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-20" yWindow="-20" windowWidth="22910" windowHeight="5940" activeTab="2"/>
  </bookViews>
  <sheets>
    <sheet name="Sheet1" sheetId="8" r:id="rId1"/>
    <sheet name="W_All3" sheetId="3" r:id="rId2"/>
    <sheet name="F_First" sheetId="2" r:id="rId3"/>
    <sheet name="F" sheetId="1" r:id="rId4"/>
    <sheet name="catch from safe" sheetId="4" r:id="rId5"/>
    <sheet name="exploitation rates from 2010 BC" sheetId="5" r:id="rId6"/>
    <sheet name="AKFIN_Pivot" sheetId="7" r:id="rId7"/>
    <sheet name="AKFIN query" sheetId="6" r:id="rId8"/>
  </sheets>
  <externalReferences>
    <externalReference r:id="rId9"/>
  </externalReferences>
  <calcPr calcId="125725"/>
  <pivotCaches>
    <pivotCache cacheId="1" r:id="rId10"/>
  </pivotCaches>
</workbook>
</file>

<file path=xl/calcChain.xml><?xml version="1.0" encoding="utf-8"?>
<calcChain xmlns="http://schemas.openxmlformats.org/spreadsheetml/2006/main">
  <c r="D148" i="1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47"/>
  <c r="G45" i="2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71"/>
  <c r="G72"/>
  <c r="G73"/>
  <c r="G74"/>
  <c r="G75"/>
  <c r="G44"/>
  <c r="D18" i="3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17"/>
  <c r="C47"/>
  <c r="C46"/>
  <c r="C33"/>
  <c r="C32" s="1"/>
  <c r="C31" s="1"/>
  <c r="C30" s="1"/>
  <c r="C29" s="1"/>
  <c r="C28" s="1"/>
  <c r="C27" s="1"/>
  <c r="C26" s="1"/>
  <c r="C25" s="1"/>
  <c r="C24" s="1"/>
  <c r="C23" s="1"/>
  <c r="C22" s="1"/>
  <c r="C21" s="1"/>
  <c r="C20" s="1"/>
  <c r="C19" s="1"/>
  <c r="C18" s="1"/>
  <c r="C17" s="1"/>
  <c r="C34"/>
  <c r="C35"/>
  <c r="F9" i="2"/>
  <c r="G9"/>
  <c r="H9"/>
  <c r="I9"/>
  <c r="J9"/>
  <c r="K9"/>
  <c r="L9"/>
  <c r="F10"/>
  <c r="G10"/>
  <c r="H10"/>
  <c r="I10"/>
  <c r="J10"/>
  <c r="K10"/>
  <c r="L10"/>
  <c r="F11"/>
  <c r="G11"/>
  <c r="H11"/>
  <c r="I11"/>
  <c r="J11"/>
  <c r="K11"/>
  <c r="L11"/>
  <c r="F12"/>
  <c r="G12"/>
  <c r="H12"/>
  <c r="I12"/>
  <c r="J12"/>
  <c r="K12"/>
  <c r="L12"/>
  <c r="F13"/>
  <c r="G13"/>
  <c r="H13"/>
  <c r="I13"/>
  <c r="J13"/>
  <c r="K13"/>
  <c r="L13"/>
  <c r="F14"/>
  <c r="G14"/>
  <c r="H14"/>
  <c r="I14"/>
  <c r="J14"/>
  <c r="K14"/>
  <c r="L14"/>
  <c r="F15"/>
  <c r="G15"/>
  <c r="H15"/>
  <c r="I15"/>
  <c r="J15"/>
  <c r="K15"/>
  <c r="L15"/>
  <c r="F16"/>
  <c r="G16"/>
  <c r="H16"/>
  <c r="I16"/>
  <c r="J16"/>
  <c r="K16"/>
  <c r="L16"/>
  <c r="F17"/>
  <c r="G17"/>
  <c r="H17"/>
  <c r="I17"/>
  <c r="J17"/>
  <c r="K17"/>
  <c r="L17"/>
  <c r="F18"/>
  <c r="G18"/>
  <c r="H18"/>
  <c r="I18"/>
  <c r="J18"/>
  <c r="K18"/>
  <c r="L18"/>
  <c r="F19"/>
  <c r="G19"/>
  <c r="F20"/>
  <c r="G20"/>
  <c r="F21"/>
  <c r="G21"/>
  <c r="F22"/>
  <c r="G22"/>
  <c r="F23"/>
  <c r="G23"/>
  <c r="F24"/>
  <c r="G24"/>
  <c r="F25"/>
  <c r="G25"/>
  <c r="F26"/>
  <c r="G26"/>
  <c r="F27"/>
  <c r="G27"/>
  <c r="F28"/>
  <c r="G28"/>
  <c r="F29"/>
  <c r="G29"/>
  <c r="F30"/>
  <c r="G30"/>
  <c r="F31"/>
  <c r="G31"/>
  <c r="F32"/>
  <c r="G32"/>
  <c r="F33"/>
  <c r="G33"/>
  <c r="F34"/>
  <c r="G34"/>
  <c r="F35"/>
  <c r="G35"/>
  <c r="F36"/>
  <c r="G36"/>
  <c r="F37"/>
  <c r="G37"/>
  <c r="F38"/>
  <c r="G38"/>
  <c r="F39"/>
  <c r="G39"/>
  <c r="F8"/>
  <c r="G8"/>
  <c r="H8"/>
  <c r="I8"/>
  <c r="J8"/>
  <c r="K8"/>
  <c r="L8"/>
  <c r="F70"/>
  <c r="G70" s="1"/>
  <c r="F69"/>
  <c r="G69" s="1"/>
  <c r="C175" i="1"/>
  <c r="C147"/>
  <c r="E147"/>
  <c r="F147"/>
  <c r="G147"/>
  <c r="H147"/>
  <c r="I147"/>
  <c r="J147"/>
  <c r="I14645" i="6"/>
  <c r="J14645" s="1"/>
  <c r="I14646"/>
  <c r="J14646" s="1"/>
  <c r="I14647"/>
  <c r="J14647" s="1"/>
  <c r="I14648"/>
  <c r="J14648" s="1"/>
  <c r="I14649"/>
  <c r="J14649" s="1"/>
  <c r="I14650"/>
  <c r="J14650" s="1"/>
  <c r="I14651"/>
  <c r="J14651" s="1"/>
  <c r="I14652"/>
  <c r="J14652" s="1"/>
  <c r="I14653"/>
  <c r="J14653" s="1"/>
  <c r="I14654"/>
  <c r="J14654" s="1"/>
  <c r="I14655"/>
  <c r="J14655" s="1"/>
  <c r="I14656"/>
  <c r="J14656" s="1"/>
  <c r="I14657"/>
  <c r="J14657" s="1"/>
  <c r="I14658"/>
  <c r="J14658" s="1"/>
  <c r="I14659"/>
  <c r="J14659" s="1"/>
  <c r="I14660"/>
  <c r="J14660" s="1"/>
  <c r="I14661"/>
  <c r="J14661" s="1"/>
  <c r="I14662"/>
  <c r="J14662" s="1"/>
  <c r="I14663"/>
  <c r="J14663" s="1"/>
  <c r="I14664"/>
  <c r="J14664" s="1"/>
  <c r="I14665"/>
  <c r="J14665" s="1"/>
  <c r="I14666"/>
  <c r="J14666" s="1"/>
  <c r="I14667"/>
  <c r="J14667" s="1"/>
  <c r="I14668"/>
  <c r="J14668" s="1"/>
  <c r="I14669"/>
  <c r="J14669" s="1"/>
  <c r="I14670"/>
  <c r="J14670" s="1"/>
  <c r="I14671"/>
  <c r="J14671" s="1"/>
  <c r="I14672"/>
  <c r="J14672" s="1"/>
  <c r="I14673"/>
  <c r="J14673" s="1"/>
  <c r="I14674"/>
  <c r="J14674" s="1"/>
  <c r="I14675"/>
  <c r="J14675" s="1"/>
  <c r="I14676"/>
  <c r="J14676" s="1"/>
  <c r="I14677"/>
  <c r="J14677" s="1"/>
  <c r="I14678"/>
  <c r="J14678" s="1"/>
  <c r="I14679"/>
  <c r="J14679" s="1"/>
  <c r="I14680"/>
  <c r="J14680" s="1"/>
  <c r="I14681"/>
  <c r="J14681" s="1"/>
  <c r="I14682"/>
  <c r="J14682" s="1"/>
  <c r="I14683"/>
  <c r="J14683" s="1"/>
  <c r="I14684"/>
  <c r="J14684" s="1"/>
  <c r="I14685"/>
  <c r="J14685" s="1"/>
  <c r="I14686"/>
  <c r="J14686" s="1"/>
  <c r="I14687"/>
  <c r="J14687" s="1"/>
  <c r="I14688"/>
  <c r="J14688" s="1"/>
  <c r="I14689"/>
  <c r="J14689" s="1"/>
  <c r="I14690"/>
  <c r="J14690" s="1"/>
  <c r="I14691"/>
  <c r="J14691" s="1"/>
  <c r="I14692"/>
  <c r="J14692" s="1"/>
  <c r="I14693"/>
  <c r="J14693" s="1"/>
  <c r="I14694"/>
  <c r="J14694" s="1"/>
  <c r="I14695"/>
  <c r="J14695" s="1"/>
  <c r="I14696"/>
  <c r="J14696" s="1"/>
  <c r="I14697"/>
  <c r="J14697" s="1"/>
  <c r="I14698"/>
  <c r="J14698" s="1"/>
  <c r="I14699"/>
  <c r="J14699" s="1"/>
  <c r="I14700"/>
  <c r="J14700" s="1"/>
  <c r="I14701"/>
  <c r="J14701" s="1"/>
  <c r="I14702"/>
  <c r="J14702" s="1"/>
  <c r="I14703"/>
  <c r="J14703" s="1"/>
  <c r="I14704"/>
  <c r="J14704" s="1"/>
  <c r="I14705"/>
  <c r="J14705" s="1"/>
  <c r="I14706"/>
  <c r="J14706" s="1"/>
  <c r="I14707"/>
  <c r="J14707" s="1"/>
  <c r="I14708"/>
  <c r="J14708" s="1"/>
  <c r="I14709"/>
  <c r="J14709" s="1"/>
  <c r="I14710"/>
  <c r="J14710" s="1"/>
  <c r="I14711"/>
  <c r="J14711" s="1"/>
  <c r="I14712"/>
  <c r="J14712" s="1"/>
  <c r="I14713"/>
  <c r="J14713" s="1"/>
  <c r="I14714"/>
  <c r="J14714" s="1"/>
  <c r="I14715"/>
  <c r="J14715" s="1"/>
  <c r="I14716"/>
  <c r="J14716" s="1"/>
  <c r="I14717"/>
  <c r="J14717" s="1"/>
  <c r="I14718"/>
  <c r="J14718" s="1"/>
  <c r="I14719"/>
  <c r="J14719" s="1"/>
  <c r="I14720"/>
  <c r="J14720" s="1"/>
  <c r="I14721"/>
  <c r="J14721" s="1"/>
  <c r="I14722"/>
  <c r="J14722" s="1"/>
  <c r="I14723"/>
  <c r="J14723" s="1"/>
  <c r="I14724"/>
  <c r="J14724" s="1"/>
  <c r="I14725"/>
  <c r="J14725" s="1"/>
  <c r="I14726"/>
  <c r="J14726" s="1"/>
  <c r="I14727"/>
  <c r="J14727" s="1"/>
  <c r="I14728"/>
  <c r="J14728" s="1"/>
  <c r="I14729"/>
  <c r="J14729" s="1"/>
  <c r="I14730"/>
  <c r="J14730" s="1"/>
  <c r="I14731"/>
  <c r="J14731" s="1"/>
  <c r="I14732"/>
  <c r="J14732" s="1"/>
  <c r="I14733"/>
  <c r="J14733" s="1"/>
  <c r="I14734"/>
  <c r="J14734" s="1"/>
  <c r="I14735"/>
  <c r="J14735" s="1"/>
  <c r="I14736"/>
  <c r="J14736" s="1"/>
  <c r="I14737"/>
  <c r="J14737" s="1"/>
  <c r="I14738"/>
  <c r="J14738" s="1"/>
  <c r="I14739"/>
  <c r="J14739" s="1"/>
  <c r="I14740"/>
  <c r="J14740" s="1"/>
  <c r="I14741"/>
  <c r="J14741" s="1"/>
  <c r="I14742"/>
  <c r="J14742" s="1"/>
  <c r="I14743"/>
  <c r="J14743" s="1"/>
  <c r="I14744"/>
  <c r="J14744" s="1"/>
  <c r="I14745"/>
  <c r="J14745" s="1"/>
  <c r="I14746"/>
  <c r="J14746" s="1"/>
  <c r="I14747"/>
  <c r="J14747" s="1"/>
  <c r="I14748"/>
  <c r="J14748" s="1"/>
  <c r="I14749"/>
  <c r="J14749" s="1"/>
  <c r="I14750"/>
  <c r="J14750" s="1"/>
  <c r="I14751"/>
  <c r="J14751" s="1"/>
  <c r="I14752"/>
  <c r="J14752" s="1"/>
  <c r="I14753"/>
  <c r="J14753" s="1"/>
  <c r="I14754"/>
  <c r="J14754" s="1"/>
  <c r="I14755"/>
  <c r="J14755" s="1"/>
  <c r="I14756"/>
  <c r="J14756" s="1"/>
  <c r="I14757"/>
  <c r="J14757" s="1"/>
  <c r="I14758"/>
  <c r="J14758" s="1"/>
  <c r="I14759"/>
  <c r="J14759" s="1"/>
  <c r="I14760"/>
  <c r="J14760" s="1"/>
  <c r="I14761"/>
  <c r="J14761" s="1"/>
  <c r="I14762"/>
  <c r="J14762" s="1"/>
  <c r="I14763"/>
  <c r="J14763" s="1"/>
  <c r="I14764"/>
  <c r="J14764" s="1"/>
  <c r="I14765"/>
  <c r="J14765" s="1"/>
  <c r="I14766"/>
  <c r="J14766" s="1"/>
  <c r="I14767"/>
  <c r="J14767" s="1"/>
  <c r="I14768"/>
  <c r="J14768" s="1"/>
  <c r="I14769"/>
  <c r="J14769" s="1"/>
  <c r="I14770"/>
  <c r="J14770" s="1"/>
  <c r="I14771"/>
  <c r="J14771" s="1"/>
  <c r="I14772"/>
  <c r="J14772" s="1"/>
  <c r="I14773"/>
  <c r="J14773" s="1"/>
  <c r="I14774"/>
  <c r="J14774" s="1"/>
  <c r="I14775"/>
  <c r="J14775" s="1"/>
  <c r="I14776"/>
  <c r="J14776" s="1"/>
  <c r="I14777"/>
  <c r="J14777" s="1"/>
  <c r="I14778"/>
  <c r="J14778" s="1"/>
  <c r="I14779"/>
  <c r="J14779" s="1"/>
  <c r="I14780"/>
  <c r="J14780" s="1"/>
  <c r="I14781"/>
  <c r="J14781" s="1"/>
  <c r="I14782"/>
  <c r="J14782" s="1"/>
  <c r="I14783"/>
  <c r="J14783" s="1"/>
  <c r="I14784"/>
  <c r="J14784" s="1"/>
  <c r="I14785"/>
  <c r="J14785" s="1"/>
  <c r="I14786"/>
  <c r="J14786" s="1"/>
  <c r="I14787"/>
  <c r="J14787" s="1"/>
  <c r="I14788"/>
  <c r="J14788" s="1"/>
  <c r="I14789"/>
  <c r="J14789" s="1"/>
  <c r="I14790"/>
  <c r="J14790" s="1"/>
  <c r="I14791"/>
  <c r="J14791" s="1"/>
  <c r="I14792"/>
  <c r="J14792" s="1"/>
  <c r="I14793"/>
  <c r="J14793" s="1"/>
  <c r="I14794"/>
  <c r="J14794" s="1"/>
  <c r="I14795"/>
  <c r="J14795" s="1"/>
  <c r="I14796"/>
  <c r="J14796" s="1"/>
  <c r="I14797"/>
  <c r="J14797" s="1"/>
  <c r="I14798"/>
  <c r="J14798" s="1"/>
  <c r="I14799"/>
  <c r="J14799" s="1"/>
  <c r="I14800"/>
  <c r="J14800" s="1"/>
  <c r="I14801"/>
  <c r="J14801" s="1"/>
  <c r="I14802"/>
  <c r="J14802" s="1"/>
  <c r="I14803"/>
  <c r="J14803" s="1"/>
  <c r="I14804"/>
  <c r="J14804" s="1"/>
  <c r="I14805"/>
  <c r="J14805" s="1"/>
  <c r="I14806"/>
  <c r="J14806" s="1"/>
  <c r="I14807"/>
  <c r="J14807" s="1"/>
  <c r="I14808"/>
  <c r="J14808" s="1"/>
  <c r="I14809"/>
  <c r="J14809" s="1"/>
  <c r="I14810"/>
  <c r="J14810" s="1"/>
  <c r="I14811"/>
  <c r="J14811" s="1"/>
  <c r="I14812"/>
  <c r="J14812" s="1"/>
  <c r="I14813"/>
  <c r="J14813" s="1"/>
  <c r="I14814"/>
  <c r="J14814" s="1"/>
  <c r="I14815"/>
  <c r="J14815" s="1"/>
  <c r="I14816"/>
  <c r="J14816" s="1"/>
  <c r="I14817"/>
  <c r="J14817" s="1"/>
  <c r="I14818"/>
  <c r="J14818" s="1"/>
  <c r="I14819"/>
  <c r="J14819" s="1"/>
  <c r="I14820"/>
  <c r="J14820" s="1"/>
  <c r="I14821"/>
  <c r="J14821" s="1"/>
  <c r="I14822"/>
  <c r="J14822" s="1"/>
  <c r="I14823"/>
  <c r="J14823" s="1"/>
  <c r="I14824"/>
  <c r="J14824" s="1"/>
  <c r="I14825"/>
  <c r="J14825" s="1"/>
  <c r="I14826"/>
  <c r="J14826" s="1"/>
  <c r="I14827"/>
  <c r="J14827" s="1"/>
  <c r="I14828"/>
  <c r="J14828" s="1"/>
  <c r="I14829"/>
  <c r="J14829" s="1"/>
  <c r="I14830"/>
  <c r="J14830" s="1"/>
  <c r="I14831"/>
  <c r="J14831" s="1"/>
  <c r="I14832"/>
  <c r="J14832" s="1"/>
  <c r="I14833"/>
  <c r="J14833" s="1"/>
  <c r="I14834"/>
  <c r="J14834" s="1"/>
  <c r="I14835"/>
  <c r="J14835" s="1"/>
  <c r="I14836"/>
  <c r="J14836" s="1"/>
  <c r="I14837"/>
  <c r="J14837" s="1"/>
  <c r="I14838"/>
  <c r="J14838" s="1"/>
  <c r="I14839"/>
  <c r="J14839" s="1"/>
  <c r="I14840"/>
  <c r="J14840" s="1"/>
  <c r="I14841"/>
  <c r="J14841" s="1"/>
  <c r="I14842"/>
  <c r="J14842" s="1"/>
  <c r="I14843"/>
  <c r="J14843" s="1"/>
  <c r="I14844"/>
  <c r="J14844" s="1"/>
  <c r="I14845"/>
  <c r="J14845" s="1"/>
  <c r="I14846"/>
  <c r="J14846" s="1"/>
  <c r="I14847"/>
  <c r="J14847" s="1"/>
  <c r="I14848"/>
  <c r="J14848" s="1"/>
  <c r="I14849"/>
  <c r="J14849" s="1"/>
  <c r="I14850"/>
  <c r="J14850" s="1"/>
  <c r="I14851"/>
  <c r="J14851" s="1"/>
  <c r="I14852"/>
  <c r="J14852" s="1"/>
  <c r="I14853"/>
  <c r="J14853" s="1"/>
  <c r="I14854"/>
  <c r="J14854" s="1"/>
  <c r="I14855"/>
  <c r="J14855" s="1"/>
  <c r="I14856"/>
  <c r="J14856" s="1"/>
  <c r="I14857"/>
  <c r="J14857" s="1"/>
  <c r="I14858"/>
  <c r="J14858" s="1"/>
  <c r="I14859"/>
  <c r="J14859" s="1"/>
  <c r="I14860"/>
  <c r="J14860" s="1"/>
  <c r="I14861"/>
  <c r="J14861" s="1"/>
  <c r="I14862"/>
  <c r="J14862" s="1"/>
  <c r="I14863"/>
  <c r="J14863" s="1"/>
  <c r="I14864"/>
  <c r="J14864" s="1"/>
  <c r="I14865"/>
  <c r="J14865" s="1"/>
  <c r="I14866"/>
  <c r="J14866" s="1"/>
  <c r="I14867"/>
  <c r="J14867" s="1"/>
  <c r="I14868"/>
  <c r="J14868" s="1"/>
  <c r="I14869"/>
  <c r="J14869" s="1"/>
  <c r="I14870"/>
  <c r="J14870" s="1"/>
  <c r="I14871"/>
  <c r="J14871" s="1"/>
  <c r="I14872"/>
  <c r="J14872" s="1"/>
  <c r="I14873"/>
  <c r="J14873" s="1"/>
  <c r="I14874"/>
  <c r="J14874" s="1"/>
  <c r="I14875"/>
  <c r="J14875" s="1"/>
  <c r="I14876"/>
  <c r="J14876" s="1"/>
  <c r="I14877"/>
  <c r="J14877" s="1"/>
  <c r="I14878"/>
  <c r="J14878" s="1"/>
  <c r="I14879"/>
  <c r="J14879" s="1"/>
  <c r="I14880"/>
  <c r="J14880" s="1"/>
  <c r="I14881"/>
  <c r="J14881" s="1"/>
  <c r="I14882"/>
  <c r="J14882" s="1"/>
  <c r="I14883"/>
  <c r="J14883" s="1"/>
  <c r="I14884"/>
  <c r="J14884" s="1"/>
  <c r="I14885"/>
  <c r="J14885" s="1"/>
  <c r="I14886"/>
  <c r="J14886" s="1"/>
  <c r="I14887"/>
  <c r="J14887" s="1"/>
  <c r="I14888"/>
  <c r="J14888" s="1"/>
  <c r="I14889"/>
  <c r="J14889" s="1"/>
  <c r="I14890"/>
  <c r="J14890" s="1"/>
  <c r="I14891"/>
  <c r="J14891" s="1"/>
  <c r="I14892"/>
  <c r="J14892" s="1"/>
  <c r="I14893"/>
  <c r="J14893" s="1"/>
  <c r="I14894"/>
  <c r="J14894" s="1"/>
  <c r="I14895"/>
  <c r="J14895" s="1"/>
  <c r="I14896"/>
  <c r="J14896" s="1"/>
  <c r="I14897"/>
  <c r="J14897" s="1"/>
  <c r="I14898"/>
  <c r="J14898" s="1"/>
  <c r="I14899"/>
  <c r="J14899" s="1"/>
  <c r="I14900"/>
  <c r="J14900" s="1"/>
  <c r="I14901"/>
  <c r="J14901" s="1"/>
  <c r="I14902"/>
  <c r="J14902" s="1"/>
  <c r="I14903"/>
  <c r="J14903" s="1"/>
  <c r="I14904"/>
  <c r="J14904" s="1"/>
  <c r="I14905"/>
  <c r="J14905" s="1"/>
  <c r="I14906"/>
  <c r="J14906" s="1"/>
  <c r="I14907"/>
  <c r="J14907" s="1"/>
  <c r="I14908"/>
  <c r="J14908" s="1"/>
  <c r="I14909"/>
  <c r="J14909" s="1"/>
  <c r="I14910"/>
  <c r="J14910" s="1"/>
  <c r="I14911"/>
  <c r="J14911" s="1"/>
  <c r="I14912"/>
  <c r="J14912" s="1"/>
  <c r="I14913"/>
  <c r="J14913" s="1"/>
  <c r="I14914"/>
  <c r="J14914" s="1"/>
  <c r="I14915"/>
  <c r="J14915" s="1"/>
  <c r="I14916"/>
  <c r="J14916" s="1"/>
  <c r="I14917"/>
  <c r="J14917" s="1"/>
  <c r="I14918"/>
  <c r="J14918" s="1"/>
  <c r="I14919"/>
  <c r="J14919" s="1"/>
  <c r="I14920"/>
  <c r="J14920" s="1"/>
  <c r="I14921"/>
  <c r="J14921" s="1"/>
  <c r="I14922"/>
  <c r="J14922" s="1"/>
  <c r="I14923"/>
  <c r="J14923" s="1"/>
  <c r="I14924"/>
  <c r="J14924" s="1"/>
  <c r="I14925"/>
  <c r="J14925" s="1"/>
  <c r="I14926"/>
  <c r="J14926" s="1"/>
  <c r="I14927"/>
  <c r="J14927" s="1"/>
  <c r="I14928"/>
  <c r="J14928" s="1"/>
  <c r="I14929"/>
  <c r="J14929" s="1"/>
  <c r="I14930"/>
  <c r="J14930" s="1"/>
  <c r="I14931"/>
  <c r="J14931" s="1"/>
  <c r="I14932"/>
  <c r="J14932" s="1"/>
  <c r="I14933"/>
  <c r="J14933" s="1"/>
  <c r="I14934"/>
  <c r="J14934" s="1"/>
  <c r="I14935"/>
  <c r="J14935" s="1"/>
  <c r="I14936"/>
  <c r="J14936" s="1"/>
  <c r="I14937"/>
  <c r="J14937" s="1"/>
  <c r="I14938"/>
  <c r="J14938" s="1"/>
  <c r="I14939"/>
  <c r="J14939" s="1"/>
  <c r="I14940"/>
  <c r="J14940" s="1"/>
  <c r="I14941"/>
  <c r="J14941" s="1"/>
  <c r="I14942"/>
  <c r="J14942" s="1"/>
  <c r="I14943"/>
  <c r="J14943" s="1"/>
  <c r="I14944"/>
  <c r="J14944" s="1"/>
  <c r="I14945"/>
  <c r="J14945" s="1"/>
  <c r="I14946"/>
  <c r="J14946" s="1"/>
  <c r="I14947"/>
  <c r="J14947" s="1"/>
  <c r="I14948"/>
  <c r="J14948" s="1"/>
  <c r="I14949"/>
  <c r="J14949" s="1"/>
  <c r="I14950"/>
  <c r="J14950" s="1"/>
  <c r="I14951"/>
  <c r="J14951" s="1"/>
  <c r="I14952"/>
  <c r="J14952" s="1"/>
  <c r="I14953"/>
  <c r="J14953" s="1"/>
  <c r="I14954"/>
  <c r="J14954" s="1"/>
  <c r="I14955"/>
  <c r="J14955" s="1"/>
  <c r="I14956"/>
  <c r="J14956" s="1"/>
  <c r="I14957"/>
  <c r="J14957" s="1"/>
  <c r="I14958"/>
  <c r="J14958" s="1"/>
  <c r="I14959"/>
  <c r="J14959" s="1"/>
  <c r="I14960"/>
  <c r="J14960" s="1"/>
  <c r="I14961"/>
  <c r="J14961" s="1"/>
  <c r="I14962"/>
  <c r="J14962" s="1"/>
  <c r="I14963"/>
  <c r="J14963" s="1"/>
  <c r="I14964"/>
  <c r="J14964" s="1"/>
  <c r="I14965"/>
  <c r="J14965" s="1"/>
  <c r="I14966"/>
  <c r="J14966" s="1"/>
  <c r="I14967"/>
  <c r="J14967" s="1"/>
  <c r="I14968"/>
  <c r="J14968" s="1"/>
  <c r="I14969"/>
  <c r="J14969" s="1"/>
  <c r="I14970"/>
  <c r="J14970" s="1"/>
  <c r="I14971"/>
  <c r="J14971" s="1"/>
  <c r="I14972"/>
  <c r="J14972" s="1"/>
  <c r="I14973"/>
  <c r="J14973" s="1"/>
  <c r="I14974"/>
  <c r="J14974" s="1"/>
  <c r="I14975"/>
  <c r="J14975" s="1"/>
  <c r="I14976"/>
  <c r="J14976" s="1"/>
  <c r="I14977"/>
  <c r="J14977" s="1"/>
  <c r="I14978"/>
  <c r="J14978" s="1"/>
  <c r="I14979"/>
  <c r="J14979" s="1"/>
  <c r="I14980"/>
  <c r="J14980" s="1"/>
  <c r="I14981"/>
  <c r="J14981" s="1"/>
  <c r="I14982"/>
  <c r="J14982" s="1"/>
  <c r="I14983"/>
  <c r="J14983" s="1"/>
  <c r="I14984"/>
  <c r="J14984" s="1"/>
  <c r="I14985"/>
  <c r="J14985" s="1"/>
  <c r="I14986"/>
  <c r="J14986" s="1"/>
  <c r="I14987"/>
  <c r="J14987" s="1"/>
  <c r="I14988"/>
  <c r="J14988" s="1"/>
  <c r="I14989"/>
  <c r="J14989" s="1"/>
  <c r="I14990"/>
  <c r="J14990" s="1"/>
  <c r="I14991"/>
  <c r="J14991" s="1"/>
  <c r="I14992"/>
  <c r="J14992" s="1"/>
  <c r="I14993"/>
  <c r="J14993" s="1"/>
  <c r="I14994"/>
  <c r="J14994" s="1"/>
  <c r="I14995"/>
  <c r="J14995" s="1"/>
  <c r="I14996"/>
  <c r="J14996" s="1"/>
  <c r="I14997"/>
  <c r="J14997" s="1"/>
  <c r="I14998"/>
  <c r="J14998" s="1"/>
  <c r="I14999"/>
  <c r="J14999" s="1"/>
  <c r="I15000"/>
  <c r="J15000" s="1"/>
  <c r="I15001"/>
  <c r="J15001" s="1"/>
  <c r="I15002"/>
  <c r="J15002" s="1"/>
  <c r="I15003"/>
  <c r="J15003" s="1"/>
  <c r="I15004"/>
  <c r="J15004" s="1"/>
  <c r="I15005"/>
  <c r="J15005" s="1"/>
  <c r="I15006"/>
  <c r="J15006" s="1"/>
  <c r="I15007"/>
  <c r="J15007" s="1"/>
  <c r="I15008"/>
  <c r="J15008" s="1"/>
  <c r="I15009"/>
  <c r="J15009" s="1"/>
  <c r="I15010"/>
  <c r="J15010" s="1"/>
  <c r="I15011"/>
  <c r="J15011" s="1"/>
  <c r="I15012"/>
  <c r="J15012" s="1"/>
  <c r="I15013"/>
  <c r="J15013" s="1"/>
  <c r="I15014"/>
  <c r="J15014" s="1"/>
  <c r="I15015"/>
  <c r="J15015" s="1"/>
  <c r="I15016"/>
  <c r="J15016" s="1"/>
  <c r="I15017"/>
  <c r="J15017" s="1"/>
  <c r="I15018"/>
  <c r="J15018" s="1"/>
  <c r="I15019"/>
  <c r="J15019" s="1"/>
  <c r="I15020"/>
  <c r="J15020" s="1"/>
  <c r="I15021"/>
  <c r="J15021" s="1"/>
  <c r="I15022"/>
  <c r="J15022" s="1"/>
  <c r="I15023"/>
  <c r="J15023" s="1"/>
  <c r="I15024"/>
  <c r="J15024" s="1"/>
  <c r="I15025"/>
  <c r="J15025" s="1"/>
  <c r="I15026"/>
  <c r="J15026" s="1"/>
  <c r="I15027"/>
  <c r="J15027" s="1"/>
  <c r="I15028"/>
  <c r="J15028" s="1"/>
  <c r="I15029"/>
  <c r="J15029" s="1"/>
  <c r="I15030"/>
  <c r="J15030" s="1"/>
  <c r="I15031"/>
  <c r="J15031" s="1"/>
  <c r="I15032"/>
  <c r="J15032" s="1"/>
  <c r="I15033"/>
  <c r="J15033" s="1"/>
  <c r="I15034"/>
  <c r="J15034" s="1"/>
  <c r="I15035"/>
  <c r="J15035" s="1"/>
  <c r="I15036"/>
  <c r="J15036" s="1"/>
  <c r="I15037"/>
  <c r="J15037" s="1"/>
  <c r="I15038"/>
  <c r="J15038" s="1"/>
  <c r="I15039"/>
  <c r="J15039" s="1"/>
  <c r="I15040"/>
  <c r="J15040" s="1"/>
  <c r="I15041"/>
  <c r="J15041" s="1"/>
  <c r="I15042"/>
  <c r="J15042" s="1"/>
  <c r="I15043"/>
  <c r="J15043" s="1"/>
  <c r="I15044"/>
  <c r="J15044" s="1"/>
  <c r="I15045"/>
  <c r="J15045" s="1"/>
  <c r="I15046"/>
  <c r="J15046" s="1"/>
  <c r="I15047"/>
  <c r="J15047" s="1"/>
  <c r="I15048"/>
  <c r="J15048" s="1"/>
  <c r="I15049"/>
  <c r="J15049" s="1"/>
  <c r="I15050"/>
  <c r="J15050" s="1"/>
  <c r="I15051"/>
  <c r="J15051" s="1"/>
  <c r="I15052"/>
  <c r="J15052" s="1"/>
  <c r="I15053"/>
  <c r="J15053" s="1"/>
  <c r="I15054"/>
  <c r="J15054" s="1"/>
  <c r="I15055"/>
  <c r="J15055" s="1"/>
  <c r="I15056"/>
  <c r="J15056" s="1"/>
  <c r="I15057"/>
  <c r="J15057" s="1"/>
  <c r="I15058"/>
  <c r="J15058" s="1"/>
  <c r="I15059"/>
  <c r="J15059" s="1"/>
  <c r="I15060"/>
  <c r="J15060" s="1"/>
  <c r="I15061"/>
  <c r="J15061" s="1"/>
  <c r="I15062"/>
  <c r="J15062" s="1"/>
  <c r="I15063"/>
  <c r="J15063" s="1"/>
  <c r="I15064"/>
  <c r="J15064" s="1"/>
  <c r="I15065"/>
  <c r="J15065" s="1"/>
  <c r="I15066"/>
  <c r="J15066" s="1"/>
  <c r="I15067"/>
  <c r="J15067" s="1"/>
  <c r="I15068"/>
  <c r="J15068" s="1"/>
  <c r="I15069"/>
  <c r="J15069" s="1"/>
  <c r="I15070"/>
  <c r="J15070" s="1"/>
  <c r="I15071"/>
  <c r="J15071" s="1"/>
  <c r="I15072"/>
  <c r="J15072" s="1"/>
  <c r="I15073"/>
  <c r="J15073" s="1"/>
  <c r="I15074"/>
  <c r="J15074" s="1"/>
  <c r="I15075"/>
  <c r="J15075" s="1"/>
  <c r="I15076"/>
  <c r="J15076" s="1"/>
  <c r="I15077"/>
  <c r="J15077" s="1"/>
  <c r="I15078"/>
  <c r="J15078" s="1"/>
  <c r="I15079"/>
  <c r="J15079" s="1"/>
  <c r="I15080"/>
  <c r="J15080" s="1"/>
  <c r="I15081"/>
  <c r="J15081" s="1"/>
  <c r="I15082"/>
  <c r="J15082" s="1"/>
  <c r="I15083"/>
  <c r="J15083" s="1"/>
  <c r="I15084"/>
  <c r="J15084" s="1"/>
  <c r="I15085"/>
  <c r="J15085" s="1"/>
  <c r="I15086"/>
  <c r="J15086" s="1"/>
  <c r="I15087"/>
  <c r="J15087" s="1"/>
  <c r="I15088"/>
  <c r="J15088" s="1"/>
  <c r="I15089"/>
  <c r="J15089" s="1"/>
  <c r="I15090"/>
  <c r="J15090" s="1"/>
  <c r="I15091"/>
  <c r="J15091" s="1"/>
  <c r="I15092"/>
  <c r="J15092" s="1"/>
  <c r="I15093"/>
  <c r="J15093" s="1"/>
  <c r="I15094"/>
  <c r="J15094" s="1"/>
  <c r="I15095"/>
  <c r="J15095" s="1"/>
  <c r="I15096"/>
  <c r="J15096" s="1"/>
  <c r="I15097"/>
  <c r="J15097" s="1"/>
  <c r="I15098"/>
  <c r="J15098" s="1"/>
  <c r="I15099"/>
  <c r="J15099" s="1"/>
  <c r="I15100"/>
  <c r="J15100" s="1"/>
  <c r="I15101"/>
  <c r="J15101" s="1"/>
  <c r="I15102"/>
  <c r="J15102" s="1"/>
  <c r="I15103"/>
  <c r="J15103" s="1"/>
  <c r="I15104"/>
  <c r="J15104" s="1"/>
  <c r="I15105"/>
  <c r="J15105" s="1"/>
  <c r="I15106"/>
  <c r="J15106" s="1"/>
  <c r="I15107"/>
  <c r="J15107" s="1"/>
  <c r="I15108"/>
  <c r="J15108" s="1"/>
  <c r="I15109"/>
  <c r="J15109" s="1"/>
  <c r="I15110"/>
  <c r="J15110" s="1"/>
  <c r="I15111"/>
  <c r="J15111" s="1"/>
  <c r="I15112"/>
  <c r="J15112" s="1"/>
  <c r="I15113"/>
  <c r="J15113" s="1"/>
  <c r="I15114"/>
  <c r="J15114" s="1"/>
  <c r="I15115"/>
  <c r="J15115" s="1"/>
  <c r="I15116"/>
  <c r="J15116" s="1"/>
  <c r="I15117"/>
  <c r="J15117" s="1"/>
  <c r="I15118"/>
  <c r="J15118" s="1"/>
  <c r="I15119"/>
  <c r="J15119" s="1"/>
  <c r="I15120"/>
  <c r="J15120" s="1"/>
  <c r="I15121"/>
  <c r="J15121" s="1"/>
  <c r="I15122"/>
  <c r="J15122" s="1"/>
  <c r="I15123"/>
  <c r="J15123" s="1"/>
  <c r="I15124"/>
  <c r="J15124" s="1"/>
  <c r="I15125"/>
  <c r="J15125" s="1"/>
  <c r="I15126"/>
  <c r="J15126" s="1"/>
  <c r="I15127"/>
  <c r="J15127" s="1"/>
  <c r="I15128"/>
  <c r="J15128" s="1"/>
  <c r="I15129"/>
  <c r="J15129" s="1"/>
  <c r="I15130"/>
  <c r="J15130" s="1"/>
  <c r="I15131"/>
  <c r="J15131" s="1"/>
  <c r="I15132"/>
  <c r="J15132" s="1"/>
  <c r="I15133"/>
  <c r="J15133" s="1"/>
  <c r="I15134"/>
  <c r="J15134" s="1"/>
  <c r="I15135"/>
  <c r="J15135" s="1"/>
  <c r="I15136"/>
  <c r="J15136" s="1"/>
  <c r="I15137"/>
  <c r="J15137" s="1"/>
  <c r="I15138"/>
  <c r="J15138" s="1"/>
  <c r="I15139"/>
  <c r="J15139" s="1"/>
  <c r="I15140"/>
  <c r="J15140" s="1"/>
  <c r="I15141"/>
  <c r="J15141" s="1"/>
  <c r="I15142"/>
  <c r="J15142" s="1"/>
  <c r="I15143"/>
  <c r="J15143" s="1"/>
  <c r="I15144"/>
  <c r="J15144" s="1"/>
  <c r="I15145"/>
  <c r="J15145" s="1"/>
  <c r="I15146"/>
  <c r="J15146" s="1"/>
  <c r="I15147"/>
  <c r="J15147" s="1"/>
  <c r="I15148"/>
  <c r="J15148" s="1"/>
  <c r="I15149"/>
  <c r="J15149" s="1"/>
  <c r="I15150"/>
  <c r="J15150" s="1"/>
  <c r="I15151"/>
  <c r="J15151" s="1"/>
  <c r="I15152"/>
  <c r="J15152" s="1"/>
  <c r="I15153"/>
  <c r="J15153" s="1"/>
  <c r="I15154"/>
  <c r="J15154" s="1"/>
  <c r="I15155"/>
  <c r="J15155" s="1"/>
  <c r="I15156"/>
  <c r="J15156" s="1"/>
  <c r="I15157"/>
  <c r="J15157" s="1"/>
  <c r="I15158"/>
  <c r="J15158" s="1"/>
  <c r="I15159"/>
  <c r="J15159" s="1"/>
  <c r="I15160"/>
  <c r="J15160" s="1"/>
  <c r="I15161"/>
  <c r="J15161" s="1"/>
  <c r="I15162"/>
  <c r="J15162" s="1"/>
  <c r="I15163"/>
  <c r="J15163" s="1"/>
  <c r="I15164"/>
  <c r="J15164" s="1"/>
  <c r="I15165"/>
  <c r="J15165" s="1"/>
  <c r="I15166"/>
  <c r="J15166" s="1"/>
  <c r="I15167"/>
  <c r="J15167" s="1"/>
  <c r="I15168"/>
  <c r="J15168" s="1"/>
  <c r="I15169"/>
  <c r="J15169" s="1"/>
  <c r="I15170"/>
  <c r="J15170" s="1"/>
  <c r="I15171"/>
  <c r="J15171" s="1"/>
  <c r="I15172"/>
  <c r="J15172" s="1"/>
  <c r="I15173"/>
  <c r="J15173" s="1"/>
  <c r="I15174"/>
  <c r="J15174" s="1"/>
  <c r="I15175"/>
  <c r="J15175" s="1"/>
  <c r="I15176"/>
  <c r="J15176" s="1"/>
  <c r="I15177"/>
  <c r="J15177" s="1"/>
  <c r="I15178"/>
  <c r="J15178" s="1"/>
  <c r="I15179"/>
  <c r="J15179" s="1"/>
  <c r="I15180"/>
  <c r="J15180" s="1"/>
  <c r="I15181"/>
  <c r="J15181" s="1"/>
  <c r="I15182"/>
  <c r="J15182" s="1"/>
  <c r="I15183"/>
  <c r="J15183" s="1"/>
  <c r="I15184"/>
  <c r="J15184" s="1"/>
  <c r="I15185"/>
  <c r="J15185" s="1"/>
  <c r="I15186"/>
  <c r="J15186" s="1"/>
  <c r="I15187"/>
  <c r="J15187" s="1"/>
  <c r="I15188"/>
  <c r="J15188" s="1"/>
  <c r="I15189"/>
  <c r="J15189" s="1"/>
  <c r="I15190"/>
  <c r="J15190" s="1"/>
  <c r="I15191"/>
  <c r="J15191" s="1"/>
  <c r="I15192"/>
  <c r="J15192" s="1"/>
  <c r="I15193"/>
  <c r="J15193" s="1"/>
  <c r="I15194"/>
  <c r="J15194" s="1"/>
  <c r="I15195"/>
  <c r="J15195" s="1"/>
  <c r="I15196"/>
  <c r="J15196" s="1"/>
  <c r="I15197"/>
  <c r="J15197" s="1"/>
  <c r="I15198"/>
  <c r="J15198" s="1"/>
  <c r="I15199"/>
  <c r="J15199" s="1"/>
  <c r="I15200"/>
  <c r="J15200" s="1"/>
  <c r="I15201"/>
  <c r="J15201" s="1"/>
  <c r="I15202"/>
  <c r="J15202" s="1"/>
  <c r="I15203"/>
  <c r="J15203" s="1"/>
  <c r="I15204"/>
  <c r="J15204" s="1"/>
  <c r="I15205"/>
  <c r="J15205" s="1"/>
  <c r="I15206"/>
  <c r="J15206" s="1"/>
  <c r="I15207"/>
  <c r="J15207" s="1"/>
  <c r="I15208"/>
  <c r="J15208" s="1"/>
  <c r="I15209"/>
  <c r="J15209" s="1"/>
  <c r="I15210"/>
  <c r="J15210" s="1"/>
  <c r="I15211"/>
  <c r="J15211" s="1"/>
  <c r="I15212"/>
  <c r="J15212" s="1"/>
  <c r="I15213"/>
  <c r="J15213" s="1"/>
  <c r="I15214"/>
  <c r="J15214" s="1"/>
  <c r="I15215"/>
  <c r="J15215" s="1"/>
  <c r="I15216"/>
  <c r="J15216" s="1"/>
  <c r="I15217"/>
  <c r="J15217" s="1"/>
  <c r="I15218"/>
  <c r="J15218" s="1"/>
  <c r="I15219"/>
  <c r="J15219" s="1"/>
  <c r="I15220"/>
  <c r="J15220" s="1"/>
  <c r="I15221"/>
  <c r="J15221" s="1"/>
  <c r="I15222"/>
  <c r="J15222" s="1"/>
  <c r="I15223"/>
  <c r="J15223" s="1"/>
  <c r="I15224"/>
  <c r="J15224" s="1"/>
  <c r="I15225"/>
  <c r="J15225" s="1"/>
  <c r="I15226"/>
  <c r="J15226" s="1"/>
  <c r="I15227"/>
  <c r="J15227" s="1"/>
  <c r="I15228"/>
  <c r="J15228" s="1"/>
  <c r="I15229"/>
  <c r="J15229" s="1"/>
  <c r="I15230"/>
  <c r="J15230" s="1"/>
  <c r="I15231"/>
  <c r="J15231" s="1"/>
  <c r="I15232"/>
  <c r="J15232" s="1"/>
  <c r="I15233"/>
  <c r="J15233" s="1"/>
  <c r="I15234"/>
  <c r="J15234" s="1"/>
  <c r="I15235"/>
  <c r="J15235" s="1"/>
  <c r="I15236"/>
  <c r="J15236" s="1"/>
  <c r="I15237"/>
  <c r="J15237" s="1"/>
  <c r="I15238"/>
  <c r="J15238" s="1"/>
  <c r="I15239"/>
  <c r="J15239" s="1"/>
  <c r="I15240"/>
  <c r="J15240" s="1"/>
  <c r="I15241"/>
  <c r="J15241" s="1"/>
  <c r="I15242"/>
  <c r="J15242" s="1"/>
  <c r="I15243"/>
  <c r="J15243" s="1"/>
  <c r="I15244"/>
  <c r="J15244" s="1"/>
  <c r="I15245"/>
  <c r="J15245" s="1"/>
  <c r="I15246"/>
  <c r="J15246" s="1"/>
  <c r="I15247"/>
  <c r="J15247" s="1"/>
  <c r="I15248"/>
  <c r="J15248" s="1"/>
  <c r="I15249"/>
  <c r="J15249" s="1"/>
  <c r="I15250"/>
  <c r="J15250" s="1"/>
  <c r="I15251"/>
  <c r="J15251" s="1"/>
  <c r="I15252"/>
  <c r="J15252" s="1"/>
  <c r="I15253"/>
  <c r="J15253" s="1"/>
  <c r="I15254"/>
  <c r="J15254" s="1"/>
  <c r="I15255"/>
  <c r="J15255" s="1"/>
  <c r="I15256"/>
  <c r="J15256" s="1"/>
  <c r="I15257"/>
  <c r="J15257" s="1"/>
  <c r="I15258"/>
  <c r="J15258" s="1"/>
  <c r="I15259"/>
  <c r="J15259" s="1"/>
  <c r="I15260"/>
  <c r="J15260" s="1"/>
  <c r="I15261"/>
  <c r="J15261" s="1"/>
  <c r="I15262"/>
  <c r="J15262" s="1"/>
  <c r="I15263"/>
  <c r="J15263" s="1"/>
  <c r="I15264"/>
  <c r="J15264" s="1"/>
  <c r="I15265"/>
  <c r="J15265" s="1"/>
  <c r="I15266"/>
  <c r="J15266" s="1"/>
  <c r="I15267"/>
  <c r="J15267" s="1"/>
  <c r="I15268"/>
  <c r="J15268" s="1"/>
  <c r="I15269"/>
  <c r="J15269" s="1"/>
  <c r="I15270"/>
  <c r="J15270" s="1"/>
  <c r="I15271"/>
  <c r="J15271" s="1"/>
  <c r="I15272"/>
  <c r="J15272" s="1"/>
  <c r="I15273"/>
  <c r="J15273" s="1"/>
  <c r="I15274"/>
  <c r="J15274" s="1"/>
  <c r="I15275"/>
  <c r="J15275" s="1"/>
  <c r="I15276"/>
  <c r="J15276" s="1"/>
  <c r="I15277"/>
  <c r="J15277" s="1"/>
  <c r="I15278"/>
  <c r="J15278" s="1"/>
  <c r="I15279"/>
  <c r="J15279" s="1"/>
  <c r="I15280"/>
  <c r="J15280" s="1"/>
  <c r="I15281"/>
  <c r="J15281" s="1"/>
  <c r="I15282"/>
  <c r="J15282" s="1"/>
  <c r="I15283"/>
  <c r="J15283" s="1"/>
  <c r="I15284"/>
  <c r="J15284" s="1"/>
  <c r="I15285"/>
  <c r="J15285" s="1"/>
  <c r="I15286"/>
  <c r="J15286" s="1"/>
  <c r="I15287"/>
  <c r="J15287" s="1"/>
  <c r="I15288"/>
  <c r="J15288" s="1"/>
  <c r="I15289"/>
  <c r="J15289" s="1"/>
  <c r="I15290"/>
  <c r="J15290" s="1"/>
  <c r="I15291"/>
  <c r="J15291" s="1"/>
  <c r="I15292"/>
  <c r="J15292" s="1"/>
  <c r="I15293"/>
  <c r="J15293" s="1"/>
  <c r="I15294"/>
  <c r="J15294" s="1"/>
  <c r="I15295"/>
  <c r="J15295" s="1"/>
  <c r="I15296"/>
  <c r="J15296" s="1"/>
  <c r="I15297"/>
  <c r="J15297" s="1"/>
  <c r="I15298"/>
  <c r="J15298" s="1"/>
  <c r="I15299"/>
  <c r="J15299" s="1"/>
  <c r="I15300"/>
  <c r="J15300" s="1"/>
  <c r="I15301"/>
  <c r="J15301" s="1"/>
  <c r="I15302"/>
  <c r="J15302" s="1"/>
  <c r="I15303"/>
  <c r="J15303" s="1"/>
  <c r="I15304"/>
  <c r="J15304" s="1"/>
  <c r="I15305"/>
  <c r="J15305" s="1"/>
  <c r="I15306"/>
  <c r="J15306" s="1"/>
  <c r="I15307"/>
  <c r="J15307" s="1"/>
  <c r="I15308"/>
  <c r="J15308" s="1"/>
  <c r="I15309"/>
  <c r="J15309" s="1"/>
  <c r="I15310"/>
  <c r="J15310" s="1"/>
  <c r="I15311"/>
  <c r="J15311" s="1"/>
  <c r="I15312"/>
  <c r="J15312" s="1"/>
  <c r="I15313"/>
  <c r="J15313" s="1"/>
  <c r="I15314"/>
  <c r="J15314" s="1"/>
  <c r="I15315"/>
  <c r="J15315" s="1"/>
  <c r="I15316"/>
  <c r="J15316" s="1"/>
  <c r="I15317"/>
  <c r="J15317" s="1"/>
  <c r="I15318"/>
  <c r="J15318" s="1"/>
  <c r="I15319"/>
  <c r="J15319" s="1"/>
  <c r="I15320"/>
  <c r="J15320" s="1"/>
  <c r="I15321"/>
  <c r="J15321" s="1"/>
  <c r="I15322"/>
  <c r="J15322" s="1"/>
  <c r="I15323"/>
  <c r="J15323" s="1"/>
  <c r="I15324"/>
  <c r="J15324" s="1"/>
  <c r="I15325"/>
  <c r="J15325" s="1"/>
  <c r="I15326"/>
  <c r="J15326" s="1"/>
  <c r="I15327"/>
  <c r="J15327" s="1"/>
  <c r="I15328"/>
  <c r="J15328" s="1"/>
  <c r="I15329"/>
  <c r="J15329" s="1"/>
  <c r="I15330"/>
  <c r="J15330" s="1"/>
  <c r="I15331"/>
  <c r="J15331" s="1"/>
  <c r="I15332"/>
  <c r="J15332" s="1"/>
  <c r="I15333"/>
  <c r="J15333" s="1"/>
  <c r="I15334"/>
  <c r="J15334" s="1"/>
  <c r="I15335"/>
  <c r="J15335" s="1"/>
  <c r="I15336"/>
  <c r="J15336" s="1"/>
  <c r="I15337"/>
  <c r="J15337" s="1"/>
  <c r="I15338"/>
  <c r="J15338" s="1"/>
  <c r="I15339"/>
  <c r="J15339" s="1"/>
  <c r="I15340"/>
  <c r="J15340" s="1"/>
  <c r="I15341"/>
  <c r="J15341" s="1"/>
  <c r="I15342"/>
  <c r="J15342" s="1"/>
  <c r="I15343"/>
  <c r="J15343" s="1"/>
  <c r="I15344"/>
  <c r="J15344" s="1"/>
  <c r="I15345"/>
  <c r="J15345" s="1"/>
  <c r="I15346"/>
  <c r="J15346" s="1"/>
  <c r="I15347"/>
  <c r="J15347" s="1"/>
  <c r="I15348"/>
  <c r="J15348" s="1"/>
  <c r="I15349"/>
  <c r="J15349" s="1"/>
  <c r="I15350"/>
  <c r="J15350" s="1"/>
  <c r="I15351"/>
  <c r="J15351" s="1"/>
  <c r="I15352"/>
  <c r="J15352" s="1"/>
  <c r="I15353"/>
  <c r="J15353" s="1"/>
  <c r="I15354"/>
  <c r="J15354" s="1"/>
  <c r="I15355"/>
  <c r="J15355" s="1"/>
  <c r="I15356"/>
  <c r="J15356" s="1"/>
  <c r="I15357"/>
  <c r="J15357" s="1"/>
  <c r="I15358"/>
  <c r="J15358" s="1"/>
  <c r="I15359"/>
  <c r="J15359" s="1"/>
  <c r="I15360"/>
  <c r="J15360" s="1"/>
  <c r="I15361"/>
  <c r="J15361" s="1"/>
  <c r="I15362"/>
  <c r="J15362" s="1"/>
  <c r="I15363"/>
  <c r="J15363" s="1"/>
  <c r="I15364"/>
  <c r="J15364" s="1"/>
  <c r="I15365"/>
  <c r="J15365" s="1"/>
  <c r="I15366"/>
  <c r="J15366" s="1"/>
  <c r="I15367"/>
  <c r="J15367" s="1"/>
  <c r="I15368"/>
  <c r="J15368" s="1"/>
  <c r="I15369"/>
  <c r="J15369" s="1"/>
  <c r="I15370"/>
  <c r="J15370" s="1"/>
  <c r="I15371"/>
  <c r="J15371" s="1"/>
  <c r="I15372"/>
  <c r="J15372" s="1"/>
  <c r="I15373"/>
  <c r="J15373" s="1"/>
  <c r="I15374"/>
  <c r="J15374" s="1"/>
  <c r="I15375"/>
  <c r="J15375" s="1"/>
  <c r="I15376"/>
  <c r="J15376" s="1"/>
  <c r="I15377"/>
  <c r="J15377" s="1"/>
  <c r="I15378"/>
  <c r="J15378" s="1"/>
  <c r="I15379"/>
  <c r="J15379" s="1"/>
  <c r="I15380"/>
  <c r="J15380" s="1"/>
  <c r="I15381"/>
  <c r="J15381" s="1"/>
  <c r="I15382"/>
  <c r="J15382" s="1"/>
  <c r="I15383"/>
  <c r="J15383" s="1"/>
  <c r="I15384"/>
  <c r="J15384" s="1"/>
  <c r="I15385"/>
  <c r="J15385" s="1"/>
  <c r="I15386"/>
  <c r="J15386" s="1"/>
  <c r="I15387"/>
  <c r="J15387" s="1"/>
  <c r="I15388"/>
  <c r="J15388" s="1"/>
  <c r="I15389"/>
  <c r="J15389" s="1"/>
  <c r="I15390"/>
  <c r="J15390" s="1"/>
  <c r="I15391"/>
  <c r="J15391" s="1"/>
  <c r="I15392"/>
  <c r="J15392" s="1"/>
  <c r="I15393"/>
  <c r="J15393" s="1"/>
  <c r="I15394"/>
  <c r="J15394" s="1"/>
  <c r="I15395"/>
  <c r="J15395" s="1"/>
  <c r="I15396"/>
  <c r="J15396" s="1"/>
  <c r="I15397"/>
  <c r="J15397" s="1"/>
  <c r="I15398"/>
  <c r="J15398" s="1"/>
  <c r="I15399"/>
  <c r="J15399" s="1"/>
  <c r="I15400"/>
  <c r="J15400" s="1"/>
  <c r="I15401"/>
  <c r="J15401" s="1"/>
  <c r="I15402"/>
  <c r="J15402" s="1"/>
  <c r="I15403"/>
  <c r="J15403" s="1"/>
  <c r="I15404"/>
  <c r="J15404" s="1"/>
  <c r="I15405"/>
  <c r="J15405" s="1"/>
  <c r="I15406"/>
  <c r="J15406" s="1"/>
  <c r="I15407"/>
  <c r="J15407" s="1"/>
  <c r="I15408"/>
  <c r="J15408" s="1"/>
  <c r="I15409"/>
  <c r="J15409" s="1"/>
  <c r="I15410"/>
  <c r="J15410" s="1"/>
  <c r="I15411"/>
  <c r="J15411" s="1"/>
  <c r="I15412"/>
  <c r="J15412" s="1"/>
  <c r="I15413"/>
  <c r="J15413"/>
  <c r="I15414"/>
  <c r="J15414"/>
  <c r="I15415"/>
  <c r="J15415"/>
  <c r="I15416"/>
  <c r="J15416"/>
  <c r="I15417"/>
  <c r="J15417"/>
  <c r="I15418"/>
  <c r="J15418"/>
  <c r="I15419"/>
  <c r="J15419"/>
  <c r="I15420"/>
  <c r="J15420"/>
  <c r="I15421"/>
  <c r="J15421"/>
  <c r="I15422"/>
  <c r="J15422"/>
  <c r="I15423"/>
  <c r="J15423"/>
  <c r="I15424"/>
  <c r="J15424"/>
  <c r="I15425"/>
  <c r="J15425"/>
  <c r="I15426"/>
  <c r="J15426"/>
  <c r="I15427"/>
  <c r="J15427"/>
  <c r="I15428"/>
  <c r="J15428"/>
  <c r="I15429"/>
  <c r="J15429"/>
  <c r="I15430"/>
  <c r="J15430"/>
  <c r="I15431"/>
  <c r="J15431"/>
  <c r="I15432"/>
  <c r="J15432"/>
  <c r="I15433"/>
  <c r="J15433"/>
  <c r="I15434"/>
  <c r="J15434"/>
  <c r="I15435"/>
  <c r="J15435"/>
  <c r="I15436"/>
  <c r="J15436"/>
  <c r="I15437"/>
  <c r="J15437"/>
  <c r="I15438"/>
  <c r="J15438"/>
  <c r="I15439"/>
  <c r="J15439"/>
  <c r="I15440"/>
  <c r="J15440"/>
  <c r="I15441"/>
  <c r="J15441"/>
  <c r="I15442"/>
  <c r="J15442"/>
  <c r="I15443"/>
  <c r="J15443"/>
  <c r="I15444"/>
  <c r="J15444"/>
  <c r="I15445"/>
  <c r="J15445"/>
  <c r="I15446"/>
  <c r="J15446"/>
  <c r="I15447"/>
  <c r="J15447"/>
  <c r="I15448"/>
  <c r="J15448"/>
  <c r="I15449"/>
  <c r="J15449"/>
  <c r="I15450"/>
  <c r="J15450"/>
  <c r="I15451"/>
  <c r="J15451"/>
  <c r="I15452"/>
  <c r="J15452"/>
  <c r="I15453"/>
  <c r="J15453"/>
  <c r="I15454"/>
  <c r="J15454"/>
  <c r="I15455"/>
  <c r="J15455"/>
  <c r="I15456"/>
  <c r="J15456"/>
  <c r="I15457"/>
  <c r="J15457"/>
  <c r="I15458"/>
  <c r="J15458"/>
  <c r="I15459"/>
  <c r="J15459"/>
  <c r="I15460"/>
  <c r="J15460"/>
  <c r="I15461"/>
  <c r="J15461"/>
  <c r="I15462"/>
  <c r="J15462"/>
  <c r="I15463"/>
  <c r="J15463"/>
  <c r="I15464"/>
  <c r="J15464"/>
  <c r="I15465"/>
  <c r="J15465"/>
  <c r="I15466"/>
  <c r="J15466"/>
  <c r="I15467"/>
  <c r="J15467"/>
  <c r="I15468"/>
  <c r="J15468"/>
  <c r="I15469"/>
  <c r="J15469"/>
  <c r="I15470"/>
  <c r="J15470"/>
  <c r="I15471"/>
  <c r="J15471"/>
  <c r="I15472"/>
  <c r="J15472"/>
  <c r="I15473"/>
  <c r="J15473"/>
  <c r="I15474"/>
  <c r="J15474"/>
  <c r="I15475"/>
  <c r="J15475"/>
  <c r="I15476"/>
  <c r="J15476"/>
  <c r="I15477"/>
  <c r="J15477"/>
  <c r="I15478"/>
  <c r="J15478"/>
  <c r="I15479"/>
  <c r="J15479"/>
  <c r="I15480"/>
  <c r="J15480"/>
  <c r="I15481"/>
  <c r="J15481"/>
  <c r="I15482"/>
  <c r="J15482"/>
  <c r="I15483"/>
  <c r="J15483"/>
  <c r="I15484"/>
  <c r="J15484"/>
  <c r="I15485"/>
  <c r="J15485"/>
  <c r="I15486"/>
  <c r="J15486"/>
  <c r="I15487"/>
  <c r="J15487"/>
  <c r="I15488"/>
  <c r="J15488"/>
  <c r="I15489"/>
  <c r="J15489"/>
  <c r="I15490"/>
  <c r="J15490"/>
  <c r="I15491"/>
  <c r="J15491"/>
  <c r="I15492"/>
  <c r="J15492"/>
  <c r="I15493"/>
  <c r="J15493"/>
  <c r="I15494"/>
  <c r="J15494"/>
  <c r="I15495"/>
  <c r="J15495"/>
  <c r="I15496"/>
  <c r="J15496" s="1"/>
  <c r="I15497"/>
  <c r="J15497" s="1"/>
  <c r="I15498"/>
  <c r="J15498" s="1"/>
  <c r="I15499"/>
  <c r="J15499" s="1"/>
  <c r="I15500"/>
  <c r="J15500" s="1"/>
  <c r="I15501"/>
  <c r="J15501" s="1"/>
  <c r="I15502"/>
  <c r="J15502" s="1"/>
  <c r="I15503"/>
  <c r="J15503" s="1"/>
  <c r="I15504"/>
  <c r="J15504" s="1"/>
  <c r="I15505"/>
  <c r="J15505" s="1"/>
  <c r="I15506"/>
  <c r="J15506" s="1"/>
  <c r="I15507"/>
  <c r="J15507" s="1"/>
  <c r="I15508"/>
  <c r="J15508" s="1"/>
  <c r="I15509"/>
  <c r="J15509" s="1"/>
  <c r="I15510"/>
  <c r="J15510" s="1"/>
  <c r="I15511"/>
  <c r="J15511" s="1"/>
  <c r="I15512"/>
  <c r="J15512" s="1"/>
  <c r="I15513"/>
  <c r="J15513" s="1"/>
  <c r="I15514"/>
  <c r="J15514" s="1"/>
  <c r="I15515"/>
  <c r="J15515" s="1"/>
  <c r="I15516"/>
  <c r="J15516" s="1"/>
  <c r="I15517"/>
  <c r="J15517" s="1"/>
  <c r="I15518"/>
  <c r="J15518" s="1"/>
  <c r="I15519"/>
  <c r="J15519" s="1"/>
  <c r="I15520"/>
  <c r="J15520" s="1"/>
  <c r="I15521"/>
  <c r="J15521" s="1"/>
  <c r="I15522"/>
  <c r="J15522" s="1"/>
  <c r="I15523"/>
  <c r="J15523" s="1"/>
  <c r="I15524"/>
  <c r="J15524" s="1"/>
  <c r="I15525"/>
  <c r="J15525" s="1"/>
  <c r="I15526"/>
  <c r="J15526" s="1"/>
  <c r="I15527"/>
  <c r="J15527" s="1"/>
  <c r="I15528"/>
  <c r="J15528" s="1"/>
  <c r="I15529"/>
  <c r="J15529" s="1"/>
  <c r="I15530"/>
  <c r="J15530" s="1"/>
  <c r="I15531"/>
  <c r="J15531" s="1"/>
  <c r="I15532"/>
  <c r="J15532" s="1"/>
  <c r="I15533"/>
  <c r="J15533" s="1"/>
  <c r="I15534"/>
  <c r="J15534" s="1"/>
  <c r="I15535"/>
  <c r="J15535" s="1"/>
  <c r="I15536"/>
  <c r="J15536" s="1"/>
  <c r="I15537"/>
  <c r="J15537" s="1"/>
  <c r="I15538"/>
  <c r="J15538" s="1"/>
  <c r="I15539"/>
  <c r="J15539" s="1"/>
  <c r="I15540"/>
  <c r="J15540" s="1"/>
  <c r="I15541"/>
  <c r="J15541" s="1"/>
  <c r="I15542"/>
  <c r="J15542" s="1"/>
  <c r="I15543"/>
  <c r="J15543" s="1"/>
  <c r="I15544"/>
  <c r="J15544" s="1"/>
  <c r="I15545"/>
  <c r="J15545" s="1"/>
  <c r="I15546"/>
  <c r="J15546" s="1"/>
  <c r="I15547"/>
  <c r="J15547" s="1"/>
  <c r="I15548"/>
  <c r="J15548" s="1"/>
  <c r="I15549"/>
  <c r="J15549" s="1"/>
  <c r="I15550"/>
  <c r="J15550" s="1"/>
  <c r="I15551"/>
  <c r="J15551" s="1"/>
  <c r="I15552"/>
  <c r="J15552" s="1"/>
  <c r="I15553"/>
  <c r="J15553" s="1"/>
  <c r="I15554"/>
  <c r="J15554" s="1"/>
  <c r="I15555"/>
  <c r="J15555" s="1"/>
  <c r="I15556"/>
  <c r="J15556" s="1"/>
  <c r="I15557"/>
  <c r="J15557" s="1"/>
  <c r="I15558"/>
  <c r="J15558" s="1"/>
  <c r="I15559"/>
  <c r="J15559" s="1"/>
  <c r="I15560"/>
  <c r="J15560" s="1"/>
  <c r="I15561"/>
  <c r="J15561" s="1"/>
  <c r="I15562"/>
  <c r="J15562" s="1"/>
  <c r="I15563"/>
  <c r="J15563" s="1"/>
  <c r="I15564"/>
  <c r="J15564" s="1"/>
  <c r="I15565"/>
  <c r="J15565" s="1"/>
  <c r="I15566"/>
  <c r="J15566" s="1"/>
  <c r="I15567"/>
  <c r="J15567" s="1"/>
  <c r="I15568"/>
  <c r="J15568" s="1"/>
  <c r="I15569"/>
  <c r="J15569" s="1"/>
  <c r="I15570"/>
  <c r="J15570" s="1"/>
  <c r="I15571"/>
  <c r="J15571" s="1"/>
  <c r="I15572"/>
  <c r="J15572" s="1"/>
  <c r="I15573"/>
  <c r="J15573" s="1"/>
  <c r="I15574"/>
  <c r="J15574" s="1"/>
  <c r="I15575"/>
  <c r="J15575" s="1"/>
  <c r="I15576"/>
  <c r="J15576" s="1"/>
  <c r="I15577"/>
  <c r="J15577" s="1"/>
  <c r="I15578"/>
  <c r="J15578" s="1"/>
  <c r="I15579"/>
  <c r="J15579" s="1"/>
  <c r="I15580"/>
  <c r="J15580" s="1"/>
  <c r="I15581"/>
  <c r="J15581" s="1"/>
  <c r="I15582"/>
  <c r="J15582" s="1"/>
  <c r="I15583"/>
  <c r="J15583" s="1"/>
  <c r="I15584"/>
  <c r="J15584" s="1"/>
  <c r="I15585"/>
  <c r="J15585" s="1"/>
  <c r="I15586"/>
  <c r="J15586" s="1"/>
  <c r="I15587"/>
  <c r="J15587" s="1"/>
  <c r="I15588"/>
  <c r="J15588" s="1"/>
  <c r="I15589"/>
  <c r="J15589" s="1"/>
  <c r="I15590"/>
  <c r="J15590" s="1"/>
  <c r="I15591"/>
  <c r="J15591" s="1"/>
  <c r="I15592"/>
  <c r="J15592" s="1"/>
  <c r="I15593"/>
  <c r="J15593" s="1"/>
  <c r="I15594"/>
  <c r="J15594" s="1"/>
  <c r="I15595"/>
  <c r="J15595" s="1"/>
  <c r="I15596"/>
  <c r="J15596" s="1"/>
  <c r="I15597"/>
  <c r="J15597" s="1"/>
  <c r="I15598"/>
  <c r="J15598" s="1"/>
  <c r="I15599"/>
  <c r="J15599" s="1"/>
  <c r="I15600"/>
  <c r="J15600" s="1"/>
  <c r="I15601"/>
  <c r="J15601" s="1"/>
  <c r="I15602"/>
  <c r="J15602" s="1"/>
  <c r="I15603"/>
  <c r="J15603" s="1"/>
  <c r="I15604"/>
  <c r="J15604" s="1"/>
  <c r="I15605"/>
  <c r="J15605" s="1"/>
  <c r="I15606"/>
  <c r="J15606" s="1"/>
  <c r="I15607"/>
  <c r="J15607" s="1"/>
  <c r="I15608"/>
  <c r="J15608" s="1"/>
  <c r="I15609"/>
  <c r="J15609" s="1"/>
  <c r="I15610"/>
  <c r="J15610" s="1"/>
  <c r="I15611"/>
  <c r="J15611" s="1"/>
  <c r="I15612"/>
  <c r="J15612" s="1"/>
  <c r="I15613"/>
  <c r="J15613" s="1"/>
  <c r="I15614"/>
  <c r="J15614" s="1"/>
  <c r="I15615"/>
  <c r="J15615" s="1"/>
  <c r="I15616"/>
  <c r="J15616" s="1"/>
  <c r="I15617"/>
  <c r="J15617" s="1"/>
  <c r="I15618"/>
  <c r="J15618" s="1"/>
  <c r="I15619"/>
  <c r="J15619" s="1"/>
  <c r="I15620"/>
  <c r="J15620" s="1"/>
  <c r="I15621"/>
  <c r="J15621" s="1"/>
  <c r="I15622"/>
  <c r="J15622" s="1"/>
  <c r="I15623"/>
  <c r="J15623" s="1"/>
  <c r="I15624"/>
  <c r="J15624" s="1"/>
  <c r="I15625"/>
  <c r="J15625" s="1"/>
  <c r="I15626"/>
  <c r="J15626" s="1"/>
  <c r="I15627"/>
  <c r="J15627" s="1"/>
  <c r="I15628"/>
  <c r="J15628" s="1"/>
  <c r="I15629"/>
  <c r="J15629" s="1"/>
  <c r="I15630"/>
  <c r="J15630" s="1"/>
  <c r="I15631"/>
  <c r="J15631" s="1"/>
  <c r="I15632"/>
  <c r="J15632" s="1"/>
  <c r="I15633"/>
  <c r="J15633" s="1"/>
  <c r="I15634"/>
  <c r="J15634" s="1"/>
  <c r="I15635"/>
  <c r="J15635" s="1"/>
  <c r="I15636"/>
  <c r="J15636" s="1"/>
  <c r="I15637"/>
  <c r="J15637" s="1"/>
  <c r="I15638"/>
  <c r="J15638" s="1"/>
  <c r="I15639"/>
  <c r="J15639" s="1"/>
  <c r="I15640"/>
  <c r="J15640" s="1"/>
  <c r="I15641"/>
  <c r="J15641" s="1"/>
  <c r="I15642"/>
  <c r="J15642" s="1"/>
  <c r="I15643"/>
  <c r="J15643" s="1"/>
  <c r="I15644"/>
  <c r="J15644" s="1"/>
  <c r="I15645"/>
  <c r="J15645" s="1"/>
  <c r="I15646"/>
  <c r="J15646" s="1"/>
  <c r="I15647"/>
  <c r="J15647" s="1"/>
  <c r="I15648"/>
  <c r="J15648" s="1"/>
  <c r="I15649"/>
  <c r="J15649" s="1"/>
  <c r="I15650"/>
  <c r="J15650" s="1"/>
  <c r="I15651"/>
  <c r="J15651" s="1"/>
  <c r="I15652"/>
  <c r="J15652" s="1"/>
  <c r="I15653"/>
  <c r="J15653" s="1"/>
  <c r="I15654"/>
  <c r="J15654" s="1"/>
  <c r="I15655"/>
  <c r="J15655" s="1"/>
  <c r="I15656"/>
  <c r="J15656" s="1"/>
  <c r="I15657"/>
  <c r="J15657" s="1"/>
  <c r="I15658"/>
  <c r="J15658" s="1"/>
  <c r="I15659"/>
  <c r="J15659" s="1"/>
  <c r="I15660"/>
  <c r="J15660" s="1"/>
  <c r="I15661"/>
  <c r="J15661" s="1"/>
  <c r="I15662"/>
  <c r="J15662" s="1"/>
  <c r="I15663"/>
  <c r="J15663" s="1"/>
  <c r="I15664"/>
  <c r="J15664" s="1"/>
  <c r="I15665"/>
  <c r="J15665" s="1"/>
  <c r="I15666"/>
  <c r="J15666" s="1"/>
  <c r="I15667"/>
  <c r="J15667" s="1"/>
  <c r="I15668"/>
  <c r="J15668" s="1"/>
  <c r="I15669"/>
  <c r="J15669" s="1"/>
  <c r="I15670"/>
  <c r="J15670" s="1"/>
  <c r="I15671"/>
  <c r="J15671" s="1"/>
  <c r="I15672"/>
  <c r="J15672" s="1"/>
  <c r="I15673"/>
  <c r="J15673" s="1"/>
  <c r="I15674"/>
  <c r="J15674" s="1"/>
  <c r="I15675"/>
  <c r="J15675" s="1"/>
  <c r="I15676"/>
  <c r="J15676" s="1"/>
  <c r="I15677"/>
  <c r="J15677" s="1"/>
  <c r="I15678"/>
  <c r="J15678" s="1"/>
  <c r="I15679"/>
  <c r="J15679" s="1"/>
  <c r="I15680"/>
  <c r="J15680" s="1"/>
  <c r="I15681"/>
  <c r="J15681" s="1"/>
  <c r="I15682"/>
  <c r="J15682" s="1"/>
  <c r="I15683"/>
  <c r="J15683" s="1"/>
  <c r="I15684"/>
  <c r="J15684" s="1"/>
  <c r="I15685"/>
  <c r="J15685" s="1"/>
  <c r="I15686"/>
  <c r="J15686" s="1"/>
  <c r="I15687"/>
  <c r="J15687" s="1"/>
  <c r="I15688"/>
  <c r="J15688" s="1"/>
  <c r="I15689"/>
  <c r="J15689" s="1"/>
  <c r="I15690"/>
  <c r="J15690" s="1"/>
  <c r="I15691"/>
  <c r="J15691" s="1"/>
  <c r="I15692"/>
  <c r="J15692" s="1"/>
  <c r="I15693"/>
  <c r="J15693" s="1"/>
  <c r="I15694"/>
  <c r="J15694" s="1"/>
  <c r="I15695"/>
  <c r="J15695" s="1"/>
  <c r="I15696"/>
  <c r="J15696" s="1"/>
  <c r="I15697"/>
  <c r="J15697" s="1"/>
  <c r="I15698"/>
  <c r="J15698" s="1"/>
  <c r="I15699"/>
  <c r="J15699" s="1"/>
  <c r="I15700"/>
  <c r="J15700" s="1"/>
  <c r="I15701"/>
  <c r="J15701" s="1"/>
  <c r="I15702"/>
  <c r="J15702" s="1"/>
  <c r="I15703"/>
  <c r="J15703" s="1"/>
  <c r="I15704"/>
  <c r="J15704" s="1"/>
  <c r="I15705"/>
  <c r="J15705" s="1"/>
  <c r="I15706"/>
  <c r="J15706" s="1"/>
  <c r="I15707"/>
  <c r="J15707" s="1"/>
  <c r="I15708"/>
  <c r="J15708" s="1"/>
  <c r="I15709"/>
  <c r="J15709" s="1"/>
  <c r="I15710"/>
  <c r="J15710" s="1"/>
  <c r="I15711"/>
  <c r="J15711" s="1"/>
  <c r="I15712"/>
  <c r="J15712" s="1"/>
  <c r="I15713"/>
  <c r="J15713" s="1"/>
  <c r="I15714"/>
  <c r="J15714" s="1"/>
  <c r="I15715"/>
  <c r="J15715" s="1"/>
  <c r="I15716"/>
  <c r="J15716" s="1"/>
  <c r="I15717"/>
  <c r="J15717" s="1"/>
  <c r="I15718"/>
  <c r="J15718" s="1"/>
  <c r="I15719"/>
  <c r="J15719" s="1"/>
  <c r="I15720"/>
  <c r="J15720" s="1"/>
  <c r="I15721"/>
  <c r="J15721" s="1"/>
  <c r="I15722"/>
  <c r="J15722" s="1"/>
  <c r="I15723"/>
  <c r="J15723" s="1"/>
  <c r="I15724"/>
  <c r="J15724" s="1"/>
  <c r="I15725"/>
  <c r="J15725" s="1"/>
  <c r="I15726"/>
  <c r="J15726" s="1"/>
  <c r="I15727"/>
  <c r="J15727" s="1"/>
  <c r="I15728"/>
  <c r="J15728" s="1"/>
  <c r="I15729"/>
  <c r="J15729" s="1"/>
  <c r="I15730"/>
  <c r="J15730" s="1"/>
  <c r="I15731"/>
  <c r="J15731" s="1"/>
  <c r="I15732"/>
  <c r="J15732" s="1"/>
  <c r="I15733"/>
  <c r="J15733" s="1"/>
  <c r="I15734"/>
  <c r="J15734" s="1"/>
  <c r="I15735"/>
  <c r="J15735" s="1"/>
  <c r="I15736"/>
  <c r="J15736" s="1"/>
  <c r="I15737"/>
  <c r="J15737" s="1"/>
  <c r="I15738"/>
  <c r="J15738" s="1"/>
  <c r="I15739"/>
  <c r="J15739" s="1"/>
  <c r="I15740"/>
  <c r="J15740" s="1"/>
  <c r="I15741"/>
  <c r="J15741" s="1"/>
  <c r="I15742"/>
  <c r="J15742" s="1"/>
  <c r="I15743"/>
  <c r="J15743" s="1"/>
  <c r="I15744"/>
  <c r="J15744" s="1"/>
  <c r="I15745"/>
  <c r="J15745" s="1"/>
  <c r="I15746"/>
  <c r="J15746" s="1"/>
  <c r="I15747"/>
  <c r="J15747" s="1"/>
  <c r="I15748"/>
  <c r="J15748" s="1"/>
  <c r="I15749"/>
  <c r="J15749" s="1"/>
  <c r="I15750"/>
  <c r="J15750" s="1"/>
  <c r="I15751"/>
  <c r="J15751" s="1"/>
  <c r="I15752"/>
  <c r="J15752" s="1"/>
  <c r="I15753"/>
  <c r="J15753" s="1"/>
  <c r="I15754"/>
  <c r="J15754" s="1"/>
  <c r="I15755"/>
  <c r="J15755" s="1"/>
  <c r="I15756"/>
  <c r="J15756" s="1"/>
  <c r="I15757"/>
  <c r="J15757" s="1"/>
  <c r="I15758"/>
  <c r="J15758" s="1"/>
  <c r="I15759"/>
  <c r="J15759" s="1"/>
  <c r="I15760"/>
  <c r="J15760" s="1"/>
  <c r="I15761"/>
  <c r="J15761" s="1"/>
  <c r="I15762"/>
  <c r="J15762" s="1"/>
  <c r="I15763"/>
  <c r="J15763" s="1"/>
  <c r="I15764"/>
  <c r="J15764" s="1"/>
  <c r="I15765"/>
  <c r="J15765" s="1"/>
  <c r="I15766"/>
  <c r="J15766" s="1"/>
  <c r="I15767"/>
  <c r="J15767" s="1"/>
  <c r="I15768"/>
  <c r="J15768" s="1"/>
  <c r="I15769"/>
  <c r="J15769" s="1"/>
  <c r="I15770"/>
  <c r="J15770" s="1"/>
  <c r="I15771"/>
  <c r="J15771" s="1"/>
  <c r="I15772"/>
  <c r="J15772" s="1"/>
  <c r="I15773"/>
  <c r="J15773" s="1"/>
  <c r="I15774"/>
  <c r="J15774" s="1"/>
  <c r="I15775"/>
  <c r="J15775" s="1"/>
  <c r="I15776"/>
  <c r="J15776" s="1"/>
  <c r="I15777"/>
  <c r="J15777" s="1"/>
  <c r="I15778"/>
  <c r="J15778" s="1"/>
  <c r="I15779"/>
  <c r="J15779" s="1"/>
  <c r="I15780"/>
  <c r="J15780" s="1"/>
  <c r="I15781"/>
  <c r="J15781" s="1"/>
  <c r="I15782"/>
  <c r="J15782" s="1"/>
  <c r="I15783"/>
  <c r="J15783" s="1"/>
  <c r="I15784"/>
  <c r="J15784" s="1"/>
  <c r="I15785"/>
  <c r="J15785" s="1"/>
  <c r="I15786"/>
  <c r="J15786" s="1"/>
  <c r="I15787"/>
  <c r="J15787" s="1"/>
  <c r="I15788"/>
  <c r="J15788" s="1"/>
  <c r="I15789"/>
  <c r="J15789" s="1"/>
  <c r="I15790"/>
  <c r="J15790" s="1"/>
  <c r="I15791"/>
  <c r="J15791" s="1"/>
  <c r="I15792"/>
  <c r="J15792" s="1"/>
  <c r="I15793"/>
  <c r="J15793" s="1"/>
  <c r="I15794"/>
  <c r="J15794" s="1"/>
  <c r="I15795"/>
  <c r="J15795" s="1"/>
  <c r="I15796"/>
  <c r="J15796" s="1"/>
  <c r="I15797"/>
  <c r="J15797" s="1"/>
  <c r="I15798"/>
  <c r="J15798" s="1"/>
  <c r="I15799"/>
  <c r="J15799" s="1"/>
  <c r="I15800"/>
  <c r="J15800" s="1"/>
  <c r="I15801"/>
  <c r="J15801" s="1"/>
  <c r="I15802"/>
  <c r="J15802" s="1"/>
  <c r="I15803"/>
  <c r="J15803" s="1"/>
  <c r="I15804"/>
  <c r="J15804" s="1"/>
  <c r="I15805"/>
  <c r="J15805" s="1"/>
  <c r="I15806"/>
  <c r="J15806" s="1"/>
  <c r="I15807"/>
  <c r="J15807" s="1"/>
  <c r="I15808"/>
  <c r="J15808" s="1"/>
  <c r="I15809"/>
  <c r="J15809" s="1"/>
  <c r="I15810"/>
  <c r="J15810" s="1"/>
  <c r="I15811"/>
  <c r="J15811" s="1"/>
  <c r="I15812"/>
  <c r="J15812" s="1"/>
  <c r="I15813"/>
  <c r="J15813" s="1"/>
  <c r="I15814"/>
  <c r="J15814" s="1"/>
  <c r="I15815"/>
  <c r="J15815" s="1"/>
  <c r="I15816"/>
  <c r="J15816" s="1"/>
  <c r="I15817"/>
  <c r="J15817" s="1"/>
  <c r="I15818"/>
  <c r="J15818" s="1"/>
  <c r="I15819"/>
  <c r="J15819" s="1"/>
  <c r="I15820"/>
  <c r="J15820" s="1"/>
  <c r="I15821"/>
  <c r="J15821" s="1"/>
  <c r="I15822"/>
  <c r="J15822" s="1"/>
  <c r="I15823"/>
  <c r="J15823" s="1"/>
  <c r="I15824"/>
  <c r="J15824" s="1"/>
  <c r="I15825"/>
  <c r="J15825" s="1"/>
  <c r="I15826"/>
  <c r="J15826" s="1"/>
  <c r="I15827"/>
  <c r="J15827" s="1"/>
  <c r="I15828"/>
  <c r="J15828" s="1"/>
  <c r="I15829"/>
  <c r="J15829" s="1"/>
  <c r="I15830"/>
  <c r="J15830" s="1"/>
  <c r="I15831"/>
  <c r="J15831" s="1"/>
  <c r="I15832"/>
  <c r="J15832" s="1"/>
  <c r="I15833"/>
  <c r="J15833" s="1"/>
  <c r="I15834"/>
  <c r="J15834" s="1"/>
  <c r="I15835"/>
  <c r="J15835" s="1"/>
  <c r="I15836"/>
  <c r="J15836" s="1"/>
  <c r="I15837"/>
  <c r="J15837" s="1"/>
  <c r="I15838"/>
  <c r="J15838" s="1"/>
  <c r="I15839"/>
  <c r="J15839" s="1"/>
  <c r="I15840"/>
  <c r="J15840" s="1"/>
  <c r="I15841"/>
  <c r="J15841" s="1"/>
  <c r="I15842"/>
  <c r="J15842" s="1"/>
  <c r="I15843"/>
  <c r="J15843" s="1"/>
  <c r="I15844"/>
  <c r="J15844" s="1"/>
  <c r="I15845"/>
  <c r="J15845" s="1"/>
  <c r="I15846"/>
  <c r="J15846" s="1"/>
  <c r="I15847"/>
  <c r="J15847" s="1"/>
  <c r="I15848"/>
  <c r="J15848" s="1"/>
  <c r="I15849"/>
  <c r="J15849" s="1"/>
  <c r="I15850"/>
  <c r="J15850" s="1"/>
  <c r="I15851"/>
  <c r="J15851" s="1"/>
  <c r="I15852"/>
  <c r="J15852" s="1"/>
  <c r="I15853"/>
  <c r="J15853" s="1"/>
  <c r="I15854"/>
  <c r="J15854" s="1"/>
  <c r="I15855"/>
  <c r="J15855" s="1"/>
  <c r="I15856"/>
  <c r="J15856" s="1"/>
  <c r="I15857"/>
  <c r="J15857" s="1"/>
  <c r="I15858"/>
  <c r="J15858" s="1"/>
  <c r="I15859"/>
  <c r="J15859" s="1"/>
  <c r="I15860"/>
  <c r="J15860" s="1"/>
  <c r="I15861"/>
  <c r="J15861" s="1"/>
  <c r="I15862"/>
  <c r="J15862" s="1"/>
  <c r="I15863"/>
  <c r="J15863" s="1"/>
  <c r="I15864"/>
  <c r="J15864" s="1"/>
  <c r="I15865"/>
  <c r="J15865" s="1"/>
  <c r="I15866"/>
  <c r="J15866" s="1"/>
  <c r="I15867"/>
  <c r="J15867" s="1"/>
  <c r="I15868"/>
  <c r="J15868" s="1"/>
  <c r="I15869"/>
  <c r="J15869" s="1"/>
  <c r="I15870"/>
  <c r="J15870" s="1"/>
  <c r="I15871"/>
  <c r="J15871" s="1"/>
  <c r="I15872"/>
  <c r="J15872" s="1"/>
  <c r="I15873"/>
  <c r="J15873" s="1"/>
  <c r="I15874"/>
  <c r="J15874" s="1"/>
  <c r="I15875"/>
  <c r="J15875" s="1"/>
  <c r="I15876"/>
  <c r="J15876" s="1"/>
  <c r="I15877"/>
  <c r="J15877" s="1"/>
  <c r="I15878"/>
  <c r="J15878" s="1"/>
  <c r="I15879"/>
  <c r="J15879" s="1"/>
  <c r="I15880"/>
  <c r="J15880" s="1"/>
  <c r="I15881"/>
  <c r="J15881" s="1"/>
  <c r="I15882"/>
  <c r="J15882" s="1"/>
  <c r="I15883"/>
  <c r="J15883" s="1"/>
  <c r="I15884"/>
  <c r="J15884" s="1"/>
  <c r="I15885"/>
  <c r="J15885" s="1"/>
  <c r="I15886"/>
  <c r="J15886" s="1"/>
  <c r="I15887"/>
  <c r="J15887" s="1"/>
  <c r="I15888"/>
  <c r="J15888" s="1"/>
  <c r="I15889"/>
  <c r="J15889" s="1"/>
  <c r="I15890"/>
  <c r="J15890" s="1"/>
  <c r="I15891"/>
  <c r="J15891" s="1"/>
  <c r="I15892"/>
  <c r="J15892" s="1"/>
  <c r="I15893"/>
  <c r="J15893" s="1"/>
  <c r="I15894"/>
  <c r="J15894" s="1"/>
  <c r="I15895"/>
  <c r="J15895" s="1"/>
  <c r="I15896"/>
  <c r="J15896" s="1"/>
  <c r="I15897"/>
  <c r="J15897" s="1"/>
  <c r="I15898"/>
  <c r="J15898" s="1"/>
  <c r="I15899"/>
  <c r="J15899" s="1"/>
  <c r="I15900"/>
  <c r="J15900" s="1"/>
  <c r="I15901"/>
  <c r="J15901" s="1"/>
  <c r="I15902"/>
  <c r="J15902" s="1"/>
  <c r="I15903"/>
  <c r="J15903" s="1"/>
  <c r="I15904"/>
  <c r="J15904" s="1"/>
  <c r="I15905"/>
  <c r="J15905" s="1"/>
  <c r="I15906"/>
  <c r="J15906" s="1"/>
  <c r="I15907"/>
  <c r="J15907" s="1"/>
  <c r="I15908"/>
  <c r="J15908" s="1"/>
  <c r="I15909"/>
  <c r="J15909" s="1"/>
  <c r="I15910"/>
  <c r="J15910" s="1"/>
  <c r="I15911"/>
  <c r="J15911" s="1"/>
  <c r="I15912"/>
  <c r="J15912" s="1"/>
  <c r="I15913"/>
  <c r="J15913" s="1"/>
  <c r="I15914"/>
  <c r="J15914" s="1"/>
  <c r="I15915"/>
  <c r="J15915" s="1"/>
  <c r="I15916"/>
  <c r="J15916" s="1"/>
  <c r="I15917"/>
  <c r="J15917" s="1"/>
  <c r="I15918"/>
  <c r="J15918" s="1"/>
  <c r="I15919"/>
  <c r="J15919" s="1"/>
  <c r="I15920"/>
  <c r="J15920" s="1"/>
  <c r="I15921"/>
  <c r="J15921" s="1"/>
  <c r="I15922"/>
  <c r="J15922" s="1"/>
  <c r="I15923"/>
  <c r="J15923" s="1"/>
  <c r="I15924"/>
  <c r="J15924" s="1"/>
  <c r="I15925"/>
  <c r="J15925" s="1"/>
  <c r="I15926"/>
  <c r="J15926" s="1"/>
  <c r="I15927"/>
  <c r="J15927" s="1"/>
  <c r="I15928"/>
  <c r="J15928" s="1"/>
  <c r="I15929"/>
  <c r="J15929" s="1"/>
  <c r="I15930"/>
  <c r="J15930" s="1"/>
  <c r="I15931"/>
  <c r="J15931" s="1"/>
  <c r="I15932"/>
  <c r="J15932" s="1"/>
  <c r="I15933"/>
  <c r="J15933" s="1"/>
  <c r="I15934"/>
  <c r="J15934" s="1"/>
  <c r="I15935"/>
  <c r="J15935" s="1"/>
  <c r="I15936"/>
  <c r="J15936" s="1"/>
  <c r="I15937"/>
  <c r="J15937" s="1"/>
  <c r="I15938"/>
  <c r="J15938" s="1"/>
  <c r="I15939"/>
  <c r="J15939" s="1"/>
  <c r="I15940"/>
  <c r="J15940" s="1"/>
  <c r="I15941"/>
  <c r="J15941" s="1"/>
  <c r="I15942"/>
  <c r="J15942" s="1"/>
  <c r="I15943"/>
  <c r="J15943" s="1"/>
  <c r="I15944"/>
  <c r="J15944" s="1"/>
  <c r="I15945"/>
  <c r="J15945" s="1"/>
  <c r="I15946"/>
  <c r="J15946" s="1"/>
  <c r="I15947"/>
  <c r="J15947" s="1"/>
  <c r="I15948"/>
  <c r="J15948" s="1"/>
  <c r="I15949"/>
  <c r="J15949" s="1"/>
  <c r="I15950"/>
  <c r="J15950" s="1"/>
  <c r="I15951"/>
  <c r="J15951" s="1"/>
  <c r="I15952"/>
  <c r="J15952" s="1"/>
  <c r="I15953"/>
  <c r="J15953" s="1"/>
  <c r="I15954"/>
  <c r="J15954" s="1"/>
  <c r="I15955"/>
  <c r="J15955" s="1"/>
  <c r="I15956"/>
  <c r="J15956" s="1"/>
  <c r="I15957"/>
  <c r="J15957" s="1"/>
  <c r="I15958"/>
  <c r="J15958" s="1"/>
  <c r="I15959"/>
  <c r="J15959" s="1"/>
  <c r="I15960"/>
  <c r="J15960" s="1"/>
  <c r="I15961"/>
  <c r="J15961" s="1"/>
  <c r="I15962"/>
  <c r="J15962" s="1"/>
  <c r="I15963"/>
  <c r="J15963" s="1"/>
  <c r="I15964"/>
  <c r="J15964" s="1"/>
  <c r="I15965"/>
  <c r="J15965" s="1"/>
  <c r="I15966"/>
  <c r="J15966" s="1"/>
  <c r="I15967"/>
  <c r="J15967" s="1"/>
  <c r="I15968"/>
  <c r="J15968" s="1"/>
  <c r="I15969"/>
  <c r="J15969" s="1"/>
  <c r="I15970"/>
  <c r="J15970" s="1"/>
  <c r="I15971"/>
  <c r="J15971" s="1"/>
  <c r="I15972"/>
  <c r="J15972" s="1"/>
  <c r="I15973"/>
  <c r="J15973" s="1"/>
  <c r="I15974"/>
  <c r="J15974" s="1"/>
  <c r="I15975"/>
  <c r="J15975" s="1"/>
  <c r="I15976"/>
  <c r="J15976" s="1"/>
  <c r="I15977"/>
  <c r="J15977" s="1"/>
  <c r="I15978"/>
  <c r="J15978" s="1"/>
  <c r="I15979"/>
  <c r="J15979" s="1"/>
  <c r="I15980"/>
  <c r="J15980" s="1"/>
  <c r="I15981"/>
  <c r="J15981" s="1"/>
  <c r="I15982"/>
  <c r="J15982" s="1"/>
  <c r="I15983"/>
  <c r="J15983" s="1"/>
  <c r="I15984"/>
  <c r="J15984" s="1"/>
  <c r="I15985"/>
  <c r="J15985" s="1"/>
  <c r="I15986"/>
  <c r="J15986" s="1"/>
  <c r="I15987"/>
  <c r="J15987" s="1"/>
  <c r="I15988"/>
  <c r="J15988" s="1"/>
  <c r="I15989"/>
  <c r="J15989" s="1"/>
  <c r="I15990"/>
  <c r="J15990" s="1"/>
  <c r="I15991"/>
  <c r="J15991" s="1"/>
  <c r="I15992"/>
  <c r="J15992" s="1"/>
  <c r="I15993"/>
  <c r="J15993" s="1"/>
  <c r="I15994"/>
  <c r="J15994" s="1"/>
  <c r="I15995"/>
  <c r="J15995" s="1"/>
  <c r="I15996"/>
  <c r="J15996" s="1"/>
  <c r="I15997"/>
  <c r="J15997" s="1"/>
  <c r="I15998"/>
  <c r="J15998" s="1"/>
  <c r="I15999"/>
  <c r="J15999" s="1"/>
  <c r="I16000"/>
  <c r="J16000" s="1"/>
  <c r="I16001"/>
  <c r="J16001" s="1"/>
  <c r="I16002"/>
  <c r="J16002" s="1"/>
  <c r="I16003"/>
  <c r="J16003" s="1"/>
  <c r="I16004"/>
  <c r="J16004" s="1"/>
  <c r="I16005"/>
  <c r="J16005" s="1"/>
  <c r="I16006"/>
  <c r="J16006" s="1"/>
  <c r="I16007"/>
  <c r="J16007" s="1"/>
  <c r="I16008"/>
  <c r="J16008" s="1"/>
  <c r="I16009"/>
  <c r="J16009" s="1"/>
  <c r="I16010"/>
  <c r="J16010" s="1"/>
  <c r="I16011"/>
  <c r="J16011" s="1"/>
  <c r="I16012"/>
  <c r="J16012" s="1"/>
  <c r="I16013"/>
  <c r="J16013" s="1"/>
  <c r="I16014"/>
  <c r="J16014" s="1"/>
  <c r="I16015"/>
  <c r="J16015" s="1"/>
  <c r="I16016"/>
  <c r="J16016" s="1"/>
  <c r="I16017"/>
  <c r="J16017" s="1"/>
  <c r="I16018"/>
  <c r="J16018" s="1"/>
  <c r="I16019"/>
  <c r="J16019" s="1"/>
  <c r="I16020"/>
  <c r="J16020" s="1"/>
  <c r="I16021"/>
  <c r="J16021" s="1"/>
  <c r="I16022"/>
  <c r="J16022" s="1"/>
  <c r="I16023"/>
  <c r="J16023" s="1"/>
  <c r="I16024"/>
  <c r="J16024" s="1"/>
  <c r="I16025"/>
  <c r="J16025" s="1"/>
  <c r="I16026"/>
  <c r="J16026" s="1"/>
  <c r="I16027"/>
  <c r="J16027" s="1"/>
  <c r="I16028"/>
  <c r="J16028" s="1"/>
  <c r="I16029"/>
  <c r="J16029" s="1"/>
  <c r="I16030"/>
  <c r="J16030" s="1"/>
  <c r="I16031"/>
  <c r="J16031" s="1"/>
  <c r="I16032"/>
  <c r="J16032" s="1"/>
  <c r="I16033"/>
  <c r="J16033" s="1"/>
  <c r="I16034"/>
  <c r="J16034" s="1"/>
  <c r="I16035"/>
  <c r="J16035" s="1"/>
  <c r="I16036"/>
  <c r="J16036" s="1"/>
  <c r="I16037"/>
  <c r="J16037" s="1"/>
  <c r="I16038"/>
  <c r="J16038" s="1"/>
  <c r="I16039"/>
  <c r="J16039" s="1"/>
  <c r="I16040"/>
  <c r="J16040" s="1"/>
  <c r="I16041"/>
  <c r="J16041" s="1"/>
  <c r="I16042"/>
  <c r="J16042" s="1"/>
  <c r="I16043"/>
  <c r="J16043" s="1"/>
  <c r="I16044"/>
  <c r="J16044" s="1"/>
  <c r="I16045"/>
  <c r="J16045" s="1"/>
  <c r="I16046"/>
  <c r="J16046" s="1"/>
  <c r="I16047"/>
  <c r="J16047" s="1"/>
  <c r="I16048"/>
  <c r="J16048" s="1"/>
  <c r="I16049"/>
  <c r="J16049" s="1"/>
  <c r="I16050"/>
  <c r="J16050" s="1"/>
  <c r="I16051"/>
  <c r="J16051" s="1"/>
  <c r="I16052"/>
  <c r="J16052" s="1"/>
  <c r="I16053"/>
  <c r="J16053" s="1"/>
  <c r="I16054"/>
  <c r="J16054" s="1"/>
  <c r="I16055"/>
  <c r="J16055" s="1"/>
  <c r="I16056"/>
  <c r="J16056" s="1"/>
  <c r="I16057"/>
  <c r="J16057" s="1"/>
  <c r="I16058"/>
  <c r="J16058" s="1"/>
  <c r="I16059"/>
  <c r="J16059" s="1"/>
  <c r="I16060"/>
  <c r="J16060" s="1"/>
  <c r="I16061"/>
  <c r="J16061" s="1"/>
  <c r="I16062"/>
  <c r="J16062" s="1"/>
  <c r="I16063"/>
  <c r="J16063" s="1"/>
  <c r="I16064"/>
  <c r="J16064" s="1"/>
  <c r="I16065"/>
  <c r="J16065" s="1"/>
  <c r="I16066"/>
  <c r="J16066" s="1"/>
  <c r="I16067"/>
  <c r="J16067" s="1"/>
  <c r="I16068"/>
  <c r="J16068" s="1"/>
  <c r="I16069"/>
  <c r="J16069" s="1"/>
  <c r="I16070"/>
  <c r="J16070" s="1"/>
  <c r="I16071"/>
  <c r="J16071" s="1"/>
  <c r="I16072"/>
  <c r="J16072" s="1"/>
  <c r="I16073"/>
  <c r="J16073" s="1"/>
  <c r="I16074"/>
  <c r="J16074" s="1"/>
  <c r="I16075"/>
  <c r="J16075" s="1"/>
  <c r="I16076"/>
  <c r="J16076" s="1"/>
  <c r="I16077"/>
  <c r="J16077" s="1"/>
  <c r="I16078"/>
  <c r="J16078" s="1"/>
  <c r="I16079"/>
  <c r="J16079" s="1"/>
  <c r="I16080"/>
  <c r="J16080" s="1"/>
  <c r="I16081"/>
  <c r="J16081" s="1"/>
  <c r="I16082"/>
  <c r="J16082" s="1"/>
  <c r="I16083"/>
  <c r="J16083" s="1"/>
  <c r="I16084"/>
  <c r="J16084" s="1"/>
  <c r="I16085"/>
  <c r="J16085" s="1"/>
  <c r="I16086"/>
  <c r="J16086" s="1"/>
  <c r="I16087"/>
  <c r="J16087" s="1"/>
  <c r="I16088"/>
  <c r="J16088" s="1"/>
  <c r="I16089"/>
  <c r="J16089" s="1"/>
  <c r="I16090"/>
  <c r="J16090" s="1"/>
  <c r="I16091"/>
  <c r="J16091" s="1"/>
  <c r="I16092"/>
  <c r="J16092" s="1"/>
  <c r="I16093"/>
  <c r="J16093" s="1"/>
  <c r="I16094"/>
  <c r="J16094" s="1"/>
  <c r="I16095"/>
  <c r="J16095" s="1"/>
  <c r="I16096"/>
  <c r="J16096" s="1"/>
  <c r="I16097"/>
  <c r="J16097" s="1"/>
  <c r="I16098"/>
  <c r="J16098" s="1"/>
  <c r="I16099"/>
  <c r="J16099" s="1"/>
  <c r="I16100"/>
  <c r="J16100" s="1"/>
  <c r="I16101"/>
  <c r="J16101" s="1"/>
  <c r="I16102"/>
  <c r="J16102" s="1"/>
  <c r="I16103"/>
  <c r="J16103" s="1"/>
  <c r="I16104"/>
  <c r="J16104" s="1"/>
  <c r="I16105"/>
  <c r="J16105" s="1"/>
  <c r="I16106"/>
  <c r="J16106" s="1"/>
  <c r="I16107"/>
  <c r="J16107" s="1"/>
  <c r="I16108"/>
  <c r="J16108" s="1"/>
  <c r="I16109"/>
  <c r="J16109" s="1"/>
  <c r="I16110"/>
  <c r="J16110" s="1"/>
  <c r="I16111"/>
  <c r="J16111" s="1"/>
  <c r="I16112"/>
  <c r="J16112" s="1"/>
  <c r="I16113"/>
  <c r="J16113" s="1"/>
  <c r="I16114"/>
  <c r="J16114" s="1"/>
  <c r="I16115"/>
  <c r="J16115" s="1"/>
  <c r="I16116"/>
  <c r="J16116" s="1"/>
  <c r="I16117"/>
  <c r="J16117" s="1"/>
  <c r="I16118"/>
  <c r="J16118" s="1"/>
  <c r="I16119"/>
  <c r="J16119" s="1"/>
  <c r="I16120"/>
  <c r="J16120" s="1"/>
  <c r="I16121"/>
  <c r="J16121" s="1"/>
  <c r="I16122"/>
  <c r="J16122" s="1"/>
  <c r="I16123"/>
  <c r="J16123" s="1"/>
  <c r="I16124"/>
  <c r="J16124" s="1"/>
  <c r="I16125"/>
  <c r="J16125" s="1"/>
  <c r="I16126"/>
  <c r="J16126" s="1"/>
  <c r="I16127"/>
  <c r="J16127" s="1"/>
  <c r="I16128"/>
  <c r="J16128" s="1"/>
  <c r="I16129"/>
  <c r="J16129" s="1"/>
  <c r="I16130"/>
  <c r="J16130" s="1"/>
  <c r="I16131"/>
  <c r="J16131" s="1"/>
  <c r="I16132"/>
  <c r="J16132" s="1"/>
  <c r="I16133"/>
  <c r="J16133" s="1"/>
  <c r="I16134"/>
  <c r="J16134" s="1"/>
  <c r="I16135"/>
  <c r="J16135" s="1"/>
  <c r="I16136"/>
  <c r="J16136" s="1"/>
  <c r="I16137"/>
  <c r="J16137" s="1"/>
  <c r="I16138"/>
  <c r="J16138" s="1"/>
  <c r="I16139"/>
  <c r="J16139" s="1"/>
  <c r="I16140"/>
  <c r="J16140" s="1"/>
  <c r="I16141"/>
  <c r="J16141" s="1"/>
  <c r="I16142"/>
  <c r="J16142" s="1"/>
  <c r="I16143"/>
  <c r="J16143" s="1"/>
  <c r="I16144"/>
  <c r="J16144" s="1"/>
  <c r="I16145"/>
  <c r="J16145" s="1"/>
  <c r="I16146"/>
  <c r="J16146" s="1"/>
  <c r="I16147"/>
  <c r="J16147" s="1"/>
  <c r="I16148"/>
  <c r="J16148" s="1"/>
  <c r="I16149"/>
  <c r="J16149" s="1"/>
  <c r="I16150"/>
  <c r="J16150" s="1"/>
  <c r="I16151"/>
  <c r="J16151" s="1"/>
  <c r="I16152"/>
  <c r="J16152" s="1"/>
  <c r="I16153"/>
  <c r="J16153" s="1"/>
  <c r="I16154"/>
  <c r="J16154" s="1"/>
  <c r="I16155"/>
  <c r="J16155" s="1"/>
  <c r="I16156"/>
  <c r="J16156" s="1"/>
  <c r="I16157"/>
  <c r="J16157" s="1"/>
  <c r="I16158"/>
  <c r="J16158" s="1"/>
  <c r="I16159"/>
  <c r="J16159" s="1"/>
  <c r="I16160"/>
  <c r="J16160" s="1"/>
  <c r="I16161"/>
  <c r="J16161" s="1"/>
  <c r="I16162"/>
  <c r="J16162" s="1"/>
  <c r="I16163"/>
  <c r="J16163" s="1"/>
  <c r="I16164"/>
  <c r="J16164" s="1"/>
  <c r="I16165"/>
  <c r="J16165" s="1"/>
  <c r="I16166"/>
  <c r="J16166" s="1"/>
  <c r="I16167"/>
  <c r="J16167" s="1"/>
  <c r="I16168"/>
  <c r="J16168" s="1"/>
  <c r="I16169"/>
  <c r="J16169" s="1"/>
  <c r="I16170"/>
  <c r="J16170" s="1"/>
  <c r="I16171"/>
  <c r="J16171" s="1"/>
  <c r="I16172"/>
  <c r="J16172" s="1"/>
  <c r="I16173"/>
  <c r="J16173" s="1"/>
  <c r="I16174"/>
  <c r="J16174" s="1"/>
  <c r="I16175"/>
  <c r="J16175" s="1"/>
  <c r="I16176"/>
  <c r="J16176" s="1"/>
  <c r="I16177"/>
  <c r="J16177" s="1"/>
  <c r="I16178"/>
  <c r="J16178" s="1"/>
  <c r="I16179"/>
  <c r="J16179" s="1"/>
  <c r="I16180"/>
  <c r="J16180" s="1"/>
  <c r="I16181"/>
  <c r="J16181" s="1"/>
  <c r="I16182"/>
  <c r="J16182" s="1"/>
  <c r="I16183"/>
  <c r="J16183" s="1"/>
  <c r="I16184"/>
  <c r="J16184" s="1"/>
  <c r="I16185"/>
  <c r="J16185" s="1"/>
  <c r="I16186"/>
  <c r="J16186" s="1"/>
  <c r="I16187"/>
  <c r="J16187" s="1"/>
  <c r="I16188"/>
  <c r="J16188" s="1"/>
  <c r="I16189"/>
  <c r="J16189" s="1"/>
  <c r="I16190"/>
  <c r="J16190" s="1"/>
  <c r="I16191"/>
  <c r="J16191" s="1"/>
  <c r="I16192"/>
  <c r="J16192" s="1"/>
  <c r="I16193"/>
  <c r="J16193" s="1"/>
  <c r="I16194"/>
  <c r="J16194" s="1"/>
  <c r="I16195"/>
  <c r="J16195" s="1"/>
  <c r="I16196"/>
  <c r="J16196" s="1"/>
  <c r="I16197"/>
  <c r="J16197" s="1"/>
  <c r="I16198"/>
  <c r="J16198" s="1"/>
  <c r="I16199"/>
  <c r="J16199" s="1"/>
  <c r="I16200"/>
  <c r="J16200" s="1"/>
  <c r="I16201"/>
  <c r="J16201" s="1"/>
  <c r="I16202"/>
  <c r="J16202" s="1"/>
  <c r="I16203"/>
  <c r="J16203" s="1"/>
  <c r="I16204"/>
  <c r="J16204" s="1"/>
  <c r="I16205"/>
  <c r="J16205" s="1"/>
  <c r="I16206"/>
  <c r="J16206" s="1"/>
  <c r="I16207"/>
  <c r="J16207" s="1"/>
  <c r="I16208"/>
  <c r="J16208" s="1"/>
  <c r="I16209"/>
  <c r="J16209" s="1"/>
  <c r="I16210"/>
  <c r="J16210" s="1"/>
  <c r="I16211"/>
  <c r="J16211" s="1"/>
  <c r="I16212"/>
  <c r="J16212" s="1"/>
  <c r="I16213"/>
  <c r="J16213" s="1"/>
  <c r="I16214"/>
  <c r="J16214" s="1"/>
  <c r="I16215"/>
  <c r="J16215" s="1"/>
  <c r="I16216"/>
  <c r="J16216" s="1"/>
  <c r="I16217"/>
  <c r="J16217" s="1"/>
  <c r="I16218"/>
  <c r="J16218" s="1"/>
  <c r="I16219"/>
  <c r="J16219" s="1"/>
  <c r="I16220"/>
  <c r="J16220" s="1"/>
  <c r="I16221"/>
  <c r="J16221" s="1"/>
  <c r="I16222"/>
  <c r="J16222" s="1"/>
  <c r="I16223"/>
  <c r="J16223" s="1"/>
  <c r="I16224"/>
  <c r="J16224" s="1"/>
  <c r="I16225"/>
  <c r="J16225" s="1"/>
  <c r="I16226"/>
  <c r="J16226" s="1"/>
  <c r="I16227"/>
  <c r="J16227" s="1"/>
  <c r="I16228"/>
  <c r="J16228" s="1"/>
  <c r="I16229"/>
  <c r="J16229" s="1"/>
  <c r="I16230"/>
  <c r="J16230" s="1"/>
  <c r="I16231"/>
  <c r="J16231" s="1"/>
  <c r="I16232"/>
  <c r="J16232" s="1"/>
  <c r="I16233"/>
  <c r="J16233" s="1"/>
  <c r="I16234"/>
  <c r="J16234" s="1"/>
  <c r="I16235"/>
  <c r="J16235" s="1"/>
  <c r="I16236"/>
  <c r="J16236" s="1"/>
  <c r="I16237"/>
  <c r="J16237" s="1"/>
  <c r="I16238"/>
  <c r="J16238" s="1"/>
  <c r="I16239"/>
  <c r="J16239" s="1"/>
  <c r="I16240"/>
  <c r="J16240" s="1"/>
  <c r="I16241"/>
  <c r="J16241" s="1"/>
  <c r="I16242"/>
  <c r="J16242" s="1"/>
  <c r="I16243"/>
  <c r="J16243" s="1"/>
  <c r="I16244"/>
  <c r="J16244" s="1"/>
  <c r="I16245"/>
  <c r="J16245" s="1"/>
  <c r="I16246"/>
  <c r="J16246" s="1"/>
  <c r="I16247"/>
  <c r="J16247" s="1"/>
  <c r="I16248"/>
  <c r="J16248" s="1"/>
  <c r="I16249"/>
  <c r="J16249" s="1"/>
  <c r="I16250"/>
  <c r="J16250" s="1"/>
  <c r="I16251"/>
  <c r="J16251" s="1"/>
  <c r="I16252"/>
  <c r="J16252" s="1"/>
  <c r="I16253"/>
  <c r="J16253" s="1"/>
  <c r="I16254"/>
  <c r="J16254" s="1"/>
  <c r="I16255"/>
  <c r="J16255" s="1"/>
  <c r="I16256"/>
  <c r="J16256" s="1"/>
  <c r="I16257"/>
  <c r="J16257" s="1"/>
  <c r="I16258"/>
  <c r="J16258" s="1"/>
  <c r="I16259"/>
  <c r="J16259" s="1"/>
  <c r="I16260"/>
  <c r="J16260" s="1"/>
  <c r="I16261"/>
  <c r="J16261" s="1"/>
  <c r="I16262"/>
  <c r="J16262" s="1"/>
  <c r="I16263"/>
  <c r="J16263" s="1"/>
  <c r="I16264"/>
  <c r="J16264" s="1"/>
  <c r="I16265"/>
  <c r="J16265" s="1"/>
  <c r="I16266"/>
  <c r="J16266" s="1"/>
  <c r="I16267"/>
  <c r="J16267" s="1"/>
  <c r="I16268"/>
  <c r="J16268" s="1"/>
  <c r="I16269"/>
  <c r="J16269" s="1"/>
  <c r="I16270"/>
  <c r="J16270" s="1"/>
  <c r="I16271"/>
  <c r="J16271" s="1"/>
  <c r="I16272"/>
  <c r="J16272" s="1"/>
  <c r="I16273"/>
  <c r="J16273" s="1"/>
  <c r="I16274"/>
  <c r="J16274" s="1"/>
  <c r="I16275"/>
  <c r="J16275" s="1"/>
  <c r="I16276"/>
  <c r="J16276" s="1"/>
  <c r="I16277"/>
  <c r="J16277" s="1"/>
  <c r="I16278"/>
  <c r="J16278" s="1"/>
  <c r="I16279"/>
  <c r="J16279" s="1"/>
  <c r="I16280"/>
  <c r="J16280" s="1"/>
  <c r="I16281"/>
  <c r="J16281" s="1"/>
  <c r="I16282"/>
  <c r="J16282" s="1"/>
  <c r="I16283"/>
  <c r="J16283" s="1"/>
  <c r="I16284"/>
  <c r="J16284" s="1"/>
  <c r="I16285"/>
  <c r="J16285" s="1"/>
  <c r="I16286"/>
  <c r="J16286" s="1"/>
  <c r="I16287"/>
  <c r="J16287" s="1"/>
  <c r="I16288"/>
  <c r="J16288" s="1"/>
  <c r="I16289"/>
  <c r="J16289" s="1"/>
  <c r="I16290"/>
  <c r="J16290" s="1"/>
  <c r="I16291"/>
  <c r="J16291" s="1"/>
  <c r="I16292"/>
  <c r="J16292" s="1"/>
  <c r="I16293"/>
  <c r="J16293" s="1"/>
  <c r="I16294"/>
  <c r="J16294" s="1"/>
  <c r="I16295"/>
  <c r="J16295" s="1"/>
  <c r="I16296"/>
  <c r="J16296" s="1"/>
  <c r="I16297"/>
  <c r="J16297" s="1"/>
  <c r="I16298"/>
  <c r="J16298" s="1"/>
  <c r="I16299"/>
  <c r="J16299" s="1"/>
  <c r="I16300"/>
  <c r="J16300" s="1"/>
  <c r="I16301"/>
  <c r="J16301" s="1"/>
  <c r="I16302"/>
  <c r="J16302" s="1"/>
  <c r="I16303"/>
  <c r="J16303" s="1"/>
  <c r="I16304"/>
  <c r="J16304" s="1"/>
  <c r="I16305"/>
  <c r="J16305" s="1"/>
  <c r="I16306"/>
  <c r="J16306" s="1"/>
  <c r="I16307"/>
  <c r="J16307" s="1"/>
  <c r="I16308"/>
  <c r="J16308" s="1"/>
  <c r="I16309"/>
  <c r="J16309" s="1"/>
  <c r="I16310"/>
  <c r="J16310" s="1"/>
  <c r="I16311"/>
  <c r="J16311" s="1"/>
  <c r="I16312"/>
  <c r="J16312" s="1"/>
  <c r="I16313"/>
  <c r="J16313" s="1"/>
  <c r="I16314"/>
  <c r="J16314" s="1"/>
  <c r="I16315"/>
  <c r="J16315" s="1"/>
  <c r="I16316"/>
  <c r="J16316" s="1"/>
  <c r="I16317"/>
  <c r="J16317" s="1"/>
  <c r="I16318"/>
  <c r="J16318" s="1"/>
  <c r="I16319"/>
  <c r="J16319" s="1"/>
  <c r="I16320"/>
  <c r="J16320" s="1"/>
  <c r="I16321"/>
  <c r="J16321" s="1"/>
  <c r="I16322"/>
  <c r="J16322" s="1"/>
  <c r="I16323"/>
  <c r="J16323" s="1"/>
  <c r="I16324"/>
  <c r="J16324" s="1"/>
  <c r="I16325"/>
  <c r="J16325" s="1"/>
  <c r="I16326"/>
  <c r="J16326" s="1"/>
  <c r="I16327"/>
  <c r="J16327" s="1"/>
  <c r="I16328"/>
  <c r="J16328" s="1"/>
  <c r="I16329"/>
  <c r="J16329" s="1"/>
  <c r="I16330"/>
  <c r="J16330" s="1"/>
  <c r="I16331"/>
  <c r="J16331" s="1"/>
  <c r="I16332"/>
  <c r="J16332" s="1"/>
  <c r="I16333"/>
  <c r="J16333" s="1"/>
  <c r="I16334"/>
  <c r="J16334" s="1"/>
  <c r="I16335"/>
  <c r="J16335" s="1"/>
  <c r="I16336"/>
  <c r="J16336" s="1"/>
  <c r="I16337"/>
  <c r="J16337" s="1"/>
  <c r="I16338"/>
  <c r="J16338" s="1"/>
  <c r="I16339"/>
  <c r="J16339" s="1"/>
  <c r="I16340"/>
  <c r="J16340" s="1"/>
  <c r="I16341"/>
  <c r="J16341" s="1"/>
  <c r="I16342"/>
  <c r="J16342" s="1"/>
  <c r="I16343"/>
  <c r="J16343" s="1"/>
  <c r="I16344"/>
  <c r="J16344" s="1"/>
  <c r="I16345"/>
  <c r="J16345" s="1"/>
  <c r="I16346"/>
  <c r="J16346" s="1"/>
  <c r="I16347"/>
  <c r="J16347" s="1"/>
  <c r="I16348"/>
  <c r="J16348" s="1"/>
  <c r="I16349"/>
  <c r="J16349" s="1"/>
  <c r="I16350"/>
  <c r="J16350" s="1"/>
  <c r="I16351"/>
  <c r="J16351" s="1"/>
  <c r="I16352"/>
  <c r="J16352" s="1"/>
  <c r="I16353"/>
  <c r="J16353" s="1"/>
  <c r="I16354"/>
  <c r="J16354" s="1"/>
  <c r="I16355"/>
  <c r="J16355" s="1"/>
  <c r="I16356"/>
  <c r="J16356" s="1"/>
  <c r="I16357"/>
  <c r="J16357" s="1"/>
  <c r="I16358"/>
  <c r="J16358" s="1"/>
  <c r="I16359"/>
  <c r="J16359" s="1"/>
  <c r="I16360"/>
  <c r="J16360" s="1"/>
  <c r="I16361"/>
  <c r="J16361" s="1"/>
  <c r="I16362"/>
  <c r="J16362" s="1"/>
  <c r="I16363"/>
  <c r="J16363" s="1"/>
  <c r="I16364"/>
  <c r="J16364" s="1"/>
  <c r="I16365"/>
  <c r="J16365" s="1"/>
  <c r="I16366"/>
  <c r="J16366" s="1"/>
  <c r="I16367"/>
  <c r="J16367" s="1"/>
  <c r="I16368"/>
  <c r="J16368" s="1"/>
  <c r="I16369"/>
  <c r="J16369" s="1"/>
  <c r="I16370"/>
  <c r="J16370" s="1"/>
  <c r="I16371"/>
  <c r="J16371" s="1"/>
  <c r="I16372"/>
  <c r="J16372" s="1"/>
  <c r="I16373"/>
  <c r="J16373" s="1"/>
  <c r="I16374"/>
  <c r="J16374" s="1"/>
  <c r="I16375"/>
  <c r="J16375" s="1"/>
  <c r="I16376"/>
  <c r="J16376" s="1"/>
  <c r="I16377"/>
  <c r="J16377" s="1"/>
  <c r="I16378"/>
  <c r="J16378" s="1"/>
  <c r="I16379"/>
  <c r="J16379" s="1"/>
  <c r="I16380"/>
  <c r="J16380" s="1"/>
  <c r="I16381"/>
  <c r="J16381" s="1"/>
  <c r="I16382"/>
  <c r="J16382" s="1"/>
  <c r="I16383"/>
  <c r="J16383" s="1"/>
  <c r="I16384"/>
  <c r="J16384" s="1"/>
  <c r="I16385"/>
  <c r="J16385" s="1"/>
  <c r="I16386"/>
  <c r="J16386" s="1"/>
  <c r="I16387"/>
  <c r="J16387" s="1"/>
  <c r="I16388"/>
  <c r="J16388" s="1"/>
  <c r="I16389"/>
  <c r="J16389" s="1"/>
  <c r="I16390"/>
  <c r="J16390" s="1"/>
  <c r="I16391"/>
  <c r="J16391" s="1"/>
  <c r="I16392"/>
  <c r="J16392" s="1"/>
  <c r="I16393"/>
  <c r="J16393" s="1"/>
  <c r="I16394"/>
  <c r="J16394" s="1"/>
  <c r="I16395"/>
  <c r="J16395" s="1"/>
  <c r="I16396"/>
  <c r="J16396" s="1"/>
  <c r="I16397"/>
  <c r="J16397" s="1"/>
  <c r="I16398"/>
  <c r="J16398" s="1"/>
  <c r="I16399"/>
  <c r="J16399" s="1"/>
  <c r="I16400"/>
  <c r="J16400" s="1"/>
  <c r="I16401"/>
  <c r="J16401" s="1"/>
  <c r="I16402"/>
  <c r="J16402" s="1"/>
  <c r="I16403"/>
  <c r="J16403" s="1"/>
  <c r="I16404"/>
  <c r="J16404" s="1"/>
  <c r="I16405"/>
  <c r="J16405" s="1"/>
  <c r="I16406"/>
  <c r="J16406" s="1"/>
  <c r="I16407"/>
  <c r="J16407" s="1"/>
  <c r="I16408"/>
  <c r="J16408" s="1"/>
  <c r="I16409"/>
  <c r="J16409" s="1"/>
  <c r="I16410"/>
  <c r="J16410" s="1"/>
  <c r="I16411"/>
  <c r="J16411" s="1"/>
  <c r="I16412"/>
  <c r="J16412" s="1"/>
  <c r="I16413"/>
  <c r="J16413" s="1"/>
  <c r="I16414"/>
  <c r="J16414" s="1"/>
  <c r="I16415"/>
  <c r="J16415" s="1"/>
  <c r="I16416"/>
  <c r="J16416" s="1"/>
  <c r="I16417"/>
  <c r="J16417" s="1"/>
  <c r="I16418"/>
  <c r="J16418" s="1"/>
  <c r="I16419"/>
  <c r="J16419" s="1"/>
  <c r="I16420"/>
  <c r="J16420" s="1"/>
  <c r="I16421"/>
  <c r="J16421" s="1"/>
  <c r="I16422"/>
  <c r="J16422" s="1"/>
  <c r="I16423"/>
  <c r="J16423" s="1"/>
  <c r="I16424"/>
  <c r="J16424" s="1"/>
  <c r="I16425"/>
  <c r="J16425" s="1"/>
  <c r="I16426"/>
  <c r="J16426" s="1"/>
  <c r="I16427"/>
  <c r="J16427" s="1"/>
  <c r="I16428"/>
  <c r="J16428" s="1"/>
  <c r="I16429"/>
  <c r="J16429" s="1"/>
  <c r="I16430"/>
  <c r="J16430" s="1"/>
  <c r="I16431"/>
  <c r="J16431" s="1"/>
  <c r="I16432"/>
  <c r="J16432" s="1"/>
  <c r="I16433"/>
  <c r="J16433" s="1"/>
  <c r="I16434"/>
  <c r="J16434" s="1"/>
  <c r="I16435"/>
  <c r="J16435" s="1"/>
  <c r="I16436"/>
  <c r="J16436" s="1"/>
  <c r="I16437"/>
  <c r="J16437" s="1"/>
  <c r="I16438"/>
  <c r="J16438" s="1"/>
  <c r="I16439"/>
  <c r="J16439" s="1"/>
  <c r="I16440"/>
  <c r="J16440" s="1"/>
  <c r="I16441"/>
  <c r="J16441" s="1"/>
  <c r="I16442"/>
  <c r="J16442" s="1"/>
  <c r="I16443"/>
  <c r="J16443" s="1"/>
  <c r="I16444"/>
  <c r="J16444" s="1"/>
  <c r="I16445"/>
  <c r="J16445" s="1"/>
  <c r="I16446"/>
  <c r="J16446" s="1"/>
  <c r="I16447"/>
  <c r="J16447" s="1"/>
  <c r="I16448"/>
  <c r="J16448" s="1"/>
  <c r="I16449"/>
  <c r="J16449" s="1"/>
  <c r="I16450"/>
  <c r="J16450" s="1"/>
  <c r="I16451"/>
  <c r="J16451" s="1"/>
  <c r="I16452"/>
  <c r="J16452" s="1"/>
  <c r="I16453"/>
  <c r="J16453" s="1"/>
  <c r="I16454"/>
  <c r="J16454" s="1"/>
  <c r="I16455"/>
  <c r="J16455" s="1"/>
  <c r="I16456"/>
  <c r="J16456" s="1"/>
  <c r="I16457"/>
  <c r="J16457" s="1"/>
  <c r="I16458"/>
  <c r="J16458" s="1"/>
  <c r="I16459"/>
  <c r="J16459" s="1"/>
  <c r="I16460"/>
  <c r="J16460" s="1"/>
  <c r="I16461"/>
  <c r="J16461" s="1"/>
  <c r="I16462"/>
  <c r="J16462" s="1"/>
  <c r="I16463"/>
  <c r="J16463" s="1"/>
  <c r="I16464"/>
  <c r="J16464" s="1"/>
  <c r="I16465"/>
  <c r="J16465" s="1"/>
  <c r="I16466"/>
  <c r="J16466" s="1"/>
  <c r="I16467"/>
  <c r="J16467" s="1"/>
  <c r="I16468"/>
  <c r="J16468" s="1"/>
  <c r="I16469"/>
  <c r="J16469" s="1"/>
  <c r="I16470"/>
  <c r="J16470" s="1"/>
  <c r="I16471"/>
  <c r="J16471" s="1"/>
  <c r="I16472"/>
  <c r="J16472" s="1"/>
  <c r="I16473"/>
  <c r="J16473" s="1"/>
  <c r="I16474"/>
  <c r="J16474" s="1"/>
  <c r="I16475"/>
  <c r="J16475" s="1"/>
  <c r="I16476"/>
  <c r="J16476" s="1"/>
  <c r="I16477"/>
  <c r="J16477" s="1"/>
  <c r="I16478"/>
  <c r="J16478" s="1"/>
  <c r="I16479"/>
  <c r="J16479" s="1"/>
  <c r="I16480"/>
  <c r="J16480" s="1"/>
  <c r="I16481"/>
  <c r="J16481" s="1"/>
  <c r="I16482"/>
  <c r="J16482" s="1"/>
  <c r="I16483"/>
  <c r="J16483" s="1"/>
  <c r="I16484"/>
  <c r="J16484" s="1"/>
  <c r="I16485"/>
  <c r="J16485" s="1"/>
  <c r="I16486"/>
  <c r="J16486" s="1"/>
  <c r="I16487"/>
  <c r="J16487" s="1"/>
  <c r="I16488"/>
  <c r="J16488" s="1"/>
  <c r="I16489"/>
  <c r="J16489" s="1"/>
  <c r="I16490"/>
  <c r="J16490" s="1"/>
  <c r="I16491"/>
  <c r="J16491" s="1"/>
  <c r="I16492"/>
  <c r="J16492" s="1"/>
  <c r="I16493"/>
  <c r="J16493" s="1"/>
  <c r="I16494"/>
  <c r="J16494" s="1"/>
  <c r="I16495"/>
  <c r="J16495" s="1"/>
  <c r="I16496"/>
  <c r="J16496" s="1"/>
  <c r="I16497"/>
  <c r="J16497" s="1"/>
  <c r="I16498"/>
  <c r="J16498" s="1"/>
  <c r="I16499"/>
  <c r="J16499" s="1"/>
  <c r="I16500"/>
  <c r="J16500" s="1"/>
  <c r="I16501"/>
  <c r="J16501" s="1"/>
  <c r="I16502"/>
  <c r="J16502" s="1"/>
  <c r="I16503"/>
  <c r="J16503" s="1"/>
  <c r="I16504"/>
  <c r="J16504" s="1"/>
  <c r="I16505"/>
  <c r="J16505" s="1"/>
  <c r="I16506"/>
  <c r="J16506" s="1"/>
  <c r="I16507"/>
  <c r="J16507" s="1"/>
  <c r="I16508"/>
  <c r="J16508" s="1"/>
  <c r="I16509"/>
  <c r="J16509" s="1"/>
  <c r="I16510"/>
  <c r="J16510" s="1"/>
  <c r="I16511"/>
  <c r="J16511" s="1"/>
  <c r="I16512"/>
  <c r="J16512" s="1"/>
  <c r="I16513"/>
  <c r="J16513" s="1"/>
  <c r="I16514"/>
  <c r="J16514" s="1"/>
  <c r="I16515"/>
  <c r="J16515" s="1"/>
  <c r="I16516"/>
  <c r="J16516" s="1"/>
  <c r="I16517"/>
  <c r="J16517" s="1"/>
  <c r="I16518"/>
  <c r="J16518" s="1"/>
  <c r="I16519"/>
  <c r="J16519" s="1"/>
  <c r="I16520"/>
  <c r="J16520" s="1"/>
  <c r="I16521"/>
  <c r="J16521" s="1"/>
  <c r="I16522"/>
  <c r="J16522" s="1"/>
  <c r="I16523"/>
  <c r="J16523" s="1"/>
  <c r="I16524"/>
  <c r="J16524" s="1"/>
  <c r="I16525"/>
  <c r="J16525" s="1"/>
  <c r="I16526"/>
  <c r="J16526" s="1"/>
  <c r="I16527"/>
  <c r="J16527" s="1"/>
  <c r="I16528"/>
  <c r="J16528" s="1"/>
  <c r="I16529"/>
  <c r="J16529" s="1"/>
  <c r="I16530"/>
  <c r="J16530" s="1"/>
  <c r="I16531"/>
  <c r="J16531" s="1"/>
  <c r="I16532"/>
  <c r="J16532" s="1"/>
  <c r="I16533"/>
  <c r="J16533" s="1"/>
  <c r="I16534"/>
  <c r="J16534" s="1"/>
  <c r="I16535"/>
  <c r="J16535" s="1"/>
  <c r="I16536"/>
  <c r="J16536" s="1"/>
  <c r="I16537"/>
  <c r="J16537" s="1"/>
  <c r="I16538"/>
  <c r="J16538" s="1"/>
  <c r="I16539"/>
  <c r="J16539" s="1"/>
  <c r="I16540"/>
  <c r="J16540" s="1"/>
  <c r="I16541"/>
  <c r="J16541" s="1"/>
  <c r="I16542"/>
  <c r="J16542" s="1"/>
  <c r="I16543"/>
  <c r="J16543" s="1"/>
  <c r="I16544"/>
  <c r="J16544" s="1"/>
  <c r="I16545"/>
  <c r="J16545" s="1"/>
  <c r="I16546"/>
  <c r="J16546" s="1"/>
  <c r="I16547"/>
  <c r="J16547" s="1"/>
  <c r="I16548"/>
  <c r="J16548" s="1"/>
  <c r="I16549"/>
  <c r="J16549" s="1"/>
  <c r="I16550"/>
  <c r="J16550" s="1"/>
  <c r="I16551"/>
  <c r="J16551" s="1"/>
  <c r="I16552"/>
  <c r="J16552" s="1"/>
  <c r="I16553"/>
  <c r="J16553" s="1"/>
  <c r="I16554"/>
  <c r="J16554" s="1"/>
  <c r="I16555"/>
  <c r="J16555" s="1"/>
  <c r="I16556"/>
  <c r="J16556" s="1"/>
  <c r="I16557"/>
  <c r="J16557" s="1"/>
  <c r="I16558"/>
  <c r="J16558" s="1"/>
  <c r="I16559"/>
  <c r="J16559" s="1"/>
  <c r="I16560"/>
  <c r="J16560" s="1"/>
  <c r="I16561"/>
  <c r="J16561" s="1"/>
  <c r="I16562"/>
  <c r="J16562" s="1"/>
  <c r="I16563"/>
  <c r="J16563" s="1"/>
  <c r="I16564"/>
  <c r="J16564" s="1"/>
  <c r="I16565"/>
  <c r="J16565" s="1"/>
  <c r="I16566"/>
  <c r="J16566" s="1"/>
  <c r="I16567"/>
  <c r="J16567" s="1"/>
  <c r="I16568"/>
  <c r="J16568" s="1"/>
  <c r="I16569"/>
  <c r="J16569" s="1"/>
  <c r="I16570"/>
  <c r="J16570" s="1"/>
  <c r="I16571"/>
  <c r="J16571" s="1"/>
  <c r="I16572"/>
  <c r="J16572" s="1"/>
  <c r="I16573"/>
  <c r="J16573" s="1"/>
  <c r="I16574"/>
  <c r="J16574" s="1"/>
  <c r="I16575"/>
  <c r="J16575" s="1"/>
  <c r="I16576"/>
  <c r="J16576" s="1"/>
  <c r="I16577"/>
  <c r="J16577" s="1"/>
  <c r="I16578"/>
  <c r="J16578" s="1"/>
  <c r="I16579"/>
  <c r="J16579" s="1"/>
  <c r="I16580"/>
  <c r="J16580" s="1"/>
  <c r="I16581"/>
  <c r="J16581" s="1"/>
  <c r="I16582"/>
  <c r="J16582" s="1"/>
  <c r="I16583"/>
  <c r="J16583" s="1"/>
  <c r="I16584"/>
  <c r="J16584" s="1"/>
  <c r="I16585"/>
  <c r="J16585" s="1"/>
  <c r="I16586"/>
  <c r="J16586" s="1"/>
  <c r="I16587"/>
  <c r="J16587" s="1"/>
  <c r="I16588"/>
  <c r="J16588" s="1"/>
  <c r="I16589"/>
  <c r="J16589" s="1"/>
  <c r="I16590"/>
  <c r="J16590" s="1"/>
  <c r="I16591"/>
  <c r="J16591" s="1"/>
  <c r="I16592"/>
  <c r="J16592" s="1"/>
  <c r="I16593"/>
  <c r="J16593" s="1"/>
  <c r="I16594"/>
  <c r="J16594" s="1"/>
  <c r="I16595"/>
  <c r="J16595" s="1"/>
  <c r="I16596"/>
  <c r="J16596" s="1"/>
  <c r="I16597"/>
  <c r="J16597" s="1"/>
  <c r="I16598"/>
  <c r="J16598" s="1"/>
  <c r="I16599"/>
  <c r="J16599" s="1"/>
  <c r="I16600"/>
  <c r="J16600" s="1"/>
  <c r="I16601"/>
  <c r="J16601" s="1"/>
  <c r="I16602"/>
  <c r="J16602" s="1"/>
  <c r="I16603"/>
  <c r="J16603" s="1"/>
  <c r="I16604"/>
  <c r="J16604" s="1"/>
  <c r="I16605"/>
  <c r="J16605" s="1"/>
  <c r="I16606"/>
  <c r="J16606" s="1"/>
  <c r="I16607"/>
  <c r="J16607" s="1"/>
  <c r="I16608"/>
  <c r="J16608" s="1"/>
  <c r="I16609"/>
  <c r="J16609" s="1"/>
  <c r="I16610"/>
  <c r="J16610" s="1"/>
  <c r="I16611"/>
  <c r="J16611" s="1"/>
  <c r="I16612"/>
  <c r="J16612" s="1"/>
  <c r="I16613"/>
  <c r="J16613" s="1"/>
  <c r="I16614"/>
  <c r="J16614" s="1"/>
  <c r="I16615"/>
  <c r="J16615" s="1"/>
  <c r="I16616"/>
  <c r="J16616" s="1"/>
  <c r="I16617"/>
  <c r="J16617" s="1"/>
  <c r="I16618"/>
  <c r="J16618" s="1"/>
  <c r="I16619"/>
  <c r="J16619" s="1"/>
  <c r="I16620"/>
  <c r="J16620" s="1"/>
  <c r="I16621"/>
  <c r="J16621" s="1"/>
  <c r="I16622"/>
  <c r="J16622" s="1"/>
  <c r="I16623"/>
  <c r="J16623" s="1"/>
  <c r="I16624"/>
  <c r="J16624" s="1"/>
  <c r="I16625"/>
  <c r="J16625" s="1"/>
  <c r="I16626"/>
  <c r="J16626" s="1"/>
  <c r="I16627"/>
  <c r="J16627" s="1"/>
  <c r="I16628"/>
  <c r="J16628" s="1"/>
  <c r="I16629"/>
  <c r="J16629" s="1"/>
  <c r="I16630"/>
  <c r="J16630" s="1"/>
  <c r="I16631"/>
  <c r="J16631" s="1"/>
  <c r="I16632"/>
  <c r="J16632" s="1"/>
  <c r="I16633"/>
  <c r="J16633" s="1"/>
  <c r="I16634"/>
  <c r="J16634" s="1"/>
  <c r="I16635"/>
  <c r="J16635" s="1"/>
  <c r="I16636"/>
  <c r="J16636" s="1"/>
  <c r="I16637"/>
  <c r="J16637" s="1"/>
  <c r="I16638"/>
  <c r="J16638" s="1"/>
  <c r="I16639"/>
  <c r="J16639" s="1"/>
  <c r="I16640"/>
  <c r="J16640" s="1"/>
  <c r="I16641"/>
  <c r="J16641" s="1"/>
  <c r="I16642"/>
  <c r="J16642" s="1"/>
  <c r="I16643"/>
  <c r="J16643" s="1"/>
  <c r="I16644"/>
  <c r="J16644" s="1"/>
  <c r="I16645"/>
  <c r="J16645" s="1"/>
  <c r="I16646"/>
  <c r="J16646" s="1"/>
  <c r="I16647"/>
  <c r="J16647" s="1"/>
  <c r="I16648"/>
  <c r="J16648" s="1"/>
  <c r="I16649"/>
  <c r="J16649" s="1"/>
  <c r="I16650"/>
  <c r="J16650" s="1"/>
  <c r="I16651"/>
  <c r="J16651" s="1"/>
  <c r="I16652"/>
  <c r="J16652" s="1"/>
  <c r="I16653"/>
  <c r="J16653" s="1"/>
  <c r="I16654"/>
  <c r="J16654" s="1"/>
  <c r="I16655"/>
  <c r="J16655" s="1"/>
  <c r="I16656"/>
  <c r="J16656" s="1"/>
  <c r="I16657"/>
  <c r="J16657" s="1"/>
  <c r="I16658"/>
  <c r="J16658" s="1"/>
  <c r="I16659"/>
  <c r="J16659" s="1"/>
  <c r="I16660"/>
  <c r="J16660" s="1"/>
  <c r="I16661"/>
  <c r="J16661" s="1"/>
  <c r="I16662"/>
  <c r="J16662" s="1"/>
  <c r="I16663"/>
  <c r="J16663" s="1"/>
  <c r="I16664"/>
  <c r="J16664" s="1"/>
  <c r="I16665"/>
  <c r="J16665" s="1"/>
  <c r="I16666"/>
  <c r="J16666" s="1"/>
  <c r="I16667"/>
  <c r="J16667" s="1"/>
  <c r="I16668"/>
  <c r="J16668" s="1"/>
  <c r="I16669"/>
  <c r="J16669" s="1"/>
  <c r="I16670"/>
  <c r="J16670" s="1"/>
  <c r="I16671"/>
  <c r="J16671" s="1"/>
  <c r="I16672"/>
  <c r="J16672" s="1"/>
  <c r="I16673"/>
  <c r="J16673" s="1"/>
  <c r="I16674"/>
  <c r="J16674" s="1"/>
  <c r="I16675"/>
  <c r="J16675" s="1"/>
  <c r="I16676"/>
  <c r="J16676" s="1"/>
  <c r="I16677"/>
  <c r="J16677" s="1"/>
  <c r="I16678"/>
  <c r="J16678" s="1"/>
  <c r="I16679"/>
  <c r="J16679" s="1"/>
  <c r="I16680"/>
  <c r="J16680" s="1"/>
  <c r="I16681"/>
  <c r="J16681" s="1"/>
  <c r="I16682"/>
  <c r="J16682" s="1"/>
  <c r="I16683"/>
  <c r="J16683" s="1"/>
  <c r="I16684"/>
  <c r="J16684" s="1"/>
  <c r="I16685"/>
  <c r="J16685" s="1"/>
  <c r="I16686"/>
  <c r="J16686" s="1"/>
  <c r="I16687"/>
  <c r="J16687" s="1"/>
  <c r="I16688"/>
  <c r="J16688" s="1"/>
  <c r="I16689"/>
  <c r="J16689" s="1"/>
  <c r="I16690"/>
  <c r="J16690" s="1"/>
  <c r="I16691"/>
  <c r="J16691" s="1"/>
  <c r="I16692"/>
  <c r="J16692" s="1"/>
  <c r="I16693"/>
  <c r="J16693" s="1"/>
  <c r="I16694"/>
  <c r="J16694" s="1"/>
  <c r="I16695"/>
  <c r="J16695" s="1"/>
  <c r="I16696"/>
  <c r="J16696" s="1"/>
  <c r="I16697"/>
  <c r="J16697" s="1"/>
  <c r="I16698"/>
  <c r="J16698" s="1"/>
  <c r="I16699"/>
  <c r="J16699" s="1"/>
  <c r="I16700"/>
  <c r="J16700" s="1"/>
  <c r="I16701"/>
  <c r="J16701" s="1"/>
  <c r="I16702"/>
  <c r="J16702" s="1"/>
  <c r="I16703"/>
  <c r="J16703" s="1"/>
  <c r="I16704"/>
  <c r="J16704" s="1"/>
  <c r="I16705"/>
  <c r="J16705" s="1"/>
  <c r="I16706"/>
  <c r="J16706" s="1"/>
  <c r="I16707"/>
  <c r="J16707" s="1"/>
  <c r="I16708"/>
  <c r="J16708" s="1"/>
  <c r="I16709"/>
  <c r="J16709" s="1"/>
  <c r="I16710"/>
  <c r="J16710" s="1"/>
  <c r="I16711"/>
  <c r="J16711" s="1"/>
  <c r="I16712"/>
  <c r="J16712" s="1"/>
  <c r="I16713"/>
  <c r="J16713" s="1"/>
  <c r="I16714"/>
  <c r="J16714" s="1"/>
  <c r="I16715"/>
  <c r="J16715" s="1"/>
  <c r="I16716"/>
  <c r="J16716" s="1"/>
  <c r="I16717"/>
  <c r="J16717" s="1"/>
  <c r="I16718"/>
  <c r="J16718" s="1"/>
  <c r="I16719"/>
  <c r="J16719" s="1"/>
  <c r="I16720"/>
  <c r="J16720" s="1"/>
  <c r="I16721"/>
  <c r="J16721" s="1"/>
  <c r="I16722"/>
  <c r="J16722" s="1"/>
  <c r="I16723"/>
  <c r="J16723" s="1"/>
  <c r="I16724"/>
  <c r="J16724" s="1"/>
  <c r="I16725"/>
  <c r="J16725" s="1"/>
  <c r="I16726"/>
  <c r="J16726" s="1"/>
  <c r="I16727"/>
  <c r="J16727" s="1"/>
  <c r="I16728"/>
  <c r="J16728" s="1"/>
  <c r="I16729"/>
  <c r="J16729" s="1"/>
  <c r="I16730"/>
  <c r="J16730" s="1"/>
  <c r="I16731"/>
  <c r="J16731" s="1"/>
  <c r="I16732"/>
  <c r="J16732" s="1"/>
  <c r="I16733"/>
  <c r="J16733" s="1"/>
  <c r="I16734"/>
  <c r="J16734" s="1"/>
  <c r="I16735"/>
  <c r="J16735" s="1"/>
  <c r="I16736"/>
  <c r="J16736" s="1"/>
  <c r="I16737"/>
  <c r="J16737" s="1"/>
  <c r="I16738"/>
  <c r="J16738" s="1"/>
  <c r="I16739"/>
  <c r="J16739" s="1"/>
  <c r="I16740"/>
  <c r="J16740" s="1"/>
  <c r="I16741"/>
  <c r="J16741" s="1"/>
  <c r="I16742"/>
  <c r="J16742" s="1"/>
  <c r="I16743"/>
  <c r="J16743" s="1"/>
  <c r="I16744"/>
  <c r="J16744" s="1"/>
  <c r="I16745"/>
  <c r="J16745" s="1"/>
  <c r="I16746"/>
  <c r="J16746" s="1"/>
  <c r="I16747"/>
  <c r="J16747" s="1"/>
  <c r="I16748"/>
  <c r="J16748" s="1"/>
  <c r="I16749"/>
  <c r="J16749" s="1"/>
  <c r="I16750"/>
  <c r="J16750" s="1"/>
  <c r="I16751"/>
  <c r="J16751" s="1"/>
  <c r="I16752"/>
  <c r="J16752" s="1"/>
  <c r="I16753"/>
  <c r="J16753" s="1"/>
  <c r="I16754"/>
  <c r="J16754" s="1"/>
  <c r="I16755"/>
  <c r="J16755" s="1"/>
  <c r="I16756"/>
  <c r="J16756" s="1"/>
  <c r="I16757"/>
  <c r="J16757" s="1"/>
  <c r="I16758"/>
  <c r="J16758" s="1"/>
  <c r="I16759"/>
  <c r="J16759" s="1"/>
  <c r="I16760"/>
  <c r="J16760" s="1"/>
  <c r="I16761"/>
  <c r="J16761" s="1"/>
  <c r="I16762"/>
  <c r="J16762" s="1"/>
  <c r="I16763"/>
  <c r="J16763" s="1"/>
  <c r="I16764"/>
  <c r="J16764" s="1"/>
  <c r="I16765"/>
  <c r="J16765" s="1"/>
  <c r="I16766"/>
  <c r="J16766" s="1"/>
  <c r="I16767"/>
  <c r="J16767" s="1"/>
  <c r="I16768"/>
  <c r="J16768" s="1"/>
  <c r="I16769"/>
  <c r="J16769" s="1"/>
  <c r="I16770"/>
  <c r="J16770" s="1"/>
  <c r="I16771"/>
  <c r="J16771" s="1"/>
  <c r="I16772"/>
  <c r="J16772" s="1"/>
  <c r="I16773"/>
  <c r="J16773" s="1"/>
  <c r="I16774"/>
  <c r="J16774" s="1"/>
  <c r="I16775"/>
  <c r="J16775" s="1"/>
  <c r="I16776"/>
  <c r="J16776" s="1"/>
  <c r="I16777"/>
  <c r="J16777" s="1"/>
  <c r="I16778"/>
  <c r="J16778" s="1"/>
  <c r="I16779"/>
  <c r="J16779" s="1"/>
  <c r="I16780"/>
  <c r="J16780" s="1"/>
  <c r="I16781"/>
  <c r="J16781" s="1"/>
  <c r="I16782"/>
  <c r="J16782" s="1"/>
  <c r="I16783"/>
  <c r="J16783" s="1"/>
  <c r="I16784"/>
  <c r="J16784" s="1"/>
  <c r="I16785"/>
  <c r="J16785" s="1"/>
  <c r="I16786"/>
  <c r="J16786" s="1"/>
  <c r="I16787"/>
  <c r="J16787" s="1"/>
  <c r="I16788"/>
  <c r="J16788" s="1"/>
  <c r="I16789"/>
  <c r="J16789" s="1"/>
  <c r="I16790"/>
  <c r="J16790" s="1"/>
  <c r="I16791"/>
  <c r="J16791" s="1"/>
  <c r="I16792"/>
  <c r="J16792" s="1"/>
  <c r="I16793"/>
  <c r="J16793" s="1"/>
  <c r="I16794"/>
  <c r="J16794" s="1"/>
  <c r="I16795"/>
  <c r="J16795" s="1"/>
  <c r="I16796"/>
  <c r="J16796" s="1"/>
  <c r="I16797"/>
  <c r="J16797" s="1"/>
  <c r="I16798"/>
  <c r="J16798" s="1"/>
  <c r="I16799"/>
  <c r="J16799" s="1"/>
  <c r="I16800"/>
  <c r="J16800" s="1"/>
  <c r="I16801"/>
  <c r="J16801" s="1"/>
  <c r="I16802"/>
  <c r="J16802" s="1"/>
  <c r="I16803"/>
  <c r="J16803" s="1"/>
  <c r="I16804"/>
  <c r="J16804" s="1"/>
  <c r="I16805"/>
  <c r="J16805" s="1"/>
  <c r="I16806"/>
  <c r="J16806" s="1"/>
  <c r="I16807"/>
  <c r="J16807" s="1"/>
  <c r="I16808"/>
  <c r="J16808" s="1"/>
  <c r="I16809"/>
  <c r="J16809" s="1"/>
  <c r="I16810"/>
  <c r="J16810" s="1"/>
  <c r="I16811"/>
  <c r="J16811" s="1"/>
  <c r="I16812"/>
  <c r="J16812" s="1"/>
  <c r="I16813"/>
  <c r="J16813" s="1"/>
  <c r="I16814"/>
  <c r="J16814" s="1"/>
  <c r="I16815"/>
  <c r="J16815" s="1"/>
  <c r="I16816"/>
  <c r="J16816" s="1"/>
  <c r="I16817"/>
  <c r="J16817" s="1"/>
  <c r="I16818"/>
  <c r="J16818" s="1"/>
  <c r="I16819"/>
  <c r="J16819" s="1"/>
  <c r="I16820"/>
  <c r="J16820" s="1"/>
  <c r="I16821"/>
  <c r="J16821" s="1"/>
  <c r="I16822"/>
  <c r="J16822" s="1"/>
  <c r="I16823"/>
  <c r="J16823" s="1"/>
  <c r="I16824"/>
  <c r="J16824" s="1"/>
  <c r="I16825"/>
  <c r="J16825" s="1"/>
  <c r="I16826"/>
  <c r="J16826" s="1"/>
  <c r="I16827"/>
  <c r="J16827" s="1"/>
  <c r="I16828"/>
  <c r="J16828" s="1"/>
  <c r="I16829"/>
  <c r="J16829" s="1"/>
  <c r="I16830"/>
  <c r="J16830" s="1"/>
  <c r="I16831"/>
  <c r="J16831" s="1"/>
  <c r="I16832"/>
  <c r="J16832" s="1"/>
  <c r="I16833"/>
  <c r="J16833" s="1"/>
  <c r="I16834"/>
  <c r="J16834" s="1"/>
  <c r="I16835"/>
  <c r="J16835" s="1"/>
  <c r="I16836"/>
  <c r="J16836" s="1"/>
  <c r="I16837"/>
  <c r="J16837" s="1"/>
  <c r="I16838"/>
  <c r="J16838" s="1"/>
  <c r="I16839"/>
  <c r="J16839" s="1"/>
  <c r="I16840"/>
  <c r="J16840" s="1"/>
  <c r="I16841"/>
  <c r="J16841" s="1"/>
  <c r="I16842"/>
  <c r="J16842" s="1"/>
  <c r="I16843"/>
  <c r="J16843" s="1"/>
  <c r="I16844"/>
  <c r="J16844" s="1"/>
  <c r="I16845"/>
  <c r="J16845" s="1"/>
  <c r="I16846"/>
  <c r="J16846" s="1"/>
  <c r="I16847"/>
  <c r="J16847" s="1"/>
  <c r="I16848"/>
  <c r="J16848" s="1"/>
  <c r="I16849"/>
  <c r="J16849" s="1"/>
  <c r="I16850"/>
  <c r="J16850" s="1"/>
  <c r="I16851"/>
  <c r="J16851" s="1"/>
  <c r="I16852"/>
  <c r="J16852" s="1"/>
  <c r="I16853"/>
  <c r="J16853" s="1"/>
  <c r="I16854"/>
  <c r="J16854" s="1"/>
  <c r="I16855"/>
  <c r="J16855" s="1"/>
  <c r="I16856"/>
  <c r="J16856" s="1"/>
  <c r="I16857"/>
  <c r="J16857" s="1"/>
  <c r="I16858"/>
  <c r="J16858" s="1"/>
  <c r="I16859"/>
  <c r="J16859" s="1"/>
  <c r="I16860"/>
  <c r="J16860" s="1"/>
  <c r="I16861"/>
  <c r="J16861" s="1"/>
  <c r="I16862"/>
  <c r="J16862" s="1"/>
  <c r="I16863"/>
  <c r="J16863" s="1"/>
  <c r="I16864"/>
  <c r="J16864" s="1"/>
  <c r="I16865"/>
  <c r="J16865" s="1"/>
  <c r="I16866"/>
  <c r="J16866" s="1"/>
  <c r="I16867"/>
  <c r="J16867" s="1"/>
  <c r="I16868"/>
  <c r="J16868" s="1"/>
  <c r="I16869"/>
  <c r="J16869" s="1"/>
  <c r="I16870"/>
  <c r="J16870" s="1"/>
  <c r="I16871"/>
  <c r="J16871" s="1"/>
  <c r="I16872"/>
  <c r="J16872" s="1"/>
  <c r="I16873"/>
  <c r="J16873" s="1"/>
  <c r="I16874"/>
  <c r="J16874" s="1"/>
  <c r="I16875"/>
  <c r="J16875" s="1"/>
  <c r="I16876"/>
  <c r="J16876" s="1"/>
  <c r="I16877"/>
  <c r="J16877" s="1"/>
  <c r="I16878"/>
  <c r="J16878" s="1"/>
  <c r="I16879"/>
  <c r="J16879" s="1"/>
  <c r="I16880"/>
  <c r="J16880" s="1"/>
  <c r="I16881"/>
  <c r="J16881" s="1"/>
  <c r="I16882"/>
  <c r="J16882" s="1"/>
  <c r="I16883"/>
  <c r="J16883" s="1"/>
  <c r="I16884"/>
  <c r="J16884" s="1"/>
  <c r="I16885"/>
  <c r="J16885" s="1"/>
  <c r="I16886"/>
  <c r="J16886" s="1"/>
  <c r="I16887"/>
  <c r="J16887" s="1"/>
  <c r="I16888"/>
  <c r="J16888" s="1"/>
  <c r="I16889"/>
  <c r="J16889" s="1"/>
  <c r="I16890"/>
  <c r="J16890" s="1"/>
  <c r="I16891"/>
  <c r="J16891" s="1"/>
  <c r="I16892"/>
  <c r="J16892" s="1"/>
  <c r="I16893"/>
  <c r="J16893" s="1"/>
  <c r="I16894"/>
  <c r="J16894" s="1"/>
  <c r="I16895"/>
  <c r="J16895" s="1"/>
  <c r="I16896"/>
  <c r="J16896" s="1"/>
  <c r="I16897"/>
  <c r="J16897" s="1"/>
  <c r="I16898"/>
  <c r="J16898" s="1"/>
  <c r="I16899"/>
  <c r="J16899" s="1"/>
  <c r="I16900"/>
  <c r="J16900" s="1"/>
  <c r="I16901"/>
  <c r="J16901" s="1"/>
  <c r="I16902"/>
  <c r="J16902" s="1"/>
  <c r="I16903"/>
  <c r="J16903" s="1"/>
  <c r="I16904"/>
  <c r="J16904" s="1"/>
  <c r="I16905"/>
  <c r="J16905" s="1"/>
  <c r="I16906"/>
  <c r="J16906" s="1"/>
  <c r="I16907"/>
  <c r="J16907" s="1"/>
  <c r="I16908"/>
  <c r="J16908" s="1"/>
  <c r="I16909"/>
  <c r="J16909" s="1"/>
  <c r="I16910"/>
  <c r="J16910" s="1"/>
  <c r="I16911"/>
  <c r="J16911" s="1"/>
  <c r="I16912"/>
  <c r="J16912" s="1"/>
  <c r="I16913"/>
  <c r="J16913" s="1"/>
  <c r="I16914"/>
  <c r="J16914" s="1"/>
  <c r="I16915"/>
  <c r="J16915" s="1"/>
  <c r="I16916"/>
  <c r="J16916" s="1"/>
  <c r="I16917"/>
  <c r="J16917" s="1"/>
  <c r="I16918"/>
  <c r="J16918" s="1"/>
  <c r="I16919"/>
  <c r="J16919" s="1"/>
  <c r="I16920"/>
  <c r="J16920" s="1"/>
  <c r="I16921"/>
  <c r="J16921" s="1"/>
  <c r="I16922"/>
  <c r="J16922" s="1"/>
  <c r="I16923"/>
  <c r="J16923" s="1"/>
  <c r="I16924"/>
  <c r="J16924" s="1"/>
  <c r="I16925"/>
  <c r="J16925" s="1"/>
  <c r="I16926"/>
  <c r="J16926" s="1"/>
  <c r="I16927"/>
  <c r="J16927" s="1"/>
  <c r="I16928"/>
  <c r="J16928" s="1"/>
  <c r="I16929"/>
  <c r="J16929" s="1"/>
  <c r="I16930"/>
  <c r="J16930" s="1"/>
  <c r="I16931"/>
  <c r="J16931" s="1"/>
  <c r="I16932"/>
  <c r="J16932" s="1"/>
  <c r="I16933"/>
  <c r="J16933" s="1"/>
  <c r="I16934"/>
  <c r="J16934" s="1"/>
  <c r="I16935"/>
  <c r="J16935" s="1"/>
  <c r="I16936"/>
  <c r="J16936" s="1"/>
  <c r="I16937"/>
  <c r="J16937" s="1"/>
  <c r="I16938"/>
  <c r="J16938" s="1"/>
  <c r="I16939"/>
  <c r="J16939" s="1"/>
  <c r="I16940"/>
  <c r="J16940" s="1"/>
  <c r="I16941"/>
  <c r="J16941" s="1"/>
  <c r="I16942"/>
  <c r="J16942" s="1"/>
  <c r="I16943"/>
  <c r="J16943" s="1"/>
  <c r="I16944"/>
  <c r="J16944" s="1"/>
  <c r="I16945"/>
  <c r="J16945" s="1"/>
  <c r="I16946"/>
  <c r="J16946" s="1"/>
  <c r="I16947"/>
  <c r="J16947" s="1"/>
  <c r="I16948"/>
  <c r="J16948" s="1"/>
  <c r="I16949"/>
  <c r="J16949" s="1"/>
  <c r="I16950"/>
  <c r="J16950" s="1"/>
  <c r="I16951"/>
  <c r="J16951" s="1"/>
  <c r="I16952"/>
  <c r="J16952" s="1"/>
  <c r="I16953"/>
  <c r="J16953" s="1"/>
  <c r="I16954"/>
  <c r="J16954" s="1"/>
  <c r="I16955"/>
  <c r="J16955" s="1"/>
  <c r="I16956"/>
  <c r="J16956" s="1"/>
  <c r="I16957"/>
  <c r="J16957" s="1"/>
  <c r="I16958"/>
  <c r="J16958" s="1"/>
  <c r="I16959"/>
  <c r="J16959" s="1"/>
  <c r="I16960"/>
  <c r="J16960" s="1"/>
  <c r="I16961"/>
  <c r="J16961" s="1"/>
  <c r="I16962"/>
  <c r="J16962" s="1"/>
  <c r="I16963"/>
  <c r="J16963" s="1"/>
  <c r="I16964"/>
  <c r="J16964" s="1"/>
  <c r="I16965"/>
  <c r="J16965" s="1"/>
  <c r="I16966"/>
  <c r="J16966" s="1"/>
  <c r="I16967"/>
  <c r="J16967" s="1"/>
  <c r="I16968"/>
  <c r="J16968" s="1"/>
  <c r="I16969"/>
  <c r="J16969" s="1"/>
  <c r="I16970"/>
  <c r="J16970" s="1"/>
  <c r="I16971"/>
  <c r="J16971" s="1"/>
  <c r="I16972"/>
  <c r="J16972" s="1"/>
  <c r="I16973"/>
  <c r="J16973" s="1"/>
  <c r="I16974"/>
  <c r="J16974" s="1"/>
  <c r="I16975"/>
  <c r="J16975" s="1"/>
  <c r="I16976"/>
  <c r="J16976" s="1"/>
  <c r="I16977"/>
  <c r="J16977" s="1"/>
  <c r="I16978"/>
  <c r="J16978" s="1"/>
  <c r="I16979"/>
  <c r="J16979" s="1"/>
  <c r="I16980"/>
  <c r="J16980" s="1"/>
  <c r="I16981"/>
  <c r="J16981" s="1"/>
  <c r="I16982"/>
  <c r="J16982" s="1"/>
  <c r="I16983"/>
  <c r="J16983" s="1"/>
  <c r="I16984"/>
  <c r="J16984" s="1"/>
  <c r="I16985"/>
  <c r="J16985" s="1"/>
  <c r="I16986"/>
  <c r="J16986" s="1"/>
  <c r="I16987"/>
  <c r="J16987" s="1"/>
  <c r="I16988"/>
  <c r="J16988" s="1"/>
  <c r="I16989"/>
  <c r="J16989" s="1"/>
  <c r="I16990"/>
  <c r="J16990" s="1"/>
  <c r="I16991"/>
  <c r="J16991" s="1"/>
  <c r="I16992"/>
  <c r="J16992" s="1"/>
  <c r="I16993"/>
  <c r="J16993" s="1"/>
  <c r="I16994"/>
  <c r="J16994" s="1"/>
  <c r="I16995"/>
  <c r="J16995" s="1"/>
  <c r="I16996"/>
  <c r="J16996" s="1"/>
  <c r="I16997"/>
  <c r="J16997" s="1"/>
  <c r="I16998"/>
  <c r="J16998" s="1"/>
  <c r="I16999"/>
  <c r="J16999" s="1"/>
  <c r="I17000"/>
  <c r="J17000" s="1"/>
  <c r="I17001"/>
  <c r="J17001" s="1"/>
  <c r="I17002"/>
  <c r="J17002" s="1"/>
  <c r="I17003"/>
  <c r="J17003" s="1"/>
  <c r="I17004"/>
  <c r="J17004" s="1"/>
  <c r="I17005"/>
  <c r="J17005" s="1"/>
  <c r="I17006"/>
  <c r="J17006" s="1"/>
  <c r="I17007"/>
  <c r="J17007" s="1"/>
  <c r="I17008"/>
  <c r="J17008" s="1"/>
  <c r="I17009"/>
  <c r="J17009" s="1"/>
  <c r="I17010"/>
  <c r="J17010" s="1"/>
  <c r="I17011"/>
  <c r="J17011" s="1"/>
  <c r="I17012"/>
  <c r="J17012" s="1"/>
  <c r="I17013"/>
  <c r="J17013" s="1"/>
  <c r="I17014"/>
  <c r="J17014" s="1"/>
  <c r="I17015"/>
  <c r="J17015" s="1"/>
  <c r="I17016"/>
  <c r="J17016" s="1"/>
  <c r="I17017"/>
  <c r="J17017" s="1"/>
  <c r="I17018"/>
  <c r="J17018" s="1"/>
  <c r="I17019"/>
  <c r="J17019" s="1"/>
  <c r="I17020"/>
  <c r="J17020" s="1"/>
  <c r="I17021"/>
  <c r="J17021" s="1"/>
  <c r="I17022"/>
  <c r="J17022" s="1"/>
  <c r="I17023"/>
  <c r="J17023" s="1"/>
  <c r="I17024"/>
  <c r="J17024" s="1"/>
  <c r="I17025"/>
  <c r="J17025" s="1"/>
  <c r="I17026"/>
  <c r="J17026" s="1"/>
  <c r="I17027"/>
  <c r="J17027" s="1"/>
  <c r="I17028"/>
  <c r="J17028" s="1"/>
  <c r="I17029"/>
  <c r="J17029" s="1"/>
  <c r="I17030"/>
  <c r="J17030" s="1"/>
  <c r="I17031"/>
  <c r="J17031" s="1"/>
  <c r="I17032"/>
  <c r="J17032" s="1"/>
  <c r="I17033"/>
  <c r="J17033" s="1"/>
  <c r="I17034"/>
  <c r="J17034" s="1"/>
  <c r="I17035"/>
  <c r="J17035" s="1"/>
  <c r="I17036"/>
  <c r="J17036" s="1"/>
  <c r="I17037"/>
  <c r="J17037" s="1"/>
  <c r="I17038"/>
  <c r="J17038" s="1"/>
  <c r="I17039"/>
  <c r="J17039" s="1"/>
  <c r="I17040"/>
  <c r="J17040" s="1"/>
  <c r="I17041"/>
  <c r="J17041" s="1"/>
  <c r="I17042"/>
  <c r="J17042" s="1"/>
  <c r="I17043"/>
  <c r="J17043" s="1"/>
  <c r="I17044"/>
  <c r="J17044" s="1"/>
  <c r="I17045"/>
  <c r="J17045" s="1"/>
  <c r="I17046"/>
  <c r="J17046" s="1"/>
  <c r="I17047"/>
  <c r="J17047" s="1"/>
  <c r="I17048"/>
  <c r="J17048" s="1"/>
  <c r="I17049"/>
  <c r="J17049" s="1"/>
  <c r="I17050"/>
  <c r="J17050" s="1"/>
  <c r="I17051"/>
  <c r="J17051" s="1"/>
  <c r="I17052"/>
  <c r="J17052" s="1"/>
  <c r="I17053"/>
  <c r="J17053" s="1"/>
  <c r="I17054"/>
  <c r="J17054" s="1"/>
  <c r="I17055"/>
  <c r="J17055" s="1"/>
  <c r="I17056"/>
  <c r="J17056" s="1"/>
  <c r="I17057"/>
  <c r="J17057" s="1"/>
  <c r="I17058"/>
  <c r="J17058" s="1"/>
  <c r="I17059"/>
  <c r="J17059" s="1"/>
  <c r="I17060"/>
  <c r="J17060" s="1"/>
  <c r="I17061"/>
  <c r="J17061" s="1"/>
  <c r="I17062"/>
  <c r="J17062" s="1"/>
  <c r="I17063"/>
  <c r="J17063" s="1"/>
  <c r="I17064"/>
  <c r="J17064" s="1"/>
  <c r="I17065"/>
  <c r="J17065" s="1"/>
  <c r="I17066"/>
  <c r="J17066" s="1"/>
  <c r="I17067"/>
  <c r="J17067" s="1"/>
  <c r="I17068"/>
  <c r="J17068" s="1"/>
  <c r="I17069"/>
  <c r="J17069" s="1"/>
  <c r="I17070"/>
  <c r="J17070" s="1"/>
  <c r="I17071"/>
  <c r="J17071" s="1"/>
  <c r="I17072"/>
  <c r="J17072" s="1"/>
  <c r="I17073"/>
  <c r="J17073" s="1"/>
  <c r="I17074"/>
  <c r="J17074" s="1"/>
  <c r="I17075"/>
  <c r="J17075" s="1"/>
  <c r="I17076"/>
  <c r="J17076" s="1"/>
  <c r="I17077"/>
  <c r="J17077" s="1"/>
  <c r="I17078"/>
  <c r="J17078" s="1"/>
  <c r="I17079"/>
  <c r="J17079" s="1"/>
  <c r="I17080"/>
  <c r="J17080" s="1"/>
  <c r="I17081"/>
  <c r="J17081" s="1"/>
  <c r="I17082"/>
  <c r="J17082" s="1"/>
  <c r="I17083"/>
  <c r="J17083" s="1"/>
  <c r="I17084"/>
  <c r="J17084" s="1"/>
  <c r="I17085"/>
  <c r="J17085" s="1"/>
  <c r="I17086"/>
  <c r="J17086" s="1"/>
  <c r="I17087"/>
  <c r="J17087" s="1"/>
  <c r="I17088"/>
  <c r="J17088" s="1"/>
  <c r="I17089"/>
  <c r="J17089" s="1"/>
  <c r="I17090"/>
  <c r="J17090" s="1"/>
  <c r="I17091"/>
  <c r="J17091" s="1"/>
  <c r="I17092"/>
  <c r="J17092" s="1"/>
  <c r="I17093"/>
  <c r="J17093" s="1"/>
  <c r="I17094"/>
  <c r="J17094" s="1"/>
  <c r="I17095"/>
  <c r="J17095" s="1"/>
  <c r="I17096"/>
  <c r="J17096" s="1"/>
  <c r="I17097"/>
  <c r="J17097" s="1"/>
  <c r="I17098"/>
  <c r="J17098" s="1"/>
  <c r="I17099"/>
  <c r="J17099" s="1"/>
  <c r="I17100"/>
  <c r="J17100" s="1"/>
  <c r="I17101"/>
  <c r="J17101" s="1"/>
  <c r="I17102"/>
  <c r="J17102" s="1"/>
  <c r="I17103"/>
  <c r="J17103" s="1"/>
  <c r="I17104"/>
  <c r="J17104" s="1"/>
  <c r="I17105"/>
  <c r="J17105" s="1"/>
  <c r="I17106"/>
  <c r="J17106" s="1"/>
  <c r="I17107"/>
  <c r="J17107" s="1"/>
  <c r="I17108"/>
  <c r="J17108" s="1"/>
  <c r="I17109"/>
  <c r="J17109" s="1"/>
  <c r="I17110"/>
  <c r="J17110" s="1"/>
  <c r="I17111"/>
  <c r="J17111" s="1"/>
  <c r="I17112"/>
  <c r="J17112" s="1"/>
  <c r="I17113"/>
  <c r="J17113" s="1"/>
  <c r="I17114"/>
  <c r="J17114" s="1"/>
  <c r="I17115"/>
  <c r="J17115" s="1"/>
  <c r="I17116"/>
  <c r="J17116" s="1"/>
  <c r="I17117"/>
  <c r="J17117" s="1"/>
  <c r="I17118"/>
  <c r="J17118" s="1"/>
  <c r="I17119"/>
  <c r="J17119" s="1"/>
  <c r="I17120"/>
  <c r="J17120" s="1"/>
  <c r="I17121"/>
  <c r="J17121" s="1"/>
  <c r="I17122"/>
  <c r="J17122" s="1"/>
  <c r="I17123"/>
  <c r="J17123" s="1"/>
  <c r="I17124"/>
  <c r="J17124" s="1"/>
  <c r="I17125"/>
  <c r="J17125" s="1"/>
  <c r="I17126"/>
  <c r="J17126" s="1"/>
  <c r="I17127"/>
  <c r="J17127" s="1"/>
  <c r="I17128"/>
  <c r="J17128" s="1"/>
  <c r="I17129"/>
  <c r="J17129" s="1"/>
  <c r="I17130"/>
  <c r="J17130" s="1"/>
  <c r="I17131"/>
  <c r="J17131" s="1"/>
  <c r="I17132"/>
  <c r="J17132" s="1"/>
  <c r="I17133"/>
  <c r="J17133" s="1"/>
  <c r="I17134"/>
  <c r="J17134" s="1"/>
  <c r="I17135"/>
  <c r="J17135" s="1"/>
  <c r="I17136"/>
  <c r="J17136" s="1"/>
  <c r="I17137"/>
  <c r="J17137" s="1"/>
  <c r="I17138"/>
  <c r="J17138" s="1"/>
  <c r="I17139"/>
  <c r="J17139" s="1"/>
  <c r="I17140"/>
  <c r="J17140" s="1"/>
  <c r="I17141"/>
  <c r="J17141" s="1"/>
  <c r="I17142"/>
  <c r="J17142" s="1"/>
  <c r="I17143"/>
  <c r="J17143" s="1"/>
  <c r="I17144"/>
  <c r="J17144" s="1"/>
  <c r="I17145"/>
  <c r="J17145" s="1"/>
  <c r="I17146"/>
  <c r="J17146" s="1"/>
  <c r="I17147"/>
  <c r="J17147" s="1"/>
  <c r="I17148"/>
  <c r="J17148" s="1"/>
  <c r="I17149"/>
  <c r="J17149" s="1"/>
  <c r="I17150"/>
  <c r="J17150" s="1"/>
  <c r="I17151"/>
  <c r="J17151" s="1"/>
  <c r="I17152"/>
  <c r="J17152" s="1"/>
  <c r="I17153"/>
  <c r="J17153" s="1"/>
  <c r="I17154"/>
  <c r="J17154" s="1"/>
  <c r="I17155"/>
  <c r="J17155" s="1"/>
  <c r="I17156"/>
  <c r="J17156" s="1"/>
  <c r="I17157"/>
  <c r="J17157" s="1"/>
  <c r="I17158"/>
  <c r="J17158" s="1"/>
  <c r="I17159"/>
  <c r="J17159" s="1"/>
  <c r="I17160"/>
  <c r="J17160" s="1"/>
  <c r="I17161"/>
  <c r="J17161" s="1"/>
  <c r="I17162"/>
  <c r="J17162" s="1"/>
  <c r="I17163"/>
  <c r="J17163" s="1"/>
  <c r="I17164"/>
  <c r="J17164" s="1"/>
  <c r="I17165"/>
  <c r="J17165" s="1"/>
  <c r="I17166"/>
  <c r="J17166" s="1"/>
  <c r="I17167"/>
  <c r="J17167" s="1"/>
  <c r="I17168"/>
  <c r="J17168" s="1"/>
  <c r="I17169"/>
  <c r="J17169" s="1"/>
  <c r="I17170"/>
  <c r="J17170" s="1"/>
  <c r="I17171"/>
  <c r="J17171" s="1"/>
  <c r="I17172"/>
  <c r="J17172" s="1"/>
  <c r="I17173"/>
  <c r="J17173" s="1"/>
  <c r="I17174"/>
  <c r="J17174" s="1"/>
  <c r="I17175"/>
  <c r="J17175" s="1"/>
  <c r="I17176"/>
  <c r="J17176" s="1"/>
  <c r="I17177"/>
  <c r="J17177" s="1"/>
  <c r="I17178"/>
  <c r="J17178" s="1"/>
  <c r="I17179"/>
  <c r="J17179" s="1"/>
  <c r="I17180"/>
  <c r="J17180" s="1"/>
  <c r="I17181"/>
  <c r="J17181" s="1"/>
  <c r="I17182"/>
  <c r="J17182" s="1"/>
  <c r="I17183"/>
  <c r="J17183" s="1"/>
  <c r="I17184"/>
  <c r="J17184" s="1"/>
  <c r="I17185"/>
  <c r="J17185" s="1"/>
  <c r="I17186"/>
  <c r="J17186" s="1"/>
  <c r="I17187"/>
  <c r="J17187" s="1"/>
  <c r="I17188"/>
  <c r="J17188" s="1"/>
  <c r="I17189"/>
  <c r="J17189" s="1"/>
  <c r="I17190"/>
  <c r="J17190" s="1"/>
  <c r="I17191"/>
  <c r="J17191" s="1"/>
  <c r="I17192"/>
  <c r="J17192" s="1"/>
  <c r="I17193"/>
  <c r="J17193" s="1"/>
  <c r="I17194"/>
  <c r="J17194" s="1"/>
  <c r="I17195"/>
  <c r="J17195" s="1"/>
  <c r="I17196"/>
  <c r="J17196" s="1"/>
  <c r="I17197"/>
  <c r="J17197" s="1"/>
  <c r="I17198"/>
  <c r="J17198" s="1"/>
  <c r="I17199"/>
  <c r="J17199" s="1"/>
  <c r="I17200"/>
  <c r="J17200" s="1"/>
  <c r="I17201"/>
  <c r="J17201" s="1"/>
  <c r="I17202"/>
  <c r="J17202" s="1"/>
  <c r="I17203"/>
  <c r="J17203" s="1"/>
  <c r="I17204"/>
  <c r="J17204" s="1"/>
  <c r="I17205"/>
  <c r="J17205" s="1"/>
  <c r="I17206"/>
  <c r="J17206" s="1"/>
  <c r="I17207"/>
  <c r="J17207" s="1"/>
  <c r="I17208"/>
  <c r="J17208" s="1"/>
  <c r="I17209"/>
  <c r="J17209" s="1"/>
  <c r="I17210"/>
  <c r="J17210" s="1"/>
  <c r="I17211"/>
  <c r="J17211" s="1"/>
  <c r="I17212"/>
  <c r="J17212" s="1"/>
  <c r="I17213"/>
  <c r="J17213" s="1"/>
  <c r="I17214"/>
  <c r="J17214" s="1"/>
  <c r="I17215"/>
  <c r="J17215" s="1"/>
  <c r="I17216"/>
  <c r="J17216" s="1"/>
  <c r="I17217"/>
  <c r="J17217" s="1"/>
  <c r="I17218"/>
  <c r="J17218" s="1"/>
  <c r="I17219"/>
  <c r="J17219" s="1"/>
  <c r="I17220"/>
  <c r="J17220" s="1"/>
  <c r="I17221"/>
  <c r="J17221" s="1"/>
  <c r="I17222"/>
  <c r="J17222" s="1"/>
  <c r="I17223"/>
  <c r="J17223" s="1"/>
  <c r="I17224"/>
  <c r="J17224" s="1"/>
  <c r="I17225"/>
  <c r="J17225" s="1"/>
  <c r="I17226"/>
  <c r="J17226" s="1"/>
  <c r="I17227"/>
  <c r="J17227" s="1"/>
  <c r="I17228"/>
  <c r="J17228" s="1"/>
  <c r="I17229"/>
  <c r="J17229" s="1"/>
  <c r="I17230"/>
  <c r="J17230" s="1"/>
  <c r="I17231"/>
  <c r="J17231" s="1"/>
  <c r="I17232"/>
  <c r="J17232" s="1"/>
  <c r="I17233"/>
  <c r="J17233" s="1"/>
  <c r="I17234"/>
  <c r="J17234" s="1"/>
  <c r="I17235"/>
  <c r="J17235" s="1"/>
  <c r="I17236"/>
  <c r="J17236" s="1"/>
  <c r="I17237"/>
  <c r="J17237" s="1"/>
  <c r="I17238"/>
  <c r="J17238" s="1"/>
  <c r="I17239"/>
  <c r="J17239" s="1"/>
  <c r="I17240"/>
  <c r="J17240" s="1"/>
  <c r="I17241"/>
  <c r="J17241" s="1"/>
  <c r="I17242"/>
  <c r="J17242" s="1"/>
  <c r="I17243"/>
  <c r="J17243" s="1"/>
  <c r="I17244"/>
  <c r="J17244" s="1"/>
  <c r="I17245"/>
  <c r="J17245" s="1"/>
  <c r="I17246"/>
  <c r="J17246" s="1"/>
  <c r="I17247"/>
  <c r="J17247" s="1"/>
  <c r="I17248"/>
  <c r="J17248" s="1"/>
  <c r="I17249"/>
  <c r="J17249" s="1"/>
  <c r="I17250"/>
  <c r="J17250" s="1"/>
  <c r="I17251"/>
  <c r="J17251" s="1"/>
  <c r="I17252"/>
  <c r="J17252" s="1"/>
  <c r="I17253"/>
  <c r="J17253" s="1"/>
  <c r="I17254"/>
  <c r="J17254" s="1"/>
  <c r="I17255"/>
  <c r="J17255" s="1"/>
  <c r="I17256"/>
  <c r="J17256" s="1"/>
  <c r="I17257"/>
  <c r="J17257" s="1"/>
  <c r="I17258"/>
  <c r="J17258" s="1"/>
  <c r="I17259"/>
  <c r="J17259" s="1"/>
  <c r="I17260"/>
  <c r="J17260" s="1"/>
  <c r="I17261"/>
  <c r="J17261" s="1"/>
  <c r="I17262"/>
  <c r="J17262" s="1"/>
  <c r="I17263"/>
  <c r="J17263" s="1"/>
  <c r="I17264"/>
  <c r="J17264" s="1"/>
  <c r="I17265"/>
  <c r="J17265" s="1"/>
  <c r="I17266"/>
  <c r="J17266" s="1"/>
  <c r="I17267"/>
  <c r="J17267" s="1"/>
  <c r="I17268"/>
  <c r="J17268" s="1"/>
  <c r="I17269"/>
  <c r="J17269" s="1"/>
  <c r="I17270"/>
  <c r="J17270" s="1"/>
  <c r="I17271"/>
  <c r="J17271" s="1"/>
  <c r="I17272"/>
  <c r="J17272" s="1"/>
  <c r="I17273"/>
  <c r="J17273" s="1"/>
  <c r="I17274"/>
  <c r="J17274" s="1"/>
  <c r="I17275"/>
  <c r="J17275" s="1"/>
  <c r="I17276"/>
  <c r="J17276" s="1"/>
  <c r="I17277"/>
  <c r="J17277" s="1"/>
  <c r="I17278"/>
  <c r="J17278" s="1"/>
  <c r="I17279"/>
  <c r="J17279" s="1"/>
  <c r="I17280"/>
  <c r="J17280" s="1"/>
  <c r="I17281"/>
  <c r="J17281" s="1"/>
  <c r="I17282"/>
  <c r="J17282" s="1"/>
  <c r="I17283"/>
  <c r="J17283" s="1"/>
  <c r="I17284"/>
  <c r="J17284" s="1"/>
  <c r="I17285"/>
  <c r="J17285" s="1"/>
  <c r="I17286"/>
  <c r="J17286" s="1"/>
  <c r="I17287"/>
  <c r="J17287" s="1"/>
  <c r="I17288"/>
  <c r="J17288" s="1"/>
  <c r="I17289"/>
  <c r="J17289" s="1"/>
  <c r="I17290"/>
  <c r="J17290" s="1"/>
  <c r="I17291"/>
  <c r="J17291" s="1"/>
  <c r="I17292"/>
  <c r="J17292" s="1"/>
  <c r="I17293"/>
  <c r="J17293" s="1"/>
  <c r="I17294"/>
  <c r="J17294" s="1"/>
  <c r="I17295"/>
  <c r="J17295" s="1"/>
  <c r="I17296"/>
  <c r="J17296" s="1"/>
  <c r="I17297"/>
  <c r="J17297" s="1"/>
  <c r="I17298"/>
  <c r="J17298" s="1"/>
  <c r="I17299"/>
  <c r="J17299" s="1"/>
  <c r="I17300"/>
  <c r="J17300" s="1"/>
  <c r="I17301"/>
  <c r="J17301" s="1"/>
  <c r="I17302"/>
  <c r="J17302" s="1"/>
  <c r="I17303"/>
  <c r="J17303" s="1"/>
  <c r="I17304"/>
  <c r="J17304" s="1"/>
  <c r="I17305"/>
  <c r="J17305" s="1"/>
  <c r="I17306"/>
  <c r="J17306" s="1"/>
  <c r="I17307"/>
  <c r="J17307" s="1"/>
  <c r="I17308"/>
  <c r="J17308" s="1"/>
  <c r="I17309"/>
  <c r="J17309" s="1"/>
  <c r="I17310"/>
  <c r="J17310" s="1"/>
  <c r="I17311"/>
  <c r="J17311" s="1"/>
  <c r="I17312"/>
  <c r="J17312" s="1"/>
  <c r="I17313"/>
  <c r="J17313" s="1"/>
  <c r="I17314"/>
  <c r="J17314" s="1"/>
  <c r="I17315"/>
  <c r="J17315" s="1"/>
  <c r="I17316"/>
  <c r="J17316" s="1"/>
  <c r="I17317"/>
  <c r="J17317" s="1"/>
  <c r="I17318"/>
  <c r="J17318" s="1"/>
  <c r="I17319"/>
  <c r="J17319" s="1"/>
  <c r="I17320"/>
  <c r="J17320" s="1"/>
  <c r="I17321"/>
  <c r="J17321" s="1"/>
  <c r="I17322"/>
  <c r="J17322" s="1"/>
  <c r="I17323"/>
  <c r="J17323" s="1"/>
  <c r="I17324"/>
  <c r="J17324" s="1"/>
  <c r="I17325"/>
  <c r="J17325" s="1"/>
  <c r="I17326"/>
  <c r="J17326" s="1"/>
  <c r="I17327"/>
  <c r="J17327" s="1"/>
  <c r="I17328"/>
  <c r="J17328" s="1"/>
  <c r="I17329"/>
  <c r="J17329" s="1"/>
  <c r="I17330"/>
  <c r="J17330" s="1"/>
  <c r="I17331"/>
  <c r="J17331" s="1"/>
  <c r="I17332"/>
  <c r="J17332" s="1"/>
  <c r="I17333"/>
  <c r="J17333" s="1"/>
  <c r="I17334"/>
  <c r="J17334" s="1"/>
  <c r="I17335"/>
  <c r="J17335" s="1"/>
  <c r="I17336"/>
  <c r="J17336" s="1"/>
  <c r="I17337"/>
  <c r="J17337" s="1"/>
  <c r="I17338"/>
  <c r="J17338" s="1"/>
  <c r="I17339"/>
  <c r="J17339" s="1"/>
  <c r="I17340"/>
  <c r="J17340" s="1"/>
  <c r="I17341"/>
  <c r="J17341" s="1"/>
  <c r="I17342"/>
  <c r="J17342" s="1"/>
  <c r="I17343"/>
  <c r="J17343" s="1"/>
  <c r="I17344"/>
  <c r="J17344" s="1"/>
  <c r="I17345"/>
  <c r="J17345" s="1"/>
  <c r="I17346"/>
  <c r="J17346" s="1"/>
  <c r="I17347"/>
  <c r="J17347" s="1"/>
  <c r="I17348"/>
  <c r="J17348" s="1"/>
  <c r="I17349"/>
  <c r="J17349" s="1"/>
  <c r="I17350"/>
  <c r="J17350" s="1"/>
  <c r="I17351"/>
  <c r="J17351" s="1"/>
  <c r="I17352"/>
  <c r="J17352" s="1"/>
  <c r="I17353"/>
  <c r="J17353" s="1"/>
  <c r="I17354"/>
  <c r="J17354" s="1"/>
  <c r="I17355"/>
  <c r="J17355" s="1"/>
  <c r="I17356"/>
  <c r="J17356" s="1"/>
  <c r="I17357"/>
  <c r="J17357" s="1"/>
  <c r="I17358"/>
  <c r="J17358" s="1"/>
  <c r="I17359"/>
  <c r="J17359" s="1"/>
  <c r="I17360"/>
  <c r="J17360" s="1"/>
  <c r="I17361"/>
  <c r="J17361" s="1"/>
  <c r="I17362"/>
  <c r="J17362" s="1"/>
  <c r="I17363"/>
  <c r="J17363" s="1"/>
  <c r="I17364"/>
  <c r="J17364" s="1"/>
  <c r="I17365"/>
  <c r="J17365" s="1"/>
  <c r="I17366"/>
  <c r="J17366" s="1"/>
  <c r="I17367"/>
  <c r="J17367" s="1"/>
  <c r="I17368"/>
  <c r="J17368" s="1"/>
  <c r="I17369"/>
  <c r="J17369" s="1"/>
  <c r="I17370"/>
  <c r="J17370" s="1"/>
  <c r="I17371"/>
  <c r="J17371" s="1"/>
  <c r="I17372"/>
  <c r="J17372" s="1"/>
  <c r="I17373"/>
  <c r="J17373" s="1"/>
  <c r="I17374"/>
  <c r="J17374" s="1"/>
  <c r="I17375"/>
  <c r="J17375" s="1"/>
  <c r="I17376"/>
  <c r="J17376" s="1"/>
  <c r="I17377"/>
  <c r="J17377" s="1"/>
  <c r="I17378"/>
  <c r="J17378" s="1"/>
  <c r="I17379"/>
  <c r="J17379" s="1"/>
  <c r="I17380"/>
  <c r="J17380" s="1"/>
  <c r="I17381"/>
  <c r="J17381" s="1"/>
  <c r="I17382"/>
  <c r="J17382" s="1"/>
  <c r="I17383"/>
  <c r="J17383" s="1"/>
  <c r="I17384"/>
  <c r="J17384" s="1"/>
  <c r="I17385"/>
  <c r="J17385" s="1"/>
  <c r="I17386"/>
  <c r="J17386" s="1"/>
  <c r="I17387"/>
  <c r="J17387" s="1"/>
  <c r="I17388"/>
  <c r="J17388" s="1"/>
  <c r="I17389"/>
  <c r="J17389" s="1"/>
  <c r="I17390"/>
  <c r="J17390" s="1"/>
  <c r="I17391"/>
  <c r="J17391" s="1"/>
  <c r="I17392"/>
  <c r="J17392" s="1"/>
  <c r="I17393"/>
  <c r="J17393" s="1"/>
  <c r="I17394"/>
  <c r="J17394" s="1"/>
  <c r="I17395"/>
  <c r="J17395" s="1"/>
  <c r="I17396"/>
  <c r="J17396" s="1"/>
  <c r="I17397"/>
  <c r="J17397" s="1"/>
  <c r="I17398"/>
  <c r="J17398" s="1"/>
  <c r="I17399"/>
  <c r="J17399" s="1"/>
  <c r="I17400"/>
  <c r="J17400" s="1"/>
  <c r="I17401"/>
  <c r="J17401" s="1"/>
  <c r="I17402"/>
  <c r="J17402" s="1"/>
  <c r="I17403"/>
  <c r="J17403" s="1"/>
  <c r="I17404"/>
  <c r="J17404" s="1"/>
  <c r="I17405"/>
  <c r="J17405" s="1"/>
  <c r="I17406"/>
  <c r="J17406" s="1"/>
  <c r="I17407"/>
  <c r="J17407" s="1"/>
  <c r="I17408"/>
  <c r="J17408" s="1"/>
  <c r="I17409"/>
  <c r="J17409" s="1"/>
  <c r="I17410"/>
  <c r="J17410" s="1"/>
  <c r="I17411"/>
  <c r="J17411" s="1"/>
  <c r="I17412"/>
  <c r="J17412" s="1"/>
  <c r="I17413"/>
  <c r="J17413" s="1"/>
  <c r="I17414"/>
  <c r="J17414" s="1"/>
  <c r="I17415"/>
  <c r="J17415" s="1"/>
  <c r="I17416"/>
  <c r="J17416" s="1"/>
  <c r="I17417"/>
  <c r="J17417" s="1"/>
  <c r="I17418"/>
  <c r="J17418" s="1"/>
  <c r="I17419"/>
  <c r="J17419" s="1"/>
  <c r="I17420"/>
  <c r="J17420" s="1"/>
  <c r="I17421"/>
  <c r="J17421" s="1"/>
  <c r="I17422"/>
  <c r="J17422" s="1"/>
  <c r="I17423"/>
  <c r="J17423" s="1"/>
  <c r="I17424"/>
  <c r="J17424" s="1"/>
  <c r="I17425"/>
  <c r="J17425" s="1"/>
  <c r="I17426"/>
  <c r="J17426" s="1"/>
  <c r="I17427"/>
  <c r="J17427" s="1"/>
  <c r="I17428"/>
  <c r="J17428" s="1"/>
  <c r="I17429"/>
  <c r="J17429" s="1"/>
  <c r="I17430"/>
  <c r="J17430" s="1"/>
  <c r="I17431"/>
  <c r="J17431" s="1"/>
  <c r="I17432"/>
  <c r="J17432" s="1"/>
  <c r="I17433"/>
  <c r="J17433" s="1"/>
  <c r="I17434"/>
  <c r="J17434" s="1"/>
  <c r="I17435"/>
  <c r="J17435" s="1"/>
  <c r="I17436"/>
  <c r="J17436" s="1"/>
  <c r="I17437"/>
  <c r="J17437" s="1"/>
  <c r="I17438"/>
  <c r="J17438" s="1"/>
  <c r="I17439"/>
  <c r="J17439" s="1"/>
  <c r="I17440"/>
  <c r="J17440" s="1"/>
  <c r="I17441"/>
  <c r="J17441" s="1"/>
  <c r="I17442"/>
  <c r="J17442" s="1"/>
  <c r="I17443"/>
  <c r="J17443" s="1"/>
  <c r="I17444"/>
  <c r="J17444" s="1"/>
  <c r="I17445"/>
  <c r="J17445" s="1"/>
  <c r="I17446"/>
  <c r="J17446" s="1"/>
  <c r="I17447"/>
  <c r="J17447" s="1"/>
  <c r="I17448"/>
  <c r="J17448" s="1"/>
  <c r="I17449"/>
  <c r="J17449" s="1"/>
  <c r="I17450"/>
  <c r="J17450" s="1"/>
  <c r="I17451"/>
  <c r="J17451" s="1"/>
  <c r="I17452"/>
  <c r="J17452" s="1"/>
  <c r="I17453"/>
  <c r="J17453" s="1"/>
  <c r="I17454"/>
  <c r="J17454" s="1"/>
  <c r="I17455"/>
  <c r="J17455" s="1"/>
  <c r="I17456"/>
  <c r="J17456" s="1"/>
  <c r="I17457"/>
  <c r="J17457" s="1"/>
  <c r="I17458"/>
  <c r="J17458" s="1"/>
  <c r="I17459"/>
  <c r="J17459" s="1"/>
  <c r="I17460"/>
  <c r="J17460" s="1"/>
  <c r="I17461"/>
  <c r="J17461" s="1"/>
  <c r="I17462"/>
  <c r="J17462" s="1"/>
  <c r="I17463"/>
  <c r="J17463" s="1"/>
  <c r="I17464"/>
  <c r="J17464" s="1"/>
  <c r="I17465"/>
  <c r="J17465" s="1"/>
  <c r="I17466"/>
  <c r="J17466" s="1"/>
  <c r="I17467"/>
  <c r="J17467" s="1"/>
  <c r="I17468"/>
  <c r="J17468" s="1"/>
  <c r="I17469"/>
  <c r="J17469" s="1"/>
  <c r="I17470"/>
  <c r="J17470" s="1"/>
  <c r="I17471"/>
  <c r="J17471" s="1"/>
  <c r="I17472"/>
  <c r="J17472" s="1"/>
  <c r="I17473"/>
  <c r="J17473" s="1"/>
  <c r="I17474"/>
  <c r="J17474" s="1"/>
  <c r="I17475"/>
  <c r="J17475" s="1"/>
  <c r="I17476"/>
  <c r="J17476" s="1"/>
  <c r="I17477"/>
  <c r="J17477" s="1"/>
  <c r="I17478"/>
  <c r="J17478" s="1"/>
  <c r="I17479"/>
  <c r="J17479" s="1"/>
  <c r="I17480"/>
  <c r="J17480" s="1"/>
  <c r="I17481"/>
  <c r="J17481" s="1"/>
  <c r="I17482"/>
  <c r="J17482" s="1"/>
  <c r="I17483"/>
  <c r="J17483" s="1"/>
  <c r="I17484"/>
  <c r="J17484" s="1"/>
  <c r="I17485"/>
  <c r="J17485" s="1"/>
  <c r="I17486"/>
  <c r="J17486" s="1"/>
  <c r="I17487"/>
  <c r="J17487" s="1"/>
  <c r="I17488"/>
  <c r="J17488" s="1"/>
  <c r="I17489"/>
  <c r="J17489" s="1"/>
  <c r="I17490"/>
  <c r="J17490" s="1"/>
  <c r="I17491"/>
  <c r="J17491" s="1"/>
  <c r="I17492"/>
  <c r="J17492" s="1"/>
  <c r="I17493"/>
  <c r="J17493" s="1"/>
  <c r="I17494"/>
  <c r="J17494" s="1"/>
  <c r="I17495"/>
  <c r="J17495" s="1"/>
  <c r="I17496"/>
  <c r="J17496" s="1"/>
  <c r="I17497"/>
  <c r="J17497" s="1"/>
  <c r="I17498"/>
  <c r="J17498" s="1"/>
  <c r="I17499"/>
  <c r="J17499" s="1"/>
  <c r="I17500"/>
  <c r="J17500" s="1"/>
  <c r="I17501"/>
  <c r="J17501" s="1"/>
  <c r="I17502"/>
  <c r="J17502" s="1"/>
  <c r="I17503"/>
  <c r="J17503" s="1"/>
  <c r="I17504"/>
  <c r="J17504" s="1"/>
  <c r="I17505"/>
  <c r="J17505" s="1"/>
  <c r="I17506"/>
  <c r="J17506" s="1"/>
  <c r="I17507"/>
  <c r="J17507" s="1"/>
  <c r="I17508"/>
  <c r="J17508" s="1"/>
  <c r="I17509"/>
  <c r="J17509" s="1"/>
  <c r="I17510"/>
  <c r="J17510" s="1"/>
  <c r="I17511"/>
  <c r="J17511" s="1"/>
  <c r="I17512"/>
  <c r="J17512" s="1"/>
  <c r="I17513"/>
  <c r="J17513" s="1"/>
  <c r="I17514"/>
  <c r="J17514" s="1"/>
  <c r="I17515"/>
  <c r="J17515" s="1"/>
  <c r="I17516"/>
  <c r="J17516" s="1"/>
  <c r="I17517"/>
  <c r="J17517" s="1"/>
  <c r="I17518"/>
  <c r="J17518" s="1"/>
  <c r="I17519"/>
  <c r="J17519" s="1"/>
  <c r="I17520"/>
  <c r="J17520" s="1"/>
  <c r="I17521"/>
  <c r="J17521" s="1"/>
  <c r="I17522"/>
  <c r="J17522" s="1"/>
  <c r="I17523"/>
  <c r="J17523" s="1"/>
  <c r="I17524"/>
  <c r="J17524" s="1"/>
  <c r="I17525"/>
  <c r="J17525" s="1"/>
  <c r="I17526"/>
  <c r="J17526" s="1"/>
  <c r="I17527"/>
  <c r="J17527" s="1"/>
  <c r="I17528"/>
  <c r="J17528" s="1"/>
  <c r="I17529"/>
  <c r="J17529" s="1"/>
  <c r="I17530"/>
  <c r="J17530" s="1"/>
  <c r="I17531"/>
  <c r="J17531" s="1"/>
  <c r="I17532"/>
  <c r="J17532" s="1"/>
  <c r="I17533"/>
  <c r="J17533" s="1"/>
  <c r="I17534"/>
  <c r="J17534" s="1"/>
  <c r="I17535"/>
  <c r="J17535" s="1"/>
  <c r="I17536"/>
  <c r="J17536" s="1"/>
  <c r="I17537"/>
  <c r="J17537" s="1"/>
  <c r="I17538"/>
  <c r="J17538" s="1"/>
  <c r="I17539"/>
  <c r="J17539" s="1"/>
  <c r="I17540"/>
  <c r="J17540" s="1"/>
  <c r="I17541"/>
  <c r="J17541" s="1"/>
  <c r="I17542"/>
  <c r="J17542" s="1"/>
  <c r="I17543"/>
  <c r="J17543" s="1"/>
  <c r="I17544"/>
  <c r="J17544" s="1"/>
  <c r="I17545"/>
  <c r="J17545" s="1"/>
  <c r="I17546"/>
  <c r="J17546" s="1"/>
  <c r="I17547"/>
  <c r="J17547" s="1"/>
  <c r="I17548"/>
  <c r="J17548" s="1"/>
  <c r="I17549"/>
  <c r="J17549" s="1"/>
  <c r="I17550"/>
  <c r="J17550" s="1"/>
  <c r="I17551"/>
  <c r="J17551" s="1"/>
  <c r="I17552"/>
  <c r="J17552" s="1"/>
  <c r="I17553"/>
  <c r="J17553" s="1"/>
  <c r="I17554"/>
  <c r="J17554" s="1"/>
  <c r="I17555"/>
  <c r="J17555" s="1"/>
  <c r="I17556"/>
  <c r="J17556" s="1"/>
  <c r="I17557"/>
  <c r="J17557" s="1"/>
  <c r="I17558"/>
  <c r="J17558" s="1"/>
  <c r="I17559"/>
  <c r="J17559" s="1"/>
  <c r="I17560"/>
  <c r="J17560" s="1"/>
  <c r="I17561"/>
  <c r="J17561" s="1"/>
  <c r="I17562"/>
  <c r="J17562" s="1"/>
  <c r="I17563"/>
  <c r="J17563" s="1"/>
  <c r="I17564"/>
  <c r="J17564" s="1"/>
  <c r="I17565"/>
  <c r="J17565" s="1"/>
  <c r="I17566"/>
  <c r="J17566" s="1"/>
  <c r="I17567"/>
  <c r="J17567" s="1"/>
  <c r="I17568"/>
  <c r="J17568" s="1"/>
  <c r="I17569"/>
  <c r="J17569" s="1"/>
  <c r="I17570"/>
  <c r="J17570" s="1"/>
  <c r="I17571"/>
  <c r="J17571" s="1"/>
  <c r="I17572"/>
  <c r="J17572" s="1"/>
  <c r="I17573"/>
  <c r="J17573" s="1"/>
  <c r="I17574"/>
  <c r="J17574" s="1"/>
  <c r="I17575"/>
  <c r="J17575" s="1"/>
  <c r="I17576"/>
  <c r="J17576" s="1"/>
  <c r="I17577"/>
  <c r="J17577" s="1"/>
  <c r="I17578"/>
  <c r="J17578" s="1"/>
  <c r="I17579"/>
  <c r="J17579" s="1"/>
  <c r="I17580"/>
  <c r="J17580" s="1"/>
  <c r="I17581"/>
  <c r="J17581" s="1"/>
  <c r="I17582"/>
  <c r="J17582" s="1"/>
  <c r="I17583"/>
  <c r="J17583" s="1"/>
  <c r="I17584"/>
  <c r="J17584" s="1"/>
  <c r="I17585"/>
  <c r="J17585" s="1"/>
  <c r="I17586"/>
  <c r="J17586" s="1"/>
  <c r="I17587"/>
  <c r="J17587" s="1"/>
  <c r="I17588"/>
  <c r="J17588" s="1"/>
  <c r="I17589"/>
  <c r="J17589" s="1"/>
  <c r="I17590"/>
  <c r="J17590" s="1"/>
  <c r="I17591"/>
  <c r="J17591" s="1"/>
  <c r="I17592"/>
  <c r="J17592" s="1"/>
  <c r="I17593"/>
  <c r="J17593" s="1"/>
  <c r="I17594"/>
  <c r="J17594" s="1"/>
  <c r="I17595"/>
  <c r="J17595" s="1"/>
  <c r="I17596"/>
  <c r="J17596" s="1"/>
  <c r="I17597"/>
  <c r="J17597" s="1"/>
  <c r="I17598"/>
  <c r="J17598" s="1"/>
  <c r="I17599"/>
  <c r="J17599" s="1"/>
  <c r="I17600"/>
  <c r="J17600" s="1"/>
  <c r="I17601"/>
  <c r="J17601" s="1"/>
  <c r="I17602"/>
  <c r="J17602" s="1"/>
  <c r="I17603"/>
  <c r="J17603" s="1"/>
  <c r="I17604"/>
  <c r="J17604" s="1"/>
  <c r="I17605"/>
  <c r="J17605" s="1"/>
  <c r="I17606"/>
  <c r="J17606" s="1"/>
  <c r="I17607"/>
  <c r="J17607" s="1"/>
  <c r="I17608"/>
  <c r="J17608" s="1"/>
  <c r="I17609"/>
  <c r="J17609" s="1"/>
  <c r="I17610"/>
  <c r="J17610" s="1"/>
  <c r="I17611"/>
  <c r="J17611" s="1"/>
  <c r="I17612"/>
  <c r="J17612" s="1"/>
  <c r="I17613"/>
  <c r="J17613" s="1"/>
  <c r="I17614"/>
  <c r="J17614" s="1"/>
  <c r="I17615"/>
  <c r="J17615" s="1"/>
  <c r="I17616"/>
  <c r="J17616" s="1"/>
  <c r="I17617"/>
  <c r="J17617" s="1"/>
  <c r="I17618"/>
  <c r="J17618" s="1"/>
  <c r="I17619"/>
  <c r="J17619" s="1"/>
  <c r="I17620"/>
  <c r="J17620" s="1"/>
  <c r="I17621"/>
  <c r="J17621" s="1"/>
  <c r="I17622"/>
  <c r="J17622" s="1"/>
  <c r="I17623"/>
  <c r="J17623" s="1"/>
  <c r="I17624"/>
  <c r="J17624" s="1"/>
  <c r="I17625"/>
  <c r="J17625" s="1"/>
  <c r="I17626"/>
  <c r="J17626" s="1"/>
  <c r="I17627"/>
  <c r="J17627" s="1"/>
  <c r="I17628"/>
  <c r="J17628" s="1"/>
  <c r="I17629"/>
  <c r="J17629" s="1"/>
  <c r="I17630"/>
  <c r="J17630" s="1"/>
  <c r="I17631"/>
  <c r="J17631" s="1"/>
  <c r="I17632"/>
  <c r="J17632" s="1"/>
  <c r="I17633"/>
  <c r="J17633" s="1"/>
  <c r="I17634"/>
  <c r="J17634" s="1"/>
  <c r="I17635"/>
  <c r="J17635" s="1"/>
  <c r="I17636"/>
  <c r="J17636" s="1"/>
  <c r="I17637"/>
  <c r="J17637" s="1"/>
  <c r="I17638"/>
  <c r="J17638" s="1"/>
  <c r="I17639"/>
  <c r="J17639" s="1"/>
  <c r="I17640"/>
  <c r="J17640" s="1"/>
  <c r="I17641"/>
  <c r="J17641" s="1"/>
  <c r="I17642"/>
  <c r="J17642" s="1"/>
  <c r="I17643"/>
  <c r="J17643" s="1"/>
  <c r="I17644"/>
  <c r="J17644" s="1"/>
  <c r="I17645"/>
  <c r="J17645" s="1"/>
  <c r="I17646"/>
  <c r="J17646" s="1"/>
  <c r="I17647"/>
  <c r="J17647" s="1"/>
  <c r="I17648"/>
  <c r="J17648" s="1"/>
  <c r="I17649"/>
  <c r="J17649" s="1"/>
  <c r="I17650"/>
  <c r="J17650" s="1"/>
  <c r="I17651"/>
  <c r="J17651" s="1"/>
  <c r="I17652"/>
  <c r="J17652" s="1"/>
  <c r="I17653"/>
  <c r="J17653" s="1"/>
  <c r="I17654"/>
  <c r="J17654" s="1"/>
  <c r="I17655"/>
  <c r="J17655" s="1"/>
  <c r="I17656"/>
  <c r="J17656" s="1"/>
  <c r="I17657"/>
  <c r="J17657" s="1"/>
  <c r="I17658"/>
  <c r="J17658" s="1"/>
  <c r="I17659"/>
  <c r="J17659" s="1"/>
  <c r="I17660"/>
  <c r="J17660" s="1"/>
  <c r="I17661"/>
  <c r="J17661" s="1"/>
  <c r="I17662"/>
  <c r="J17662" s="1"/>
  <c r="I17663"/>
  <c r="J17663" s="1"/>
  <c r="I17664"/>
  <c r="J17664" s="1"/>
  <c r="I17665"/>
  <c r="J17665" s="1"/>
  <c r="I17666"/>
  <c r="J17666" s="1"/>
  <c r="I17667"/>
  <c r="J17667" s="1"/>
  <c r="I17668"/>
  <c r="J17668" s="1"/>
  <c r="I17669"/>
  <c r="J17669" s="1"/>
  <c r="I17670"/>
  <c r="J17670" s="1"/>
  <c r="I17671"/>
  <c r="J17671" s="1"/>
  <c r="I17672"/>
  <c r="J17672" s="1"/>
  <c r="I17673"/>
  <c r="J17673" s="1"/>
  <c r="I17674"/>
  <c r="J17674" s="1"/>
  <c r="I17675"/>
  <c r="J17675" s="1"/>
  <c r="I17676"/>
  <c r="J17676" s="1"/>
  <c r="I17677"/>
  <c r="J17677" s="1"/>
  <c r="I17678"/>
  <c r="J17678" s="1"/>
  <c r="I17679"/>
  <c r="J17679" s="1"/>
  <c r="I17680"/>
  <c r="J17680" s="1"/>
  <c r="I17681"/>
  <c r="J17681" s="1"/>
  <c r="I17682"/>
  <c r="J17682" s="1"/>
  <c r="I17683"/>
  <c r="J17683" s="1"/>
  <c r="I17684"/>
  <c r="J17684" s="1"/>
  <c r="I17685"/>
  <c r="J17685" s="1"/>
  <c r="I17686"/>
  <c r="J17686" s="1"/>
  <c r="I17687"/>
  <c r="J17687" s="1"/>
  <c r="I17688"/>
  <c r="J17688" s="1"/>
  <c r="I17689"/>
  <c r="J17689" s="1"/>
  <c r="I17690"/>
  <c r="J17690" s="1"/>
  <c r="I17691"/>
  <c r="J17691" s="1"/>
  <c r="I17692"/>
  <c r="J17692" s="1"/>
  <c r="I17693"/>
  <c r="J17693" s="1"/>
  <c r="I17694"/>
  <c r="J17694" s="1"/>
  <c r="I17695"/>
  <c r="J17695" s="1"/>
  <c r="I17696"/>
  <c r="J17696" s="1"/>
  <c r="I17697"/>
  <c r="J17697" s="1"/>
  <c r="I17698"/>
  <c r="J17698" s="1"/>
  <c r="I17699"/>
  <c r="J17699" s="1"/>
  <c r="I17700"/>
  <c r="J17700" s="1"/>
  <c r="I17701"/>
  <c r="J17701" s="1"/>
  <c r="I17702"/>
  <c r="J17702" s="1"/>
  <c r="I17703"/>
  <c r="J17703" s="1"/>
  <c r="I17704"/>
  <c r="J17704" s="1"/>
  <c r="I17705"/>
  <c r="J17705" s="1"/>
  <c r="I17706"/>
  <c r="J17706" s="1"/>
  <c r="I17707"/>
  <c r="J17707" s="1"/>
  <c r="I17708"/>
  <c r="J17708" s="1"/>
  <c r="I17709"/>
  <c r="J17709" s="1"/>
  <c r="I17710"/>
  <c r="J17710" s="1"/>
  <c r="I17711"/>
  <c r="J17711" s="1"/>
  <c r="I17712"/>
  <c r="J17712" s="1"/>
  <c r="I17713"/>
  <c r="J17713" s="1"/>
  <c r="I17714"/>
  <c r="J17714" s="1"/>
  <c r="I17715"/>
  <c r="J17715" s="1"/>
  <c r="I17716"/>
  <c r="J17716" s="1"/>
  <c r="I17717"/>
  <c r="J17717" s="1"/>
  <c r="I17718"/>
  <c r="J17718" s="1"/>
  <c r="I17719"/>
  <c r="J17719" s="1"/>
  <c r="I17720"/>
  <c r="J17720" s="1"/>
  <c r="I17721"/>
  <c r="J17721" s="1"/>
  <c r="I17722"/>
  <c r="J17722" s="1"/>
  <c r="I17723"/>
  <c r="J17723" s="1"/>
  <c r="I17724"/>
  <c r="J17724" s="1"/>
  <c r="I17725"/>
  <c r="J17725" s="1"/>
  <c r="I17726"/>
  <c r="J17726" s="1"/>
  <c r="I17727"/>
  <c r="J17727" s="1"/>
  <c r="I17728"/>
  <c r="J17728" s="1"/>
  <c r="I17729"/>
  <c r="J17729" s="1"/>
  <c r="I17730"/>
  <c r="J17730" s="1"/>
  <c r="I17731"/>
  <c r="J17731" s="1"/>
  <c r="I17732"/>
  <c r="J17732" s="1"/>
  <c r="I17733"/>
  <c r="J17733" s="1"/>
  <c r="I17734"/>
  <c r="J17734" s="1"/>
  <c r="I17735"/>
  <c r="J17735" s="1"/>
  <c r="I17736"/>
  <c r="J17736" s="1"/>
  <c r="I17737"/>
  <c r="J17737" s="1"/>
  <c r="I17738"/>
  <c r="J17738" s="1"/>
  <c r="I17739"/>
  <c r="J17739" s="1"/>
  <c r="I17740"/>
  <c r="J17740" s="1"/>
  <c r="I17741"/>
  <c r="J17741" s="1"/>
  <c r="I17742"/>
  <c r="J17742" s="1"/>
  <c r="I17743"/>
  <c r="J17743" s="1"/>
  <c r="I17744"/>
  <c r="J17744" s="1"/>
  <c r="I17745"/>
  <c r="J17745" s="1"/>
  <c r="I17746"/>
  <c r="J17746" s="1"/>
  <c r="I17747"/>
  <c r="J17747" s="1"/>
  <c r="I17748"/>
  <c r="J17748" s="1"/>
  <c r="I17749"/>
  <c r="J17749" s="1"/>
  <c r="I17750"/>
  <c r="J17750" s="1"/>
  <c r="I17751"/>
  <c r="J17751" s="1"/>
  <c r="I17752"/>
  <c r="J17752" s="1"/>
  <c r="I17753"/>
  <c r="J17753" s="1"/>
  <c r="I17754"/>
  <c r="J17754" s="1"/>
  <c r="I17755"/>
  <c r="J17755" s="1"/>
  <c r="I17756"/>
  <c r="J17756" s="1"/>
  <c r="I17757"/>
  <c r="J17757" s="1"/>
  <c r="I17758"/>
  <c r="J17758" s="1"/>
  <c r="I17759"/>
  <c r="J17759" s="1"/>
  <c r="I17760"/>
  <c r="J17760" s="1"/>
  <c r="I17761"/>
  <c r="J17761" s="1"/>
  <c r="I17762"/>
  <c r="J17762" s="1"/>
  <c r="I17763"/>
  <c r="J17763" s="1"/>
  <c r="I17764"/>
  <c r="J17764" s="1"/>
  <c r="I17765"/>
  <c r="J17765" s="1"/>
  <c r="I17766"/>
  <c r="J17766" s="1"/>
  <c r="I17767"/>
  <c r="J17767" s="1"/>
  <c r="I17768"/>
  <c r="J17768" s="1"/>
  <c r="I17769"/>
  <c r="J17769" s="1"/>
  <c r="I17770"/>
  <c r="J17770" s="1"/>
  <c r="I17771"/>
  <c r="J17771" s="1"/>
  <c r="I17772"/>
  <c r="J17772" s="1"/>
  <c r="I17773"/>
  <c r="J17773" s="1"/>
  <c r="I17774"/>
  <c r="J17774" s="1"/>
  <c r="I17775"/>
  <c r="J17775" s="1"/>
  <c r="I17776"/>
  <c r="J17776" s="1"/>
  <c r="I17777"/>
  <c r="J17777" s="1"/>
  <c r="I17778"/>
  <c r="J17778" s="1"/>
  <c r="I17779"/>
  <c r="J17779" s="1"/>
  <c r="I17780"/>
  <c r="J17780" s="1"/>
  <c r="I17781"/>
  <c r="J17781" s="1"/>
  <c r="I17782"/>
  <c r="J17782" s="1"/>
  <c r="I17783"/>
  <c r="J17783" s="1"/>
  <c r="I17784"/>
  <c r="J17784" s="1"/>
  <c r="I17785"/>
  <c r="J17785" s="1"/>
  <c r="I17786"/>
  <c r="J17786" s="1"/>
  <c r="I17787"/>
  <c r="J17787" s="1"/>
  <c r="I17788"/>
  <c r="J17788" s="1"/>
  <c r="I17789"/>
  <c r="J17789" s="1"/>
  <c r="I17790"/>
  <c r="J17790" s="1"/>
  <c r="I17791"/>
  <c r="J17791" s="1"/>
  <c r="I17792"/>
  <c r="J17792" s="1"/>
  <c r="I17793"/>
  <c r="J17793" s="1"/>
  <c r="I17794"/>
  <c r="J17794" s="1"/>
  <c r="I17795"/>
  <c r="J17795" s="1"/>
  <c r="I17796"/>
  <c r="J17796" s="1"/>
  <c r="I17797"/>
  <c r="J17797" s="1"/>
  <c r="I17798"/>
  <c r="J17798" s="1"/>
  <c r="I17799"/>
  <c r="J17799" s="1"/>
  <c r="I17800"/>
  <c r="J17800" s="1"/>
  <c r="I17801"/>
  <c r="J17801" s="1"/>
  <c r="I17802"/>
  <c r="J17802" s="1"/>
  <c r="I17803"/>
  <c r="J17803" s="1"/>
  <c r="I17804"/>
  <c r="J17804" s="1"/>
  <c r="I17805"/>
  <c r="J17805" s="1"/>
  <c r="I17806"/>
  <c r="J17806" s="1"/>
  <c r="I17807"/>
  <c r="J17807" s="1"/>
  <c r="I17808"/>
  <c r="J17808" s="1"/>
  <c r="I17809"/>
  <c r="J17809" s="1"/>
  <c r="I17810"/>
  <c r="J17810" s="1"/>
  <c r="I17811"/>
  <c r="J17811" s="1"/>
  <c r="I17812"/>
  <c r="J17812" s="1"/>
  <c r="I17813"/>
  <c r="J17813" s="1"/>
  <c r="I17814"/>
  <c r="J17814" s="1"/>
  <c r="I17815"/>
  <c r="J17815" s="1"/>
  <c r="I17816"/>
  <c r="J17816" s="1"/>
  <c r="I17817"/>
  <c r="J17817" s="1"/>
  <c r="I17818"/>
  <c r="J17818" s="1"/>
  <c r="I17819"/>
  <c r="J17819" s="1"/>
  <c r="I17820"/>
  <c r="J17820" s="1"/>
  <c r="I17821"/>
  <c r="J17821" s="1"/>
  <c r="I17822"/>
  <c r="J17822" s="1"/>
  <c r="I17823"/>
  <c r="J17823" s="1"/>
  <c r="I17824"/>
  <c r="J17824" s="1"/>
  <c r="I17825"/>
  <c r="J17825" s="1"/>
  <c r="I17826"/>
  <c r="J17826" s="1"/>
  <c r="I17827"/>
  <c r="J17827" s="1"/>
  <c r="I17828"/>
  <c r="J17828" s="1"/>
  <c r="I17829"/>
  <c r="J17829" s="1"/>
  <c r="I17830"/>
  <c r="J17830" s="1"/>
  <c r="I17831"/>
  <c r="J17831" s="1"/>
  <c r="I17832"/>
  <c r="J17832" s="1"/>
  <c r="I17833"/>
  <c r="J17833" s="1"/>
  <c r="I17834"/>
  <c r="J17834" s="1"/>
  <c r="I17835"/>
  <c r="J17835" s="1"/>
  <c r="I17836"/>
  <c r="J17836" s="1"/>
  <c r="I17837"/>
  <c r="J17837" s="1"/>
  <c r="I17838"/>
  <c r="J17838" s="1"/>
  <c r="I17839"/>
  <c r="J17839" s="1"/>
  <c r="I17840"/>
  <c r="J17840" s="1"/>
  <c r="I17841"/>
  <c r="J17841" s="1"/>
  <c r="I17842"/>
  <c r="J17842" s="1"/>
  <c r="I17843"/>
  <c r="J17843" s="1"/>
  <c r="I17844"/>
  <c r="J17844" s="1"/>
  <c r="I17845"/>
  <c r="J17845" s="1"/>
  <c r="I17846"/>
  <c r="J17846" s="1"/>
  <c r="I17847"/>
  <c r="J17847" s="1"/>
  <c r="I17848"/>
  <c r="J17848" s="1"/>
  <c r="I17849"/>
  <c r="J17849" s="1"/>
  <c r="I17850"/>
  <c r="J17850" s="1"/>
  <c r="I17851"/>
  <c r="J17851" s="1"/>
  <c r="I17852"/>
  <c r="J17852" s="1"/>
  <c r="I17853"/>
  <c r="J17853" s="1"/>
  <c r="I17854"/>
  <c r="J17854" s="1"/>
  <c r="I17855"/>
  <c r="J17855" s="1"/>
  <c r="I17856"/>
  <c r="J17856" s="1"/>
  <c r="I17857"/>
  <c r="J17857" s="1"/>
  <c r="I17858"/>
  <c r="J17858" s="1"/>
  <c r="I17859"/>
  <c r="J17859" s="1"/>
  <c r="I17860"/>
  <c r="J17860" s="1"/>
  <c r="I17861"/>
  <c r="J17861" s="1"/>
  <c r="I17862"/>
  <c r="J17862" s="1"/>
  <c r="I17863"/>
  <c r="J17863" s="1"/>
  <c r="I17864"/>
  <c r="J17864" s="1"/>
  <c r="I17865"/>
  <c r="J17865" s="1"/>
  <c r="I17866"/>
  <c r="J17866" s="1"/>
  <c r="I17867"/>
  <c r="J17867" s="1"/>
  <c r="I17868"/>
  <c r="J17868" s="1"/>
  <c r="I17869"/>
  <c r="J17869" s="1"/>
  <c r="I17870"/>
  <c r="J17870" s="1"/>
  <c r="I17871"/>
  <c r="J17871" s="1"/>
  <c r="I17872"/>
  <c r="J17872" s="1"/>
  <c r="I17873"/>
  <c r="J17873" s="1"/>
  <c r="I17874"/>
  <c r="J17874" s="1"/>
  <c r="I17875"/>
  <c r="J17875" s="1"/>
  <c r="I17876"/>
  <c r="J17876" s="1"/>
  <c r="I17877"/>
  <c r="J17877" s="1"/>
  <c r="I17878"/>
  <c r="J17878" s="1"/>
  <c r="I17879"/>
  <c r="J17879" s="1"/>
  <c r="I17880"/>
  <c r="J17880" s="1"/>
  <c r="I17881"/>
  <c r="J17881" s="1"/>
  <c r="I17882"/>
  <c r="J17882" s="1"/>
  <c r="I17883"/>
  <c r="J17883" s="1"/>
  <c r="I17884"/>
  <c r="J17884" s="1"/>
  <c r="I17885"/>
  <c r="J17885" s="1"/>
  <c r="I17886"/>
  <c r="J17886" s="1"/>
  <c r="I17887"/>
  <c r="J17887" s="1"/>
  <c r="I17888"/>
  <c r="J17888" s="1"/>
  <c r="I17889"/>
  <c r="J17889" s="1"/>
  <c r="I17890"/>
  <c r="J17890" s="1"/>
  <c r="I17891"/>
  <c r="J17891" s="1"/>
  <c r="I17892"/>
  <c r="J17892" s="1"/>
  <c r="I17893"/>
  <c r="J17893" s="1"/>
  <c r="I17894"/>
  <c r="J17894" s="1"/>
  <c r="I17895"/>
  <c r="J17895" s="1"/>
  <c r="I17896"/>
  <c r="J17896" s="1"/>
  <c r="I17897"/>
  <c r="J17897" s="1"/>
  <c r="I17898"/>
  <c r="J17898" s="1"/>
  <c r="I17899"/>
  <c r="J17899" s="1"/>
  <c r="I17900"/>
  <c r="J17900" s="1"/>
  <c r="I17901"/>
  <c r="J17901" s="1"/>
  <c r="I17902"/>
  <c r="J17902" s="1"/>
  <c r="I17903"/>
  <c r="J17903" s="1"/>
  <c r="I17904"/>
  <c r="J17904" s="1"/>
  <c r="I17905"/>
  <c r="J17905" s="1"/>
  <c r="I17906"/>
  <c r="J17906" s="1"/>
  <c r="I17907"/>
  <c r="J17907" s="1"/>
  <c r="I17908"/>
  <c r="J17908" s="1"/>
  <c r="I17909"/>
  <c r="J17909" s="1"/>
  <c r="I17910"/>
  <c r="J17910" s="1"/>
  <c r="I17911"/>
  <c r="J17911" s="1"/>
  <c r="I17912"/>
  <c r="J17912" s="1"/>
  <c r="I17913"/>
  <c r="J17913" s="1"/>
  <c r="I17914"/>
  <c r="J17914" s="1"/>
  <c r="I17915"/>
  <c r="J17915" s="1"/>
  <c r="I17916"/>
  <c r="J17916" s="1"/>
  <c r="I17917"/>
  <c r="J17917" s="1"/>
  <c r="I17918"/>
  <c r="J17918" s="1"/>
  <c r="I17919"/>
  <c r="J17919" s="1"/>
  <c r="I17920"/>
  <c r="J17920" s="1"/>
  <c r="I17921"/>
  <c r="J17921" s="1"/>
  <c r="I17922"/>
  <c r="J17922" s="1"/>
  <c r="I17923"/>
  <c r="J17923" s="1"/>
  <c r="I17924"/>
  <c r="J17924" s="1"/>
  <c r="I17925"/>
  <c r="J17925" s="1"/>
  <c r="I17926"/>
  <c r="J17926" s="1"/>
  <c r="I17927"/>
  <c r="J17927" s="1"/>
  <c r="I17928"/>
  <c r="J17928" s="1"/>
  <c r="I17929"/>
  <c r="J17929" s="1"/>
  <c r="I17930"/>
  <c r="J17930" s="1"/>
  <c r="I17931"/>
  <c r="J17931" s="1"/>
  <c r="I17932"/>
  <c r="J17932" s="1"/>
  <c r="I17933"/>
  <c r="J17933" s="1"/>
  <c r="I17934"/>
  <c r="J17934" s="1"/>
  <c r="I17935"/>
  <c r="J17935" s="1"/>
  <c r="I17936"/>
  <c r="J17936" s="1"/>
  <c r="I17937"/>
  <c r="J17937" s="1"/>
  <c r="I17938"/>
  <c r="J17938" s="1"/>
  <c r="I17939"/>
  <c r="J17939" s="1"/>
  <c r="I17940"/>
  <c r="J17940" s="1"/>
  <c r="I17941"/>
  <c r="J17941" s="1"/>
  <c r="I17942"/>
  <c r="J17942" s="1"/>
  <c r="I17943"/>
  <c r="J17943" s="1"/>
  <c r="I17944"/>
  <c r="J17944" s="1"/>
  <c r="I17945"/>
  <c r="J17945" s="1"/>
  <c r="I17946"/>
  <c r="J17946" s="1"/>
  <c r="I17947"/>
  <c r="J17947" s="1"/>
  <c r="I17948"/>
  <c r="J17948" s="1"/>
  <c r="I17949"/>
  <c r="J17949" s="1"/>
  <c r="I17950"/>
  <c r="J17950" s="1"/>
  <c r="I17951"/>
  <c r="J17951" s="1"/>
  <c r="I17952"/>
  <c r="J17952" s="1"/>
  <c r="I17953"/>
  <c r="J17953" s="1"/>
  <c r="I17954"/>
  <c r="J17954" s="1"/>
  <c r="I17955"/>
  <c r="J17955" s="1"/>
  <c r="I17956"/>
  <c r="J17956" s="1"/>
  <c r="I17957"/>
  <c r="J17957" s="1"/>
  <c r="I17958"/>
  <c r="J17958" s="1"/>
  <c r="I17959"/>
  <c r="J17959" s="1"/>
  <c r="I17960"/>
  <c r="J17960" s="1"/>
  <c r="I17961"/>
  <c r="J17961" s="1"/>
  <c r="I17962"/>
  <c r="J17962" s="1"/>
  <c r="I17963"/>
  <c r="J17963" s="1"/>
  <c r="I17964"/>
  <c r="J17964" s="1"/>
  <c r="I17965"/>
  <c r="J17965" s="1"/>
  <c r="I17966"/>
  <c r="J17966" s="1"/>
  <c r="I17967"/>
  <c r="J17967" s="1"/>
  <c r="I17968"/>
  <c r="J17968" s="1"/>
  <c r="I17969"/>
  <c r="J17969" s="1"/>
  <c r="I17970"/>
  <c r="J17970" s="1"/>
  <c r="I17971"/>
  <c r="J17971" s="1"/>
  <c r="I17972"/>
  <c r="J17972" s="1"/>
  <c r="I17973"/>
  <c r="J17973" s="1"/>
  <c r="I17974"/>
  <c r="J17974" s="1"/>
  <c r="I17975"/>
  <c r="J17975" s="1"/>
  <c r="I17976"/>
  <c r="J17976" s="1"/>
  <c r="I17977"/>
  <c r="J17977" s="1"/>
  <c r="I17978"/>
  <c r="J17978" s="1"/>
  <c r="I17979"/>
  <c r="J17979" s="1"/>
  <c r="I17980"/>
  <c r="J17980" s="1"/>
  <c r="I17981"/>
  <c r="J17981" s="1"/>
  <c r="I17982"/>
  <c r="J17982" s="1"/>
  <c r="I17983"/>
  <c r="J17983" s="1"/>
  <c r="I17984"/>
  <c r="J17984" s="1"/>
  <c r="I17985"/>
  <c r="J17985" s="1"/>
  <c r="I17986"/>
  <c r="J17986" s="1"/>
  <c r="I17987"/>
  <c r="J17987" s="1"/>
  <c r="I17988"/>
  <c r="J17988" s="1"/>
  <c r="I17989"/>
  <c r="J17989" s="1"/>
  <c r="I17990"/>
  <c r="J17990" s="1"/>
  <c r="I17991"/>
  <c r="J17991" s="1"/>
  <c r="I17992"/>
  <c r="J17992" s="1"/>
  <c r="I17993"/>
  <c r="J17993" s="1"/>
  <c r="I17994"/>
  <c r="J17994" s="1"/>
  <c r="I17995"/>
  <c r="J17995" s="1"/>
  <c r="I17996"/>
  <c r="J17996" s="1"/>
  <c r="I17997"/>
  <c r="J17997" s="1"/>
  <c r="I17998"/>
  <c r="J17998" s="1"/>
  <c r="I17999"/>
  <c r="J17999" s="1"/>
  <c r="I18000"/>
  <c r="J18000" s="1"/>
  <c r="I18001"/>
  <c r="J18001" s="1"/>
  <c r="I18002"/>
  <c r="J18002" s="1"/>
  <c r="I18003"/>
  <c r="J18003" s="1"/>
  <c r="I18004"/>
  <c r="J18004" s="1"/>
  <c r="I18005"/>
  <c r="J18005" s="1"/>
  <c r="I18006"/>
  <c r="J18006" s="1"/>
  <c r="I18007"/>
  <c r="J18007" s="1"/>
  <c r="I18008"/>
  <c r="J18008" s="1"/>
  <c r="I18009"/>
  <c r="J18009" s="1"/>
  <c r="I18010"/>
  <c r="J18010" s="1"/>
  <c r="I18011"/>
  <c r="J18011" s="1"/>
  <c r="I18012"/>
  <c r="J18012" s="1"/>
  <c r="I18013"/>
  <c r="J18013" s="1"/>
  <c r="I18014"/>
  <c r="J18014" s="1"/>
  <c r="I18015"/>
  <c r="J18015" s="1"/>
  <c r="I18016"/>
  <c r="J18016" s="1"/>
  <c r="I18017"/>
  <c r="J18017" s="1"/>
  <c r="I18018"/>
  <c r="J18018" s="1"/>
  <c r="I18019"/>
  <c r="J18019" s="1"/>
  <c r="I18020"/>
  <c r="J18020" s="1"/>
  <c r="I18021"/>
  <c r="J18021" s="1"/>
  <c r="I18022"/>
  <c r="J18022" s="1"/>
  <c r="I18023"/>
  <c r="J18023" s="1"/>
  <c r="I18024"/>
  <c r="J18024" s="1"/>
  <c r="I18025"/>
  <c r="J18025" s="1"/>
  <c r="I18026"/>
  <c r="J18026" s="1"/>
  <c r="I18027"/>
  <c r="J18027" s="1"/>
  <c r="I18028"/>
  <c r="J18028" s="1"/>
  <c r="I18029"/>
  <c r="J18029" s="1"/>
  <c r="I18030"/>
  <c r="J18030" s="1"/>
  <c r="I18031"/>
  <c r="J18031" s="1"/>
  <c r="I18032"/>
  <c r="J18032" s="1"/>
  <c r="I18033"/>
  <c r="J18033" s="1"/>
  <c r="I18034"/>
  <c r="J18034" s="1"/>
  <c r="I18035"/>
  <c r="J18035" s="1"/>
  <c r="I18036"/>
  <c r="J18036" s="1"/>
  <c r="I18037"/>
  <c r="J18037" s="1"/>
  <c r="I18038"/>
  <c r="J18038" s="1"/>
  <c r="I18039"/>
  <c r="J18039" s="1"/>
  <c r="I18040"/>
  <c r="J18040" s="1"/>
  <c r="I18041"/>
  <c r="J18041" s="1"/>
  <c r="I18042"/>
  <c r="J18042" s="1"/>
  <c r="I18043"/>
  <c r="J18043" s="1"/>
  <c r="I18044"/>
  <c r="J18044" s="1"/>
  <c r="I18045"/>
  <c r="J18045" s="1"/>
  <c r="I18046"/>
  <c r="J18046" s="1"/>
  <c r="I18047"/>
  <c r="J18047" s="1"/>
  <c r="I18048"/>
  <c r="J18048" s="1"/>
  <c r="I18049"/>
  <c r="J18049" s="1"/>
  <c r="I18050"/>
  <c r="J18050" s="1"/>
  <c r="I18051"/>
  <c r="J18051" s="1"/>
  <c r="I18052"/>
  <c r="J18052" s="1"/>
  <c r="I18053"/>
  <c r="J18053" s="1"/>
  <c r="I18054"/>
  <c r="J18054" s="1"/>
  <c r="I18055"/>
  <c r="J18055" s="1"/>
  <c r="I18056"/>
  <c r="J18056" s="1"/>
  <c r="I18057"/>
  <c r="J18057" s="1"/>
  <c r="I18058"/>
  <c r="J18058" s="1"/>
  <c r="I18059"/>
  <c r="J18059" s="1"/>
  <c r="I18060"/>
  <c r="J18060" s="1"/>
  <c r="I18061"/>
  <c r="J18061" s="1"/>
  <c r="I18062"/>
  <c r="J18062" s="1"/>
  <c r="I18063"/>
  <c r="J18063" s="1"/>
  <c r="I18064"/>
  <c r="J18064" s="1"/>
  <c r="I18065"/>
  <c r="J18065" s="1"/>
  <c r="I18066"/>
  <c r="J18066" s="1"/>
  <c r="I18067"/>
  <c r="J18067" s="1"/>
  <c r="I18068"/>
  <c r="J18068" s="1"/>
  <c r="I18069"/>
  <c r="J18069" s="1"/>
  <c r="I18070"/>
  <c r="J18070" s="1"/>
  <c r="I18071"/>
  <c r="J18071" s="1"/>
  <c r="I18072"/>
  <c r="J18072" s="1"/>
  <c r="I18073"/>
  <c r="J18073" s="1"/>
  <c r="I18074"/>
  <c r="J18074" s="1"/>
  <c r="I18075"/>
  <c r="J18075" s="1"/>
  <c r="I18076"/>
  <c r="J18076" s="1"/>
  <c r="I18077"/>
  <c r="J18077" s="1"/>
  <c r="I18078"/>
  <c r="J18078" s="1"/>
  <c r="I18079"/>
  <c r="J18079" s="1"/>
  <c r="I18080"/>
  <c r="J18080" s="1"/>
  <c r="I18081"/>
  <c r="J18081" s="1"/>
  <c r="I18082"/>
  <c r="J18082" s="1"/>
  <c r="I18083"/>
  <c r="J18083" s="1"/>
  <c r="I18084"/>
  <c r="J18084" s="1"/>
  <c r="I18085"/>
  <c r="J18085" s="1"/>
  <c r="I18086"/>
  <c r="J18086" s="1"/>
  <c r="I18087"/>
  <c r="J18087" s="1"/>
  <c r="I18088"/>
  <c r="J18088" s="1"/>
  <c r="I18089"/>
  <c r="J18089" s="1"/>
  <c r="I18090"/>
  <c r="J18090" s="1"/>
  <c r="I18091"/>
  <c r="J18091" s="1"/>
  <c r="I18092"/>
  <c r="J18092" s="1"/>
  <c r="I18093"/>
  <c r="J18093" s="1"/>
  <c r="I18094"/>
  <c r="J18094" s="1"/>
  <c r="I18095"/>
  <c r="J18095" s="1"/>
  <c r="I18096"/>
  <c r="J18096" s="1"/>
  <c r="I18097"/>
  <c r="J18097" s="1"/>
  <c r="I18098"/>
  <c r="J18098" s="1"/>
  <c r="I18099"/>
  <c r="J18099" s="1"/>
  <c r="I18100"/>
  <c r="J18100" s="1"/>
  <c r="I18101"/>
  <c r="J18101" s="1"/>
  <c r="I18102"/>
  <c r="J18102" s="1"/>
  <c r="I18103"/>
  <c r="J18103" s="1"/>
  <c r="I18104"/>
  <c r="J18104" s="1"/>
  <c r="I18105"/>
  <c r="J18105" s="1"/>
  <c r="I18106"/>
  <c r="J18106" s="1"/>
  <c r="I18107"/>
  <c r="J18107" s="1"/>
  <c r="I18108"/>
  <c r="J18108" s="1"/>
  <c r="I18109"/>
  <c r="J18109" s="1"/>
  <c r="I18110"/>
  <c r="J18110" s="1"/>
  <c r="I18111"/>
  <c r="J18111" s="1"/>
  <c r="I18112"/>
  <c r="J18112" s="1"/>
  <c r="I18113"/>
  <c r="J18113" s="1"/>
  <c r="I18114"/>
  <c r="J18114" s="1"/>
  <c r="I18115"/>
  <c r="J18115" s="1"/>
  <c r="I18116"/>
  <c r="J18116" s="1"/>
  <c r="I18117"/>
  <c r="J18117" s="1"/>
  <c r="I18118"/>
  <c r="J18118" s="1"/>
  <c r="I18119"/>
  <c r="J18119" s="1"/>
  <c r="I18120"/>
  <c r="J18120" s="1"/>
  <c r="I18121"/>
  <c r="J18121" s="1"/>
  <c r="I18122"/>
  <c r="J18122" s="1"/>
  <c r="I18123"/>
  <c r="J18123" s="1"/>
  <c r="I18124"/>
  <c r="J18124" s="1"/>
  <c r="I18125"/>
  <c r="J18125" s="1"/>
  <c r="I18126"/>
  <c r="J18126" s="1"/>
  <c r="I18127"/>
  <c r="J18127" s="1"/>
  <c r="I18128"/>
  <c r="J18128" s="1"/>
  <c r="I18129"/>
  <c r="J18129" s="1"/>
  <c r="I18130"/>
  <c r="J18130" s="1"/>
  <c r="I18131"/>
  <c r="J18131" s="1"/>
  <c r="I18132"/>
  <c r="J18132" s="1"/>
  <c r="I18133"/>
  <c r="J18133" s="1"/>
  <c r="I18134"/>
  <c r="J18134" s="1"/>
  <c r="I18135"/>
  <c r="J18135" s="1"/>
  <c r="I18136"/>
  <c r="J18136" s="1"/>
  <c r="I18137"/>
  <c r="J18137" s="1"/>
  <c r="I18138"/>
  <c r="J18138" s="1"/>
  <c r="I18139"/>
  <c r="J18139" s="1"/>
  <c r="I18140"/>
  <c r="J18140" s="1"/>
  <c r="I18141"/>
  <c r="J18141" s="1"/>
  <c r="I18142"/>
  <c r="J18142" s="1"/>
  <c r="I18143"/>
  <c r="J18143" s="1"/>
  <c r="I18144"/>
  <c r="J18144" s="1"/>
  <c r="I18145"/>
  <c r="J18145" s="1"/>
  <c r="I18146"/>
  <c r="J18146" s="1"/>
  <c r="I18147"/>
  <c r="J18147" s="1"/>
  <c r="I18148"/>
  <c r="J18148" s="1"/>
  <c r="I18149"/>
  <c r="J18149" s="1"/>
  <c r="I18150"/>
  <c r="J18150" s="1"/>
  <c r="I18151"/>
  <c r="J18151" s="1"/>
  <c r="I18152"/>
  <c r="J18152" s="1"/>
  <c r="I18153"/>
  <c r="J18153" s="1"/>
  <c r="I18154"/>
  <c r="J18154" s="1"/>
  <c r="I18155"/>
  <c r="J18155" s="1"/>
  <c r="I18156"/>
  <c r="J18156" s="1"/>
  <c r="I18157"/>
  <c r="J18157" s="1"/>
  <c r="I18158"/>
  <c r="J18158" s="1"/>
  <c r="I18159"/>
  <c r="J18159" s="1"/>
  <c r="I18160"/>
  <c r="J18160" s="1"/>
  <c r="I18161"/>
  <c r="J18161" s="1"/>
  <c r="I18162"/>
  <c r="J18162" s="1"/>
  <c r="I18163"/>
  <c r="J18163" s="1"/>
  <c r="I18164"/>
  <c r="J18164" s="1"/>
  <c r="I18165"/>
  <c r="J18165" s="1"/>
  <c r="I18166"/>
  <c r="J18166" s="1"/>
  <c r="I18167"/>
  <c r="J18167" s="1"/>
  <c r="I18168"/>
  <c r="J18168" s="1"/>
  <c r="I18169"/>
  <c r="J18169" s="1"/>
  <c r="I18170"/>
  <c r="J18170" s="1"/>
  <c r="I18171"/>
  <c r="J18171" s="1"/>
  <c r="I18172"/>
  <c r="J18172" s="1"/>
  <c r="I18173"/>
  <c r="J18173" s="1"/>
  <c r="I18174"/>
  <c r="J18174" s="1"/>
  <c r="I18175"/>
  <c r="J18175" s="1"/>
  <c r="I18176"/>
  <c r="J18176" s="1"/>
  <c r="I18177"/>
  <c r="J18177" s="1"/>
  <c r="I18178"/>
  <c r="J18178" s="1"/>
  <c r="I18179"/>
  <c r="J18179" s="1"/>
  <c r="I18180"/>
  <c r="J18180" s="1"/>
  <c r="I18181"/>
  <c r="J18181" s="1"/>
  <c r="I18182"/>
  <c r="J18182" s="1"/>
  <c r="I18183"/>
  <c r="J18183" s="1"/>
  <c r="I18184"/>
  <c r="J18184" s="1"/>
  <c r="I18185"/>
  <c r="J18185" s="1"/>
  <c r="I18186"/>
  <c r="J18186" s="1"/>
  <c r="I18187"/>
  <c r="J18187" s="1"/>
  <c r="I18188"/>
  <c r="J18188" s="1"/>
  <c r="I18189"/>
  <c r="J18189" s="1"/>
  <c r="I18190"/>
  <c r="J18190" s="1"/>
  <c r="I18191"/>
  <c r="J18191" s="1"/>
  <c r="I18192"/>
  <c r="J18192" s="1"/>
  <c r="I18193"/>
  <c r="J18193" s="1"/>
  <c r="I18194"/>
  <c r="J18194" s="1"/>
  <c r="I18195"/>
  <c r="J18195" s="1"/>
  <c r="I18196"/>
  <c r="J18196" s="1"/>
  <c r="I18197"/>
  <c r="J18197" s="1"/>
  <c r="I18198"/>
  <c r="J18198" s="1"/>
  <c r="I18199"/>
  <c r="J18199" s="1"/>
  <c r="I18200"/>
  <c r="J18200" s="1"/>
  <c r="I18201"/>
  <c r="J18201" s="1"/>
  <c r="I18202"/>
  <c r="J18202" s="1"/>
  <c r="I18203"/>
  <c r="J18203" s="1"/>
  <c r="I18204"/>
  <c r="J18204" s="1"/>
  <c r="I18205"/>
  <c r="J18205" s="1"/>
  <c r="I18206"/>
  <c r="J18206" s="1"/>
  <c r="I18207"/>
  <c r="J18207" s="1"/>
  <c r="I18208"/>
  <c r="J18208" s="1"/>
  <c r="I18209"/>
  <c r="J18209" s="1"/>
  <c r="I18210"/>
  <c r="J18210" s="1"/>
  <c r="I18211"/>
  <c r="J18211" s="1"/>
  <c r="I18212"/>
  <c r="J18212" s="1"/>
  <c r="I18213"/>
  <c r="J18213" s="1"/>
  <c r="I18214"/>
  <c r="J18214" s="1"/>
  <c r="I18215"/>
  <c r="J18215" s="1"/>
  <c r="I18216"/>
  <c r="J18216" s="1"/>
  <c r="I18217"/>
  <c r="J18217" s="1"/>
  <c r="I18218"/>
  <c r="J18218" s="1"/>
  <c r="I18219"/>
  <c r="J18219" s="1"/>
  <c r="I18220"/>
  <c r="J18220" s="1"/>
  <c r="I18221"/>
  <c r="J18221" s="1"/>
  <c r="I18222"/>
  <c r="J18222" s="1"/>
  <c r="I18223"/>
  <c r="J18223" s="1"/>
  <c r="I18224"/>
  <c r="J18224" s="1"/>
  <c r="I18225"/>
  <c r="J18225" s="1"/>
  <c r="I18226"/>
  <c r="J18226" s="1"/>
  <c r="I18227"/>
  <c r="J18227" s="1"/>
  <c r="I18228"/>
  <c r="J18228" s="1"/>
  <c r="I18229"/>
  <c r="J18229" s="1"/>
  <c r="I18230"/>
  <c r="J18230" s="1"/>
  <c r="I18231"/>
  <c r="J18231" s="1"/>
  <c r="I18232"/>
  <c r="J18232" s="1"/>
  <c r="I18233"/>
  <c r="J18233" s="1"/>
  <c r="I18234"/>
  <c r="J18234" s="1"/>
  <c r="I18235"/>
  <c r="J18235" s="1"/>
  <c r="I18236"/>
  <c r="J18236" s="1"/>
  <c r="I18237"/>
  <c r="J18237" s="1"/>
  <c r="I18238"/>
  <c r="J18238" s="1"/>
  <c r="I18239"/>
  <c r="J18239" s="1"/>
  <c r="I18240"/>
  <c r="J18240" s="1"/>
  <c r="I18241"/>
  <c r="J18241" s="1"/>
  <c r="I18242"/>
  <c r="J18242" s="1"/>
  <c r="I18243"/>
  <c r="J18243" s="1"/>
  <c r="I18244"/>
  <c r="J18244" s="1"/>
  <c r="I18245"/>
  <c r="J18245" s="1"/>
  <c r="I18246"/>
  <c r="J18246" s="1"/>
  <c r="I18247"/>
  <c r="J18247" s="1"/>
  <c r="I18248"/>
  <c r="J18248" s="1"/>
  <c r="I18249"/>
  <c r="J18249" s="1"/>
  <c r="I18250"/>
  <c r="J18250" s="1"/>
  <c r="I18251"/>
  <c r="J18251" s="1"/>
  <c r="I18252"/>
  <c r="J18252" s="1"/>
  <c r="I18253"/>
  <c r="J18253" s="1"/>
  <c r="I18254"/>
  <c r="J18254" s="1"/>
  <c r="I18255"/>
  <c r="J18255" s="1"/>
  <c r="I18256"/>
  <c r="J18256" s="1"/>
  <c r="I18257"/>
  <c r="J18257" s="1"/>
  <c r="I18258"/>
  <c r="J18258" s="1"/>
  <c r="I18259"/>
  <c r="J18259" s="1"/>
  <c r="I18260"/>
  <c r="J18260" s="1"/>
  <c r="I18261"/>
  <c r="J18261" s="1"/>
  <c r="I18262"/>
  <c r="J18262" s="1"/>
  <c r="I18263"/>
  <c r="J18263" s="1"/>
  <c r="I18264"/>
  <c r="J18264" s="1"/>
  <c r="I18265"/>
  <c r="J18265" s="1"/>
  <c r="I18266"/>
  <c r="J18266" s="1"/>
  <c r="I18267"/>
  <c r="J18267" s="1"/>
  <c r="I18268"/>
  <c r="J18268" s="1"/>
  <c r="I18269"/>
  <c r="J18269" s="1"/>
  <c r="I18270"/>
  <c r="J18270" s="1"/>
  <c r="I18271"/>
  <c r="J18271" s="1"/>
  <c r="I18272"/>
  <c r="J18272" s="1"/>
  <c r="I18273"/>
  <c r="J18273" s="1"/>
  <c r="I18274"/>
  <c r="J18274" s="1"/>
  <c r="I18275"/>
  <c r="J18275" s="1"/>
  <c r="I18276"/>
  <c r="J18276" s="1"/>
  <c r="I18277"/>
  <c r="J18277" s="1"/>
  <c r="I18278"/>
  <c r="J18278" s="1"/>
  <c r="I18279"/>
  <c r="J18279" s="1"/>
  <c r="I18280"/>
  <c r="J18280" s="1"/>
  <c r="I18281"/>
  <c r="J18281" s="1"/>
  <c r="I18282"/>
  <c r="J18282" s="1"/>
  <c r="I18283"/>
  <c r="J18283" s="1"/>
  <c r="I18284"/>
  <c r="J18284" s="1"/>
  <c r="I18285"/>
  <c r="J18285" s="1"/>
  <c r="I18286"/>
  <c r="J18286" s="1"/>
  <c r="I18287"/>
  <c r="J18287" s="1"/>
  <c r="I18288"/>
  <c r="J18288" s="1"/>
  <c r="I18289"/>
  <c r="J18289" s="1"/>
  <c r="I18290"/>
  <c r="J18290" s="1"/>
  <c r="I18291"/>
  <c r="J18291" s="1"/>
  <c r="I18292"/>
  <c r="J18292" s="1"/>
  <c r="I18293"/>
  <c r="J18293" s="1"/>
  <c r="I18294"/>
  <c r="J18294" s="1"/>
  <c r="I18295"/>
  <c r="J18295" s="1"/>
  <c r="I18296"/>
  <c r="J18296" s="1"/>
  <c r="I18297"/>
  <c r="J18297" s="1"/>
  <c r="I18298"/>
  <c r="J18298" s="1"/>
  <c r="I18299"/>
  <c r="J18299" s="1"/>
  <c r="I18300"/>
  <c r="J18300" s="1"/>
  <c r="I18301"/>
  <c r="J18301" s="1"/>
  <c r="I18302"/>
  <c r="J18302" s="1"/>
  <c r="I18303"/>
  <c r="J18303" s="1"/>
  <c r="I18304"/>
  <c r="J18304" s="1"/>
  <c r="I18305"/>
  <c r="J18305" s="1"/>
  <c r="I18306"/>
  <c r="J18306" s="1"/>
  <c r="I18307"/>
  <c r="J18307" s="1"/>
  <c r="I18308"/>
  <c r="J18308" s="1"/>
  <c r="I18309"/>
  <c r="J18309" s="1"/>
  <c r="I18310"/>
  <c r="J18310" s="1"/>
  <c r="I18311"/>
  <c r="J18311" s="1"/>
  <c r="I18312"/>
  <c r="J18312" s="1"/>
  <c r="I18313"/>
  <c r="J18313" s="1"/>
  <c r="I18314"/>
  <c r="J18314" s="1"/>
  <c r="I18315"/>
  <c r="J18315" s="1"/>
  <c r="I18316"/>
  <c r="J18316" s="1"/>
  <c r="I18317"/>
  <c r="J18317" s="1"/>
  <c r="I18318"/>
  <c r="J18318" s="1"/>
  <c r="I18319"/>
  <c r="J18319" s="1"/>
  <c r="I18320"/>
  <c r="J18320" s="1"/>
  <c r="I18321"/>
  <c r="J18321" s="1"/>
  <c r="I18322"/>
  <c r="J18322" s="1"/>
  <c r="I18323"/>
  <c r="J18323" s="1"/>
  <c r="I18324"/>
  <c r="J18324" s="1"/>
  <c r="I18325"/>
  <c r="J18325" s="1"/>
  <c r="I18326"/>
  <c r="J18326" s="1"/>
  <c r="I18327"/>
  <c r="J18327" s="1"/>
  <c r="I18328"/>
  <c r="J18328" s="1"/>
  <c r="I18329"/>
  <c r="J18329" s="1"/>
  <c r="I18330"/>
  <c r="J18330" s="1"/>
  <c r="I18331"/>
  <c r="J18331" s="1"/>
  <c r="I18332"/>
  <c r="J18332" s="1"/>
  <c r="I18333"/>
  <c r="J18333" s="1"/>
  <c r="I18334"/>
  <c r="J18334" s="1"/>
  <c r="I18335"/>
  <c r="J18335" s="1"/>
  <c r="I18336"/>
  <c r="J18336" s="1"/>
  <c r="I18337"/>
  <c r="J18337" s="1"/>
  <c r="I18338"/>
  <c r="J18338" s="1"/>
  <c r="I18339"/>
  <c r="J18339" s="1"/>
  <c r="I18340"/>
  <c r="J18340" s="1"/>
  <c r="I18341"/>
  <c r="J18341" s="1"/>
  <c r="I18342"/>
  <c r="J18342" s="1"/>
  <c r="I18343"/>
  <c r="J18343" s="1"/>
  <c r="I18344"/>
  <c r="J18344" s="1"/>
  <c r="I18345"/>
  <c r="J18345" s="1"/>
  <c r="I18346"/>
  <c r="J18346" s="1"/>
  <c r="I18347"/>
  <c r="J18347" s="1"/>
  <c r="I18348"/>
  <c r="J18348" s="1"/>
  <c r="I18349"/>
  <c r="J18349" s="1"/>
  <c r="I18350"/>
  <c r="J18350" s="1"/>
  <c r="I18351"/>
  <c r="J18351" s="1"/>
  <c r="I18352"/>
  <c r="J18352" s="1"/>
  <c r="I18353"/>
  <c r="J18353" s="1"/>
  <c r="I18354"/>
  <c r="J18354" s="1"/>
  <c r="I18355"/>
  <c r="J18355" s="1"/>
  <c r="I18356"/>
  <c r="J18356" s="1"/>
  <c r="I18357"/>
  <c r="J18357" s="1"/>
  <c r="I18358"/>
  <c r="J18358" s="1"/>
  <c r="I18359"/>
  <c r="J18359" s="1"/>
  <c r="I18360"/>
  <c r="J18360" s="1"/>
  <c r="I18361"/>
  <c r="J18361" s="1"/>
  <c r="I18362"/>
  <c r="J18362" s="1"/>
  <c r="I18363"/>
  <c r="J18363" s="1"/>
  <c r="I18364"/>
  <c r="J18364" s="1"/>
  <c r="I18365"/>
  <c r="J18365" s="1"/>
  <c r="I18366"/>
  <c r="J18366" s="1"/>
  <c r="I18367"/>
  <c r="J18367" s="1"/>
  <c r="I18368"/>
  <c r="J18368" s="1"/>
  <c r="I18369"/>
  <c r="J18369" s="1"/>
  <c r="I18370"/>
  <c r="J18370" s="1"/>
  <c r="I18371"/>
  <c r="J18371" s="1"/>
  <c r="I18372"/>
  <c r="J18372" s="1"/>
  <c r="I18373"/>
  <c r="J18373" s="1"/>
  <c r="I18374"/>
  <c r="J18374" s="1"/>
  <c r="I18375"/>
  <c r="J18375" s="1"/>
  <c r="I18376"/>
  <c r="J18376" s="1"/>
  <c r="I18377"/>
  <c r="J18377" s="1"/>
  <c r="I18378"/>
  <c r="J18378" s="1"/>
  <c r="I18379"/>
  <c r="J18379" s="1"/>
  <c r="I18380"/>
  <c r="J18380" s="1"/>
  <c r="I18381"/>
  <c r="J18381" s="1"/>
  <c r="I18382"/>
  <c r="J18382" s="1"/>
  <c r="I18383"/>
  <c r="J18383" s="1"/>
  <c r="I18384"/>
  <c r="J18384" s="1"/>
  <c r="I18385"/>
  <c r="J18385" s="1"/>
  <c r="I18386"/>
  <c r="J18386" s="1"/>
  <c r="I18387"/>
  <c r="J18387" s="1"/>
  <c r="I18388"/>
  <c r="J18388" s="1"/>
  <c r="I18389"/>
  <c r="J18389" s="1"/>
  <c r="I18390"/>
  <c r="J18390" s="1"/>
  <c r="I18391"/>
  <c r="J18391" s="1"/>
  <c r="I18392"/>
  <c r="J18392" s="1"/>
  <c r="I18393"/>
  <c r="J18393" s="1"/>
  <c r="I18394"/>
  <c r="J18394" s="1"/>
  <c r="I18395"/>
  <c r="J18395" s="1"/>
  <c r="I18396"/>
  <c r="J18396" s="1"/>
  <c r="I18397"/>
  <c r="J18397" s="1"/>
  <c r="I18398"/>
  <c r="J18398" s="1"/>
  <c r="I18399"/>
  <c r="J18399" s="1"/>
  <c r="I18400"/>
  <c r="J18400" s="1"/>
  <c r="I18401"/>
  <c r="J18401" s="1"/>
  <c r="I18402"/>
  <c r="J18402" s="1"/>
  <c r="I18403"/>
  <c r="J18403" s="1"/>
  <c r="I18404"/>
  <c r="J18404" s="1"/>
  <c r="I18405"/>
  <c r="J18405" s="1"/>
  <c r="I18406"/>
  <c r="J18406" s="1"/>
  <c r="I18407"/>
  <c r="J18407" s="1"/>
  <c r="I18408"/>
  <c r="J18408" s="1"/>
  <c r="I18409"/>
  <c r="J18409" s="1"/>
  <c r="I18410"/>
  <c r="J18410" s="1"/>
  <c r="I18411"/>
  <c r="J18411" s="1"/>
  <c r="I18412"/>
  <c r="J18412" s="1"/>
  <c r="I18413"/>
  <c r="J18413" s="1"/>
  <c r="I18414"/>
  <c r="J18414" s="1"/>
  <c r="I18415"/>
  <c r="J18415" s="1"/>
  <c r="I18416"/>
  <c r="J18416" s="1"/>
  <c r="I18417"/>
  <c r="J18417" s="1"/>
  <c r="I18418"/>
  <c r="J18418" s="1"/>
  <c r="I18419"/>
  <c r="J18419" s="1"/>
  <c r="I18420"/>
  <c r="J18420" s="1"/>
  <c r="I18421"/>
  <c r="J18421" s="1"/>
  <c r="I18422"/>
  <c r="J18422" s="1"/>
  <c r="I18423"/>
  <c r="J18423" s="1"/>
  <c r="I18424"/>
  <c r="J18424" s="1"/>
  <c r="I18425"/>
  <c r="J18425" s="1"/>
  <c r="I18426"/>
  <c r="J18426" s="1"/>
  <c r="I18427"/>
  <c r="J18427" s="1"/>
  <c r="I18428"/>
  <c r="J18428" s="1"/>
  <c r="I18429"/>
  <c r="J18429" s="1"/>
  <c r="I18430"/>
  <c r="J18430" s="1"/>
  <c r="I18431"/>
  <c r="J18431" s="1"/>
  <c r="I18432"/>
  <c r="J18432" s="1"/>
  <c r="I18433"/>
  <c r="J18433" s="1"/>
  <c r="I18434"/>
  <c r="J18434" s="1"/>
  <c r="I18435"/>
  <c r="J18435" s="1"/>
  <c r="I18436"/>
  <c r="J18436" s="1"/>
  <c r="I18437"/>
  <c r="J18437" s="1"/>
  <c r="I18438"/>
  <c r="J18438" s="1"/>
  <c r="I18439"/>
  <c r="J18439" s="1"/>
  <c r="I18440"/>
  <c r="J18440" s="1"/>
  <c r="I18441"/>
  <c r="J18441" s="1"/>
  <c r="I18442"/>
  <c r="J18442" s="1"/>
  <c r="I18443"/>
  <c r="J18443" s="1"/>
  <c r="I18444"/>
  <c r="J18444" s="1"/>
  <c r="I18445"/>
  <c r="J18445" s="1"/>
  <c r="I18446"/>
  <c r="J18446" s="1"/>
  <c r="I18447"/>
  <c r="J18447" s="1"/>
  <c r="I18448"/>
  <c r="J18448" s="1"/>
  <c r="I18449"/>
  <c r="J18449" s="1"/>
  <c r="I18450"/>
  <c r="J18450" s="1"/>
  <c r="I18451"/>
  <c r="J18451" s="1"/>
  <c r="I18452"/>
  <c r="J18452" s="1"/>
  <c r="I18453"/>
  <c r="J18453" s="1"/>
  <c r="I18454"/>
  <c r="J18454" s="1"/>
  <c r="I18455"/>
  <c r="J18455" s="1"/>
  <c r="I18456"/>
  <c r="J18456" s="1"/>
  <c r="I18457"/>
  <c r="J18457" s="1"/>
  <c r="I18458"/>
  <c r="J18458" s="1"/>
  <c r="I18459"/>
  <c r="J18459" s="1"/>
  <c r="I18460"/>
  <c r="J18460" s="1"/>
  <c r="I18461"/>
  <c r="J18461" s="1"/>
  <c r="I18462"/>
  <c r="J18462" s="1"/>
  <c r="I18463"/>
  <c r="J18463" s="1"/>
  <c r="I18464"/>
  <c r="J18464" s="1"/>
  <c r="I18465"/>
  <c r="J18465" s="1"/>
  <c r="I18466"/>
  <c r="J18466" s="1"/>
  <c r="I18467"/>
  <c r="J18467" s="1"/>
  <c r="I18468"/>
  <c r="J18468" s="1"/>
  <c r="I18469"/>
  <c r="J18469" s="1"/>
  <c r="I18470"/>
  <c r="J18470" s="1"/>
  <c r="I18471"/>
  <c r="J18471" s="1"/>
  <c r="I18472"/>
  <c r="J18472" s="1"/>
  <c r="I18473"/>
  <c r="J18473" s="1"/>
  <c r="I18474"/>
  <c r="J18474" s="1"/>
  <c r="I18475"/>
  <c r="J18475" s="1"/>
  <c r="I18476"/>
  <c r="J18476" s="1"/>
  <c r="I18477"/>
  <c r="J18477" s="1"/>
  <c r="I18478"/>
  <c r="J18478" s="1"/>
  <c r="I18479"/>
  <c r="J18479" s="1"/>
  <c r="I18480"/>
  <c r="J18480" s="1"/>
  <c r="I18481"/>
  <c r="J18481" s="1"/>
  <c r="I18482"/>
  <c r="J18482" s="1"/>
  <c r="I18483"/>
  <c r="J18483" s="1"/>
  <c r="I18484"/>
  <c r="J18484" s="1"/>
  <c r="I18485"/>
  <c r="J18485" s="1"/>
  <c r="I18486"/>
  <c r="J18486" s="1"/>
  <c r="I18487"/>
  <c r="J18487" s="1"/>
  <c r="I18488"/>
  <c r="J18488" s="1"/>
  <c r="I18489"/>
  <c r="J18489" s="1"/>
  <c r="I18490"/>
  <c r="J18490" s="1"/>
  <c r="I18491"/>
  <c r="J18491" s="1"/>
  <c r="I18492"/>
  <c r="J18492" s="1"/>
  <c r="I18493"/>
  <c r="J18493" s="1"/>
  <c r="I18494"/>
  <c r="J18494" s="1"/>
  <c r="I18495"/>
  <c r="J18495" s="1"/>
  <c r="I18496"/>
  <c r="J18496" s="1"/>
  <c r="I18497"/>
  <c r="J18497" s="1"/>
  <c r="I18498"/>
  <c r="J18498" s="1"/>
  <c r="I18499"/>
  <c r="J18499" s="1"/>
  <c r="I18500"/>
  <c r="J18500" s="1"/>
  <c r="I18501"/>
  <c r="J18501" s="1"/>
  <c r="I18502"/>
  <c r="J18502" s="1"/>
  <c r="I18503"/>
  <c r="J18503" s="1"/>
  <c r="I18504"/>
  <c r="J18504" s="1"/>
  <c r="I18505"/>
  <c r="J18505" s="1"/>
  <c r="I18506"/>
  <c r="J18506" s="1"/>
  <c r="I18507"/>
  <c r="J18507" s="1"/>
  <c r="I18508"/>
  <c r="J18508" s="1"/>
  <c r="I18509"/>
  <c r="J18509" s="1"/>
  <c r="I18510"/>
  <c r="J18510" s="1"/>
  <c r="I18511"/>
  <c r="J18511" s="1"/>
  <c r="I18512"/>
  <c r="J18512" s="1"/>
  <c r="I18513"/>
  <c r="J18513" s="1"/>
  <c r="I18514"/>
  <c r="J18514" s="1"/>
  <c r="I18515"/>
  <c r="J18515" s="1"/>
  <c r="I18516"/>
  <c r="J18516" s="1"/>
  <c r="I18517"/>
  <c r="J18517" s="1"/>
  <c r="I18518"/>
  <c r="J18518" s="1"/>
  <c r="I18519"/>
  <c r="J18519" s="1"/>
  <c r="I18520"/>
  <c r="J18520" s="1"/>
  <c r="I18521"/>
  <c r="J18521" s="1"/>
  <c r="I18522"/>
  <c r="J18522" s="1"/>
  <c r="I18523"/>
  <c r="J18523" s="1"/>
  <c r="I18524"/>
  <c r="J18524" s="1"/>
  <c r="I18525"/>
  <c r="J18525" s="1"/>
  <c r="I18526"/>
  <c r="J18526" s="1"/>
  <c r="I18527"/>
  <c r="J18527" s="1"/>
  <c r="I18528"/>
  <c r="J18528" s="1"/>
  <c r="I18529"/>
  <c r="J18529" s="1"/>
  <c r="I18530"/>
  <c r="J18530" s="1"/>
  <c r="I18531"/>
  <c r="J18531" s="1"/>
  <c r="I18532"/>
  <c r="J18532" s="1"/>
  <c r="I18533"/>
  <c r="J18533" s="1"/>
  <c r="I18534"/>
  <c r="J18534" s="1"/>
  <c r="I18535"/>
  <c r="J18535" s="1"/>
  <c r="I18536"/>
  <c r="J18536" s="1"/>
  <c r="I18537"/>
  <c r="J18537" s="1"/>
  <c r="I18538"/>
  <c r="J18538" s="1"/>
  <c r="I18539"/>
  <c r="J18539" s="1"/>
  <c r="I18540"/>
  <c r="J18540" s="1"/>
  <c r="I18541"/>
  <c r="J18541" s="1"/>
  <c r="I18542"/>
  <c r="J18542" s="1"/>
  <c r="I18543"/>
  <c r="J18543" s="1"/>
  <c r="I18544"/>
  <c r="J18544" s="1"/>
  <c r="I18545"/>
  <c r="J18545" s="1"/>
  <c r="I18546"/>
  <c r="J18546" s="1"/>
  <c r="I18547"/>
  <c r="J18547" s="1"/>
  <c r="I18548"/>
  <c r="J18548" s="1"/>
  <c r="I18549"/>
  <c r="J18549" s="1"/>
  <c r="I18550"/>
  <c r="J18550" s="1"/>
  <c r="I18551"/>
  <c r="J18551" s="1"/>
  <c r="I18552"/>
  <c r="J18552" s="1"/>
  <c r="I18553"/>
  <c r="J18553" s="1"/>
  <c r="I18554"/>
  <c r="J18554" s="1"/>
  <c r="I18555"/>
  <c r="J18555" s="1"/>
  <c r="I18556"/>
  <c r="J18556" s="1"/>
  <c r="I18557"/>
  <c r="J18557" s="1"/>
  <c r="I18558"/>
  <c r="J18558" s="1"/>
  <c r="I18559"/>
  <c r="J18559" s="1"/>
  <c r="I18560"/>
  <c r="J18560" s="1"/>
  <c r="I18561"/>
  <c r="J18561" s="1"/>
  <c r="I18562"/>
  <c r="J18562" s="1"/>
  <c r="I18563"/>
  <c r="J18563" s="1"/>
  <c r="I18564"/>
  <c r="J18564" s="1"/>
  <c r="I18565"/>
  <c r="J18565" s="1"/>
  <c r="I18566"/>
  <c r="J18566" s="1"/>
  <c r="I18567"/>
  <c r="J18567" s="1"/>
  <c r="I18568"/>
  <c r="J18568" s="1"/>
  <c r="I18569"/>
  <c r="J18569" s="1"/>
  <c r="I18570"/>
  <c r="J18570" s="1"/>
  <c r="I18571"/>
  <c r="J18571" s="1"/>
  <c r="I18572"/>
  <c r="J18572" s="1"/>
  <c r="I18573"/>
  <c r="J18573" s="1"/>
  <c r="I18574"/>
  <c r="J18574" s="1"/>
  <c r="I18575"/>
  <c r="J18575" s="1"/>
  <c r="I18576"/>
  <c r="J18576" s="1"/>
  <c r="I18577"/>
  <c r="J18577" s="1"/>
  <c r="I18578"/>
  <c r="J18578" s="1"/>
  <c r="I18579"/>
  <c r="J18579" s="1"/>
  <c r="I18580"/>
  <c r="J18580" s="1"/>
  <c r="I18581"/>
  <c r="J18581" s="1"/>
  <c r="I18582"/>
  <c r="J18582" s="1"/>
  <c r="I18583"/>
  <c r="J18583" s="1"/>
  <c r="I18584"/>
  <c r="J18584" s="1"/>
  <c r="I18585"/>
  <c r="J18585" s="1"/>
  <c r="I18586"/>
  <c r="J18586" s="1"/>
  <c r="I18587"/>
  <c r="J18587" s="1"/>
  <c r="I18588"/>
  <c r="J18588" s="1"/>
  <c r="I18589"/>
  <c r="J18589" s="1"/>
  <c r="I18590"/>
  <c r="J18590" s="1"/>
  <c r="I18591"/>
  <c r="J18591" s="1"/>
  <c r="I18592"/>
  <c r="J18592" s="1"/>
  <c r="I18593"/>
  <c r="J18593" s="1"/>
  <c r="I18594"/>
  <c r="J18594" s="1"/>
  <c r="I18595"/>
  <c r="J18595" s="1"/>
  <c r="I18596"/>
  <c r="J18596" s="1"/>
  <c r="I18597"/>
  <c r="J18597" s="1"/>
  <c r="I18598"/>
  <c r="J18598" s="1"/>
  <c r="I18599"/>
  <c r="J18599" s="1"/>
  <c r="I18600"/>
  <c r="J18600" s="1"/>
  <c r="I18601"/>
  <c r="J18601" s="1"/>
  <c r="I18602"/>
  <c r="J18602" s="1"/>
  <c r="I18603"/>
  <c r="J18603" s="1"/>
  <c r="I18604"/>
  <c r="J18604" s="1"/>
  <c r="I18605"/>
  <c r="J18605" s="1"/>
  <c r="I18606"/>
  <c r="J18606" s="1"/>
  <c r="I18607"/>
  <c r="J18607" s="1"/>
  <c r="I18608"/>
  <c r="J18608" s="1"/>
  <c r="I18609"/>
  <c r="J18609" s="1"/>
  <c r="I18610"/>
  <c r="J18610" s="1"/>
  <c r="I18611"/>
  <c r="J18611" s="1"/>
  <c r="I18612"/>
  <c r="J18612" s="1"/>
  <c r="I18613"/>
  <c r="J18613" s="1"/>
  <c r="I18614"/>
  <c r="J18614" s="1"/>
  <c r="I18615"/>
  <c r="J18615" s="1"/>
  <c r="I18616"/>
  <c r="J18616" s="1"/>
  <c r="I18617"/>
  <c r="J18617" s="1"/>
  <c r="I18618"/>
  <c r="J18618" s="1"/>
  <c r="I18619"/>
  <c r="J18619" s="1"/>
  <c r="I18620"/>
  <c r="J18620" s="1"/>
  <c r="I18621"/>
  <c r="J18621" s="1"/>
  <c r="I18622"/>
  <c r="J18622" s="1"/>
  <c r="I18623"/>
  <c r="J18623" s="1"/>
  <c r="I18624"/>
  <c r="J18624" s="1"/>
  <c r="I18625"/>
  <c r="J18625" s="1"/>
  <c r="I18626"/>
  <c r="J18626" s="1"/>
  <c r="I18627"/>
  <c r="J18627" s="1"/>
  <c r="I18628"/>
  <c r="J18628" s="1"/>
  <c r="I18629"/>
  <c r="J18629" s="1"/>
  <c r="I18630"/>
  <c r="J18630" s="1"/>
  <c r="I18631"/>
  <c r="J18631" s="1"/>
  <c r="I18632"/>
  <c r="J18632" s="1"/>
  <c r="I18633"/>
  <c r="J18633" s="1"/>
  <c r="I18634"/>
  <c r="J18634" s="1"/>
  <c r="I18635"/>
  <c r="J18635" s="1"/>
  <c r="I18636"/>
  <c r="J18636" s="1"/>
  <c r="I18637"/>
  <c r="J18637" s="1"/>
  <c r="I18638"/>
  <c r="J18638" s="1"/>
  <c r="I18639"/>
  <c r="J18639" s="1"/>
  <c r="I18640"/>
  <c r="J18640" s="1"/>
  <c r="I18641"/>
  <c r="J18641" s="1"/>
  <c r="I18642"/>
  <c r="J18642" s="1"/>
  <c r="I18643"/>
  <c r="J18643" s="1"/>
  <c r="I18644"/>
  <c r="J18644" s="1"/>
  <c r="I18645"/>
  <c r="J18645" s="1"/>
  <c r="I18646"/>
  <c r="J18646" s="1"/>
  <c r="I18647"/>
  <c r="J18647" s="1"/>
  <c r="I18648"/>
  <c r="J18648" s="1"/>
  <c r="I18649"/>
  <c r="J18649" s="1"/>
  <c r="I18650"/>
  <c r="J18650" s="1"/>
  <c r="I18651"/>
  <c r="J18651" s="1"/>
  <c r="I18652"/>
  <c r="J18652" s="1"/>
  <c r="I18653"/>
  <c r="J18653" s="1"/>
  <c r="I18654"/>
  <c r="J18654" s="1"/>
  <c r="I18655"/>
  <c r="J18655" s="1"/>
  <c r="I18656"/>
  <c r="J18656" s="1"/>
  <c r="I18657"/>
  <c r="J18657" s="1"/>
  <c r="I18658"/>
  <c r="J18658" s="1"/>
  <c r="I18659"/>
  <c r="J18659" s="1"/>
  <c r="I18660"/>
  <c r="J18660" s="1"/>
  <c r="I18661"/>
  <c r="J18661" s="1"/>
  <c r="I18662"/>
  <c r="J18662" s="1"/>
  <c r="I18663"/>
  <c r="J18663" s="1"/>
  <c r="I18664"/>
  <c r="J18664" s="1"/>
  <c r="I18665"/>
  <c r="J18665" s="1"/>
  <c r="I18666"/>
  <c r="J18666" s="1"/>
  <c r="I18667"/>
  <c r="J18667" s="1"/>
  <c r="I18668"/>
  <c r="J18668" s="1"/>
  <c r="I18669"/>
  <c r="J18669" s="1"/>
  <c r="I18670"/>
  <c r="J18670" s="1"/>
  <c r="I18671"/>
  <c r="J18671" s="1"/>
  <c r="I18672"/>
  <c r="J18672" s="1"/>
  <c r="I18673"/>
  <c r="J18673" s="1"/>
  <c r="I18674"/>
  <c r="J18674" s="1"/>
  <c r="I18675"/>
  <c r="J18675" s="1"/>
  <c r="I18676"/>
  <c r="J18676" s="1"/>
  <c r="I18677"/>
  <c r="J18677" s="1"/>
  <c r="I18678"/>
  <c r="J18678" s="1"/>
  <c r="I18679"/>
  <c r="J18679" s="1"/>
  <c r="I18680"/>
  <c r="J18680" s="1"/>
  <c r="I18681"/>
  <c r="J18681" s="1"/>
  <c r="I18682"/>
  <c r="J18682" s="1"/>
  <c r="I18683"/>
  <c r="J18683" s="1"/>
  <c r="I18684"/>
  <c r="J18684" s="1"/>
  <c r="I18685"/>
  <c r="J18685" s="1"/>
  <c r="I18686"/>
  <c r="J18686" s="1"/>
  <c r="I18687"/>
  <c r="J18687" s="1"/>
  <c r="I18688"/>
  <c r="J18688" s="1"/>
  <c r="I18689"/>
  <c r="J18689" s="1"/>
  <c r="I18690"/>
  <c r="J18690" s="1"/>
  <c r="I18691"/>
  <c r="J18691" s="1"/>
  <c r="I18692"/>
  <c r="J18692" s="1"/>
  <c r="I18693"/>
  <c r="J18693" s="1"/>
  <c r="I18694"/>
  <c r="J18694" s="1"/>
  <c r="I18695"/>
  <c r="J18695" s="1"/>
  <c r="I18696"/>
  <c r="J18696" s="1"/>
  <c r="I18697"/>
  <c r="J18697" s="1"/>
  <c r="I18698"/>
  <c r="J18698" s="1"/>
  <c r="I18699"/>
  <c r="J18699" s="1"/>
  <c r="I18700"/>
  <c r="J18700" s="1"/>
  <c r="I18701"/>
  <c r="J18701" s="1"/>
  <c r="I18702"/>
  <c r="J18702" s="1"/>
  <c r="I18703"/>
  <c r="J18703" s="1"/>
  <c r="I18704"/>
  <c r="J18704" s="1"/>
  <c r="I18705"/>
  <c r="J18705" s="1"/>
  <c r="I18706"/>
  <c r="J18706" s="1"/>
  <c r="I18707"/>
  <c r="J18707" s="1"/>
  <c r="I18708"/>
  <c r="J18708" s="1"/>
  <c r="I18709"/>
  <c r="J18709" s="1"/>
  <c r="I18710"/>
  <c r="J18710" s="1"/>
  <c r="I18711"/>
  <c r="J18711" s="1"/>
  <c r="I18712"/>
  <c r="J18712" s="1"/>
  <c r="I18713"/>
  <c r="J18713" s="1"/>
  <c r="I18714"/>
  <c r="J18714" s="1"/>
  <c r="I18715"/>
  <c r="J18715" s="1"/>
  <c r="I18716"/>
  <c r="J18716" s="1"/>
  <c r="I18717"/>
  <c r="J18717" s="1"/>
  <c r="I18718"/>
  <c r="J18718" s="1"/>
  <c r="I18719"/>
  <c r="J18719" s="1"/>
  <c r="I18720"/>
  <c r="J18720" s="1"/>
  <c r="I18721"/>
  <c r="J18721" s="1"/>
  <c r="I18722"/>
  <c r="J18722" s="1"/>
  <c r="I18723"/>
  <c r="J18723" s="1"/>
  <c r="I18724"/>
  <c r="J18724" s="1"/>
  <c r="I18725"/>
  <c r="J18725" s="1"/>
  <c r="I18726"/>
  <c r="J18726" s="1"/>
  <c r="I18727"/>
  <c r="J18727" s="1"/>
  <c r="I18728"/>
  <c r="J18728" s="1"/>
  <c r="I18729"/>
  <c r="J18729" s="1"/>
  <c r="I18730"/>
  <c r="J18730" s="1"/>
  <c r="I18731"/>
  <c r="J18731" s="1"/>
  <c r="I18732"/>
  <c r="J18732" s="1"/>
  <c r="I18733"/>
  <c r="J18733" s="1"/>
  <c r="I18734"/>
  <c r="J18734" s="1"/>
  <c r="I18735"/>
  <c r="J18735" s="1"/>
  <c r="I18736"/>
  <c r="J18736" s="1"/>
  <c r="I18737"/>
  <c r="J18737" s="1"/>
  <c r="I18738"/>
  <c r="J18738" s="1"/>
  <c r="I18739"/>
  <c r="J18739" s="1"/>
  <c r="I18740"/>
  <c r="J18740" s="1"/>
  <c r="K111" i="1"/>
  <c r="K112"/>
  <c r="K113"/>
  <c r="K114"/>
  <c r="K115"/>
  <c r="K116"/>
  <c r="K117"/>
  <c r="K118"/>
  <c r="K119"/>
  <c r="K120"/>
  <c r="K121"/>
  <c r="K122"/>
  <c r="K123"/>
  <c r="L123"/>
  <c r="M123"/>
  <c r="N123"/>
  <c r="O123"/>
  <c r="P123"/>
  <c r="K124"/>
  <c r="L124"/>
  <c r="M124"/>
  <c r="N124"/>
  <c r="O124"/>
  <c r="P124"/>
  <c r="K125"/>
  <c r="L125"/>
  <c r="M125"/>
  <c r="N125"/>
  <c r="O125"/>
  <c r="P125"/>
  <c r="K126"/>
  <c r="L126"/>
  <c r="M126"/>
  <c r="N126"/>
  <c r="O126"/>
  <c r="P126"/>
  <c r="K127"/>
  <c r="L127"/>
  <c r="M127"/>
  <c r="N127"/>
  <c r="O127"/>
  <c r="P127"/>
  <c r="K128"/>
  <c r="L128"/>
  <c r="M128"/>
  <c r="N128"/>
  <c r="O128"/>
  <c r="P128"/>
  <c r="L129"/>
  <c r="M129"/>
  <c r="N129"/>
  <c r="O129"/>
  <c r="P129"/>
  <c r="L130"/>
  <c r="M130"/>
  <c r="N130"/>
  <c r="O130"/>
  <c r="P130"/>
  <c r="L131"/>
  <c r="M131"/>
  <c r="N131"/>
  <c r="O131"/>
  <c r="P131"/>
  <c r="L132"/>
  <c r="M132"/>
  <c r="N132"/>
  <c r="O132"/>
  <c r="P132"/>
  <c r="L133"/>
  <c r="M133"/>
  <c r="N133"/>
  <c r="O133"/>
  <c r="P133"/>
  <c r="L134"/>
  <c r="M134"/>
  <c r="N134"/>
  <c r="O134"/>
  <c r="P134"/>
  <c r="L135"/>
  <c r="M135"/>
  <c r="N135"/>
  <c r="O135"/>
  <c r="P135"/>
  <c r="L136"/>
  <c r="M136"/>
  <c r="N136"/>
  <c r="O136"/>
  <c r="P136"/>
  <c r="L137"/>
  <c r="M137"/>
  <c r="N137"/>
  <c r="O137"/>
  <c r="P137"/>
  <c r="L138"/>
  <c r="M138"/>
  <c r="N138"/>
  <c r="O138"/>
  <c r="P138"/>
  <c r="L139"/>
  <c r="M139"/>
  <c r="N139"/>
  <c r="O139"/>
  <c r="P139"/>
  <c r="L140"/>
  <c r="M140"/>
  <c r="N140"/>
  <c r="O140"/>
  <c r="P140"/>
  <c r="L141"/>
  <c r="M141"/>
  <c r="N141"/>
  <c r="O141"/>
  <c r="P141"/>
  <c r="L142"/>
  <c r="M142"/>
  <c r="N142"/>
  <c r="O142"/>
  <c r="P142"/>
  <c r="E46" i="3"/>
  <c r="F46"/>
  <c r="G46"/>
  <c r="H46"/>
  <c r="I46"/>
  <c r="E47"/>
  <c r="F47"/>
  <c r="G47"/>
  <c r="H47"/>
  <c r="I47"/>
  <c r="F45"/>
  <c r="G45"/>
  <c r="H45"/>
  <c r="I45"/>
  <c r="E45"/>
  <c r="E43"/>
  <c r="F43"/>
  <c r="G43"/>
  <c r="H43"/>
  <c r="I43"/>
  <c r="E44"/>
  <c r="F44"/>
  <c r="G44"/>
  <c r="H44"/>
  <c r="I44"/>
  <c r="F42"/>
  <c r="G42"/>
  <c r="H42"/>
  <c r="I42"/>
  <c r="E42"/>
  <c r="E20"/>
  <c r="F20"/>
  <c r="G20"/>
  <c r="H20"/>
  <c r="I20"/>
  <c r="E40"/>
  <c r="F40"/>
  <c r="G40"/>
  <c r="H40"/>
  <c r="I40"/>
  <c r="E41"/>
  <c r="F41"/>
  <c r="G41"/>
  <c r="H41"/>
  <c r="I41"/>
  <c r="F39"/>
  <c r="G39"/>
  <c r="H39"/>
  <c r="I39"/>
  <c r="E39"/>
  <c r="E37"/>
  <c r="F37"/>
  <c r="G37"/>
  <c r="H37"/>
  <c r="I37"/>
  <c r="E38"/>
  <c r="F38"/>
  <c r="G38"/>
  <c r="H38"/>
  <c r="I38"/>
  <c r="F36"/>
  <c r="G36"/>
  <c r="H36"/>
  <c r="I36"/>
  <c r="E36"/>
  <c r="E34"/>
  <c r="F34"/>
  <c r="G34"/>
  <c r="H34"/>
  <c r="I34"/>
  <c r="E35"/>
  <c r="F35"/>
  <c r="G35"/>
  <c r="H35"/>
  <c r="I35"/>
  <c r="F33"/>
  <c r="G33"/>
  <c r="H33"/>
  <c r="I33"/>
  <c r="E33"/>
  <c r="E31"/>
  <c r="F31"/>
  <c r="G31"/>
  <c r="H31"/>
  <c r="I31"/>
  <c r="E32"/>
  <c r="F32"/>
  <c r="G32"/>
  <c r="H32"/>
  <c r="I32"/>
  <c r="F30"/>
  <c r="G30"/>
  <c r="H30"/>
  <c r="I30"/>
  <c r="E30"/>
  <c r="E28"/>
  <c r="F28"/>
  <c r="G28"/>
  <c r="H28"/>
  <c r="I28"/>
  <c r="E29"/>
  <c r="F29"/>
  <c r="G29"/>
  <c r="H29"/>
  <c r="I29"/>
  <c r="F27"/>
  <c r="G27"/>
  <c r="H27"/>
  <c r="I27"/>
  <c r="E27"/>
  <c r="E25"/>
  <c r="F25"/>
  <c r="G25"/>
  <c r="H25"/>
  <c r="I25"/>
  <c r="E26"/>
  <c r="F26"/>
  <c r="G26"/>
  <c r="H26"/>
  <c r="I26"/>
  <c r="F24"/>
  <c r="G24"/>
  <c r="H24"/>
  <c r="I24"/>
  <c r="E24"/>
  <c r="E22"/>
  <c r="F22"/>
  <c r="G22"/>
  <c r="H22"/>
  <c r="I22"/>
  <c r="E23"/>
  <c r="F23"/>
  <c r="G23"/>
  <c r="H23"/>
  <c r="I23"/>
  <c r="F21"/>
  <c r="G21"/>
  <c r="H21"/>
  <c r="I21"/>
  <c r="E21"/>
  <c r="E18"/>
  <c r="F18"/>
  <c r="G18"/>
  <c r="H18"/>
  <c r="I18"/>
  <c r="E19"/>
  <c r="F19"/>
  <c r="G19"/>
  <c r="H19"/>
  <c r="I19"/>
  <c r="F17"/>
  <c r="G17"/>
  <c r="H17"/>
  <c r="I17"/>
  <c r="E17"/>
  <c r="G23" i="4" l="1"/>
  <c r="L143" i="1" s="1"/>
  <c r="F23" i="4"/>
  <c r="M143" i="1" s="1"/>
  <c r="E23" i="4"/>
  <c r="N143" i="1" s="1"/>
  <c r="C23" i="4"/>
  <c r="O143" i="1" s="1"/>
  <c r="D23" i="4"/>
  <c r="P143" i="1" s="1"/>
  <c r="V64" i="7"/>
  <c r="V65"/>
  <c r="V66"/>
  <c r="V67"/>
  <c r="V68"/>
  <c r="C63"/>
  <c r="D63"/>
  <c r="E63"/>
  <c r="F63"/>
  <c r="G63"/>
  <c r="H63"/>
  <c r="I63"/>
  <c r="J63"/>
  <c r="K63"/>
  <c r="L63"/>
  <c r="M63"/>
  <c r="N63"/>
  <c r="O63"/>
  <c r="P63"/>
  <c r="Q63"/>
  <c r="R63"/>
  <c r="S63"/>
  <c r="T63"/>
  <c r="U63"/>
  <c r="B63"/>
  <c r="H67"/>
  <c r="I67"/>
  <c r="J67"/>
  <c r="K67"/>
  <c r="L67"/>
  <c r="M67"/>
  <c r="N67"/>
  <c r="O67"/>
  <c r="P67"/>
  <c r="Q67"/>
  <c r="R67"/>
  <c r="S67"/>
  <c r="T67"/>
  <c r="U67"/>
  <c r="H68"/>
  <c r="I68"/>
  <c r="J68"/>
  <c r="K68"/>
  <c r="L68"/>
  <c r="M68"/>
  <c r="N68"/>
  <c r="O68"/>
  <c r="P68"/>
  <c r="Q68"/>
  <c r="R68"/>
  <c r="S68"/>
  <c r="T68"/>
  <c r="U68"/>
  <c r="H66"/>
  <c r="I66"/>
  <c r="J66"/>
  <c r="K66"/>
  <c r="L66"/>
  <c r="M66"/>
  <c r="N66"/>
  <c r="O66"/>
  <c r="P66"/>
  <c r="Q66"/>
  <c r="R66"/>
  <c r="S66"/>
  <c r="T66"/>
  <c r="U66"/>
  <c r="H65"/>
  <c r="I65"/>
  <c r="J65"/>
  <c r="K65"/>
  <c r="L65"/>
  <c r="M65"/>
  <c r="N65"/>
  <c r="O65"/>
  <c r="P65"/>
  <c r="Q65"/>
  <c r="R65"/>
  <c r="S65"/>
  <c r="T65"/>
  <c r="U65"/>
  <c r="H64"/>
  <c r="I64"/>
  <c r="J64"/>
  <c r="K64"/>
  <c r="L64"/>
  <c r="M64"/>
  <c r="N64"/>
  <c r="O64"/>
  <c r="P64"/>
  <c r="Q64"/>
  <c r="R64"/>
  <c r="S64"/>
  <c r="T64"/>
  <c r="U64"/>
  <c r="C65"/>
  <c r="D65"/>
  <c r="E65"/>
  <c r="F65"/>
  <c r="G65"/>
  <c r="C64"/>
  <c r="D64"/>
  <c r="E64"/>
  <c r="F64"/>
  <c r="G64"/>
  <c r="B64"/>
  <c r="B65"/>
  <c r="C66"/>
  <c r="D66"/>
  <c r="E66"/>
  <c r="F66"/>
  <c r="G66"/>
  <c r="B66"/>
  <c r="C67"/>
  <c r="D67"/>
  <c r="E67"/>
  <c r="F67"/>
  <c r="G67"/>
  <c r="B67"/>
  <c r="E68"/>
  <c r="F68"/>
  <c r="G68"/>
  <c r="D68"/>
  <c r="C68"/>
  <c r="B68"/>
  <c r="I4390" i="6"/>
  <c r="J4390" s="1"/>
  <c r="I4391"/>
  <c r="J4391" s="1"/>
  <c r="I4392"/>
  <c r="J4392" s="1"/>
  <c r="I4393"/>
  <c r="J4393" s="1"/>
  <c r="I4394"/>
  <c r="J4394" s="1"/>
  <c r="I4395"/>
  <c r="J4395" s="1"/>
  <c r="I4396"/>
  <c r="J4396" s="1"/>
  <c r="I4397"/>
  <c r="J4397" s="1"/>
  <c r="I4398"/>
  <c r="J4398" s="1"/>
  <c r="I4399"/>
  <c r="J4399" s="1"/>
  <c r="I4400"/>
  <c r="J4400" s="1"/>
  <c r="I4401"/>
  <c r="J4401" s="1"/>
  <c r="I4402"/>
  <c r="J4402" s="1"/>
  <c r="I4403"/>
  <c r="J4403" s="1"/>
  <c r="I4404"/>
  <c r="J4404" s="1"/>
  <c r="I4405"/>
  <c r="J4405" s="1"/>
  <c r="I4406"/>
  <c r="J4406" s="1"/>
  <c r="I4407"/>
  <c r="J4407" s="1"/>
  <c r="I4408"/>
  <c r="J4408" s="1"/>
  <c r="I4409"/>
  <c r="J4409" s="1"/>
  <c r="I4410"/>
  <c r="J4410" s="1"/>
  <c r="I4411"/>
  <c r="J4411" s="1"/>
  <c r="I4412"/>
  <c r="J4412" s="1"/>
  <c r="I4413"/>
  <c r="J4413" s="1"/>
  <c r="I4414"/>
  <c r="J4414" s="1"/>
  <c r="I4415"/>
  <c r="J4415" s="1"/>
  <c r="I4416"/>
  <c r="J4416" s="1"/>
  <c r="I4417"/>
  <c r="J4417" s="1"/>
  <c r="I4418"/>
  <c r="J4418" s="1"/>
  <c r="I4419"/>
  <c r="J4419" s="1"/>
  <c r="I4420"/>
  <c r="J4420" s="1"/>
  <c r="I4421"/>
  <c r="J4421" s="1"/>
  <c r="I4422"/>
  <c r="J4422" s="1"/>
  <c r="I4423"/>
  <c r="J4423" s="1"/>
  <c r="I4424"/>
  <c r="J4424" s="1"/>
  <c r="I4425"/>
  <c r="J4425" s="1"/>
  <c r="I4426"/>
  <c r="J4426" s="1"/>
  <c r="I4427"/>
  <c r="J4427" s="1"/>
  <c r="I4428"/>
  <c r="J4428" s="1"/>
  <c r="I4429"/>
  <c r="J4429" s="1"/>
  <c r="I4430"/>
  <c r="J4430" s="1"/>
  <c r="I4431"/>
  <c r="J4431" s="1"/>
  <c r="I4432"/>
  <c r="J4432" s="1"/>
  <c r="I4433"/>
  <c r="J4433" s="1"/>
  <c r="I4434"/>
  <c r="J4434" s="1"/>
  <c r="I4435"/>
  <c r="J4435" s="1"/>
  <c r="I4436"/>
  <c r="J4436" s="1"/>
  <c r="I4437"/>
  <c r="J4437" s="1"/>
  <c r="I4438"/>
  <c r="J4438" s="1"/>
  <c r="I4439"/>
  <c r="J4439" s="1"/>
  <c r="I4440"/>
  <c r="J4440" s="1"/>
  <c r="I4441"/>
  <c r="J4441" s="1"/>
  <c r="I4442"/>
  <c r="J4442" s="1"/>
  <c r="I4443"/>
  <c r="J4443" s="1"/>
  <c r="I4444"/>
  <c r="J4444" s="1"/>
  <c r="I4445"/>
  <c r="J4445" s="1"/>
  <c r="I4446"/>
  <c r="J4446" s="1"/>
  <c r="I4447"/>
  <c r="J4447" s="1"/>
  <c r="I4448"/>
  <c r="J4448" s="1"/>
  <c r="I4449"/>
  <c r="J4449" s="1"/>
  <c r="I4450"/>
  <c r="J4450" s="1"/>
  <c r="I4451"/>
  <c r="J4451" s="1"/>
  <c r="I4452"/>
  <c r="J4452" s="1"/>
  <c r="I4453"/>
  <c r="J4453" s="1"/>
  <c r="I4454"/>
  <c r="J4454" s="1"/>
  <c r="I4455"/>
  <c r="J4455" s="1"/>
  <c r="I4456"/>
  <c r="J4456" s="1"/>
  <c r="I4457"/>
  <c r="J4457" s="1"/>
  <c r="I4458"/>
  <c r="J4458" s="1"/>
  <c r="I4459"/>
  <c r="J4459" s="1"/>
  <c r="I4460"/>
  <c r="J4460" s="1"/>
  <c r="I4461"/>
  <c r="J4461" s="1"/>
  <c r="I4462"/>
  <c r="J4462" s="1"/>
  <c r="I4463"/>
  <c r="J4463" s="1"/>
  <c r="I4464"/>
  <c r="J4464" s="1"/>
  <c r="I4465"/>
  <c r="J4465" s="1"/>
  <c r="I4466"/>
  <c r="J4466" s="1"/>
  <c r="I4467"/>
  <c r="J4467" s="1"/>
  <c r="I4468"/>
  <c r="J4468" s="1"/>
  <c r="I4469"/>
  <c r="J4469" s="1"/>
  <c r="I4470"/>
  <c r="J4470" s="1"/>
  <c r="I4471"/>
  <c r="J4471" s="1"/>
  <c r="I4472"/>
  <c r="J4472" s="1"/>
  <c r="I4473"/>
  <c r="J4473" s="1"/>
  <c r="I4474"/>
  <c r="J4474" s="1"/>
  <c r="I4475"/>
  <c r="J4475" s="1"/>
  <c r="I4476"/>
  <c r="J4476" s="1"/>
  <c r="I4477"/>
  <c r="J4477" s="1"/>
  <c r="I4478"/>
  <c r="J4478" s="1"/>
  <c r="I4479"/>
  <c r="J4479" s="1"/>
  <c r="I4480"/>
  <c r="J4480" s="1"/>
  <c r="I4481"/>
  <c r="J4481" s="1"/>
  <c r="I4482"/>
  <c r="J4482" s="1"/>
  <c r="I4483"/>
  <c r="J4483" s="1"/>
  <c r="I4484"/>
  <c r="J4484" s="1"/>
  <c r="I4485"/>
  <c r="J4485" s="1"/>
  <c r="I4486"/>
  <c r="J4486" s="1"/>
  <c r="I4487"/>
  <c r="J4487" s="1"/>
  <c r="I4488"/>
  <c r="J4488" s="1"/>
  <c r="I4489"/>
  <c r="J4489" s="1"/>
  <c r="I4490"/>
  <c r="J4490" s="1"/>
  <c r="I4491"/>
  <c r="J4491" s="1"/>
  <c r="I4492"/>
  <c r="J4492" s="1"/>
  <c r="I4493"/>
  <c r="J4493" s="1"/>
  <c r="I4494"/>
  <c r="J4494" s="1"/>
  <c r="I4495"/>
  <c r="J4495" s="1"/>
  <c r="I4496"/>
  <c r="J4496" s="1"/>
  <c r="I4497"/>
  <c r="J4497" s="1"/>
  <c r="I4498"/>
  <c r="J4498" s="1"/>
  <c r="I4499"/>
  <c r="J4499" s="1"/>
  <c r="I4500"/>
  <c r="J4500" s="1"/>
  <c r="I4501"/>
  <c r="J4501" s="1"/>
  <c r="I4502"/>
  <c r="J4502" s="1"/>
  <c r="I4503"/>
  <c r="J4503" s="1"/>
  <c r="I4504"/>
  <c r="J4504" s="1"/>
  <c r="I4505"/>
  <c r="J4505" s="1"/>
  <c r="I4506"/>
  <c r="J4506" s="1"/>
  <c r="I4507"/>
  <c r="J4507" s="1"/>
  <c r="I4508"/>
  <c r="J4508" s="1"/>
  <c r="I4509"/>
  <c r="J4509" s="1"/>
  <c r="I4510"/>
  <c r="J4510" s="1"/>
  <c r="I4511"/>
  <c r="J4511" s="1"/>
  <c r="I4512"/>
  <c r="J4512" s="1"/>
  <c r="I4513"/>
  <c r="J4513" s="1"/>
  <c r="I4514"/>
  <c r="J4514" s="1"/>
  <c r="I4515"/>
  <c r="J4515" s="1"/>
  <c r="I4516"/>
  <c r="J4516" s="1"/>
  <c r="I4517"/>
  <c r="J4517" s="1"/>
  <c r="I4518"/>
  <c r="J4518" s="1"/>
  <c r="I4519"/>
  <c r="J4519" s="1"/>
  <c r="I4520"/>
  <c r="J4520" s="1"/>
  <c r="I4521"/>
  <c r="J4521" s="1"/>
  <c r="I4522"/>
  <c r="J4522" s="1"/>
  <c r="I4523"/>
  <c r="J4523" s="1"/>
  <c r="I4524"/>
  <c r="J4524" s="1"/>
  <c r="I4525"/>
  <c r="J4525" s="1"/>
  <c r="I4526"/>
  <c r="J4526" s="1"/>
  <c r="I4527"/>
  <c r="J4527" s="1"/>
  <c r="I4528"/>
  <c r="J4528" s="1"/>
  <c r="I4529"/>
  <c r="J4529" s="1"/>
  <c r="I4530"/>
  <c r="J4530" s="1"/>
  <c r="I4531"/>
  <c r="J4531" s="1"/>
  <c r="I4532"/>
  <c r="J4532" s="1"/>
  <c r="I4533"/>
  <c r="J4533" s="1"/>
  <c r="I4534"/>
  <c r="J4534" s="1"/>
  <c r="I4535"/>
  <c r="J4535" s="1"/>
  <c r="I4536"/>
  <c r="J4536" s="1"/>
  <c r="I4537"/>
  <c r="J4537" s="1"/>
  <c r="I4538"/>
  <c r="J4538" s="1"/>
  <c r="I4539"/>
  <c r="J4539" s="1"/>
  <c r="I4540"/>
  <c r="J4540" s="1"/>
  <c r="I4541"/>
  <c r="J4541" s="1"/>
  <c r="I4542"/>
  <c r="J4542" s="1"/>
  <c r="I4543"/>
  <c r="J4543" s="1"/>
  <c r="I4544"/>
  <c r="J4544" s="1"/>
  <c r="I4545"/>
  <c r="J4545" s="1"/>
  <c r="I4546"/>
  <c r="J4546" s="1"/>
  <c r="I4547"/>
  <c r="J4547" s="1"/>
  <c r="I4548"/>
  <c r="J4548" s="1"/>
  <c r="I4549"/>
  <c r="J4549" s="1"/>
  <c r="I4550"/>
  <c r="J4550" s="1"/>
  <c r="I4551"/>
  <c r="J4551" s="1"/>
  <c r="I4552"/>
  <c r="J4552" s="1"/>
  <c r="I4553"/>
  <c r="J4553" s="1"/>
  <c r="I4554"/>
  <c r="J4554" s="1"/>
  <c r="I4555"/>
  <c r="J4555" s="1"/>
  <c r="I4556"/>
  <c r="J4556" s="1"/>
  <c r="I4557"/>
  <c r="J4557" s="1"/>
  <c r="I4558"/>
  <c r="J4558" s="1"/>
  <c r="I4559"/>
  <c r="J4559" s="1"/>
  <c r="I4560"/>
  <c r="J4560" s="1"/>
  <c r="I4561"/>
  <c r="J4561" s="1"/>
  <c r="I4562"/>
  <c r="J4562" s="1"/>
  <c r="I4563"/>
  <c r="J4563" s="1"/>
  <c r="I4564"/>
  <c r="J4564" s="1"/>
  <c r="I4565"/>
  <c r="J4565" s="1"/>
  <c r="I4566"/>
  <c r="J4566" s="1"/>
  <c r="I4567"/>
  <c r="J4567" s="1"/>
  <c r="I4568"/>
  <c r="J4568" s="1"/>
  <c r="I4569"/>
  <c r="J4569" s="1"/>
  <c r="I4570"/>
  <c r="J4570" s="1"/>
  <c r="I4571"/>
  <c r="J4571" s="1"/>
  <c r="I4572"/>
  <c r="J4572" s="1"/>
  <c r="I4573"/>
  <c r="J4573" s="1"/>
  <c r="I4574"/>
  <c r="J4574" s="1"/>
  <c r="I4575"/>
  <c r="J4575" s="1"/>
  <c r="I4576"/>
  <c r="J4576" s="1"/>
  <c r="I4577"/>
  <c r="J4577" s="1"/>
  <c r="I4578"/>
  <c r="J4578" s="1"/>
  <c r="I4579"/>
  <c r="J4579" s="1"/>
  <c r="I4580"/>
  <c r="J4580" s="1"/>
  <c r="I4581"/>
  <c r="J4581" s="1"/>
  <c r="I4582"/>
  <c r="J4582" s="1"/>
  <c r="I4583"/>
  <c r="J4583" s="1"/>
  <c r="I4584"/>
  <c r="J4584" s="1"/>
  <c r="I4585"/>
  <c r="J4585" s="1"/>
  <c r="I4586"/>
  <c r="J4586" s="1"/>
  <c r="I4587"/>
  <c r="J4587" s="1"/>
  <c r="I4588"/>
  <c r="J4588" s="1"/>
  <c r="I4589"/>
  <c r="J4589" s="1"/>
  <c r="I4590"/>
  <c r="J4590" s="1"/>
  <c r="I4591"/>
  <c r="J4591" s="1"/>
  <c r="I4592"/>
  <c r="J4592" s="1"/>
  <c r="I4593"/>
  <c r="J4593" s="1"/>
  <c r="I4594"/>
  <c r="J4594" s="1"/>
  <c r="I4595"/>
  <c r="J4595" s="1"/>
  <c r="I4596"/>
  <c r="J4596" s="1"/>
  <c r="I4597"/>
  <c r="J4597" s="1"/>
  <c r="I4598"/>
  <c r="J4598" s="1"/>
  <c r="I4599"/>
  <c r="J4599" s="1"/>
  <c r="I4600"/>
  <c r="J4600" s="1"/>
  <c r="I4601"/>
  <c r="J4601" s="1"/>
  <c r="I4602"/>
  <c r="J4602" s="1"/>
  <c r="I4603"/>
  <c r="J4603" s="1"/>
  <c r="I4604"/>
  <c r="J4604" s="1"/>
  <c r="I4605"/>
  <c r="J4605" s="1"/>
  <c r="I4606"/>
  <c r="J4606" s="1"/>
  <c r="I4607"/>
  <c r="J4607" s="1"/>
  <c r="I4608"/>
  <c r="J4608" s="1"/>
  <c r="I4609"/>
  <c r="J4609" s="1"/>
  <c r="I4610"/>
  <c r="J4610" s="1"/>
  <c r="I4611"/>
  <c r="J4611" s="1"/>
  <c r="I4612"/>
  <c r="J4612" s="1"/>
  <c r="I4613"/>
  <c r="J4613" s="1"/>
  <c r="I4614"/>
  <c r="J4614" s="1"/>
  <c r="I4615"/>
  <c r="J4615" s="1"/>
  <c r="I4616"/>
  <c r="J4616" s="1"/>
  <c r="I4617"/>
  <c r="J4617" s="1"/>
  <c r="I4618"/>
  <c r="J4618" s="1"/>
  <c r="I4619"/>
  <c r="J4619" s="1"/>
  <c r="I4620"/>
  <c r="J4620" s="1"/>
  <c r="I4621"/>
  <c r="J4621" s="1"/>
  <c r="I4622"/>
  <c r="J4622" s="1"/>
  <c r="I4623"/>
  <c r="J4623" s="1"/>
  <c r="I4624"/>
  <c r="J4624" s="1"/>
  <c r="I4625"/>
  <c r="J4625" s="1"/>
  <c r="I4626"/>
  <c r="J4626" s="1"/>
  <c r="I4627"/>
  <c r="J4627" s="1"/>
  <c r="I4628"/>
  <c r="J4628" s="1"/>
  <c r="I4629"/>
  <c r="J4629" s="1"/>
  <c r="I4630"/>
  <c r="J4630" s="1"/>
  <c r="I4631"/>
  <c r="J4631" s="1"/>
  <c r="I4632"/>
  <c r="J4632" s="1"/>
  <c r="I4633"/>
  <c r="J4633" s="1"/>
  <c r="I4634"/>
  <c r="J4634" s="1"/>
  <c r="I4635"/>
  <c r="J4635" s="1"/>
  <c r="I4636"/>
  <c r="J4636" s="1"/>
  <c r="I4637"/>
  <c r="J4637" s="1"/>
  <c r="I4638"/>
  <c r="J4638" s="1"/>
  <c r="I4639"/>
  <c r="J4639" s="1"/>
  <c r="I4640"/>
  <c r="J4640" s="1"/>
  <c r="I4641"/>
  <c r="J4641" s="1"/>
  <c r="I4642"/>
  <c r="J4642" s="1"/>
  <c r="I4643"/>
  <c r="J4643" s="1"/>
  <c r="I4644"/>
  <c r="J4644" s="1"/>
  <c r="I4645"/>
  <c r="J4645" s="1"/>
  <c r="I4646"/>
  <c r="J4646" s="1"/>
  <c r="I4647"/>
  <c r="J4647" s="1"/>
  <c r="I4648"/>
  <c r="J4648" s="1"/>
  <c r="I4649"/>
  <c r="J4649" s="1"/>
  <c r="I4650"/>
  <c r="J4650" s="1"/>
  <c r="I4651"/>
  <c r="J4651" s="1"/>
  <c r="I4652"/>
  <c r="J4652" s="1"/>
  <c r="I4653"/>
  <c r="J4653" s="1"/>
  <c r="I4654"/>
  <c r="J4654" s="1"/>
  <c r="I4655"/>
  <c r="J4655" s="1"/>
  <c r="I4656"/>
  <c r="J4656" s="1"/>
  <c r="I4657"/>
  <c r="J4657" s="1"/>
  <c r="I4658"/>
  <c r="J4658" s="1"/>
  <c r="I4659"/>
  <c r="J4659" s="1"/>
  <c r="I4660"/>
  <c r="J4660" s="1"/>
  <c r="I4661"/>
  <c r="J4661" s="1"/>
  <c r="I4662"/>
  <c r="J4662" s="1"/>
  <c r="I4663"/>
  <c r="J4663" s="1"/>
  <c r="I4664"/>
  <c r="J4664" s="1"/>
  <c r="I4665"/>
  <c r="J4665" s="1"/>
  <c r="I4666"/>
  <c r="J4666" s="1"/>
  <c r="I4667"/>
  <c r="J4667" s="1"/>
  <c r="I4668"/>
  <c r="J4668" s="1"/>
  <c r="I4669"/>
  <c r="J4669" s="1"/>
  <c r="I4670"/>
  <c r="J4670" s="1"/>
  <c r="I4671"/>
  <c r="J4671" s="1"/>
  <c r="I4672"/>
  <c r="J4672" s="1"/>
  <c r="I4673"/>
  <c r="J4673" s="1"/>
  <c r="I4674"/>
  <c r="J4674" s="1"/>
  <c r="I4675"/>
  <c r="J4675" s="1"/>
  <c r="I4676"/>
  <c r="J4676" s="1"/>
  <c r="I4677"/>
  <c r="J4677" s="1"/>
  <c r="I4678"/>
  <c r="J4678" s="1"/>
  <c r="I4679"/>
  <c r="J4679" s="1"/>
  <c r="I4680"/>
  <c r="J4680" s="1"/>
  <c r="I4681"/>
  <c r="J4681" s="1"/>
  <c r="I4682"/>
  <c r="J4682" s="1"/>
  <c r="I4683"/>
  <c r="J4683" s="1"/>
  <c r="I4684"/>
  <c r="J4684" s="1"/>
  <c r="I4685"/>
  <c r="J4685" s="1"/>
  <c r="I4686"/>
  <c r="J4686" s="1"/>
  <c r="I4687"/>
  <c r="J4687" s="1"/>
  <c r="I4688"/>
  <c r="J4688" s="1"/>
  <c r="I4689"/>
  <c r="J4689" s="1"/>
  <c r="I4690"/>
  <c r="J4690" s="1"/>
  <c r="I4691"/>
  <c r="J4691" s="1"/>
  <c r="I4692"/>
  <c r="J4692" s="1"/>
  <c r="I4693"/>
  <c r="J4693" s="1"/>
  <c r="I4694"/>
  <c r="J4694" s="1"/>
  <c r="I4695"/>
  <c r="J4695" s="1"/>
  <c r="I4696"/>
  <c r="J4696" s="1"/>
  <c r="I4697"/>
  <c r="J4697" s="1"/>
  <c r="I4698"/>
  <c r="J4698" s="1"/>
  <c r="I4699"/>
  <c r="J4699" s="1"/>
  <c r="I4700"/>
  <c r="J4700" s="1"/>
  <c r="I4701"/>
  <c r="J4701" s="1"/>
  <c r="I4702"/>
  <c r="J4702" s="1"/>
  <c r="I4703"/>
  <c r="J4703" s="1"/>
  <c r="I4704"/>
  <c r="J4704" s="1"/>
  <c r="I4705"/>
  <c r="J4705" s="1"/>
  <c r="I4706"/>
  <c r="J4706" s="1"/>
  <c r="I4707"/>
  <c r="J4707" s="1"/>
  <c r="I4708"/>
  <c r="J4708" s="1"/>
  <c r="I4709"/>
  <c r="J4709" s="1"/>
  <c r="I4710"/>
  <c r="J4710" s="1"/>
  <c r="I4711"/>
  <c r="J4711" s="1"/>
  <c r="I4712"/>
  <c r="J4712" s="1"/>
  <c r="I4713"/>
  <c r="J4713" s="1"/>
  <c r="I4714"/>
  <c r="J4714" s="1"/>
  <c r="I4715"/>
  <c r="J4715" s="1"/>
  <c r="I4716"/>
  <c r="J4716" s="1"/>
  <c r="I4717"/>
  <c r="J4717" s="1"/>
  <c r="I4718"/>
  <c r="J4718" s="1"/>
  <c r="I4719"/>
  <c r="J4719" s="1"/>
  <c r="I4720"/>
  <c r="J4720" s="1"/>
  <c r="I4721"/>
  <c r="J4721" s="1"/>
  <c r="I4722"/>
  <c r="J4722" s="1"/>
  <c r="I4723"/>
  <c r="J4723" s="1"/>
  <c r="I4724"/>
  <c r="J4724" s="1"/>
  <c r="I4725"/>
  <c r="J4725" s="1"/>
  <c r="I4726"/>
  <c r="J4726" s="1"/>
  <c r="I4727"/>
  <c r="J4727" s="1"/>
  <c r="I4728"/>
  <c r="J4728" s="1"/>
  <c r="I4729"/>
  <c r="J4729" s="1"/>
  <c r="I4730"/>
  <c r="J4730" s="1"/>
  <c r="I4731"/>
  <c r="J4731" s="1"/>
  <c r="I4732"/>
  <c r="J4732" s="1"/>
  <c r="I4733"/>
  <c r="J4733" s="1"/>
  <c r="I4734"/>
  <c r="J4734" s="1"/>
  <c r="I4735"/>
  <c r="J4735" s="1"/>
  <c r="I4736"/>
  <c r="J4736" s="1"/>
  <c r="I4737"/>
  <c r="J4737" s="1"/>
  <c r="I4738"/>
  <c r="J4738" s="1"/>
  <c r="I4739"/>
  <c r="J4739" s="1"/>
  <c r="I4740"/>
  <c r="J4740" s="1"/>
  <c r="I4741"/>
  <c r="J4741" s="1"/>
  <c r="I4742"/>
  <c r="J4742" s="1"/>
  <c r="I4743"/>
  <c r="J4743" s="1"/>
  <c r="I4744"/>
  <c r="J4744" s="1"/>
  <c r="I4745"/>
  <c r="J4745" s="1"/>
  <c r="I4746"/>
  <c r="J4746" s="1"/>
  <c r="I4747"/>
  <c r="J4747" s="1"/>
  <c r="I4748"/>
  <c r="J4748" s="1"/>
  <c r="I4749"/>
  <c r="J4749" s="1"/>
  <c r="I4750"/>
  <c r="J4750" s="1"/>
  <c r="I4751"/>
  <c r="J4751" s="1"/>
  <c r="I4752"/>
  <c r="J4752" s="1"/>
  <c r="I4753"/>
  <c r="J4753" s="1"/>
  <c r="I4754"/>
  <c r="J4754" s="1"/>
  <c r="I4755"/>
  <c r="J4755" s="1"/>
  <c r="I4756"/>
  <c r="J4756" s="1"/>
  <c r="I4757"/>
  <c r="J4757" s="1"/>
  <c r="I4758"/>
  <c r="J4758" s="1"/>
  <c r="I4759"/>
  <c r="J4759" s="1"/>
  <c r="I4760"/>
  <c r="J4760" s="1"/>
  <c r="I4761"/>
  <c r="J4761" s="1"/>
  <c r="I4762"/>
  <c r="J4762" s="1"/>
  <c r="I4763"/>
  <c r="J4763" s="1"/>
  <c r="I4764"/>
  <c r="J4764" s="1"/>
  <c r="I4765"/>
  <c r="J4765" s="1"/>
  <c r="I4766"/>
  <c r="J4766" s="1"/>
  <c r="I4767"/>
  <c r="J4767" s="1"/>
  <c r="I4768"/>
  <c r="J4768" s="1"/>
  <c r="I4769"/>
  <c r="J4769" s="1"/>
  <c r="I4770"/>
  <c r="J4770" s="1"/>
  <c r="I4771"/>
  <c r="J4771" s="1"/>
  <c r="I4772"/>
  <c r="J4772" s="1"/>
  <c r="I4773"/>
  <c r="J4773" s="1"/>
  <c r="I4774"/>
  <c r="J4774" s="1"/>
  <c r="I4775"/>
  <c r="J4775" s="1"/>
  <c r="I4776"/>
  <c r="J4776" s="1"/>
  <c r="I4777"/>
  <c r="J4777" s="1"/>
  <c r="I4778"/>
  <c r="J4778" s="1"/>
  <c r="I4779"/>
  <c r="J4779" s="1"/>
  <c r="I4780"/>
  <c r="J4780" s="1"/>
  <c r="I4781"/>
  <c r="J4781" s="1"/>
  <c r="I4782"/>
  <c r="J4782" s="1"/>
  <c r="I4783"/>
  <c r="J4783" s="1"/>
  <c r="I4784"/>
  <c r="J4784" s="1"/>
  <c r="I4785"/>
  <c r="J4785" s="1"/>
  <c r="I4786"/>
  <c r="J4786" s="1"/>
  <c r="I4787"/>
  <c r="J4787" s="1"/>
  <c r="I4788"/>
  <c r="J4788" s="1"/>
  <c r="I4789"/>
  <c r="J4789" s="1"/>
  <c r="I4790"/>
  <c r="J4790" s="1"/>
  <c r="I4791"/>
  <c r="J4791" s="1"/>
  <c r="I4792"/>
  <c r="J4792" s="1"/>
  <c r="I4793"/>
  <c r="J4793" s="1"/>
  <c r="I4794"/>
  <c r="J4794" s="1"/>
  <c r="I4795"/>
  <c r="J4795" s="1"/>
  <c r="I4796"/>
  <c r="J4796" s="1"/>
  <c r="I4797"/>
  <c r="J4797" s="1"/>
  <c r="I4798"/>
  <c r="J4798" s="1"/>
  <c r="I4799"/>
  <c r="J4799" s="1"/>
  <c r="I4800"/>
  <c r="J4800" s="1"/>
  <c r="I4801"/>
  <c r="J4801" s="1"/>
  <c r="I4802"/>
  <c r="J4802" s="1"/>
  <c r="I4803"/>
  <c r="J4803" s="1"/>
  <c r="I4804"/>
  <c r="J4804" s="1"/>
  <c r="I4805"/>
  <c r="J4805" s="1"/>
  <c r="I4806"/>
  <c r="J4806" s="1"/>
  <c r="I4807"/>
  <c r="J4807" s="1"/>
  <c r="I4808"/>
  <c r="J4808" s="1"/>
  <c r="I4809"/>
  <c r="J4809" s="1"/>
  <c r="I4810"/>
  <c r="J4810" s="1"/>
  <c r="I4811"/>
  <c r="J4811" s="1"/>
  <c r="I4812"/>
  <c r="J4812" s="1"/>
  <c r="I4813"/>
  <c r="J4813" s="1"/>
  <c r="I4814"/>
  <c r="J4814" s="1"/>
  <c r="I4815"/>
  <c r="J4815" s="1"/>
  <c r="I4816"/>
  <c r="J4816" s="1"/>
  <c r="I4817"/>
  <c r="J4817" s="1"/>
  <c r="I4818"/>
  <c r="J4818" s="1"/>
  <c r="I4819"/>
  <c r="J4819" s="1"/>
  <c r="I4820"/>
  <c r="J4820" s="1"/>
  <c r="I4821"/>
  <c r="J4821" s="1"/>
  <c r="I4822"/>
  <c r="J4822" s="1"/>
  <c r="I4823"/>
  <c r="J4823" s="1"/>
  <c r="I4824"/>
  <c r="J4824" s="1"/>
  <c r="I4825"/>
  <c r="J4825" s="1"/>
  <c r="I4826"/>
  <c r="J4826" s="1"/>
  <c r="I4827"/>
  <c r="J4827" s="1"/>
  <c r="I4828"/>
  <c r="J4828" s="1"/>
  <c r="I4829"/>
  <c r="J4829" s="1"/>
  <c r="I4830"/>
  <c r="J4830" s="1"/>
  <c r="I4831"/>
  <c r="J4831" s="1"/>
  <c r="I4832"/>
  <c r="J4832" s="1"/>
  <c r="I4833"/>
  <c r="J4833" s="1"/>
  <c r="I4834"/>
  <c r="J4834" s="1"/>
  <c r="I4835"/>
  <c r="J4835" s="1"/>
  <c r="I4836"/>
  <c r="J4836" s="1"/>
  <c r="I4837"/>
  <c r="J4837" s="1"/>
  <c r="I4838"/>
  <c r="J4838" s="1"/>
  <c r="I4839"/>
  <c r="J4839" s="1"/>
  <c r="I4840"/>
  <c r="J4840" s="1"/>
  <c r="I4841"/>
  <c r="J4841" s="1"/>
  <c r="I4842"/>
  <c r="J4842" s="1"/>
  <c r="I4843"/>
  <c r="J4843" s="1"/>
  <c r="I4844"/>
  <c r="J4844" s="1"/>
  <c r="I4845"/>
  <c r="J4845" s="1"/>
  <c r="I4846"/>
  <c r="J4846" s="1"/>
  <c r="I4847"/>
  <c r="J4847" s="1"/>
  <c r="I4848"/>
  <c r="J4848" s="1"/>
  <c r="I4849"/>
  <c r="J4849" s="1"/>
  <c r="I4850"/>
  <c r="J4850" s="1"/>
  <c r="I4851"/>
  <c r="J4851" s="1"/>
  <c r="I4852"/>
  <c r="J4852" s="1"/>
  <c r="I4853"/>
  <c r="J4853" s="1"/>
  <c r="I4854"/>
  <c r="J4854" s="1"/>
  <c r="I4855"/>
  <c r="J4855" s="1"/>
  <c r="I4856"/>
  <c r="J4856" s="1"/>
  <c r="I4857"/>
  <c r="J4857" s="1"/>
  <c r="I4858"/>
  <c r="J4858" s="1"/>
  <c r="I4859"/>
  <c r="J4859" s="1"/>
  <c r="I4860"/>
  <c r="J4860" s="1"/>
  <c r="I4861"/>
  <c r="J4861" s="1"/>
  <c r="I4862"/>
  <c r="J4862" s="1"/>
  <c r="I4863"/>
  <c r="J4863" s="1"/>
  <c r="I4864"/>
  <c r="J4864" s="1"/>
  <c r="I4865"/>
  <c r="J4865" s="1"/>
  <c r="I4866"/>
  <c r="J4866" s="1"/>
  <c r="I4867"/>
  <c r="J4867" s="1"/>
  <c r="I4868"/>
  <c r="J4868" s="1"/>
  <c r="I4869"/>
  <c r="J4869" s="1"/>
  <c r="I4870"/>
  <c r="J4870" s="1"/>
  <c r="I4871"/>
  <c r="J4871" s="1"/>
  <c r="I4872"/>
  <c r="J4872" s="1"/>
  <c r="I4873"/>
  <c r="J4873" s="1"/>
  <c r="I4874"/>
  <c r="J4874" s="1"/>
  <c r="I4875"/>
  <c r="J4875" s="1"/>
  <c r="I4876"/>
  <c r="J4876" s="1"/>
  <c r="I4877"/>
  <c r="J4877" s="1"/>
  <c r="I4878"/>
  <c r="J4878" s="1"/>
  <c r="I4879"/>
  <c r="J4879" s="1"/>
  <c r="I4880"/>
  <c r="J4880" s="1"/>
  <c r="I4881"/>
  <c r="J4881" s="1"/>
  <c r="I4882"/>
  <c r="J4882" s="1"/>
  <c r="I4883"/>
  <c r="J4883" s="1"/>
  <c r="I4884"/>
  <c r="J4884" s="1"/>
  <c r="I4885"/>
  <c r="J4885" s="1"/>
  <c r="I4886"/>
  <c r="J4886" s="1"/>
  <c r="I4887"/>
  <c r="J4887" s="1"/>
  <c r="I4888"/>
  <c r="J4888" s="1"/>
  <c r="I4889"/>
  <c r="J4889" s="1"/>
  <c r="I4890"/>
  <c r="J4890" s="1"/>
  <c r="I4891"/>
  <c r="J4891" s="1"/>
  <c r="I4892"/>
  <c r="J4892" s="1"/>
  <c r="I4893"/>
  <c r="J4893" s="1"/>
  <c r="I4894"/>
  <c r="J4894" s="1"/>
  <c r="I4895"/>
  <c r="J4895" s="1"/>
  <c r="I4896"/>
  <c r="J4896" s="1"/>
  <c r="I4897"/>
  <c r="J4897" s="1"/>
  <c r="I4898"/>
  <c r="J4898" s="1"/>
  <c r="I4899"/>
  <c r="J4899" s="1"/>
  <c r="I4900"/>
  <c r="J4900" s="1"/>
  <c r="I4901"/>
  <c r="J4901" s="1"/>
  <c r="I4902"/>
  <c r="J4902" s="1"/>
  <c r="I4903"/>
  <c r="J4903" s="1"/>
  <c r="I4904"/>
  <c r="J4904" s="1"/>
  <c r="I4905"/>
  <c r="J4905" s="1"/>
  <c r="I4906"/>
  <c r="J4906" s="1"/>
  <c r="I4907"/>
  <c r="J4907" s="1"/>
  <c r="I4908"/>
  <c r="J4908" s="1"/>
  <c r="I4909"/>
  <c r="J4909" s="1"/>
  <c r="I4910"/>
  <c r="J4910" s="1"/>
  <c r="I4911"/>
  <c r="J4911" s="1"/>
  <c r="I4912"/>
  <c r="J4912" s="1"/>
  <c r="I4913"/>
  <c r="J4913" s="1"/>
  <c r="I4914"/>
  <c r="J4914" s="1"/>
  <c r="I4915"/>
  <c r="J4915" s="1"/>
  <c r="I4916"/>
  <c r="J4916" s="1"/>
  <c r="I4917"/>
  <c r="J4917" s="1"/>
  <c r="I4918"/>
  <c r="J4918" s="1"/>
  <c r="I4919"/>
  <c r="J4919" s="1"/>
  <c r="I4920"/>
  <c r="J4920" s="1"/>
  <c r="I4921"/>
  <c r="J4921" s="1"/>
  <c r="I4922"/>
  <c r="J4922" s="1"/>
  <c r="I4923"/>
  <c r="J4923" s="1"/>
  <c r="I4924"/>
  <c r="J4924" s="1"/>
  <c r="I4925"/>
  <c r="J4925" s="1"/>
  <c r="I4926"/>
  <c r="J4926" s="1"/>
  <c r="I4927"/>
  <c r="J4927" s="1"/>
  <c r="I4928"/>
  <c r="J4928" s="1"/>
  <c r="I4929"/>
  <c r="J4929" s="1"/>
  <c r="I4930"/>
  <c r="J4930" s="1"/>
  <c r="I4931"/>
  <c r="J4931" s="1"/>
  <c r="I4932"/>
  <c r="J4932" s="1"/>
  <c r="I4933"/>
  <c r="J4933" s="1"/>
  <c r="I4934"/>
  <c r="J4934" s="1"/>
  <c r="I4935"/>
  <c r="J4935" s="1"/>
  <c r="I4936"/>
  <c r="J4936" s="1"/>
  <c r="I4937"/>
  <c r="J4937" s="1"/>
  <c r="I4938"/>
  <c r="J4938" s="1"/>
  <c r="I4939"/>
  <c r="J4939" s="1"/>
  <c r="I4940"/>
  <c r="J4940" s="1"/>
  <c r="I4941"/>
  <c r="J4941" s="1"/>
  <c r="I4942"/>
  <c r="J4942" s="1"/>
  <c r="I4943"/>
  <c r="J4943" s="1"/>
  <c r="I4944"/>
  <c r="J4944" s="1"/>
  <c r="I4945"/>
  <c r="J4945" s="1"/>
  <c r="I4946"/>
  <c r="J4946" s="1"/>
  <c r="I4947"/>
  <c r="J4947" s="1"/>
  <c r="I4948"/>
  <c r="J4948" s="1"/>
  <c r="I4949"/>
  <c r="J4949" s="1"/>
  <c r="I4950"/>
  <c r="J4950" s="1"/>
  <c r="I4951"/>
  <c r="J4951" s="1"/>
  <c r="I4952"/>
  <c r="J4952" s="1"/>
  <c r="I4953"/>
  <c r="J4953" s="1"/>
  <c r="I4954"/>
  <c r="J4954" s="1"/>
  <c r="I4955"/>
  <c r="J4955" s="1"/>
  <c r="I4956"/>
  <c r="J4956" s="1"/>
  <c r="I4957"/>
  <c r="J4957" s="1"/>
  <c r="I4958"/>
  <c r="J4958" s="1"/>
  <c r="I4959"/>
  <c r="J4959" s="1"/>
  <c r="I4960"/>
  <c r="J4960" s="1"/>
  <c r="I4961"/>
  <c r="J4961" s="1"/>
  <c r="I4962"/>
  <c r="J4962" s="1"/>
  <c r="I4963"/>
  <c r="J4963" s="1"/>
  <c r="I4964"/>
  <c r="J4964" s="1"/>
  <c r="I4965"/>
  <c r="J4965" s="1"/>
  <c r="I4966"/>
  <c r="J4966" s="1"/>
  <c r="I4967"/>
  <c r="J4967" s="1"/>
  <c r="I4968"/>
  <c r="J4968" s="1"/>
  <c r="I4969"/>
  <c r="J4969" s="1"/>
  <c r="I4970"/>
  <c r="J4970" s="1"/>
  <c r="I4971"/>
  <c r="J4971" s="1"/>
  <c r="I4972"/>
  <c r="J4972" s="1"/>
  <c r="I4973"/>
  <c r="J4973" s="1"/>
  <c r="I4974"/>
  <c r="J4974" s="1"/>
  <c r="I4975"/>
  <c r="J4975" s="1"/>
  <c r="I4976"/>
  <c r="J4976" s="1"/>
  <c r="I4977"/>
  <c r="J4977" s="1"/>
  <c r="I4978"/>
  <c r="J4978" s="1"/>
  <c r="I4979"/>
  <c r="J4979" s="1"/>
  <c r="I4980"/>
  <c r="J4980" s="1"/>
  <c r="I4981"/>
  <c r="J4981" s="1"/>
  <c r="I4982"/>
  <c r="J4982" s="1"/>
  <c r="I4983"/>
  <c r="J4983" s="1"/>
  <c r="I4984"/>
  <c r="J4984" s="1"/>
  <c r="I4985"/>
  <c r="J4985" s="1"/>
  <c r="I4986"/>
  <c r="J4986" s="1"/>
  <c r="I4987"/>
  <c r="J4987" s="1"/>
  <c r="I4988"/>
  <c r="J4988" s="1"/>
  <c r="I4989"/>
  <c r="J4989" s="1"/>
  <c r="I4990"/>
  <c r="J4990" s="1"/>
  <c r="I4991"/>
  <c r="J4991" s="1"/>
  <c r="I4992"/>
  <c r="J4992" s="1"/>
  <c r="I4993"/>
  <c r="J4993" s="1"/>
  <c r="I4994"/>
  <c r="J4994" s="1"/>
  <c r="I4995"/>
  <c r="J4995" s="1"/>
  <c r="I4996"/>
  <c r="J4996" s="1"/>
  <c r="I4997"/>
  <c r="J4997" s="1"/>
  <c r="I4998"/>
  <c r="J4998" s="1"/>
  <c r="I4999"/>
  <c r="J4999" s="1"/>
  <c r="I5000"/>
  <c r="J5000" s="1"/>
  <c r="I5001"/>
  <c r="J5001" s="1"/>
  <c r="I5002"/>
  <c r="J5002" s="1"/>
  <c r="I5003"/>
  <c r="J5003" s="1"/>
  <c r="I5004"/>
  <c r="J5004" s="1"/>
  <c r="I5005"/>
  <c r="J5005" s="1"/>
  <c r="I5006"/>
  <c r="J5006" s="1"/>
  <c r="I5007"/>
  <c r="J5007" s="1"/>
  <c r="I5008"/>
  <c r="J5008" s="1"/>
  <c r="I5009"/>
  <c r="J5009" s="1"/>
  <c r="I5010"/>
  <c r="J5010" s="1"/>
  <c r="I5011"/>
  <c r="J5011" s="1"/>
  <c r="I5012"/>
  <c r="J5012" s="1"/>
  <c r="I5013"/>
  <c r="J5013" s="1"/>
  <c r="I5014"/>
  <c r="J5014" s="1"/>
  <c r="I5015"/>
  <c r="J5015" s="1"/>
  <c r="I5016"/>
  <c r="J5016" s="1"/>
  <c r="I5017"/>
  <c r="J5017" s="1"/>
  <c r="I5018"/>
  <c r="J5018" s="1"/>
  <c r="I5019"/>
  <c r="J5019" s="1"/>
  <c r="I5020"/>
  <c r="J5020" s="1"/>
  <c r="I5021"/>
  <c r="J5021" s="1"/>
  <c r="I5022"/>
  <c r="J5022" s="1"/>
  <c r="I5023"/>
  <c r="J5023" s="1"/>
  <c r="I5024"/>
  <c r="J5024" s="1"/>
  <c r="I5025"/>
  <c r="J5025" s="1"/>
  <c r="I5026"/>
  <c r="J5026" s="1"/>
  <c r="I5027"/>
  <c r="J5027" s="1"/>
  <c r="I5028"/>
  <c r="J5028" s="1"/>
  <c r="I5029"/>
  <c r="J5029" s="1"/>
  <c r="I5030"/>
  <c r="J5030" s="1"/>
  <c r="I5031"/>
  <c r="J5031" s="1"/>
  <c r="I5032"/>
  <c r="J5032" s="1"/>
  <c r="I5033"/>
  <c r="J5033" s="1"/>
  <c r="I5034"/>
  <c r="J5034" s="1"/>
  <c r="I5035"/>
  <c r="J5035" s="1"/>
  <c r="I5036"/>
  <c r="J5036" s="1"/>
  <c r="I5037"/>
  <c r="J5037" s="1"/>
  <c r="I5038"/>
  <c r="J5038" s="1"/>
  <c r="I5039"/>
  <c r="J5039" s="1"/>
  <c r="I5040"/>
  <c r="J5040" s="1"/>
  <c r="I5041"/>
  <c r="J5041" s="1"/>
  <c r="I5042"/>
  <c r="J5042" s="1"/>
  <c r="I5043"/>
  <c r="J5043" s="1"/>
  <c r="I5044"/>
  <c r="J5044" s="1"/>
  <c r="I5045"/>
  <c r="J5045" s="1"/>
  <c r="I5046"/>
  <c r="J5046" s="1"/>
  <c r="I5047"/>
  <c r="J5047" s="1"/>
  <c r="I5048"/>
  <c r="J5048" s="1"/>
  <c r="I5049"/>
  <c r="J5049" s="1"/>
  <c r="I5050"/>
  <c r="J5050" s="1"/>
  <c r="I5051"/>
  <c r="J5051" s="1"/>
  <c r="I5052"/>
  <c r="J5052" s="1"/>
  <c r="I5053"/>
  <c r="J5053" s="1"/>
  <c r="I5054"/>
  <c r="J5054" s="1"/>
  <c r="I5055"/>
  <c r="J5055" s="1"/>
  <c r="I5056"/>
  <c r="J5056" s="1"/>
  <c r="I5057"/>
  <c r="J5057" s="1"/>
  <c r="I5058"/>
  <c r="J5058" s="1"/>
  <c r="I5059"/>
  <c r="J5059" s="1"/>
  <c r="I5060"/>
  <c r="J5060" s="1"/>
  <c r="I5061"/>
  <c r="J5061" s="1"/>
  <c r="I5062"/>
  <c r="J5062" s="1"/>
  <c r="I5063"/>
  <c r="J5063" s="1"/>
  <c r="I5064"/>
  <c r="J5064" s="1"/>
  <c r="I5065"/>
  <c r="J5065" s="1"/>
  <c r="I5066"/>
  <c r="J5066" s="1"/>
  <c r="I5067"/>
  <c r="J5067" s="1"/>
  <c r="I5068"/>
  <c r="J5068" s="1"/>
  <c r="I5069"/>
  <c r="J5069" s="1"/>
  <c r="I5070"/>
  <c r="J5070" s="1"/>
  <c r="I5071"/>
  <c r="J5071" s="1"/>
  <c r="I5072"/>
  <c r="J5072" s="1"/>
  <c r="I5073"/>
  <c r="J5073" s="1"/>
  <c r="I5074"/>
  <c r="J5074" s="1"/>
  <c r="I5075"/>
  <c r="J5075" s="1"/>
  <c r="I5076"/>
  <c r="J5076" s="1"/>
  <c r="I5077"/>
  <c r="J5077" s="1"/>
  <c r="I5078"/>
  <c r="J5078" s="1"/>
  <c r="I5079"/>
  <c r="J5079" s="1"/>
  <c r="I5080"/>
  <c r="J5080" s="1"/>
  <c r="I5081"/>
  <c r="J5081" s="1"/>
  <c r="I5082"/>
  <c r="J5082" s="1"/>
  <c r="I5083"/>
  <c r="J5083" s="1"/>
  <c r="I5084"/>
  <c r="J5084" s="1"/>
  <c r="I5085"/>
  <c r="J5085" s="1"/>
  <c r="I5086"/>
  <c r="J5086" s="1"/>
  <c r="I5087"/>
  <c r="J5087" s="1"/>
  <c r="I5088"/>
  <c r="J5088" s="1"/>
  <c r="I5089"/>
  <c r="J5089" s="1"/>
  <c r="I5090"/>
  <c r="J5090" s="1"/>
  <c r="I5091"/>
  <c r="J5091" s="1"/>
  <c r="I5092"/>
  <c r="J5092" s="1"/>
  <c r="I5093"/>
  <c r="J5093" s="1"/>
  <c r="I5094"/>
  <c r="J5094" s="1"/>
  <c r="I5095"/>
  <c r="J5095" s="1"/>
  <c r="I5096"/>
  <c r="J5096" s="1"/>
  <c r="I5097"/>
  <c r="J5097" s="1"/>
  <c r="I5098"/>
  <c r="J5098" s="1"/>
  <c r="I5099"/>
  <c r="J5099" s="1"/>
  <c r="I5100"/>
  <c r="J5100" s="1"/>
  <c r="I5101"/>
  <c r="J5101" s="1"/>
  <c r="I5102"/>
  <c r="J5102" s="1"/>
  <c r="I5103"/>
  <c r="J5103" s="1"/>
  <c r="I5104"/>
  <c r="J5104" s="1"/>
  <c r="I5105"/>
  <c r="J5105" s="1"/>
  <c r="I5106"/>
  <c r="J5106" s="1"/>
  <c r="I5107"/>
  <c r="J5107" s="1"/>
  <c r="I5108"/>
  <c r="J5108" s="1"/>
  <c r="I5109"/>
  <c r="J5109" s="1"/>
  <c r="I5110"/>
  <c r="J5110" s="1"/>
  <c r="I5111"/>
  <c r="J5111" s="1"/>
  <c r="I5112"/>
  <c r="J5112" s="1"/>
  <c r="I5113"/>
  <c r="J5113" s="1"/>
  <c r="I5114"/>
  <c r="J5114" s="1"/>
  <c r="I5115"/>
  <c r="J5115" s="1"/>
  <c r="I5116"/>
  <c r="J5116" s="1"/>
  <c r="I5117"/>
  <c r="J5117" s="1"/>
  <c r="I5118"/>
  <c r="J5118" s="1"/>
  <c r="I5119"/>
  <c r="J5119" s="1"/>
  <c r="I5120"/>
  <c r="J5120" s="1"/>
  <c r="I5121"/>
  <c r="J5121" s="1"/>
  <c r="I5122"/>
  <c r="J5122" s="1"/>
  <c r="I5123"/>
  <c r="J5123" s="1"/>
  <c r="I5124"/>
  <c r="J5124" s="1"/>
  <c r="I5125"/>
  <c r="J5125" s="1"/>
  <c r="I5126"/>
  <c r="J5126" s="1"/>
  <c r="I5127"/>
  <c r="J5127" s="1"/>
  <c r="I5128"/>
  <c r="J5128" s="1"/>
  <c r="I5129"/>
  <c r="J5129" s="1"/>
  <c r="I5130"/>
  <c r="J5130" s="1"/>
  <c r="I5131"/>
  <c r="J5131" s="1"/>
  <c r="I5132"/>
  <c r="J5132" s="1"/>
  <c r="I5133"/>
  <c r="J5133" s="1"/>
  <c r="I5134"/>
  <c r="J5134" s="1"/>
  <c r="I5135"/>
  <c r="J5135" s="1"/>
  <c r="I5136"/>
  <c r="J5136" s="1"/>
  <c r="I5137"/>
  <c r="J5137" s="1"/>
  <c r="I5138"/>
  <c r="J5138" s="1"/>
  <c r="I5139"/>
  <c r="J5139" s="1"/>
  <c r="I5140"/>
  <c r="J5140" s="1"/>
  <c r="I5141"/>
  <c r="J5141" s="1"/>
  <c r="I5142"/>
  <c r="J5142" s="1"/>
  <c r="I5143"/>
  <c r="J5143" s="1"/>
  <c r="I5144"/>
  <c r="J5144" s="1"/>
  <c r="I5145"/>
  <c r="J5145" s="1"/>
  <c r="I5146"/>
  <c r="J5146" s="1"/>
  <c r="I5147"/>
  <c r="J5147" s="1"/>
  <c r="I5148"/>
  <c r="J5148" s="1"/>
  <c r="I5149"/>
  <c r="J5149" s="1"/>
  <c r="I5150"/>
  <c r="J5150" s="1"/>
  <c r="I5151"/>
  <c r="J5151" s="1"/>
  <c r="I5152"/>
  <c r="J5152" s="1"/>
  <c r="I5153"/>
  <c r="J5153" s="1"/>
  <c r="I5154"/>
  <c r="J5154" s="1"/>
  <c r="I5155"/>
  <c r="J5155" s="1"/>
  <c r="I5156"/>
  <c r="J5156" s="1"/>
  <c r="I5157"/>
  <c r="J5157" s="1"/>
  <c r="I5158"/>
  <c r="J5158"/>
  <c r="I5159"/>
  <c r="J5159"/>
  <c r="I5160"/>
  <c r="J5160"/>
  <c r="I5161"/>
  <c r="J5161"/>
  <c r="I5162"/>
  <c r="J5162"/>
  <c r="I5163"/>
  <c r="J5163"/>
  <c r="I5164"/>
  <c r="J5164"/>
  <c r="I5165"/>
  <c r="J5165"/>
  <c r="I5166"/>
  <c r="J5166"/>
  <c r="I5167"/>
  <c r="J5167"/>
  <c r="I5168"/>
  <c r="J5168"/>
  <c r="I5169"/>
  <c r="J5169"/>
  <c r="I5170"/>
  <c r="J5170"/>
  <c r="I5171"/>
  <c r="J5171"/>
  <c r="I5172"/>
  <c r="J5172"/>
  <c r="I5173"/>
  <c r="J5173"/>
  <c r="I5174"/>
  <c r="J5174"/>
  <c r="I5175"/>
  <c r="J5175"/>
  <c r="I5176"/>
  <c r="J5176"/>
  <c r="I5177"/>
  <c r="J5177"/>
  <c r="I5178"/>
  <c r="J5178"/>
  <c r="I5179"/>
  <c r="J5179"/>
  <c r="I5180"/>
  <c r="J5180"/>
  <c r="I5181"/>
  <c r="J5181"/>
  <c r="I5182"/>
  <c r="J5182"/>
  <c r="I5183"/>
  <c r="J5183"/>
  <c r="I5184"/>
  <c r="J5184"/>
  <c r="I5185"/>
  <c r="J5185"/>
  <c r="I5186"/>
  <c r="J5186"/>
  <c r="I5187"/>
  <c r="J5187"/>
  <c r="I5188"/>
  <c r="J5188"/>
  <c r="I5189"/>
  <c r="J5189"/>
  <c r="I5190"/>
  <c r="J5190"/>
  <c r="I5191"/>
  <c r="J5191"/>
  <c r="I5192"/>
  <c r="J5192"/>
  <c r="I5193"/>
  <c r="J5193"/>
  <c r="I5194"/>
  <c r="J5194"/>
  <c r="I5195"/>
  <c r="J5195" s="1"/>
  <c r="I5196"/>
  <c r="J5196" s="1"/>
  <c r="I5197"/>
  <c r="J5197" s="1"/>
  <c r="I5198"/>
  <c r="J5198" s="1"/>
  <c r="I5199"/>
  <c r="J5199" s="1"/>
  <c r="I5200"/>
  <c r="J5200" s="1"/>
  <c r="I5201"/>
  <c r="J5201" s="1"/>
  <c r="I5202"/>
  <c r="J5202" s="1"/>
  <c r="I5203"/>
  <c r="J5203" s="1"/>
  <c r="I5204"/>
  <c r="J5204" s="1"/>
  <c r="I5205"/>
  <c r="J5205" s="1"/>
  <c r="I5206"/>
  <c r="J5206" s="1"/>
  <c r="I5207"/>
  <c r="J5207" s="1"/>
  <c r="I5208"/>
  <c r="J5208" s="1"/>
  <c r="I5209"/>
  <c r="J5209" s="1"/>
  <c r="I5210"/>
  <c r="J5210" s="1"/>
  <c r="I5211"/>
  <c r="J5211" s="1"/>
  <c r="I5212"/>
  <c r="J5212" s="1"/>
  <c r="I5213"/>
  <c r="J5213" s="1"/>
  <c r="I5214"/>
  <c r="J5214" s="1"/>
  <c r="I5215"/>
  <c r="J5215" s="1"/>
  <c r="I5216"/>
  <c r="J5216" s="1"/>
  <c r="I5217"/>
  <c r="J5217" s="1"/>
  <c r="I5218"/>
  <c r="J5218" s="1"/>
  <c r="I5219"/>
  <c r="J5219" s="1"/>
  <c r="I5220"/>
  <c r="J5220" s="1"/>
  <c r="I5221"/>
  <c r="J5221" s="1"/>
  <c r="I5222"/>
  <c r="J5222" s="1"/>
  <c r="I5223"/>
  <c r="J5223" s="1"/>
  <c r="I5224"/>
  <c r="J5224" s="1"/>
  <c r="I5225"/>
  <c r="J5225" s="1"/>
  <c r="I5226"/>
  <c r="J5226" s="1"/>
  <c r="I5227"/>
  <c r="J5227" s="1"/>
  <c r="I5228"/>
  <c r="J5228" s="1"/>
  <c r="I5229"/>
  <c r="J5229" s="1"/>
  <c r="I5230"/>
  <c r="J5230" s="1"/>
  <c r="I5231"/>
  <c r="J5231" s="1"/>
  <c r="I5232"/>
  <c r="J5232" s="1"/>
  <c r="I5233"/>
  <c r="J5233" s="1"/>
  <c r="I5234"/>
  <c r="J5234" s="1"/>
  <c r="I5235"/>
  <c r="J5235" s="1"/>
  <c r="I5236"/>
  <c r="J5236" s="1"/>
  <c r="I5237"/>
  <c r="J5237" s="1"/>
  <c r="I5238"/>
  <c r="J5238" s="1"/>
  <c r="I5239"/>
  <c r="J5239" s="1"/>
  <c r="I5240"/>
  <c r="J5240" s="1"/>
  <c r="I5241"/>
  <c r="J5241" s="1"/>
  <c r="I5242"/>
  <c r="J5242" s="1"/>
  <c r="I5243"/>
  <c r="J5243" s="1"/>
  <c r="I5244"/>
  <c r="J5244" s="1"/>
  <c r="I5245"/>
  <c r="J5245" s="1"/>
  <c r="I5246"/>
  <c r="J5246" s="1"/>
  <c r="I5247"/>
  <c r="J5247" s="1"/>
  <c r="I5248"/>
  <c r="J5248" s="1"/>
  <c r="I5249"/>
  <c r="J5249" s="1"/>
  <c r="I5250"/>
  <c r="J5250" s="1"/>
  <c r="I5251"/>
  <c r="J5251" s="1"/>
  <c r="I5252"/>
  <c r="J5252" s="1"/>
  <c r="I5253"/>
  <c r="J5253" s="1"/>
  <c r="I5254"/>
  <c r="J5254" s="1"/>
  <c r="I5255"/>
  <c r="J5255" s="1"/>
  <c r="I5256"/>
  <c r="J5256" s="1"/>
  <c r="I5257"/>
  <c r="J5257" s="1"/>
  <c r="I5258"/>
  <c r="J5258" s="1"/>
  <c r="I5259"/>
  <c r="J5259" s="1"/>
  <c r="I5260"/>
  <c r="J5260" s="1"/>
  <c r="I5261"/>
  <c r="J5261" s="1"/>
  <c r="I5262"/>
  <c r="J5262" s="1"/>
  <c r="I5263"/>
  <c r="J5263" s="1"/>
  <c r="I5264"/>
  <c r="J5264" s="1"/>
  <c r="I5265"/>
  <c r="J5265" s="1"/>
  <c r="I5266"/>
  <c r="J5266" s="1"/>
  <c r="I5267"/>
  <c r="J5267" s="1"/>
  <c r="I5268"/>
  <c r="J5268" s="1"/>
  <c r="I5269"/>
  <c r="J5269" s="1"/>
  <c r="I5270"/>
  <c r="J5270" s="1"/>
  <c r="I5271"/>
  <c r="J5271" s="1"/>
  <c r="I5272"/>
  <c r="J5272" s="1"/>
  <c r="I5273"/>
  <c r="J5273" s="1"/>
  <c r="I5274"/>
  <c r="J5274" s="1"/>
  <c r="I5275"/>
  <c r="J5275" s="1"/>
  <c r="I5276"/>
  <c r="J5276" s="1"/>
  <c r="I5277"/>
  <c r="J5277" s="1"/>
  <c r="I5278"/>
  <c r="J5278" s="1"/>
  <c r="I5279"/>
  <c r="J5279" s="1"/>
  <c r="I5280"/>
  <c r="J5280" s="1"/>
  <c r="I5281"/>
  <c r="J5281" s="1"/>
  <c r="I5282"/>
  <c r="J5282" s="1"/>
  <c r="I5283"/>
  <c r="J5283" s="1"/>
  <c r="I5284"/>
  <c r="J5284" s="1"/>
  <c r="I5285"/>
  <c r="J5285" s="1"/>
  <c r="I5286"/>
  <c r="J5286" s="1"/>
  <c r="I5287"/>
  <c r="J5287" s="1"/>
  <c r="I5288"/>
  <c r="J5288" s="1"/>
  <c r="I5289"/>
  <c r="J5289" s="1"/>
  <c r="I5290"/>
  <c r="J5290" s="1"/>
  <c r="I5291"/>
  <c r="J5291" s="1"/>
  <c r="I5292"/>
  <c r="J5292" s="1"/>
  <c r="I5293"/>
  <c r="J5293" s="1"/>
  <c r="I5294"/>
  <c r="J5294" s="1"/>
  <c r="I5295"/>
  <c r="J5295" s="1"/>
  <c r="I5296"/>
  <c r="J5296" s="1"/>
  <c r="I5297"/>
  <c r="J5297" s="1"/>
  <c r="I5298"/>
  <c r="J5298" s="1"/>
  <c r="I5299"/>
  <c r="J5299" s="1"/>
  <c r="I5300"/>
  <c r="J5300" s="1"/>
  <c r="I5301"/>
  <c r="J5301" s="1"/>
  <c r="I5302"/>
  <c r="J5302" s="1"/>
  <c r="I5303"/>
  <c r="J5303" s="1"/>
  <c r="I5304"/>
  <c r="J5304" s="1"/>
  <c r="I5305"/>
  <c r="J5305" s="1"/>
  <c r="I5306"/>
  <c r="J5306" s="1"/>
  <c r="I5307"/>
  <c r="J5307" s="1"/>
  <c r="I5308"/>
  <c r="J5308" s="1"/>
  <c r="I5309"/>
  <c r="J5309" s="1"/>
  <c r="I5310"/>
  <c r="J5310" s="1"/>
  <c r="I5311"/>
  <c r="J5311" s="1"/>
  <c r="I5312"/>
  <c r="J5312" s="1"/>
  <c r="I5313"/>
  <c r="J5313" s="1"/>
  <c r="I5314"/>
  <c r="J5314" s="1"/>
  <c r="I5315"/>
  <c r="J5315" s="1"/>
  <c r="I5316"/>
  <c r="J5316" s="1"/>
  <c r="I5317"/>
  <c r="J5317" s="1"/>
  <c r="I5318"/>
  <c r="J5318" s="1"/>
  <c r="I5319"/>
  <c r="J5319" s="1"/>
  <c r="I5320"/>
  <c r="J5320" s="1"/>
  <c r="I5321"/>
  <c r="J5321" s="1"/>
  <c r="I5322"/>
  <c r="J5322" s="1"/>
  <c r="I5323"/>
  <c r="J5323" s="1"/>
  <c r="I5324"/>
  <c r="J5324" s="1"/>
  <c r="I5325"/>
  <c r="J5325" s="1"/>
  <c r="I5326"/>
  <c r="J5326" s="1"/>
  <c r="I5327"/>
  <c r="J5327" s="1"/>
  <c r="I5328"/>
  <c r="J5328" s="1"/>
  <c r="I5329"/>
  <c r="J5329" s="1"/>
  <c r="I5330"/>
  <c r="J5330" s="1"/>
  <c r="I5331"/>
  <c r="J5331" s="1"/>
  <c r="I5332"/>
  <c r="J5332" s="1"/>
  <c r="I5333"/>
  <c r="J5333" s="1"/>
  <c r="I5334"/>
  <c r="J5334" s="1"/>
  <c r="I5335"/>
  <c r="J5335" s="1"/>
  <c r="I5336"/>
  <c r="J5336" s="1"/>
  <c r="I5337"/>
  <c r="J5337" s="1"/>
  <c r="I5338"/>
  <c r="J5338" s="1"/>
  <c r="I5339"/>
  <c r="J5339" s="1"/>
  <c r="I5340"/>
  <c r="J5340" s="1"/>
  <c r="I5341"/>
  <c r="J5341" s="1"/>
  <c r="I5342"/>
  <c r="J5342" s="1"/>
  <c r="I5343"/>
  <c r="J5343" s="1"/>
  <c r="I5344"/>
  <c r="J5344" s="1"/>
  <c r="I5345"/>
  <c r="J5345" s="1"/>
  <c r="I5346"/>
  <c r="J5346" s="1"/>
  <c r="I5347"/>
  <c r="J5347" s="1"/>
  <c r="I5348"/>
  <c r="J5348" s="1"/>
  <c r="I5349"/>
  <c r="J5349" s="1"/>
  <c r="I5350"/>
  <c r="J5350" s="1"/>
  <c r="I5351"/>
  <c r="J5351" s="1"/>
  <c r="I5352"/>
  <c r="J5352" s="1"/>
  <c r="I5353"/>
  <c r="J5353" s="1"/>
  <c r="I5354"/>
  <c r="J5354" s="1"/>
  <c r="I5355"/>
  <c r="J5355" s="1"/>
  <c r="I5356"/>
  <c r="J5356" s="1"/>
  <c r="I5357"/>
  <c r="J5357" s="1"/>
  <c r="I5358"/>
  <c r="J5358" s="1"/>
  <c r="I5359"/>
  <c r="J5359" s="1"/>
  <c r="I5360"/>
  <c r="J5360" s="1"/>
  <c r="I5361"/>
  <c r="J5361" s="1"/>
  <c r="I5362"/>
  <c r="J5362" s="1"/>
  <c r="I5363"/>
  <c r="J5363" s="1"/>
  <c r="I5364"/>
  <c r="J5364" s="1"/>
  <c r="I5365"/>
  <c r="J5365" s="1"/>
  <c r="I5366"/>
  <c r="J5366" s="1"/>
  <c r="I5367"/>
  <c r="J5367" s="1"/>
  <c r="I5368"/>
  <c r="J5368" s="1"/>
  <c r="I5369"/>
  <c r="J5369" s="1"/>
  <c r="I5370"/>
  <c r="J5370" s="1"/>
  <c r="I5371"/>
  <c r="J5371" s="1"/>
  <c r="I5372"/>
  <c r="J5372" s="1"/>
  <c r="I5373"/>
  <c r="J5373" s="1"/>
  <c r="I5374"/>
  <c r="J5374" s="1"/>
  <c r="I5375"/>
  <c r="J5375" s="1"/>
  <c r="I5376"/>
  <c r="J5376" s="1"/>
  <c r="I5377"/>
  <c r="J5377" s="1"/>
  <c r="I5378"/>
  <c r="J5378" s="1"/>
  <c r="I5379"/>
  <c r="J5379" s="1"/>
  <c r="I5380"/>
  <c r="J5380" s="1"/>
  <c r="I5381"/>
  <c r="J5381" s="1"/>
  <c r="I5382"/>
  <c r="J5382" s="1"/>
  <c r="I5383"/>
  <c r="J5383" s="1"/>
  <c r="I5384"/>
  <c r="J5384" s="1"/>
  <c r="I5385"/>
  <c r="J5385" s="1"/>
  <c r="I5386"/>
  <c r="J5386" s="1"/>
  <c r="I5387"/>
  <c r="J5387" s="1"/>
  <c r="I5388"/>
  <c r="J5388" s="1"/>
  <c r="I5389"/>
  <c r="J5389" s="1"/>
  <c r="I5390"/>
  <c r="J5390" s="1"/>
  <c r="I5391"/>
  <c r="J5391" s="1"/>
  <c r="I5392"/>
  <c r="J5392" s="1"/>
  <c r="I5393"/>
  <c r="J5393" s="1"/>
  <c r="I5394"/>
  <c r="J5394" s="1"/>
  <c r="I5395"/>
  <c r="J5395" s="1"/>
  <c r="I5396"/>
  <c r="J5396" s="1"/>
  <c r="I5397"/>
  <c r="J5397" s="1"/>
  <c r="I5398"/>
  <c r="J5398" s="1"/>
  <c r="I5399"/>
  <c r="J5399" s="1"/>
  <c r="I5400"/>
  <c r="J5400" s="1"/>
  <c r="I5401"/>
  <c r="J5401" s="1"/>
  <c r="I5402"/>
  <c r="J5402" s="1"/>
  <c r="I5403"/>
  <c r="J5403" s="1"/>
  <c r="I5404"/>
  <c r="J5404" s="1"/>
  <c r="I5405"/>
  <c r="J5405" s="1"/>
  <c r="I5406"/>
  <c r="J5406" s="1"/>
  <c r="I5407"/>
  <c r="J5407" s="1"/>
  <c r="I5408"/>
  <c r="J5408" s="1"/>
  <c r="I5409"/>
  <c r="J5409" s="1"/>
  <c r="I5410"/>
  <c r="J5410" s="1"/>
  <c r="I5411"/>
  <c r="J5411" s="1"/>
  <c r="I5412"/>
  <c r="J5412" s="1"/>
  <c r="I5413"/>
  <c r="J5413" s="1"/>
  <c r="I5414"/>
  <c r="J5414" s="1"/>
  <c r="I5415"/>
  <c r="J5415" s="1"/>
  <c r="I5416"/>
  <c r="J5416" s="1"/>
  <c r="I5417"/>
  <c r="J5417" s="1"/>
  <c r="I5418"/>
  <c r="J5418" s="1"/>
  <c r="I5419"/>
  <c r="J5419" s="1"/>
  <c r="I5420"/>
  <c r="J5420" s="1"/>
  <c r="I5421"/>
  <c r="J5421" s="1"/>
  <c r="I5422"/>
  <c r="J5422" s="1"/>
  <c r="I5423"/>
  <c r="J5423" s="1"/>
  <c r="I5424"/>
  <c r="J5424" s="1"/>
  <c r="I5425"/>
  <c r="J5425" s="1"/>
  <c r="I5426"/>
  <c r="J5426" s="1"/>
  <c r="I5427"/>
  <c r="J5427" s="1"/>
  <c r="I5428"/>
  <c r="J5428" s="1"/>
  <c r="I5429"/>
  <c r="J5429" s="1"/>
  <c r="I5430"/>
  <c r="J5430" s="1"/>
  <c r="I5431"/>
  <c r="J5431" s="1"/>
  <c r="I5432"/>
  <c r="J5432" s="1"/>
  <c r="I5433"/>
  <c r="J5433" s="1"/>
  <c r="I5434"/>
  <c r="J5434" s="1"/>
  <c r="I5435"/>
  <c r="J5435" s="1"/>
  <c r="I5436"/>
  <c r="J5436" s="1"/>
  <c r="I5437"/>
  <c r="J5437" s="1"/>
  <c r="I5438"/>
  <c r="J5438" s="1"/>
  <c r="I5439"/>
  <c r="J5439" s="1"/>
  <c r="I5440"/>
  <c r="J5440" s="1"/>
  <c r="I5441"/>
  <c r="J5441" s="1"/>
  <c r="I5442"/>
  <c r="J5442" s="1"/>
  <c r="I5443"/>
  <c r="J5443" s="1"/>
  <c r="I5444"/>
  <c r="J5444" s="1"/>
  <c r="I5445"/>
  <c r="J5445" s="1"/>
  <c r="I5446"/>
  <c r="J5446" s="1"/>
  <c r="I5447"/>
  <c r="J5447" s="1"/>
  <c r="I5448"/>
  <c r="J5448" s="1"/>
  <c r="I5449"/>
  <c r="J5449" s="1"/>
  <c r="I5450"/>
  <c r="J5450" s="1"/>
  <c r="I5451"/>
  <c r="J5451" s="1"/>
  <c r="I5452"/>
  <c r="J5452" s="1"/>
  <c r="I5453"/>
  <c r="J5453" s="1"/>
  <c r="I5454"/>
  <c r="J5454" s="1"/>
  <c r="I5455"/>
  <c r="J5455" s="1"/>
  <c r="I5456"/>
  <c r="J5456" s="1"/>
  <c r="I5457"/>
  <c r="J5457" s="1"/>
  <c r="I5458"/>
  <c r="J5458" s="1"/>
  <c r="I5459"/>
  <c r="J5459" s="1"/>
  <c r="I5460"/>
  <c r="J5460" s="1"/>
  <c r="I5461"/>
  <c r="J5461" s="1"/>
  <c r="I5462"/>
  <c r="J5462" s="1"/>
  <c r="I5463"/>
  <c r="J5463" s="1"/>
  <c r="I5464"/>
  <c r="J5464" s="1"/>
  <c r="I5465"/>
  <c r="J5465" s="1"/>
  <c r="I5466"/>
  <c r="J5466" s="1"/>
  <c r="I5467"/>
  <c r="J5467" s="1"/>
  <c r="I5468"/>
  <c r="J5468" s="1"/>
  <c r="I5469"/>
  <c r="J5469" s="1"/>
  <c r="I5470"/>
  <c r="J5470" s="1"/>
  <c r="I5471"/>
  <c r="J5471" s="1"/>
  <c r="I5472"/>
  <c r="J5472" s="1"/>
  <c r="I5473"/>
  <c r="J5473" s="1"/>
  <c r="I5474"/>
  <c r="J5474" s="1"/>
  <c r="I5475"/>
  <c r="J5475" s="1"/>
  <c r="I5476"/>
  <c r="J5476" s="1"/>
  <c r="I5477"/>
  <c r="J5477" s="1"/>
  <c r="I5478"/>
  <c r="J5478" s="1"/>
  <c r="I5479"/>
  <c r="J5479" s="1"/>
  <c r="I5480"/>
  <c r="J5480" s="1"/>
  <c r="I5481"/>
  <c r="J5481" s="1"/>
  <c r="I5482"/>
  <c r="J5482" s="1"/>
  <c r="I5483"/>
  <c r="J5483" s="1"/>
  <c r="I5484"/>
  <c r="J5484" s="1"/>
  <c r="I5485"/>
  <c r="J5485" s="1"/>
  <c r="I5486"/>
  <c r="J5486" s="1"/>
  <c r="I5487"/>
  <c r="J5487" s="1"/>
  <c r="I5488"/>
  <c r="J5488" s="1"/>
  <c r="I5489"/>
  <c r="J5489" s="1"/>
  <c r="I5490"/>
  <c r="J5490" s="1"/>
  <c r="I5491"/>
  <c r="J5491" s="1"/>
  <c r="I5492"/>
  <c r="J5492" s="1"/>
  <c r="I5493"/>
  <c r="J5493" s="1"/>
  <c r="I5494"/>
  <c r="J5494" s="1"/>
  <c r="I5495"/>
  <c r="J5495" s="1"/>
  <c r="I5496"/>
  <c r="J5496" s="1"/>
  <c r="I5497"/>
  <c r="J5497" s="1"/>
  <c r="I5498"/>
  <c r="J5498" s="1"/>
  <c r="I5499"/>
  <c r="J5499" s="1"/>
  <c r="I5500"/>
  <c r="J5500" s="1"/>
  <c r="I5501"/>
  <c r="J5501" s="1"/>
  <c r="I5502"/>
  <c r="J5502" s="1"/>
  <c r="I5503"/>
  <c r="J5503" s="1"/>
  <c r="I5504"/>
  <c r="J5504" s="1"/>
  <c r="I5505"/>
  <c r="J5505" s="1"/>
  <c r="I5506"/>
  <c r="J5506" s="1"/>
  <c r="I5507"/>
  <c r="J5507" s="1"/>
  <c r="I5508"/>
  <c r="J5508" s="1"/>
  <c r="I5509"/>
  <c r="J5509" s="1"/>
  <c r="I5510"/>
  <c r="J5510" s="1"/>
  <c r="I5511"/>
  <c r="J5511" s="1"/>
  <c r="I5512"/>
  <c r="J5512" s="1"/>
  <c r="I5513"/>
  <c r="J5513" s="1"/>
  <c r="I5514"/>
  <c r="J5514" s="1"/>
  <c r="I5515"/>
  <c r="J5515" s="1"/>
  <c r="I5516"/>
  <c r="J5516" s="1"/>
  <c r="I5517"/>
  <c r="J5517" s="1"/>
  <c r="I5518"/>
  <c r="J5518" s="1"/>
  <c r="I5519"/>
  <c r="J5519" s="1"/>
  <c r="I5520"/>
  <c r="J5520" s="1"/>
  <c r="I5521"/>
  <c r="J5521" s="1"/>
  <c r="I5522"/>
  <c r="J5522" s="1"/>
  <c r="I5523"/>
  <c r="J5523" s="1"/>
  <c r="I5524"/>
  <c r="J5524" s="1"/>
  <c r="I5525"/>
  <c r="J5525" s="1"/>
  <c r="I5526"/>
  <c r="J5526" s="1"/>
  <c r="I5527"/>
  <c r="J5527" s="1"/>
  <c r="I5528"/>
  <c r="J5528" s="1"/>
  <c r="I5529"/>
  <c r="J5529" s="1"/>
  <c r="I5530"/>
  <c r="J5530" s="1"/>
  <c r="I5531"/>
  <c r="J5531" s="1"/>
  <c r="I5532"/>
  <c r="J5532" s="1"/>
  <c r="I5533"/>
  <c r="J5533" s="1"/>
  <c r="I5534"/>
  <c r="J5534" s="1"/>
  <c r="I5535"/>
  <c r="J5535" s="1"/>
  <c r="I5536"/>
  <c r="J5536" s="1"/>
  <c r="I5537"/>
  <c r="J5537" s="1"/>
  <c r="I5538"/>
  <c r="J5538" s="1"/>
  <c r="I5539"/>
  <c r="J5539" s="1"/>
  <c r="I5540"/>
  <c r="J5540" s="1"/>
  <c r="I5541"/>
  <c r="J5541" s="1"/>
  <c r="I5542"/>
  <c r="J5542" s="1"/>
  <c r="I5543"/>
  <c r="J5543" s="1"/>
  <c r="I5544"/>
  <c r="J5544" s="1"/>
  <c r="I5545"/>
  <c r="J5545" s="1"/>
  <c r="I5546"/>
  <c r="J5546" s="1"/>
  <c r="I5547"/>
  <c r="J5547" s="1"/>
  <c r="I5548"/>
  <c r="J5548" s="1"/>
  <c r="I5549"/>
  <c r="J5549" s="1"/>
  <c r="I5550"/>
  <c r="J5550" s="1"/>
  <c r="I5551"/>
  <c r="J5551" s="1"/>
  <c r="I5552"/>
  <c r="J5552" s="1"/>
  <c r="I5553"/>
  <c r="J5553" s="1"/>
  <c r="I5554"/>
  <c r="J5554" s="1"/>
  <c r="I5555"/>
  <c r="J5555" s="1"/>
  <c r="I5556"/>
  <c r="J5556" s="1"/>
  <c r="I5557"/>
  <c r="J5557" s="1"/>
  <c r="I5558"/>
  <c r="J5558" s="1"/>
  <c r="I5559"/>
  <c r="J5559" s="1"/>
  <c r="I5560"/>
  <c r="J5560" s="1"/>
  <c r="I5561"/>
  <c r="J5561" s="1"/>
  <c r="I5562"/>
  <c r="J5562" s="1"/>
  <c r="I5563"/>
  <c r="J5563" s="1"/>
  <c r="I5564"/>
  <c r="J5564" s="1"/>
  <c r="I5565"/>
  <c r="J5565" s="1"/>
  <c r="I5566"/>
  <c r="J5566" s="1"/>
  <c r="I5567"/>
  <c r="J5567" s="1"/>
  <c r="I5568"/>
  <c r="J5568" s="1"/>
  <c r="I5569"/>
  <c r="J5569" s="1"/>
  <c r="I5570"/>
  <c r="J5570" s="1"/>
  <c r="I5571"/>
  <c r="J5571" s="1"/>
  <c r="I5572"/>
  <c r="J5572" s="1"/>
  <c r="I5573"/>
  <c r="J5573" s="1"/>
  <c r="I5574"/>
  <c r="J5574" s="1"/>
  <c r="I5575"/>
  <c r="J5575" s="1"/>
  <c r="I5576"/>
  <c r="J5576" s="1"/>
  <c r="I5577"/>
  <c r="J5577" s="1"/>
  <c r="I5578"/>
  <c r="J5578" s="1"/>
  <c r="I5579"/>
  <c r="J5579" s="1"/>
  <c r="I5580"/>
  <c r="J5580" s="1"/>
  <c r="I5581"/>
  <c r="J5581" s="1"/>
  <c r="I5582"/>
  <c r="J5582" s="1"/>
  <c r="I5583"/>
  <c r="J5583" s="1"/>
  <c r="I5584"/>
  <c r="J5584" s="1"/>
  <c r="I5585"/>
  <c r="J5585" s="1"/>
  <c r="I5586"/>
  <c r="J5586" s="1"/>
  <c r="I5587"/>
  <c r="J5587" s="1"/>
  <c r="I5588"/>
  <c r="J5588" s="1"/>
  <c r="I5589"/>
  <c r="J5589" s="1"/>
  <c r="I5590"/>
  <c r="J5590" s="1"/>
  <c r="I5591"/>
  <c r="J5591" s="1"/>
  <c r="I5592"/>
  <c r="J5592" s="1"/>
  <c r="I5593"/>
  <c r="J5593" s="1"/>
  <c r="I5594"/>
  <c r="J5594" s="1"/>
  <c r="I5595"/>
  <c r="J5595" s="1"/>
  <c r="I5596"/>
  <c r="J5596" s="1"/>
  <c r="I5597"/>
  <c r="J5597" s="1"/>
  <c r="I5598"/>
  <c r="J5598" s="1"/>
  <c r="I5599"/>
  <c r="J5599" s="1"/>
  <c r="I5600"/>
  <c r="J5600" s="1"/>
  <c r="I5601"/>
  <c r="J5601" s="1"/>
  <c r="I5602"/>
  <c r="J5602" s="1"/>
  <c r="I5603"/>
  <c r="J5603" s="1"/>
  <c r="I5604"/>
  <c r="J5604" s="1"/>
  <c r="I5605"/>
  <c r="J5605" s="1"/>
  <c r="I5606"/>
  <c r="J5606" s="1"/>
  <c r="I5607"/>
  <c r="J5607" s="1"/>
  <c r="I5608"/>
  <c r="J5608" s="1"/>
  <c r="I5609"/>
  <c r="J5609" s="1"/>
  <c r="I5610"/>
  <c r="J5610" s="1"/>
  <c r="I5611"/>
  <c r="J5611" s="1"/>
  <c r="I5612"/>
  <c r="J5612" s="1"/>
  <c r="I5613"/>
  <c r="J5613" s="1"/>
  <c r="I5614"/>
  <c r="J5614" s="1"/>
  <c r="I5615"/>
  <c r="J5615" s="1"/>
  <c r="I5616"/>
  <c r="J5616" s="1"/>
  <c r="I5617"/>
  <c r="J5617" s="1"/>
  <c r="I5618"/>
  <c r="J5618" s="1"/>
  <c r="I5619"/>
  <c r="J5619" s="1"/>
  <c r="I5620"/>
  <c r="J5620" s="1"/>
  <c r="I5621"/>
  <c r="J5621" s="1"/>
  <c r="I5622"/>
  <c r="J5622" s="1"/>
  <c r="I5623"/>
  <c r="J5623" s="1"/>
  <c r="I5624"/>
  <c r="J5624" s="1"/>
  <c r="I5625"/>
  <c r="J5625" s="1"/>
  <c r="I5626"/>
  <c r="J5626" s="1"/>
  <c r="I5627"/>
  <c r="J5627" s="1"/>
  <c r="I5628"/>
  <c r="J5628" s="1"/>
  <c r="I5629"/>
  <c r="J5629" s="1"/>
  <c r="I5630"/>
  <c r="J5630" s="1"/>
  <c r="I5631"/>
  <c r="J5631" s="1"/>
  <c r="I5632"/>
  <c r="J5632" s="1"/>
  <c r="I5633"/>
  <c r="J5633" s="1"/>
  <c r="I5634"/>
  <c r="J5634" s="1"/>
  <c r="I5635"/>
  <c r="J5635" s="1"/>
  <c r="I5636"/>
  <c r="J5636" s="1"/>
  <c r="I5637"/>
  <c r="J5637" s="1"/>
  <c r="I5638"/>
  <c r="J5638" s="1"/>
  <c r="I5639"/>
  <c r="J5639" s="1"/>
  <c r="I5640"/>
  <c r="J5640" s="1"/>
  <c r="I5641"/>
  <c r="J5641" s="1"/>
  <c r="I5642"/>
  <c r="J5642" s="1"/>
  <c r="I5643"/>
  <c r="J5643" s="1"/>
  <c r="I5644"/>
  <c r="J5644" s="1"/>
  <c r="I5645"/>
  <c r="J5645" s="1"/>
  <c r="I5646"/>
  <c r="J5646" s="1"/>
  <c r="I5647"/>
  <c r="J5647" s="1"/>
  <c r="I5648"/>
  <c r="J5648" s="1"/>
  <c r="I5649"/>
  <c r="J5649" s="1"/>
  <c r="I5650"/>
  <c r="J5650" s="1"/>
  <c r="I5651"/>
  <c r="J5651" s="1"/>
  <c r="I5652"/>
  <c r="J5652" s="1"/>
  <c r="I5653"/>
  <c r="J5653" s="1"/>
  <c r="I5654"/>
  <c r="J5654" s="1"/>
  <c r="I5655"/>
  <c r="J5655" s="1"/>
  <c r="I5656"/>
  <c r="J5656" s="1"/>
  <c r="I5657"/>
  <c r="J5657" s="1"/>
  <c r="I5658"/>
  <c r="J5658" s="1"/>
  <c r="I5659"/>
  <c r="J5659" s="1"/>
  <c r="I5660"/>
  <c r="J5660" s="1"/>
  <c r="I5661"/>
  <c r="J5661" s="1"/>
  <c r="I5662"/>
  <c r="J5662" s="1"/>
  <c r="I5663"/>
  <c r="J5663" s="1"/>
  <c r="I5664"/>
  <c r="J5664" s="1"/>
  <c r="I5665"/>
  <c r="J5665" s="1"/>
  <c r="I5666"/>
  <c r="J5666" s="1"/>
  <c r="I5667"/>
  <c r="J5667" s="1"/>
  <c r="I5668"/>
  <c r="J5668" s="1"/>
  <c r="I5669"/>
  <c r="J5669" s="1"/>
  <c r="I5670"/>
  <c r="J5670" s="1"/>
  <c r="I5671"/>
  <c r="J5671" s="1"/>
  <c r="I5672"/>
  <c r="J5672" s="1"/>
  <c r="I5673"/>
  <c r="J5673" s="1"/>
  <c r="I5674"/>
  <c r="J5674" s="1"/>
  <c r="I5675"/>
  <c r="J5675" s="1"/>
  <c r="I5676"/>
  <c r="J5676" s="1"/>
  <c r="I5677"/>
  <c r="J5677" s="1"/>
  <c r="I5678"/>
  <c r="J5678" s="1"/>
  <c r="I5679"/>
  <c r="J5679" s="1"/>
  <c r="I5680"/>
  <c r="J5680" s="1"/>
  <c r="I5681"/>
  <c r="J5681" s="1"/>
  <c r="I5682"/>
  <c r="J5682" s="1"/>
  <c r="I5683"/>
  <c r="J5683" s="1"/>
  <c r="I5684"/>
  <c r="J5684" s="1"/>
  <c r="I5685"/>
  <c r="J5685" s="1"/>
  <c r="I5686"/>
  <c r="J5686" s="1"/>
  <c r="I5687"/>
  <c r="J5687" s="1"/>
  <c r="I5688"/>
  <c r="J5688" s="1"/>
  <c r="I5689"/>
  <c r="J5689" s="1"/>
  <c r="I5690"/>
  <c r="J5690" s="1"/>
  <c r="I5691"/>
  <c r="J5691" s="1"/>
  <c r="I5692"/>
  <c r="J5692" s="1"/>
  <c r="I5693"/>
  <c r="J5693" s="1"/>
  <c r="I5694"/>
  <c r="J5694" s="1"/>
  <c r="I5695"/>
  <c r="J5695" s="1"/>
  <c r="I5696"/>
  <c r="J5696" s="1"/>
  <c r="I5697"/>
  <c r="J5697" s="1"/>
  <c r="I5698"/>
  <c r="J5698" s="1"/>
  <c r="I5699"/>
  <c r="J5699" s="1"/>
  <c r="I5700"/>
  <c r="J5700" s="1"/>
  <c r="I5701"/>
  <c r="J5701" s="1"/>
  <c r="I5702"/>
  <c r="J5702" s="1"/>
  <c r="I5703"/>
  <c r="J5703" s="1"/>
  <c r="I5704"/>
  <c r="J5704" s="1"/>
  <c r="I5705"/>
  <c r="J5705" s="1"/>
  <c r="I5706"/>
  <c r="J5706" s="1"/>
  <c r="I5707"/>
  <c r="J5707" s="1"/>
  <c r="I5708"/>
  <c r="J5708" s="1"/>
  <c r="I5709"/>
  <c r="J5709" s="1"/>
  <c r="I5710"/>
  <c r="J5710" s="1"/>
  <c r="I5711"/>
  <c r="J5711" s="1"/>
  <c r="I5712"/>
  <c r="J5712" s="1"/>
  <c r="I5713"/>
  <c r="J5713" s="1"/>
  <c r="I5714"/>
  <c r="J5714" s="1"/>
  <c r="I5715"/>
  <c r="J5715" s="1"/>
  <c r="I5716"/>
  <c r="J5716" s="1"/>
  <c r="I5717"/>
  <c r="J5717" s="1"/>
  <c r="I5718"/>
  <c r="J5718" s="1"/>
  <c r="I5719"/>
  <c r="J5719" s="1"/>
  <c r="I5720"/>
  <c r="J5720" s="1"/>
  <c r="I5721"/>
  <c r="J5721" s="1"/>
  <c r="I5722"/>
  <c r="J5722" s="1"/>
  <c r="I5723"/>
  <c r="J5723" s="1"/>
  <c r="I5724"/>
  <c r="J5724" s="1"/>
  <c r="I5725"/>
  <c r="J5725" s="1"/>
  <c r="I5726"/>
  <c r="J5726" s="1"/>
  <c r="I5727"/>
  <c r="J5727" s="1"/>
  <c r="I5728"/>
  <c r="J5728" s="1"/>
  <c r="I5729"/>
  <c r="J5729" s="1"/>
  <c r="I5730"/>
  <c r="J5730" s="1"/>
  <c r="I5731"/>
  <c r="J5731" s="1"/>
  <c r="I5732"/>
  <c r="J5732" s="1"/>
  <c r="I5733"/>
  <c r="J5733" s="1"/>
  <c r="I5734"/>
  <c r="J5734" s="1"/>
  <c r="I5735"/>
  <c r="J5735" s="1"/>
  <c r="I5736"/>
  <c r="J5736" s="1"/>
  <c r="I5737"/>
  <c r="J5737" s="1"/>
  <c r="I5738"/>
  <c r="J5738" s="1"/>
  <c r="I5739"/>
  <c r="J5739" s="1"/>
  <c r="I5740"/>
  <c r="J5740" s="1"/>
  <c r="I5741"/>
  <c r="J5741" s="1"/>
  <c r="I5742"/>
  <c r="J5742" s="1"/>
  <c r="I5743"/>
  <c r="J5743" s="1"/>
  <c r="I5744"/>
  <c r="J5744" s="1"/>
  <c r="I5745"/>
  <c r="J5745" s="1"/>
  <c r="I5746"/>
  <c r="J5746" s="1"/>
  <c r="I5747"/>
  <c r="J5747" s="1"/>
  <c r="I5748"/>
  <c r="J5748" s="1"/>
  <c r="I5749"/>
  <c r="J5749" s="1"/>
  <c r="I5750"/>
  <c r="J5750" s="1"/>
  <c r="I5751"/>
  <c r="J5751" s="1"/>
  <c r="I5752"/>
  <c r="J5752" s="1"/>
  <c r="I5753"/>
  <c r="J5753" s="1"/>
  <c r="I5754"/>
  <c r="J5754" s="1"/>
  <c r="I5755"/>
  <c r="J5755" s="1"/>
  <c r="I5756"/>
  <c r="J5756" s="1"/>
  <c r="I5757"/>
  <c r="J5757" s="1"/>
  <c r="I5758"/>
  <c r="J5758" s="1"/>
  <c r="I5759"/>
  <c r="J5759" s="1"/>
  <c r="I5760"/>
  <c r="J5760" s="1"/>
  <c r="I5761"/>
  <c r="J5761" s="1"/>
  <c r="I5762"/>
  <c r="J5762" s="1"/>
  <c r="I5763"/>
  <c r="J5763" s="1"/>
  <c r="I5764"/>
  <c r="J5764" s="1"/>
  <c r="I5765"/>
  <c r="J5765" s="1"/>
  <c r="I5766"/>
  <c r="J5766" s="1"/>
  <c r="I5767"/>
  <c r="J5767" s="1"/>
  <c r="I5768"/>
  <c r="J5768" s="1"/>
  <c r="I5769"/>
  <c r="J5769" s="1"/>
  <c r="I5770"/>
  <c r="J5770" s="1"/>
  <c r="I5771"/>
  <c r="J5771" s="1"/>
  <c r="I5772"/>
  <c r="J5772" s="1"/>
  <c r="I5773"/>
  <c r="J5773" s="1"/>
  <c r="I5774"/>
  <c r="J5774" s="1"/>
  <c r="I5775"/>
  <c r="J5775" s="1"/>
  <c r="I5776"/>
  <c r="J5776" s="1"/>
  <c r="I5777"/>
  <c r="J5777" s="1"/>
  <c r="I5778"/>
  <c r="J5778" s="1"/>
  <c r="I5779"/>
  <c r="J5779" s="1"/>
  <c r="I5780"/>
  <c r="J5780" s="1"/>
  <c r="I5781"/>
  <c r="J5781" s="1"/>
  <c r="I5782"/>
  <c r="J5782" s="1"/>
  <c r="I5783"/>
  <c r="J5783" s="1"/>
  <c r="I5784"/>
  <c r="J5784" s="1"/>
  <c r="I5785"/>
  <c r="J5785" s="1"/>
  <c r="I5786"/>
  <c r="J5786" s="1"/>
  <c r="I5787"/>
  <c r="J5787" s="1"/>
  <c r="I5788"/>
  <c r="J5788" s="1"/>
  <c r="I5789"/>
  <c r="J5789" s="1"/>
  <c r="I5790"/>
  <c r="J5790" s="1"/>
  <c r="I5791"/>
  <c r="J5791" s="1"/>
  <c r="I5792"/>
  <c r="J5792" s="1"/>
  <c r="I5793"/>
  <c r="J5793" s="1"/>
  <c r="I5794"/>
  <c r="J5794" s="1"/>
  <c r="I5795"/>
  <c r="J5795" s="1"/>
  <c r="I5796"/>
  <c r="J5796" s="1"/>
  <c r="I5797"/>
  <c r="J5797" s="1"/>
  <c r="I5798"/>
  <c r="J5798" s="1"/>
  <c r="I5799"/>
  <c r="J5799" s="1"/>
  <c r="I5800"/>
  <c r="J5800" s="1"/>
  <c r="I5801"/>
  <c r="J5801" s="1"/>
  <c r="I5802"/>
  <c r="J5802" s="1"/>
  <c r="I5803"/>
  <c r="J5803" s="1"/>
  <c r="I5804"/>
  <c r="J5804" s="1"/>
  <c r="I5805"/>
  <c r="J5805" s="1"/>
  <c r="I5806"/>
  <c r="J5806" s="1"/>
  <c r="I5807"/>
  <c r="J5807" s="1"/>
  <c r="I5808"/>
  <c r="J5808" s="1"/>
  <c r="I5809"/>
  <c r="J5809" s="1"/>
  <c r="I5810"/>
  <c r="J5810" s="1"/>
  <c r="I5811"/>
  <c r="J5811" s="1"/>
  <c r="I5812"/>
  <c r="J5812" s="1"/>
  <c r="I5813"/>
  <c r="J5813" s="1"/>
  <c r="I5814"/>
  <c r="J5814" s="1"/>
  <c r="I5815"/>
  <c r="J5815" s="1"/>
  <c r="I5816"/>
  <c r="J5816" s="1"/>
  <c r="I5817"/>
  <c r="J5817" s="1"/>
  <c r="I5818"/>
  <c r="J5818" s="1"/>
  <c r="I5819"/>
  <c r="J5819" s="1"/>
  <c r="I5820"/>
  <c r="J5820" s="1"/>
  <c r="I5821"/>
  <c r="J5821" s="1"/>
  <c r="I5822"/>
  <c r="J5822" s="1"/>
  <c r="I5823"/>
  <c r="J5823" s="1"/>
  <c r="I5824"/>
  <c r="J5824" s="1"/>
  <c r="I5825"/>
  <c r="J5825" s="1"/>
  <c r="I5826"/>
  <c r="J5826" s="1"/>
  <c r="I5827"/>
  <c r="J5827" s="1"/>
  <c r="I5828"/>
  <c r="J5828" s="1"/>
  <c r="I5829"/>
  <c r="J5829" s="1"/>
  <c r="I5830"/>
  <c r="J5830" s="1"/>
  <c r="I5831"/>
  <c r="J5831" s="1"/>
  <c r="I5832"/>
  <c r="J5832" s="1"/>
  <c r="I5833"/>
  <c r="J5833" s="1"/>
  <c r="I5834"/>
  <c r="J5834" s="1"/>
  <c r="I5835"/>
  <c r="J5835" s="1"/>
  <c r="I5836"/>
  <c r="J5836" s="1"/>
  <c r="I5837"/>
  <c r="J5837" s="1"/>
  <c r="I5838"/>
  <c r="J5838" s="1"/>
  <c r="I5839"/>
  <c r="J5839" s="1"/>
  <c r="I5840"/>
  <c r="J5840" s="1"/>
  <c r="I5841"/>
  <c r="J5841" s="1"/>
  <c r="I5842"/>
  <c r="J5842" s="1"/>
  <c r="I5843"/>
  <c r="J5843" s="1"/>
  <c r="I5844"/>
  <c r="J5844" s="1"/>
  <c r="I5845"/>
  <c r="J5845" s="1"/>
  <c r="I5846"/>
  <c r="J5846" s="1"/>
  <c r="I5847"/>
  <c r="J5847" s="1"/>
  <c r="I5848"/>
  <c r="J5848" s="1"/>
  <c r="I5849"/>
  <c r="J5849" s="1"/>
  <c r="I5850"/>
  <c r="J5850" s="1"/>
  <c r="I5851"/>
  <c r="J5851" s="1"/>
  <c r="I5852"/>
  <c r="J5852" s="1"/>
  <c r="I5853"/>
  <c r="J5853" s="1"/>
  <c r="I5854"/>
  <c r="J5854" s="1"/>
  <c r="I5855"/>
  <c r="J5855" s="1"/>
  <c r="I5856"/>
  <c r="J5856" s="1"/>
  <c r="I5857"/>
  <c r="J5857" s="1"/>
  <c r="I5858"/>
  <c r="J5858" s="1"/>
  <c r="I5859"/>
  <c r="J5859" s="1"/>
  <c r="I5860"/>
  <c r="J5860" s="1"/>
  <c r="I5861"/>
  <c r="J5861" s="1"/>
  <c r="I5862"/>
  <c r="J5862" s="1"/>
  <c r="I5863"/>
  <c r="J5863" s="1"/>
  <c r="I5864"/>
  <c r="J5864" s="1"/>
  <c r="I5865"/>
  <c r="J5865" s="1"/>
  <c r="I5866"/>
  <c r="J5866" s="1"/>
  <c r="I5867"/>
  <c r="J5867" s="1"/>
  <c r="I5868"/>
  <c r="J5868" s="1"/>
  <c r="I5869"/>
  <c r="J5869" s="1"/>
  <c r="I5870"/>
  <c r="J5870" s="1"/>
  <c r="I5871"/>
  <c r="J5871" s="1"/>
  <c r="I5872"/>
  <c r="J5872" s="1"/>
  <c r="I5873"/>
  <c r="J5873" s="1"/>
  <c r="I5874"/>
  <c r="J5874" s="1"/>
  <c r="I5875"/>
  <c r="J5875" s="1"/>
  <c r="I5876"/>
  <c r="J5876" s="1"/>
  <c r="I5877"/>
  <c r="J5877" s="1"/>
  <c r="I5878"/>
  <c r="J5878" s="1"/>
  <c r="I5879"/>
  <c r="J5879" s="1"/>
  <c r="I5880"/>
  <c r="J5880" s="1"/>
  <c r="I5881"/>
  <c r="J5881" s="1"/>
  <c r="I5882"/>
  <c r="J5882" s="1"/>
  <c r="I5883"/>
  <c r="J5883" s="1"/>
  <c r="I5884"/>
  <c r="J5884" s="1"/>
  <c r="I5885"/>
  <c r="J5885" s="1"/>
  <c r="I5886"/>
  <c r="J5886" s="1"/>
  <c r="I5887"/>
  <c r="J5887" s="1"/>
  <c r="I5888"/>
  <c r="J5888" s="1"/>
  <c r="I5889"/>
  <c r="J5889" s="1"/>
  <c r="I5890"/>
  <c r="J5890" s="1"/>
  <c r="I5891"/>
  <c r="J5891" s="1"/>
  <c r="I5892"/>
  <c r="J5892" s="1"/>
  <c r="I5893"/>
  <c r="J5893" s="1"/>
  <c r="I5894"/>
  <c r="J5894" s="1"/>
  <c r="I5895"/>
  <c r="J5895" s="1"/>
  <c r="I5896"/>
  <c r="J5896" s="1"/>
  <c r="I5897"/>
  <c r="J5897" s="1"/>
  <c r="I5898"/>
  <c r="J5898" s="1"/>
  <c r="I5899"/>
  <c r="J5899" s="1"/>
  <c r="I5900"/>
  <c r="J5900" s="1"/>
  <c r="I5901"/>
  <c r="J5901" s="1"/>
  <c r="I5902"/>
  <c r="J5902" s="1"/>
  <c r="I5903"/>
  <c r="J5903" s="1"/>
  <c r="I5904"/>
  <c r="J5904" s="1"/>
  <c r="I5905"/>
  <c r="J5905" s="1"/>
  <c r="I5906"/>
  <c r="J5906" s="1"/>
  <c r="I5907"/>
  <c r="J5907" s="1"/>
  <c r="I5908"/>
  <c r="J5908" s="1"/>
  <c r="I5909"/>
  <c r="J5909" s="1"/>
  <c r="I5910"/>
  <c r="J5910" s="1"/>
  <c r="I5911"/>
  <c r="J5911" s="1"/>
  <c r="I5912"/>
  <c r="J5912" s="1"/>
  <c r="I5913"/>
  <c r="J5913" s="1"/>
  <c r="I5914"/>
  <c r="J5914" s="1"/>
  <c r="I5915"/>
  <c r="J5915" s="1"/>
  <c r="I5916"/>
  <c r="J5916" s="1"/>
  <c r="I5917"/>
  <c r="J5917" s="1"/>
  <c r="I5918"/>
  <c r="J5918" s="1"/>
  <c r="I5919"/>
  <c r="J5919" s="1"/>
  <c r="I5920"/>
  <c r="J5920" s="1"/>
  <c r="I5921"/>
  <c r="J5921" s="1"/>
  <c r="I5922"/>
  <c r="J5922" s="1"/>
  <c r="I5923"/>
  <c r="J5923" s="1"/>
  <c r="I5924"/>
  <c r="J5924" s="1"/>
  <c r="I5925"/>
  <c r="J5925" s="1"/>
  <c r="I5926"/>
  <c r="J5926" s="1"/>
  <c r="I5927"/>
  <c r="J5927" s="1"/>
  <c r="I5928"/>
  <c r="J5928" s="1"/>
  <c r="I5929"/>
  <c r="J5929" s="1"/>
  <c r="I5930"/>
  <c r="J5930" s="1"/>
  <c r="I5931"/>
  <c r="J5931" s="1"/>
  <c r="I5932"/>
  <c r="J5932" s="1"/>
  <c r="I5933"/>
  <c r="J5933" s="1"/>
  <c r="I5934"/>
  <c r="J5934" s="1"/>
  <c r="I5935"/>
  <c r="J5935" s="1"/>
  <c r="I5936"/>
  <c r="J5936" s="1"/>
  <c r="I5937"/>
  <c r="J5937" s="1"/>
  <c r="I5938"/>
  <c r="J5938" s="1"/>
  <c r="I5939"/>
  <c r="J5939" s="1"/>
  <c r="I5940"/>
  <c r="J5940" s="1"/>
  <c r="I5941"/>
  <c r="J5941" s="1"/>
  <c r="I5942"/>
  <c r="J5942" s="1"/>
  <c r="I5943"/>
  <c r="J5943" s="1"/>
  <c r="I5944"/>
  <c r="J5944" s="1"/>
  <c r="I5945"/>
  <c r="J5945" s="1"/>
  <c r="I5946"/>
  <c r="J5946" s="1"/>
  <c r="I5947"/>
  <c r="J5947" s="1"/>
  <c r="I5948"/>
  <c r="J5948" s="1"/>
  <c r="I5949"/>
  <c r="J5949" s="1"/>
  <c r="I5950"/>
  <c r="J5950" s="1"/>
  <c r="I5951"/>
  <c r="J5951" s="1"/>
  <c r="I5952"/>
  <c r="J5952" s="1"/>
  <c r="I5953"/>
  <c r="J5953" s="1"/>
  <c r="I5954"/>
  <c r="J5954" s="1"/>
  <c r="I5955"/>
  <c r="J5955" s="1"/>
  <c r="I5956"/>
  <c r="J5956" s="1"/>
  <c r="I5957"/>
  <c r="J5957" s="1"/>
  <c r="I5958"/>
  <c r="J5958" s="1"/>
  <c r="I5959"/>
  <c r="J5959" s="1"/>
  <c r="I5960"/>
  <c r="J5960" s="1"/>
  <c r="I5961"/>
  <c r="J5961" s="1"/>
  <c r="I5962"/>
  <c r="J5962" s="1"/>
  <c r="I5963"/>
  <c r="J5963" s="1"/>
  <c r="I5964"/>
  <c r="J5964" s="1"/>
  <c r="I5965"/>
  <c r="J5965" s="1"/>
  <c r="I5966"/>
  <c r="J5966" s="1"/>
  <c r="I5967"/>
  <c r="J5967" s="1"/>
  <c r="I5968"/>
  <c r="J5968" s="1"/>
  <c r="I5969"/>
  <c r="J5969" s="1"/>
  <c r="I5970"/>
  <c r="J5970" s="1"/>
  <c r="I5971"/>
  <c r="J5971" s="1"/>
  <c r="I5972"/>
  <c r="J5972" s="1"/>
  <c r="I5973"/>
  <c r="J5973" s="1"/>
  <c r="I5974"/>
  <c r="J5974" s="1"/>
  <c r="I5975"/>
  <c r="J5975" s="1"/>
  <c r="I5976"/>
  <c r="J5976" s="1"/>
  <c r="I5977"/>
  <c r="J5977" s="1"/>
  <c r="I5978"/>
  <c r="J5978" s="1"/>
  <c r="I5979"/>
  <c r="J5979" s="1"/>
  <c r="I5980"/>
  <c r="J5980" s="1"/>
  <c r="I5981"/>
  <c r="J5981" s="1"/>
  <c r="I5982"/>
  <c r="J5982" s="1"/>
  <c r="I5983"/>
  <c r="J5983" s="1"/>
  <c r="I5984"/>
  <c r="J5984" s="1"/>
  <c r="I5985"/>
  <c r="J5985" s="1"/>
  <c r="I5986"/>
  <c r="J5986" s="1"/>
  <c r="I5987"/>
  <c r="J5987" s="1"/>
  <c r="I5988"/>
  <c r="J5988" s="1"/>
  <c r="I5989"/>
  <c r="J5989" s="1"/>
  <c r="I5990"/>
  <c r="J5990" s="1"/>
  <c r="I5991"/>
  <c r="J5991" s="1"/>
  <c r="I5992"/>
  <c r="J5992" s="1"/>
  <c r="I5993"/>
  <c r="J5993" s="1"/>
  <c r="I5994"/>
  <c r="J5994" s="1"/>
  <c r="I5995"/>
  <c r="J5995" s="1"/>
  <c r="I5996"/>
  <c r="J5996" s="1"/>
  <c r="I5997"/>
  <c r="J5997" s="1"/>
  <c r="I5998"/>
  <c r="J5998" s="1"/>
  <c r="I5999"/>
  <c r="J5999" s="1"/>
  <c r="I6000"/>
  <c r="J6000" s="1"/>
  <c r="I6001"/>
  <c r="J6001" s="1"/>
  <c r="I6002"/>
  <c r="J6002" s="1"/>
  <c r="I6003"/>
  <c r="J6003" s="1"/>
  <c r="I6004"/>
  <c r="J6004" s="1"/>
  <c r="I6005"/>
  <c r="J6005" s="1"/>
  <c r="I6006"/>
  <c r="J6006" s="1"/>
  <c r="I6007"/>
  <c r="J6007" s="1"/>
  <c r="I6008"/>
  <c r="J6008" s="1"/>
  <c r="I6009"/>
  <c r="J6009" s="1"/>
  <c r="I6010"/>
  <c r="J6010" s="1"/>
  <c r="I6011"/>
  <c r="J6011" s="1"/>
  <c r="I6012"/>
  <c r="J6012" s="1"/>
  <c r="I6013"/>
  <c r="J6013" s="1"/>
  <c r="I6014"/>
  <c r="J6014" s="1"/>
  <c r="I6015"/>
  <c r="J6015" s="1"/>
  <c r="I6016"/>
  <c r="J6016" s="1"/>
  <c r="I6017"/>
  <c r="J6017" s="1"/>
  <c r="I6018"/>
  <c r="J6018" s="1"/>
  <c r="I6019"/>
  <c r="J6019" s="1"/>
  <c r="I6020"/>
  <c r="J6020" s="1"/>
  <c r="I6021"/>
  <c r="J6021" s="1"/>
  <c r="I6022"/>
  <c r="J6022" s="1"/>
  <c r="I6023"/>
  <c r="J6023" s="1"/>
  <c r="I6024"/>
  <c r="J6024" s="1"/>
  <c r="I6025"/>
  <c r="J6025" s="1"/>
  <c r="I6026"/>
  <c r="J6026" s="1"/>
  <c r="I6027"/>
  <c r="J6027" s="1"/>
  <c r="I6028"/>
  <c r="J6028" s="1"/>
  <c r="I6029"/>
  <c r="J6029" s="1"/>
  <c r="I6030"/>
  <c r="J6030" s="1"/>
  <c r="I6031"/>
  <c r="J6031" s="1"/>
  <c r="I6032"/>
  <c r="J6032" s="1"/>
  <c r="I6033"/>
  <c r="J6033" s="1"/>
  <c r="I6034"/>
  <c r="J6034" s="1"/>
  <c r="I6035"/>
  <c r="J6035" s="1"/>
  <c r="I6036"/>
  <c r="J6036" s="1"/>
  <c r="I6037"/>
  <c r="J6037" s="1"/>
  <c r="I6038"/>
  <c r="J6038" s="1"/>
  <c r="I6039"/>
  <c r="J6039" s="1"/>
  <c r="I6040"/>
  <c r="J6040" s="1"/>
  <c r="I6041"/>
  <c r="J6041" s="1"/>
  <c r="I6042"/>
  <c r="J6042" s="1"/>
  <c r="I6043"/>
  <c r="J6043" s="1"/>
  <c r="I6044"/>
  <c r="J6044" s="1"/>
  <c r="I6045"/>
  <c r="J6045" s="1"/>
  <c r="I6046"/>
  <c r="J6046" s="1"/>
  <c r="I6047"/>
  <c r="J6047" s="1"/>
  <c r="I6048"/>
  <c r="J6048" s="1"/>
  <c r="I6049"/>
  <c r="J6049" s="1"/>
  <c r="I6050"/>
  <c r="J6050" s="1"/>
  <c r="I6051"/>
  <c r="J6051" s="1"/>
  <c r="I6052"/>
  <c r="J6052" s="1"/>
  <c r="I6053"/>
  <c r="J6053" s="1"/>
  <c r="I6054"/>
  <c r="J6054" s="1"/>
  <c r="I6055"/>
  <c r="J6055" s="1"/>
  <c r="I6056"/>
  <c r="J6056" s="1"/>
  <c r="I6057"/>
  <c r="J6057" s="1"/>
  <c r="I6058"/>
  <c r="J6058" s="1"/>
  <c r="I6059"/>
  <c r="J6059" s="1"/>
  <c r="I6060"/>
  <c r="J6060" s="1"/>
  <c r="I6061"/>
  <c r="J6061" s="1"/>
  <c r="I6062"/>
  <c r="J6062" s="1"/>
  <c r="I6063"/>
  <c r="J6063" s="1"/>
  <c r="I6064"/>
  <c r="J6064" s="1"/>
  <c r="I6065"/>
  <c r="J6065" s="1"/>
  <c r="I6066"/>
  <c r="J6066" s="1"/>
  <c r="I6067"/>
  <c r="J6067" s="1"/>
  <c r="I6068"/>
  <c r="J6068" s="1"/>
  <c r="I6069"/>
  <c r="J6069" s="1"/>
  <c r="I6070"/>
  <c r="J6070" s="1"/>
  <c r="I6071"/>
  <c r="J6071" s="1"/>
  <c r="I6072"/>
  <c r="J6072" s="1"/>
  <c r="I6073"/>
  <c r="J6073" s="1"/>
  <c r="I6074"/>
  <c r="J6074" s="1"/>
  <c r="I6075"/>
  <c r="J6075" s="1"/>
  <c r="I6076"/>
  <c r="J6076" s="1"/>
  <c r="I6077"/>
  <c r="J6077" s="1"/>
  <c r="I6078"/>
  <c r="J6078" s="1"/>
  <c r="I6079"/>
  <c r="J6079" s="1"/>
  <c r="I6080"/>
  <c r="J6080" s="1"/>
  <c r="I6081"/>
  <c r="J6081" s="1"/>
  <c r="I6082"/>
  <c r="J6082" s="1"/>
  <c r="I6083"/>
  <c r="J6083" s="1"/>
  <c r="I6084"/>
  <c r="J6084" s="1"/>
  <c r="I6085"/>
  <c r="J6085" s="1"/>
  <c r="I6086"/>
  <c r="J6086" s="1"/>
  <c r="I6087"/>
  <c r="J6087" s="1"/>
  <c r="I6088"/>
  <c r="J6088" s="1"/>
  <c r="I6089"/>
  <c r="J6089" s="1"/>
  <c r="I6090"/>
  <c r="J6090" s="1"/>
  <c r="I6091"/>
  <c r="J6091" s="1"/>
  <c r="I6092"/>
  <c r="J6092" s="1"/>
  <c r="I6093"/>
  <c r="J6093" s="1"/>
  <c r="I6094"/>
  <c r="J6094" s="1"/>
  <c r="I6095"/>
  <c r="J6095" s="1"/>
  <c r="I6096"/>
  <c r="J6096" s="1"/>
  <c r="I6097"/>
  <c r="J6097" s="1"/>
  <c r="I6098"/>
  <c r="J6098" s="1"/>
  <c r="I6099"/>
  <c r="J6099" s="1"/>
  <c r="I6100"/>
  <c r="J6100" s="1"/>
  <c r="I6101"/>
  <c r="J6101" s="1"/>
  <c r="I6102"/>
  <c r="J6102" s="1"/>
  <c r="I6103"/>
  <c r="J6103" s="1"/>
  <c r="I6104"/>
  <c r="J6104" s="1"/>
  <c r="I6105"/>
  <c r="J6105" s="1"/>
  <c r="I6106"/>
  <c r="J6106" s="1"/>
  <c r="I6107"/>
  <c r="J6107" s="1"/>
  <c r="I6108"/>
  <c r="J6108" s="1"/>
  <c r="I6109"/>
  <c r="J6109" s="1"/>
  <c r="I6110"/>
  <c r="J6110" s="1"/>
  <c r="I6111"/>
  <c r="J6111" s="1"/>
  <c r="I6112"/>
  <c r="J6112" s="1"/>
  <c r="I6113"/>
  <c r="J6113" s="1"/>
  <c r="I6114"/>
  <c r="J6114" s="1"/>
  <c r="I6115"/>
  <c r="J6115" s="1"/>
  <c r="I6116"/>
  <c r="J6116" s="1"/>
  <c r="I6117"/>
  <c r="J6117" s="1"/>
  <c r="I6118"/>
  <c r="J6118" s="1"/>
  <c r="I6119"/>
  <c r="J6119" s="1"/>
  <c r="I6120"/>
  <c r="J6120" s="1"/>
  <c r="I6121"/>
  <c r="J6121" s="1"/>
  <c r="I6122"/>
  <c r="J6122" s="1"/>
  <c r="I6123"/>
  <c r="J6123" s="1"/>
  <c r="I6124"/>
  <c r="J6124" s="1"/>
  <c r="I6125"/>
  <c r="J6125" s="1"/>
  <c r="I6126"/>
  <c r="J6126" s="1"/>
  <c r="I6127"/>
  <c r="J6127" s="1"/>
  <c r="I6128"/>
  <c r="J6128" s="1"/>
  <c r="I6129"/>
  <c r="J6129" s="1"/>
  <c r="I6130"/>
  <c r="J6130" s="1"/>
  <c r="I6131"/>
  <c r="J6131" s="1"/>
  <c r="I6132"/>
  <c r="J6132" s="1"/>
  <c r="I6133"/>
  <c r="J6133" s="1"/>
  <c r="I6134"/>
  <c r="J6134" s="1"/>
  <c r="I6135"/>
  <c r="J6135" s="1"/>
  <c r="I6136"/>
  <c r="J6136" s="1"/>
  <c r="I6137"/>
  <c r="J6137" s="1"/>
  <c r="I6138"/>
  <c r="J6138" s="1"/>
  <c r="I6139"/>
  <c r="J6139" s="1"/>
  <c r="I6140"/>
  <c r="J6140" s="1"/>
  <c r="I6141"/>
  <c r="J6141" s="1"/>
  <c r="I6142"/>
  <c r="J6142" s="1"/>
  <c r="I6143"/>
  <c r="J6143" s="1"/>
  <c r="I6144"/>
  <c r="J6144" s="1"/>
  <c r="I6145"/>
  <c r="J6145" s="1"/>
  <c r="I6146"/>
  <c r="J6146" s="1"/>
  <c r="I6147"/>
  <c r="J6147" s="1"/>
  <c r="I6148"/>
  <c r="J6148" s="1"/>
  <c r="I6149"/>
  <c r="J6149" s="1"/>
  <c r="I6150"/>
  <c r="J6150" s="1"/>
  <c r="I6151"/>
  <c r="J6151" s="1"/>
  <c r="I6152"/>
  <c r="J6152" s="1"/>
  <c r="I6153"/>
  <c r="J6153" s="1"/>
  <c r="I6154"/>
  <c r="J6154" s="1"/>
  <c r="I6155"/>
  <c r="J6155" s="1"/>
  <c r="I6156"/>
  <c r="J6156" s="1"/>
  <c r="I6157"/>
  <c r="J6157" s="1"/>
  <c r="I6158"/>
  <c r="J6158" s="1"/>
  <c r="I6159"/>
  <c r="J6159" s="1"/>
  <c r="I6160"/>
  <c r="J6160" s="1"/>
  <c r="I6161"/>
  <c r="J6161" s="1"/>
  <c r="I6162"/>
  <c r="J6162" s="1"/>
  <c r="I6163"/>
  <c r="J6163" s="1"/>
  <c r="I6164"/>
  <c r="J6164" s="1"/>
  <c r="I6165"/>
  <c r="J6165" s="1"/>
  <c r="I6166"/>
  <c r="J6166" s="1"/>
  <c r="I6167"/>
  <c r="J6167" s="1"/>
  <c r="I6168"/>
  <c r="J6168" s="1"/>
  <c r="I6169"/>
  <c r="J6169" s="1"/>
  <c r="I6170"/>
  <c r="J6170" s="1"/>
  <c r="I6171"/>
  <c r="J6171" s="1"/>
  <c r="I6172"/>
  <c r="J6172" s="1"/>
  <c r="I6173"/>
  <c r="J6173" s="1"/>
  <c r="I6174"/>
  <c r="J6174" s="1"/>
  <c r="I6175"/>
  <c r="J6175" s="1"/>
  <c r="I6176"/>
  <c r="J6176" s="1"/>
  <c r="I6177"/>
  <c r="J6177" s="1"/>
  <c r="I6178"/>
  <c r="J6178" s="1"/>
  <c r="I6179"/>
  <c r="J6179" s="1"/>
  <c r="I6180"/>
  <c r="J6180" s="1"/>
  <c r="I6181"/>
  <c r="J6181" s="1"/>
  <c r="I6182"/>
  <c r="J6182" s="1"/>
  <c r="I6183"/>
  <c r="J6183" s="1"/>
  <c r="I6184"/>
  <c r="J6184" s="1"/>
  <c r="I6185"/>
  <c r="J6185" s="1"/>
  <c r="I6186"/>
  <c r="J6186" s="1"/>
  <c r="I6187"/>
  <c r="J6187" s="1"/>
  <c r="I6188"/>
  <c r="J6188" s="1"/>
  <c r="I6189"/>
  <c r="J6189" s="1"/>
  <c r="I6190"/>
  <c r="J6190" s="1"/>
  <c r="I6191"/>
  <c r="J6191" s="1"/>
  <c r="I6192"/>
  <c r="J6192" s="1"/>
  <c r="I6193"/>
  <c r="J6193" s="1"/>
  <c r="I6194"/>
  <c r="J6194" s="1"/>
  <c r="I6195"/>
  <c r="J6195" s="1"/>
  <c r="I6196"/>
  <c r="J6196" s="1"/>
  <c r="I6197"/>
  <c r="J6197" s="1"/>
  <c r="I6198"/>
  <c r="J6198" s="1"/>
  <c r="I6199"/>
  <c r="J6199" s="1"/>
  <c r="I6200"/>
  <c r="J6200" s="1"/>
  <c r="I6201"/>
  <c r="J6201" s="1"/>
  <c r="I6202"/>
  <c r="J6202" s="1"/>
  <c r="I6203"/>
  <c r="J6203" s="1"/>
  <c r="I6204"/>
  <c r="J6204" s="1"/>
  <c r="I6205"/>
  <c r="J6205" s="1"/>
  <c r="I6206"/>
  <c r="J6206" s="1"/>
  <c r="I6207"/>
  <c r="J6207" s="1"/>
  <c r="I6208"/>
  <c r="J6208" s="1"/>
  <c r="I6209"/>
  <c r="J6209" s="1"/>
  <c r="I6210"/>
  <c r="J6210" s="1"/>
  <c r="I6211"/>
  <c r="J6211" s="1"/>
  <c r="I6212"/>
  <c r="J6212" s="1"/>
  <c r="I6213"/>
  <c r="J6213" s="1"/>
  <c r="I6214"/>
  <c r="J6214" s="1"/>
  <c r="I6215"/>
  <c r="J6215" s="1"/>
  <c r="I6216"/>
  <c r="J6216" s="1"/>
  <c r="I6217"/>
  <c r="J6217" s="1"/>
  <c r="I6218"/>
  <c r="J6218" s="1"/>
  <c r="I6219"/>
  <c r="J6219" s="1"/>
  <c r="I6220"/>
  <c r="J6220" s="1"/>
  <c r="I6221"/>
  <c r="J6221" s="1"/>
  <c r="I6222"/>
  <c r="J6222" s="1"/>
  <c r="I6223"/>
  <c r="J6223" s="1"/>
  <c r="I6224"/>
  <c r="J6224" s="1"/>
  <c r="I6225"/>
  <c r="J6225" s="1"/>
  <c r="I6226"/>
  <c r="J6226" s="1"/>
  <c r="I6227"/>
  <c r="J6227" s="1"/>
  <c r="I6228"/>
  <c r="J6228" s="1"/>
  <c r="I6229"/>
  <c r="J6229" s="1"/>
  <c r="I6230"/>
  <c r="J6230" s="1"/>
  <c r="I6231"/>
  <c r="J6231" s="1"/>
  <c r="I6232"/>
  <c r="J6232" s="1"/>
  <c r="I6233"/>
  <c r="J6233" s="1"/>
  <c r="I6234"/>
  <c r="J6234" s="1"/>
  <c r="I6235"/>
  <c r="J6235" s="1"/>
  <c r="I6236"/>
  <c r="J6236" s="1"/>
  <c r="I6237"/>
  <c r="J6237" s="1"/>
  <c r="I6238"/>
  <c r="J6238" s="1"/>
  <c r="I6239"/>
  <c r="J6239" s="1"/>
  <c r="I6240"/>
  <c r="J6240" s="1"/>
  <c r="I6241"/>
  <c r="J6241" s="1"/>
  <c r="I6242"/>
  <c r="J6242" s="1"/>
  <c r="I6243"/>
  <c r="J6243" s="1"/>
  <c r="I6244"/>
  <c r="J6244" s="1"/>
  <c r="I6245"/>
  <c r="J6245" s="1"/>
  <c r="I6246"/>
  <c r="J6246" s="1"/>
  <c r="I6247"/>
  <c r="J6247" s="1"/>
  <c r="I6248"/>
  <c r="J6248" s="1"/>
  <c r="I6249"/>
  <c r="J6249" s="1"/>
  <c r="I6250"/>
  <c r="J6250" s="1"/>
  <c r="I6251"/>
  <c r="J6251" s="1"/>
  <c r="I6252"/>
  <c r="J6252" s="1"/>
  <c r="I6253"/>
  <c r="J6253" s="1"/>
  <c r="I6254"/>
  <c r="J6254" s="1"/>
  <c r="I6255"/>
  <c r="J6255" s="1"/>
  <c r="I6256"/>
  <c r="J6256" s="1"/>
  <c r="I6257"/>
  <c r="J6257" s="1"/>
  <c r="I6258"/>
  <c r="J6258" s="1"/>
  <c r="I6259"/>
  <c r="J6259" s="1"/>
  <c r="I6260"/>
  <c r="J6260" s="1"/>
  <c r="I6261"/>
  <c r="J6261" s="1"/>
  <c r="I6262"/>
  <c r="J6262" s="1"/>
  <c r="I6263"/>
  <c r="J6263" s="1"/>
  <c r="I6264"/>
  <c r="J6264" s="1"/>
  <c r="I6265"/>
  <c r="J6265" s="1"/>
  <c r="I6266"/>
  <c r="J6266" s="1"/>
  <c r="I6267"/>
  <c r="J6267" s="1"/>
  <c r="I6268"/>
  <c r="J6268" s="1"/>
  <c r="I6269"/>
  <c r="J6269" s="1"/>
  <c r="I6270"/>
  <c r="J6270" s="1"/>
  <c r="I6271"/>
  <c r="J6271" s="1"/>
  <c r="I6272"/>
  <c r="J6272" s="1"/>
  <c r="I6273"/>
  <c r="J6273" s="1"/>
  <c r="I6274"/>
  <c r="J6274" s="1"/>
  <c r="I6275"/>
  <c r="J6275" s="1"/>
  <c r="I6276"/>
  <c r="J6276" s="1"/>
  <c r="I6277"/>
  <c r="J6277" s="1"/>
  <c r="I6278"/>
  <c r="J6278" s="1"/>
  <c r="I6279"/>
  <c r="J6279" s="1"/>
  <c r="I6280"/>
  <c r="J6280" s="1"/>
  <c r="I6281"/>
  <c r="J6281" s="1"/>
  <c r="I6282"/>
  <c r="J6282" s="1"/>
  <c r="I6283"/>
  <c r="J6283" s="1"/>
  <c r="I6284"/>
  <c r="J6284" s="1"/>
  <c r="I6285"/>
  <c r="J6285" s="1"/>
  <c r="I6286"/>
  <c r="J6286" s="1"/>
  <c r="I6287"/>
  <c r="J6287" s="1"/>
  <c r="I6288"/>
  <c r="J6288" s="1"/>
  <c r="I6289"/>
  <c r="J6289" s="1"/>
  <c r="I6290"/>
  <c r="J6290" s="1"/>
  <c r="I6291"/>
  <c r="J6291" s="1"/>
  <c r="I6292"/>
  <c r="J6292" s="1"/>
  <c r="I6293"/>
  <c r="J6293" s="1"/>
  <c r="I6294"/>
  <c r="J6294" s="1"/>
  <c r="I6295"/>
  <c r="J6295" s="1"/>
  <c r="I6296"/>
  <c r="J6296" s="1"/>
  <c r="I6297"/>
  <c r="J6297" s="1"/>
  <c r="I6298"/>
  <c r="J6298" s="1"/>
  <c r="I6299"/>
  <c r="J6299" s="1"/>
  <c r="I6300"/>
  <c r="J6300" s="1"/>
  <c r="I6301"/>
  <c r="J6301" s="1"/>
  <c r="I6302"/>
  <c r="J6302" s="1"/>
  <c r="I6303"/>
  <c r="J6303" s="1"/>
  <c r="I6304"/>
  <c r="J6304" s="1"/>
  <c r="I6305"/>
  <c r="J6305" s="1"/>
  <c r="I6306"/>
  <c r="J6306" s="1"/>
  <c r="I6307"/>
  <c r="J6307" s="1"/>
  <c r="I6308"/>
  <c r="J6308" s="1"/>
  <c r="I6309"/>
  <c r="J6309" s="1"/>
  <c r="I6310"/>
  <c r="J6310" s="1"/>
  <c r="I6311"/>
  <c r="J6311" s="1"/>
  <c r="I6312"/>
  <c r="J6312" s="1"/>
  <c r="I6313"/>
  <c r="J6313" s="1"/>
  <c r="I6314"/>
  <c r="J6314" s="1"/>
  <c r="I6315"/>
  <c r="J6315" s="1"/>
  <c r="I6316"/>
  <c r="J6316" s="1"/>
  <c r="I6317"/>
  <c r="J6317" s="1"/>
  <c r="I6318"/>
  <c r="J6318" s="1"/>
  <c r="I6319"/>
  <c r="J6319" s="1"/>
  <c r="I6320"/>
  <c r="J6320" s="1"/>
  <c r="I6321"/>
  <c r="J6321" s="1"/>
  <c r="I6322"/>
  <c r="J6322" s="1"/>
  <c r="I6323"/>
  <c r="J6323" s="1"/>
  <c r="I6324"/>
  <c r="J6324" s="1"/>
  <c r="I6325"/>
  <c r="J6325" s="1"/>
  <c r="I6326"/>
  <c r="J6326" s="1"/>
  <c r="I6327"/>
  <c r="J6327" s="1"/>
  <c r="I6328"/>
  <c r="J6328" s="1"/>
  <c r="I6329"/>
  <c r="J6329" s="1"/>
  <c r="I6330"/>
  <c r="J6330" s="1"/>
  <c r="I6331"/>
  <c r="J6331" s="1"/>
  <c r="I6332"/>
  <c r="J6332" s="1"/>
  <c r="I6333"/>
  <c r="J6333" s="1"/>
  <c r="I6334"/>
  <c r="J6334" s="1"/>
  <c r="I6335"/>
  <c r="J6335" s="1"/>
  <c r="I6336"/>
  <c r="J6336" s="1"/>
  <c r="I6337"/>
  <c r="J6337" s="1"/>
  <c r="I6338"/>
  <c r="J6338" s="1"/>
  <c r="I6339"/>
  <c r="J6339" s="1"/>
  <c r="I6340"/>
  <c r="J6340" s="1"/>
  <c r="I6341"/>
  <c r="J6341" s="1"/>
  <c r="I6342"/>
  <c r="J6342" s="1"/>
  <c r="I6343"/>
  <c r="J6343" s="1"/>
  <c r="I6344"/>
  <c r="J6344" s="1"/>
  <c r="I6345"/>
  <c r="J6345" s="1"/>
  <c r="I6346"/>
  <c r="J6346" s="1"/>
  <c r="I6347"/>
  <c r="J6347" s="1"/>
  <c r="I6348"/>
  <c r="J6348" s="1"/>
  <c r="I6349"/>
  <c r="J6349" s="1"/>
  <c r="I6350"/>
  <c r="J6350" s="1"/>
  <c r="I6351"/>
  <c r="J6351" s="1"/>
  <c r="I6352"/>
  <c r="J6352" s="1"/>
  <c r="I6353"/>
  <c r="J6353" s="1"/>
  <c r="I6354"/>
  <c r="J6354" s="1"/>
  <c r="I6355"/>
  <c r="J6355" s="1"/>
  <c r="I6356"/>
  <c r="J6356" s="1"/>
  <c r="I6357"/>
  <c r="J6357" s="1"/>
  <c r="I6358"/>
  <c r="J6358" s="1"/>
  <c r="I6359"/>
  <c r="J6359" s="1"/>
  <c r="I6360"/>
  <c r="J6360" s="1"/>
  <c r="I6361"/>
  <c r="J6361" s="1"/>
  <c r="I6362"/>
  <c r="J6362" s="1"/>
  <c r="I6363"/>
  <c r="J6363" s="1"/>
  <c r="I6364"/>
  <c r="J6364" s="1"/>
  <c r="I6365"/>
  <c r="J6365" s="1"/>
  <c r="I6366"/>
  <c r="J6366" s="1"/>
  <c r="I6367"/>
  <c r="J6367" s="1"/>
  <c r="I6368"/>
  <c r="J6368" s="1"/>
  <c r="I6369"/>
  <c r="J6369" s="1"/>
  <c r="I6370"/>
  <c r="J6370" s="1"/>
  <c r="I6371"/>
  <c r="J6371" s="1"/>
  <c r="I6372"/>
  <c r="J6372" s="1"/>
  <c r="I6373"/>
  <c r="J6373" s="1"/>
  <c r="I6374"/>
  <c r="J6374" s="1"/>
  <c r="I6375"/>
  <c r="J6375" s="1"/>
  <c r="I6376"/>
  <c r="J6376" s="1"/>
  <c r="I6377"/>
  <c r="J6377" s="1"/>
  <c r="I6378"/>
  <c r="J6378" s="1"/>
  <c r="I6379"/>
  <c r="J6379" s="1"/>
  <c r="I6380"/>
  <c r="J6380" s="1"/>
  <c r="I6381"/>
  <c r="J6381" s="1"/>
  <c r="I6382"/>
  <c r="J6382" s="1"/>
  <c r="I6383"/>
  <c r="J6383" s="1"/>
  <c r="I6384"/>
  <c r="J6384" s="1"/>
  <c r="I6385"/>
  <c r="J6385" s="1"/>
  <c r="I6386"/>
  <c r="J6386" s="1"/>
  <c r="I6387"/>
  <c r="J6387" s="1"/>
  <c r="I6388"/>
  <c r="J6388" s="1"/>
  <c r="I6389"/>
  <c r="J6389" s="1"/>
  <c r="I6390"/>
  <c r="J6390" s="1"/>
  <c r="I6391"/>
  <c r="J6391" s="1"/>
  <c r="I6392"/>
  <c r="J6392" s="1"/>
  <c r="I6393"/>
  <c r="J6393" s="1"/>
  <c r="I6394"/>
  <c r="J6394" s="1"/>
  <c r="I6395"/>
  <c r="J6395" s="1"/>
  <c r="I6396"/>
  <c r="J6396" s="1"/>
  <c r="I6397"/>
  <c r="J6397" s="1"/>
  <c r="I6398"/>
  <c r="J6398" s="1"/>
  <c r="I6399"/>
  <c r="J6399" s="1"/>
  <c r="I6400"/>
  <c r="J6400" s="1"/>
  <c r="I6401"/>
  <c r="J6401" s="1"/>
  <c r="I6402"/>
  <c r="J6402" s="1"/>
  <c r="I6403"/>
  <c r="J6403" s="1"/>
  <c r="I6404"/>
  <c r="J6404" s="1"/>
  <c r="I6405"/>
  <c r="J6405" s="1"/>
  <c r="I6406"/>
  <c r="J6406" s="1"/>
  <c r="I6407"/>
  <c r="J6407" s="1"/>
  <c r="I6408"/>
  <c r="J6408" s="1"/>
  <c r="I6409"/>
  <c r="J6409" s="1"/>
  <c r="I6410"/>
  <c r="J6410" s="1"/>
  <c r="I6411"/>
  <c r="J6411" s="1"/>
  <c r="I6412"/>
  <c r="J6412" s="1"/>
  <c r="I6413"/>
  <c r="J6413" s="1"/>
  <c r="I6414"/>
  <c r="J6414" s="1"/>
  <c r="I6415"/>
  <c r="J6415" s="1"/>
  <c r="I6416"/>
  <c r="J6416" s="1"/>
  <c r="I6417"/>
  <c r="J6417" s="1"/>
  <c r="I6418"/>
  <c r="J6418" s="1"/>
  <c r="I6419"/>
  <c r="J6419" s="1"/>
  <c r="I6420"/>
  <c r="J6420" s="1"/>
  <c r="I6421"/>
  <c r="J6421" s="1"/>
  <c r="I6422"/>
  <c r="J6422" s="1"/>
  <c r="I6423"/>
  <c r="J6423" s="1"/>
  <c r="I6424"/>
  <c r="J6424" s="1"/>
  <c r="I6425"/>
  <c r="J6425" s="1"/>
  <c r="I6426"/>
  <c r="J6426" s="1"/>
  <c r="I6427"/>
  <c r="J6427" s="1"/>
  <c r="I6428"/>
  <c r="J6428" s="1"/>
  <c r="I6429"/>
  <c r="J6429" s="1"/>
  <c r="I6430"/>
  <c r="J6430" s="1"/>
  <c r="I6431"/>
  <c r="J6431" s="1"/>
  <c r="I6432"/>
  <c r="J6432" s="1"/>
  <c r="I6433"/>
  <c r="J6433" s="1"/>
  <c r="I6434"/>
  <c r="J6434" s="1"/>
  <c r="I6435"/>
  <c r="J6435" s="1"/>
  <c r="I6436"/>
  <c r="J6436" s="1"/>
  <c r="I6437"/>
  <c r="J6437" s="1"/>
  <c r="I6438"/>
  <c r="J6438" s="1"/>
  <c r="I6439"/>
  <c r="J6439" s="1"/>
  <c r="I6440"/>
  <c r="J6440" s="1"/>
  <c r="I6441"/>
  <c r="J6441" s="1"/>
  <c r="I6442"/>
  <c r="J6442" s="1"/>
  <c r="I6443"/>
  <c r="J6443" s="1"/>
  <c r="I6444"/>
  <c r="J6444" s="1"/>
  <c r="I6445"/>
  <c r="J6445" s="1"/>
  <c r="I6446"/>
  <c r="J6446" s="1"/>
  <c r="I6447"/>
  <c r="J6447" s="1"/>
  <c r="I6448"/>
  <c r="J6448" s="1"/>
  <c r="I6449"/>
  <c r="J6449" s="1"/>
  <c r="I6450"/>
  <c r="J6450" s="1"/>
  <c r="I6451"/>
  <c r="J6451" s="1"/>
  <c r="I6452"/>
  <c r="J6452" s="1"/>
  <c r="I6453"/>
  <c r="J6453" s="1"/>
  <c r="I6454"/>
  <c r="J6454" s="1"/>
  <c r="I6455"/>
  <c r="J6455" s="1"/>
  <c r="I6456"/>
  <c r="J6456" s="1"/>
  <c r="I6457"/>
  <c r="J6457" s="1"/>
  <c r="I6458"/>
  <c r="J6458" s="1"/>
  <c r="I6459"/>
  <c r="J6459" s="1"/>
  <c r="I6460"/>
  <c r="J6460" s="1"/>
  <c r="I6461"/>
  <c r="J6461" s="1"/>
  <c r="I6462"/>
  <c r="J6462" s="1"/>
  <c r="I6463"/>
  <c r="J6463" s="1"/>
  <c r="I6464"/>
  <c r="J6464" s="1"/>
  <c r="I6465"/>
  <c r="J6465" s="1"/>
  <c r="I6466"/>
  <c r="J6466" s="1"/>
  <c r="I6467"/>
  <c r="J6467" s="1"/>
  <c r="I6468"/>
  <c r="J6468" s="1"/>
  <c r="I6469"/>
  <c r="J6469" s="1"/>
  <c r="I6470"/>
  <c r="J6470" s="1"/>
  <c r="I6471"/>
  <c r="J6471" s="1"/>
  <c r="I6472"/>
  <c r="J6472" s="1"/>
  <c r="I6473"/>
  <c r="J6473" s="1"/>
  <c r="I6474"/>
  <c r="J6474" s="1"/>
  <c r="I6475"/>
  <c r="J6475" s="1"/>
  <c r="I6476"/>
  <c r="J6476" s="1"/>
  <c r="I6477"/>
  <c r="J6477" s="1"/>
  <c r="I6478"/>
  <c r="J6478" s="1"/>
  <c r="I6479"/>
  <c r="J6479" s="1"/>
  <c r="I6480"/>
  <c r="J6480" s="1"/>
  <c r="I6481"/>
  <c r="J6481" s="1"/>
  <c r="I6482"/>
  <c r="J6482" s="1"/>
  <c r="I6483"/>
  <c r="J6483" s="1"/>
  <c r="I6484"/>
  <c r="J6484" s="1"/>
  <c r="I6485"/>
  <c r="J6485" s="1"/>
  <c r="I6486"/>
  <c r="J6486" s="1"/>
  <c r="I6487"/>
  <c r="J6487" s="1"/>
  <c r="I6488"/>
  <c r="J6488" s="1"/>
  <c r="I6489"/>
  <c r="J6489" s="1"/>
  <c r="I6490"/>
  <c r="J6490" s="1"/>
  <c r="I6491"/>
  <c r="J6491" s="1"/>
  <c r="I6492"/>
  <c r="J6492" s="1"/>
  <c r="I6493"/>
  <c r="J6493" s="1"/>
  <c r="I6494"/>
  <c r="J6494" s="1"/>
  <c r="I6495"/>
  <c r="J6495" s="1"/>
  <c r="I6496"/>
  <c r="J6496" s="1"/>
  <c r="I6497"/>
  <c r="J6497" s="1"/>
  <c r="I6498"/>
  <c r="J6498" s="1"/>
  <c r="I6499"/>
  <c r="J6499" s="1"/>
  <c r="I6500"/>
  <c r="J6500" s="1"/>
  <c r="I6501"/>
  <c r="J6501" s="1"/>
  <c r="I6502"/>
  <c r="J6502" s="1"/>
  <c r="I6503"/>
  <c r="J6503" s="1"/>
  <c r="I6504"/>
  <c r="J6504" s="1"/>
  <c r="I6505"/>
  <c r="J6505" s="1"/>
  <c r="I6506"/>
  <c r="J6506" s="1"/>
  <c r="I6507"/>
  <c r="J6507" s="1"/>
  <c r="I6508"/>
  <c r="J6508" s="1"/>
  <c r="I6509"/>
  <c r="J6509" s="1"/>
  <c r="I6510"/>
  <c r="J6510" s="1"/>
  <c r="I6511"/>
  <c r="J6511" s="1"/>
  <c r="I6512"/>
  <c r="J6512" s="1"/>
  <c r="I6513"/>
  <c r="J6513" s="1"/>
  <c r="I6514"/>
  <c r="J6514" s="1"/>
  <c r="I6515"/>
  <c r="J6515" s="1"/>
  <c r="I6516"/>
  <c r="J6516" s="1"/>
  <c r="I6517"/>
  <c r="J6517" s="1"/>
  <c r="I6518"/>
  <c r="J6518" s="1"/>
  <c r="I6519"/>
  <c r="J6519" s="1"/>
  <c r="I6520"/>
  <c r="J6520" s="1"/>
  <c r="I6521"/>
  <c r="J6521" s="1"/>
  <c r="I6522"/>
  <c r="J6522" s="1"/>
  <c r="I6523"/>
  <c r="J6523" s="1"/>
  <c r="I6524"/>
  <c r="J6524" s="1"/>
  <c r="I6525"/>
  <c r="J6525" s="1"/>
  <c r="I6526"/>
  <c r="J6526" s="1"/>
  <c r="I6527"/>
  <c r="J6527" s="1"/>
  <c r="I6528"/>
  <c r="J6528" s="1"/>
  <c r="I6529"/>
  <c r="J6529" s="1"/>
  <c r="I6530"/>
  <c r="J6530" s="1"/>
  <c r="I6531"/>
  <c r="J6531" s="1"/>
  <c r="I6532"/>
  <c r="J6532" s="1"/>
  <c r="I6533"/>
  <c r="J6533" s="1"/>
  <c r="I6534"/>
  <c r="J6534" s="1"/>
  <c r="I6535"/>
  <c r="J6535" s="1"/>
  <c r="I6536"/>
  <c r="J6536" s="1"/>
  <c r="I6537"/>
  <c r="J6537" s="1"/>
  <c r="I6538"/>
  <c r="J6538" s="1"/>
  <c r="I6539"/>
  <c r="J6539" s="1"/>
  <c r="I6540"/>
  <c r="J6540" s="1"/>
  <c r="I6541"/>
  <c r="J6541" s="1"/>
  <c r="I6542"/>
  <c r="J6542" s="1"/>
  <c r="I6543"/>
  <c r="J6543" s="1"/>
  <c r="I6544"/>
  <c r="J6544" s="1"/>
  <c r="I6545"/>
  <c r="J6545" s="1"/>
  <c r="I6546"/>
  <c r="J6546" s="1"/>
  <c r="I6547"/>
  <c r="J6547" s="1"/>
  <c r="I6548"/>
  <c r="J6548" s="1"/>
  <c r="I6549"/>
  <c r="J6549" s="1"/>
  <c r="I6550"/>
  <c r="J6550" s="1"/>
  <c r="I6551"/>
  <c r="J6551" s="1"/>
  <c r="I6552"/>
  <c r="J6552" s="1"/>
  <c r="I6553"/>
  <c r="J6553" s="1"/>
  <c r="I6554"/>
  <c r="J6554" s="1"/>
  <c r="I6555"/>
  <c r="J6555" s="1"/>
  <c r="I6556"/>
  <c r="J6556" s="1"/>
  <c r="I6557"/>
  <c r="J6557" s="1"/>
  <c r="I6558"/>
  <c r="J6558" s="1"/>
  <c r="I6559"/>
  <c r="J6559" s="1"/>
  <c r="I6560"/>
  <c r="J6560" s="1"/>
  <c r="I6561"/>
  <c r="J6561" s="1"/>
  <c r="I6562"/>
  <c r="J6562" s="1"/>
  <c r="I6563"/>
  <c r="J6563" s="1"/>
  <c r="I6564"/>
  <c r="J6564" s="1"/>
  <c r="I6565"/>
  <c r="J6565" s="1"/>
  <c r="I6566"/>
  <c r="J6566" s="1"/>
  <c r="I6567"/>
  <c r="J6567" s="1"/>
  <c r="I6568"/>
  <c r="J6568" s="1"/>
  <c r="I6569"/>
  <c r="J6569" s="1"/>
  <c r="I6570"/>
  <c r="J6570" s="1"/>
  <c r="I6571"/>
  <c r="J6571" s="1"/>
  <c r="I6572"/>
  <c r="J6572" s="1"/>
  <c r="I6573"/>
  <c r="J6573" s="1"/>
  <c r="I6574"/>
  <c r="J6574" s="1"/>
  <c r="I6575"/>
  <c r="J6575" s="1"/>
  <c r="I6576"/>
  <c r="J6576" s="1"/>
  <c r="I6577"/>
  <c r="J6577" s="1"/>
  <c r="I6578"/>
  <c r="J6578" s="1"/>
  <c r="I6579"/>
  <c r="J6579" s="1"/>
  <c r="I6580"/>
  <c r="J6580" s="1"/>
  <c r="I6581"/>
  <c r="J6581" s="1"/>
  <c r="I6582"/>
  <c r="J6582" s="1"/>
  <c r="I6583"/>
  <c r="J6583" s="1"/>
  <c r="I6584"/>
  <c r="J6584" s="1"/>
  <c r="I6585"/>
  <c r="J6585" s="1"/>
  <c r="I6586"/>
  <c r="J6586" s="1"/>
  <c r="I6587"/>
  <c r="J6587" s="1"/>
  <c r="I6588"/>
  <c r="J6588" s="1"/>
  <c r="I6589"/>
  <c r="J6589" s="1"/>
  <c r="I6590"/>
  <c r="J6590" s="1"/>
  <c r="I6591"/>
  <c r="J6591" s="1"/>
  <c r="I6592"/>
  <c r="J6592" s="1"/>
  <c r="I6593"/>
  <c r="J6593" s="1"/>
  <c r="I6594"/>
  <c r="J6594" s="1"/>
  <c r="I6595"/>
  <c r="J6595" s="1"/>
  <c r="I6596"/>
  <c r="J6596" s="1"/>
  <c r="I6597"/>
  <c r="J6597" s="1"/>
  <c r="I6598"/>
  <c r="J6598" s="1"/>
  <c r="I6599"/>
  <c r="J6599" s="1"/>
  <c r="I6600"/>
  <c r="J6600" s="1"/>
  <c r="I6601"/>
  <c r="J6601" s="1"/>
  <c r="I6602"/>
  <c r="J6602" s="1"/>
  <c r="I6603"/>
  <c r="J6603" s="1"/>
  <c r="I6604"/>
  <c r="J6604" s="1"/>
  <c r="I6605"/>
  <c r="J6605" s="1"/>
  <c r="I6606"/>
  <c r="J6606" s="1"/>
  <c r="I6607"/>
  <c r="J6607" s="1"/>
  <c r="I6608"/>
  <c r="J6608" s="1"/>
  <c r="I6609"/>
  <c r="J6609" s="1"/>
  <c r="I6610"/>
  <c r="J6610" s="1"/>
  <c r="I6611"/>
  <c r="J6611" s="1"/>
  <c r="I6612"/>
  <c r="J6612" s="1"/>
  <c r="I6613"/>
  <c r="J6613" s="1"/>
  <c r="I6614"/>
  <c r="J6614" s="1"/>
  <c r="I6615"/>
  <c r="J6615" s="1"/>
  <c r="I6616"/>
  <c r="J6616" s="1"/>
  <c r="I6617"/>
  <c r="J6617" s="1"/>
  <c r="I6618"/>
  <c r="J6618" s="1"/>
  <c r="I6619"/>
  <c r="J6619" s="1"/>
  <c r="I6620"/>
  <c r="J6620" s="1"/>
  <c r="I6621"/>
  <c r="J6621" s="1"/>
  <c r="I6622"/>
  <c r="J6622" s="1"/>
  <c r="I6623"/>
  <c r="J6623" s="1"/>
  <c r="I6624"/>
  <c r="J6624" s="1"/>
  <c r="I6625"/>
  <c r="J6625" s="1"/>
  <c r="I6626"/>
  <c r="J6626" s="1"/>
  <c r="I6627"/>
  <c r="J6627" s="1"/>
  <c r="I6628"/>
  <c r="J6628" s="1"/>
  <c r="I6629"/>
  <c r="J6629" s="1"/>
  <c r="I6630"/>
  <c r="J6630" s="1"/>
  <c r="I6631"/>
  <c r="J6631" s="1"/>
  <c r="I6632"/>
  <c r="J6632" s="1"/>
  <c r="I6633"/>
  <c r="J6633" s="1"/>
  <c r="I6634"/>
  <c r="J6634" s="1"/>
  <c r="I6635"/>
  <c r="J6635" s="1"/>
  <c r="I6636"/>
  <c r="J6636" s="1"/>
  <c r="I6637"/>
  <c r="J6637" s="1"/>
  <c r="I6638"/>
  <c r="J6638" s="1"/>
  <c r="I6639"/>
  <c r="J6639" s="1"/>
  <c r="I6640"/>
  <c r="J6640" s="1"/>
  <c r="I6641"/>
  <c r="J6641" s="1"/>
  <c r="I6642"/>
  <c r="J6642" s="1"/>
  <c r="I6643"/>
  <c r="J6643" s="1"/>
  <c r="I6644"/>
  <c r="J6644" s="1"/>
  <c r="I6645"/>
  <c r="J6645" s="1"/>
  <c r="I6646"/>
  <c r="J6646" s="1"/>
  <c r="I6647"/>
  <c r="J6647" s="1"/>
  <c r="I6648"/>
  <c r="J6648" s="1"/>
  <c r="I6649"/>
  <c r="J6649" s="1"/>
  <c r="I6650"/>
  <c r="J6650" s="1"/>
  <c r="I6651"/>
  <c r="J6651" s="1"/>
  <c r="I6652"/>
  <c r="J6652" s="1"/>
  <c r="I6653"/>
  <c r="J6653" s="1"/>
  <c r="I6654"/>
  <c r="J6654" s="1"/>
  <c r="I6655"/>
  <c r="J6655" s="1"/>
  <c r="I6656"/>
  <c r="J6656" s="1"/>
  <c r="I6657"/>
  <c r="J6657" s="1"/>
  <c r="I6658"/>
  <c r="J6658" s="1"/>
  <c r="I6659"/>
  <c r="J6659" s="1"/>
  <c r="I6660"/>
  <c r="J6660" s="1"/>
  <c r="I6661"/>
  <c r="J6661" s="1"/>
  <c r="I6662"/>
  <c r="J6662" s="1"/>
  <c r="I6663"/>
  <c r="J6663" s="1"/>
  <c r="I6664"/>
  <c r="J6664" s="1"/>
  <c r="I6665"/>
  <c r="J6665" s="1"/>
  <c r="I6666"/>
  <c r="J6666" s="1"/>
  <c r="I6667"/>
  <c r="J6667" s="1"/>
  <c r="I6668"/>
  <c r="J6668" s="1"/>
  <c r="I6669"/>
  <c r="J6669" s="1"/>
  <c r="I6670"/>
  <c r="J6670" s="1"/>
  <c r="I6671"/>
  <c r="J6671" s="1"/>
  <c r="I6672"/>
  <c r="J6672" s="1"/>
  <c r="I6673"/>
  <c r="J6673" s="1"/>
  <c r="I6674"/>
  <c r="J6674" s="1"/>
  <c r="I6675"/>
  <c r="J6675" s="1"/>
  <c r="I6676"/>
  <c r="J6676" s="1"/>
  <c r="I6677"/>
  <c r="J6677" s="1"/>
  <c r="I6678"/>
  <c r="J6678" s="1"/>
  <c r="I6679"/>
  <c r="J6679" s="1"/>
  <c r="I6680"/>
  <c r="J6680" s="1"/>
  <c r="I6681"/>
  <c r="J6681" s="1"/>
  <c r="I6682"/>
  <c r="J6682" s="1"/>
  <c r="I6683"/>
  <c r="J6683" s="1"/>
  <c r="I6684"/>
  <c r="J6684" s="1"/>
  <c r="I6685"/>
  <c r="J6685" s="1"/>
  <c r="I6686"/>
  <c r="J6686" s="1"/>
  <c r="I6687"/>
  <c r="J6687" s="1"/>
  <c r="I6688"/>
  <c r="J6688" s="1"/>
  <c r="I6689"/>
  <c r="J6689" s="1"/>
  <c r="I6690"/>
  <c r="J6690" s="1"/>
  <c r="I6691"/>
  <c r="J6691" s="1"/>
  <c r="I6692"/>
  <c r="J6692" s="1"/>
  <c r="I6693"/>
  <c r="J6693" s="1"/>
  <c r="I6694"/>
  <c r="J6694" s="1"/>
  <c r="I6695"/>
  <c r="J6695" s="1"/>
  <c r="I6696"/>
  <c r="J6696" s="1"/>
  <c r="I6697"/>
  <c r="J6697" s="1"/>
  <c r="I6698"/>
  <c r="J6698" s="1"/>
  <c r="I6699"/>
  <c r="J6699" s="1"/>
  <c r="I6700"/>
  <c r="J6700" s="1"/>
  <c r="I6701"/>
  <c r="J6701" s="1"/>
  <c r="I6702"/>
  <c r="J6702" s="1"/>
  <c r="I6703"/>
  <c r="J6703" s="1"/>
  <c r="I6704"/>
  <c r="J6704" s="1"/>
  <c r="I6705"/>
  <c r="J6705" s="1"/>
  <c r="I6706"/>
  <c r="J6706" s="1"/>
  <c r="I6707"/>
  <c r="J6707" s="1"/>
  <c r="I6708"/>
  <c r="J6708" s="1"/>
  <c r="I6709"/>
  <c r="J6709" s="1"/>
  <c r="I6710"/>
  <c r="J6710" s="1"/>
  <c r="I6711"/>
  <c r="J6711" s="1"/>
  <c r="I6712"/>
  <c r="J6712" s="1"/>
  <c r="I6713"/>
  <c r="J6713" s="1"/>
  <c r="I6714"/>
  <c r="J6714" s="1"/>
  <c r="I6715"/>
  <c r="J6715" s="1"/>
  <c r="I6716"/>
  <c r="J6716" s="1"/>
  <c r="I6717"/>
  <c r="J6717" s="1"/>
  <c r="I6718"/>
  <c r="J6718" s="1"/>
  <c r="I6719"/>
  <c r="J6719" s="1"/>
  <c r="I6720"/>
  <c r="J6720" s="1"/>
  <c r="I6721"/>
  <c r="J6721" s="1"/>
  <c r="I6722"/>
  <c r="J6722" s="1"/>
  <c r="I6723"/>
  <c r="J6723" s="1"/>
  <c r="I6724"/>
  <c r="J6724" s="1"/>
  <c r="I6725"/>
  <c r="J6725" s="1"/>
  <c r="I6726"/>
  <c r="J6726" s="1"/>
  <c r="I6727"/>
  <c r="J6727" s="1"/>
  <c r="I6728"/>
  <c r="J6728" s="1"/>
  <c r="I6729"/>
  <c r="J6729" s="1"/>
  <c r="I6730"/>
  <c r="J6730" s="1"/>
  <c r="I6731"/>
  <c r="J6731" s="1"/>
  <c r="I6732"/>
  <c r="J6732" s="1"/>
  <c r="I6733"/>
  <c r="J6733" s="1"/>
  <c r="I6734"/>
  <c r="J6734" s="1"/>
  <c r="I6735"/>
  <c r="J6735" s="1"/>
  <c r="I6736"/>
  <c r="J6736" s="1"/>
  <c r="I6737"/>
  <c r="J6737" s="1"/>
  <c r="I6738"/>
  <c r="J6738" s="1"/>
  <c r="I6739"/>
  <c r="J6739" s="1"/>
  <c r="I6740"/>
  <c r="J6740" s="1"/>
  <c r="I6741"/>
  <c r="J6741" s="1"/>
  <c r="I6742"/>
  <c r="J6742" s="1"/>
  <c r="I6743"/>
  <c r="J6743" s="1"/>
  <c r="I6744"/>
  <c r="J6744" s="1"/>
  <c r="I6745"/>
  <c r="J6745" s="1"/>
  <c r="I6746"/>
  <c r="J6746" s="1"/>
  <c r="I6747"/>
  <c r="J6747" s="1"/>
  <c r="I6748"/>
  <c r="J6748" s="1"/>
  <c r="I6749"/>
  <c r="J6749" s="1"/>
  <c r="I6750"/>
  <c r="J6750" s="1"/>
  <c r="I6751"/>
  <c r="J6751" s="1"/>
  <c r="I6752"/>
  <c r="J6752" s="1"/>
  <c r="I6753"/>
  <c r="J6753" s="1"/>
  <c r="I6754"/>
  <c r="J6754" s="1"/>
  <c r="I6755"/>
  <c r="J6755" s="1"/>
  <c r="I6756"/>
  <c r="J6756" s="1"/>
  <c r="I6757"/>
  <c r="J6757" s="1"/>
  <c r="I6758"/>
  <c r="J6758" s="1"/>
  <c r="I6759"/>
  <c r="J6759" s="1"/>
  <c r="I6760"/>
  <c r="J6760" s="1"/>
  <c r="I6761"/>
  <c r="J6761" s="1"/>
  <c r="I6762"/>
  <c r="J6762" s="1"/>
  <c r="I6763"/>
  <c r="J6763" s="1"/>
  <c r="I6764"/>
  <c r="J6764" s="1"/>
  <c r="I6765"/>
  <c r="J6765" s="1"/>
  <c r="I6766"/>
  <c r="J6766" s="1"/>
  <c r="I6767"/>
  <c r="J6767" s="1"/>
  <c r="I6768"/>
  <c r="J6768" s="1"/>
  <c r="I6769"/>
  <c r="J6769" s="1"/>
  <c r="I6770"/>
  <c r="J6770" s="1"/>
  <c r="I6771"/>
  <c r="J6771" s="1"/>
  <c r="I6772"/>
  <c r="J6772" s="1"/>
  <c r="I6773"/>
  <c r="J6773" s="1"/>
  <c r="I6774"/>
  <c r="J6774" s="1"/>
  <c r="I6775"/>
  <c r="J6775" s="1"/>
  <c r="I6776"/>
  <c r="J6776" s="1"/>
  <c r="I6777"/>
  <c r="J6777" s="1"/>
  <c r="I6778"/>
  <c r="J6778" s="1"/>
  <c r="I6779"/>
  <c r="J6779" s="1"/>
  <c r="I6780"/>
  <c r="J6780" s="1"/>
  <c r="I6781"/>
  <c r="J6781" s="1"/>
  <c r="I6782"/>
  <c r="J6782" s="1"/>
  <c r="I6783"/>
  <c r="J6783" s="1"/>
  <c r="I6784"/>
  <c r="J6784" s="1"/>
  <c r="I6785"/>
  <c r="J6785" s="1"/>
  <c r="I6786"/>
  <c r="J6786" s="1"/>
  <c r="I6787"/>
  <c r="J6787" s="1"/>
  <c r="I6788"/>
  <c r="J6788" s="1"/>
  <c r="I6789"/>
  <c r="J6789" s="1"/>
  <c r="I6790"/>
  <c r="J6790" s="1"/>
  <c r="I6791"/>
  <c r="J6791" s="1"/>
  <c r="I6792"/>
  <c r="J6792" s="1"/>
  <c r="I6793"/>
  <c r="J6793" s="1"/>
  <c r="I6794"/>
  <c r="J6794" s="1"/>
  <c r="I6795"/>
  <c r="J6795" s="1"/>
  <c r="I6796"/>
  <c r="J6796" s="1"/>
  <c r="I6797"/>
  <c r="J6797" s="1"/>
  <c r="I6798"/>
  <c r="J6798" s="1"/>
  <c r="I6799"/>
  <c r="J6799" s="1"/>
  <c r="I6800"/>
  <c r="J6800" s="1"/>
  <c r="I6801"/>
  <c r="J6801" s="1"/>
  <c r="I6802"/>
  <c r="J6802" s="1"/>
  <c r="I6803"/>
  <c r="J6803" s="1"/>
  <c r="I6804"/>
  <c r="J6804" s="1"/>
  <c r="I6805"/>
  <c r="J6805" s="1"/>
  <c r="I6806"/>
  <c r="J6806" s="1"/>
  <c r="I6807"/>
  <c r="J6807" s="1"/>
  <c r="I6808"/>
  <c r="J6808" s="1"/>
  <c r="I6809"/>
  <c r="J6809" s="1"/>
  <c r="I6810"/>
  <c r="J6810" s="1"/>
  <c r="I6811"/>
  <c r="J6811" s="1"/>
  <c r="I6812"/>
  <c r="J6812" s="1"/>
  <c r="I6813"/>
  <c r="J6813" s="1"/>
  <c r="I6814"/>
  <c r="J6814" s="1"/>
  <c r="I6815"/>
  <c r="J6815" s="1"/>
  <c r="I6816"/>
  <c r="J6816" s="1"/>
  <c r="I6817"/>
  <c r="J6817" s="1"/>
  <c r="I6818"/>
  <c r="J6818" s="1"/>
  <c r="I6819"/>
  <c r="J6819" s="1"/>
  <c r="I6820"/>
  <c r="J6820" s="1"/>
  <c r="I6821"/>
  <c r="J6821" s="1"/>
  <c r="I6822"/>
  <c r="J6822" s="1"/>
  <c r="I6823"/>
  <c r="J6823" s="1"/>
  <c r="I6824"/>
  <c r="J6824" s="1"/>
  <c r="I6825"/>
  <c r="J6825" s="1"/>
  <c r="I6826"/>
  <c r="J6826" s="1"/>
  <c r="I6827"/>
  <c r="J6827" s="1"/>
  <c r="I6828"/>
  <c r="J6828" s="1"/>
  <c r="I6829"/>
  <c r="J6829" s="1"/>
  <c r="I6830"/>
  <c r="J6830" s="1"/>
  <c r="I6831"/>
  <c r="J6831" s="1"/>
  <c r="I6832"/>
  <c r="J6832" s="1"/>
  <c r="I6833"/>
  <c r="J6833" s="1"/>
  <c r="I6834"/>
  <c r="J6834" s="1"/>
  <c r="I6835"/>
  <c r="J6835" s="1"/>
  <c r="I6836"/>
  <c r="J6836" s="1"/>
  <c r="I6837"/>
  <c r="J6837" s="1"/>
  <c r="I6838"/>
  <c r="J6838" s="1"/>
  <c r="I6839"/>
  <c r="J6839" s="1"/>
  <c r="I6840"/>
  <c r="J6840" s="1"/>
  <c r="I6841"/>
  <c r="J6841" s="1"/>
  <c r="I6842"/>
  <c r="J6842" s="1"/>
  <c r="I6843"/>
  <c r="J6843" s="1"/>
  <c r="I6844"/>
  <c r="J6844" s="1"/>
  <c r="I6845"/>
  <c r="J6845" s="1"/>
  <c r="I6846"/>
  <c r="J6846" s="1"/>
  <c r="I6847"/>
  <c r="J6847" s="1"/>
  <c r="I6848"/>
  <c r="J6848" s="1"/>
  <c r="I6849"/>
  <c r="J6849" s="1"/>
  <c r="I6850"/>
  <c r="J6850" s="1"/>
  <c r="I6851"/>
  <c r="J6851" s="1"/>
  <c r="I6852"/>
  <c r="J6852" s="1"/>
  <c r="I6853"/>
  <c r="J6853" s="1"/>
  <c r="I6854"/>
  <c r="J6854" s="1"/>
  <c r="I6855"/>
  <c r="J6855" s="1"/>
  <c r="I6856"/>
  <c r="J6856" s="1"/>
  <c r="I6857"/>
  <c r="J6857" s="1"/>
  <c r="I6858"/>
  <c r="J6858" s="1"/>
  <c r="I6859"/>
  <c r="J6859" s="1"/>
  <c r="I6860"/>
  <c r="J6860" s="1"/>
  <c r="I6861"/>
  <c r="J6861" s="1"/>
  <c r="I6862"/>
  <c r="J6862" s="1"/>
  <c r="I6863"/>
  <c r="J6863" s="1"/>
  <c r="I6864"/>
  <c r="J6864" s="1"/>
  <c r="I6865"/>
  <c r="J6865" s="1"/>
  <c r="I6866"/>
  <c r="J6866" s="1"/>
  <c r="I6867"/>
  <c r="J6867" s="1"/>
  <c r="I6868"/>
  <c r="J6868" s="1"/>
  <c r="I6869"/>
  <c r="J6869" s="1"/>
  <c r="I6870"/>
  <c r="J6870" s="1"/>
  <c r="I6871"/>
  <c r="J6871" s="1"/>
  <c r="I6872"/>
  <c r="J6872" s="1"/>
  <c r="I6873"/>
  <c r="J6873" s="1"/>
  <c r="I6874"/>
  <c r="J6874" s="1"/>
  <c r="I6875"/>
  <c r="J6875" s="1"/>
  <c r="I6876"/>
  <c r="J6876" s="1"/>
  <c r="I6877"/>
  <c r="J6877" s="1"/>
  <c r="I6878"/>
  <c r="J6878" s="1"/>
  <c r="I6879"/>
  <c r="J6879" s="1"/>
  <c r="I6880"/>
  <c r="J6880" s="1"/>
  <c r="I6881"/>
  <c r="J6881" s="1"/>
  <c r="I6882"/>
  <c r="J6882" s="1"/>
  <c r="I6883"/>
  <c r="J6883" s="1"/>
  <c r="I6884"/>
  <c r="J6884" s="1"/>
  <c r="I6885"/>
  <c r="J6885" s="1"/>
  <c r="I6886"/>
  <c r="J6886" s="1"/>
  <c r="I6887"/>
  <c r="J6887" s="1"/>
  <c r="I6888"/>
  <c r="J6888" s="1"/>
  <c r="I6889"/>
  <c r="J6889" s="1"/>
  <c r="I6890"/>
  <c r="J6890" s="1"/>
  <c r="I6891"/>
  <c r="J6891" s="1"/>
  <c r="I6892"/>
  <c r="J6892" s="1"/>
  <c r="I6893"/>
  <c r="J6893" s="1"/>
  <c r="I6894"/>
  <c r="J6894" s="1"/>
  <c r="I6895"/>
  <c r="J6895" s="1"/>
  <c r="I6896"/>
  <c r="J6896" s="1"/>
  <c r="I6897"/>
  <c r="J6897" s="1"/>
  <c r="I6898"/>
  <c r="J6898" s="1"/>
  <c r="I6899"/>
  <c r="J6899" s="1"/>
  <c r="I6900"/>
  <c r="J6900" s="1"/>
  <c r="I6901"/>
  <c r="J6901" s="1"/>
  <c r="I6902"/>
  <c r="J6902" s="1"/>
  <c r="I6903"/>
  <c r="J6903" s="1"/>
  <c r="I6904"/>
  <c r="J6904" s="1"/>
  <c r="I6905"/>
  <c r="J6905" s="1"/>
  <c r="I6906"/>
  <c r="J6906" s="1"/>
  <c r="I6907"/>
  <c r="J6907" s="1"/>
  <c r="I6908"/>
  <c r="J6908" s="1"/>
  <c r="I6909"/>
  <c r="J6909" s="1"/>
  <c r="I6910"/>
  <c r="J6910" s="1"/>
  <c r="I6911"/>
  <c r="J6911" s="1"/>
  <c r="I6912"/>
  <c r="J6912" s="1"/>
  <c r="I6913"/>
  <c r="J6913" s="1"/>
  <c r="I6914"/>
  <c r="J6914" s="1"/>
  <c r="I6915"/>
  <c r="J6915" s="1"/>
  <c r="I6916"/>
  <c r="J6916" s="1"/>
  <c r="I6917"/>
  <c r="J6917" s="1"/>
  <c r="I6918"/>
  <c r="J6918" s="1"/>
  <c r="I6919"/>
  <c r="J6919" s="1"/>
  <c r="I6920"/>
  <c r="J6920" s="1"/>
  <c r="I6921"/>
  <c r="J6921" s="1"/>
  <c r="I6922"/>
  <c r="J6922" s="1"/>
  <c r="I6923"/>
  <c r="J6923" s="1"/>
  <c r="I6924"/>
  <c r="J6924" s="1"/>
  <c r="I6925"/>
  <c r="J6925" s="1"/>
  <c r="I6926"/>
  <c r="J6926" s="1"/>
  <c r="I6927"/>
  <c r="J6927" s="1"/>
  <c r="I6928"/>
  <c r="J6928" s="1"/>
  <c r="I6929"/>
  <c r="J6929" s="1"/>
  <c r="I6930"/>
  <c r="J6930" s="1"/>
  <c r="I6931"/>
  <c r="J6931" s="1"/>
  <c r="I6932"/>
  <c r="J6932" s="1"/>
  <c r="I6933"/>
  <c r="J6933" s="1"/>
  <c r="I6934"/>
  <c r="J6934" s="1"/>
  <c r="I6935"/>
  <c r="J6935" s="1"/>
  <c r="I6936"/>
  <c r="J6936" s="1"/>
  <c r="I6937"/>
  <c r="J6937" s="1"/>
  <c r="I6938"/>
  <c r="J6938" s="1"/>
  <c r="I6939"/>
  <c r="J6939" s="1"/>
  <c r="I6940"/>
  <c r="J6940" s="1"/>
  <c r="I6941"/>
  <c r="J6941" s="1"/>
  <c r="I6942"/>
  <c r="J6942" s="1"/>
  <c r="I6943"/>
  <c r="J6943" s="1"/>
  <c r="I6944"/>
  <c r="J6944" s="1"/>
  <c r="I6945"/>
  <c r="J6945" s="1"/>
  <c r="I6946"/>
  <c r="J6946" s="1"/>
  <c r="I6947"/>
  <c r="J6947" s="1"/>
  <c r="I6948"/>
  <c r="J6948" s="1"/>
  <c r="I6949"/>
  <c r="J6949" s="1"/>
  <c r="I6950"/>
  <c r="J6950" s="1"/>
  <c r="I6951"/>
  <c r="J6951" s="1"/>
  <c r="I6952"/>
  <c r="J6952" s="1"/>
  <c r="I6953"/>
  <c r="J6953" s="1"/>
  <c r="I6954"/>
  <c r="J6954" s="1"/>
  <c r="I6955"/>
  <c r="J6955" s="1"/>
  <c r="I6956"/>
  <c r="J6956" s="1"/>
  <c r="I6957"/>
  <c r="J6957" s="1"/>
  <c r="I6958"/>
  <c r="J6958" s="1"/>
  <c r="I6959"/>
  <c r="J6959" s="1"/>
  <c r="I6960"/>
  <c r="J6960" s="1"/>
  <c r="I6961"/>
  <c r="J6961" s="1"/>
  <c r="I6962"/>
  <c r="J6962" s="1"/>
  <c r="I6963"/>
  <c r="J6963" s="1"/>
  <c r="I6964"/>
  <c r="J6964" s="1"/>
  <c r="I6965"/>
  <c r="J6965" s="1"/>
  <c r="I6966"/>
  <c r="J6966" s="1"/>
  <c r="I6967"/>
  <c r="J6967" s="1"/>
  <c r="I6968"/>
  <c r="J6968" s="1"/>
  <c r="I6969"/>
  <c r="J6969" s="1"/>
  <c r="I6970"/>
  <c r="J6970" s="1"/>
  <c r="I6971"/>
  <c r="J6971" s="1"/>
  <c r="I6972"/>
  <c r="J6972" s="1"/>
  <c r="I6973"/>
  <c r="J6973" s="1"/>
  <c r="I6974"/>
  <c r="J6974" s="1"/>
  <c r="I6975"/>
  <c r="J6975" s="1"/>
  <c r="I6976"/>
  <c r="J6976" s="1"/>
  <c r="I6977"/>
  <c r="J6977" s="1"/>
  <c r="I6978"/>
  <c r="J6978" s="1"/>
  <c r="I6979"/>
  <c r="J6979" s="1"/>
  <c r="I6980"/>
  <c r="J6980" s="1"/>
  <c r="I6981"/>
  <c r="J6981" s="1"/>
  <c r="I6982"/>
  <c r="J6982" s="1"/>
  <c r="I6983"/>
  <c r="J6983" s="1"/>
  <c r="I6984"/>
  <c r="J6984" s="1"/>
  <c r="I6985"/>
  <c r="J6985" s="1"/>
  <c r="I6986"/>
  <c r="J6986" s="1"/>
  <c r="I6987"/>
  <c r="J6987" s="1"/>
  <c r="I6988"/>
  <c r="J6988" s="1"/>
  <c r="I6989"/>
  <c r="J6989" s="1"/>
  <c r="I6990"/>
  <c r="J6990" s="1"/>
  <c r="I6991"/>
  <c r="J6991" s="1"/>
  <c r="I6992"/>
  <c r="J6992" s="1"/>
  <c r="I6993"/>
  <c r="J6993" s="1"/>
  <c r="I6994"/>
  <c r="J6994" s="1"/>
  <c r="I6995"/>
  <c r="J6995" s="1"/>
  <c r="I6996"/>
  <c r="J6996" s="1"/>
  <c r="I6997"/>
  <c r="J6997" s="1"/>
  <c r="I6998"/>
  <c r="J6998" s="1"/>
  <c r="I6999"/>
  <c r="J6999" s="1"/>
  <c r="I7000"/>
  <c r="J7000" s="1"/>
  <c r="I7001"/>
  <c r="J7001" s="1"/>
  <c r="I7002"/>
  <c r="J7002" s="1"/>
  <c r="I7003"/>
  <c r="J7003" s="1"/>
  <c r="I7004"/>
  <c r="J7004" s="1"/>
  <c r="I7005"/>
  <c r="J7005" s="1"/>
  <c r="I7006"/>
  <c r="J7006" s="1"/>
  <c r="I7007"/>
  <c r="J7007" s="1"/>
  <c r="I7008"/>
  <c r="J7008" s="1"/>
  <c r="I7009"/>
  <c r="J7009" s="1"/>
  <c r="I7010"/>
  <c r="J7010" s="1"/>
  <c r="I7011"/>
  <c r="J7011" s="1"/>
  <c r="I7012"/>
  <c r="J7012" s="1"/>
  <c r="I7013"/>
  <c r="J7013" s="1"/>
  <c r="I7014"/>
  <c r="J7014" s="1"/>
  <c r="I7015"/>
  <c r="J7015" s="1"/>
  <c r="I7016"/>
  <c r="J7016" s="1"/>
  <c r="I7017"/>
  <c r="J7017" s="1"/>
  <c r="I7018"/>
  <c r="J7018" s="1"/>
  <c r="I7019"/>
  <c r="J7019" s="1"/>
  <c r="I7020"/>
  <c r="J7020" s="1"/>
  <c r="I7021"/>
  <c r="J7021" s="1"/>
  <c r="I7022"/>
  <c r="J7022" s="1"/>
  <c r="I7023"/>
  <c r="J7023" s="1"/>
  <c r="I7024"/>
  <c r="J7024" s="1"/>
  <c r="I7025"/>
  <c r="J7025" s="1"/>
  <c r="I7026"/>
  <c r="J7026" s="1"/>
  <c r="I7027"/>
  <c r="J7027" s="1"/>
  <c r="I7028"/>
  <c r="J7028" s="1"/>
  <c r="I7029"/>
  <c r="J7029" s="1"/>
  <c r="I7030"/>
  <c r="J7030" s="1"/>
  <c r="I7031"/>
  <c r="J7031" s="1"/>
  <c r="I7032"/>
  <c r="J7032" s="1"/>
  <c r="I7033"/>
  <c r="J7033" s="1"/>
  <c r="I7034"/>
  <c r="J7034" s="1"/>
  <c r="I7035"/>
  <c r="J7035" s="1"/>
  <c r="I7036"/>
  <c r="J7036" s="1"/>
  <c r="I7037"/>
  <c r="J7037" s="1"/>
  <c r="I7038"/>
  <c r="J7038" s="1"/>
  <c r="I7039"/>
  <c r="J7039" s="1"/>
  <c r="I7040"/>
  <c r="J7040" s="1"/>
  <c r="I7041"/>
  <c r="J7041" s="1"/>
  <c r="I7042"/>
  <c r="J7042" s="1"/>
  <c r="I7043"/>
  <c r="J7043" s="1"/>
  <c r="I7044"/>
  <c r="J7044" s="1"/>
  <c r="I7045"/>
  <c r="J7045" s="1"/>
  <c r="I7046"/>
  <c r="J7046" s="1"/>
  <c r="I7047"/>
  <c r="J7047" s="1"/>
  <c r="I7048"/>
  <c r="J7048" s="1"/>
  <c r="I7049"/>
  <c r="J7049" s="1"/>
  <c r="I7050"/>
  <c r="J7050" s="1"/>
  <c r="I7051"/>
  <c r="J7051" s="1"/>
  <c r="I7052"/>
  <c r="J7052" s="1"/>
  <c r="I7053"/>
  <c r="J7053" s="1"/>
  <c r="I7054"/>
  <c r="J7054" s="1"/>
  <c r="I7055"/>
  <c r="J7055" s="1"/>
  <c r="I7056"/>
  <c r="J7056" s="1"/>
  <c r="I7057"/>
  <c r="J7057" s="1"/>
  <c r="I7058"/>
  <c r="J7058" s="1"/>
  <c r="I7059"/>
  <c r="J7059" s="1"/>
  <c r="I7060"/>
  <c r="J7060" s="1"/>
  <c r="I7061"/>
  <c r="J7061" s="1"/>
  <c r="I7062"/>
  <c r="J7062" s="1"/>
  <c r="I7063"/>
  <c r="J7063" s="1"/>
  <c r="I7064"/>
  <c r="J7064" s="1"/>
  <c r="I7065"/>
  <c r="J7065" s="1"/>
  <c r="I7066"/>
  <c r="J7066" s="1"/>
  <c r="I7067"/>
  <c r="J7067" s="1"/>
  <c r="I7068"/>
  <c r="J7068" s="1"/>
  <c r="I7069"/>
  <c r="J7069" s="1"/>
  <c r="I7070"/>
  <c r="J7070" s="1"/>
  <c r="I7071"/>
  <c r="J7071" s="1"/>
  <c r="I7072"/>
  <c r="J7072" s="1"/>
  <c r="I7073"/>
  <c r="J7073" s="1"/>
  <c r="I7074"/>
  <c r="J7074" s="1"/>
  <c r="I7075"/>
  <c r="J7075" s="1"/>
  <c r="I7076"/>
  <c r="J7076" s="1"/>
  <c r="I7077"/>
  <c r="J7077" s="1"/>
  <c r="I7078"/>
  <c r="J7078" s="1"/>
  <c r="I7079"/>
  <c r="J7079" s="1"/>
  <c r="I7080"/>
  <c r="J7080" s="1"/>
  <c r="I7081"/>
  <c r="J7081" s="1"/>
  <c r="I7082"/>
  <c r="J7082" s="1"/>
  <c r="I7083"/>
  <c r="J7083" s="1"/>
  <c r="I7084"/>
  <c r="J7084" s="1"/>
  <c r="I7085"/>
  <c r="J7085" s="1"/>
  <c r="I7086"/>
  <c r="J7086" s="1"/>
  <c r="I7087"/>
  <c r="J7087" s="1"/>
  <c r="I7088"/>
  <c r="J7088" s="1"/>
  <c r="I7089"/>
  <c r="J7089" s="1"/>
  <c r="I7090"/>
  <c r="J7090" s="1"/>
  <c r="I7091"/>
  <c r="J7091" s="1"/>
  <c r="I7092"/>
  <c r="J7092" s="1"/>
  <c r="I7093"/>
  <c r="J7093" s="1"/>
  <c r="I7094"/>
  <c r="J7094" s="1"/>
  <c r="I7095"/>
  <c r="J7095" s="1"/>
  <c r="I7096"/>
  <c r="J7096" s="1"/>
  <c r="I7097"/>
  <c r="J7097" s="1"/>
  <c r="I7098"/>
  <c r="J7098" s="1"/>
  <c r="I7099"/>
  <c r="J7099" s="1"/>
  <c r="I7100"/>
  <c r="J7100" s="1"/>
  <c r="I7101"/>
  <c r="J7101" s="1"/>
  <c r="I7102"/>
  <c r="J7102" s="1"/>
  <c r="I7103"/>
  <c r="J7103" s="1"/>
  <c r="I7104"/>
  <c r="J7104" s="1"/>
  <c r="I7105"/>
  <c r="J7105" s="1"/>
  <c r="I7106"/>
  <c r="J7106" s="1"/>
  <c r="I7107"/>
  <c r="J7107" s="1"/>
  <c r="I7108"/>
  <c r="J7108" s="1"/>
  <c r="I7109"/>
  <c r="J7109" s="1"/>
  <c r="I7110"/>
  <c r="J7110" s="1"/>
  <c r="I7111"/>
  <c r="J7111" s="1"/>
  <c r="I7112"/>
  <c r="J7112" s="1"/>
  <c r="I7113"/>
  <c r="J7113" s="1"/>
  <c r="I7114"/>
  <c r="J7114" s="1"/>
  <c r="I7115"/>
  <c r="J7115" s="1"/>
  <c r="I7116"/>
  <c r="J7116" s="1"/>
  <c r="I7117"/>
  <c r="J7117" s="1"/>
  <c r="I7118"/>
  <c r="J7118" s="1"/>
  <c r="I7119"/>
  <c r="J7119" s="1"/>
  <c r="I7120"/>
  <c r="J7120" s="1"/>
  <c r="I7121"/>
  <c r="J7121" s="1"/>
  <c r="I7122"/>
  <c r="J7122" s="1"/>
  <c r="I7123"/>
  <c r="J7123" s="1"/>
  <c r="I7124"/>
  <c r="J7124" s="1"/>
  <c r="I7125"/>
  <c r="J7125" s="1"/>
  <c r="I7126"/>
  <c r="J7126" s="1"/>
  <c r="I7127"/>
  <c r="J7127" s="1"/>
  <c r="I7128"/>
  <c r="J7128" s="1"/>
  <c r="I7129"/>
  <c r="J7129" s="1"/>
  <c r="I7130"/>
  <c r="J7130" s="1"/>
  <c r="I7131"/>
  <c r="J7131" s="1"/>
  <c r="I7132"/>
  <c r="J7132" s="1"/>
  <c r="I7133"/>
  <c r="J7133" s="1"/>
  <c r="I7134"/>
  <c r="J7134" s="1"/>
  <c r="I7135"/>
  <c r="J7135" s="1"/>
  <c r="I7136"/>
  <c r="J7136" s="1"/>
  <c r="I7137"/>
  <c r="J7137" s="1"/>
  <c r="I7138"/>
  <c r="J7138" s="1"/>
  <c r="I7139"/>
  <c r="J7139" s="1"/>
  <c r="I7140"/>
  <c r="J7140" s="1"/>
  <c r="I7141"/>
  <c r="J7141" s="1"/>
  <c r="I7142"/>
  <c r="J7142" s="1"/>
  <c r="I7143"/>
  <c r="J7143" s="1"/>
  <c r="I7144"/>
  <c r="J7144" s="1"/>
  <c r="I7145"/>
  <c r="J7145" s="1"/>
  <c r="I7146"/>
  <c r="J7146" s="1"/>
  <c r="I7147"/>
  <c r="J7147" s="1"/>
  <c r="I7148"/>
  <c r="J7148" s="1"/>
  <c r="I7149"/>
  <c r="J7149" s="1"/>
  <c r="I7150"/>
  <c r="J7150" s="1"/>
  <c r="I7151"/>
  <c r="J7151" s="1"/>
  <c r="I7152"/>
  <c r="J7152" s="1"/>
  <c r="I7153"/>
  <c r="J7153" s="1"/>
  <c r="I7154"/>
  <c r="J7154" s="1"/>
  <c r="I7155"/>
  <c r="J7155" s="1"/>
  <c r="I7156"/>
  <c r="J7156" s="1"/>
  <c r="I7157"/>
  <c r="J7157" s="1"/>
  <c r="I7158"/>
  <c r="J7158" s="1"/>
  <c r="I7159"/>
  <c r="J7159" s="1"/>
  <c r="I7160"/>
  <c r="J7160" s="1"/>
  <c r="I7161"/>
  <c r="J7161" s="1"/>
  <c r="I7162"/>
  <c r="J7162" s="1"/>
  <c r="I7163"/>
  <c r="J7163" s="1"/>
  <c r="I7164"/>
  <c r="J7164" s="1"/>
  <c r="I7165"/>
  <c r="J7165" s="1"/>
  <c r="I7166"/>
  <c r="J7166" s="1"/>
  <c r="I7167"/>
  <c r="J7167" s="1"/>
  <c r="I7168"/>
  <c r="J7168" s="1"/>
  <c r="I7169"/>
  <c r="J7169" s="1"/>
  <c r="I7170"/>
  <c r="J7170" s="1"/>
  <c r="I7171"/>
  <c r="J7171" s="1"/>
  <c r="I7172"/>
  <c r="J7172" s="1"/>
  <c r="I7173"/>
  <c r="J7173" s="1"/>
  <c r="I7174"/>
  <c r="J7174" s="1"/>
  <c r="I7175"/>
  <c r="J7175" s="1"/>
  <c r="I7176"/>
  <c r="J7176" s="1"/>
  <c r="I7177"/>
  <c r="J7177" s="1"/>
  <c r="I7178"/>
  <c r="J7178" s="1"/>
  <c r="I7179"/>
  <c r="J7179" s="1"/>
  <c r="I7180"/>
  <c r="J7180" s="1"/>
  <c r="I7181"/>
  <c r="J7181" s="1"/>
  <c r="I7182"/>
  <c r="J7182" s="1"/>
  <c r="I7183"/>
  <c r="J7183" s="1"/>
  <c r="I7184"/>
  <c r="J7184" s="1"/>
  <c r="I7185"/>
  <c r="J7185" s="1"/>
  <c r="I7186"/>
  <c r="J7186" s="1"/>
  <c r="I7187"/>
  <c r="J7187" s="1"/>
  <c r="I7188"/>
  <c r="J7188" s="1"/>
  <c r="I7189"/>
  <c r="J7189" s="1"/>
  <c r="I7190"/>
  <c r="J7190" s="1"/>
  <c r="I7191"/>
  <c r="J7191" s="1"/>
  <c r="I7192"/>
  <c r="J7192" s="1"/>
  <c r="I7193"/>
  <c r="J7193" s="1"/>
  <c r="I7194"/>
  <c r="J7194" s="1"/>
  <c r="I7195"/>
  <c r="J7195" s="1"/>
  <c r="I7196"/>
  <c r="J7196" s="1"/>
  <c r="I7197"/>
  <c r="J7197" s="1"/>
  <c r="I7198"/>
  <c r="J7198" s="1"/>
  <c r="I7199"/>
  <c r="J7199" s="1"/>
  <c r="I7200"/>
  <c r="J7200" s="1"/>
  <c r="I7201"/>
  <c r="J7201" s="1"/>
  <c r="I7202"/>
  <c r="J7202" s="1"/>
  <c r="I7203"/>
  <c r="J7203" s="1"/>
  <c r="I7204"/>
  <c r="J7204" s="1"/>
  <c r="I7205"/>
  <c r="J7205" s="1"/>
  <c r="I7206"/>
  <c r="J7206" s="1"/>
  <c r="I7207"/>
  <c r="J7207" s="1"/>
  <c r="I7208"/>
  <c r="J7208" s="1"/>
  <c r="I7209"/>
  <c r="J7209" s="1"/>
  <c r="I7210"/>
  <c r="J7210" s="1"/>
  <c r="I7211"/>
  <c r="J7211" s="1"/>
  <c r="I7212"/>
  <c r="J7212" s="1"/>
  <c r="I7213"/>
  <c r="J7213" s="1"/>
  <c r="I7214"/>
  <c r="J7214" s="1"/>
  <c r="I7215"/>
  <c r="J7215" s="1"/>
  <c r="I7216"/>
  <c r="J7216" s="1"/>
  <c r="I7217"/>
  <c r="J7217" s="1"/>
  <c r="I7218"/>
  <c r="J7218" s="1"/>
  <c r="I7219"/>
  <c r="J7219" s="1"/>
  <c r="I7220"/>
  <c r="J7220" s="1"/>
  <c r="I7221"/>
  <c r="J7221" s="1"/>
  <c r="I7222"/>
  <c r="J7222" s="1"/>
  <c r="I7223"/>
  <c r="J7223" s="1"/>
  <c r="I7224"/>
  <c r="J7224" s="1"/>
  <c r="I7225"/>
  <c r="J7225" s="1"/>
  <c r="I7226"/>
  <c r="J7226" s="1"/>
  <c r="I7227"/>
  <c r="J7227" s="1"/>
  <c r="I7228"/>
  <c r="J7228" s="1"/>
  <c r="I7229"/>
  <c r="J7229" s="1"/>
  <c r="I7230"/>
  <c r="J7230" s="1"/>
  <c r="I7231"/>
  <c r="J7231" s="1"/>
  <c r="I7232"/>
  <c r="J7232" s="1"/>
  <c r="I7233"/>
  <c r="J7233" s="1"/>
  <c r="I7234"/>
  <c r="J7234" s="1"/>
  <c r="I7235"/>
  <c r="J7235" s="1"/>
  <c r="I7236"/>
  <c r="J7236" s="1"/>
  <c r="I7237"/>
  <c r="J7237" s="1"/>
  <c r="I7238"/>
  <c r="J7238" s="1"/>
  <c r="I7239"/>
  <c r="J7239" s="1"/>
  <c r="I7240"/>
  <c r="J7240" s="1"/>
  <c r="I7241"/>
  <c r="J7241" s="1"/>
  <c r="I7242"/>
  <c r="J7242" s="1"/>
  <c r="I7243"/>
  <c r="J7243" s="1"/>
  <c r="I7244"/>
  <c r="J7244" s="1"/>
  <c r="I7245"/>
  <c r="J7245" s="1"/>
  <c r="I7246"/>
  <c r="J7246" s="1"/>
  <c r="I7247"/>
  <c r="J7247" s="1"/>
  <c r="I7248"/>
  <c r="J7248" s="1"/>
  <c r="I7249"/>
  <c r="J7249" s="1"/>
  <c r="I7250"/>
  <c r="J7250" s="1"/>
  <c r="I7251"/>
  <c r="J7251" s="1"/>
  <c r="I7252"/>
  <c r="J7252" s="1"/>
  <c r="I7253"/>
  <c r="J7253" s="1"/>
  <c r="I7254"/>
  <c r="J7254" s="1"/>
  <c r="I7255"/>
  <c r="J7255" s="1"/>
  <c r="I7256"/>
  <c r="J7256" s="1"/>
  <c r="I7257"/>
  <c r="J7257" s="1"/>
  <c r="I7258"/>
  <c r="J7258" s="1"/>
  <c r="I7259"/>
  <c r="J7259" s="1"/>
  <c r="I7260"/>
  <c r="J7260" s="1"/>
  <c r="I7261"/>
  <c r="J7261" s="1"/>
  <c r="I7262"/>
  <c r="J7262" s="1"/>
  <c r="I7263"/>
  <c r="J7263" s="1"/>
  <c r="I7264"/>
  <c r="J7264" s="1"/>
  <c r="I7265"/>
  <c r="J7265" s="1"/>
  <c r="I7266"/>
  <c r="J7266" s="1"/>
  <c r="I7267"/>
  <c r="J7267" s="1"/>
  <c r="I7268"/>
  <c r="J7268" s="1"/>
  <c r="I7269"/>
  <c r="J7269" s="1"/>
  <c r="I7270"/>
  <c r="J7270" s="1"/>
  <c r="I7271"/>
  <c r="J7271" s="1"/>
  <c r="I7272"/>
  <c r="J7272" s="1"/>
  <c r="I7273"/>
  <c r="J7273" s="1"/>
  <c r="I7274"/>
  <c r="J7274" s="1"/>
  <c r="I7275"/>
  <c r="J7275" s="1"/>
  <c r="I7276"/>
  <c r="J7276" s="1"/>
  <c r="I7277"/>
  <c r="J7277" s="1"/>
  <c r="I7278"/>
  <c r="J7278" s="1"/>
  <c r="I7279"/>
  <c r="J7279" s="1"/>
  <c r="I7280"/>
  <c r="J7280" s="1"/>
  <c r="I7281"/>
  <c r="J7281" s="1"/>
  <c r="I7282"/>
  <c r="J7282" s="1"/>
  <c r="I7283"/>
  <c r="J7283" s="1"/>
  <c r="I7284"/>
  <c r="J7284" s="1"/>
  <c r="I7285"/>
  <c r="J7285" s="1"/>
  <c r="I7286"/>
  <c r="J7286" s="1"/>
  <c r="I7287"/>
  <c r="J7287" s="1"/>
  <c r="I7288"/>
  <c r="J7288" s="1"/>
  <c r="I7289"/>
  <c r="J7289" s="1"/>
  <c r="I7290"/>
  <c r="J7290" s="1"/>
  <c r="I7291"/>
  <c r="J7291" s="1"/>
  <c r="I7292"/>
  <c r="J7292" s="1"/>
  <c r="I7293"/>
  <c r="J7293" s="1"/>
  <c r="I7294"/>
  <c r="J7294" s="1"/>
  <c r="I7295"/>
  <c r="J7295" s="1"/>
  <c r="I7296"/>
  <c r="J7296" s="1"/>
  <c r="I7297"/>
  <c r="J7297" s="1"/>
  <c r="I7298"/>
  <c r="J7298" s="1"/>
  <c r="I7299"/>
  <c r="J7299" s="1"/>
  <c r="I7300"/>
  <c r="J7300" s="1"/>
  <c r="I7301"/>
  <c r="J7301" s="1"/>
  <c r="I7302"/>
  <c r="J7302" s="1"/>
  <c r="I7303"/>
  <c r="J7303" s="1"/>
  <c r="I7304"/>
  <c r="J7304" s="1"/>
  <c r="I7305"/>
  <c r="J7305" s="1"/>
  <c r="I7306"/>
  <c r="J7306" s="1"/>
  <c r="I7307"/>
  <c r="J7307" s="1"/>
  <c r="I7308"/>
  <c r="J7308" s="1"/>
  <c r="I7309"/>
  <c r="J7309" s="1"/>
  <c r="I7310"/>
  <c r="J7310" s="1"/>
  <c r="I7311"/>
  <c r="J7311" s="1"/>
  <c r="I7312"/>
  <c r="J7312" s="1"/>
  <c r="I7313"/>
  <c r="J7313" s="1"/>
  <c r="I7314"/>
  <c r="J7314" s="1"/>
  <c r="I7315"/>
  <c r="J7315" s="1"/>
  <c r="I7316"/>
  <c r="J7316" s="1"/>
  <c r="I7317"/>
  <c r="J7317" s="1"/>
  <c r="I7318"/>
  <c r="J7318" s="1"/>
  <c r="I7319"/>
  <c r="J7319" s="1"/>
  <c r="I7320"/>
  <c r="J7320" s="1"/>
  <c r="I7321"/>
  <c r="J7321" s="1"/>
  <c r="I7322"/>
  <c r="J7322" s="1"/>
  <c r="I7323"/>
  <c r="J7323" s="1"/>
  <c r="I7324"/>
  <c r="J7324" s="1"/>
  <c r="I7325"/>
  <c r="J7325" s="1"/>
  <c r="I7326"/>
  <c r="J7326" s="1"/>
  <c r="I7327"/>
  <c r="J7327" s="1"/>
  <c r="I7328"/>
  <c r="J7328" s="1"/>
  <c r="I7329"/>
  <c r="J7329" s="1"/>
  <c r="I7330"/>
  <c r="J7330" s="1"/>
  <c r="I7331"/>
  <c r="J7331" s="1"/>
  <c r="I7332"/>
  <c r="J7332" s="1"/>
  <c r="I7333"/>
  <c r="J7333" s="1"/>
  <c r="I7334"/>
  <c r="J7334" s="1"/>
  <c r="I7335"/>
  <c r="J7335" s="1"/>
  <c r="I7336"/>
  <c r="J7336" s="1"/>
  <c r="I7337"/>
  <c r="J7337" s="1"/>
  <c r="I7338"/>
  <c r="J7338" s="1"/>
  <c r="I7339"/>
  <c r="J7339" s="1"/>
  <c r="I7340"/>
  <c r="J7340" s="1"/>
  <c r="I7341"/>
  <c r="J7341" s="1"/>
  <c r="I7342"/>
  <c r="J7342" s="1"/>
  <c r="I7343"/>
  <c r="J7343" s="1"/>
  <c r="I7344"/>
  <c r="J7344" s="1"/>
  <c r="I7345"/>
  <c r="J7345" s="1"/>
  <c r="I7346"/>
  <c r="J7346" s="1"/>
  <c r="I7347"/>
  <c r="J7347" s="1"/>
  <c r="I7348"/>
  <c r="J7348" s="1"/>
  <c r="I7349"/>
  <c r="J7349" s="1"/>
  <c r="I7350"/>
  <c r="J7350" s="1"/>
  <c r="I7351"/>
  <c r="J7351" s="1"/>
  <c r="I7352"/>
  <c r="J7352" s="1"/>
  <c r="I7353"/>
  <c r="J7353" s="1"/>
  <c r="I7354"/>
  <c r="J7354" s="1"/>
  <c r="I7355"/>
  <c r="J7355" s="1"/>
  <c r="I7356"/>
  <c r="J7356" s="1"/>
  <c r="I7357"/>
  <c r="J7357" s="1"/>
  <c r="I7358"/>
  <c r="J7358" s="1"/>
  <c r="I7359"/>
  <c r="J7359" s="1"/>
  <c r="I7360"/>
  <c r="J7360" s="1"/>
  <c r="I7361"/>
  <c r="J7361" s="1"/>
  <c r="I7362"/>
  <c r="J7362" s="1"/>
  <c r="I7363"/>
  <c r="J7363" s="1"/>
  <c r="I7364"/>
  <c r="J7364" s="1"/>
  <c r="I7365"/>
  <c r="J7365" s="1"/>
  <c r="I7366"/>
  <c r="J7366" s="1"/>
  <c r="I7367"/>
  <c r="J7367" s="1"/>
  <c r="I7368"/>
  <c r="J7368" s="1"/>
  <c r="I7369"/>
  <c r="J7369" s="1"/>
  <c r="I7370"/>
  <c r="J7370" s="1"/>
  <c r="I7371"/>
  <c r="J7371" s="1"/>
  <c r="I7372"/>
  <c r="J7372" s="1"/>
  <c r="I7373"/>
  <c r="J7373" s="1"/>
  <c r="I7374"/>
  <c r="J7374" s="1"/>
  <c r="I7375"/>
  <c r="J7375" s="1"/>
  <c r="I7376"/>
  <c r="J7376" s="1"/>
  <c r="I7377"/>
  <c r="J7377" s="1"/>
  <c r="I7378"/>
  <c r="J7378" s="1"/>
  <c r="I7379"/>
  <c r="J7379" s="1"/>
  <c r="I7380"/>
  <c r="J7380" s="1"/>
  <c r="I7381"/>
  <c r="J7381" s="1"/>
  <c r="I7382"/>
  <c r="J7382" s="1"/>
  <c r="I7383"/>
  <c r="J7383" s="1"/>
  <c r="I7384"/>
  <c r="J7384" s="1"/>
  <c r="I7385"/>
  <c r="J7385" s="1"/>
  <c r="I7386"/>
  <c r="J7386" s="1"/>
  <c r="I7387"/>
  <c r="J7387" s="1"/>
  <c r="I7388"/>
  <c r="J7388" s="1"/>
  <c r="I7389"/>
  <c r="J7389" s="1"/>
  <c r="I7390"/>
  <c r="J7390" s="1"/>
  <c r="I7391"/>
  <c r="J7391" s="1"/>
  <c r="I7392"/>
  <c r="J7392" s="1"/>
  <c r="I7393"/>
  <c r="J7393" s="1"/>
  <c r="I7394"/>
  <c r="J7394" s="1"/>
  <c r="I7395"/>
  <c r="J7395" s="1"/>
  <c r="I7396"/>
  <c r="J7396" s="1"/>
  <c r="I7397"/>
  <c r="J7397" s="1"/>
  <c r="I7398"/>
  <c r="J7398" s="1"/>
  <c r="I7399"/>
  <c r="J7399" s="1"/>
  <c r="I7400"/>
  <c r="J7400" s="1"/>
  <c r="I7401"/>
  <c r="J7401" s="1"/>
  <c r="I7402"/>
  <c r="J7402" s="1"/>
  <c r="I7403"/>
  <c r="J7403" s="1"/>
  <c r="I7404"/>
  <c r="J7404" s="1"/>
  <c r="I7405"/>
  <c r="J7405" s="1"/>
  <c r="I7406"/>
  <c r="J7406" s="1"/>
  <c r="I7407"/>
  <c r="J7407" s="1"/>
  <c r="I7408"/>
  <c r="J7408" s="1"/>
  <c r="I7409"/>
  <c r="J7409" s="1"/>
  <c r="I7410"/>
  <c r="J7410" s="1"/>
  <c r="I7411"/>
  <c r="J7411" s="1"/>
  <c r="I7412"/>
  <c r="J7412" s="1"/>
  <c r="I7413"/>
  <c r="J7413" s="1"/>
  <c r="I7414"/>
  <c r="J7414" s="1"/>
  <c r="I7415"/>
  <c r="J7415" s="1"/>
  <c r="I7416"/>
  <c r="J7416" s="1"/>
  <c r="I7417"/>
  <c r="J7417" s="1"/>
  <c r="I7418"/>
  <c r="J7418" s="1"/>
  <c r="I7419"/>
  <c r="J7419" s="1"/>
  <c r="I7420"/>
  <c r="J7420" s="1"/>
  <c r="I7421"/>
  <c r="J7421" s="1"/>
  <c r="I7422"/>
  <c r="J7422" s="1"/>
  <c r="I7423"/>
  <c r="J7423" s="1"/>
  <c r="I7424"/>
  <c r="J7424" s="1"/>
  <c r="I7425"/>
  <c r="J7425" s="1"/>
  <c r="I7426"/>
  <c r="J7426" s="1"/>
  <c r="I7427"/>
  <c r="J7427" s="1"/>
  <c r="I7428"/>
  <c r="J7428" s="1"/>
  <c r="I7429"/>
  <c r="J7429" s="1"/>
  <c r="I7430"/>
  <c r="J7430" s="1"/>
  <c r="I7431"/>
  <c r="J7431" s="1"/>
  <c r="I7432"/>
  <c r="J7432" s="1"/>
  <c r="I7433"/>
  <c r="J7433" s="1"/>
  <c r="I7434"/>
  <c r="J7434" s="1"/>
  <c r="I7435"/>
  <c r="J7435" s="1"/>
  <c r="I7436"/>
  <c r="J7436" s="1"/>
  <c r="I7437"/>
  <c r="J7437" s="1"/>
  <c r="I7438"/>
  <c r="J7438" s="1"/>
  <c r="I7439"/>
  <c r="J7439" s="1"/>
  <c r="I7440"/>
  <c r="J7440" s="1"/>
  <c r="I7441"/>
  <c r="J7441" s="1"/>
  <c r="I7442"/>
  <c r="J7442" s="1"/>
  <c r="I7443"/>
  <c r="J7443" s="1"/>
  <c r="I7444"/>
  <c r="J7444" s="1"/>
  <c r="I7445"/>
  <c r="J7445" s="1"/>
  <c r="I7446"/>
  <c r="J7446" s="1"/>
  <c r="I7447"/>
  <c r="J7447" s="1"/>
  <c r="I7448"/>
  <c r="J7448" s="1"/>
  <c r="I7449"/>
  <c r="J7449" s="1"/>
  <c r="I7450"/>
  <c r="J7450" s="1"/>
  <c r="I7451"/>
  <c r="J7451" s="1"/>
  <c r="I7452"/>
  <c r="J7452" s="1"/>
  <c r="I7453"/>
  <c r="J7453" s="1"/>
  <c r="I7454"/>
  <c r="J7454" s="1"/>
  <c r="I7455"/>
  <c r="J7455" s="1"/>
  <c r="I7456"/>
  <c r="J7456" s="1"/>
  <c r="I7457"/>
  <c r="J7457" s="1"/>
  <c r="I7458"/>
  <c r="J7458" s="1"/>
  <c r="I7459"/>
  <c r="J7459" s="1"/>
  <c r="I7460"/>
  <c r="J7460" s="1"/>
  <c r="I7461"/>
  <c r="J7461" s="1"/>
  <c r="I7462"/>
  <c r="J7462" s="1"/>
  <c r="I7463"/>
  <c r="J7463" s="1"/>
  <c r="I7464"/>
  <c r="J7464" s="1"/>
  <c r="I7465"/>
  <c r="J7465" s="1"/>
  <c r="I7466"/>
  <c r="J7466" s="1"/>
  <c r="I7467"/>
  <c r="J7467" s="1"/>
  <c r="I7468"/>
  <c r="J7468" s="1"/>
  <c r="I7469"/>
  <c r="J7469" s="1"/>
  <c r="I7470"/>
  <c r="J7470" s="1"/>
  <c r="I7471"/>
  <c r="J7471" s="1"/>
  <c r="I7472"/>
  <c r="J7472" s="1"/>
  <c r="I7473"/>
  <c r="J7473" s="1"/>
  <c r="I7474"/>
  <c r="J7474" s="1"/>
  <c r="I7475"/>
  <c r="J7475" s="1"/>
  <c r="I7476"/>
  <c r="J7476" s="1"/>
  <c r="I7477"/>
  <c r="J7477" s="1"/>
  <c r="I7478"/>
  <c r="J7478" s="1"/>
  <c r="I7479"/>
  <c r="J7479" s="1"/>
  <c r="I7480"/>
  <c r="J7480" s="1"/>
  <c r="I7481"/>
  <c r="J7481" s="1"/>
  <c r="I7482"/>
  <c r="J7482" s="1"/>
  <c r="I7483"/>
  <c r="J7483" s="1"/>
  <c r="I7484"/>
  <c r="J7484" s="1"/>
  <c r="I7485"/>
  <c r="J7485" s="1"/>
  <c r="I7486"/>
  <c r="J7486" s="1"/>
  <c r="I7487"/>
  <c r="J7487" s="1"/>
  <c r="I7488"/>
  <c r="J7488" s="1"/>
  <c r="I7489"/>
  <c r="J7489" s="1"/>
  <c r="I7490"/>
  <c r="J7490" s="1"/>
  <c r="I7491"/>
  <c r="J7491" s="1"/>
  <c r="I7492"/>
  <c r="J7492" s="1"/>
  <c r="I7493"/>
  <c r="J7493" s="1"/>
  <c r="I7494"/>
  <c r="J7494" s="1"/>
  <c r="I7495"/>
  <c r="J7495" s="1"/>
  <c r="I7496"/>
  <c r="J7496" s="1"/>
  <c r="I7497"/>
  <c r="J7497" s="1"/>
  <c r="I7498"/>
  <c r="J7498" s="1"/>
  <c r="I7499"/>
  <c r="J7499" s="1"/>
  <c r="I7500"/>
  <c r="J7500" s="1"/>
  <c r="I7501"/>
  <c r="J7501" s="1"/>
  <c r="I7502"/>
  <c r="J7502" s="1"/>
  <c r="I7503"/>
  <c r="J7503" s="1"/>
  <c r="I7504"/>
  <c r="J7504" s="1"/>
  <c r="I7505"/>
  <c r="J7505" s="1"/>
  <c r="I7506"/>
  <c r="J7506" s="1"/>
  <c r="I7507"/>
  <c r="J7507" s="1"/>
  <c r="I7508"/>
  <c r="J7508" s="1"/>
  <c r="I7509"/>
  <c r="J7509" s="1"/>
  <c r="I7510"/>
  <c r="J7510" s="1"/>
  <c r="I7511"/>
  <c r="J7511" s="1"/>
  <c r="I7512"/>
  <c r="J7512" s="1"/>
  <c r="I7513"/>
  <c r="J7513" s="1"/>
  <c r="I7514"/>
  <c r="J7514" s="1"/>
  <c r="I7515"/>
  <c r="J7515" s="1"/>
  <c r="I7516"/>
  <c r="J7516" s="1"/>
  <c r="I7517"/>
  <c r="J7517" s="1"/>
  <c r="I7518"/>
  <c r="J7518" s="1"/>
  <c r="I7519"/>
  <c r="J7519" s="1"/>
  <c r="I7520"/>
  <c r="J7520" s="1"/>
  <c r="I7521"/>
  <c r="J7521" s="1"/>
  <c r="I7522"/>
  <c r="J7522" s="1"/>
  <c r="I7523"/>
  <c r="J7523" s="1"/>
  <c r="I7524"/>
  <c r="J7524" s="1"/>
  <c r="I7525"/>
  <c r="J7525" s="1"/>
  <c r="I7526"/>
  <c r="J7526" s="1"/>
  <c r="I7527"/>
  <c r="J7527" s="1"/>
  <c r="I7528"/>
  <c r="J7528" s="1"/>
  <c r="I7529"/>
  <c r="J7529" s="1"/>
  <c r="I7530"/>
  <c r="J7530" s="1"/>
  <c r="I7531"/>
  <c r="J7531" s="1"/>
  <c r="I7532"/>
  <c r="J7532" s="1"/>
  <c r="I7533"/>
  <c r="J7533" s="1"/>
  <c r="I7534"/>
  <c r="J7534" s="1"/>
  <c r="I7535"/>
  <c r="J7535" s="1"/>
  <c r="I7536"/>
  <c r="J7536" s="1"/>
  <c r="I7537"/>
  <c r="J7537" s="1"/>
  <c r="I7538"/>
  <c r="J7538" s="1"/>
  <c r="I7539"/>
  <c r="J7539" s="1"/>
  <c r="I7540"/>
  <c r="J7540" s="1"/>
  <c r="I7541"/>
  <c r="J7541" s="1"/>
  <c r="I7542"/>
  <c r="J7542" s="1"/>
  <c r="I7543"/>
  <c r="J7543" s="1"/>
  <c r="I7544"/>
  <c r="J7544" s="1"/>
  <c r="I7545"/>
  <c r="J7545" s="1"/>
  <c r="I7546"/>
  <c r="J7546" s="1"/>
  <c r="I7547"/>
  <c r="J7547" s="1"/>
  <c r="I7548"/>
  <c r="J7548" s="1"/>
  <c r="I7549"/>
  <c r="J7549" s="1"/>
  <c r="I7550"/>
  <c r="J7550" s="1"/>
  <c r="I7551"/>
  <c r="J7551" s="1"/>
  <c r="I7552"/>
  <c r="J7552" s="1"/>
  <c r="I7553"/>
  <c r="J7553" s="1"/>
  <c r="I7554"/>
  <c r="J7554" s="1"/>
  <c r="I7555"/>
  <c r="J7555" s="1"/>
  <c r="I7556"/>
  <c r="J7556" s="1"/>
  <c r="I7557"/>
  <c r="J7557" s="1"/>
  <c r="I7558"/>
  <c r="J7558" s="1"/>
  <c r="I7559"/>
  <c r="J7559" s="1"/>
  <c r="I7560"/>
  <c r="J7560" s="1"/>
  <c r="I7561"/>
  <c r="J7561" s="1"/>
  <c r="I7562"/>
  <c r="J7562" s="1"/>
  <c r="I7563"/>
  <c r="J7563" s="1"/>
  <c r="I7564"/>
  <c r="J7564" s="1"/>
  <c r="I7565"/>
  <c r="J7565" s="1"/>
  <c r="I7566"/>
  <c r="J7566" s="1"/>
  <c r="I7567"/>
  <c r="J7567" s="1"/>
  <c r="I7568"/>
  <c r="J7568" s="1"/>
  <c r="I7569"/>
  <c r="J7569" s="1"/>
  <c r="I7570"/>
  <c r="J7570" s="1"/>
  <c r="I7571"/>
  <c r="J7571" s="1"/>
  <c r="I7572"/>
  <c r="J7572" s="1"/>
  <c r="I7573"/>
  <c r="J7573" s="1"/>
  <c r="I7574"/>
  <c r="J7574" s="1"/>
  <c r="I7575"/>
  <c r="J7575" s="1"/>
  <c r="I7576"/>
  <c r="J7576" s="1"/>
  <c r="I7577"/>
  <c r="J7577" s="1"/>
  <c r="I7578"/>
  <c r="J7578" s="1"/>
  <c r="I7579"/>
  <c r="J7579" s="1"/>
  <c r="I7580"/>
  <c r="J7580" s="1"/>
  <c r="I7581"/>
  <c r="J7581" s="1"/>
  <c r="I7582"/>
  <c r="J7582" s="1"/>
  <c r="I7583"/>
  <c r="J7583" s="1"/>
  <c r="I7584"/>
  <c r="J7584" s="1"/>
  <c r="I7585"/>
  <c r="J7585" s="1"/>
  <c r="I7586"/>
  <c r="J7586" s="1"/>
  <c r="I7587"/>
  <c r="J7587" s="1"/>
  <c r="I7588"/>
  <c r="J7588" s="1"/>
  <c r="I7589"/>
  <c r="J7589" s="1"/>
  <c r="I7590"/>
  <c r="J7590" s="1"/>
  <c r="I7591"/>
  <c r="J7591" s="1"/>
  <c r="I7592"/>
  <c r="J7592" s="1"/>
  <c r="I7593"/>
  <c r="J7593" s="1"/>
  <c r="I7594"/>
  <c r="J7594" s="1"/>
  <c r="I7595"/>
  <c r="J7595" s="1"/>
  <c r="I7596"/>
  <c r="J7596" s="1"/>
  <c r="I7597"/>
  <c r="J7597" s="1"/>
  <c r="I7598"/>
  <c r="J7598" s="1"/>
  <c r="I7599"/>
  <c r="J7599" s="1"/>
  <c r="I7600"/>
  <c r="J7600" s="1"/>
  <c r="I7601"/>
  <c r="J7601" s="1"/>
  <c r="I7602"/>
  <c r="J7602" s="1"/>
  <c r="I7603"/>
  <c r="J7603" s="1"/>
  <c r="I7604"/>
  <c r="J7604" s="1"/>
  <c r="I7605"/>
  <c r="J7605" s="1"/>
  <c r="I7606"/>
  <c r="J7606" s="1"/>
  <c r="I7607"/>
  <c r="J7607" s="1"/>
  <c r="I7608"/>
  <c r="J7608" s="1"/>
  <c r="I7609"/>
  <c r="J7609" s="1"/>
  <c r="I7610"/>
  <c r="J7610" s="1"/>
  <c r="I7611"/>
  <c r="J7611" s="1"/>
  <c r="I7612"/>
  <c r="J7612" s="1"/>
  <c r="I7613"/>
  <c r="J7613" s="1"/>
  <c r="I7614"/>
  <c r="J7614" s="1"/>
  <c r="I7615"/>
  <c r="J7615" s="1"/>
  <c r="I7616"/>
  <c r="J7616" s="1"/>
  <c r="I7617"/>
  <c r="J7617" s="1"/>
  <c r="I7618"/>
  <c r="J7618" s="1"/>
  <c r="I7619"/>
  <c r="J7619" s="1"/>
  <c r="I7620"/>
  <c r="J7620" s="1"/>
  <c r="I7621"/>
  <c r="J7621" s="1"/>
  <c r="I7622"/>
  <c r="J7622" s="1"/>
  <c r="I7623"/>
  <c r="J7623" s="1"/>
  <c r="I7624"/>
  <c r="J7624" s="1"/>
  <c r="I7625"/>
  <c r="J7625" s="1"/>
  <c r="I7626"/>
  <c r="J7626" s="1"/>
  <c r="I7627"/>
  <c r="J7627" s="1"/>
  <c r="I7628"/>
  <c r="J7628" s="1"/>
  <c r="I7629"/>
  <c r="J7629" s="1"/>
  <c r="I7630"/>
  <c r="J7630" s="1"/>
  <c r="I7631"/>
  <c r="J7631" s="1"/>
  <c r="I7632"/>
  <c r="J7632" s="1"/>
  <c r="I7633"/>
  <c r="J7633" s="1"/>
  <c r="I7634"/>
  <c r="J7634" s="1"/>
  <c r="I7635"/>
  <c r="J7635" s="1"/>
  <c r="I7636"/>
  <c r="J7636" s="1"/>
  <c r="I7637"/>
  <c r="J7637" s="1"/>
  <c r="I7638"/>
  <c r="J7638" s="1"/>
  <c r="I7639"/>
  <c r="J7639" s="1"/>
  <c r="I7640"/>
  <c r="J7640" s="1"/>
  <c r="I7641"/>
  <c r="J7641" s="1"/>
  <c r="I7642"/>
  <c r="J7642" s="1"/>
  <c r="I7643"/>
  <c r="J7643" s="1"/>
  <c r="I7644"/>
  <c r="J7644" s="1"/>
  <c r="I7645"/>
  <c r="J7645" s="1"/>
  <c r="I7646"/>
  <c r="J7646" s="1"/>
  <c r="I7647"/>
  <c r="J7647" s="1"/>
  <c r="I7648"/>
  <c r="J7648" s="1"/>
  <c r="I7649"/>
  <c r="J7649" s="1"/>
  <c r="I7650"/>
  <c r="J7650" s="1"/>
  <c r="I7651"/>
  <c r="J7651" s="1"/>
  <c r="I7652"/>
  <c r="J7652" s="1"/>
  <c r="I7653"/>
  <c r="J7653" s="1"/>
  <c r="I7654"/>
  <c r="J7654" s="1"/>
  <c r="I7655"/>
  <c r="J7655" s="1"/>
  <c r="I7656"/>
  <c r="J7656" s="1"/>
  <c r="I7657"/>
  <c r="J7657" s="1"/>
  <c r="I7658"/>
  <c r="J7658" s="1"/>
  <c r="I7659"/>
  <c r="J7659" s="1"/>
  <c r="I7660"/>
  <c r="J7660" s="1"/>
  <c r="I7661"/>
  <c r="J7661" s="1"/>
  <c r="I7662"/>
  <c r="J7662" s="1"/>
  <c r="I7663"/>
  <c r="J7663" s="1"/>
  <c r="I7664"/>
  <c r="J7664" s="1"/>
  <c r="I7665"/>
  <c r="J7665" s="1"/>
  <c r="I7666"/>
  <c r="J7666" s="1"/>
  <c r="I7667"/>
  <c r="J7667" s="1"/>
  <c r="I7668"/>
  <c r="J7668" s="1"/>
  <c r="I7669"/>
  <c r="J7669" s="1"/>
  <c r="I7670"/>
  <c r="J7670" s="1"/>
  <c r="I7671"/>
  <c r="J7671" s="1"/>
  <c r="I7672"/>
  <c r="J7672" s="1"/>
  <c r="I7673"/>
  <c r="J7673" s="1"/>
  <c r="I7674"/>
  <c r="J7674" s="1"/>
  <c r="I7675"/>
  <c r="J7675" s="1"/>
  <c r="I7676"/>
  <c r="J7676" s="1"/>
  <c r="I7677"/>
  <c r="J7677" s="1"/>
  <c r="I7678"/>
  <c r="J7678" s="1"/>
  <c r="I7679"/>
  <c r="J7679" s="1"/>
  <c r="I7680"/>
  <c r="J7680" s="1"/>
  <c r="I7681"/>
  <c r="J7681" s="1"/>
  <c r="I7682"/>
  <c r="J7682" s="1"/>
  <c r="I7683"/>
  <c r="J7683" s="1"/>
  <c r="I7684"/>
  <c r="J7684" s="1"/>
  <c r="I7685"/>
  <c r="J7685" s="1"/>
  <c r="I7686"/>
  <c r="J7686" s="1"/>
  <c r="I7687"/>
  <c r="J7687" s="1"/>
  <c r="I7688"/>
  <c r="J7688" s="1"/>
  <c r="I7689"/>
  <c r="J7689" s="1"/>
  <c r="I7690"/>
  <c r="J7690" s="1"/>
  <c r="I7691"/>
  <c r="J7691" s="1"/>
  <c r="I7692"/>
  <c r="J7692" s="1"/>
  <c r="I7693"/>
  <c r="J7693" s="1"/>
  <c r="I7694"/>
  <c r="J7694" s="1"/>
  <c r="I7695"/>
  <c r="J7695" s="1"/>
  <c r="I7696"/>
  <c r="J7696" s="1"/>
  <c r="I7697"/>
  <c r="J7697" s="1"/>
  <c r="I7698"/>
  <c r="J7698" s="1"/>
  <c r="I7699"/>
  <c r="J7699" s="1"/>
  <c r="I7700"/>
  <c r="J7700" s="1"/>
  <c r="I7701"/>
  <c r="J7701" s="1"/>
  <c r="I7702"/>
  <c r="J7702" s="1"/>
  <c r="I7703"/>
  <c r="J7703" s="1"/>
  <c r="I7704"/>
  <c r="J7704" s="1"/>
  <c r="I7705"/>
  <c r="J7705" s="1"/>
  <c r="I7706"/>
  <c r="J7706" s="1"/>
  <c r="I7707"/>
  <c r="J7707" s="1"/>
  <c r="I7708"/>
  <c r="J7708" s="1"/>
  <c r="I7709"/>
  <c r="J7709" s="1"/>
  <c r="I7710"/>
  <c r="J7710" s="1"/>
  <c r="I7711"/>
  <c r="J7711" s="1"/>
  <c r="I7712"/>
  <c r="J7712" s="1"/>
  <c r="I7713"/>
  <c r="J7713" s="1"/>
  <c r="I7714"/>
  <c r="J7714" s="1"/>
  <c r="I7715"/>
  <c r="J7715" s="1"/>
  <c r="I7716"/>
  <c r="J7716" s="1"/>
  <c r="I7717"/>
  <c r="J7717" s="1"/>
  <c r="I7718"/>
  <c r="J7718" s="1"/>
  <c r="I7719"/>
  <c r="J7719" s="1"/>
  <c r="I7720"/>
  <c r="J7720" s="1"/>
  <c r="I7721"/>
  <c r="J7721" s="1"/>
  <c r="I7722"/>
  <c r="J7722" s="1"/>
  <c r="I7723"/>
  <c r="J7723" s="1"/>
  <c r="I7724"/>
  <c r="J7724" s="1"/>
  <c r="I7725"/>
  <c r="J7725" s="1"/>
  <c r="I7726"/>
  <c r="J7726" s="1"/>
  <c r="I7727"/>
  <c r="J7727" s="1"/>
  <c r="I7728"/>
  <c r="J7728" s="1"/>
  <c r="I7729"/>
  <c r="J7729" s="1"/>
  <c r="I7730"/>
  <c r="J7730" s="1"/>
  <c r="I7731"/>
  <c r="J7731" s="1"/>
  <c r="I7732"/>
  <c r="J7732" s="1"/>
  <c r="I7733"/>
  <c r="J7733" s="1"/>
  <c r="I7734"/>
  <c r="J7734" s="1"/>
  <c r="I7735"/>
  <c r="J7735" s="1"/>
  <c r="I7736"/>
  <c r="J7736" s="1"/>
  <c r="I7737"/>
  <c r="J7737" s="1"/>
  <c r="I7738"/>
  <c r="J7738" s="1"/>
  <c r="I7739"/>
  <c r="J7739" s="1"/>
  <c r="I7740"/>
  <c r="J7740" s="1"/>
  <c r="I7741"/>
  <c r="J7741" s="1"/>
  <c r="I7742"/>
  <c r="J7742" s="1"/>
  <c r="I7743"/>
  <c r="J7743" s="1"/>
  <c r="I7744"/>
  <c r="J7744" s="1"/>
  <c r="I7745"/>
  <c r="J7745" s="1"/>
  <c r="I7746"/>
  <c r="J7746" s="1"/>
  <c r="I7747"/>
  <c r="J7747" s="1"/>
  <c r="I7748"/>
  <c r="J7748" s="1"/>
  <c r="I7749"/>
  <c r="J7749" s="1"/>
  <c r="I7750"/>
  <c r="J7750" s="1"/>
  <c r="I7751"/>
  <c r="J7751" s="1"/>
  <c r="I7752"/>
  <c r="J7752" s="1"/>
  <c r="I7753"/>
  <c r="J7753" s="1"/>
  <c r="I7754"/>
  <c r="J7754" s="1"/>
  <c r="I7755"/>
  <c r="J7755" s="1"/>
  <c r="I7756"/>
  <c r="J7756" s="1"/>
  <c r="I7757"/>
  <c r="J7757" s="1"/>
  <c r="I7758"/>
  <c r="J7758" s="1"/>
  <c r="I7759"/>
  <c r="J7759" s="1"/>
  <c r="I7760"/>
  <c r="J7760" s="1"/>
  <c r="I7761"/>
  <c r="J7761" s="1"/>
  <c r="I7762"/>
  <c r="J7762" s="1"/>
  <c r="I7763"/>
  <c r="J7763" s="1"/>
  <c r="I7764"/>
  <c r="J7764" s="1"/>
  <c r="I7765"/>
  <c r="J7765" s="1"/>
  <c r="I7766"/>
  <c r="J7766" s="1"/>
  <c r="I7767"/>
  <c r="J7767" s="1"/>
  <c r="I7768"/>
  <c r="J7768" s="1"/>
  <c r="I7769"/>
  <c r="J7769" s="1"/>
  <c r="I7770"/>
  <c r="J7770" s="1"/>
  <c r="I7771"/>
  <c r="J7771" s="1"/>
  <c r="I7772"/>
  <c r="J7772" s="1"/>
  <c r="I7773"/>
  <c r="J7773" s="1"/>
  <c r="I7774"/>
  <c r="J7774" s="1"/>
  <c r="I7775"/>
  <c r="J7775" s="1"/>
  <c r="I7776"/>
  <c r="J7776" s="1"/>
  <c r="I7777"/>
  <c r="J7777" s="1"/>
  <c r="I7778"/>
  <c r="J7778" s="1"/>
  <c r="I7779"/>
  <c r="J7779" s="1"/>
  <c r="I7780"/>
  <c r="J7780" s="1"/>
  <c r="I7781"/>
  <c r="J7781" s="1"/>
  <c r="I7782"/>
  <c r="J7782" s="1"/>
  <c r="I7783"/>
  <c r="J7783" s="1"/>
  <c r="I7784"/>
  <c r="J7784" s="1"/>
  <c r="I7785"/>
  <c r="J7785" s="1"/>
  <c r="I7786"/>
  <c r="J7786" s="1"/>
  <c r="I7787"/>
  <c r="J7787" s="1"/>
  <c r="I7788"/>
  <c r="J7788" s="1"/>
  <c r="I7789"/>
  <c r="J7789" s="1"/>
  <c r="I7790"/>
  <c r="J7790" s="1"/>
  <c r="I7791"/>
  <c r="J7791" s="1"/>
  <c r="I7792"/>
  <c r="J7792" s="1"/>
  <c r="I7793"/>
  <c r="J7793" s="1"/>
  <c r="I7794"/>
  <c r="J7794" s="1"/>
  <c r="I7795"/>
  <c r="J7795" s="1"/>
  <c r="I7796"/>
  <c r="J7796" s="1"/>
  <c r="I7797"/>
  <c r="J7797" s="1"/>
  <c r="I7798"/>
  <c r="J7798" s="1"/>
  <c r="I7799"/>
  <c r="J7799" s="1"/>
  <c r="I7800"/>
  <c r="J7800" s="1"/>
  <c r="I7801"/>
  <c r="J7801" s="1"/>
  <c r="I7802"/>
  <c r="J7802" s="1"/>
  <c r="I7803"/>
  <c r="J7803" s="1"/>
  <c r="I7804"/>
  <c r="J7804" s="1"/>
  <c r="I7805"/>
  <c r="J7805" s="1"/>
  <c r="I7806"/>
  <c r="J7806" s="1"/>
  <c r="I7807"/>
  <c r="J7807" s="1"/>
  <c r="I7808"/>
  <c r="J7808" s="1"/>
  <c r="I7809"/>
  <c r="J7809" s="1"/>
  <c r="I7810"/>
  <c r="J7810" s="1"/>
  <c r="I7811"/>
  <c r="J7811" s="1"/>
  <c r="I7812"/>
  <c r="J7812" s="1"/>
  <c r="I7813"/>
  <c r="J7813" s="1"/>
  <c r="I7814"/>
  <c r="J7814" s="1"/>
  <c r="I7815"/>
  <c r="J7815" s="1"/>
  <c r="I7816"/>
  <c r="J7816" s="1"/>
  <c r="I7817"/>
  <c r="J7817" s="1"/>
  <c r="I7818"/>
  <c r="J7818" s="1"/>
  <c r="I7819"/>
  <c r="J7819" s="1"/>
  <c r="I7820"/>
  <c r="J7820" s="1"/>
  <c r="I7821"/>
  <c r="J7821" s="1"/>
  <c r="I7822"/>
  <c r="J7822" s="1"/>
  <c r="I7823"/>
  <c r="J7823" s="1"/>
  <c r="I7824"/>
  <c r="J7824" s="1"/>
  <c r="I7825"/>
  <c r="J7825" s="1"/>
  <c r="I7826"/>
  <c r="J7826" s="1"/>
  <c r="I7827"/>
  <c r="J7827" s="1"/>
  <c r="I7828"/>
  <c r="J7828" s="1"/>
  <c r="I7829"/>
  <c r="J7829" s="1"/>
  <c r="I7830"/>
  <c r="J7830" s="1"/>
  <c r="I7831"/>
  <c r="J7831" s="1"/>
  <c r="I7832"/>
  <c r="J7832" s="1"/>
  <c r="I7833"/>
  <c r="J7833" s="1"/>
  <c r="I7834"/>
  <c r="J7834" s="1"/>
  <c r="I7835"/>
  <c r="J7835" s="1"/>
  <c r="I7836"/>
  <c r="J7836" s="1"/>
  <c r="I7837"/>
  <c r="J7837" s="1"/>
  <c r="I7838"/>
  <c r="J7838" s="1"/>
  <c r="I7839"/>
  <c r="J7839" s="1"/>
  <c r="I7840"/>
  <c r="J7840" s="1"/>
  <c r="I7841"/>
  <c r="J7841" s="1"/>
  <c r="I7842"/>
  <c r="J7842" s="1"/>
  <c r="I7843"/>
  <c r="J7843" s="1"/>
  <c r="I7844"/>
  <c r="J7844" s="1"/>
  <c r="I7845"/>
  <c r="J7845" s="1"/>
  <c r="I7846"/>
  <c r="J7846" s="1"/>
  <c r="I7847"/>
  <c r="J7847" s="1"/>
  <c r="I7848"/>
  <c r="J7848" s="1"/>
  <c r="I7849"/>
  <c r="J7849" s="1"/>
  <c r="I7850"/>
  <c r="J7850" s="1"/>
  <c r="I7851"/>
  <c r="J7851" s="1"/>
  <c r="I7852"/>
  <c r="J7852" s="1"/>
  <c r="I7853"/>
  <c r="J7853" s="1"/>
  <c r="I7854"/>
  <c r="J7854" s="1"/>
  <c r="I7855"/>
  <c r="J7855" s="1"/>
  <c r="I7856"/>
  <c r="J7856" s="1"/>
  <c r="I7857"/>
  <c r="J7857" s="1"/>
  <c r="I7858"/>
  <c r="J7858" s="1"/>
  <c r="I7859"/>
  <c r="J7859" s="1"/>
  <c r="I7860"/>
  <c r="J7860" s="1"/>
  <c r="I7861"/>
  <c r="J7861" s="1"/>
  <c r="I7862"/>
  <c r="J7862" s="1"/>
  <c r="I7863"/>
  <c r="J7863" s="1"/>
  <c r="I7864"/>
  <c r="J7864" s="1"/>
  <c r="I7865"/>
  <c r="J7865" s="1"/>
  <c r="I7866"/>
  <c r="J7866" s="1"/>
  <c r="I7867"/>
  <c r="J7867" s="1"/>
  <c r="I7868"/>
  <c r="J7868" s="1"/>
  <c r="I7869"/>
  <c r="J7869" s="1"/>
  <c r="I7870"/>
  <c r="J7870" s="1"/>
  <c r="I7871"/>
  <c r="J7871" s="1"/>
  <c r="I7872"/>
  <c r="J7872" s="1"/>
  <c r="I7873"/>
  <c r="J7873" s="1"/>
  <c r="I7874"/>
  <c r="J7874" s="1"/>
  <c r="I7875"/>
  <c r="J7875" s="1"/>
  <c r="I7876"/>
  <c r="J7876" s="1"/>
  <c r="I7877"/>
  <c r="J7877" s="1"/>
  <c r="I7878"/>
  <c r="J7878" s="1"/>
  <c r="I7879"/>
  <c r="J7879" s="1"/>
  <c r="I7880"/>
  <c r="J7880" s="1"/>
  <c r="I7881"/>
  <c r="J7881" s="1"/>
  <c r="I7882"/>
  <c r="J7882" s="1"/>
  <c r="I7883"/>
  <c r="J7883" s="1"/>
  <c r="I7884"/>
  <c r="J7884" s="1"/>
  <c r="I7885"/>
  <c r="J7885" s="1"/>
  <c r="I7886"/>
  <c r="J7886" s="1"/>
  <c r="I7887"/>
  <c r="J7887" s="1"/>
  <c r="I7888"/>
  <c r="J7888" s="1"/>
  <c r="I7889"/>
  <c r="J7889" s="1"/>
  <c r="I7890"/>
  <c r="J7890" s="1"/>
  <c r="I7891"/>
  <c r="J7891" s="1"/>
  <c r="I7892"/>
  <c r="J7892" s="1"/>
  <c r="I7893"/>
  <c r="J7893" s="1"/>
  <c r="I7894"/>
  <c r="J7894" s="1"/>
  <c r="I7895"/>
  <c r="J7895" s="1"/>
  <c r="I7896"/>
  <c r="J7896" s="1"/>
  <c r="I7897"/>
  <c r="J7897" s="1"/>
  <c r="I7898"/>
  <c r="J7898" s="1"/>
  <c r="I7899"/>
  <c r="J7899" s="1"/>
  <c r="I7900"/>
  <c r="J7900" s="1"/>
  <c r="I7901"/>
  <c r="J7901" s="1"/>
  <c r="I7902"/>
  <c r="J7902" s="1"/>
  <c r="I7903"/>
  <c r="J7903" s="1"/>
  <c r="I7904"/>
  <c r="J7904" s="1"/>
  <c r="I7905"/>
  <c r="J7905" s="1"/>
  <c r="I7906"/>
  <c r="J7906" s="1"/>
  <c r="I7907"/>
  <c r="J7907" s="1"/>
  <c r="I7908"/>
  <c r="J7908" s="1"/>
  <c r="I7909"/>
  <c r="J7909" s="1"/>
  <c r="I7910"/>
  <c r="J7910" s="1"/>
  <c r="I7911"/>
  <c r="J7911" s="1"/>
  <c r="I7912"/>
  <c r="J7912" s="1"/>
  <c r="I7913"/>
  <c r="J7913" s="1"/>
  <c r="I7914"/>
  <c r="J7914" s="1"/>
  <c r="I7915"/>
  <c r="J7915" s="1"/>
  <c r="I7916"/>
  <c r="J7916" s="1"/>
  <c r="I7917"/>
  <c r="J7917" s="1"/>
  <c r="I7918"/>
  <c r="J7918" s="1"/>
  <c r="I7919"/>
  <c r="J7919" s="1"/>
  <c r="I7920"/>
  <c r="J7920" s="1"/>
  <c r="I7921"/>
  <c r="J7921" s="1"/>
  <c r="I7922"/>
  <c r="J7922" s="1"/>
  <c r="I7923"/>
  <c r="J7923" s="1"/>
  <c r="I7924"/>
  <c r="J7924" s="1"/>
  <c r="I7925"/>
  <c r="J7925" s="1"/>
  <c r="I7926"/>
  <c r="J7926" s="1"/>
  <c r="I7927"/>
  <c r="J7927" s="1"/>
  <c r="I7928"/>
  <c r="J7928" s="1"/>
  <c r="I7929"/>
  <c r="J7929" s="1"/>
  <c r="I7930"/>
  <c r="J7930" s="1"/>
  <c r="I7931"/>
  <c r="J7931" s="1"/>
  <c r="I7932"/>
  <c r="J7932" s="1"/>
  <c r="I7933"/>
  <c r="J7933" s="1"/>
  <c r="I7934"/>
  <c r="J7934" s="1"/>
  <c r="I7935"/>
  <c r="J7935" s="1"/>
  <c r="I7936"/>
  <c r="J7936" s="1"/>
  <c r="I7937"/>
  <c r="J7937" s="1"/>
  <c r="I7938"/>
  <c r="J7938" s="1"/>
  <c r="I7939"/>
  <c r="J7939" s="1"/>
  <c r="I7940"/>
  <c r="J7940" s="1"/>
  <c r="I7941"/>
  <c r="J7941" s="1"/>
  <c r="I7942"/>
  <c r="J7942" s="1"/>
  <c r="I7943"/>
  <c r="J7943" s="1"/>
  <c r="I7944"/>
  <c r="J7944" s="1"/>
  <c r="I7945"/>
  <c r="J7945" s="1"/>
  <c r="I7946"/>
  <c r="J7946" s="1"/>
  <c r="I7947"/>
  <c r="J7947" s="1"/>
  <c r="I7948"/>
  <c r="J7948" s="1"/>
  <c r="I7949"/>
  <c r="J7949" s="1"/>
  <c r="I7950"/>
  <c r="J7950" s="1"/>
  <c r="I7951"/>
  <c r="J7951" s="1"/>
  <c r="I7952"/>
  <c r="J7952" s="1"/>
  <c r="I7953"/>
  <c r="J7953" s="1"/>
  <c r="I7954"/>
  <c r="J7954" s="1"/>
  <c r="I7955"/>
  <c r="J7955" s="1"/>
  <c r="I7956"/>
  <c r="J7956" s="1"/>
  <c r="I7957"/>
  <c r="J7957" s="1"/>
  <c r="I7958"/>
  <c r="J7958" s="1"/>
  <c r="I7959"/>
  <c r="J7959" s="1"/>
  <c r="I7960"/>
  <c r="J7960" s="1"/>
  <c r="I7961"/>
  <c r="J7961" s="1"/>
  <c r="I7962"/>
  <c r="J7962" s="1"/>
  <c r="I7963"/>
  <c r="J7963" s="1"/>
  <c r="I7964"/>
  <c r="J7964" s="1"/>
  <c r="I7965"/>
  <c r="J7965" s="1"/>
  <c r="I7966"/>
  <c r="J7966" s="1"/>
  <c r="I7967"/>
  <c r="J7967" s="1"/>
  <c r="I7968"/>
  <c r="J7968" s="1"/>
  <c r="I7969"/>
  <c r="J7969" s="1"/>
  <c r="I7970"/>
  <c r="J7970" s="1"/>
  <c r="I7971"/>
  <c r="J7971" s="1"/>
  <c r="I7972"/>
  <c r="J7972" s="1"/>
  <c r="I7973"/>
  <c r="J7973" s="1"/>
  <c r="I7974"/>
  <c r="J7974" s="1"/>
  <c r="I7975"/>
  <c r="J7975" s="1"/>
  <c r="I7976"/>
  <c r="J7976" s="1"/>
  <c r="I7977"/>
  <c r="J7977" s="1"/>
  <c r="I7978"/>
  <c r="J7978" s="1"/>
  <c r="I7979"/>
  <c r="J7979" s="1"/>
  <c r="I7980"/>
  <c r="J7980" s="1"/>
  <c r="I7981"/>
  <c r="J7981" s="1"/>
  <c r="I7982"/>
  <c r="J7982" s="1"/>
  <c r="I7983"/>
  <c r="J7983" s="1"/>
  <c r="I7984"/>
  <c r="J7984" s="1"/>
  <c r="I7985"/>
  <c r="J7985" s="1"/>
  <c r="I7986"/>
  <c r="J7986" s="1"/>
  <c r="I7987"/>
  <c r="J7987" s="1"/>
  <c r="I7988"/>
  <c r="J7988" s="1"/>
  <c r="I7989"/>
  <c r="J7989" s="1"/>
  <c r="I7990"/>
  <c r="J7990" s="1"/>
  <c r="I7991"/>
  <c r="J7991" s="1"/>
  <c r="I7992"/>
  <c r="J7992" s="1"/>
  <c r="I7993"/>
  <c r="J7993" s="1"/>
  <c r="I7994"/>
  <c r="J7994" s="1"/>
  <c r="I7995"/>
  <c r="J7995" s="1"/>
  <c r="I7996"/>
  <c r="J7996" s="1"/>
  <c r="I7997"/>
  <c r="J7997" s="1"/>
  <c r="I7998"/>
  <c r="J7998" s="1"/>
  <c r="I7999"/>
  <c r="J7999" s="1"/>
  <c r="I8000"/>
  <c r="J8000" s="1"/>
  <c r="I8001"/>
  <c r="J8001" s="1"/>
  <c r="I8002"/>
  <c r="J8002" s="1"/>
  <c r="I8003"/>
  <c r="J8003" s="1"/>
  <c r="I8004"/>
  <c r="J8004" s="1"/>
  <c r="I8005"/>
  <c r="J8005" s="1"/>
  <c r="I8006"/>
  <c r="J8006" s="1"/>
  <c r="I8007"/>
  <c r="J8007" s="1"/>
  <c r="I8008"/>
  <c r="J8008" s="1"/>
  <c r="I8009"/>
  <c r="J8009" s="1"/>
  <c r="I8010"/>
  <c r="J8010" s="1"/>
  <c r="I8011"/>
  <c r="J8011" s="1"/>
  <c r="I8012"/>
  <c r="J8012" s="1"/>
  <c r="I8013"/>
  <c r="J8013" s="1"/>
  <c r="I8014"/>
  <c r="J8014" s="1"/>
  <c r="I8015"/>
  <c r="J8015" s="1"/>
  <c r="I8016"/>
  <c r="J8016" s="1"/>
  <c r="I8017"/>
  <c r="J8017" s="1"/>
  <c r="I8018"/>
  <c r="J8018" s="1"/>
  <c r="I8019"/>
  <c r="J8019" s="1"/>
  <c r="I8020"/>
  <c r="J8020" s="1"/>
  <c r="I8021"/>
  <c r="J8021" s="1"/>
  <c r="I8022"/>
  <c r="J8022" s="1"/>
  <c r="I8023"/>
  <c r="J8023" s="1"/>
  <c r="I8024"/>
  <c r="J8024" s="1"/>
  <c r="I8025"/>
  <c r="J8025" s="1"/>
  <c r="I8026"/>
  <c r="J8026" s="1"/>
  <c r="I8027"/>
  <c r="J8027" s="1"/>
  <c r="I8028"/>
  <c r="J8028" s="1"/>
  <c r="I8029"/>
  <c r="J8029" s="1"/>
  <c r="I8030"/>
  <c r="J8030" s="1"/>
  <c r="I8031"/>
  <c r="J8031" s="1"/>
  <c r="I8032"/>
  <c r="J8032" s="1"/>
  <c r="I8033"/>
  <c r="J8033" s="1"/>
  <c r="I8034"/>
  <c r="J8034" s="1"/>
  <c r="I8035"/>
  <c r="J8035" s="1"/>
  <c r="I8036"/>
  <c r="J8036" s="1"/>
  <c r="I8037"/>
  <c r="J8037" s="1"/>
  <c r="I8038"/>
  <c r="J8038" s="1"/>
  <c r="I8039"/>
  <c r="J8039" s="1"/>
  <c r="I8040"/>
  <c r="J8040" s="1"/>
  <c r="I8041"/>
  <c r="J8041" s="1"/>
  <c r="I8042"/>
  <c r="J8042" s="1"/>
  <c r="I8043"/>
  <c r="J8043" s="1"/>
  <c r="I8044"/>
  <c r="J8044" s="1"/>
  <c r="I8045"/>
  <c r="J8045" s="1"/>
  <c r="I8046"/>
  <c r="J8046" s="1"/>
  <c r="I8047"/>
  <c r="J8047" s="1"/>
  <c r="I8048"/>
  <c r="J8048" s="1"/>
  <c r="I8049"/>
  <c r="J8049" s="1"/>
  <c r="I8050"/>
  <c r="J8050" s="1"/>
  <c r="I8051"/>
  <c r="J8051" s="1"/>
  <c r="I8052"/>
  <c r="J8052" s="1"/>
  <c r="I8053"/>
  <c r="J8053" s="1"/>
  <c r="I8054"/>
  <c r="J8054" s="1"/>
  <c r="I8055"/>
  <c r="J8055" s="1"/>
  <c r="I8056"/>
  <c r="J8056" s="1"/>
  <c r="I8057"/>
  <c r="J8057" s="1"/>
  <c r="I8058"/>
  <c r="J8058" s="1"/>
  <c r="I8059"/>
  <c r="J8059" s="1"/>
  <c r="I8060"/>
  <c r="J8060" s="1"/>
  <c r="I8061"/>
  <c r="J8061" s="1"/>
  <c r="I8062"/>
  <c r="J8062" s="1"/>
  <c r="I8063"/>
  <c r="J8063" s="1"/>
  <c r="I8064"/>
  <c r="J8064" s="1"/>
  <c r="I8065"/>
  <c r="J8065" s="1"/>
  <c r="I8066"/>
  <c r="J8066" s="1"/>
  <c r="I8067"/>
  <c r="J8067" s="1"/>
  <c r="I8068"/>
  <c r="J8068" s="1"/>
  <c r="I8069"/>
  <c r="J8069" s="1"/>
  <c r="I8070"/>
  <c r="J8070" s="1"/>
  <c r="I8071"/>
  <c r="J8071" s="1"/>
  <c r="I8072"/>
  <c r="J8072" s="1"/>
  <c r="I8073"/>
  <c r="J8073" s="1"/>
  <c r="I8074"/>
  <c r="J8074" s="1"/>
  <c r="I8075"/>
  <c r="J8075" s="1"/>
  <c r="I8076"/>
  <c r="J8076" s="1"/>
  <c r="I8077"/>
  <c r="J8077" s="1"/>
  <c r="I8078"/>
  <c r="J8078" s="1"/>
  <c r="I8079"/>
  <c r="J8079" s="1"/>
  <c r="I8080"/>
  <c r="J8080" s="1"/>
  <c r="I8081"/>
  <c r="J8081" s="1"/>
  <c r="I8082"/>
  <c r="J8082" s="1"/>
  <c r="I8083"/>
  <c r="J8083" s="1"/>
  <c r="I8084"/>
  <c r="J8084" s="1"/>
  <c r="I8085"/>
  <c r="J8085" s="1"/>
  <c r="I8086"/>
  <c r="J8086" s="1"/>
  <c r="I8087"/>
  <c r="J8087" s="1"/>
  <c r="I8088"/>
  <c r="J8088" s="1"/>
  <c r="I8089"/>
  <c r="J8089" s="1"/>
  <c r="I8090"/>
  <c r="J8090" s="1"/>
  <c r="I8091"/>
  <c r="J8091" s="1"/>
  <c r="I8092"/>
  <c r="J8092" s="1"/>
  <c r="I8093"/>
  <c r="J8093" s="1"/>
  <c r="I8094"/>
  <c r="J8094" s="1"/>
  <c r="I8095"/>
  <c r="J8095" s="1"/>
  <c r="I8096"/>
  <c r="J8096" s="1"/>
  <c r="I8097"/>
  <c r="J8097" s="1"/>
  <c r="I8098"/>
  <c r="J8098" s="1"/>
  <c r="I8099"/>
  <c r="J8099" s="1"/>
  <c r="I8100"/>
  <c r="J8100" s="1"/>
  <c r="I8101"/>
  <c r="J8101" s="1"/>
  <c r="I8102"/>
  <c r="J8102" s="1"/>
  <c r="I8103"/>
  <c r="J8103" s="1"/>
  <c r="I8104"/>
  <c r="J8104" s="1"/>
  <c r="I8105"/>
  <c r="J8105" s="1"/>
  <c r="I8106"/>
  <c r="J8106" s="1"/>
  <c r="I8107"/>
  <c r="J8107" s="1"/>
  <c r="I8108"/>
  <c r="J8108" s="1"/>
  <c r="I8109"/>
  <c r="J8109" s="1"/>
  <c r="I8110"/>
  <c r="J8110" s="1"/>
  <c r="I8111"/>
  <c r="J8111" s="1"/>
  <c r="I8112"/>
  <c r="J8112" s="1"/>
  <c r="I8113"/>
  <c r="J8113" s="1"/>
  <c r="I8114"/>
  <c r="J8114" s="1"/>
  <c r="I8115"/>
  <c r="J8115" s="1"/>
  <c r="I8116"/>
  <c r="J8116" s="1"/>
  <c r="I8117"/>
  <c r="J8117" s="1"/>
  <c r="I8118"/>
  <c r="J8118" s="1"/>
  <c r="I8119"/>
  <c r="J8119" s="1"/>
  <c r="I8120"/>
  <c r="J8120" s="1"/>
  <c r="I8121"/>
  <c r="J8121" s="1"/>
  <c r="I8122"/>
  <c r="J8122" s="1"/>
  <c r="I8123"/>
  <c r="J8123" s="1"/>
  <c r="I8124"/>
  <c r="J8124" s="1"/>
  <c r="I8125"/>
  <c r="J8125" s="1"/>
  <c r="I8126"/>
  <c r="J8126" s="1"/>
  <c r="I8127"/>
  <c r="J8127" s="1"/>
  <c r="I8128"/>
  <c r="J8128" s="1"/>
  <c r="I8129"/>
  <c r="J8129" s="1"/>
  <c r="I8130"/>
  <c r="J8130" s="1"/>
  <c r="I8131"/>
  <c r="J8131" s="1"/>
  <c r="I8132"/>
  <c r="J8132" s="1"/>
  <c r="I8133"/>
  <c r="J8133" s="1"/>
  <c r="I8134"/>
  <c r="J8134" s="1"/>
  <c r="I8135"/>
  <c r="J8135" s="1"/>
  <c r="I8136"/>
  <c r="J8136" s="1"/>
  <c r="I8137"/>
  <c r="J8137" s="1"/>
  <c r="I8138"/>
  <c r="J8138" s="1"/>
  <c r="I8139"/>
  <c r="J8139" s="1"/>
  <c r="I8140"/>
  <c r="J8140" s="1"/>
  <c r="I8141"/>
  <c r="J8141" s="1"/>
  <c r="I8142"/>
  <c r="J8142" s="1"/>
  <c r="I8143"/>
  <c r="J8143" s="1"/>
  <c r="I8144"/>
  <c r="J8144" s="1"/>
  <c r="I8145"/>
  <c r="J8145" s="1"/>
  <c r="I8146"/>
  <c r="J8146" s="1"/>
  <c r="I8147"/>
  <c r="J8147" s="1"/>
  <c r="I8148"/>
  <c r="J8148" s="1"/>
  <c r="I8149"/>
  <c r="J8149" s="1"/>
  <c r="I8150"/>
  <c r="J8150" s="1"/>
  <c r="I8151"/>
  <c r="J8151" s="1"/>
  <c r="I8152"/>
  <c r="J8152" s="1"/>
  <c r="I8153"/>
  <c r="J8153" s="1"/>
  <c r="I8154"/>
  <c r="J8154" s="1"/>
  <c r="I8155"/>
  <c r="J8155" s="1"/>
  <c r="I8156"/>
  <c r="J8156" s="1"/>
  <c r="I8157"/>
  <c r="J8157" s="1"/>
  <c r="I8158"/>
  <c r="J8158" s="1"/>
  <c r="I8159"/>
  <c r="J8159" s="1"/>
  <c r="I8160"/>
  <c r="J8160" s="1"/>
  <c r="I8161"/>
  <c r="J8161" s="1"/>
  <c r="I8162"/>
  <c r="J8162" s="1"/>
  <c r="I8163"/>
  <c r="J8163" s="1"/>
  <c r="I8164"/>
  <c r="J8164" s="1"/>
  <c r="I8165"/>
  <c r="J8165" s="1"/>
  <c r="I8166"/>
  <c r="J8166" s="1"/>
  <c r="I8167"/>
  <c r="J8167" s="1"/>
  <c r="I8168"/>
  <c r="J8168" s="1"/>
  <c r="I8169"/>
  <c r="J8169" s="1"/>
  <c r="I8170"/>
  <c r="J8170" s="1"/>
  <c r="I8171"/>
  <c r="J8171" s="1"/>
  <c r="I8172"/>
  <c r="J8172" s="1"/>
  <c r="I8173"/>
  <c r="J8173" s="1"/>
  <c r="I8174"/>
  <c r="J8174" s="1"/>
  <c r="I8175"/>
  <c r="J8175" s="1"/>
  <c r="I8176"/>
  <c r="J8176" s="1"/>
  <c r="I8177"/>
  <c r="J8177" s="1"/>
  <c r="I8178"/>
  <c r="J8178" s="1"/>
  <c r="I8179"/>
  <c r="J8179" s="1"/>
  <c r="I8180"/>
  <c r="J8180" s="1"/>
  <c r="I8181"/>
  <c r="J8181" s="1"/>
  <c r="I8182"/>
  <c r="J8182" s="1"/>
  <c r="I8183"/>
  <c r="J8183" s="1"/>
  <c r="I8184"/>
  <c r="J8184" s="1"/>
  <c r="I8185"/>
  <c r="J8185" s="1"/>
  <c r="I8186"/>
  <c r="J8186" s="1"/>
  <c r="I8187"/>
  <c r="J8187" s="1"/>
  <c r="I8188"/>
  <c r="J8188" s="1"/>
  <c r="I8189"/>
  <c r="J8189" s="1"/>
  <c r="I8190"/>
  <c r="J8190" s="1"/>
  <c r="I8191"/>
  <c r="J8191" s="1"/>
  <c r="I8192"/>
  <c r="J8192" s="1"/>
  <c r="I8193"/>
  <c r="J8193" s="1"/>
  <c r="I8194"/>
  <c r="J8194" s="1"/>
  <c r="I8195"/>
  <c r="J8195" s="1"/>
  <c r="I8196"/>
  <c r="J8196" s="1"/>
  <c r="I8197"/>
  <c r="J8197" s="1"/>
  <c r="I8198"/>
  <c r="J8198" s="1"/>
  <c r="I8199"/>
  <c r="J8199" s="1"/>
  <c r="I8200"/>
  <c r="J8200" s="1"/>
  <c r="I8201"/>
  <c r="J8201" s="1"/>
  <c r="I8202"/>
  <c r="J8202" s="1"/>
  <c r="I8203"/>
  <c r="J8203" s="1"/>
  <c r="I8204"/>
  <c r="J8204" s="1"/>
  <c r="I8205"/>
  <c r="J8205" s="1"/>
  <c r="I8206"/>
  <c r="J8206" s="1"/>
  <c r="I8207"/>
  <c r="J8207" s="1"/>
  <c r="I8208"/>
  <c r="J8208" s="1"/>
  <c r="I8209"/>
  <c r="J8209" s="1"/>
  <c r="I8210"/>
  <c r="J8210" s="1"/>
  <c r="I8211"/>
  <c r="J8211" s="1"/>
  <c r="I8212"/>
  <c r="J8212" s="1"/>
  <c r="I8213"/>
  <c r="J8213" s="1"/>
  <c r="I8214"/>
  <c r="J8214" s="1"/>
  <c r="I8215"/>
  <c r="J8215" s="1"/>
  <c r="I8216"/>
  <c r="J8216" s="1"/>
  <c r="I8217"/>
  <c r="J8217" s="1"/>
  <c r="I8218"/>
  <c r="J8218" s="1"/>
  <c r="I8219"/>
  <c r="J8219" s="1"/>
  <c r="I8220"/>
  <c r="J8220" s="1"/>
  <c r="I8221"/>
  <c r="J8221" s="1"/>
  <c r="I8222"/>
  <c r="J8222" s="1"/>
  <c r="I8223"/>
  <c r="J8223" s="1"/>
  <c r="I8224"/>
  <c r="J8224" s="1"/>
  <c r="I8225"/>
  <c r="J8225" s="1"/>
  <c r="I8226"/>
  <c r="J8226" s="1"/>
  <c r="I8227"/>
  <c r="J8227" s="1"/>
  <c r="I8228"/>
  <c r="J8228" s="1"/>
  <c r="I8229"/>
  <c r="J8229" s="1"/>
  <c r="I8230"/>
  <c r="J8230" s="1"/>
  <c r="I8231"/>
  <c r="J8231" s="1"/>
  <c r="I8232"/>
  <c r="J8232" s="1"/>
  <c r="I8233"/>
  <c r="J8233" s="1"/>
  <c r="I8234"/>
  <c r="J8234" s="1"/>
  <c r="I8235"/>
  <c r="J8235" s="1"/>
  <c r="I8236"/>
  <c r="J8236" s="1"/>
  <c r="I8237"/>
  <c r="J8237" s="1"/>
  <c r="I8238"/>
  <c r="J8238" s="1"/>
  <c r="I8239"/>
  <c r="J8239" s="1"/>
  <c r="I8240"/>
  <c r="J8240" s="1"/>
  <c r="I8241"/>
  <c r="J8241" s="1"/>
  <c r="I8242"/>
  <c r="J8242" s="1"/>
  <c r="I8243"/>
  <c r="J8243" s="1"/>
  <c r="I8244"/>
  <c r="J8244" s="1"/>
  <c r="I8245"/>
  <c r="J8245" s="1"/>
  <c r="I8246"/>
  <c r="J8246" s="1"/>
  <c r="I8247"/>
  <c r="J8247" s="1"/>
  <c r="I8248"/>
  <c r="J8248" s="1"/>
  <c r="I8249"/>
  <c r="J8249" s="1"/>
  <c r="I8250"/>
  <c r="J8250" s="1"/>
  <c r="I8251"/>
  <c r="J8251" s="1"/>
  <c r="I8252"/>
  <c r="J8252" s="1"/>
  <c r="I8253"/>
  <c r="J8253" s="1"/>
  <c r="I8254"/>
  <c r="J8254" s="1"/>
  <c r="I8255"/>
  <c r="J8255" s="1"/>
  <c r="I8256"/>
  <c r="J8256" s="1"/>
  <c r="I8257"/>
  <c r="J8257" s="1"/>
  <c r="I8258"/>
  <c r="J8258" s="1"/>
  <c r="I8259"/>
  <c r="J8259" s="1"/>
  <c r="I8260"/>
  <c r="J8260" s="1"/>
  <c r="I8261"/>
  <c r="J8261" s="1"/>
  <c r="I8262"/>
  <c r="J8262" s="1"/>
  <c r="I8263"/>
  <c r="J8263" s="1"/>
  <c r="I8264"/>
  <c r="J8264" s="1"/>
  <c r="I8265"/>
  <c r="J8265" s="1"/>
  <c r="I8266"/>
  <c r="J8266" s="1"/>
  <c r="I8267"/>
  <c r="J8267"/>
  <c r="I8268"/>
  <c r="J8268"/>
  <c r="I8269"/>
  <c r="J8269"/>
  <c r="I8270"/>
  <c r="J8270"/>
  <c r="I8271"/>
  <c r="J8271"/>
  <c r="I8272"/>
  <c r="J8272"/>
  <c r="I8273"/>
  <c r="J8273"/>
  <c r="I8274"/>
  <c r="J8274"/>
  <c r="I8275"/>
  <c r="J8275"/>
  <c r="I8276"/>
  <c r="J8276"/>
  <c r="I8277"/>
  <c r="J8277"/>
  <c r="I8278"/>
  <c r="J8278"/>
  <c r="I8279"/>
  <c r="J8279"/>
  <c r="I8280"/>
  <c r="J8280"/>
  <c r="I8281"/>
  <c r="J8281"/>
  <c r="I8282"/>
  <c r="J8282"/>
  <c r="I8283"/>
  <c r="J8283"/>
  <c r="I8284"/>
  <c r="J8284"/>
  <c r="I8285"/>
  <c r="J8285"/>
  <c r="I8286"/>
  <c r="J8286"/>
  <c r="I8287"/>
  <c r="J8287"/>
  <c r="I8288"/>
  <c r="J8288"/>
  <c r="I8289"/>
  <c r="J8289"/>
  <c r="I8290"/>
  <c r="J8290"/>
  <c r="I8291"/>
  <c r="J8291"/>
  <c r="I8292"/>
  <c r="J8292"/>
  <c r="I8293"/>
  <c r="J8293"/>
  <c r="I8294"/>
  <c r="J8294"/>
  <c r="I8295"/>
  <c r="J8295"/>
  <c r="I8296"/>
  <c r="J8296"/>
  <c r="I8297"/>
  <c r="J8297"/>
  <c r="I8298"/>
  <c r="J8298"/>
  <c r="I8299"/>
  <c r="J8299"/>
  <c r="I8300"/>
  <c r="J8300"/>
  <c r="I8301"/>
  <c r="J8301"/>
  <c r="I8302"/>
  <c r="J8302"/>
  <c r="I8303"/>
  <c r="J8303"/>
  <c r="I8304"/>
  <c r="J8304"/>
  <c r="I8305"/>
  <c r="J8305"/>
  <c r="I8306"/>
  <c r="J8306"/>
  <c r="I8307"/>
  <c r="J8307"/>
  <c r="I8308"/>
  <c r="J8308"/>
  <c r="I8309"/>
  <c r="J8309"/>
  <c r="I8310"/>
  <c r="J8310"/>
  <c r="I8311"/>
  <c r="J8311"/>
  <c r="I8312"/>
  <c r="J8312"/>
  <c r="I8313"/>
  <c r="J8313"/>
  <c r="I8314"/>
  <c r="J8314"/>
  <c r="I8315"/>
  <c r="J8315"/>
  <c r="I8316"/>
  <c r="J8316"/>
  <c r="I8317"/>
  <c r="J8317"/>
  <c r="I8318"/>
  <c r="J8318"/>
  <c r="I8319"/>
  <c r="J8319"/>
  <c r="I8320"/>
  <c r="J8320"/>
  <c r="I8321"/>
  <c r="J8321" s="1"/>
  <c r="I8322"/>
  <c r="J8322"/>
  <c r="I8323"/>
  <c r="J8323"/>
  <c r="I8324"/>
  <c r="J8324"/>
  <c r="I8325"/>
  <c r="J8325"/>
  <c r="I8326"/>
  <c r="J8326" s="1"/>
  <c r="I8327"/>
  <c r="J8327" s="1"/>
  <c r="I8328"/>
  <c r="J8328" s="1"/>
  <c r="I8329"/>
  <c r="J8329" s="1"/>
  <c r="I8330"/>
  <c r="J8330" s="1"/>
  <c r="I8331"/>
  <c r="J8331" s="1"/>
  <c r="I8332"/>
  <c r="J8332" s="1"/>
  <c r="I8333"/>
  <c r="J8333" s="1"/>
  <c r="I8334"/>
  <c r="J8334" s="1"/>
  <c r="I8335"/>
  <c r="J8335" s="1"/>
  <c r="I8336"/>
  <c r="J8336" s="1"/>
  <c r="I8337"/>
  <c r="J8337" s="1"/>
  <c r="I8338"/>
  <c r="J8338" s="1"/>
  <c r="I8339"/>
  <c r="J8339" s="1"/>
  <c r="I8340"/>
  <c r="J8340" s="1"/>
  <c r="I8341"/>
  <c r="J8341" s="1"/>
  <c r="I8342"/>
  <c r="J8342" s="1"/>
  <c r="I8343"/>
  <c r="J8343" s="1"/>
  <c r="I8344"/>
  <c r="J8344" s="1"/>
  <c r="I8345"/>
  <c r="J8345" s="1"/>
  <c r="I8346"/>
  <c r="J8346" s="1"/>
  <c r="I8347"/>
  <c r="J8347" s="1"/>
  <c r="I8348"/>
  <c r="J8348" s="1"/>
  <c r="I8349"/>
  <c r="J8349" s="1"/>
  <c r="I8350"/>
  <c r="J8350" s="1"/>
  <c r="I8351"/>
  <c r="J8351" s="1"/>
  <c r="I8352"/>
  <c r="J8352" s="1"/>
  <c r="I8353"/>
  <c r="J8353" s="1"/>
  <c r="I8354"/>
  <c r="J8354" s="1"/>
  <c r="I8355"/>
  <c r="J8355" s="1"/>
  <c r="I8356"/>
  <c r="J8356" s="1"/>
  <c r="I8357"/>
  <c r="J8357" s="1"/>
  <c r="I8358"/>
  <c r="J8358" s="1"/>
  <c r="I8359"/>
  <c r="J8359" s="1"/>
  <c r="I8360"/>
  <c r="J8360" s="1"/>
  <c r="I8361"/>
  <c r="J8361" s="1"/>
  <c r="I8362"/>
  <c r="J8362" s="1"/>
  <c r="I8363"/>
  <c r="J8363" s="1"/>
  <c r="I8364"/>
  <c r="J8364" s="1"/>
  <c r="I8365"/>
  <c r="J8365" s="1"/>
  <c r="I8366"/>
  <c r="J8366" s="1"/>
  <c r="I8367"/>
  <c r="J8367" s="1"/>
  <c r="I8368"/>
  <c r="J8368" s="1"/>
  <c r="I8369"/>
  <c r="J8369" s="1"/>
  <c r="I8370"/>
  <c r="J8370" s="1"/>
  <c r="I8371"/>
  <c r="J8371" s="1"/>
  <c r="I8372"/>
  <c r="J8372" s="1"/>
  <c r="I8373"/>
  <c r="J8373" s="1"/>
  <c r="I8374"/>
  <c r="J8374" s="1"/>
  <c r="I8375"/>
  <c r="J8375" s="1"/>
  <c r="I8376"/>
  <c r="J8376" s="1"/>
  <c r="I8377"/>
  <c r="J8377" s="1"/>
  <c r="I8378"/>
  <c r="J8378" s="1"/>
  <c r="I8379"/>
  <c r="J8379" s="1"/>
  <c r="I8380"/>
  <c r="J8380" s="1"/>
  <c r="I8381"/>
  <c r="J8381" s="1"/>
  <c r="I8382"/>
  <c r="J8382" s="1"/>
  <c r="I8383"/>
  <c r="J8383" s="1"/>
  <c r="I8384"/>
  <c r="J8384" s="1"/>
  <c r="I8385"/>
  <c r="J8385" s="1"/>
  <c r="I8386"/>
  <c r="J8386" s="1"/>
  <c r="I8387"/>
  <c r="J8387" s="1"/>
  <c r="I8388"/>
  <c r="J8388" s="1"/>
  <c r="I8389"/>
  <c r="J8389" s="1"/>
  <c r="I8390"/>
  <c r="J8390" s="1"/>
  <c r="I8391"/>
  <c r="J8391" s="1"/>
  <c r="I8392"/>
  <c r="J8392" s="1"/>
  <c r="I8393"/>
  <c r="J8393" s="1"/>
  <c r="I8394"/>
  <c r="J8394" s="1"/>
  <c r="I8395"/>
  <c r="J8395" s="1"/>
  <c r="I8396"/>
  <c r="J8396" s="1"/>
  <c r="I8397"/>
  <c r="J8397" s="1"/>
  <c r="I8398"/>
  <c r="J8398" s="1"/>
  <c r="I8399"/>
  <c r="J8399" s="1"/>
  <c r="I8400"/>
  <c r="J8400" s="1"/>
  <c r="I8401"/>
  <c r="J8401" s="1"/>
  <c r="I8402"/>
  <c r="J8402" s="1"/>
  <c r="I8403"/>
  <c r="J8403" s="1"/>
  <c r="I8404"/>
  <c r="J8404" s="1"/>
  <c r="I8405"/>
  <c r="J8405" s="1"/>
  <c r="I8406"/>
  <c r="J8406" s="1"/>
  <c r="I8407"/>
  <c r="J8407" s="1"/>
  <c r="I8408"/>
  <c r="J8408" s="1"/>
  <c r="I8409"/>
  <c r="J8409" s="1"/>
  <c r="I8410"/>
  <c r="J8410" s="1"/>
  <c r="I8411"/>
  <c r="J8411" s="1"/>
  <c r="I8412"/>
  <c r="J8412" s="1"/>
  <c r="I8413"/>
  <c r="J8413" s="1"/>
  <c r="I8414"/>
  <c r="J8414" s="1"/>
  <c r="I8415"/>
  <c r="J8415" s="1"/>
  <c r="I8416"/>
  <c r="J8416" s="1"/>
  <c r="I8417"/>
  <c r="J8417" s="1"/>
  <c r="I8418"/>
  <c r="J8418" s="1"/>
  <c r="I8419"/>
  <c r="J8419" s="1"/>
  <c r="I8420"/>
  <c r="J8420" s="1"/>
  <c r="I8421"/>
  <c r="J8421" s="1"/>
  <c r="I8422"/>
  <c r="J8422" s="1"/>
  <c r="I8423"/>
  <c r="J8423" s="1"/>
  <c r="I8424"/>
  <c r="J8424" s="1"/>
  <c r="I8425"/>
  <c r="J8425" s="1"/>
  <c r="I8426"/>
  <c r="J8426" s="1"/>
  <c r="I8427"/>
  <c r="J8427" s="1"/>
  <c r="I8428"/>
  <c r="J8428" s="1"/>
  <c r="I8429"/>
  <c r="J8429" s="1"/>
  <c r="I8430"/>
  <c r="J8430" s="1"/>
  <c r="I8431"/>
  <c r="J8431" s="1"/>
  <c r="I8432"/>
  <c r="J8432" s="1"/>
  <c r="I8433"/>
  <c r="J8433" s="1"/>
  <c r="I8434"/>
  <c r="J8434" s="1"/>
  <c r="I8435"/>
  <c r="J8435" s="1"/>
  <c r="I8436"/>
  <c r="J8436" s="1"/>
  <c r="I8437"/>
  <c r="J8437" s="1"/>
  <c r="I8438"/>
  <c r="J8438" s="1"/>
  <c r="I8439"/>
  <c r="J8439" s="1"/>
  <c r="I8440"/>
  <c r="J8440" s="1"/>
  <c r="I8441"/>
  <c r="J8441" s="1"/>
  <c r="I8442"/>
  <c r="J8442" s="1"/>
  <c r="I8443"/>
  <c r="J8443" s="1"/>
  <c r="I8444"/>
  <c r="J8444" s="1"/>
  <c r="I8445"/>
  <c r="J8445" s="1"/>
  <c r="I8446"/>
  <c r="J8446" s="1"/>
  <c r="I8447"/>
  <c r="J8447" s="1"/>
  <c r="I8448"/>
  <c r="J8448" s="1"/>
  <c r="I8449"/>
  <c r="J8449" s="1"/>
  <c r="I8450"/>
  <c r="J8450" s="1"/>
  <c r="I8451"/>
  <c r="J8451" s="1"/>
  <c r="I8452"/>
  <c r="J8452" s="1"/>
  <c r="I8453"/>
  <c r="J8453" s="1"/>
  <c r="I8454"/>
  <c r="J8454" s="1"/>
  <c r="I8455"/>
  <c r="J8455" s="1"/>
  <c r="I8456"/>
  <c r="J8456" s="1"/>
  <c r="I8457"/>
  <c r="J8457" s="1"/>
  <c r="I8458"/>
  <c r="J8458" s="1"/>
  <c r="I8459"/>
  <c r="J8459" s="1"/>
  <c r="I8460"/>
  <c r="J8460" s="1"/>
  <c r="I8461"/>
  <c r="J8461" s="1"/>
  <c r="I8462"/>
  <c r="J8462" s="1"/>
  <c r="I8463"/>
  <c r="J8463" s="1"/>
  <c r="I8464"/>
  <c r="J8464" s="1"/>
  <c r="I8465"/>
  <c r="J8465" s="1"/>
  <c r="I8466"/>
  <c r="J8466" s="1"/>
  <c r="I8467"/>
  <c r="J8467" s="1"/>
  <c r="I8468"/>
  <c r="J8468" s="1"/>
  <c r="I8469"/>
  <c r="J8469" s="1"/>
  <c r="I8470"/>
  <c r="J8470" s="1"/>
  <c r="I8471"/>
  <c r="J8471" s="1"/>
  <c r="I8472"/>
  <c r="J8472" s="1"/>
  <c r="I8473"/>
  <c r="J8473" s="1"/>
  <c r="I8474"/>
  <c r="J8474" s="1"/>
  <c r="I8475"/>
  <c r="J8475" s="1"/>
  <c r="I8476"/>
  <c r="J8476" s="1"/>
  <c r="I8477"/>
  <c r="J8477" s="1"/>
  <c r="I8478"/>
  <c r="J8478" s="1"/>
  <c r="I8479"/>
  <c r="J8479" s="1"/>
  <c r="I8480"/>
  <c r="J8480" s="1"/>
  <c r="I8481"/>
  <c r="J8481" s="1"/>
  <c r="I8482"/>
  <c r="J8482" s="1"/>
  <c r="I8483"/>
  <c r="J8483" s="1"/>
  <c r="I8484"/>
  <c r="J8484" s="1"/>
  <c r="I8485"/>
  <c r="J8485" s="1"/>
  <c r="I8486"/>
  <c r="J8486" s="1"/>
  <c r="I8487"/>
  <c r="J8487" s="1"/>
  <c r="I8488"/>
  <c r="J8488" s="1"/>
  <c r="I8489"/>
  <c r="J8489" s="1"/>
  <c r="I8490"/>
  <c r="J8490" s="1"/>
  <c r="I8491"/>
  <c r="J8491" s="1"/>
  <c r="I8492"/>
  <c r="J8492" s="1"/>
  <c r="I8493"/>
  <c r="J8493" s="1"/>
  <c r="I8494"/>
  <c r="J8494" s="1"/>
  <c r="I8495"/>
  <c r="J8495" s="1"/>
  <c r="I8496"/>
  <c r="J8496" s="1"/>
  <c r="I8497"/>
  <c r="J8497" s="1"/>
  <c r="I8498"/>
  <c r="J8498" s="1"/>
  <c r="I8499"/>
  <c r="J8499" s="1"/>
  <c r="I8500"/>
  <c r="J8500" s="1"/>
  <c r="I8501"/>
  <c r="J8501" s="1"/>
  <c r="I8502"/>
  <c r="J8502" s="1"/>
  <c r="I8503"/>
  <c r="J8503" s="1"/>
  <c r="I8504"/>
  <c r="J8504" s="1"/>
  <c r="I8505"/>
  <c r="J8505" s="1"/>
  <c r="I8506"/>
  <c r="J8506" s="1"/>
  <c r="I8507"/>
  <c r="J8507" s="1"/>
  <c r="I8508"/>
  <c r="J8508" s="1"/>
  <c r="I8509"/>
  <c r="J8509" s="1"/>
  <c r="I8510"/>
  <c r="J8510" s="1"/>
  <c r="I8511"/>
  <c r="J8511" s="1"/>
  <c r="I8512"/>
  <c r="J8512" s="1"/>
  <c r="I8513"/>
  <c r="J8513" s="1"/>
  <c r="I8514"/>
  <c r="J8514" s="1"/>
  <c r="I8515"/>
  <c r="J8515" s="1"/>
  <c r="I8516"/>
  <c r="J8516" s="1"/>
  <c r="I8517"/>
  <c r="J8517" s="1"/>
  <c r="I8518"/>
  <c r="J8518" s="1"/>
  <c r="I8519"/>
  <c r="J8519" s="1"/>
  <c r="I8520"/>
  <c r="J8520" s="1"/>
  <c r="I8521"/>
  <c r="J8521" s="1"/>
  <c r="I8522"/>
  <c r="J8522" s="1"/>
  <c r="I8523"/>
  <c r="J8523" s="1"/>
  <c r="I8524"/>
  <c r="J8524" s="1"/>
  <c r="I8525"/>
  <c r="J8525" s="1"/>
  <c r="I8526"/>
  <c r="J8526" s="1"/>
  <c r="I8527"/>
  <c r="J8527" s="1"/>
  <c r="I8528"/>
  <c r="J8528" s="1"/>
  <c r="I8529"/>
  <c r="J8529" s="1"/>
  <c r="I8530"/>
  <c r="J8530" s="1"/>
  <c r="I8531"/>
  <c r="J8531" s="1"/>
  <c r="I8532"/>
  <c r="J8532" s="1"/>
  <c r="I8533"/>
  <c r="J8533" s="1"/>
  <c r="I8534"/>
  <c r="J8534" s="1"/>
  <c r="I8535"/>
  <c r="J8535" s="1"/>
  <c r="I8536"/>
  <c r="J8536" s="1"/>
  <c r="I8537"/>
  <c r="J8537" s="1"/>
  <c r="I8538"/>
  <c r="J8538" s="1"/>
  <c r="I8539"/>
  <c r="J8539" s="1"/>
  <c r="I8540"/>
  <c r="J8540" s="1"/>
  <c r="I8541"/>
  <c r="J8541" s="1"/>
  <c r="I8542"/>
  <c r="J8542" s="1"/>
  <c r="I8543"/>
  <c r="J8543" s="1"/>
  <c r="I8544"/>
  <c r="J8544" s="1"/>
  <c r="I8545"/>
  <c r="J8545" s="1"/>
  <c r="I8546"/>
  <c r="J8546" s="1"/>
  <c r="I8547"/>
  <c r="J8547" s="1"/>
  <c r="I8548"/>
  <c r="J8548" s="1"/>
  <c r="I8549"/>
  <c r="J8549" s="1"/>
  <c r="I8550"/>
  <c r="J8550" s="1"/>
  <c r="I8551"/>
  <c r="J8551" s="1"/>
  <c r="I8552"/>
  <c r="J8552" s="1"/>
  <c r="I8553"/>
  <c r="J8553" s="1"/>
  <c r="I8554"/>
  <c r="J8554" s="1"/>
  <c r="I8555"/>
  <c r="J8555" s="1"/>
  <c r="I8556"/>
  <c r="J8556" s="1"/>
  <c r="I8557"/>
  <c r="J8557" s="1"/>
  <c r="I8558"/>
  <c r="J8558" s="1"/>
  <c r="I8559"/>
  <c r="J8559" s="1"/>
  <c r="I8560"/>
  <c r="J8560" s="1"/>
  <c r="I8561"/>
  <c r="J8561" s="1"/>
  <c r="I8562"/>
  <c r="J8562" s="1"/>
  <c r="I8563"/>
  <c r="J8563" s="1"/>
  <c r="I8564"/>
  <c r="J8564" s="1"/>
  <c r="I8565"/>
  <c r="J8565" s="1"/>
  <c r="I8566"/>
  <c r="J8566" s="1"/>
  <c r="I8567"/>
  <c r="J8567" s="1"/>
  <c r="I8568"/>
  <c r="J8568" s="1"/>
  <c r="I8569"/>
  <c r="J8569" s="1"/>
  <c r="I8570"/>
  <c r="J8570" s="1"/>
  <c r="I8571"/>
  <c r="J8571" s="1"/>
  <c r="I8572"/>
  <c r="J8572" s="1"/>
  <c r="I8573"/>
  <c r="J8573" s="1"/>
  <c r="I8574"/>
  <c r="J8574" s="1"/>
  <c r="I8575"/>
  <c r="J8575" s="1"/>
  <c r="I8576"/>
  <c r="J8576" s="1"/>
  <c r="I8577"/>
  <c r="J8577" s="1"/>
  <c r="I8578"/>
  <c r="J8578" s="1"/>
  <c r="I8579"/>
  <c r="J8579" s="1"/>
  <c r="I8580"/>
  <c r="J8580" s="1"/>
  <c r="I8581"/>
  <c r="J8581" s="1"/>
  <c r="I8582"/>
  <c r="J8582" s="1"/>
  <c r="I8583"/>
  <c r="J8583" s="1"/>
  <c r="I8584"/>
  <c r="J8584" s="1"/>
  <c r="I8585"/>
  <c r="J8585" s="1"/>
  <c r="I8586"/>
  <c r="J8586" s="1"/>
  <c r="I8587"/>
  <c r="J8587" s="1"/>
  <c r="I8588"/>
  <c r="J8588" s="1"/>
  <c r="I8589"/>
  <c r="J8589" s="1"/>
  <c r="I8590"/>
  <c r="J8590" s="1"/>
  <c r="I8591"/>
  <c r="J8591" s="1"/>
  <c r="I8592"/>
  <c r="J8592" s="1"/>
  <c r="I8593"/>
  <c r="J8593" s="1"/>
  <c r="I8594"/>
  <c r="J8594" s="1"/>
  <c r="I8595"/>
  <c r="J8595" s="1"/>
  <c r="I8596"/>
  <c r="J8596" s="1"/>
  <c r="I8597"/>
  <c r="J8597" s="1"/>
  <c r="I8598"/>
  <c r="J8598" s="1"/>
  <c r="I8599"/>
  <c r="J8599" s="1"/>
  <c r="I8600"/>
  <c r="J8600" s="1"/>
  <c r="I8601"/>
  <c r="J8601" s="1"/>
  <c r="I8602"/>
  <c r="J8602" s="1"/>
  <c r="I8603"/>
  <c r="J8603" s="1"/>
  <c r="I8604"/>
  <c r="J8604" s="1"/>
  <c r="I8605"/>
  <c r="J8605" s="1"/>
  <c r="I8606"/>
  <c r="J8606" s="1"/>
  <c r="I8607"/>
  <c r="J8607" s="1"/>
  <c r="I8608"/>
  <c r="J8608" s="1"/>
  <c r="I8609"/>
  <c r="J8609" s="1"/>
  <c r="I8610"/>
  <c r="J8610" s="1"/>
  <c r="I8611"/>
  <c r="J8611" s="1"/>
  <c r="I8612"/>
  <c r="J8612" s="1"/>
  <c r="I8613"/>
  <c r="J8613" s="1"/>
  <c r="I8614"/>
  <c r="J8614" s="1"/>
  <c r="I8615"/>
  <c r="J8615" s="1"/>
  <c r="I8616"/>
  <c r="J8616" s="1"/>
  <c r="I8617"/>
  <c r="J8617" s="1"/>
  <c r="I8618"/>
  <c r="J8618" s="1"/>
  <c r="I8619"/>
  <c r="J8619" s="1"/>
  <c r="I8620"/>
  <c r="J8620" s="1"/>
  <c r="I8621"/>
  <c r="J8621" s="1"/>
  <c r="I8622"/>
  <c r="J8622" s="1"/>
  <c r="I8623"/>
  <c r="J8623" s="1"/>
  <c r="I8624"/>
  <c r="J8624" s="1"/>
  <c r="I8625"/>
  <c r="J8625" s="1"/>
  <c r="I8626"/>
  <c r="J8626" s="1"/>
  <c r="I8627"/>
  <c r="J8627" s="1"/>
  <c r="I8628"/>
  <c r="J8628" s="1"/>
  <c r="I8629"/>
  <c r="J8629" s="1"/>
  <c r="I8630"/>
  <c r="J8630" s="1"/>
  <c r="I8631"/>
  <c r="J8631" s="1"/>
  <c r="I8632"/>
  <c r="J8632" s="1"/>
  <c r="I8633"/>
  <c r="J8633" s="1"/>
  <c r="I8634"/>
  <c r="J8634" s="1"/>
  <c r="I8635"/>
  <c r="J8635" s="1"/>
  <c r="I8636"/>
  <c r="J8636" s="1"/>
  <c r="I8637"/>
  <c r="J8637" s="1"/>
  <c r="I8638"/>
  <c r="J8638" s="1"/>
  <c r="I8639"/>
  <c r="J8639" s="1"/>
  <c r="I8640"/>
  <c r="J8640" s="1"/>
  <c r="I8641"/>
  <c r="J8641" s="1"/>
  <c r="I8642"/>
  <c r="J8642" s="1"/>
  <c r="I8643"/>
  <c r="J8643" s="1"/>
  <c r="I8644"/>
  <c r="J8644" s="1"/>
  <c r="I8645"/>
  <c r="J8645" s="1"/>
  <c r="I8646"/>
  <c r="J8646" s="1"/>
  <c r="I8647"/>
  <c r="J8647" s="1"/>
  <c r="I8648"/>
  <c r="J8648" s="1"/>
  <c r="I8649"/>
  <c r="J8649" s="1"/>
  <c r="I8650"/>
  <c r="J8650" s="1"/>
  <c r="I8651"/>
  <c r="J8651" s="1"/>
  <c r="I8652"/>
  <c r="J8652" s="1"/>
  <c r="I8653"/>
  <c r="J8653" s="1"/>
  <c r="I8654"/>
  <c r="J8654" s="1"/>
  <c r="I8655"/>
  <c r="J8655" s="1"/>
  <c r="I8656"/>
  <c r="J8656" s="1"/>
  <c r="I8657"/>
  <c r="J8657" s="1"/>
  <c r="I8658"/>
  <c r="J8658" s="1"/>
  <c r="I8659"/>
  <c r="J8659" s="1"/>
  <c r="I8660"/>
  <c r="J8660" s="1"/>
  <c r="I8661"/>
  <c r="J8661" s="1"/>
  <c r="I8662"/>
  <c r="J8662" s="1"/>
  <c r="I8663"/>
  <c r="J8663" s="1"/>
  <c r="I8664"/>
  <c r="J8664" s="1"/>
  <c r="I8665"/>
  <c r="J8665" s="1"/>
  <c r="I8666"/>
  <c r="J8666" s="1"/>
  <c r="I8667"/>
  <c r="J8667" s="1"/>
  <c r="I8668"/>
  <c r="J8668" s="1"/>
  <c r="I8669"/>
  <c r="J8669" s="1"/>
  <c r="I8670"/>
  <c r="J8670" s="1"/>
  <c r="I8671"/>
  <c r="J8671" s="1"/>
  <c r="I8672"/>
  <c r="J8672" s="1"/>
  <c r="I8673"/>
  <c r="J8673" s="1"/>
  <c r="I8674"/>
  <c r="J8674" s="1"/>
  <c r="I8675"/>
  <c r="J8675" s="1"/>
  <c r="I8676"/>
  <c r="J8676" s="1"/>
  <c r="I8677"/>
  <c r="J8677" s="1"/>
  <c r="I8678"/>
  <c r="J8678" s="1"/>
  <c r="I8679"/>
  <c r="J8679" s="1"/>
  <c r="I8680"/>
  <c r="J8680" s="1"/>
  <c r="I8681"/>
  <c r="J8681" s="1"/>
  <c r="I8682"/>
  <c r="J8682" s="1"/>
  <c r="I8683"/>
  <c r="J8683" s="1"/>
  <c r="I8684"/>
  <c r="J8684" s="1"/>
  <c r="I8685"/>
  <c r="J8685" s="1"/>
  <c r="I8686"/>
  <c r="J8686" s="1"/>
  <c r="I8687"/>
  <c r="J8687" s="1"/>
  <c r="I8688"/>
  <c r="J8688" s="1"/>
  <c r="I8689"/>
  <c r="J8689" s="1"/>
  <c r="I8690"/>
  <c r="J8690" s="1"/>
  <c r="I8691"/>
  <c r="J8691" s="1"/>
  <c r="I8692"/>
  <c r="J8692" s="1"/>
  <c r="I8693"/>
  <c r="J8693" s="1"/>
  <c r="I8694"/>
  <c r="J8694" s="1"/>
  <c r="I8695"/>
  <c r="J8695" s="1"/>
  <c r="I8696"/>
  <c r="J8696" s="1"/>
  <c r="I8697"/>
  <c r="J8697" s="1"/>
  <c r="I8698"/>
  <c r="J8698" s="1"/>
  <c r="I8699"/>
  <c r="J8699" s="1"/>
  <c r="I8700"/>
  <c r="J8700" s="1"/>
  <c r="I8701"/>
  <c r="J8701" s="1"/>
  <c r="I8702"/>
  <c r="J8702" s="1"/>
  <c r="I8703"/>
  <c r="J8703" s="1"/>
  <c r="I8704"/>
  <c r="J8704" s="1"/>
  <c r="I8705"/>
  <c r="J8705" s="1"/>
  <c r="I8706"/>
  <c r="J8706" s="1"/>
  <c r="I8707"/>
  <c r="J8707" s="1"/>
  <c r="I8708"/>
  <c r="J8708" s="1"/>
  <c r="I8709"/>
  <c r="J8709" s="1"/>
  <c r="I8710"/>
  <c r="J8710" s="1"/>
  <c r="I8711"/>
  <c r="J8711" s="1"/>
  <c r="I8712"/>
  <c r="J8712" s="1"/>
  <c r="I8713"/>
  <c r="J8713" s="1"/>
  <c r="I8714"/>
  <c r="J8714" s="1"/>
  <c r="I8715"/>
  <c r="J8715" s="1"/>
  <c r="I8716"/>
  <c r="J8716" s="1"/>
  <c r="I8717"/>
  <c r="J8717" s="1"/>
  <c r="I8718"/>
  <c r="J8718" s="1"/>
  <c r="I8719"/>
  <c r="J8719" s="1"/>
  <c r="I8720"/>
  <c r="J8720" s="1"/>
  <c r="I8721"/>
  <c r="J8721" s="1"/>
  <c r="I8722"/>
  <c r="J8722" s="1"/>
  <c r="I8723"/>
  <c r="J8723" s="1"/>
  <c r="I8724"/>
  <c r="J8724" s="1"/>
  <c r="I8725"/>
  <c r="J8725" s="1"/>
  <c r="I8726"/>
  <c r="J8726" s="1"/>
  <c r="I8727"/>
  <c r="J8727" s="1"/>
  <c r="I8728"/>
  <c r="J8728" s="1"/>
  <c r="I8729"/>
  <c r="J8729" s="1"/>
  <c r="I8730"/>
  <c r="J8730" s="1"/>
  <c r="I8731"/>
  <c r="J8731" s="1"/>
  <c r="I8732"/>
  <c r="J8732" s="1"/>
  <c r="I8733"/>
  <c r="J8733" s="1"/>
  <c r="I8734"/>
  <c r="J8734" s="1"/>
  <c r="I8735"/>
  <c r="J8735" s="1"/>
  <c r="I8736"/>
  <c r="J8736" s="1"/>
  <c r="I8737"/>
  <c r="J8737" s="1"/>
  <c r="I8738"/>
  <c r="J8738" s="1"/>
  <c r="I8739"/>
  <c r="J8739" s="1"/>
  <c r="I8740"/>
  <c r="J8740" s="1"/>
  <c r="I8741"/>
  <c r="J8741" s="1"/>
  <c r="I8742"/>
  <c r="J8742" s="1"/>
  <c r="I8743"/>
  <c r="J8743" s="1"/>
  <c r="I8744"/>
  <c r="J8744" s="1"/>
  <c r="I8745"/>
  <c r="J8745" s="1"/>
  <c r="I8746"/>
  <c r="J8746" s="1"/>
  <c r="I8747"/>
  <c r="J8747" s="1"/>
  <c r="I8748"/>
  <c r="J8748" s="1"/>
  <c r="I8749"/>
  <c r="J8749" s="1"/>
  <c r="I8750"/>
  <c r="J8750" s="1"/>
  <c r="I8751"/>
  <c r="J8751" s="1"/>
  <c r="I8752"/>
  <c r="J8752" s="1"/>
  <c r="I8753"/>
  <c r="J8753" s="1"/>
  <c r="I8754"/>
  <c r="J8754" s="1"/>
  <c r="I8755"/>
  <c r="J8755" s="1"/>
  <c r="I8756"/>
  <c r="J8756" s="1"/>
  <c r="I8757"/>
  <c r="J8757" s="1"/>
  <c r="I8758"/>
  <c r="J8758" s="1"/>
  <c r="I8759"/>
  <c r="J8759" s="1"/>
  <c r="I8760"/>
  <c r="J8760" s="1"/>
  <c r="I8761"/>
  <c r="J8761" s="1"/>
  <c r="I8762"/>
  <c r="J8762" s="1"/>
  <c r="I8763"/>
  <c r="J8763" s="1"/>
  <c r="I8764"/>
  <c r="J8764" s="1"/>
  <c r="I8765"/>
  <c r="J8765" s="1"/>
  <c r="I8766"/>
  <c r="J8766" s="1"/>
  <c r="I8767"/>
  <c r="J8767" s="1"/>
  <c r="I8768"/>
  <c r="J8768" s="1"/>
  <c r="I8769"/>
  <c r="J8769" s="1"/>
  <c r="I8770"/>
  <c r="J8770" s="1"/>
  <c r="I8771"/>
  <c r="J8771" s="1"/>
  <c r="I8772"/>
  <c r="J8772" s="1"/>
  <c r="I8773"/>
  <c r="J8773" s="1"/>
  <c r="I8774"/>
  <c r="J8774" s="1"/>
  <c r="I8775"/>
  <c r="J8775" s="1"/>
  <c r="I8776"/>
  <c r="J8776" s="1"/>
  <c r="I8777"/>
  <c r="J8777" s="1"/>
  <c r="I8778"/>
  <c r="J8778" s="1"/>
  <c r="I8779"/>
  <c r="J8779" s="1"/>
  <c r="I8780"/>
  <c r="J8780" s="1"/>
  <c r="I8781"/>
  <c r="J8781" s="1"/>
  <c r="I8782"/>
  <c r="J8782" s="1"/>
  <c r="I8783"/>
  <c r="J8783" s="1"/>
  <c r="I8784"/>
  <c r="J8784" s="1"/>
  <c r="I8785"/>
  <c r="J8785" s="1"/>
  <c r="I8786"/>
  <c r="J8786" s="1"/>
  <c r="I8787"/>
  <c r="J8787" s="1"/>
  <c r="I8788"/>
  <c r="J8788" s="1"/>
  <c r="I8789"/>
  <c r="J8789" s="1"/>
  <c r="I8790"/>
  <c r="J8790" s="1"/>
  <c r="I8791"/>
  <c r="J8791" s="1"/>
  <c r="I8792"/>
  <c r="J8792" s="1"/>
  <c r="I8793"/>
  <c r="J8793" s="1"/>
  <c r="I8794"/>
  <c r="J8794" s="1"/>
  <c r="I8795"/>
  <c r="J8795" s="1"/>
  <c r="I8796"/>
  <c r="J8796" s="1"/>
  <c r="I8797"/>
  <c r="J8797" s="1"/>
  <c r="I8798"/>
  <c r="J8798" s="1"/>
  <c r="I8799"/>
  <c r="J8799" s="1"/>
  <c r="I8800"/>
  <c r="J8800" s="1"/>
  <c r="I8801"/>
  <c r="J8801" s="1"/>
  <c r="I8802"/>
  <c r="J8802" s="1"/>
  <c r="I8803"/>
  <c r="J8803" s="1"/>
  <c r="I8804"/>
  <c r="J8804" s="1"/>
  <c r="I8805"/>
  <c r="J8805" s="1"/>
  <c r="I8806"/>
  <c r="J8806" s="1"/>
  <c r="I8807"/>
  <c r="J8807" s="1"/>
  <c r="I8808"/>
  <c r="J8808" s="1"/>
  <c r="I8809"/>
  <c r="J8809" s="1"/>
  <c r="I8810"/>
  <c r="J8810" s="1"/>
  <c r="I8811"/>
  <c r="J8811" s="1"/>
  <c r="I8812"/>
  <c r="J8812" s="1"/>
  <c r="I8813"/>
  <c r="J8813" s="1"/>
  <c r="I8814"/>
  <c r="J8814" s="1"/>
  <c r="I8815"/>
  <c r="J8815" s="1"/>
  <c r="I8816"/>
  <c r="J8816" s="1"/>
  <c r="I8817"/>
  <c r="J8817" s="1"/>
  <c r="I8818"/>
  <c r="J8818" s="1"/>
  <c r="I8819"/>
  <c r="J8819" s="1"/>
  <c r="I8820"/>
  <c r="J8820" s="1"/>
  <c r="I8821"/>
  <c r="J8821" s="1"/>
  <c r="I8822"/>
  <c r="J8822" s="1"/>
  <c r="I8823"/>
  <c r="J8823" s="1"/>
  <c r="I8824"/>
  <c r="J8824" s="1"/>
  <c r="I8825"/>
  <c r="J8825" s="1"/>
  <c r="I8826"/>
  <c r="J8826" s="1"/>
  <c r="I8827"/>
  <c r="J8827" s="1"/>
  <c r="I8828"/>
  <c r="J8828" s="1"/>
  <c r="I8829"/>
  <c r="J8829" s="1"/>
  <c r="I8830"/>
  <c r="J8830" s="1"/>
  <c r="I8831"/>
  <c r="J8831" s="1"/>
  <c r="I8832"/>
  <c r="J8832" s="1"/>
  <c r="I8833"/>
  <c r="J8833" s="1"/>
  <c r="I8834"/>
  <c r="J8834" s="1"/>
  <c r="I8835"/>
  <c r="J8835" s="1"/>
  <c r="I8836"/>
  <c r="J8836" s="1"/>
  <c r="I8837"/>
  <c r="J8837" s="1"/>
  <c r="I8838"/>
  <c r="J8838" s="1"/>
  <c r="I8839"/>
  <c r="J8839" s="1"/>
  <c r="I8840"/>
  <c r="J8840" s="1"/>
  <c r="I8841"/>
  <c r="J8841" s="1"/>
  <c r="I8842"/>
  <c r="J8842" s="1"/>
  <c r="I8843"/>
  <c r="J8843" s="1"/>
  <c r="I8844"/>
  <c r="J8844" s="1"/>
  <c r="I8845"/>
  <c r="J8845" s="1"/>
  <c r="I8846"/>
  <c r="J8846" s="1"/>
  <c r="I8847"/>
  <c r="J8847" s="1"/>
  <c r="I8848"/>
  <c r="J8848" s="1"/>
  <c r="I8849"/>
  <c r="J8849" s="1"/>
  <c r="I8850"/>
  <c r="J8850" s="1"/>
  <c r="I8851"/>
  <c r="J8851" s="1"/>
  <c r="I8852"/>
  <c r="J8852" s="1"/>
  <c r="I8853"/>
  <c r="J8853" s="1"/>
  <c r="I8854"/>
  <c r="J8854" s="1"/>
  <c r="I8855"/>
  <c r="J8855" s="1"/>
  <c r="I8856"/>
  <c r="J8856" s="1"/>
  <c r="I8857"/>
  <c r="J8857" s="1"/>
  <c r="I8858"/>
  <c r="J8858" s="1"/>
  <c r="I8859"/>
  <c r="J8859" s="1"/>
  <c r="I8860"/>
  <c r="J8860" s="1"/>
  <c r="I8861"/>
  <c r="J8861" s="1"/>
  <c r="I8862"/>
  <c r="J8862" s="1"/>
  <c r="I8863"/>
  <c r="J8863" s="1"/>
  <c r="I8864"/>
  <c r="J8864" s="1"/>
  <c r="I8865"/>
  <c r="J8865" s="1"/>
  <c r="I8866"/>
  <c r="J8866" s="1"/>
  <c r="I8867"/>
  <c r="J8867" s="1"/>
  <c r="I8868"/>
  <c r="J8868" s="1"/>
  <c r="I8869"/>
  <c r="J8869" s="1"/>
  <c r="I8870"/>
  <c r="J8870" s="1"/>
  <c r="I8871"/>
  <c r="J8871" s="1"/>
  <c r="I8872"/>
  <c r="J8872" s="1"/>
  <c r="I8873"/>
  <c r="J8873" s="1"/>
  <c r="I8874"/>
  <c r="J8874" s="1"/>
  <c r="I8875"/>
  <c r="J8875" s="1"/>
  <c r="I8876"/>
  <c r="J8876" s="1"/>
  <c r="I8877"/>
  <c r="J8877" s="1"/>
  <c r="I8878"/>
  <c r="J8878" s="1"/>
  <c r="I8879"/>
  <c r="J8879" s="1"/>
  <c r="I8880"/>
  <c r="J8880" s="1"/>
  <c r="I8881"/>
  <c r="J8881" s="1"/>
  <c r="I8882"/>
  <c r="J8882" s="1"/>
  <c r="I8883"/>
  <c r="J8883" s="1"/>
  <c r="I8884"/>
  <c r="J8884" s="1"/>
  <c r="I8885"/>
  <c r="J8885" s="1"/>
  <c r="I8886"/>
  <c r="J8886" s="1"/>
  <c r="I8887"/>
  <c r="J8887" s="1"/>
  <c r="I8888"/>
  <c r="J8888" s="1"/>
  <c r="I8889"/>
  <c r="J8889" s="1"/>
  <c r="I8890"/>
  <c r="J8890" s="1"/>
  <c r="I8891"/>
  <c r="J8891" s="1"/>
  <c r="I8892"/>
  <c r="J8892" s="1"/>
  <c r="I8893"/>
  <c r="J8893" s="1"/>
  <c r="I8894"/>
  <c r="J8894" s="1"/>
  <c r="I8895"/>
  <c r="J8895" s="1"/>
  <c r="I8896"/>
  <c r="J8896" s="1"/>
  <c r="I8897"/>
  <c r="J8897" s="1"/>
  <c r="I8898"/>
  <c r="J8898" s="1"/>
  <c r="I8899"/>
  <c r="J8899" s="1"/>
  <c r="I8900"/>
  <c r="J8900" s="1"/>
  <c r="I8901"/>
  <c r="J8901" s="1"/>
  <c r="I8902"/>
  <c r="J8902" s="1"/>
  <c r="I8903"/>
  <c r="J8903" s="1"/>
  <c r="I8904"/>
  <c r="J8904" s="1"/>
  <c r="I8905"/>
  <c r="J8905" s="1"/>
  <c r="I8906"/>
  <c r="J8906" s="1"/>
  <c r="I8907"/>
  <c r="J8907" s="1"/>
  <c r="I8908"/>
  <c r="J8908" s="1"/>
  <c r="I8909"/>
  <c r="J8909" s="1"/>
  <c r="I8910"/>
  <c r="J8910" s="1"/>
  <c r="I8911"/>
  <c r="J8911" s="1"/>
  <c r="I8912"/>
  <c r="J8912" s="1"/>
  <c r="I8913"/>
  <c r="J8913" s="1"/>
  <c r="I8914"/>
  <c r="J8914" s="1"/>
  <c r="I8915"/>
  <c r="J8915" s="1"/>
  <c r="I8916"/>
  <c r="J8916" s="1"/>
  <c r="I8917"/>
  <c r="J8917" s="1"/>
  <c r="I8918"/>
  <c r="J8918" s="1"/>
  <c r="I8919"/>
  <c r="J8919" s="1"/>
  <c r="I8920"/>
  <c r="J8920" s="1"/>
  <c r="I8921"/>
  <c r="J8921" s="1"/>
  <c r="I8922"/>
  <c r="J8922" s="1"/>
  <c r="I8923"/>
  <c r="J8923" s="1"/>
  <c r="I8924"/>
  <c r="J8924" s="1"/>
  <c r="I8925"/>
  <c r="J8925" s="1"/>
  <c r="I8926"/>
  <c r="J8926" s="1"/>
  <c r="I8927"/>
  <c r="J8927" s="1"/>
  <c r="I8928"/>
  <c r="J8928" s="1"/>
  <c r="I8929"/>
  <c r="J8929" s="1"/>
  <c r="I8930"/>
  <c r="J8930" s="1"/>
  <c r="I8931"/>
  <c r="J8931" s="1"/>
  <c r="I8932"/>
  <c r="J8932" s="1"/>
  <c r="I8933"/>
  <c r="J8933" s="1"/>
  <c r="I8934"/>
  <c r="J8934" s="1"/>
  <c r="I8935"/>
  <c r="J8935" s="1"/>
  <c r="I8936"/>
  <c r="J8936" s="1"/>
  <c r="I8937"/>
  <c r="J8937" s="1"/>
  <c r="I8938"/>
  <c r="J8938" s="1"/>
  <c r="I8939"/>
  <c r="J8939" s="1"/>
  <c r="I8940"/>
  <c r="J8940" s="1"/>
  <c r="I8941"/>
  <c r="J8941" s="1"/>
  <c r="I8942"/>
  <c r="J8942" s="1"/>
  <c r="I8943"/>
  <c r="J8943" s="1"/>
  <c r="I8944"/>
  <c r="J8944" s="1"/>
  <c r="I8945"/>
  <c r="J8945" s="1"/>
  <c r="I8946"/>
  <c r="J8946" s="1"/>
  <c r="I8947"/>
  <c r="J8947" s="1"/>
  <c r="I8948"/>
  <c r="J8948" s="1"/>
  <c r="I8949"/>
  <c r="J8949" s="1"/>
  <c r="I8950"/>
  <c r="J8950" s="1"/>
  <c r="I8951"/>
  <c r="J8951" s="1"/>
  <c r="I8952"/>
  <c r="J8952" s="1"/>
  <c r="I8953"/>
  <c r="J8953" s="1"/>
  <c r="I8954"/>
  <c r="J8954" s="1"/>
  <c r="I8955"/>
  <c r="J8955" s="1"/>
  <c r="I8956"/>
  <c r="J8956" s="1"/>
  <c r="I8957"/>
  <c r="J8957" s="1"/>
  <c r="I8958"/>
  <c r="J8958" s="1"/>
  <c r="I8959"/>
  <c r="J8959" s="1"/>
  <c r="I8960"/>
  <c r="J8960" s="1"/>
  <c r="I8961"/>
  <c r="J8961" s="1"/>
  <c r="I8962"/>
  <c r="J8962" s="1"/>
  <c r="I8963"/>
  <c r="J8963" s="1"/>
  <c r="I8964"/>
  <c r="J8964" s="1"/>
  <c r="I8965"/>
  <c r="J8965" s="1"/>
  <c r="I8966"/>
  <c r="J8966" s="1"/>
  <c r="I8967"/>
  <c r="J8967" s="1"/>
  <c r="I8968"/>
  <c r="J8968" s="1"/>
  <c r="I8969"/>
  <c r="J8969" s="1"/>
  <c r="I8970"/>
  <c r="J8970" s="1"/>
  <c r="I8971"/>
  <c r="J8971" s="1"/>
  <c r="I8972"/>
  <c r="J8972" s="1"/>
  <c r="I8973"/>
  <c r="J8973" s="1"/>
  <c r="I8974"/>
  <c r="J8974" s="1"/>
  <c r="I8975"/>
  <c r="J8975" s="1"/>
  <c r="I8976"/>
  <c r="J8976" s="1"/>
  <c r="I8977"/>
  <c r="J8977" s="1"/>
  <c r="I8978"/>
  <c r="J8978" s="1"/>
  <c r="I8979"/>
  <c r="J8979" s="1"/>
  <c r="I8980"/>
  <c r="J8980" s="1"/>
  <c r="I8981"/>
  <c r="J8981" s="1"/>
  <c r="I8982"/>
  <c r="J8982" s="1"/>
  <c r="I8983"/>
  <c r="J8983" s="1"/>
  <c r="I8984"/>
  <c r="J8984" s="1"/>
  <c r="I8985"/>
  <c r="J8985" s="1"/>
  <c r="I8986"/>
  <c r="J8986" s="1"/>
  <c r="I8987"/>
  <c r="J8987" s="1"/>
  <c r="I8988"/>
  <c r="J8988" s="1"/>
  <c r="I8989"/>
  <c r="J8989" s="1"/>
  <c r="I8990"/>
  <c r="J8990" s="1"/>
  <c r="I8991"/>
  <c r="J8991" s="1"/>
  <c r="I8992"/>
  <c r="J8992" s="1"/>
  <c r="I8993"/>
  <c r="J8993" s="1"/>
  <c r="I8994"/>
  <c r="J8994" s="1"/>
  <c r="I8995"/>
  <c r="J8995" s="1"/>
  <c r="I8996"/>
  <c r="J8996" s="1"/>
  <c r="I8997"/>
  <c r="J8997" s="1"/>
  <c r="I8998"/>
  <c r="J8998" s="1"/>
  <c r="I8999"/>
  <c r="J8999" s="1"/>
  <c r="I9000"/>
  <c r="J9000" s="1"/>
  <c r="I9001"/>
  <c r="J9001" s="1"/>
  <c r="I9002"/>
  <c r="J9002" s="1"/>
  <c r="I9003"/>
  <c r="J9003" s="1"/>
  <c r="I9004"/>
  <c r="J9004" s="1"/>
  <c r="I9005"/>
  <c r="J9005" s="1"/>
  <c r="I9006"/>
  <c r="J9006" s="1"/>
  <c r="I9007"/>
  <c r="J9007" s="1"/>
  <c r="I9008"/>
  <c r="J9008" s="1"/>
  <c r="I9009"/>
  <c r="J9009" s="1"/>
  <c r="I9010"/>
  <c r="J9010" s="1"/>
  <c r="I9011"/>
  <c r="J9011" s="1"/>
  <c r="I9012"/>
  <c r="J9012" s="1"/>
  <c r="I9013"/>
  <c r="J9013" s="1"/>
  <c r="I9014"/>
  <c r="J9014" s="1"/>
  <c r="I9015"/>
  <c r="J9015" s="1"/>
  <c r="I9016"/>
  <c r="J9016" s="1"/>
  <c r="I9017"/>
  <c r="J9017" s="1"/>
  <c r="I9018"/>
  <c r="J9018" s="1"/>
  <c r="I9019"/>
  <c r="J9019" s="1"/>
  <c r="I9020"/>
  <c r="J9020" s="1"/>
  <c r="I9021"/>
  <c r="J9021" s="1"/>
  <c r="I9022"/>
  <c r="J9022" s="1"/>
  <c r="I9023"/>
  <c r="J9023" s="1"/>
  <c r="I9024"/>
  <c r="J9024" s="1"/>
  <c r="I9025"/>
  <c r="J9025" s="1"/>
  <c r="I9026"/>
  <c r="J9026" s="1"/>
  <c r="I9027"/>
  <c r="J9027" s="1"/>
  <c r="I9028"/>
  <c r="J9028" s="1"/>
  <c r="I9029"/>
  <c r="J9029" s="1"/>
  <c r="I9030"/>
  <c r="J9030" s="1"/>
  <c r="I9031"/>
  <c r="J9031" s="1"/>
  <c r="I9032"/>
  <c r="J9032" s="1"/>
  <c r="I9033"/>
  <c r="J9033" s="1"/>
  <c r="I9034"/>
  <c r="J9034" s="1"/>
  <c r="I9035"/>
  <c r="J9035" s="1"/>
  <c r="I9036"/>
  <c r="J9036" s="1"/>
  <c r="I9037"/>
  <c r="J9037" s="1"/>
  <c r="I9038"/>
  <c r="J9038" s="1"/>
  <c r="I9039"/>
  <c r="J9039" s="1"/>
  <c r="I9040"/>
  <c r="J9040" s="1"/>
  <c r="I9041"/>
  <c r="J9041" s="1"/>
  <c r="I9042"/>
  <c r="J9042" s="1"/>
  <c r="I9043"/>
  <c r="J9043" s="1"/>
  <c r="I9044"/>
  <c r="J9044" s="1"/>
  <c r="I9045"/>
  <c r="J9045" s="1"/>
  <c r="I9046"/>
  <c r="J9046" s="1"/>
  <c r="I9047"/>
  <c r="J9047" s="1"/>
  <c r="I9048"/>
  <c r="J9048" s="1"/>
  <c r="I9049"/>
  <c r="J9049" s="1"/>
  <c r="I9050"/>
  <c r="J9050" s="1"/>
  <c r="I9051"/>
  <c r="J9051" s="1"/>
  <c r="I9052"/>
  <c r="J9052" s="1"/>
  <c r="I9053"/>
  <c r="J9053" s="1"/>
  <c r="I9054"/>
  <c r="J9054" s="1"/>
  <c r="I9055"/>
  <c r="J9055" s="1"/>
  <c r="I9056"/>
  <c r="J9056" s="1"/>
  <c r="I9057"/>
  <c r="J9057" s="1"/>
  <c r="I9058"/>
  <c r="J9058" s="1"/>
  <c r="I9059"/>
  <c r="J9059" s="1"/>
  <c r="I9060"/>
  <c r="J9060" s="1"/>
  <c r="I9061"/>
  <c r="J9061" s="1"/>
  <c r="I9062"/>
  <c r="J9062" s="1"/>
  <c r="I9063"/>
  <c r="J9063" s="1"/>
  <c r="I9064"/>
  <c r="J9064" s="1"/>
  <c r="I9065"/>
  <c r="J9065" s="1"/>
  <c r="I9066"/>
  <c r="J9066" s="1"/>
  <c r="I9067"/>
  <c r="J9067" s="1"/>
  <c r="I9068"/>
  <c r="J9068" s="1"/>
  <c r="I9069"/>
  <c r="J9069" s="1"/>
  <c r="I9070"/>
  <c r="J9070" s="1"/>
  <c r="I9071"/>
  <c r="J9071" s="1"/>
  <c r="I9072"/>
  <c r="J9072" s="1"/>
  <c r="I9073"/>
  <c r="J9073" s="1"/>
  <c r="I9074"/>
  <c r="J9074" s="1"/>
  <c r="I9075"/>
  <c r="J9075" s="1"/>
  <c r="I9076"/>
  <c r="J9076" s="1"/>
  <c r="I9077"/>
  <c r="J9077" s="1"/>
  <c r="I9078"/>
  <c r="J9078" s="1"/>
  <c r="I9079"/>
  <c r="J9079" s="1"/>
  <c r="I9080"/>
  <c r="J9080" s="1"/>
  <c r="I9081"/>
  <c r="J9081" s="1"/>
  <c r="I9082"/>
  <c r="J9082" s="1"/>
  <c r="I9083"/>
  <c r="J9083" s="1"/>
  <c r="I9084"/>
  <c r="J9084" s="1"/>
  <c r="I9085"/>
  <c r="J9085" s="1"/>
  <c r="I9086"/>
  <c r="J9086" s="1"/>
  <c r="I9087"/>
  <c r="J9087" s="1"/>
  <c r="I9088"/>
  <c r="J9088" s="1"/>
  <c r="I9089"/>
  <c r="J9089" s="1"/>
  <c r="I9090"/>
  <c r="J9090" s="1"/>
  <c r="I9091"/>
  <c r="J9091" s="1"/>
  <c r="I9092"/>
  <c r="J9092" s="1"/>
  <c r="I9093"/>
  <c r="J9093" s="1"/>
  <c r="I9094"/>
  <c r="J9094" s="1"/>
  <c r="I9095"/>
  <c r="J9095" s="1"/>
  <c r="I9096"/>
  <c r="J9096" s="1"/>
  <c r="I9097"/>
  <c r="J9097" s="1"/>
  <c r="I9098"/>
  <c r="J9098" s="1"/>
  <c r="I9099"/>
  <c r="J9099" s="1"/>
  <c r="I9100"/>
  <c r="J9100" s="1"/>
  <c r="I9101"/>
  <c r="J9101" s="1"/>
  <c r="I9102"/>
  <c r="J9102" s="1"/>
  <c r="I9103"/>
  <c r="J9103" s="1"/>
  <c r="I9104"/>
  <c r="J9104" s="1"/>
  <c r="I9105"/>
  <c r="J9105" s="1"/>
  <c r="I9106"/>
  <c r="J9106" s="1"/>
  <c r="I9107"/>
  <c r="J9107" s="1"/>
  <c r="I9108"/>
  <c r="J9108" s="1"/>
  <c r="I9109"/>
  <c r="J9109" s="1"/>
  <c r="I9110"/>
  <c r="J9110" s="1"/>
  <c r="I9111"/>
  <c r="J9111" s="1"/>
  <c r="I9112"/>
  <c r="J9112" s="1"/>
  <c r="I9113"/>
  <c r="J9113" s="1"/>
  <c r="I9114"/>
  <c r="J9114" s="1"/>
  <c r="I9115"/>
  <c r="J9115" s="1"/>
  <c r="I9116"/>
  <c r="J9116" s="1"/>
  <c r="I9117"/>
  <c r="J9117" s="1"/>
  <c r="I9118"/>
  <c r="J9118" s="1"/>
  <c r="I9119"/>
  <c r="J9119" s="1"/>
  <c r="I9120"/>
  <c r="J9120" s="1"/>
  <c r="I9121"/>
  <c r="J9121" s="1"/>
  <c r="I9122"/>
  <c r="J9122" s="1"/>
  <c r="I9123"/>
  <c r="J9123" s="1"/>
  <c r="I9124"/>
  <c r="J9124" s="1"/>
  <c r="I9125"/>
  <c r="J9125" s="1"/>
  <c r="I9126"/>
  <c r="J9126" s="1"/>
  <c r="I9127"/>
  <c r="J9127" s="1"/>
  <c r="I9128"/>
  <c r="J9128" s="1"/>
  <c r="I9129"/>
  <c r="J9129" s="1"/>
  <c r="I9130"/>
  <c r="J9130" s="1"/>
  <c r="I9131"/>
  <c r="J9131" s="1"/>
  <c r="I9132"/>
  <c r="J9132" s="1"/>
  <c r="I9133"/>
  <c r="J9133" s="1"/>
  <c r="I9134"/>
  <c r="J9134" s="1"/>
  <c r="I9135"/>
  <c r="J9135" s="1"/>
  <c r="I9136"/>
  <c r="J9136" s="1"/>
  <c r="I9137"/>
  <c r="J9137" s="1"/>
  <c r="I9138"/>
  <c r="J9138" s="1"/>
  <c r="I9139"/>
  <c r="J9139" s="1"/>
  <c r="I9140"/>
  <c r="J9140" s="1"/>
  <c r="I9141"/>
  <c r="J9141" s="1"/>
  <c r="I9142"/>
  <c r="J9142" s="1"/>
  <c r="I9143"/>
  <c r="J9143" s="1"/>
  <c r="I9144"/>
  <c r="J9144" s="1"/>
  <c r="I9145"/>
  <c r="J9145" s="1"/>
  <c r="I9146"/>
  <c r="J9146" s="1"/>
  <c r="I9147"/>
  <c r="J9147" s="1"/>
  <c r="I9148"/>
  <c r="J9148" s="1"/>
  <c r="I9149"/>
  <c r="J9149" s="1"/>
  <c r="I9150"/>
  <c r="J9150" s="1"/>
  <c r="I9151"/>
  <c r="J9151" s="1"/>
  <c r="I9152"/>
  <c r="J9152" s="1"/>
  <c r="I9153"/>
  <c r="J9153" s="1"/>
  <c r="I9154"/>
  <c r="J9154" s="1"/>
  <c r="I9155"/>
  <c r="J9155" s="1"/>
  <c r="I9156"/>
  <c r="J9156" s="1"/>
  <c r="I9157"/>
  <c r="J9157" s="1"/>
  <c r="I9158"/>
  <c r="J9158" s="1"/>
  <c r="I9159"/>
  <c r="J9159" s="1"/>
  <c r="I9160"/>
  <c r="J9160" s="1"/>
  <c r="I9161"/>
  <c r="J9161" s="1"/>
  <c r="I9162"/>
  <c r="J9162" s="1"/>
  <c r="I9163"/>
  <c r="J9163" s="1"/>
  <c r="I9164"/>
  <c r="J9164" s="1"/>
  <c r="I9165"/>
  <c r="J9165" s="1"/>
  <c r="I9166"/>
  <c r="J9166" s="1"/>
  <c r="I9167"/>
  <c r="J9167" s="1"/>
  <c r="I9168"/>
  <c r="J9168" s="1"/>
  <c r="I9169"/>
  <c r="J9169" s="1"/>
  <c r="I9170"/>
  <c r="J9170" s="1"/>
  <c r="I9171"/>
  <c r="J9171" s="1"/>
  <c r="I9172"/>
  <c r="J9172" s="1"/>
  <c r="I9173"/>
  <c r="J9173" s="1"/>
  <c r="I9174"/>
  <c r="J9174" s="1"/>
  <c r="I9175"/>
  <c r="J9175" s="1"/>
  <c r="I9176"/>
  <c r="J9176" s="1"/>
  <c r="I9177"/>
  <c r="J9177" s="1"/>
  <c r="I9178"/>
  <c r="J9178" s="1"/>
  <c r="I9179"/>
  <c r="J9179" s="1"/>
  <c r="I9180"/>
  <c r="J9180" s="1"/>
  <c r="I9181"/>
  <c r="J9181" s="1"/>
  <c r="I9182"/>
  <c r="J9182" s="1"/>
  <c r="I9183"/>
  <c r="J9183" s="1"/>
  <c r="I9184"/>
  <c r="J9184" s="1"/>
  <c r="I9185"/>
  <c r="J9185" s="1"/>
  <c r="I9186"/>
  <c r="J9186" s="1"/>
  <c r="I9187"/>
  <c r="J9187" s="1"/>
  <c r="I9188"/>
  <c r="J9188" s="1"/>
  <c r="I9189"/>
  <c r="J9189" s="1"/>
  <c r="I9190"/>
  <c r="J9190" s="1"/>
  <c r="I9191"/>
  <c r="J9191" s="1"/>
  <c r="I9192"/>
  <c r="J9192" s="1"/>
  <c r="I9193"/>
  <c r="J9193" s="1"/>
  <c r="I9194"/>
  <c r="J9194" s="1"/>
  <c r="I9195"/>
  <c r="J9195" s="1"/>
  <c r="I9196"/>
  <c r="J9196" s="1"/>
  <c r="I9197"/>
  <c r="J9197" s="1"/>
  <c r="I9198"/>
  <c r="J9198" s="1"/>
  <c r="I9199"/>
  <c r="J9199" s="1"/>
  <c r="I9200"/>
  <c r="J9200" s="1"/>
  <c r="I9201"/>
  <c r="J9201" s="1"/>
  <c r="I9202"/>
  <c r="J9202" s="1"/>
  <c r="I9203"/>
  <c r="J9203" s="1"/>
  <c r="I9204"/>
  <c r="J9204" s="1"/>
  <c r="I9205"/>
  <c r="J9205" s="1"/>
  <c r="I9206"/>
  <c r="J9206" s="1"/>
  <c r="I9207"/>
  <c r="J9207" s="1"/>
  <c r="I9208"/>
  <c r="J9208" s="1"/>
  <c r="I9209"/>
  <c r="J9209" s="1"/>
  <c r="I9210"/>
  <c r="J9210" s="1"/>
  <c r="I9211"/>
  <c r="J9211" s="1"/>
  <c r="I9212"/>
  <c r="J9212" s="1"/>
  <c r="I9213"/>
  <c r="J9213" s="1"/>
  <c r="I9214"/>
  <c r="J9214" s="1"/>
  <c r="I9215"/>
  <c r="J9215" s="1"/>
  <c r="I9216"/>
  <c r="J9216" s="1"/>
  <c r="I9217"/>
  <c r="J9217" s="1"/>
  <c r="I9218"/>
  <c r="J9218" s="1"/>
  <c r="I9219"/>
  <c r="J9219" s="1"/>
  <c r="I9220"/>
  <c r="J9220" s="1"/>
  <c r="I9221"/>
  <c r="J9221" s="1"/>
  <c r="I9222"/>
  <c r="J9222" s="1"/>
  <c r="I9223"/>
  <c r="J9223" s="1"/>
  <c r="I9224"/>
  <c r="J9224" s="1"/>
  <c r="I9225"/>
  <c r="J9225" s="1"/>
  <c r="I9226"/>
  <c r="J9226" s="1"/>
  <c r="I9227"/>
  <c r="J9227" s="1"/>
  <c r="I9228"/>
  <c r="J9228" s="1"/>
  <c r="I9229"/>
  <c r="J9229" s="1"/>
  <c r="I9230"/>
  <c r="J9230" s="1"/>
  <c r="I9231"/>
  <c r="J9231" s="1"/>
  <c r="I9232"/>
  <c r="J9232" s="1"/>
  <c r="I9233"/>
  <c r="J9233" s="1"/>
  <c r="I9234"/>
  <c r="J9234" s="1"/>
  <c r="I9235"/>
  <c r="J9235" s="1"/>
  <c r="I9236"/>
  <c r="J9236" s="1"/>
  <c r="I9237"/>
  <c r="J9237" s="1"/>
  <c r="I9238"/>
  <c r="J9238" s="1"/>
  <c r="I9239"/>
  <c r="J9239" s="1"/>
  <c r="I9240"/>
  <c r="J9240" s="1"/>
  <c r="I9241"/>
  <c r="J9241" s="1"/>
  <c r="I9242"/>
  <c r="J9242" s="1"/>
  <c r="I9243"/>
  <c r="J9243" s="1"/>
  <c r="I9244"/>
  <c r="J9244" s="1"/>
  <c r="I9245"/>
  <c r="J9245" s="1"/>
  <c r="I9246"/>
  <c r="J9246" s="1"/>
  <c r="I9247"/>
  <c r="J9247" s="1"/>
  <c r="I9248"/>
  <c r="J9248" s="1"/>
  <c r="I9249"/>
  <c r="J9249" s="1"/>
  <c r="I9250"/>
  <c r="J9250" s="1"/>
  <c r="I9251"/>
  <c r="J9251" s="1"/>
  <c r="I9252"/>
  <c r="J9252" s="1"/>
  <c r="I9253"/>
  <c r="J9253" s="1"/>
  <c r="I9254"/>
  <c r="J9254" s="1"/>
  <c r="I9255"/>
  <c r="J9255" s="1"/>
  <c r="I9256"/>
  <c r="J9256" s="1"/>
  <c r="I9257"/>
  <c r="J9257" s="1"/>
  <c r="I9258"/>
  <c r="J9258" s="1"/>
  <c r="I9259"/>
  <c r="J9259" s="1"/>
  <c r="I9260"/>
  <c r="J9260" s="1"/>
  <c r="I9261"/>
  <c r="J9261" s="1"/>
  <c r="I9262"/>
  <c r="J9262" s="1"/>
  <c r="I9263"/>
  <c r="J9263" s="1"/>
  <c r="I9264"/>
  <c r="J9264" s="1"/>
  <c r="I9265"/>
  <c r="J9265" s="1"/>
  <c r="I9266"/>
  <c r="J9266" s="1"/>
  <c r="I9267"/>
  <c r="J9267" s="1"/>
  <c r="I9268"/>
  <c r="J9268" s="1"/>
  <c r="I9269"/>
  <c r="J9269" s="1"/>
  <c r="I9270"/>
  <c r="J9270" s="1"/>
  <c r="I9271"/>
  <c r="J9271" s="1"/>
  <c r="I9272"/>
  <c r="J9272" s="1"/>
  <c r="I9273"/>
  <c r="J9273" s="1"/>
  <c r="I9274"/>
  <c r="J9274" s="1"/>
  <c r="I9275"/>
  <c r="J9275" s="1"/>
  <c r="I9276"/>
  <c r="J9276" s="1"/>
  <c r="I9277"/>
  <c r="J9277" s="1"/>
  <c r="I9278"/>
  <c r="J9278" s="1"/>
  <c r="I9279"/>
  <c r="J9279" s="1"/>
  <c r="I9280"/>
  <c r="J9280" s="1"/>
  <c r="I9281"/>
  <c r="J9281" s="1"/>
  <c r="I9282"/>
  <c r="J9282" s="1"/>
  <c r="I9283"/>
  <c r="J9283" s="1"/>
  <c r="I9284"/>
  <c r="J9284" s="1"/>
  <c r="I9285"/>
  <c r="J9285" s="1"/>
  <c r="I9286"/>
  <c r="J9286" s="1"/>
  <c r="I9287"/>
  <c r="J9287" s="1"/>
  <c r="I9288"/>
  <c r="J9288" s="1"/>
  <c r="I9289"/>
  <c r="J9289" s="1"/>
  <c r="I9290"/>
  <c r="J9290" s="1"/>
  <c r="I9291"/>
  <c r="J9291" s="1"/>
  <c r="I9292"/>
  <c r="J9292" s="1"/>
  <c r="I9293"/>
  <c r="J9293" s="1"/>
  <c r="I9294"/>
  <c r="J9294" s="1"/>
  <c r="I9295"/>
  <c r="J9295" s="1"/>
  <c r="I9296"/>
  <c r="J9296" s="1"/>
  <c r="I9297"/>
  <c r="J9297" s="1"/>
  <c r="I9298"/>
  <c r="J9298" s="1"/>
  <c r="I9299"/>
  <c r="J9299" s="1"/>
  <c r="I9300"/>
  <c r="J9300" s="1"/>
  <c r="I9301"/>
  <c r="J9301" s="1"/>
  <c r="I9302"/>
  <c r="J9302" s="1"/>
  <c r="I9303"/>
  <c r="J9303" s="1"/>
  <c r="I9304"/>
  <c r="J9304" s="1"/>
  <c r="I9305"/>
  <c r="J9305" s="1"/>
  <c r="I9306"/>
  <c r="J9306" s="1"/>
  <c r="I9307"/>
  <c r="J9307" s="1"/>
  <c r="I9308"/>
  <c r="J9308" s="1"/>
  <c r="I9309"/>
  <c r="J9309" s="1"/>
  <c r="I9310"/>
  <c r="J9310" s="1"/>
  <c r="I9311"/>
  <c r="J9311" s="1"/>
  <c r="I9312"/>
  <c r="J9312" s="1"/>
  <c r="I9313"/>
  <c r="J9313" s="1"/>
  <c r="I9314"/>
  <c r="J9314" s="1"/>
  <c r="I9315"/>
  <c r="J9315" s="1"/>
  <c r="I9316"/>
  <c r="J9316" s="1"/>
  <c r="I9317"/>
  <c r="J9317" s="1"/>
  <c r="I9318"/>
  <c r="J9318" s="1"/>
  <c r="I9319"/>
  <c r="J9319" s="1"/>
  <c r="I9320"/>
  <c r="J9320" s="1"/>
  <c r="I9321"/>
  <c r="J9321" s="1"/>
  <c r="I9322"/>
  <c r="J9322" s="1"/>
  <c r="I9323"/>
  <c r="J9323" s="1"/>
  <c r="I9324"/>
  <c r="J9324" s="1"/>
  <c r="I9325"/>
  <c r="J9325" s="1"/>
  <c r="I9326"/>
  <c r="J9326" s="1"/>
  <c r="I9327"/>
  <c r="J9327" s="1"/>
  <c r="I9328"/>
  <c r="J9328" s="1"/>
  <c r="I9329"/>
  <c r="J9329" s="1"/>
  <c r="I9330"/>
  <c r="J9330" s="1"/>
  <c r="I9331"/>
  <c r="J9331" s="1"/>
  <c r="I9332"/>
  <c r="J9332" s="1"/>
  <c r="I9333"/>
  <c r="J9333" s="1"/>
  <c r="I9334"/>
  <c r="J9334" s="1"/>
  <c r="I9335"/>
  <c r="J9335" s="1"/>
  <c r="I9336"/>
  <c r="J9336" s="1"/>
  <c r="I9337"/>
  <c r="J9337" s="1"/>
  <c r="I9338"/>
  <c r="J9338" s="1"/>
  <c r="I9339"/>
  <c r="J9339" s="1"/>
  <c r="I9340"/>
  <c r="J9340" s="1"/>
  <c r="I9341"/>
  <c r="J9341" s="1"/>
  <c r="I9342"/>
  <c r="J9342" s="1"/>
  <c r="I9343"/>
  <c r="J9343" s="1"/>
  <c r="I9344"/>
  <c r="J9344" s="1"/>
  <c r="I9345"/>
  <c r="J9345" s="1"/>
  <c r="I9346"/>
  <c r="J9346" s="1"/>
  <c r="I9347"/>
  <c r="J9347" s="1"/>
  <c r="I9348"/>
  <c r="J9348" s="1"/>
  <c r="I9349"/>
  <c r="J9349" s="1"/>
  <c r="I9350"/>
  <c r="J9350" s="1"/>
  <c r="I9351"/>
  <c r="J9351" s="1"/>
  <c r="I9352"/>
  <c r="J9352" s="1"/>
  <c r="I9353"/>
  <c r="J9353" s="1"/>
  <c r="I9354"/>
  <c r="J9354" s="1"/>
  <c r="I9355"/>
  <c r="J9355" s="1"/>
  <c r="I9356"/>
  <c r="J9356" s="1"/>
  <c r="I9357"/>
  <c r="J9357" s="1"/>
  <c r="I9358"/>
  <c r="J9358" s="1"/>
  <c r="I9359"/>
  <c r="J9359" s="1"/>
  <c r="I9360"/>
  <c r="J9360" s="1"/>
  <c r="I9361"/>
  <c r="J9361" s="1"/>
  <c r="I9362"/>
  <c r="J9362" s="1"/>
  <c r="I9363"/>
  <c r="J9363" s="1"/>
  <c r="I9364"/>
  <c r="J9364" s="1"/>
  <c r="I9365"/>
  <c r="J9365" s="1"/>
  <c r="I9366"/>
  <c r="J9366" s="1"/>
  <c r="I9367"/>
  <c r="J9367" s="1"/>
  <c r="I9368"/>
  <c r="J9368" s="1"/>
  <c r="I9369"/>
  <c r="J9369" s="1"/>
  <c r="I9370"/>
  <c r="J9370" s="1"/>
  <c r="I9371"/>
  <c r="J9371" s="1"/>
  <c r="I9372"/>
  <c r="J9372" s="1"/>
  <c r="I9373"/>
  <c r="J9373" s="1"/>
  <c r="I9374"/>
  <c r="J9374" s="1"/>
  <c r="I9375"/>
  <c r="J9375" s="1"/>
  <c r="I9376"/>
  <c r="J9376" s="1"/>
  <c r="I9377"/>
  <c r="J9377" s="1"/>
  <c r="I9378"/>
  <c r="J9378" s="1"/>
  <c r="I9379"/>
  <c r="J9379" s="1"/>
  <c r="I9380"/>
  <c r="J9380" s="1"/>
  <c r="I9381"/>
  <c r="J9381" s="1"/>
  <c r="I9382"/>
  <c r="J9382" s="1"/>
  <c r="I9383"/>
  <c r="J9383" s="1"/>
  <c r="I9384"/>
  <c r="J9384" s="1"/>
  <c r="I9385"/>
  <c r="J9385" s="1"/>
  <c r="I9386"/>
  <c r="J9386" s="1"/>
  <c r="I9387"/>
  <c r="J9387" s="1"/>
  <c r="I9388"/>
  <c r="J9388" s="1"/>
  <c r="I9389"/>
  <c r="J9389" s="1"/>
  <c r="I9390"/>
  <c r="J9390" s="1"/>
  <c r="I9391"/>
  <c r="J9391" s="1"/>
  <c r="I9392"/>
  <c r="J9392" s="1"/>
  <c r="I9393"/>
  <c r="J9393" s="1"/>
  <c r="I9394"/>
  <c r="J9394" s="1"/>
  <c r="I9395"/>
  <c r="J9395" s="1"/>
  <c r="I9396"/>
  <c r="J9396" s="1"/>
  <c r="I9397"/>
  <c r="J9397" s="1"/>
  <c r="I9398"/>
  <c r="J9398" s="1"/>
  <c r="I9399"/>
  <c r="J9399" s="1"/>
  <c r="I9400"/>
  <c r="J9400" s="1"/>
  <c r="I9401"/>
  <c r="J9401" s="1"/>
  <c r="I9402"/>
  <c r="J9402" s="1"/>
  <c r="I9403"/>
  <c r="J9403" s="1"/>
  <c r="I9404"/>
  <c r="J9404" s="1"/>
  <c r="I9405"/>
  <c r="J9405" s="1"/>
  <c r="I9406"/>
  <c r="J9406" s="1"/>
  <c r="I9407"/>
  <c r="J9407" s="1"/>
  <c r="I9408"/>
  <c r="J9408" s="1"/>
  <c r="I9409"/>
  <c r="J9409" s="1"/>
  <c r="I9410"/>
  <c r="J9410" s="1"/>
  <c r="I9411"/>
  <c r="J9411" s="1"/>
  <c r="I9412"/>
  <c r="J9412" s="1"/>
  <c r="I9413"/>
  <c r="J9413" s="1"/>
  <c r="I9414"/>
  <c r="J9414" s="1"/>
  <c r="I9415"/>
  <c r="J9415" s="1"/>
  <c r="I9416"/>
  <c r="J9416" s="1"/>
  <c r="I9417"/>
  <c r="J9417" s="1"/>
  <c r="I9418"/>
  <c r="J9418" s="1"/>
  <c r="I9419"/>
  <c r="J9419" s="1"/>
  <c r="I9420"/>
  <c r="J9420" s="1"/>
  <c r="I9421"/>
  <c r="J9421" s="1"/>
  <c r="I9422"/>
  <c r="J9422" s="1"/>
  <c r="I9423"/>
  <c r="J9423" s="1"/>
  <c r="I9424"/>
  <c r="J9424" s="1"/>
  <c r="I9425"/>
  <c r="J9425" s="1"/>
  <c r="I9426"/>
  <c r="J9426" s="1"/>
  <c r="I9427"/>
  <c r="J9427" s="1"/>
  <c r="I9428"/>
  <c r="J9428" s="1"/>
  <c r="I9429"/>
  <c r="J9429" s="1"/>
  <c r="I9430"/>
  <c r="J9430" s="1"/>
  <c r="I9431"/>
  <c r="J9431" s="1"/>
  <c r="I9432"/>
  <c r="J9432" s="1"/>
  <c r="I9433"/>
  <c r="J9433" s="1"/>
  <c r="I9434"/>
  <c r="J9434" s="1"/>
  <c r="I9435"/>
  <c r="J9435" s="1"/>
  <c r="I9436"/>
  <c r="J9436" s="1"/>
  <c r="I9437"/>
  <c r="J9437" s="1"/>
  <c r="I9438"/>
  <c r="J9438" s="1"/>
  <c r="I9439"/>
  <c r="J9439" s="1"/>
  <c r="I9440"/>
  <c r="J9440" s="1"/>
  <c r="I9441"/>
  <c r="J9441" s="1"/>
  <c r="I9442"/>
  <c r="J9442" s="1"/>
  <c r="I9443"/>
  <c r="J9443" s="1"/>
  <c r="I9444"/>
  <c r="J9444" s="1"/>
  <c r="I9445"/>
  <c r="J9445" s="1"/>
  <c r="I9446"/>
  <c r="J9446" s="1"/>
  <c r="I9447"/>
  <c r="J9447" s="1"/>
  <c r="I9448"/>
  <c r="J9448" s="1"/>
  <c r="I9449"/>
  <c r="J9449" s="1"/>
  <c r="I9450"/>
  <c r="J9450" s="1"/>
  <c r="I9451"/>
  <c r="J9451" s="1"/>
  <c r="I9452"/>
  <c r="J9452" s="1"/>
  <c r="I9453"/>
  <c r="J9453" s="1"/>
  <c r="I9454"/>
  <c r="J9454" s="1"/>
  <c r="I9455"/>
  <c r="J9455" s="1"/>
  <c r="I9456"/>
  <c r="J9456" s="1"/>
  <c r="I9457"/>
  <c r="J9457" s="1"/>
  <c r="I9458"/>
  <c r="J9458" s="1"/>
  <c r="I9459"/>
  <c r="J9459" s="1"/>
  <c r="I9460"/>
  <c r="J9460" s="1"/>
  <c r="I9461"/>
  <c r="J9461" s="1"/>
  <c r="I9462"/>
  <c r="J9462" s="1"/>
  <c r="I9463"/>
  <c r="J9463" s="1"/>
  <c r="I9464"/>
  <c r="J9464" s="1"/>
  <c r="I9465"/>
  <c r="J9465" s="1"/>
  <c r="I9466"/>
  <c r="J9466" s="1"/>
  <c r="I9467"/>
  <c r="J9467" s="1"/>
  <c r="I9468"/>
  <c r="J9468" s="1"/>
  <c r="I9469"/>
  <c r="J9469" s="1"/>
  <c r="I9470"/>
  <c r="J9470" s="1"/>
  <c r="I9471"/>
  <c r="J9471" s="1"/>
  <c r="I9472"/>
  <c r="J9472" s="1"/>
  <c r="I9473"/>
  <c r="J9473" s="1"/>
  <c r="I9474"/>
  <c r="J9474" s="1"/>
  <c r="I9475"/>
  <c r="J9475" s="1"/>
  <c r="I9476"/>
  <c r="J9476" s="1"/>
  <c r="I9477"/>
  <c r="J9477" s="1"/>
  <c r="I9478"/>
  <c r="J9478" s="1"/>
  <c r="I9479"/>
  <c r="J9479" s="1"/>
  <c r="I9480"/>
  <c r="J9480" s="1"/>
  <c r="I9481"/>
  <c r="J9481" s="1"/>
  <c r="I9482"/>
  <c r="J9482" s="1"/>
  <c r="I9483"/>
  <c r="J9483" s="1"/>
  <c r="I9484"/>
  <c r="J9484" s="1"/>
  <c r="I9485"/>
  <c r="J9485" s="1"/>
  <c r="I9486"/>
  <c r="J9486" s="1"/>
  <c r="I9487"/>
  <c r="J9487" s="1"/>
  <c r="I9488"/>
  <c r="J9488" s="1"/>
  <c r="I9489"/>
  <c r="J9489" s="1"/>
  <c r="I9490"/>
  <c r="J9490" s="1"/>
  <c r="I9491"/>
  <c r="J9491" s="1"/>
  <c r="I9492"/>
  <c r="J9492" s="1"/>
  <c r="I9493"/>
  <c r="J9493" s="1"/>
  <c r="I9494"/>
  <c r="J9494" s="1"/>
  <c r="I9495"/>
  <c r="J9495" s="1"/>
  <c r="I9496"/>
  <c r="J9496" s="1"/>
  <c r="I9497"/>
  <c r="J9497" s="1"/>
  <c r="I9498"/>
  <c r="J9498" s="1"/>
  <c r="I9499"/>
  <c r="J9499" s="1"/>
  <c r="I9500"/>
  <c r="J9500" s="1"/>
  <c r="I9501"/>
  <c r="J9501" s="1"/>
  <c r="I9502"/>
  <c r="J9502" s="1"/>
  <c r="I9503"/>
  <c r="J9503" s="1"/>
  <c r="I9504"/>
  <c r="J9504" s="1"/>
  <c r="I9505"/>
  <c r="J9505" s="1"/>
  <c r="I9506"/>
  <c r="J9506" s="1"/>
  <c r="I9507"/>
  <c r="J9507" s="1"/>
  <c r="I9508"/>
  <c r="J9508" s="1"/>
  <c r="I9509"/>
  <c r="J9509" s="1"/>
  <c r="I9510"/>
  <c r="J9510" s="1"/>
  <c r="I9511"/>
  <c r="J9511" s="1"/>
  <c r="I9512"/>
  <c r="J9512" s="1"/>
  <c r="I9513"/>
  <c r="J9513" s="1"/>
  <c r="I9514"/>
  <c r="J9514" s="1"/>
  <c r="I9515"/>
  <c r="J9515" s="1"/>
  <c r="I9516"/>
  <c r="J9516" s="1"/>
  <c r="I9517"/>
  <c r="J9517" s="1"/>
  <c r="I9518"/>
  <c r="J9518" s="1"/>
  <c r="I9519"/>
  <c r="J9519" s="1"/>
  <c r="I9520"/>
  <c r="J9520" s="1"/>
  <c r="I9521"/>
  <c r="J9521" s="1"/>
  <c r="I9522"/>
  <c r="J9522" s="1"/>
  <c r="I9523"/>
  <c r="J9523" s="1"/>
  <c r="I9524"/>
  <c r="J9524" s="1"/>
  <c r="I9525"/>
  <c r="J9525" s="1"/>
  <c r="I9526"/>
  <c r="J9526" s="1"/>
  <c r="I9527"/>
  <c r="J9527" s="1"/>
  <c r="I9528"/>
  <c r="J9528" s="1"/>
  <c r="I9529"/>
  <c r="J9529" s="1"/>
  <c r="I9530"/>
  <c r="J9530" s="1"/>
  <c r="I9531"/>
  <c r="J9531" s="1"/>
  <c r="I9532"/>
  <c r="J9532" s="1"/>
  <c r="I9533"/>
  <c r="J9533" s="1"/>
  <c r="I9534"/>
  <c r="J9534" s="1"/>
  <c r="I9535"/>
  <c r="J9535" s="1"/>
  <c r="I9536"/>
  <c r="J9536" s="1"/>
  <c r="I9537"/>
  <c r="J9537" s="1"/>
  <c r="I9538"/>
  <c r="J9538" s="1"/>
  <c r="I9539"/>
  <c r="J9539" s="1"/>
  <c r="I9540"/>
  <c r="J9540" s="1"/>
  <c r="I9541"/>
  <c r="J9541" s="1"/>
  <c r="I9542"/>
  <c r="J9542" s="1"/>
  <c r="I9543"/>
  <c r="J9543" s="1"/>
  <c r="I9544"/>
  <c r="J9544" s="1"/>
  <c r="I9545"/>
  <c r="J9545" s="1"/>
  <c r="I9546"/>
  <c r="J9546" s="1"/>
  <c r="I9547"/>
  <c r="J9547" s="1"/>
  <c r="I9548"/>
  <c r="J9548" s="1"/>
  <c r="I9549"/>
  <c r="J9549" s="1"/>
  <c r="I9550"/>
  <c r="J9550" s="1"/>
  <c r="I9551"/>
  <c r="J9551" s="1"/>
  <c r="I9552"/>
  <c r="J9552" s="1"/>
  <c r="I9553"/>
  <c r="J9553" s="1"/>
  <c r="I9554"/>
  <c r="J9554" s="1"/>
  <c r="I9555"/>
  <c r="J9555" s="1"/>
  <c r="I9556"/>
  <c r="J9556" s="1"/>
  <c r="I9557"/>
  <c r="J9557" s="1"/>
  <c r="I9558"/>
  <c r="J9558" s="1"/>
  <c r="I9559"/>
  <c r="J9559" s="1"/>
  <c r="I9560"/>
  <c r="J9560" s="1"/>
  <c r="I9561"/>
  <c r="J9561" s="1"/>
  <c r="I9562"/>
  <c r="J9562" s="1"/>
  <c r="I9563"/>
  <c r="J9563" s="1"/>
  <c r="I9564"/>
  <c r="J9564" s="1"/>
  <c r="I9565"/>
  <c r="J9565" s="1"/>
  <c r="I9566"/>
  <c r="J9566" s="1"/>
  <c r="I9567"/>
  <c r="J9567" s="1"/>
  <c r="I9568"/>
  <c r="J9568" s="1"/>
  <c r="I9569"/>
  <c r="J9569" s="1"/>
  <c r="I9570"/>
  <c r="J9570" s="1"/>
  <c r="I9571"/>
  <c r="J9571" s="1"/>
  <c r="I9572"/>
  <c r="J9572" s="1"/>
  <c r="I9573"/>
  <c r="J9573" s="1"/>
  <c r="I9574"/>
  <c r="J9574" s="1"/>
  <c r="I9575"/>
  <c r="J9575" s="1"/>
  <c r="I9576"/>
  <c r="J9576" s="1"/>
  <c r="I9577"/>
  <c r="J9577" s="1"/>
  <c r="I9578"/>
  <c r="J9578" s="1"/>
  <c r="I9579"/>
  <c r="J9579" s="1"/>
  <c r="I9580"/>
  <c r="J9580" s="1"/>
  <c r="I9581"/>
  <c r="J9581" s="1"/>
  <c r="I9582"/>
  <c r="J9582" s="1"/>
  <c r="I9583"/>
  <c r="J9583" s="1"/>
  <c r="I9584"/>
  <c r="J9584" s="1"/>
  <c r="I9585"/>
  <c r="J9585" s="1"/>
  <c r="I9586"/>
  <c r="J9586" s="1"/>
  <c r="I9587"/>
  <c r="J9587" s="1"/>
  <c r="I9588"/>
  <c r="J9588" s="1"/>
  <c r="I9589"/>
  <c r="J9589" s="1"/>
  <c r="I9590"/>
  <c r="J9590" s="1"/>
  <c r="I9591"/>
  <c r="J9591" s="1"/>
  <c r="I9592"/>
  <c r="J9592" s="1"/>
  <c r="I9593"/>
  <c r="J9593" s="1"/>
  <c r="I9594"/>
  <c r="J9594" s="1"/>
  <c r="I9595"/>
  <c r="J9595" s="1"/>
  <c r="I9596"/>
  <c r="J9596" s="1"/>
  <c r="I9597"/>
  <c r="J9597" s="1"/>
  <c r="I9598"/>
  <c r="J9598" s="1"/>
  <c r="I9599"/>
  <c r="J9599" s="1"/>
  <c r="I9600"/>
  <c r="J9600" s="1"/>
  <c r="I9601"/>
  <c r="J9601" s="1"/>
  <c r="I9602"/>
  <c r="J9602" s="1"/>
  <c r="I9603"/>
  <c r="J9603" s="1"/>
  <c r="I9604"/>
  <c r="J9604" s="1"/>
  <c r="I9605"/>
  <c r="J9605" s="1"/>
  <c r="I9606"/>
  <c r="J9606" s="1"/>
  <c r="I9607"/>
  <c r="J9607" s="1"/>
  <c r="I9608"/>
  <c r="J9608" s="1"/>
  <c r="I9609"/>
  <c r="J9609" s="1"/>
  <c r="I9610"/>
  <c r="J9610" s="1"/>
  <c r="I9611"/>
  <c r="J9611" s="1"/>
  <c r="I9612"/>
  <c r="J9612" s="1"/>
  <c r="I9613"/>
  <c r="J9613" s="1"/>
  <c r="I9614"/>
  <c r="J9614" s="1"/>
  <c r="I9615"/>
  <c r="J9615" s="1"/>
  <c r="I9616"/>
  <c r="J9616" s="1"/>
  <c r="I9617"/>
  <c r="J9617" s="1"/>
  <c r="I9618"/>
  <c r="J9618" s="1"/>
  <c r="I9619"/>
  <c r="J9619" s="1"/>
  <c r="I9620"/>
  <c r="J9620" s="1"/>
  <c r="I9621"/>
  <c r="J9621" s="1"/>
  <c r="I9622"/>
  <c r="J9622" s="1"/>
  <c r="I9623"/>
  <c r="J9623" s="1"/>
  <c r="I9624"/>
  <c r="J9624" s="1"/>
  <c r="I9625"/>
  <c r="J9625" s="1"/>
  <c r="I9626"/>
  <c r="J9626" s="1"/>
  <c r="I9627"/>
  <c r="J9627" s="1"/>
  <c r="I9628"/>
  <c r="J9628" s="1"/>
  <c r="I9629"/>
  <c r="J9629" s="1"/>
  <c r="I9630"/>
  <c r="J9630" s="1"/>
  <c r="I9631"/>
  <c r="J9631" s="1"/>
  <c r="I9632"/>
  <c r="J9632" s="1"/>
  <c r="I9633"/>
  <c r="J9633" s="1"/>
  <c r="I9634"/>
  <c r="J9634" s="1"/>
  <c r="I9635"/>
  <c r="J9635" s="1"/>
  <c r="I9636"/>
  <c r="J9636" s="1"/>
  <c r="I9637"/>
  <c r="J9637" s="1"/>
  <c r="I9638"/>
  <c r="J9638" s="1"/>
  <c r="I9639"/>
  <c r="J9639" s="1"/>
  <c r="I9640"/>
  <c r="J9640" s="1"/>
  <c r="I9641"/>
  <c r="J9641" s="1"/>
  <c r="I9642"/>
  <c r="J9642" s="1"/>
  <c r="I9643"/>
  <c r="J9643" s="1"/>
  <c r="I9644"/>
  <c r="J9644" s="1"/>
  <c r="I9645"/>
  <c r="J9645" s="1"/>
  <c r="I9646"/>
  <c r="J9646" s="1"/>
  <c r="I9647"/>
  <c r="J9647" s="1"/>
  <c r="I9648"/>
  <c r="J9648" s="1"/>
  <c r="I9649"/>
  <c r="J9649" s="1"/>
  <c r="I9650"/>
  <c r="J9650" s="1"/>
  <c r="I9651"/>
  <c r="J9651" s="1"/>
  <c r="I9652"/>
  <c r="J9652" s="1"/>
  <c r="I9653"/>
  <c r="J9653" s="1"/>
  <c r="I9654"/>
  <c r="J9654" s="1"/>
  <c r="I9655"/>
  <c r="J9655" s="1"/>
  <c r="I9656"/>
  <c r="J9656" s="1"/>
  <c r="I9657"/>
  <c r="J9657" s="1"/>
  <c r="I9658"/>
  <c r="J9658" s="1"/>
  <c r="I9659"/>
  <c r="J9659" s="1"/>
  <c r="I9660"/>
  <c r="J9660" s="1"/>
  <c r="I9661"/>
  <c r="J9661" s="1"/>
  <c r="I9662"/>
  <c r="J9662" s="1"/>
  <c r="I9663"/>
  <c r="J9663" s="1"/>
  <c r="I9664"/>
  <c r="J9664" s="1"/>
  <c r="I9665"/>
  <c r="J9665" s="1"/>
  <c r="I9666"/>
  <c r="J9666" s="1"/>
  <c r="I9667"/>
  <c r="J9667" s="1"/>
  <c r="I9668"/>
  <c r="J9668" s="1"/>
  <c r="I9669"/>
  <c r="J9669" s="1"/>
  <c r="I9670"/>
  <c r="J9670" s="1"/>
  <c r="I9671"/>
  <c r="J9671" s="1"/>
  <c r="I9672"/>
  <c r="J9672" s="1"/>
  <c r="I9673"/>
  <c r="J9673" s="1"/>
  <c r="I9674"/>
  <c r="J9674" s="1"/>
  <c r="I9675"/>
  <c r="J9675" s="1"/>
  <c r="I9676"/>
  <c r="J9676" s="1"/>
  <c r="I9677"/>
  <c r="J9677" s="1"/>
  <c r="I9678"/>
  <c r="J9678" s="1"/>
  <c r="I9679"/>
  <c r="J9679" s="1"/>
  <c r="I9680"/>
  <c r="J9680" s="1"/>
  <c r="I9681"/>
  <c r="J9681" s="1"/>
  <c r="I9682"/>
  <c r="J9682" s="1"/>
  <c r="I9683"/>
  <c r="J9683" s="1"/>
  <c r="I9684"/>
  <c r="J9684" s="1"/>
  <c r="I9685"/>
  <c r="J9685" s="1"/>
  <c r="I9686"/>
  <c r="J9686" s="1"/>
  <c r="I9687"/>
  <c r="J9687" s="1"/>
  <c r="I9688"/>
  <c r="J9688" s="1"/>
  <c r="I9689"/>
  <c r="J9689" s="1"/>
  <c r="I9690"/>
  <c r="J9690" s="1"/>
  <c r="I9691"/>
  <c r="J9691" s="1"/>
  <c r="I9692"/>
  <c r="J9692" s="1"/>
  <c r="I9693"/>
  <c r="J9693" s="1"/>
  <c r="I9694"/>
  <c r="J9694" s="1"/>
  <c r="I9695"/>
  <c r="J9695" s="1"/>
  <c r="I9696"/>
  <c r="J9696" s="1"/>
  <c r="I9697"/>
  <c r="J9697" s="1"/>
  <c r="I9698"/>
  <c r="J9698" s="1"/>
  <c r="I9699"/>
  <c r="J9699" s="1"/>
  <c r="I9700"/>
  <c r="J9700" s="1"/>
  <c r="I9701"/>
  <c r="J9701" s="1"/>
  <c r="I9702"/>
  <c r="J9702" s="1"/>
  <c r="I9703"/>
  <c r="J9703" s="1"/>
  <c r="I9704"/>
  <c r="J9704" s="1"/>
  <c r="I9705"/>
  <c r="J9705" s="1"/>
  <c r="I9706"/>
  <c r="J9706" s="1"/>
  <c r="I9707"/>
  <c r="J9707" s="1"/>
  <c r="I9708"/>
  <c r="J9708" s="1"/>
  <c r="I9709"/>
  <c r="J9709" s="1"/>
  <c r="I9710"/>
  <c r="J9710" s="1"/>
  <c r="I9711"/>
  <c r="J9711" s="1"/>
  <c r="I9712"/>
  <c r="J9712" s="1"/>
  <c r="I9713"/>
  <c r="J9713" s="1"/>
  <c r="I9714"/>
  <c r="J9714" s="1"/>
  <c r="I9715"/>
  <c r="J9715" s="1"/>
  <c r="I9716"/>
  <c r="J9716" s="1"/>
  <c r="I9717"/>
  <c r="J9717" s="1"/>
  <c r="I9718"/>
  <c r="J9718" s="1"/>
  <c r="I9719"/>
  <c r="J9719" s="1"/>
  <c r="I9720"/>
  <c r="J9720" s="1"/>
  <c r="I9721"/>
  <c r="J9721" s="1"/>
  <c r="I9722"/>
  <c r="J9722" s="1"/>
  <c r="I9723"/>
  <c r="J9723" s="1"/>
  <c r="I9724"/>
  <c r="J9724" s="1"/>
  <c r="I9725"/>
  <c r="J9725" s="1"/>
  <c r="I9726"/>
  <c r="J9726" s="1"/>
  <c r="I9727"/>
  <c r="J9727" s="1"/>
  <c r="I9728"/>
  <c r="J9728" s="1"/>
  <c r="I9729"/>
  <c r="J9729" s="1"/>
  <c r="I9730"/>
  <c r="J9730" s="1"/>
  <c r="I9731"/>
  <c r="J9731" s="1"/>
  <c r="I9732"/>
  <c r="J9732" s="1"/>
  <c r="I9733"/>
  <c r="J9733" s="1"/>
  <c r="I9734"/>
  <c r="J9734" s="1"/>
  <c r="I9735"/>
  <c r="J9735" s="1"/>
  <c r="I9736"/>
  <c r="J9736" s="1"/>
  <c r="I9737"/>
  <c r="J9737" s="1"/>
  <c r="I9738"/>
  <c r="J9738" s="1"/>
  <c r="I9739"/>
  <c r="J9739" s="1"/>
  <c r="I9740"/>
  <c r="J9740" s="1"/>
  <c r="I9741"/>
  <c r="J9741" s="1"/>
  <c r="I9742"/>
  <c r="J9742" s="1"/>
  <c r="I9743"/>
  <c r="J9743" s="1"/>
  <c r="I9744"/>
  <c r="J9744" s="1"/>
  <c r="I9745"/>
  <c r="J9745" s="1"/>
  <c r="I9746"/>
  <c r="J9746" s="1"/>
  <c r="I9747"/>
  <c r="J9747" s="1"/>
  <c r="I9748"/>
  <c r="J9748" s="1"/>
  <c r="I9749"/>
  <c r="J9749" s="1"/>
  <c r="I9750"/>
  <c r="J9750" s="1"/>
  <c r="I9751"/>
  <c r="J9751" s="1"/>
  <c r="I9752"/>
  <c r="J9752" s="1"/>
  <c r="I9753"/>
  <c r="J9753" s="1"/>
  <c r="I9754"/>
  <c r="J9754" s="1"/>
  <c r="I9755"/>
  <c r="J9755" s="1"/>
  <c r="I9756"/>
  <c r="J9756" s="1"/>
  <c r="I9757"/>
  <c r="J9757" s="1"/>
  <c r="I9758"/>
  <c r="J9758" s="1"/>
  <c r="I9759"/>
  <c r="J9759" s="1"/>
  <c r="I9760"/>
  <c r="J9760" s="1"/>
  <c r="I9761"/>
  <c r="J9761" s="1"/>
  <c r="I9762"/>
  <c r="J9762" s="1"/>
  <c r="I9763"/>
  <c r="J9763" s="1"/>
  <c r="I9764"/>
  <c r="J9764" s="1"/>
  <c r="I9765"/>
  <c r="J9765" s="1"/>
  <c r="I9766"/>
  <c r="J9766" s="1"/>
  <c r="I9767"/>
  <c r="J9767" s="1"/>
  <c r="I9768"/>
  <c r="J9768" s="1"/>
  <c r="I9769"/>
  <c r="J9769" s="1"/>
  <c r="I9770"/>
  <c r="J9770" s="1"/>
  <c r="I9771"/>
  <c r="J9771" s="1"/>
  <c r="I9772"/>
  <c r="J9772" s="1"/>
  <c r="I9773"/>
  <c r="J9773" s="1"/>
  <c r="I9774"/>
  <c r="J9774" s="1"/>
  <c r="I9775"/>
  <c r="J9775" s="1"/>
  <c r="I9776"/>
  <c r="J9776" s="1"/>
  <c r="I9777"/>
  <c r="J9777" s="1"/>
  <c r="I9778"/>
  <c r="J9778" s="1"/>
  <c r="I9779"/>
  <c r="J9779" s="1"/>
  <c r="I9780"/>
  <c r="J9780" s="1"/>
  <c r="I9781"/>
  <c r="J9781" s="1"/>
  <c r="I9782"/>
  <c r="J9782" s="1"/>
  <c r="I9783"/>
  <c r="J9783" s="1"/>
  <c r="I9784"/>
  <c r="J9784" s="1"/>
  <c r="I9785"/>
  <c r="J9785" s="1"/>
  <c r="I9786"/>
  <c r="J9786" s="1"/>
  <c r="I9787"/>
  <c r="J9787" s="1"/>
  <c r="I9788"/>
  <c r="J9788" s="1"/>
  <c r="I9789"/>
  <c r="J9789" s="1"/>
  <c r="I9790"/>
  <c r="J9790" s="1"/>
  <c r="I9791"/>
  <c r="J9791" s="1"/>
  <c r="I9792"/>
  <c r="J9792" s="1"/>
  <c r="I9793"/>
  <c r="J9793" s="1"/>
  <c r="I9794"/>
  <c r="J9794" s="1"/>
  <c r="I9795"/>
  <c r="J9795" s="1"/>
  <c r="I9796"/>
  <c r="J9796" s="1"/>
  <c r="I9797"/>
  <c r="J9797" s="1"/>
  <c r="I9798"/>
  <c r="J9798" s="1"/>
  <c r="I9799"/>
  <c r="J9799" s="1"/>
  <c r="I9800"/>
  <c r="J9800" s="1"/>
  <c r="I9801"/>
  <c r="J9801" s="1"/>
  <c r="I9802"/>
  <c r="J9802" s="1"/>
  <c r="I9803"/>
  <c r="J9803" s="1"/>
  <c r="I9804"/>
  <c r="J9804" s="1"/>
  <c r="I9805"/>
  <c r="J9805" s="1"/>
  <c r="I9806"/>
  <c r="J9806" s="1"/>
  <c r="I9807"/>
  <c r="J9807" s="1"/>
  <c r="I9808"/>
  <c r="J9808" s="1"/>
  <c r="I9809"/>
  <c r="J9809" s="1"/>
  <c r="I9810"/>
  <c r="J9810" s="1"/>
  <c r="I9811"/>
  <c r="J9811" s="1"/>
  <c r="I9812"/>
  <c r="J9812" s="1"/>
  <c r="I9813"/>
  <c r="J9813" s="1"/>
  <c r="I9814"/>
  <c r="J9814" s="1"/>
  <c r="I9815"/>
  <c r="J9815" s="1"/>
  <c r="I9816"/>
  <c r="J9816" s="1"/>
  <c r="I9817"/>
  <c r="J9817" s="1"/>
  <c r="I9818"/>
  <c r="J9818" s="1"/>
  <c r="I9819"/>
  <c r="J9819" s="1"/>
  <c r="I9820"/>
  <c r="J9820" s="1"/>
  <c r="I9821"/>
  <c r="J9821" s="1"/>
  <c r="I9822"/>
  <c r="J9822" s="1"/>
  <c r="I9823"/>
  <c r="J9823" s="1"/>
  <c r="I9824"/>
  <c r="J9824" s="1"/>
  <c r="I9825"/>
  <c r="J9825" s="1"/>
  <c r="I9826"/>
  <c r="J9826" s="1"/>
  <c r="I9827"/>
  <c r="J9827" s="1"/>
  <c r="I9828"/>
  <c r="J9828" s="1"/>
  <c r="I9829"/>
  <c r="J9829" s="1"/>
  <c r="I9830"/>
  <c r="J9830" s="1"/>
  <c r="I9831"/>
  <c r="J9831" s="1"/>
  <c r="I9832"/>
  <c r="J9832" s="1"/>
  <c r="I9833"/>
  <c r="J9833" s="1"/>
  <c r="I9834"/>
  <c r="J9834" s="1"/>
  <c r="I9835"/>
  <c r="J9835" s="1"/>
  <c r="I9836"/>
  <c r="J9836" s="1"/>
  <c r="I9837"/>
  <c r="J9837" s="1"/>
  <c r="I9838"/>
  <c r="J9838" s="1"/>
  <c r="I9839"/>
  <c r="J9839" s="1"/>
  <c r="I9840"/>
  <c r="J9840" s="1"/>
  <c r="I9841"/>
  <c r="J9841" s="1"/>
  <c r="I9842"/>
  <c r="J9842" s="1"/>
  <c r="I9843"/>
  <c r="J9843" s="1"/>
  <c r="I9844"/>
  <c r="J9844" s="1"/>
  <c r="I9845"/>
  <c r="J9845" s="1"/>
  <c r="I9846"/>
  <c r="J9846" s="1"/>
  <c r="I9847"/>
  <c r="J9847" s="1"/>
  <c r="I9848"/>
  <c r="J9848" s="1"/>
  <c r="I9849"/>
  <c r="J9849" s="1"/>
  <c r="I9850"/>
  <c r="J9850" s="1"/>
  <c r="I9851"/>
  <c r="J9851" s="1"/>
  <c r="I9852"/>
  <c r="J9852" s="1"/>
  <c r="I9853"/>
  <c r="J9853" s="1"/>
  <c r="I9854"/>
  <c r="J9854" s="1"/>
  <c r="I9855"/>
  <c r="J9855" s="1"/>
  <c r="I9856"/>
  <c r="J9856" s="1"/>
  <c r="I9857"/>
  <c r="J9857" s="1"/>
  <c r="I9858"/>
  <c r="J9858" s="1"/>
  <c r="I9859"/>
  <c r="J9859" s="1"/>
  <c r="I9860"/>
  <c r="J9860" s="1"/>
  <c r="I9861"/>
  <c r="J9861" s="1"/>
  <c r="I9862"/>
  <c r="J9862" s="1"/>
  <c r="I9863"/>
  <c r="J9863" s="1"/>
  <c r="I9864"/>
  <c r="J9864" s="1"/>
  <c r="I9865"/>
  <c r="J9865" s="1"/>
  <c r="I9866"/>
  <c r="J9866" s="1"/>
  <c r="I9867"/>
  <c r="J9867" s="1"/>
  <c r="I9868"/>
  <c r="J9868" s="1"/>
  <c r="I9869"/>
  <c r="J9869" s="1"/>
  <c r="I9870"/>
  <c r="J9870" s="1"/>
  <c r="I9871"/>
  <c r="J9871" s="1"/>
  <c r="I9872"/>
  <c r="J9872" s="1"/>
  <c r="I9873"/>
  <c r="J9873" s="1"/>
  <c r="I9874"/>
  <c r="J9874" s="1"/>
  <c r="I9875"/>
  <c r="J9875" s="1"/>
  <c r="I9876"/>
  <c r="J9876" s="1"/>
  <c r="I9877"/>
  <c r="J9877" s="1"/>
  <c r="I9878"/>
  <c r="J9878" s="1"/>
  <c r="I9879"/>
  <c r="J9879" s="1"/>
  <c r="I9880"/>
  <c r="J9880" s="1"/>
  <c r="I9881"/>
  <c r="J9881" s="1"/>
  <c r="I9882"/>
  <c r="J9882" s="1"/>
  <c r="I9883"/>
  <c r="J9883" s="1"/>
  <c r="I9884"/>
  <c r="J9884" s="1"/>
  <c r="I9885"/>
  <c r="J9885" s="1"/>
  <c r="I9886"/>
  <c r="J9886" s="1"/>
  <c r="I9887"/>
  <c r="J9887" s="1"/>
  <c r="I9888"/>
  <c r="J9888" s="1"/>
  <c r="I9889"/>
  <c r="J9889" s="1"/>
  <c r="I9890"/>
  <c r="J9890" s="1"/>
  <c r="I9891"/>
  <c r="J9891" s="1"/>
  <c r="I9892"/>
  <c r="J9892" s="1"/>
  <c r="I9893"/>
  <c r="J9893" s="1"/>
  <c r="I9894"/>
  <c r="J9894" s="1"/>
  <c r="I9895"/>
  <c r="J9895" s="1"/>
  <c r="I9896"/>
  <c r="J9896" s="1"/>
  <c r="I9897"/>
  <c r="J9897" s="1"/>
  <c r="I9898"/>
  <c r="J9898" s="1"/>
  <c r="I9899"/>
  <c r="J9899" s="1"/>
  <c r="I9900"/>
  <c r="J9900" s="1"/>
  <c r="I9901"/>
  <c r="J9901" s="1"/>
  <c r="I9902"/>
  <c r="J9902" s="1"/>
  <c r="I9903"/>
  <c r="J9903" s="1"/>
  <c r="I9904"/>
  <c r="J9904" s="1"/>
  <c r="I9905"/>
  <c r="J9905" s="1"/>
  <c r="I9906"/>
  <c r="J9906" s="1"/>
  <c r="I9907"/>
  <c r="J9907" s="1"/>
  <c r="I9908"/>
  <c r="J9908" s="1"/>
  <c r="I9909"/>
  <c r="J9909" s="1"/>
  <c r="I9910"/>
  <c r="J9910" s="1"/>
  <c r="I9911"/>
  <c r="J9911" s="1"/>
  <c r="I9912"/>
  <c r="J9912" s="1"/>
  <c r="I9913"/>
  <c r="J9913" s="1"/>
  <c r="I9914"/>
  <c r="J9914" s="1"/>
  <c r="I9915"/>
  <c r="J9915" s="1"/>
  <c r="I9916"/>
  <c r="J9916" s="1"/>
  <c r="I9917"/>
  <c r="J9917" s="1"/>
  <c r="I9918"/>
  <c r="J9918" s="1"/>
  <c r="I9919"/>
  <c r="J9919" s="1"/>
  <c r="I9920"/>
  <c r="J9920" s="1"/>
  <c r="I9921"/>
  <c r="J9921" s="1"/>
  <c r="I9922"/>
  <c r="J9922" s="1"/>
  <c r="I9923"/>
  <c r="J9923" s="1"/>
  <c r="I9924"/>
  <c r="J9924" s="1"/>
  <c r="I9925"/>
  <c r="J9925" s="1"/>
  <c r="I9926"/>
  <c r="J9926" s="1"/>
  <c r="I9927"/>
  <c r="J9927" s="1"/>
  <c r="I9928"/>
  <c r="J9928" s="1"/>
  <c r="I9929"/>
  <c r="J9929" s="1"/>
  <c r="I9930"/>
  <c r="J9930" s="1"/>
  <c r="I9931"/>
  <c r="J9931" s="1"/>
  <c r="I9932"/>
  <c r="J9932" s="1"/>
  <c r="I9933"/>
  <c r="J9933" s="1"/>
  <c r="I9934"/>
  <c r="J9934" s="1"/>
  <c r="I9935"/>
  <c r="J9935" s="1"/>
  <c r="I9936"/>
  <c r="J9936" s="1"/>
  <c r="I9937"/>
  <c r="J9937" s="1"/>
  <c r="I9938"/>
  <c r="J9938" s="1"/>
  <c r="I9939"/>
  <c r="J9939" s="1"/>
  <c r="I9940"/>
  <c r="J9940" s="1"/>
  <c r="I9941"/>
  <c r="J9941" s="1"/>
  <c r="I9942"/>
  <c r="J9942" s="1"/>
  <c r="I9943"/>
  <c r="J9943" s="1"/>
  <c r="I9944"/>
  <c r="J9944" s="1"/>
  <c r="I9945"/>
  <c r="J9945" s="1"/>
  <c r="I9946"/>
  <c r="J9946" s="1"/>
  <c r="I9947"/>
  <c r="J9947" s="1"/>
  <c r="I9948"/>
  <c r="J9948" s="1"/>
  <c r="I9949"/>
  <c r="J9949" s="1"/>
  <c r="I9950"/>
  <c r="J9950" s="1"/>
  <c r="I9951"/>
  <c r="J9951" s="1"/>
  <c r="I9952"/>
  <c r="J9952" s="1"/>
  <c r="I9953"/>
  <c r="J9953" s="1"/>
  <c r="I9954"/>
  <c r="J9954" s="1"/>
  <c r="I9955"/>
  <c r="J9955" s="1"/>
  <c r="I9956"/>
  <c r="J9956" s="1"/>
  <c r="I9957"/>
  <c r="J9957" s="1"/>
  <c r="I9958"/>
  <c r="J9958" s="1"/>
  <c r="I9959"/>
  <c r="J9959" s="1"/>
  <c r="I9960"/>
  <c r="J9960" s="1"/>
  <c r="I9961"/>
  <c r="J9961" s="1"/>
  <c r="I9962"/>
  <c r="J9962" s="1"/>
  <c r="I9963"/>
  <c r="J9963" s="1"/>
  <c r="I9964"/>
  <c r="J9964" s="1"/>
  <c r="I9965"/>
  <c r="J9965" s="1"/>
  <c r="I9966"/>
  <c r="J9966" s="1"/>
  <c r="I9967"/>
  <c r="J9967" s="1"/>
  <c r="I9968"/>
  <c r="J9968" s="1"/>
  <c r="I9969"/>
  <c r="J9969" s="1"/>
  <c r="I9970"/>
  <c r="J9970" s="1"/>
  <c r="I9971"/>
  <c r="J9971" s="1"/>
  <c r="I9972"/>
  <c r="J9972" s="1"/>
  <c r="I9973"/>
  <c r="J9973" s="1"/>
  <c r="I9974"/>
  <c r="J9974" s="1"/>
  <c r="I9975"/>
  <c r="J9975" s="1"/>
  <c r="I9976"/>
  <c r="J9976" s="1"/>
  <c r="I9977"/>
  <c r="J9977" s="1"/>
  <c r="I9978"/>
  <c r="J9978" s="1"/>
  <c r="I9979"/>
  <c r="J9979" s="1"/>
  <c r="I9980"/>
  <c r="J9980" s="1"/>
  <c r="I9981"/>
  <c r="J9981" s="1"/>
  <c r="I9982"/>
  <c r="J9982" s="1"/>
  <c r="I9983"/>
  <c r="J9983" s="1"/>
  <c r="I9984"/>
  <c r="J9984" s="1"/>
  <c r="I9985"/>
  <c r="J9985" s="1"/>
  <c r="I9986"/>
  <c r="J9986" s="1"/>
  <c r="I9987"/>
  <c r="J9987" s="1"/>
  <c r="I9988"/>
  <c r="J9988" s="1"/>
  <c r="I9989"/>
  <c r="J9989" s="1"/>
  <c r="I9990"/>
  <c r="J9990" s="1"/>
  <c r="I9991"/>
  <c r="J9991" s="1"/>
  <c r="I9992"/>
  <c r="J9992" s="1"/>
  <c r="I9993"/>
  <c r="J9993" s="1"/>
  <c r="I9994"/>
  <c r="J9994" s="1"/>
  <c r="I9995"/>
  <c r="J9995" s="1"/>
  <c r="I9996"/>
  <c r="J9996" s="1"/>
  <c r="I9997"/>
  <c r="J9997" s="1"/>
  <c r="I9998"/>
  <c r="J9998" s="1"/>
  <c r="I9999"/>
  <c r="J9999" s="1"/>
  <c r="I10000"/>
  <c r="J10000" s="1"/>
  <c r="I10001"/>
  <c r="J10001" s="1"/>
  <c r="I10002"/>
  <c r="J10002" s="1"/>
  <c r="I10003"/>
  <c r="J10003" s="1"/>
  <c r="I10004"/>
  <c r="J10004" s="1"/>
  <c r="I10005"/>
  <c r="J10005" s="1"/>
  <c r="I10006"/>
  <c r="J10006" s="1"/>
  <c r="I10007"/>
  <c r="J10007" s="1"/>
  <c r="I10008"/>
  <c r="J10008" s="1"/>
  <c r="I10009"/>
  <c r="J10009" s="1"/>
  <c r="I10010"/>
  <c r="J10010" s="1"/>
  <c r="I10011"/>
  <c r="J10011" s="1"/>
  <c r="I10012"/>
  <c r="J10012" s="1"/>
  <c r="I10013"/>
  <c r="J10013" s="1"/>
  <c r="I10014"/>
  <c r="J10014" s="1"/>
  <c r="I10015"/>
  <c r="J10015" s="1"/>
  <c r="I10016"/>
  <c r="J10016" s="1"/>
  <c r="I10017"/>
  <c r="J10017" s="1"/>
  <c r="I10018"/>
  <c r="J10018" s="1"/>
  <c r="I10019"/>
  <c r="J10019" s="1"/>
  <c r="I10020"/>
  <c r="J10020" s="1"/>
  <c r="I10021"/>
  <c r="J10021" s="1"/>
  <c r="I10022"/>
  <c r="J10022" s="1"/>
  <c r="I10023"/>
  <c r="J10023" s="1"/>
  <c r="I10024"/>
  <c r="J10024" s="1"/>
  <c r="I10025"/>
  <c r="J10025" s="1"/>
  <c r="I10026"/>
  <c r="J10026" s="1"/>
  <c r="I10027"/>
  <c r="J10027" s="1"/>
  <c r="I10028"/>
  <c r="J10028" s="1"/>
  <c r="I10029"/>
  <c r="J10029" s="1"/>
  <c r="I10030"/>
  <c r="J10030" s="1"/>
  <c r="I10031"/>
  <c r="J10031" s="1"/>
  <c r="I10032"/>
  <c r="J10032" s="1"/>
  <c r="I10033"/>
  <c r="J10033" s="1"/>
  <c r="I10034"/>
  <c r="J10034" s="1"/>
  <c r="I10035"/>
  <c r="J10035" s="1"/>
  <c r="I10036"/>
  <c r="J10036" s="1"/>
  <c r="I10037"/>
  <c r="J10037" s="1"/>
  <c r="I10038"/>
  <c r="J10038" s="1"/>
  <c r="I10039"/>
  <c r="J10039" s="1"/>
  <c r="I10040"/>
  <c r="J10040" s="1"/>
  <c r="I10041"/>
  <c r="J10041" s="1"/>
  <c r="I10042"/>
  <c r="J10042" s="1"/>
  <c r="I10043"/>
  <c r="J10043" s="1"/>
  <c r="I10044"/>
  <c r="J10044" s="1"/>
  <c r="I10045"/>
  <c r="J10045" s="1"/>
  <c r="I10046"/>
  <c r="J10046" s="1"/>
  <c r="I10047"/>
  <c r="J10047" s="1"/>
  <c r="I10048"/>
  <c r="J10048" s="1"/>
  <c r="I10049"/>
  <c r="J10049" s="1"/>
  <c r="I10050"/>
  <c r="J10050" s="1"/>
  <c r="I10051"/>
  <c r="J10051" s="1"/>
  <c r="I10052"/>
  <c r="J10052" s="1"/>
  <c r="I10053"/>
  <c r="J10053" s="1"/>
  <c r="I10054"/>
  <c r="J10054" s="1"/>
  <c r="I10055"/>
  <c r="J10055" s="1"/>
  <c r="I10056"/>
  <c r="J10056" s="1"/>
  <c r="I10057"/>
  <c r="J10057" s="1"/>
  <c r="I10058"/>
  <c r="J10058" s="1"/>
  <c r="I10059"/>
  <c r="J10059" s="1"/>
  <c r="I10060"/>
  <c r="J10060" s="1"/>
  <c r="I10061"/>
  <c r="J10061" s="1"/>
  <c r="I10062"/>
  <c r="J10062" s="1"/>
  <c r="I10063"/>
  <c r="J10063" s="1"/>
  <c r="I10064"/>
  <c r="J10064" s="1"/>
  <c r="I10065"/>
  <c r="J10065" s="1"/>
  <c r="I10066"/>
  <c r="J10066" s="1"/>
  <c r="I10067"/>
  <c r="J10067" s="1"/>
  <c r="I10068"/>
  <c r="J10068" s="1"/>
  <c r="I10069"/>
  <c r="J10069" s="1"/>
  <c r="I10070"/>
  <c r="J10070" s="1"/>
  <c r="I10071"/>
  <c r="J10071" s="1"/>
  <c r="I10072"/>
  <c r="J10072" s="1"/>
  <c r="I10073"/>
  <c r="J10073" s="1"/>
  <c r="I10074"/>
  <c r="J10074" s="1"/>
  <c r="I10075"/>
  <c r="J10075" s="1"/>
  <c r="I10076"/>
  <c r="J10076" s="1"/>
  <c r="I10077"/>
  <c r="J10077" s="1"/>
  <c r="I10078"/>
  <c r="J10078" s="1"/>
  <c r="I10079"/>
  <c r="J10079" s="1"/>
  <c r="I10080"/>
  <c r="J10080" s="1"/>
  <c r="I10081"/>
  <c r="J10081" s="1"/>
  <c r="I10082"/>
  <c r="J10082" s="1"/>
  <c r="I10083"/>
  <c r="J10083" s="1"/>
  <c r="I10084"/>
  <c r="J10084" s="1"/>
  <c r="I10085"/>
  <c r="J10085" s="1"/>
  <c r="I10086"/>
  <c r="J10086" s="1"/>
  <c r="I10087"/>
  <c r="J10087" s="1"/>
  <c r="I10088"/>
  <c r="J10088" s="1"/>
  <c r="I10089"/>
  <c r="J10089" s="1"/>
  <c r="I10090"/>
  <c r="J10090" s="1"/>
  <c r="I10091"/>
  <c r="J10091" s="1"/>
  <c r="I10092"/>
  <c r="J10092" s="1"/>
  <c r="I10093"/>
  <c r="J10093" s="1"/>
  <c r="I10094"/>
  <c r="J10094" s="1"/>
  <c r="I10095"/>
  <c r="J10095" s="1"/>
  <c r="I10096"/>
  <c r="J10096" s="1"/>
  <c r="I10097"/>
  <c r="J10097" s="1"/>
  <c r="I10098"/>
  <c r="J10098" s="1"/>
  <c r="I10099"/>
  <c r="J10099" s="1"/>
  <c r="I10100"/>
  <c r="J10100" s="1"/>
  <c r="I10101"/>
  <c r="J10101" s="1"/>
  <c r="I10102"/>
  <c r="J10102" s="1"/>
  <c r="I10103"/>
  <c r="J10103" s="1"/>
  <c r="I10104"/>
  <c r="J10104" s="1"/>
  <c r="I10105"/>
  <c r="J10105" s="1"/>
  <c r="I10106"/>
  <c r="J10106" s="1"/>
  <c r="I10107"/>
  <c r="J10107" s="1"/>
  <c r="I10108"/>
  <c r="J10108" s="1"/>
  <c r="I10109"/>
  <c r="J10109" s="1"/>
  <c r="I10110"/>
  <c r="J10110" s="1"/>
  <c r="I10111"/>
  <c r="J10111" s="1"/>
  <c r="I10112"/>
  <c r="J10112" s="1"/>
  <c r="I10113"/>
  <c r="J10113" s="1"/>
  <c r="I10114"/>
  <c r="J10114" s="1"/>
  <c r="I10115"/>
  <c r="J10115" s="1"/>
  <c r="I10116"/>
  <c r="J10116" s="1"/>
  <c r="I10117"/>
  <c r="J10117" s="1"/>
  <c r="I10118"/>
  <c r="J10118" s="1"/>
  <c r="I10119"/>
  <c r="J10119" s="1"/>
  <c r="I10120"/>
  <c r="J10120" s="1"/>
  <c r="I10121"/>
  <c r="J10121" s="1"/>
  <c r="I10122"/>
  <c r="J10122" s="1"/>
  <c r="I10123"/>
  <c r="J10123" s="1"/>
  <c r="I10124"/>
  <c r="J10124" s="1"/>
  <c r="I10125"/>
  <c r="J10125" s="1"/>
  <c r="I10126"/>
  <c r="J10126" s="1"/>
  <c r="I10127"/>
  <c r="J10127" s="1"/>
  <c r="I10128"/>
  <c r="J10128" s="1"/>
  <c r="I10129"/>
  <c r="J10129" s="1"/>
  <c r="I10130"/>
  <c r="J10130" s="1"/>
  <c r="I10131"/>
  <c r="J10131" s="1"/>
  <c r="I10132"/>
  <c r="J10132" s="1"/>
  <c r="I10133"/>
  <c r="J10133" s="1"/>
  <c r="I10134"/>
  <c r="J10134" s="1"/>
  <c r="I10135"/>
  <c r="J10135" s="1"/>
  <c r="I10136"/>
  <c r="J10136" s="1"/>
  <c r="I10137"/>
  <c r="J10137" s="1"/>
  <c r="I10138"/>
  <c r="J10138" s="1"/>
  <c r="I10139"/>
  <c r="J10139" s="1"/>
  <c r="I10140"/>
  <c r="J10140" s="1"/>
  <c r="I10141"/>
  <c r="J10141" s="1"/>
  <c r="I10142"/>
  <c r="J10142" s="1"/>
  <c r="I10143"/>
  <c r="J10143" s="1"/>
  <c r="I10144"/>
  <c r="J10144" s="1"/>
  <c r="I10145"/>
  <c r="J10145" s="1"/>
  <c r="I10146"/>
  <c r="J10146" s="1"/>
  <c r="I10147"/>
  <c r="J10147" s="1"/>
  <c r="I10148"/>
  <c r="J10148" s="1"/>
  <c r="I10149"/>
  <c r="J10149" s="1"/>
  <c r="I10150"/>
  <c r="J10150" s="1"/>
  <c r="I10151"/>
  <c r="J10151" s="1"/>
  <c r="I10152"/>
  <c r="J10152" s="1"/>
  <c r="I10153"/>
  <c r="J10153" s="1"/>
  <c r="I10154"/>
  <c r="J10154" s="1"/>
  <c r="I10155"/>
  <c r="J10155" s="1"/>
  <c r="I10156"/>
  <c r="J10156" s="1"/>
  <c r="I10157"/>
  <c r="J10157" s="1"/>
  <c r="I10158"/>
  <c r="J10158" s="1"/>
  <c r="I10159"/>
  <c r="J10159" s="1"/>
  <c r="I10160"/>
  <c r="J10160" s="1"/>
  <c r="I10161"/>
  <c r="J10161" s="1"/>
  <c r="I10162"/>
  <c r="J10162" s="1"/>
  <c r="I10163"/>
  <c r="J10163" s="1"/>
  <c r="I10164"/>
  <c r="J10164" s="1"/>
  <c r="I10165"/>
  <c r="J10165" s="1"/>
  <c r="I10166"/>
  <c r="J10166" s="1"/>
  <c r="I10167"/>
  <c r="J10167" s="1"/>
  <c r="I10168"/>
  <c r="J10168" s="1"/>
  <c r="I10169"/>
  <c r="J10169" s="1"/>
  <c r="I10170"/>
  <c r="J10170" s="1"/>
  <c r="I10171"/>
  <c r="J10171" s="1"/>
  <c r="I10172"/>
  <c r="J10172" s="1"/>
  <c r="I10173"/>
  <c r="J10173" s="1"/>
  <c r="I10174"/>
  <c r="J10174" s="1"/>
  <c r="I10175"/>
  <c r="J10175" s="1"/>
  <c r="I10176"/>
  <c r="J10176" s="1"/>
  <c r="I10177"/>
  <c r="J10177" s="1"/>
  <c r="I10178"/>
  <c r="J10178" s="1"/>
  <c r="I10179"/>
  <c r="J10179" s="1"/>
  <c r="I10180"/>
  <c r="J10180" s="1"/>
  <c r="I10181"/>
  <c r="J10181" s="1"/>
  <c r="I10182"/>
  <c r="J10182" s="1"/>
  <c r="I10183"/>
  <c r="J10183" s="1"/>
  <c r="I10184"/>
  <c r="J10184" s="1"/>
  <c r="I10185"/>
  <c r="J10185" s="1"/>
  <c r="I10186"/>
  <c r="J10186" s="1"/>
  <c r="I10187"/>
  <c r="J10187" s="1"/>
  <c r="I10188"/>
  <c r="J10188" s="1"/>
  <c r="I10189"/>
  <c r="J10189" s="1"/>
  <c r="I10190"/>
  <c r="J10190" s="1"/>
  <c r="I10191"/>
  <c r="J10191" s="1"/>
  <c r="I10192"/>
  <c r="J10192" s="1"/>
  <c r="I10193"/>
  <c r="J10193" s="1"/>
  <c r="I10194"/>
  <c r="J10194" s="1"/>
  <c r="I10195"/>
  <c r="J10195" s="1"/>
  <c r="I10196"/>
  <c r="J10196" s="1"/>
  <c r="I10197"/>
  <c r="J10197" s="1"/>
  <c r="I10198"/>
  <c r="J10198" s="1"/>
  <c r="I10199"/>
  <c r="J10199" s="1"/>
  <c r="I10200"/>
  <c r="J10200" s="1"/>
  <c r="I10201"/>
  <c r="J10201" s="1"/>
  <c r="I10202"/>
  <c r="J10202" s="1"/>
  <c r="I10203"/>
  <c r="J10203" s="1"/>
  <c r="I10204"/>
  <c r="J10204" s="1"/>
  <c r="I10205"/>
  <c r="J10205" s="1"/>
  <c r="I10206"/>
  <c r="J10206" s="1"/>
  <c r="I10207"/>
  <c r="J10207" s="1"/>
  <c r="I10208"/>
  <c r="J10208" s="1"/>
  <c r="I10209"/>
  <c r="J10209" s="1"/>
  <c r="I10210"/>
  <c r="J10210" s="1"/>
  <c r="I10211"/>
  <c r="J10211" s="1"/>
  <c r="I10212"/>
  <c r="J10212" s="1"/>
  <c r="I10213"/>
  <c r="J10213" s="1"/>
  <c r="I10214"/>
  <c r="J10214" s="1"/>
  <c r="I10215"/>
  <c r="J10215" s="1"/>
  <c r="I10216"/>
  <c r="J10216" s="1"/>
  <c r="I10217"/>
  <c r="J10217" s="1"/>
  <c r="I10218"/>
  <c r="J10218" s="1"/>
  <c r="I10219"/>
  <c r="J10219" s="1"/>
  <c r="I10220"/>
  <c r="J10220" s="1"/>
  <c r="I10221"/>
  <c r="J10221" s="1"/>
  <c r="I10222"/>
  <c r="J10222" s="1"/>
  <c r="I10223"/>
  <c r="J10223" s="1"/>
  <c r="I10224"/>
  <c r="J10224" s="1"/>
  <c r="I10225"/>
  <c r="J10225" s="1"/>
  <c r="I10226"/>
  <c r="J10226" s="1"/>
  <c r="I10227"/>
  <c r="J10227" s="1"/>
  <c r="I10228"/>
  <c r="J10228" s="1"/>
  <c r="I10229"/>
  <c r="J10229" s="1"/>
  <c r="I10230"/>
  <c r="J10230" s="1"/>
  <c r="I10231"/>
  <c r="J10231" s="1"/>
  <c r="I10232"/>
  <c r="J10232" s="1"/>
  <c r="I10233"/>
  <c r="J10233" s="1"/>
  <c r="I10234"/>
  <c r="J10234" s="1"/>
  <c r="I10235"/>
  <c r="J10235" s="1"/>
  <c r="I10236"/>
  <c r="J10236" s="1"/>
  <c r="I10237"/>
  <c r="J10237" s="1"/>
  <c r="I10238"/>
  <c r="J10238" s="1"/>
  <c r="I10239"/>
  <c r="J10239" s="1"/>
  <c r="I10240"/>
  <c r="J10240" s="1"/>
  <c r="I10241"/>
  <c r="J10241" s="1"/>
  <c r="I10242"/>
  <c r="J10242" s="1"/>
  <c r="I10243"/>
  <c r="J10243" s="1"/>
  <c r="I10244"/>
  <c r="J10244" s="1"/>
  <c r="I10245"/>
  <c r="J10245" s="1"/>
  <c r="I10246"/>
  <c r="J10246" s="1"/>
  <c r="I10247"/>
  <c r="J10247" s="1"/>
  <c r="I10248"/>
  <c r="J10248" s="1"/>
  <c r="I10249"/>
  <c r="J10249" s="1"/>
  <c r="I10250"/>
  <c r="J10250" s="1"/>
  <c r="I10251"/>
  <c r="J10251" s="1"/>
  <c r="I10252"/>
  <c r="J10252" s="1"/>
  <c r="I10253"/>
  <c r="J10253" s="1"/>
  <c r="I10254"/>
  <c r="J10254" s="1"/>
  <c r="I10255"/>
  <c r="J10255" s="1"/>
  <c r="I10256"/>
  <c r="J10256" s="1"/>
  <c r="I10257"/>
  <c r="J10257" s="1"/>
  <c r="I10258"/>
  <c r="J10258" s="1"/>
  <c r="I10259"/>
  <c r="J10259" s="1"/>
  <c r="I10260"/>
  <c r="J10260" s="1"/>
  <c r="I10261"/>
  <c r="J10261" s="1"/>
  <c r="I10262"/>
  <c r="J10262" s="1"/>
  <c r="I10263"/>
  <c r="J10263" s="1"/>
  <c r="I10264"/>
  <c r="J10264" s="1"/>
  <c r="I10265"/>
  <c r="J10265" s="1"/>
  <c r="I10266"/>
  <c r="J10266" s="1"/>
  <c r="I10267"/>
  <c r="J10267" s="1"/>
  <c r="I10268"/>
  <c r="J10268" s="1"/>
  <c r="I10269"/>
  <c r="J10269" s="1"/>
  <c r="I10270"/>
  <c r="J10270" s="1"/>
  <c r="I10271"/>
  <c r="J10271" s="1"/>
  <c r="I10272"/>
  <c r="J10272" s="1"/>
  <c r="I10273"/>
  <c r="J10273" s="1"/>
  <c r="I10274"/>
  <c r="J10274" s="1"/>
  <c r="I10275"/>
  <c r="J10275" s="1"/>
  <c r="I10276"/>
  <c r="J10276" s="1"/>
  <c r="I10277"/>
  <c r="J10277" s="1"/>
  <c r="I10278"/>
  <c r="J10278" s="1"/>
  <c r="I10279"/>
  <c r="J10279" s="1"/>
  <c r="I10280"/>
  <c r="J10280" s="1"/>
  <c r="I10281"/>
  <c r="J10281" s="1"/>
  <c r="I10282"/>
  <c r="J10282" s="1"/>
  <c r="I10283"/>
  <c r="J10283" s="1"/>
  <c r="I10284"/>
  <c r="J10284" s="1"/>
  <c r="I10285"/>
  <c r="J10285" s="1"/>
  <c r="I10286"/>
  <c r="J10286" s="1"/>
  <c r="I10287"/>
  <c r="J10287" s="1"/>
  <c r="I10288"/>
  <c r="J10288" s="1"/>
  <c r="I10289"/>
  <c r="J10289" s="1"/>
  <c r="I10290"/>
  <c r="J10290" s="1"/>
  <c r="I10291"/>
  <c r="J10291" s="1"/>
  <c r="I10292"/>
  <c r="J10292" s="1"/>
  <c r="I10293"/>
  <c r="J10293" s="1"/>
  <c r="I10294"/>
  <c r="J10294" s="1"/>
  <c r="I10295"/>
  <c r="J10295" s="1"/>
  <c r="I10296"/>
  <c r="J10296" s="1"/>
  <c r="I10297"/>
  <c r="J10297" s="1"/>
  <c r="I10298"/>
  <c r="J10298" s="1"/>
  <c r="I10299"/>
  <c r="J10299" s="1"/>
  <c r="I10300"/>
  <c r="J10300" s="1"/>
  <c r="I10301"/>
  <c r="J10301" s="1"/>
  <c r="I10302"/>
  <c r="J10302" s="1"/>
  <c r="I10303"/>
  <c r="J10303" s="1"/>
  <c r="I10304"/>
  <c r="J10304" s="1"/>
  <c r="I10305"/>
  <c r="J10305" s="1"/>
  <c r="I10306"/>
  <c r="J10306" s="1"/>
  <c r="I10307"/>
  <c r="J10307" s="1"/>
  <c r="I10308"/>
  <c r="J10308" s="1"/>
  <c r="I10309"/>
  <c r="J10309" s="1"/>
  <c r="I10310"/>
  <c r="J10310" s="1"/>
  <c r="I10311"/>
  <c r="J10311" s="1"/>
  <c r="I10312"/>
  <c r="J10312" s="1"/>
  <c r="I10313"/>
  <c r="J10313" s="1"/>
  <c r="I10314"/>
  <c r="J10314" s="1"/>
  <c r="I10315"/>
  <c r="J10315" s="1"/>
  <c r="I10316"/>
  <c r="J10316" s="1"/>
  <c r="I10317"/>
  <c r="J10317" s="1"/>
  <c r="I10318"/>
  <c r="J10318" s="1"/>
  <c r="I10319"/>
  <c r="J10319" s="1"/>
  <c r="I10320"/>
  <c r="J10320" s="1"/>
  <c r="I10321"/>
  <c r="J10321" s="1"/>
  <c r="I10322"/>
  <c r="J10322" s="1"/>
  <c r="I10323"/>
  <c r="J10323" s="1"/>
  <c r="I10324"/>
  <c r="J10324" s="1"/>
  <c r="I10325"/>
  <c r="J10325" s="1"/>
  <c r="I10326"/>
  <c r="J10326" s="1"/>
  <c r="I10327"/>
  <c r="J10327" s="1"/>
  <c r="I10328"/>
  <c r="J10328" s="1"/>
  <c r="I10329"/>
  <c r="J10329" s="1"/>
  <c r="I10330"/>
  <c r="J10330" s="1"/>
  <c r="I10331"/>
  <c r="J10331" s="1"/>
  <c r="I10332"/>
  <c r="J10332" s="1"/>
  <c r="I10333"/>
  <c r="J10333" s="1"/>
  <c r="I10334"/>
  <c r="J10334" s="1"/>
  <c r="I10335"/>
  <c r="J10335" s="1"/>
  <c r="I10336"/>
  <c r="J10336" s="1"/>
  <c r="I10337"/>
  <c r="J10337" s="1"/>
  <c r="I10338"/>
  <c r="J10338" s="1"/>
  <c r="I10339"/>
  <c r="J10339" s="1"/>
  <c r="I10340"/>
  <c r="J10340" s="1"/>
  <c r="I10341"/>
  <c r="J10341" s="1"/>
  <c r="I10342"/>
  <c r="J10342" s="1"/>
  <c r="I10343"/>
  <c r="J10343" s="1"/>
  <c r="I10344"/>
  <c r="J10344" s="1"/>
  <c r="I10345"/>
  <c r="J10345" s="1"/>
  <c r="I10346"/>
  <c r="J10346" s="1"/>
  <c r="I10347"/>
  <c r="J10347" s="1"/>
  <c r="I10348"/>
  <c r="J10348" s="1"/>
  <c r="I10349"/>
  <c r="J10349" s="1"/>
  <c r="I10350"/>
  <c r="J10350" s="1"/>
  <c r="I10351"/>
  <c r="J10351" s="1"/>
  <c r="I10352"/>
  <c r="J10352" s="1"/>
  <c r="I10353"/>
  <c r="J10353" s="1"/>
  <c r="I10354"/>
  <c r="J10354" s="1"/>
  <c r="I10355"/>
  <c r="J10355" s="1"/>
  <c r="I10356"/>
  <c r="J10356" s="1"/>
  <c r="I10357"/>
  <c r="J10357" s="1"/>
  <c r="I10358"/>
  <c r="J10358" s="1"/>
  <c r="I10359"/>
  <c r="J10359" s="1"/>
  <c r="I10360"/>
  <c r="J10360" s="1"/>
  <c r="I10361"/>
  <c r="J10361" s="1"/>
  <c r="I10362"/>
  <c r="J10362" s="1"/>
  <c r="I10363"/>
  <c r="J10363" s="1"/>
  <c r="I10364"/>
  <c r="J10364" s="1"/>
  <c r="I10365"/>
  <c r="J10365" s="1"/>
  <c r="I10366"/>
  <c r="J10366" s="1"/>
  <c r="I10367"/>
  <c r="J10367" s="1"/>
  <c r="I10368"/>
  <c r="J10368" s="1"/>
  <c r="I10369"/>
  <c r="J10369" s="1"/>
  <c r="I10370"/>
  <c r="J10370" s="1"/>
  <c r="I10371"/>
  <c r="J10371" s="1"/>
  <c r="I10372"/>
  <c r="J10372" s="1"/>
  <c r="I10373"/>
  <c r="J10373" s="1"/>
  <c r="I10374"/>
  <c r="J10374" s="1"/>
  <c r="I10375"/>
  <c r="J10375" s="1"/>
  <c r="I10376"/>
  <c r="J10376" s="1"/>
  <c r="I10377"/>
  <c r="J10377" s="1"/>
  <c r="I10378"/>
  <c r="J10378" s="1"/>
  <c r="I10379"/>
  <c r="J10379" s="1"/>
  <c r="I10380"/>
  <c r="J10380" s="1"/>
  <c r="I10381"/>
  <c r="J10381" s="1"/>
  <c r="I10382"/>
  <c r="J10382" s="1"/>
  <c r="I10383"/>
  <c r="J10383" s="1"/>
  <c r="I10384"/>
  <c r="J10384" s="1"/>
  <c r="I10385"/>
  <c r="J10385" s="1"/>
  <c r="I10386"/>
  <c r="J10386" s="1"/>
  <c r="I10387"/>
  <c r="J10387" s="1"/>
  <c r="I10388"/>
  <c r="J10388" s="1"/>
  <c r="I10389"/>
  <c r="J10389" s="1"/>
  <c r="I10390"/>
  <c r="J10390" s="1"/>
  <c r="I10391"/>
  <c r="J10391" s="1"/>
  <c r="I10392"/>
  <c r="J10392" s="1"/>
  <c r="I10393"/>
  <c r="J10393" s="1"/>
  <c r="I10394"/>
  <c r="J10394" s="1"/>
  <c r="I10395"/>
  <c r="J10395" s="1"/>
  <c r="I10396"/>
  <c r="J10396" s="1"/>
  <c r="I10397"/>
  <c r="J10397" s="1"/>
  <c r="I10398"/>
  <c r="J10398" s="1"/>
  <c r="I10399"/>
  <c r="J10399" s="1"/>
  <c r="I10400"/>
  <c r="J10400" s="1"/>
  <c r="I10401"/>
  <c r="J10401" s="1"/>
  <c r="I10402"/>
  <c r="J10402" s="1"/>
  <c r="I10403"/>
  <c r="J10403" s="1"/>
  <c r="I10404"/>
  <c r="J10404" s="1"/>
  <c r="I10405"/>
  <c r="J10405" s="1"/>
  <c r="I10406"/>
  <c r="J10406" s="1"/>
  <c r="I10407"/>
  <c r="J10407" s="1"/>
  <c r="I10408"/>
  <c r="J10408" s="1"/>
  <c r="I10409"/>
  <c r="J10409" s="1"/>
  <c r="I10410"/>
  <c r="J10410" s="1"/>
  <c r="I10411"/>
  <c r="J10411" s="1"/>
  <c r="I10412"/>
  <c r="J10412" s="1"/>
  <c r="I10413"/>
  <c r="J10413" s="1"/>
  <c r="I10414"/>
  <c r="J10414" s="1"/>
  <c r="I10415"/>
  <c r="J10415" s="1"/>
  <c r="I10416"/>
  <c r="J10416" s="1"/>
  <c r="I10417"/>
  <c r="J10417" s="1"/>
  <c r="I10418"/>
  <c r="J10418" s="1"/>
  <c r="I10419"/>
  <c r="J10419" s="1"/>
  <c r="I10420"/>
  <c r="J10420" s="1"/>
  <c r="I10421"/>
  <c r="J10421" s="1"/>
  <c r="I10422"/>
  <c r="J10422" s="1"/>
  <c r="I10423"/>
  <c r="J10423" s="1"/>
  <c r="I10424"/>
  <c r="J10424" s="1"/>
  <c r="I10425"/>
  <c r="J10425" s="1"/>
  <c r="I10426"/>
  <c r="J10426" s="1"/>
  <c r="I10427"/>
  <c r="J10427" s="1"/>
  <c r="I10428"/>
  <c r="J10428" s="1"/>
  <c r="I10429"/>
  <c r="J10429" s="1"/>
  <c r="I10430"/>
  <c r="J10430" s="1"/>
  <c r="I10431"/>
  <c r="J10431" s="1"/>
  <c r="I10432"/>
  <c r="J10432" s="1"/>
  <c r="I10433"/>
  <c r="J10433" s="1"/>
  <c r="I10434"/>
  <c r="J10434" s="1"/>
  <c r="I10435"/>
  <c r="J10435" s="1"/>
  <c r="I10436"/>
  <c r="J10436" s="1"/>
  <c r="I10437"/>
  <c r="J10437" s="1"/>
  <c r="I10438"/>
  <c r="J10438" s="1"/>
  <c r="I10439"/>
  <c r="J10439" s="1"/>
  <c r="I10440"/>
  <c r="J10440" s="1"/>
  <c r="I10441"/>
  <c r="J10441" s="1"/>
  <c r="I10442"/>
  <c r="J10442" s="1"/>
  <c r="I10443"/>
  <c r="J10443" s="1"/>
  <c r="I10444"/>
  <c r="J10444" s="1"/>
  <c r="I10445"/>
  <c r="J10445" s="1"/>
  <c r="I10446"/>
  <c r="J10446" s="1"/>
  <c r="I10447"/>
  <c r="J10447" s="1"/>
  <c r="I10448"/>
  <c r="J10448" s="1"/>
  <c r="I10449"/>
  <c r="J10449" s="1"/>
  <c r="I10450"/>
  <c r="J10450" s="1"/>
  <c r="I10451"/>
  <c r="J10451" s="1"/>
  <c r="I10452"/>
  <c r="J10452" s="1"/>
  <c r="I10453"/>
  <c r="J10453" s="1"/>
  <c r="I10454"/>
  <c r="J10454" s="1"/>
  <c r="I10455"/>
  <c r="J10455" s="1"/>
  <c r="I10456"/>
  <c r="J10456" s="1"/>
  <c r="I10457"/>
  <c r="J10457" s="1"/>
  <c r="I10458"/>
  <c r="J10458" s="1"/>
  <c r="I10459"/>
  <c r="J10459" s="1"/>
  <c r="I10460"/>
  <c r="J10460" s="1"/>
  <c r="I10461"/>
  <c r="J10461" s="1"/>
  <c r="I10462"/>
  <c r="J10462" s="1"/>
  <c r="I10463"/>
  <c r="J10463" s="1"/>
  <c r="I10464"/>
  <c r="J10464" s="1"/>
  <c r="I10465"/>
  <c r="J10465" s="1"/>
  <c r="I10466"/>
  <c r="J10466" s="1"/>
  <c r="I10467"/>
  <c r="J10467" s="1"/>
  <c r="I10468"/>
  <c r="J10468" s="1"/>
  <c r="I10469"/>
  <c r="J10469" s="1"/>
  <c r="I10470"/>
  <c r="J10470" s="1"/>
  <c r="I10471"/>
  <c r="J10471" s="1"/>
  <c r="I10472"/>
  <c r="J10472" s="1"/>
  <c r="I10473"/>
  <c r="J10473" s="1"/>
  <c r="I10474"/>
  <c r="J10474" s="1"/>
  <c r="I10475"/>
  <c r="J10475" s="1"/>
  <c r="I10476"/>
  <c r="J10476" s="1"/>
  <c r="I10477"/>
  <c r="J10477" s="1"/>
  <c r="I10478"/>
  <c r="J10478" s="1"/>
  <c r="I10479"/>
  <c r="J10479" s="1"/>
  <c r="I10480"/>
  <c r="J10480" s="1"/>
  <c r="I10481"/>
  <c r="J10481" s="1"/>
  <c r="I10482"/>
  <c r="J10482" s="1"/>
  <c r="I10483"/>
  <c r="J10483" s="1"/>
  <c r="I10484"/>
  <c r="J10484" s="1"/>
  <c r="I10485"/>
  <c r="J10485" s="1"/>
  <c r="I10486"/>
  <c r="J10486" s="1"/>
  <c r="I10487"/>
  <c r="J10487" s="1"/>
  <c r="I10488"/>
  <c r="J10488" s="1"/>
  <c r="I10489"/>
  <c r="J10489" s="1"/>
  <c r="I10490"/>
  <c r="J10490" s="1"/>
  <c r="I10491"/>
  <c r="J10491" s="1"/>
  <c r="I10492"/>
  <c r="J10492" s="1"/>
  <c r="I10493"/>
  <c r="J10493" s="1"/>
  <c r="I10494"/>
  <c r="J10494" s="1"/>
  <c r="I10495"/>
  <c r="J10495" s="1"/>
  <c r="I10496"/>
  <c r="J10496" s="1"/>
  <c r="I10497"/>
  <c r="J10497" s="1"/>
  <c r="I10498"/>
  <c r="J10498" s="1"/>
  <c r="I10499"/>
  <c r="J10499" s="1"/>
  <c r="I10500"/>
  <c r="J10500" s="1"/>
  <c r="I10501"/>
  <c r="J10501" s="1"/>
  <c r="I10502"/>
  <c r="J10502" s="1"/>
  <c r="I10503"/>
  <c r="J10503" s="1"/>
  <c r="I10504"/>
  <c r="J10504" s="1"/>
  <c r="I10505"/>
  <c r="J10505" s="1"/>
  <c r="I10506"/>
  <c r="J10506" s="1"/>
  <c r="I10507"/>
  <c r="J10507" s="1"/>
  <c r="I10508"/>
  <c r="J10508" s="1"/>
  <c r="I10509"/>
  <c r="J10509" s="1"/>
  <c r="I10510"/>
  <c r="J10510" s="1"/>
  <c r="I10511"/>
  <c r="J10511" s="1"/>
  <c r="I10512"/>
  <c r="J10512" s="1"/>
  <c r="I10513"/>
  <c r="J10513" s="1"/>
  <c r="I10514"/>
  <c r="J10514" s="1"/>
  <c r="I10515"/>
  <c r="J10515" s="1"/>
  <c r="I10516"/>
  <c r="J10516" s="1"/>
  <c r="I10517"/>
  <c r="J10517" s="1"/>
  <c r="I10518"/>
  <c r="J10518" s="1"/>
  <c r="I10519"/>
  <c r="J10519" s="1"/>
  <c r="I10520"/>
  <c r="J10520" s="1"/>
  <c r="I10521"/>
  <c r="J10521" s="1"/>
  <c r="I10522"/>
  <c r="J10522" s="1"/>
  <c r="I10523"/>
  <c r="J10523" s="1"/>
  <c r="I10524"/>
  <c r="J10524" s="1"/>
  <c r="I10525"/>
  <c r="J10525" s="1"/>
  <c r="I10526"/>
  <c r="J10526" s="1"/>
  <c r="I10527"/>
  <c r="J10527" s="1"/>
  <c r="I10528"/>
  <c r="J10528" s="1"/>
  <c r="I10529"/>
  <c r="J10529" s="1"/>
  <c r="I10530"/>
  <c r="J10530" s="1"/>
  <c r="I10531"/>
  <c r="J10531" s="1"/>
  <c r="I10532"/>
  <c r="J10532" s="1"/>
  <c r="I10533"/>
  <c r="J10533" s="1"/>
  <c r="I10534"/>
  <c r="J10534" s="1"/>
  <c r="I10535"/>
  <c r="J10535" s="1"/>
  <c r="I10536"/>
  <c r="J10536" s="1"/>
  <c r="I10537"/>
  <c r="J10537" s="1"/>
  <c r="I10538"/>
  <c r="J10538" s="1"/>
  <c r="I10539"/>
  <c r="J10539" s="1"/>
  <c r="I10540"/>
  <c r="J10540" s="1"/>
  <c r="I10541"/>
  <c r="J10541" s="1"/>
  <c r="I10542"/>
  <c r="J10542" s="1"/>
  <c r="I10543"/>
  <c r="J10543" s="1"/>
  <c r="I10544"/>
  <c r="J10544" s="1"/>
  <c r="I10545"/>
  <c r="J10545" s="1"/>
  <c r="I10546"/>
  <c r="J10546" s="1"/>
  <c r="I10547"/>
  <c r="J10547" s="1"/>
  <c r="I10548"/>
  <c r="J10548" s="1"/>
  <c r="I10549"/>
  <c r="J10549" s="1"/>
  <c r="I10550"/>
  <c r="J10550" s="1"/>
  <c r="I10551"/>
  <c r="J10551" s="1"/>
  <c r="I10552"/>
  <c r="J10552" s="1"/>
  <c r="I10553"/>
  <c r="J10553" s="1"/>
  <c r="I10554"/>
  <c r="J10554" s="1"/>
  <c r="I10555"/>
  <c r="J10555" s="1"/>
  <c r="I10556"/>
  <c r="J10556" s="1"/>
  <c r="I10557"/>
  <c r="J10557" s="1"/>
  <c r="I10558"/>
  <c r="J10558" s="1"/>
  <c r="I10559"/>
  <c r="J10559" s="1"/>
  <c r="I10560"/>
  <c r="J10560" s="1"/>
  <c r="I10561"/>
  <c r="J10561" s="1"/>
  <c r="I10562"/>
  <c r="J10562" s="1"/>
  <c r="I10563"/>
  <c r="J10563" s="1"/>
  <c r="I10564"/>
  <c r="J10564" s="1"/>
  <c r="I10565"/>
  <c r="J10565" s="1"/>
  <c r="I10566"/>
  <c r="J10566" s="1"/>
  <c r="I10567"/>
  <c r="J10567" s="1"/>
  <c r="I10568"/>
  <c r="J10568" s="1"/>
  <c r="I10569"/>
  <c r="J10569" s="1"/>
  <c r="I10570"/>
  <c r="J10570" s="1"/>
  <c r="I10571"/>
  <c r="J10571" s="1"/>
  <c r="I10572"/>
  <c r="J10572" s="1"/>
  <c r="I10573"/>
  <c r="J10573" s="1"/>
  <c r="I10574"/>
  <c r="J10574" s="1"/>
  <c r="I10575"/>
  <c r="J10575" s="1"/>
  <c r="I10576"/>
  <c r="J10576" s="1"/>
  <c r="I10577"/>
  <c r="J10577" s="1"/>
  <c r="I10578"/>
  <c r="J10578" s="1"/>
  <c r="I10579"/>
  <c r="J10579" s="1"/>
  <c r="I10580"/>
  <c r="J10580" s="1"/>
  <c r="I10581"/>
  <c r="J10581" s="1"/>
  <c r="I10582"/>
  <c r="J10582" s="1"/>
  <c r="I10583"/>
  <c r="J10583" s="1"/>
  <c r="I10584"/>
  <c r="J10584" s="1"/>
  <c r="I10585"/>
  <c r="J10585" s="1"/>
  <c r="I10586"/>
  <c r="J10586" s="1"/>
  <c r="I10587"/>
  <c r="J10587" s="1"/>
  <c r="I10588"/>
  <c r="J10588" s="1"/>
  <c r="I10589"/>
  <c r="J10589" s="1"/>
  <c r="I10590"/>
  <c r="J10590" s="1"/>
  <c r="I10591"/>
  <c r="J10591" s="1"/>
  <c r="I10592"/>
  <c r="J10592" s="1"/>
  <c r="I10593"/>
  <c r="J10593" s="1"/>
  <c r="I10594"/>
  <c r="J10594" s="1"/>
  <c r="I10595"/>
  <c r="J10595" s="1"/>
  <c r="I10596"/>
  <c r="J10596" s="1"/>
  <c r="I10597"/>
  <c r="J10597" s="1"/>
  <c r="I10598"/>
  <c r="J10598" s="1"/>
  <c r="I10599"/>
  <c r="J10599" s="1"/>
  <c r="I10600"/>
  <c r="J10600" s="1"/>
  <c r="I10601"/>
  <c r="J10601" s="1"/>
  <c r="I10602"/>
  <c r="J10602" s="1"/>
  <c r="I10603"/>
  <c r="J10603" s="1"/>
  <c r="I10604"/>
  <c r="J10604" s="1"/>
  <c r="I10605"/>
  <c r="J10605" s="1"/>
  <c r="I10606"/>
  <c r="J10606" s="1"/>
  <c r="I10607"/>
  <c r="J10607" s="1"/>
  <c r="I10608"/>
  <c r="J10608" s="1"/>
  <c r="I10609"/>
  <c r="J10609" s="1"/>
  <c r="I10610"/>
  <c r="J10610" s="1"/>
  <c r="I10611"/>
  <c r="J10611" s="1"/>
  <c r="I10612"/>
  <c r="J10612" s="1"/>
  <c r="I10613"/>
  <c r="J10613" s="1"/>
  <c r="I10614"/>
  <c r="J10614" s="1"/>
  <c r="I10615"/>
  <c r="J10615" s="1"/>
  <c r="I10616"/>
  <c r="J10616" s="1"/>
  <c r="I10617"/>
  <c r="J10617" s="1"/>
  <c r="I10618"/>
  <c r="J10618" s="1"/>
  <c r="I10619"/>
  <c r="J10619" s="1"/>
  <c r="I10620"/>
  <c r="J10620" s="1"/>
  <c r="I10621"/>
  <c r="J10621" s="1"/>
  <c r="I10622"/>
  <c r="J10622" s="1"/>
  <c r="I10623"/>
  <c r="J10623" s="1"/>
  <c r="I10624"/>
  <c r="J10624" s="1"/>
  <c r="I10625"/>
  <c r="J10625" s="1"/>
  <c r="I10626"/>
  <c r="J10626" s="1"/>
  <c r="I10627"/>
  <c r="J10627" s="1"/>
  <c r="I10628"/>
  <c r="J10628" s="1"/>
  <c r="I10629"/>
  <c r="J10629" s="1"/>
  <c r="I10630"/>
  <c r="J10630" s="1"/>
  <c r="I10631"/>
  <c r="J10631" s="1"/>
  <c r="I10632"/>
  <c r="J10632" s="1"/>
  <c r="I10633"/>
  <c r="J10633" s="1"/>
  <c r="I10634"/>
  <c r="J10634" s="1"/>
  <c r="I10635"/>
  <c r="J10635" s="1"/>
  <c r="I10636"/>
  <c r="J10636" s="1"/>
  <c r="I10637"/>
  <c r="J10637" s="1"/>
  <c r="I10638"/>
  <c r="J10638" s="1"/>
  <c r="I10639"/>
  <c r="J10639" s="1"/>
  <c r="I10640"/>
  <c r="J10640" s="1"/>
  <c r="I10641"/>
  <c r="J10641" s="1"/>
  <c r="I10642"/>
  <c r="J10642" s="1"/>
  <c r="I10643"/>
  <c r="J10643" s="1"/>
  <c r="I10644"/>
  <c r="J10644" s="1"/>
  <c r="I10645"/>
  <c r="J10645" s="1"/>
  <c r="I10646"/>
  <c r="J10646" s="1"/>
  <c r="I10647"/>
  <c r="J10647" s="1"/>
  <c r="I10648"/>
  <c r="J10648" s="1"/>
  <c r="I10649"/>
  <c r="J10649" s="1"/>
  <c r="I10650"/>
  <c r="J10650" s="1"/>
  <c r="I10651"/>
  <c r="J10651" s="1"/>
  <c r="I10652"/>
  <c r="J10652" s="1"/>
  <c r="I10653"/>
  <c r="J10653" s="1"/>
  <c r="I10654"/>
  <c r="J10654" s="1"/>
  <c r="I10655"/>
  <c r="J10655" s="1"/>
  <c r="I10656"/>
  <c r="J10656" s="1"/>
  <c r="I10657"/>
  <c r="J10657" s="1"/>
  <c r="I10658"/>
  <c r="J10658" s="1"/>
  <c r="I10659"/>
  <c r="J10659" s="1"/>
  <c r="I10660"/>
  <c r="J10660" s="1"/>
  <c r="I10661"/>
  <c r="J10661" s="1"/>
  <c r="I10662"/>
  <c r="J10662" s="1"/>
  <c r="I10663"/>
  <c r="J10663" s="1"/>
  <c r="I10664"/>
  <c r="J10664" s="1"/>
  <c r="I10665"/>
  <c r="J10665" s="1"/>
  <c r="I10666"/>
  <c r="J10666" s="1"/>
  <c r="I10667"/>
  <c r="J10667" s="1"/>
  <c r="I10668"/>
  <c r="J10668" s="1"/>
  <c r="I10669"/>
  <c r="J10669" s="1"/>
  <c r="I10670"/>
  <c r="J10670" s="1"/>
  <c r="I10671"/>
  <c r="J10671" s="1"/>
  <c r="I10672"/>
  <c r="J10672" s="1"/>
  <c r="I10673"/>
  <c r="J10673" s="1"/>
  <c r="I10674"/>
  <c r="J10674" s="1"/>
  <c r="I10675"/>
  <c r="J10675" s="1"/>
  <c r="I10676"/>
  <c r="J10676" s="1"/>
  <c r="I10677"/>
  <c r="J10677" s="1"/>
  <c r="I10678"/>
  <c r="J10678" s="1"/>
  <c r="I10679"/>
  <c r="J10679" s="1"/>
  <c r="I10680"/>
  <c r="J10680" s="1"/>
  <c r="I10681"/>
  <c r="J10681" s="1"/>
  <c r="I10682"/>
  <c r="J10682" s="1"/>
  <c r="I10683"/>
  <c r="J10683" s="1"/>
  <c r="I10684"/>
  <c r="J10684" s="1"/>
  <c r="I10685"/>
  <c r="J10685" s="1"/>
  <c r="I10686"/>
  <c r="J10686" s="1"/>
  <c r="I10687"/>
  <c r="J10687" s="1"/>
  <c r="I10688"/>
  <c r="J10688" s="1"/>
  <c r="I10689"/>
  <c r="J10689" s="1"/>
  <c r="I10690"/>
  <c r="J10690" s="1"/>
  <c r="I10691"/>
  <c r="J10691" s="1"/>
  <c r="I10692"/>
  <c r="J10692" s="1"/>
  <c r="I10693"/>
  <c r="J10693" s="1"/>
  <c r="I10694"/>
  <c r="J10694" s="1"/>
  <c r="I10695"/>
  <c r="J10695" s="1"/>
  <c r="I10696"/>
  <c r="J10696" s="1"/>
  <c r="I10697"/>
  <c r="J10697" s="1"/>
  <c r="I10698"/>
  <c r="J10698" s="1"/>
  <c r="I10699"/>
  <c r="J10699" s="1"/>
  <c r="I10700"/>
  <c r="J10700" s="1"/>
  <c r="I10701"/>
  <c r="J10701" s="1"/>
  <c r="I10702"/>
  <c r="J10702" s="1"/>
  <c r="I10703"/>
  <c r="J10703" s="1"/>
  <c r="I10704"/>
  <c r="J10704" s="1"/>
  <c r="I10705"/>
  <c r="J10705" s="1"/>
  <c r="I10706"/>
  <c r="J10706" s="1"/>
  <c r="I10707"/>
  <c r="J10707" s="1"/>
  <c r="I10708"/>
  <c r="J10708" s="1"/>
  <c r="I10709"/>
  <c r="J10709" s="1"/>
  <c r="I10710"/>
  <c r="J10710" s="1"/>
  <c r="I10711"/>
  <c r="J10711" s="1"/>
  <c r="I10712"/>
  <c r="J10712" s="1"/>
  <c r="I10713"/>
  <c r="J10713" s="1"/>
  <c r="I10714"/>
  <c r="J10714" s="1"/>
  <c r="I10715"/>
  <c r="J10715" s="1"/>
  <c r="I10716"/>
  <c r="J10716" s="1"/>
  <c r="I10717"/>
  <c r="J10717" s="1"/>
  <c r="I10718"/>
  <c r="J10718" s="1"/>
  <c r="I10719"/>
  <c r="J10719" s="1"/>
  <c r="I10720"/>
  <c r="J10720" s="1"/>
  <c r="I10721"/>
  <c r="J10721" s="1"/>
  <c r="I10722"/>
  <c r="J10722" s="1"/>
  <c r="I10723"/>
  <c r="J10723" s="1"/>
  <c r="I10724"/>
  <c r="J10724" s="1"/>
  <c r="I10725"/>
  <c r="J10725" s="1"/>
  <c r="I10726"/>
  <c r="J10726" s="1"/>
  <c r="I10727"/>
  <c r="J10727" s="1"/>
  <c r="I10728"/>
  <c r="J10728" s="1"/>
  <c r="I10729"/>
  <c r="J10729" s="1"/>
  <c r="I10730"/>
  <c r="J10730" s="1"/>
  <c r="I10731"/>
  <c r="J10731" s="1"/>
  <c r="I10732"/>
  <c r="J10732" s="1"/>
  <c r="I10733"/>
  <c r="J10733" s="1"/>
  <c r="I10734"/>
  <c r="J10734" s="1"/>
  <c r="I10735"/>
  <c r="J10735" s="1"/>
  <c r="I10736"/>
  <c r="J10736" s="1"/>
  <c r="I10737"/>
  <c r="J10737" s="1"/>
  <c r="I10738"/>
  <c r="J10738" s="1"/>
  <c r="I10739"/>
  <c r="J10739" s="1"/>
  <c r="I10740"/>
  <c r="J10740" s="1"/>
  <c r="I10741"/>
  <c r="J10741" s="1"/>
  <c r="I10742"/>
  <c r="J10742" s="1"/>
  <c r="I10743"/>
  <c r="J10743" s="1"/>
  <c r="I10744"/>
  <c r="J10744" s="1"/>
  <c r="I10745"/>
  <c r="J10745" s="1"/>
  <c r="I10746"/>
  <c r="J10746" s="1"/>
  <c r="I10747"/>
  <c r="J10747" s="1"/>
  <c r="I10748"/>
  <c r="J10748" s="1"/>
  <c r="I10749"/>
  <c r="J10749" s="1"/>
  <c r="I10750"/>
  <c r="J10750" s="1"/>
  <c r="I10751"/>
  <c r="J10751" s="1"/>
  <c r="I10752"/>
  <c r="J10752" s="1"/>
  <c r="I10753"/>
  <c r="J10753" s="1"/>
  <c r="I10754"/>
  <c r="J10754" s="1"/>
  <c r="I10755"/>
  <c r="J10755" s="1"/>
  <c r="I10756"/>
  <c r="J10756" s="1"/>
  <c r="I10757"/>
  <c r="J10757" s="1"/>
  <c r="I10758"/>
  <c r="J10758" s="1"/>
  <c r="I10759"/>
  <c r="J10759" s="1"/>
  <c r="I10760"/>
  <c r="J10760" s="1"/>
  <c r="I10761"/>
  <c r="J10761" s="1"/>
  <c r="I10762"/>
  <c r="J10762" s="1"/>
  <c r="I10763"/>
  <c r="J10763" s="1"/>
  <c r="I10764"/>
  <c r="J10764" s="1"/>
  <c r="I10765"/>
  <c r="J10765" s="1"/>
  <c r="I10766"/>
  <c r="J10766" s="1"/>
  <c r="I10767"/>
  <c r="J10767" s="1"/>
  <c r="I10768"/>
  <c r="J10768" s="1"/>
  <c r="I10769"/>
  <c r="J10769" s="1"/>
  <c r="I10770"/>
  <c r="J10770" s="1"/>
  <c r="I10771"/>
  <c r="J10771" s="1"/>
  <c r="I10772"/>
  <c r="J10772" s="1"/>
  <c r="I10773"/>
  <c r="J10773" s="1"/>
  <c r="I10774"/>
  <c r="J10774" s="1"/>
  <c r="I10775"/>
  <c r="J10775" s="1"/>
  <c r="I10776"/>
  <c r="J10776" s="1"/>
  <c r="I10777"/>
  <c r="J10777" s="1"/>
  <c r="I10778"/>
  <c r="J10778" s="1"/>
  <c r="I10779"/>
  <c r="J10779" s="1"/>
  <c r="I10780"/>
  <c r="J10780" s="1"/>
  <c r="I10781"/>
  <c r="J10781" s="1"/>
  <c r="I10782"/>
  <c r="J10782" s="1"/>
  <c r="I10783"/>
  <c r="J10783" s="1"/>
  <c r="I10784"/>
  <c r="J10784" s="1"/>
  <c r="I10785"/>
  <c r="J10785" s="1"/>
  <c r="I10786"/>
  <c r="J10786" s="1"/>
  <c r="I10787"/>
  <c r="J10787" s="1"/>
  <c r="I10788"/>
  <c r="J10788" s="1"/>
  <c r="I10789"/>
  <c r="J10789" s="1"/>
  <c r="I10790"/>
  <c r="J10790" s="1"/>
  <c r="I10791"/>
  <c r="J10791" s="1"/>
  <c r="I10792"/>
  <c r="J10792" s="1"/>
  <c r="I10793"/>
  <c r="J10793" s="1"/>
  <c r="I10794"/>
  <c r="J10794" s="1"/>
  <c r="I10795"/>
  <c r="J10795" s="1"/>
  <c r="I10796"/>
  <c r="J10796" s="1"/>
  <c r="I10797"/>
  <c r="J10797" s="1"/>
  <c r="I10798"/>
  <c r="J10798" s="1"/>
  <c r="I10799"/>
  <c r="J10799" s="1"/>
  <c r="I10800"/>
  <c r="J10800" s="1"/>
  <c r="I10801"/>
  <c r="J10801" s="1"/>
  <c r="I10802"/>
  <c r="J10802" s="1"/>
  <c r="I10803"/>
  <c r="J10803" s="1"/>
  <c r="I10804"/>
  <c r="J10804" s="1"/>
  <c r="I10805"/>
  <c r="J10805" s="1"/>
  <c r="I10806"/>
  <c r="J10806" s="1"/>
  <c r="I10807"/>
  <c r="J10807" s="1"/>
  <c r="I10808"/>
  <c r="J10808" s="1"/>
  <c r="I10809"/>
  <c r="J10809" s="1"/>
  <c r="I10810"/>
  <c r="J10810" s="1"/>
  <c r="I10811"/>
  <c r="J10811" s="1"/>
  <c r="I10812"/>
  <c r="J10812" s="1"/>
  <c r="I10813"/>
  <c r="J10813" s="1"/>
  <c r="I10814"/>
  <c r="J10814" s="1"/>
  <c r="I10815"/>
  <c r="J10815" s="1"/>
  <c r="I10816"/>
  <c r="J10816" s="1"/>
  <c r="I10817"/>
  <c r="J10817" s="1"/>
  <c r="I10818"/>
  <c r="J10818" s="1"/>
  <c r="I10819"/>
  <c r="J10819" s="1"/>
  <c r="I10820"/>
  <c r="J10820" s="1"/>
  <c r="I10821"/>
  <c r="J10821" s="1"/>
  <c r="I10822"/>
  <c r="J10822" s="1"/>
  <c r="I10823"/>
  <c r="J10823" s="1"/>
  <c r="I10824"/>
  <c r="J10824" s="1"/>
  <c r="I10825"/>
  <c r="J10825" s="1"/>
  <c r="I10826"/>
  <c r="J10826" s="1"/>
  <c r="I10827"/>
  <c r="J10827" s="1"/>
  <c r="I10828"/>
  <c r="J10828" s="1"/>
  <c r="I10829"/>
  <c r="J10829" s="1"/>
  <c r="I10830"/>
  <c r="J10830" s="1"/>
  <c r="I10831"/>
  <c r="J10831" s="1"/>
  <c r="I10832"/>
  <c r="J10832" s="1"/>
  <c r="I10833"/>
  <c r="J10833" s="1"/>
  <c r="I10834"/>
  <c r="J10834" s="1"/>
  <c r="I10835"/>
  <c r="J10835" s="1"/>
  <c r="I10836"/>
  <c r="J10836" s="1"/>
  <c r="I10837"/>
  <c r="J10837" s="1"/>
  <c r="I10838"/>
  <c r="J10838" s="1"/>
  <c r="I10839"/>
  <c r="J10839" s="1"/>
  <c r="I10840"/>
  <c r="J10840" s="1"/>
  <c r="I10841"/>
  <c r="J10841" s="1"/>
  <c r="I10842"/>
  <c r="J10842" s="1"/>
  <c r="I10843"/>
  <c r="J10843" s="1"/>
  <c r="I10844"/>
  <c r="J10844" s="1"/>
  <c r="I10845"/>
  <c r="J10845" s="1"/>
  <c r="I10846"/>
  <c r="J10846" s="1"/>
  <c r="I10847"/>
  <c r="J10847" s="1"/>
  <c r="I10848"/>
  <c r="J10848" s="1"/>
  <c r="I10849"/>
  <c r="J10849" s="1"/>
  <c r="I10850"/>
  <c r="J10850" s="1"/>
  <c r="I10851"/>
  <c r="J10851" s="1"/>
  <c r="I10852"/>
  <c r="J10852" s="1"/>
  <c r="I10853"/>
  <c r="J10853" s="1"/>
  <c r="I10854"/>
  <c r="J10854" s="1"/>
  <c r="I10855"/>
  <c r="J10855" s="1"/>
  <c r="I10856"/>
  <c r="J10856" s="1"/>
  <c r="I10857"/>
  <c r="J10857" s="1"/>
  <c r="I10858"/>
  <c r="J10858" s="1"/>
  <c r="I10859"/>
  <c r="J10859" s="1"/>
  <c r="I10860"/>
  <c r="J10860" s="1"/>
  <c r="I10861"/>
  <c r="J10861" s="1"/>
  <c r="I10862"/>
  <c r="J10862" s="1"/>
  <c r="I10863"/>
  <c r="J10863" s="1"/>
  <c r="I10864"/>
  <c r="J10864" s="1"/>
  <c r="I10865"/>
  <c r="J10865" s="1"/>
  <c r="I10866"/>
  <c r="J10866" s="1"/>
  <c r="I10867"/>
  <c r="J10867" s="1"/>
  <c r="I10868"/>
  <c r="J10868" s="1"/>
  <c r="I10869"/>
  <c r="J10869" s="1"/>
  <c r="I10870"/>
  <c r="J10870" s="1"/>
  <c r="I10871"/>
  <c r="J10871" s="1"/>
  <c r="I10872"/>
  <c r="J10872" s="1"/>
  <c r="I10873"/>
  <c r="J10873" s="1"/>
  <c r="I10874"/>
  <c r="J10874" s="1"/>
  <c r="I10875"/>
  <c r="J10875" s="1"/>
  <c r="I10876"/>
  <c r="J10876" s="1"/>
  <c r="I10877"/>
  <c r="J10877" s="1"/>
  <c r="I10878"/>
  <c r="J10878" s="1"/>
  <c r="I10879"/>
  <c r="J10879" s="1"/>
  <c r="I10880"/>
  <c r="J10880" s="1"/>
  <c r="I10881"/>
  <c r="J10881" s="1"/>
  <c r="I10882"/>
  <c r="J10882" s="1"/>
  <c r="I10883"/>
  <c r="J10883" s="1"/>
  <c r="I10884"/>
  <c r="J10884" s="1"/>
  <c r="I10885"/>
  <c r="J10885" s="1"/>
  <c r="I10886"/>
  <c r="J10886" s="1"/>
  <c r="I10887"/>
  <c r="J10887" s="1"/>
  <c r="I10888"/>
  <c r="J10888" s="1"/>
  <c r="I10889"/>
  <c r="J10889" s="1"/>
  <c r="I10890"/>
  <c r="J10890" s="1"/>
  <c r="I10891"/>
  <c r="J10891" s="1"/>
  <c r="I10892"/>
  <c r="J10892" s="1"/>
  <c r="I10893"/>
  <c r="J10893" s="1"/>
  <c r="I10894"/>
  <c r="J10894" s="1"/>
  <c r="I10895"/>
  <c r="J10895" s="1"/>
  <c r="I10896"/>
  <c r="J10896" s="1"/>
  <c r="I10897"/>
  <c r="J10897" s="1"/>
  <c r="I10898"/>
  <c r="J10898" s="1"/>
  <c r="I10899"/>
  <c r="J10899" s="1"/>
  <c r="I10900"/>
  <c r="J10900" s="1"/>
  <c r="I10901"/>
  <c r="J10901" s="1"/>
  <c r="I10902"/>
  <c r="J10902" s="1"/>
  <c r="I10903"/>
  <c r="J10903" s="1"/>
  <c r="I10904"/>
  <c r="J10904" s="1"/>
  <c r="I10905"/>
  <c r="J10905" s="1"/>
  <c r="I10906"/>
  <c r="J10906" s="1"/>
  <c r="I10907"/>
  <c r="J10907" s="1"/>
  <c r="I10908"/>
  <c r="J10908" s="1"/>
  <c r="I10909"/>
  <c r="J10909" s="1"/>
  <c r="I10910"/>
  <c r="J10910" s="1"/>
  <c r="I10911"/>
  <c r="J10911" s="1"/>
  <c r="I10912"/>
  <c r="J10912" s="1"/>
  <c r="I10913"/>
  <c r="J10913" s="1"/>
  <c r="I10914"/>
  <c r="J10914" s="1"/>
  <c r="I10915"/>
  <c r="J10915" s="1"/>
  <c r="I10916"/>
  <c r="J10916" s="1"/>
  <c r="I10917"/>
  <c r="J10917" s="1"/>
  <c r="I10918"/>
  <c r="J10918" s="1"/>
  <c r="I10919"/>
  <c r="J10919" s="1"/>
  <c r="I10920"/>
  <c r="J10920" s="1"/>
  <c r="I10921"/>
  <c r="J10921" s="1"/>
  <c r="I10922"/>
  <c r="J10922" s="1"/>
  <c r="I10923"/>
  <c r="J10923" s="1"/>
  <c r="I10924"/>
  <c r="J10924" s="1"/>
  <c r="I10925"/>
  <c r="J10925" s="1"/>
  <c r="I10926"/>
  <c r="J10926" s="1"/>
  <c r="I10927"/>
  <c r="J10927" s="1"/>
  <c r="I10928"/>
  <c r="J10928" s="1"/>
  <c r="I10929"/>
  <c r="J10929" s="1"/>
  <c r="I10930"/>
  <c r="J10930" s="1"/>
  <c r="I10931"/>
  <c r="J10931" s="1"/>
  <c r="I10932"/>
  <c r="J10932" s="1"/>
  <c r="I10933"/>
  <c r="J10933" s="1"/>
  <c r="I10934"/>
  <c r="J10934" s="1"/>
  <c r="I10935"/>
  <c r="J10935" s="1"/>
  <c r="I10936"/>
  <c r="J10936" s="1"/>
  <c r="I10937"/>
  <c r="J10937" s="1"/>
  <c r="I10938"/>
  <c r="J10938" s="1"/>
  <c r="I10939"/>
  <c r="J10939" s="1"/>
  <c r="I10940"/>
  <c r="J10940" s="1"/>
  <c r="I10941"/>
  <c r="J10941" s="1"/>
  <c r="I10942"/>
  <c r="J10942" s="1"/>
  <c r="I10943"/>
  <c r="J10943" s="1"/>
  <c r="I10944"/>
  <c r="J10944" s="1"/>
  <c r="I10945"/>
  <c r="J10945" s="1"/>
  <c r="I10946"/>
  <c r="J10946" s="1"/>
  <c r="I10947"/>
  <c r="J10947" s="1"/>
  <c r="I10948"/>
  <c r="J10948" s="1"/>
  <c r="I10949"/>
  <c r="J10949" s="1"/>
  <c r="I10950"/>
  <c r="J10950" s="1"/>
  <c r="I10951"/>
  <c r="J10951" s="1"/>
  <c r="I10952"/>
  <c r="J10952" s="1"/>
  <c r="I10953"/>
  <c r="J10953" s="1"/>
  <c r="I10954"/>
  <c r="J10954" s="1"/>
  <c r="I10955"/>
  <c r="J10955" s="1"/>
  <c r="I10956"/>
  <c r="J10956" s="1"/>
  <c r="I10957"/>
  <c r="J10957" s="1"/>
  <c r="I10958"/>
  <c r="J10958" s="1"/>
  <c r="I10959"/>
  <c r="J10959" s="1"/>
  <c r="I10960"/>
  <c r="J10960" s="1"/>
  <c r="I10961"/>
  <c r="J10961" s="1"/>
  <c r="I10962"/>
  <c r="J10962" s="1"/>
  <c r="I10963"/>
  <c r="J10963" s="1"/>
  <c r="I10964"/>
  <c r="J10964" s="1"/>
  <c r="I10965"/>
  <c r="J10965" s="1"/>
  <c r="I10966"/>
  <c r="J10966" s="1"/>
  <c r="I10967"/>
  <c r="J10967" s="1"/>
  <c r="I10968"/>
  <c r="J10968" s="1"/>
  <c r="I10969"/>
  <c r="J10969" s="1"/>
  <c r="I10970"/>
  <c r="J10970" s="1"/>
  <c r="I10971"/>
  <c r="J10971" s="1"/>
  <c r="I10972"/>
  <c r="J10972" s="1"/>
  <c r="I10973"/>
  <c r="J10973" s="1"/>
  <c r="I10974"/>
  <c r="J10974" s="1"/>
  <c r="I10975"/>
  <c r="J10975" s="1"/>
  <c r="I10976"/>
  <c r="J10976" s="1"/>
  <c r="I10977"/>
  <c r="J10977" s="1"/>
  <c r="I10978"/>
  <c r="J10978" s="1"/>
  <c r="I10979"/>
  <c r="J10979" s="1"/>
  <c r="I10980"/>
  <c r="J10980" s="1"/>
  <c r="I10981"/>
  <c r="J10981" s="1"/>
  <c r="I10982"/>
  <c r="J10982" s="1"/>
  <c r="I10983"/>
  <c r="J10983" s="1"/>
  <c r="I10984"/>
  <c r="J10984" s="1"/>
  <c r="I10985"/>
  <c r="J10985" s="1"/>
  <c r="I10986"/>
  <c r="J10986" s="1"/>
  <c r="I10987"/>
  <c r="J10987" s="1"/>
  <c r="I10988"/>
  <c r="J10988" s="1"/>
  <c r="I10989"/>
  <c r="J10989" s="1"/>
  <c r="I10990"/>
  <c r="J10990" s="1"/>
  <c r="I10991"/>
  <c r="J10991" s="1"/>
  <c r="I10992"/>
  <c r="J10992" s="1"/>
  <c r="I10993"/>
  <c r="J10993" s="1"/>
  <c r="I10994"/>
  <c r="J10994" s="1"/>
  <c r="I10995"/>
  <c r="J10995" s="1"/>
  <c r="I10996"/>
  <c r="J10996" s="1"/>
  <c r="I10997"/>
  <c r="J10997" s="1"/>
  <c r="I10998"/>
  <c r="J10998" s="1"/>
  <c r="I10999"/>
  <c r="J10999" s="1"/>
  <c r="I11000"/>
  <c r="J11000" s="1"/>
  <c r="I11001"/>
  <c r="J11001" s="1"/>
  <c r="I11002"/>
  <c r="J11002" s="1"/>
  <c r="I11003"/>
  <c r="J11003" s="1"/>
  <c r="I11004"/>
  <c r="J11004" s="1"/>
  <c r="I11005"/>
  <c r="J11005" s="1"/>
  <c r="I11006"/>
  <c r="J11006" s="1"/>
  <c r="I11007"/>
  <c r="J11007" s="1"/>
  <c r="I11008"/>
  <c r="J11008" s="1"/>
  <c r="I11009"/>
  <c r="J11009" s="1"/>
  <c r="I11010"/>
  <c r="J11010" s="1"/>
  <c r="I11011"/>
  <c r="J11011" s="1"/>
  <c r="I11012"/>
  <c r="J11012" s="1"/>
  <c r="I11013"/>
  <c r="J11013" s="1"/>
  <c r="I11014"/>
  <c r="J11014" s="1"/>
  <c r="I11015"/>
  <c r="J11015" s="1"/>
  <c r="I11016"/>
  <c r="J11016" s="1"/>
  <c r="I11017"/>
  <c r="J11017" s="1"/>
  <c r="I11018"/>
  <c r="J11018" s="1"/>
  <c r="I11019"/>
  <c r="J11019" s="1"/>
  <c r="I11020"/>
  <c r="J11020" s="1"/>
  <c r="I11021"/>
  <c r="J11021" s="1"/>
  <c r="I11022"/>
  <c r="J11022" s="1"/>
  <c r="I11023"/>
  <c r="J11023" s="1"/>
  <c r="I11024"/>
  <c r="J11024" s="1"/>
  <c r="I11025"/>
  <c r="J11025" s="1"/>
  <c r="I11026"/>
  <c r="J11026" s="1"/>
  <c r="I11027"/>
  <c r="J11027" s="1"/>
  <c r="I11028"/>
  <c r="J11028" s="1"/>
  <c r="I11029"/>
  <c r="J11029" s="1"/>
  <c r="I11030"/>
  <c r="J11030" s="1"/>
  <c r="I11031"/>
  <c r="J11031" s="1"/>
  <c r="I11032"/>
  <c r="J11032" s="1"/>
  <c r="I11033"/>
  <c r="J11033" s="1"/>
  <c r="I11034"/>
  <c r="J11034" s="1"/>
  <c r="I11035"/>
  <c r="J11035" s="1"/>
  <c r="I11036"/>
  <c r="J11036" s="1"/>
  <c r="I11037"/>
  <c r="J11037" s="1"/>
  <c r="I11038"/>
  <c r="J11038" s="1"/>
  <c r="I11039"/>
  <c r="J11039" s="1"/>
  <c r="I11040"/>
  <c r="J11040" s="1"/>
  <c r="I11041"/>
  <c r="J11041" s="1"/>
  <c r="I11042"/>
  <c r="J11042" s="1"/>
  <c r="I11043"/>
  <c r="J11043" s="1"/>
  <c r="I11044"/>
  <c r="J11044" s="1"/>
  <c r="I11045"/>
  <c r="J11045" s="1"/>
  <c r="I11046"/>
  <c r="J11046" s="1"/>
  <c r="I11047"/>
  <c r="J11047" s="1"/>
  <c r="I11048"/>
  <c r="J11048" s="1"/>
  <c r="I11049"/>
  <c r="J11049" s="1"/>
  <c r="I11050"/>
  <c r="J11050" s="1"/>
  <c r="I11051"/>
  <c r="J11051" s="1"/>
  <c r="I11052"/>
  <c r="J11052" s="1"/>
  <c r="I11053"/>
  <c r="J11053" s="1"/>
  <c r="I11054"/>
  <c r="J11054" s="1"/>
  <c r="I11055"/>
  <c r="J11055" s="1"/>
  <c r="I11056"/>
  <c r="J11056" s="1"/>
  <c r="I11057"/>
  <c r="J11057" s="1"/>
  <c r="I11058"/>
  <c r="J11058" s="1"/>
  <c r="I11059"/>
  <c r="J11059" s="1"/>
  <c r="I11060"/>
  <c r="J11060" s="1"/>
  <c r="I11061"/>
  <c r="J11061" s="1"/>
  <c r="I11062"/>
  <c r="J11062" s="1"/>
  <c r="I11063"/>
  <c r="J11063" s="1"/>
  <c r="I11064"/>
  <c r="J11064" s="1"/>
  <c r="I11065"/>
  <c r="J11065" s="1"/>
  <c r="I11066"/>
  <c r="J11066" s="1"/>
  <c r="I11067"/>
  <c r="J11067" s="1"/>
  <c r="I11068"/>
  <c r="J11068" s="1"/>
  <c r="I11069"/>
  <c r="J11069" s="1"/>
  <c r="I11070"/>
  <c r="J11070" s="1"/>
  <c r="I11071"/>
  <c r="J11071" s="1"/>
  <c r="I11072"/>
  <c r="J11072" s="1"/>
  <c r="I11073"/>
  <c r="J11073" s="1"/>
  <c r="I11074"/>
  <c r="J11074" s="1"/>
  <c r="I11075"/>
  <c r="J11075" s="1"/>
  <c r="I11076"/>
  <c r="J11076" s="1"/>
  <c r="I11077"/>
  <c r="J11077" s="1"/>
  <c r="I11078"/>
  <c r="J11078" s="1"/>
  <c r="I11079"/>
  <c r="J11079" s="1"/>
  <c r="I11080"/>
  <c r="J11080" s="1"/>
  <c r="I11081"/>
  <c r="J11081" s="1"/>
  <c r="I11082"/>
  <c r="J11082" s="1"/>
  <c r="I11083"/>
  <c r="J11083" s="1"/>
  <c r="I11084"/>
  <c r="J11084" s="1"/>
  <c r="I11085"/>
  <c r="J11085" s="1"/>
  <c r="I11086"/>
  <c r="J11086" s="1"/>
  <c r="I11087"/>
  <c r="J11087" s="1"/>
  <c r="I11088"/>
  <c r="J11088" s="1"/>
  <c r="I11089"/>
  <c r="J11089" s="1"/>
  <c r="I11090"/>
  <c r="J11090" s="1"/>
  <c r="I11091"/>
  <c r="J11091" s="1"/>
  <c r="I11092"/>
  <c r="J11092" s="1"/>
  <c r="I11093"/>
  <c r="J11093" s="1"/>
  <c r="I11094"/>
  <c r="J11094" s="1"/>
  <c r="I11095"/>
  <c r="J11095" s="1"/>
  <c r="I11096"/>
  <c r="J11096" s="1"/>
  <c r="I11097"/>
  <c r="J11097" s="1"/>
  <c r="I11098"/>
  <c r="J11098" s="1"/>
  <c r="I11099"/>
  <c r="J11099" s="1"/>
  <c r="I11100"/>
  <c r="J11100" s="1"/>
  <c r="I11101"/>
  <c r="J11101" s="1"/>
  <c r="I11102"/>
  <c r="J11102" s="1"/>
  <c r="I11103"/>
  <c r="J11103" s="1"/>
  <c r="I11104"/>
  <c r="J11104" s="1"/>
  <c r="I11105"/>
  <c r="J11105" s="1"/>
  <c r="I11106"/>
  <c r="J11106" s="1"/>
  <c r="I11107"/>
  <c r="J11107" s="1"/>
  <c r="I11108"/>
  <c r="J11108" s="1"/>
  <c r="I11109"/>
  <c r="J11109" s="1"/>
  <c r="I11110"/>
  <c r="J11110" s="1"/>
  <c r="I11111"/>
  <c r="J11111" s="1"/>
  <c r="I11112"/>
  <c r="J11112" s="1"/>
  <c r="I11113"/>
  <c r="J11113" s="1"/>
  <c r="I11114"/>
  <c r="J11114" s="1"/>
  <c r="I11115"/>
  <c r="J11115" s="1"/>
  <c r="I11116"/>
  <c r="J11116" s="1"/>
  <c r="I11117"/>
  <c r="J11117" s="1"/>
  <c r="I11118"/>
  <c r="J11118" s="1"/>
  <c r="I11119"/>
  <c r="J11119" s="1"/>
  <c r="I11120"/>
  <c r="J11120" s="1"/>
  <c r="I11121"/>
  <c r="J11121" s="1"/>
  <c r="I11122"/>
  <c r="J11122" s="1"/>
  <c r="I11123"/>
  <c r="J11123" s="1"/>
  <c r="I11124"/>
  <c r="J11124" s="1"/>
  <c r="I11125"/>
  <c r="J11125" s="1"/>
  <c r="I11126"/>
  <c r="J11126" s="1"/>
  <c r="I11127"/>
  <c r="J11127" s="1"/>
  <c r="I11128"/>
  <c r="J11128" s="1"/>
  <c r="I11129"/>
  <c r="J11129" s="1"/>
  <c r="I11130"/>
  <c r="J11130" s="1"/>
  <c r="I11131"/>
  <c r="J11131" s="1"/>
  <c r="I11132"/>
  <c r="J11132" s="1"/>
  <c r="I11133"/>
  <c r="J11133" s="1"/>
  <c r="I11134"/>
  <c r="J11134" s="1"/>
  <c r="I11135"/>
  <c r="J11135" s="1"/>
  <c r="I11136"/>
  <c r="J11136" s="1"/>
  <c r="I11137"/>
  <c r="J11137" s="1"/>
  <c r="I11138"/>
  <c r="J11138" s="1"/>
  <c r="I11139"/>
  <c r="J11139" s="1"/>
  <c r="I11140"/>
  <c r="J11140" s="1"/>
  <c r="I11141"/>
  <c r="J11141" s="1"/>
  <c r="I11142"/>
  <c r="J11142" s="1"/>
  <c r="I11143"/>
  <c r="J11143" s="1"/>
  <c r="I11144"/>
  <c r="J11144" s="1"/>
  <c r="I11145"/>
  <c r="J11145" s="1"/>
  <c r="I11146"/>
  <c r="J11146" s="1"/>
  <c r="I11147"/>
  <c r="J11147" s="1"/>
  <c r="I11148"/>
  <c r="J11148" s="1"/>
  <c r="I11149"/>
  <c r="J11149" s="1"/>
  <c r="I11150"/>
  <c r="J11150" s="1"/>
  <c r="I11151"/>
  <c r="J11151" s="1"/>
  <c r="I11152"/>
  <c r="J11152" s="1"/>
  <c r="I11153"/>
  <c r="J11153" s="1"/>
  <c r="I11154"/>
  <c r="J11154" s="1"/>
  <c r="I11155"/>
  <c r="J11155" s="1"/>
  <c r="I11156"/>
  <c r="J11156" s="1"/>
  <c r="I11157"/>
  <c r="J11157" s="1"/>
  <c r="I11158"/>
  <c r="J11158" s="1"/>
  <c r="I11159"/>
  <c r="J11159" s="1"/>
  <c r="I11160"/>
  <c r="J11160" s="1"/>
  <c r="I11161"/>
  <c r="J11161" s="1"/>
  <c r="I11162"/>
  <c r="J11162" s="1"/>
  <c r="I11163"/>
  <c r="J11163" s="1"/>
  <c r="I11164"/>
  <c r="J11164" s="1"/>
  <c r="I11165"/>
  <c r="J11165" s="1"/>
  <c r="I11166"/>
  <c r="J11166" s="1"/>
  <c r="I11167"/>
  <c r="J11167" s="1"/>
  <c r="I11168"/>
  <c r="J11168" s="1"/>
  <c r="I11169"/>
  <c r="J11169" s="1"/>
  <c r="I11170"/>
  <c r="J11170" s="1"/>
  <c r="I11171"/>
  <c r="J11171" s="1"/>
  <c r="I11172"/>
  <c r="J11172" s="1"/>
  <c r="I11173"/>
  <c r="J11173" s="1"/>
  <c r="I11174"/>
  <c r="J11174" s="1"/>
  <c r="I11175"/>
  <c r="J11175" s="1"/>
  <c r="I11176"/>
  <c r="J11176" s="1"/>
  <c r="I11177"/>
  <c r="J11177" s="1"/>
  <c r="I11178"/>
  <c r="J11178" s="1"/>
  <c r="I11179"/>
  <c r="J11179" s="1"/>
  <c r="I11180"/>
  <c r="J11180" s="1"/>
  <c r="I11181"/>
  <c r="J11181" s="1"/>
  <c r="I11182"/>
  <c r="J11182" s="1"/>
  <c r="I11183"/>
  <c r="J11183" s="1"/>
  <c r="I11184"/>
  <c r="J11184" s="1"/>
  <c r="I11185"/>
  <c r="J11185" s="1"/>
  <c r="I11186"/>
  <c r="J11186" s="1"/>
  <c r="I11187"/>
  <c r="J11187" s="1"/>
  <c r="I11188"/>
  <c r="J11188" s="1"/>
  <c r="I11189"/>
  <c r="J11189" s="1"/>
  <c r="I11190"/>
  <c r="J11190" s="1"/>
  <c r="I11191"/>
  <c r="J11191" s="1"/>
  <c r="I11192"/>
  <c r="J11192" s="1"/>
  <c r="I11193"/>
  <c r="J11193" s="1"/>
  <c r="I11194"/>
  <c r="J11194" s="1"/>
  <c r="I11195"/>
  <c r="J11195" s="1"/>
  <c r="I11196"/>
  <c r="J11196" s="1"/>
  <c r="I11197"/>
  <c r="J11197" s="1"/>
  <c r="I11198"/>
  <c r="J11198" s="1"/>
  <c r="I11199"/>
  <c r="J11199" s="1"/>
  <c r="I11200"/>
  <c r="J11200" s="1"/>
  <c r="I11201"/>
  <c r="J11201" s="1"/>
  <c r="I11202"/>
  <c r="J11202" s="1"/>
  <c r="I11203"/>
  <c r="J11203" s="1"/>
  <c r="I11204"/>
  <c r="J11204" s="1"/>
  <c r="I11205"/>
  <c r="J11205" s="1"/>
  <c r="I11206"/>
  <c r="J11206" s="1"/>
  <c r="I11207"/>
  <c r="J11207" s="1"/>
  <c r="I11208"/>
  <c r="J11208" s="1"/>
  <c r="I11209"/>
  <c r="J11209" s="1"/>
  <c r="I11210"/>
  <c r="J11210" s="1"/>
  <c r="I11211"/>
  <c r="J11211" s="1"/>
  <c r="I11212"/>
  <c r="J11212" s="1"/>
  <c r="I11213"/>
  <c r="J11213" s="1"/>
  <c r="I11214"/>
  <c r="J11214" s="1"/>
  <c r="I11215"/>
  <c r="J11215" s="1"/>
  <c r="I11216"/>
  <c r="J11216" s="1"/>
  <c r="I11217"/>
  <c r="J11217" s="1"/>
  <c r="I11218"/>
  <c r="J11218" s="1"/>
  <c r="I11219"/>
  <c r="J11219" s="1"/>
  <c r="I11220"/>
  <c r="J11220" s="1"/>
  <c r="I11221"/>
  <c r="J11221" s="1"/>
  <c r="I11222"/>
  <c r="J11222" s="1"/>
  <c r="I11223"/>
  <c r="J11223" s="1"/>
  <c r="I11224"/>
  <c r="J11224" s="1"/>
  <c r="I11225"/>
  <c r="J11225" s="1"/>
  <c r="I11226"/>
  <c r="J11226" s="1"/>
  <c r="I11227"/>
  <c r="J11227" s="1"/>
  <c r="I11228"/>
  <c r="J11228" s="1"/>
  <c r="I11229"/>
  <c r="J11229" s="1"/>
  <c r="I11230"/>
  <c r="J11230" s="1"/>
  <c r="I11231"/>
  <c r="J11231" s="1"/>
  <c r="I11232"/>
  <c r="J11232" s="1"/>
  <c r="I11233"/>
  <c r="J11233" s="1"/>
  <c r="I11234"/>
  <c r="J11234" s="1"/>
  <c r="I11235"/>
  <c r="J11235" s="1"/>
  <c r="I11236"/>
  <c r="J11236" s="1"/>
  <c r="I11237"/>
  <c r="J11237" s="1"/>
  <c r="I11238"/>
  <c r="J11238" s="1"/>
  <c r="I11239"/>
  <c r="J11239" s="1"/>
  <c r="I11240"/>
  <c r="J11240" s="1"/>
  <c r="I11241"/>
  <c r="J11241" s="1"/>
  <c r="I11242"/>
  <c r="J11242" s="1"/>
  <c r="I11243"/>
  <c r="J11243" s="1"/>
  <c r="I11244"/>
  <c r="J11244" s="1"/>
  <c r="I11245"/>
  <c r="J11245" s="1"/>
  <c r="I11246"/>
  <c r="J11246" s="1"/>
  <c r="I11247"/>
  <c r="J11247" s="1"/>
  <c r="I11248"/>
  <c r="J11248" s="1"/>
  <c r="I11249"/>
  <c r="J11249" s="1"/>
  <c r="I11250"/>
  <c r="J11250" s="1"/>
  <c r="I11251"/>
  <c r="J11251" s="1"/>
  <c r="I11252"/>
  <c r="J11252" s="1"/>
  <c r="I11253"/>
  <c r="J11253" s="1"/>
  <c r="I11254"/>
  <c r="J11254" s="1"/>
  <c r="I11255"/>
  <c r="J11255" s="1"/>
  <c r="I11256"/>
  <c r="J11256" s="1"/>
  <c r="I11257"/>
  <c r="J11257" s="1"/>
  <c r="I11258"/>
  <c r="J11258" s="1"/>
  <c r="I11259"/>
  <c r="J11259" s="1"/>
  <c r="I11260"/>
  <c r="J11260" s="1"/>
  <c r="I11261"/>
  <c r="J11261" s="1"/>
  <c r="I11262"/>
  <c r="J11262" s="1"/>
  <c r="I11263"/>
  <c r="J11263" s="1"/>
  <c r="I11264"/>
  <c r="J11264" s="1"/>
  <c r="I11265"/>
  <c r="J11265" s="1"/>
  <c r="I11266"/>
  <c r="J11266" s="1"/>
  <c r="I11267"/>
  <c r="J11267" s="1"/>
  <c r="I11268"/>
  <c r="J11268" s="1"/>
  <c r="I11269"/>
  <c r="J11269" s="1"/>
  <c r="I11270"/>
  <c r="J11270" s="1"/>
  <c r="I11271"/>
  <c r="J11271" s="1"/>
  <c r="I11272"/>
  <c r="J11272" s="1"/>
  <c r="I11273"/>
  <c r="J11273" s="1"/>
  <c r="I11274"/>
  <c r="J11274" s="1"/>
  <c r="I11275"/>
  <c r="J11275" s="1"/>
  <c r="I11276"/>
  <c r="J11276" s="1"/>
  <c r="I11277"/>
  <c r="J11277" s="1"/>
  <c r="I11278"/>
  <c r="J11278" s="1"/>
  <c r="I11279"/>
  <c r="J11279" s="1"/>
  <c r="I11280"/>
  <c r="J11280" s="1"/>
  <c r="I11281"/>
  <c r="J11281" s="1"/>
  <c r="I11282"/>
  <c r="J11282" s="1"/>
  <c r="I11283"/>
  <c r="J11283" s="1"/>
  <c r="I11284"/>
  <c r="J11284" s="1"/>
  <c r="I11285"/>
  <c r="J11285" s="1"/>
  <c r="I11286"/>
  <c r="J11286" s="1"/>
  <c r="I11287"/>
  <c r="J11287" s="1"/>
  <c r="I11288"/>
  <c r="J11288" s="1"/>
  <c r="I11289"/>
  <c r="J11289" s="1"/>
  <c r="I11290"/>
  <c r="J11290" s="1"/>
  <c r="I11291"/>
  <c r="J11291" s="1"/>
  <c r="I11292"/>
  <c r="J11292" s="1"/>
  <c r="I11293"/>
  <c r="J11293" s="1"/>
  <c r="I11294"/>
  <c r="J11294" s="1"/>
  <c r="I11295"/>
  <c r="J11295" s="1"/>
  <c r="I11296"/>
  <c r="J11296" s="1"/>
  <c r="I11297"/>
  <c r="J11297" s="1"/>
  <c r="I11298"/>
  <c r="J11298" s="1"/>
  <c r="I11299"/>
  <c r="J11299" s="1"/>
  <c r="I11300"/>
  <c r="J11300" s="1"/>
  <c r="I11301"/>
  <c r="J11301" s="1"/>
  <c r="I11302"/>
  <c r="J11302" s="1"/>
  <c r="I11303"/>
  <c r="J11303" s="1"/>
  <c r="I11304"/>
  <c r="J11304" s="1"/>
  <c r="I11305"/>
  <c r="J11305" s="1"/>
  <c r="I11306"/>
  <c r="J11306" s="1"/>
  <c r="I11307"/>
  <c r="J11307" s="1"/>
  <c r="I11308"/>
  <c r="J11308" s="1"/>
  <c r="I11309"/>
  <c r="J11309" s="1"/>
  <c r="I11310"/>
  <c r="J11310" s="1"/>
  <c r="I11311"/>
  <c r="J11311" s="1"/>
  <c r="I11312"/>
  <c r="J11312" s="1"/>
  <c r="I11313"/>
  <c r="J11313" s="1"/>
  <c r="I11314"/>
  <c r="J11314" s="1"/>
  <c r="I11315"/>
  <c r="J11315" s="1"/>
  <c r="I11316"/>
  <c r="J11316" s="1"/>
  <c r="I11317"/>
  <c r="J11317" s="1"/>
  <c r="I11318"/>
  <c r="J11318" s="1"/>
  <c r="I11319"/>
  <c r="J11319" s="1"/>
  <c r="I11320"/>
  <c r="J11320" s="1"/>
  <c r="I11321"/>
  <c r="J11321" s="1"/>
  <c r="I11322"/>
  <c r="J11322" s="1"/>
  <c r="I11323"/>
  <c r="J11323" s="1"/>
  <c r="I11324"/>
  <c r="J11324" s="1"/>
  <c r="I11325"/>
  <c r="J11325" s="1"/>
  <c r="I11326"/>
  <c r="J11326" s="1"/>
  <c r="I11327"/>
  <c r="J11327" s="1"/>
  <c r="I11328"/>
  <c r="J11328" s="1"/>
  <c r="I11329"/>
  <c r="J11329" s="1"/>
  <c r="I11330"/>
  <c r="J11330" s="1"/>
  <c r="I11331"/>
  <c r="J11331" s="1"/>
  <c r="I11332"/>
  <c r="J11332" s="1"/>
  <c r="I11333"/>
  <c r="J11333" s="1"/>
  <c r="I11334"/>
  <c r="J11334" s="1"/>
  <c r="I11335"/>
  <c r="J11335" s="1"/>
  <c r="I11336"/>
  <c r="J11336" s="1"/>
  <c r="I11337"/>
  <c r="J11337" s="1"/>
  <c r="I11338"/>
  <c r="J11338" s="1"/>
  <c r="I11339"/>
  <c r="J11339" s="1"/>
  <c r="I11340"/>
  <c r="J11340" s="1"/>
  <c r="I11341"/>
  <c r="J11341" s="1"/>
  <c r="I11342"/>
  <c r="J11342" s="1"/>
  <c r="I11343"/>
  <c r="J11343" s="1"/>
  <c r="I11344"/>
  <c r="J11344" s="1"/>
  <c r="I11345"/>
  <c r="J11345" s="1"/>
  <c r="I11346"/>
  <c r="J11346" s="1"/>
  <c r="I11347"/>
  <c r="J11347" s="1"/>
  <c r="I11348"/>
  <c r="J11348" s="1"/>
  <c r="I11349"/>
  <c r="J11349" s="1"/>
  <c r="I11350"/>
  <c r="J11350" s="1"/>
  <c r="I11351"/>
  <c r="J11351" s="1"/>
  <c r="I11352"/>
  <c r="J11352" s="1"/>
  <c r="I11353"/>
  <c r="J11353" s="1"/>
  <c r="I11354"/>
  <c r="J11354" s="1"/>
  <c r="I11355"/>
  <c r="J11355" s="1"/>
  <c r="I11356"/>
  <c r="J11356" s="1"/>
  <c r="I11357"/>
  <c r="J11357" s="1"/>
  <c r="I11358"/>
  <c r="J11358" s="1"/>
  <c r="I11359"/>
  <c r="J11359" s="1"/>
  <c r="I11360"/>
  <c r="J11360" s="1"/>
  <c r="I11361"/>
  <c r="J11361" s="1"/>
  <c r="I11362"/>
  <c r="J11362" s="1"/>
  <c r="I11363"/>
  <c r="J11363" s="1"/>
  <c r="I11364"/>
  <c r="J11364" s="1"/>
  <c r="I11365"/>
  <c r="J11365" s="1"/>
  <c r="I11366"/>
  <c r="J11366" s="1"/>
  <c r="I11367"/>
  <c r="J11367" s="1"/>
  <c r="I11368"/>
  <c r="J11368" s="1"/>
  <c r="I11369"/>
  <c r="J11369" s="1"/>
  <c r="I11370"/>
  <c r="J11370" s="1"/>
  <c r="I11371"/>
  <c r="J11371" s="1"/>
  <c r="I11372"/>
  <c r="J11372" s="1"/>
  <c r="I11373"/>
  <c r="J11373" s="1"/>
  <c r="I11374"/>
  <c r="J11374" s="1"/>
  <c r="I11375"/>
  <c r="J11375" s="1"/>
  <c r="I11376"/>
  <c r="J11376" s="1"/>
  <c r="I11377"/>
  <c r="J11377" s="1"/>
  <c r="I11378"/>
  <c r="J11378" s="1"/>
  <c r="I11379"/>
  <c r="J11379" s="1"/>
  <c r="I11380"/>
  <c r="J11380" s="1"/>
  <c r="I11381"/>
  <c r="J11381" s="1"/>
  <c r="I11382"/>
  <c r="J11382" s="1"/>
  <c r="I11383"/>
  <c r="J11383" s="1"/>
  <c r="I11384"/>
  <c r="J11384" s="1"/>
  <c r="I11385"/>
  <c r="J11385" s="1"/>
  <c r="I11386"/>
  <c r="J11386" s="1"/>
  <c r="I11387"/>
  <c r="J11387" s="1"/>
  <c r="I11388"/>
  <c r="J11388" s="1"/>
  <c r="I11389"/>
  <c r="J11389" s="1"/>
  <c r="I11390"/>
  <c r="J11390" s="1"/>
  <c r="I11391"/>
  <c r="J11391" s="1"/>
  <c r="I11392"/>
  <c r="J11392" s="1"/>
  <c r="I11393"/>
  <c r="J11393" s="1"/>
  <c r="I11394"/>
  <c r="J11394" s="1"/>
  <c r="I11395"/>
  <c r="J11395" s="1"/>
  <c r="I11396"/>
  <c r="J11396" s="1"/>
  <c r="I11397"/>
  <c r="J11397" s="1"/>
  <c r="I11398"/>
  <c r="J11398" s="1"/>
  <c r="I11399"/>
  <c r="J11399" s="1"/>
  <c r="I11400"/>
  <c r="J11400" s="1"/>
  <c r="I11401"/>
  <c r="J11401" s="1"/>
  <c r="I11402"/>
  <c r="J11402" s="1"/>
  <c r="I11403"/>
  <c r="J11403" s="1"/>
  <c r="I11404"/>
  <c r="J11404" s="1"/>
  <c r="I11405"/>
  <c r="J11405" s="1"/>
  <c r="I11406"/>
  <c r="J11406" s="1"/>
  <c r="I11407"/>
  <c r="J11407" s="1"/>
  <c r="I11408"/>
  <c r="J11408" s="1"/>
  <c r="I11409"/>
  <c r="J11409" s="1"/>
  <c r="I11410"/>
  <c r="J11410" s="1"/>
  <c r="I11411"/>
  <c r="J11411" s="1"/>
  <c r="I11412"/>
  <c r="J11412" s="1"/>
  <c r="I11413"/>
  <c r="J11413" s="1"/>
  <c r="I11414"/>
  <c r="J11414" s="1"/>
  <c r="I11415"/>
  <c r="J11415" s="1"/>
  <c r="I11416"/>
  <c r="J11416" s="1"/>
  <c r="I11417"/>
  <c r="J11417" s="1"/>
  <c r="I11418"/>
  <c r="J11418" s="1"/>
  <c r="I11419"/>
  <c r="J11419" s="1"/>
  <c r="I11420"/>
  <c r="J11420" s="1"/>
  <c r="I11421"/>
  <c r="J11421" s="1"/>
  <c r="I11422"/>
  <c r="J11422" s="1"/>
  <c r="I11423"/>
  <c r="J11423" s="1"/>
  <c r="I11424"/>
  <c r="J11424" s="1"/>
  <c r="I11425"/>
  <c r="J11425" s="1"/>
  <c r="I11426"/>
  <c r="J11426" s="1"/>
  <c r="I11427"/>
  <c r="J11427" s="1"/>
  <c r="I11428"/>
  <c r="J11428" s="1"/>
  <c r="I11429"/>
  <c r="J11429" s="1"/>
  <c r="I11430"/>
  <c r="J11430" s="1"/>
  <c r="I11431"/>
  <c r="J11431" s="1"/>
  <c r="I11432"/>
  <c r="J11432" s="1"/>
  <c r="I11433"/>
  <c r="J11433" s="1"/>
  <c r="I11434"/>
  <c r="J11434" s="1"/>
  <c r="I11435"/>
  <c r="J11435" s="1"/>
  <c r="I11436"/>
  <c r="J11436" s="1"/>
  <c r="I11437"/>
  <c r="J11437" s="1"/>
  <c r="I11438"/>
  <c r="J11438" s="1"/>
  <c r="I11439"/>
  <c r="J11439" s="1"/>
  <c r="I11440"/>
  <c r="J11440" s="1"/>
  <c r="I11441"/>
  <c r="J11441" s="1"/>
  <c r="I11442"/>
  <c r="J11442" s="1"/>
  <c r="I11443"/>
  <c r="J11443" s="1"/>
  <c r="I11444"/>
  <c r="J11444" s="1"/>
  <c r="I11445"/>
  <c r="J11445" s="1"/>
  <c r="I11446"/>
  <c r="J11446" s="1"/>
  <c r="I11447"/>
  <c r="J11447" s="1"/>
  <c r="I11448"/>
  <c r="J11448" s="1"/>
  <c r="I11449"/>
  <c r="J11449" s="1"/>
  <c r="I11450"/>
  <c r="J11450" s="1"/>
  <c r="I11451"/>
  <c r="J11451" s="1"/>
  <c r="I11452"/>
  <c r="J11452" s="1"/>
  <c r="I11453"/>
  <c r="J11453" s="1"/>
  <c r="I11454"/>
  <c r="J11454" s="1"/>
  <c r="I11455"/>
  <c r="J11455" s="1"/>
  <c r="I11456"/>
  <c r="J11456" s="1"/>
  <c r="I11457"/>
  <c r="J11457" s="1"/>
  <c r="I11458"/>
  <c r="J11458" s="1"/>
  <c r="I11459"/>
  <c r="J11459" s="1"/>
  <c r="I11460"/>
  <c r="J11460" s="1"/>
  <c r="I11461"/>
  <c r="J11461" s="1"/>
  <c r="I11462"/>
  <c r="J11462" s="1"/>
  <c r="I11463"/>
  <c r="J11463" s="1"/>
  <c r="I11464"/>
  <c r="J11464" s="1"/>
  <c r="I11465"/>
  <c r="J11465" s="1"/>
  <c r="I11466"/>
  <c r="J11466" s="1"/>
  <c r="I11467"/>
  <c r="J11467" s="1"/>
  <c r="I11468"/>
  <c r="J11468" s="1"/>
  <c r="I11469"/>
  <c r="J11469" s="1"/>
  <c r="I11470"/>
  <c r="J11470" s="1"/>
  <c r="I11471"/>
  <c r="J11471" s="1"/>
  <c r="I11472"/>
  <c r="J11472" s="1"/>
  <c r="I11473"/>
  <c r="J11473" s="1"/>
  <c r="I11474"/>
  <c r="J11474" s="1"/>
  <c r="I11475"/>
  <c r="J11475" s="1"/>
  <c r="I11476"/>
  <c r="J11476" s="1"/>
  <c r="I11477"/>
  <c r="J11477" s="1"/>
  <c r="I11478"/>
  <c r="J11478" s="1"/>
  <c r="I11479"/>
  <c r="J11479" s="1"/>
  <c r="I11480"/>
  <c r="J11480" s="1"/>
  <c r="I11481"/>
  <c r="J11481" s="1"/>
  <c r="I11482"/>
  <c r="J11482" s="1"/>
  <c r="I11483"/>
  <c r="J11483" s="1"/>
  <c r="I11484"/>
  <c r="J11484" s="1"/>
  <c r="I11485"/>
  <c r="J11485" s="1"/>
  <c r="I11486"/>
  <c r="J11486" s="1"/>
  <c r="I11487"/>
  <c r="J11487" s="1"/>
  <c r="I11488"/>
  <c r="J11488" s="1"/>
  <c r="I11489"/>
  <c r="J11489" s="1"/>
  <c r="I11490"/>
  <c r="J11490" s="1"/>
  <c r="I11491"/>
  <c r="J11491" s="1"/>
  <c r="I11492"/>
  <c r="J11492" s="1"/>
  <c r="I11493"/>
  <c r="J11493" s="1"/>
  <c r="I11494"/>
  <c r="J11494" s="1"/>
  <c r="I11495"/>
  <c r="J11495" s="1"/>
  <c r="I11496"/>
  <c r="J11496" s="1"/>
  <c r="I11497"/>
  <c r="J11497" s="1"/>
  <c r="I11498"/>
  <c r="J11498" s="1"/>
  <c r="I11499"/>
  <c r="J11499" s="1"/>
  <c r="I11500"/>
  <c r="J11500" s="1"/>
  <c r="I11501"/>
  <c r="J11501" s="1"/>
  <c r="I11502"/>
  <c r="J11502" s="1"/>
  <c r="I11503"/>
  <c r="J11503" s="1"/>
  <c r="I11504"/>
  <c r="J11504" s="1"/>
  <c r="I11505"/>
  <c r="J11505" s="1"/>
  <c r="I11506"/>
  <c r="J11506" s="1"/>
  <c r="I11507"/>
  <c r="J11507" s="1"/>
  <c r="I11508"/>
  <c r="J11508" s="1"/>
  <c r="I11509"/>
  <c r="J11509" s="1"/>
  <c r="I11510"/>
  <c r="J11510" s="1"/>
  <c r="I11511"/>
  <c r="J11511" s="1"/>
  <c r="I11512"/>
  <c r="J11512" s="1"/>
  <c r="I11513"/>
  <c r="J11513" s="1"/>
  <c r="I11514"/>
  <c r="J11514" s="1"/>
  <c r="I11515"/>
  <c r="J11515" s="1"/>
  <c r="I11516"/>
  <c r="J11516" s="1"/>
  <c r="I11517"/>
  <c r="J11517" s="1"/>
  <c r="I11518"/>
  <c r="J11518" s="1"/>
  <c r="I11519"/>
  <c r="J11519" s="1"/>
  <c r="I11520"/>
  <c r="J11520" s="1"/>
  <c r="I11521"/>
  <c r="J11521" s="1"/>
  <c r="I11522"/>
  <c r="J11522" s="1"/>
  <c r="I11523"/>
  <c r="J11523" s="1"/>
  <c r="I11524"/>
  <c r="J11524" s="1"/>
  <c r="I11525"/>
  <c r="J11525" s="1"/>
  <c r="I11526"/>
  <c r="J11526" s="1"/>
  <c r="I11527"/>
  <c r="J11527" s="1"/>
  <c r="I11528"/>
  <c r="J11528" s="1"/>
  <c r="I11529"/>
  <c r="J11529" s="1"/>
  <c r="I11530"/>
  <c r="J11530" s="1"/>
  <c r="I11531"/>
  <c r="J11531" s="1"/>
  <c r="I11532"/>
  <c r="J11532" s="1"/>
  <c r="I11533"/>
  <c r="J11533" s="1"/>
  <c r="I11534"/>
  <c r="J11534" s="1"/>
  <c r="I11535"/>
  <c r="J11535" s="1"/>
  <c r="I11536"/>
  <c r="J11536" s="1"/>
  <c r="I11537"/>
  <c r="J11537" s="1"/>
  <c r="I11538"/>
  <c r="J11538" s="1"/>
  <c r="I11539"/>
  <c r="J11539" s="1"/>
  <c r="I11540"/>
  <c r="J11540" s="1"/>
  <c r="I11541"/>
  <c r="J11541" s="1"/>
  <c r="I11542"/>
  <c r="J11542" s="1"/>
  <c r="I11543"/>
  <c r="J11543" s="1"/>
  <c r="I11544"/>
  <c r="J11544" s="1"/>
  <c r="I11545"/>
  <c r="J11545" s="1"/>
  <c r="I11546"/>
  <c r="J11546" s="1"/>
  <c r="I11547"/>
  <c r="J11547" s="1"/>
  <c r="I11548"/>
  <c r="J11548" s="1"/>
  <c r="I11549"/>
  <c r="J11549" s="1"/>
  <c r="I11550"/>
  <c r="J11550" s="1"/>
  <c r="I11551"/>
  <c r="J11551" s="1"/>
  <c r="I11552"/>
  <c r="J11552" s="1"/>
  <c r="I11553"/>
  <c r="J11553" s="1"/>
  <c r="I11554"/>
  <c r="J11554" s="1"/>
  <c r="I11555"/>
  <c r="J11555" s="1"/>
  <c r="I11556"/>
  <c r="J11556" s="1"/>
  <c r="I11557"/>
  <c r="J11557" s="1"/>
  <c r="I11558"/>
  <c r="J11558" s="1"/>
  <c r="I11559"/>
  <c r="J11559" s="1"/>
  <c r="I11560"/>
  <c r="J11560" s="1"/>
  <c r="I11561"/>
  <c r="J11561" s="1"/>
  <c r="I11562"/>
  <c r="J11562" s="1"/>
  <c r="I11563"/>
  <c r="J11563" s="1"/>
  <c r="I11564"/>
  <c r="J11564" s="1"/>
  <c r="I11565"/>
  <c r="J11565" s="1"/>
  <c r="I11566"/>
  <c r="J11566" s="1"/>
  <c r="I11567"/>
  <c r="J11567" s="1"/>
  <c r="I11568"/>
  <c r="J11568" s="1"/>
  <c r="I11569"/>
  <c r="J11569" s="1"/>
  <c r="I11570"/>
  <c r="J11570" s="1"/>
  <c r="I11571"/>
  <c r="J11571" s="1"/>
  <c r="I11572"/>
  <c r="J11572" s="1"/>
  <c r="I11573"/>
  <c r="J11573" s="1"/>
  <c r="I11574"/>
  <c r="J11574" s="1"/>
  <c r="I11575"/>
  <c r="J11575" s="1"/>
  <c r="I11576"/>
  <c r="J11576" s="1"/>
  <c r="I11577"/>
  <c r="J11577" s="1"/>
  <c r="I11578"/>
  <c r="J11578" s="1"/>
  <c r="I11579"/>
  <c r="J11579" s="1"/>
  <c r="I11580"/>
  <c r="J11580" s="1"/>
  <c r="I11581"/>
  <c r="J11581" s="1"/>
  <c r="I11582"/>
  <c r="J11582" s="1"/>
  <c r="I11583"/>
  <c r="J11583" s="1"/>
  <c r="I11584"/>
  <c r="J11584" s="1"/>
  <c r="I11585"/>
  <c r="J11585" s="1"/>
  <c r="I11586"/>
  <c r="J11586" s="1"/>
  <c r="I11587"/>
  <c r="J11587" s="1"/>
  <c r="I11588"/>
  <c r="J11588" s="1"/>
  <c r="I11589"/>
  <c r="J11589" s="1"/>
  <c r="I11590"/>
  <c r="J11590" s="1"/>
  <c r="I11591"/>
  <c r="J11591" s="1"/>
  <c r="I11592"/>
  <c r="J11592" s="1"/>
  <c r="I11593"/>
  <c r="J11593" s="1"/>
  <c r="I11594"/>
  <c r="J11594" s="1"/>
  <c r="I11595"/>
  <c r="J11595" s="1"/>
  <c r="I11596"/>
  <c r="J11596" s="1"/>
  <c r="I11597"/>
  <c r="J11597" s="1"/>
  <c r="I11598"/>
  <c r="J11598" s="1"/>
  <c r="I11599"/>
  <c r="J11599" s="1"/>
  <c r="I11600"/>
  <c r="J11600" s="1"/>
  <c r="I11601"/>
  <c r="J11601" s="1"/>
  <c r="I11602"/>
  <c r="J11602" s="1"/>
  <c r="I11603"/>
  <c r="J11603" s="1"/>
  <c r="I11604"/>
  <c r="J11604" s="1"/>
  <c r="I11605"/>
  <c r="J11605" s="1"/>
  <c r="I11606"/>
  <c r="J11606" s="1"/>
  <c r="I11607"/>
  <c r="J11607" s="1"/>
  <c r="I11608"/>
  <c r="J11608" s="1"/>
  <c r="I11609"/>
  <c r="J11609" s="1"/>
  <c r="I11610"/>
  <c r="J11610" s="1"/>
  <c r="I11611"/>
  <c r="J11611" s="1"/>
  <c r="I11612"/>
  <c r="J11612" s="1"/>
  <c r="I11613"/>
  <c r="J11613" s="1"/>
  <c r="I11614"/>
  <c r="J11614" s="1"/>
  <c r="I11615"/>
  <c r="J11615" s="1"/>
  <c r="I11616"/>
  <c r="J11616" s="1"/>
  <c r="I11617"/>
  <c r="J11617" s="1"/>
  <c r="I11618"/>
  <c r="J11618" s="1"/>
  <c r="I11619"/>
  <c r="J11619" s="1"/>
  <c r="I11620"/>
  <c r="J11620" s="1"/>
  <c r="I11621"/>
  <c r="J11621" s="1"/>
  <c r="I11622"/>
  <c r="J11622" s="1"/>
  <c r="I11623"/>
  <c r="J11623" s="1"/>
  <c r="I11624"/>
  <c r="J11624" s="1"/>
  <c r="I11625"/>
  <c r="J11625" s="1"/>
  <c r="I11626"/>
  <c r="J11626" s="1"/>
  <c r="I11627"/>
  <c r="J11627" s="1"/>
  <c r="I11628"/>
  <c r="J11628" s="1"/>
  <c r="I11629"/>
  <c r="J11629" s="1"/>
  <c r="I11630"/>
  <c r="J11630" s="1"/>
  <c r="I11631"/>
  <c r="J11631" s="1"/>
  <c r="I11632"/>
  <c r="J11632" s="1"/>
  <c r="I11633"/>
  <c r="J11633" s="1"/>
  <c r="I11634"/>
  <c r="J11634" s="1"/>
  <c r="I11635"/>
  <c r="J11635" s="1"/>
  <c r="I11636"/>
  <c r="J11636" s="1"/>
  <c r="I11637"/>
  <c r="J11637" s="1"/>
  <c r="I11638"/>
  <c r="J11638" s="1"/>
  <c r="I11639"/>
  <c r="J11639" s="1"/>
  <c r="I11640"/>
  <c r="J11640" s="1"/>
  <c r="I11641"/>
  <c r="J11641" s="1"/>
  <c r="I11642"/>
  <c r="J11642" s="1"/>
  <c r="I11643"/>
  <c r="J11643" s="1"/>
  <c r="I11644"/>
  <c r="J11644" s="1"/>
  <c r="I11645"/>
  <c r="J11645" s="1"/>
  <c r="I11646"/>
  <c r="J11646" s="1"/>
  <c r="I11647"/>
  <c r="J11647" s="1"/>
  <c r="I11648"/>
  <c r="J11648" s="1"/>
  <c r="I11649"/>
  <c r="J11649" s="1"/>
  <c r="I11650"/>
  <c r="J11650" s="1"/>
  <c r="I11651"/>
  <c r="J11651" s="1"/>
  <c r="I11652"/>
  <c r="J11652" s="1"/>
  <c r="I11653"/>
  <c r="J11653" s="1"/>
  <c r="I11654"/>
  <c r="J11654" s="1"/>
  <c r="I11655"/>
  <c r="J11655" s="1"/>
  <c r="I11656"/>
  <c r="J11656" s="1"/>
  <c r="I11657"/>
  <c r="J11657" s="1"/>
  <c r="I11658"/>
  <c r="J11658" s="1"/>
  <c r="I11659"/>
  <c r="J11659" s="1"/>
  <c r="I11660"/>
  <c r="J11660" s="1"/>
  <c r="I11661"/>
  <c r="J11661" s="1"/>
  <c r="I11662"/>
  <c r="J11662" s="1"/>
  <c r="I11663"/>
  <c r="J11663" s="1"/>
  <c r="I11664"/>
  <c r="J11664" s="1"/>
  <c r="I11665"/>
  <c r="J11665" s="1"/>
  <c r="I11666"/>
  <c r="J11666" s="1"/>
  <c r="I11667"/>
  <c r="J11667" s="1"/>
  <c r="I11668"/>
  <c r="J11668" s="1"/>
  <c r="I11669"/>
  <c r="J11669" s="1"/>
  <c r="I11670"/>
  <c r="J11670" s="1"/>
  <c r="I11671"/>
  <c r="J11671" s="1"/>
  <c r="I11672"/>
  <c r="J11672" s="1"/>
  <c r="I11673"/>
  <c r="J11673" s="1"/>
  <c r="I11674"/>
  <c r="J11674" s="1"/>
  <c r="I11675"/>
  <c r="J11675" s="1"/>
  <c r="I11676"/>
  <c r="J11676" s="1"/>
  <c r="I11677"/>
  <c r="J11677" s="1"/>
  <c r="I11678"/>
  <c r="J11678" s="1"/>
  <c r="I11679"/>
  <c r="J11679" s="1"/>
  <c r="I11680"/>
  <c r="J11680" s="1"/>
  <c r="I11681"/>
  <c r="J11681" s="1"/>
  <c r="I11682"/>
  <c r="J11682" s="1"/>
  <c r="I11683"/>
  <c r="J11683" s="1"/>
  <c r="I11684"/>
  <c r="J11684" s="1"/>
  <c r="I11685"/>
  <c r="J11685" s="1"/>
  <c r="I11686"/>
  <c r="J11686" s="1"/>
  <c r="I11687"/>
  <c r="J11687" s="1"/>
  <c r="I11688"/>
  <c r="J11688" s="1"/>
  <c r="I11689"/>
  <c r="J11689" s="1"/>
  <c r="I11690"/>
  <c r="J11690" s="1"/>
  <c r="I11691"/>
  <c r="J11691" s="1"/>
  <c r="I11692"/>
  <c r="J11692" s="1"/>
  <c r="I11693"/>
  <c r="J11693" s="1"/>
  <c r="I11694"/>
  <c r="J11694" s="1"/>
  <c r="I11695"/>
  <c r="J11695" s="1"/>
  <c r="I11696"/>
  <c r="J11696" s="1"/>
  <c r="I11697"/>
  <c r="J11697" s="1"/>
  <c r="I11698"/>
  <c r="J11698" s="1"/>
  <c r="I11699"/>
  <c r="J11699" s="1"/>
  <c r="I11700"/>
  <c r="J11700" s="1"/>
  <c r="I11701"/>
  <c r="J11701" s="1"/>
  <c r="I11702"/>
  <c r="J11702" s="1"/>
  <c r="I11703"/>
  <c r="J11703" s="1"/>
  <c r="I11704"/>
  <c r="J11704" s="1"/>
  <c r="I11705"/>
  <c r="J11705" s="1"/>
  <c r="I11706"/>
  <c r="J11706" s="1"/>
  <c r="I11707"/>
  <c r="J11707" s="1"/>
  <c r="I11708"/>
  <c r="J11708" s="1"/>
  <c r="I11709"/>
  <c r="J11709" s="1"/>
  <c r="I11710"/>
  <c r="J11710" s="1"/>
  <c r="I11711"/>
  <c r="J11711" s="1"/>
  <c r="I11712"/>
  <c r="J11712" s="1"/>
  <c r="I11713"/>
  <c r="J11713" s="1"/>
  <c r="I11714"/>
  <c r="J11714" s="1"/>
  <c r="I11715"/>
  <c r="J11715" s="1"/>
  <c r="I11716"/>
  <c r="J11716" s="1"/>
  <c r="I11717"/>
  <c r="J11717" s="1"/>
  <c r="I11718"/>
  <c r="J11718" s="1"/>
  <c r="I11719"/>
  <c r="J11719" s="1"/>
  <c r="I11720"/>
  <c r="J11720" s="1"/>
  <c r="I11721"/>
  <c r="J11721" s="1"/>
  <c r="I11722"/>
  <c r="J11722" s="1"/>
  <c r="I11723"/>
  <c r="J11723" s="1"/>
  <c r="I11724"/>
  <c r="J11724" s="1"/>
  <c r="I11725"/>
  <c r="J11725" s="1"/>
  <c r="I11726"/>
  <c r="J11726" s="1"/>
  <c r="I11727"/>
  <c r="J11727" s="1"/>
  <c r="I11728"/>
  <c r="J11728" s="1"/>
  <c r="I11729"/>
  <c r="J11729" s="1"/>
  <c r="I11730"/>
  <c r="J11730" s="1"/>
  <c r="I11731"/>
  <c r="J11731" s="1"/>
  <c r="I11732"/>
  <c r="J11732" s="1"/>
  <c r="I11733"/>
  <c r="J11733" s="1"/>
  <c r="I11734"/>
  <c r="J11734" s="1"/>
  <c r="I11735"/>
  <c r="J11735" s="1"/>
  <c r="I11736"/>
  <c r="J11736" s="1"/>
  <c r="I11737"/>
  <c r="J11737" s="1"/>
  <c r="I11738"/>
  <c r="J11738" s="1"/>
  <c r="I11739"/>
  <c r="J11739" s="1"/>
  <c r="I11740"/>
  <c r="J11740" s="1"/>
  <c r="I11741"/>
  <c r="J11741" s="1"/>
  <c r="I11742"/>
  <c r="J11742" s="1"/>
  <c r="I11743"/>
  <c r="J11743" s="1"/>
  <c r="I11744"/>
  <c r="J11744" s="1"/>
  <c r="I11745"/>
  <c r="J11745" s="1"/>
  <c r="I11746"/>
  <c r="J11746" s="1"/>
  <c r="I11747"/>
  <c r="J11747" s="1"/>
  <c r="I11748"/>
  <c r="J11748" s="1"/>
  <c r="I11749"/>
  <c r="J11749" s="1"/>
  <c r="I11750"/>
  <c r="J11750" s="1"/>
  <c r="I11751"/>
  <c r="J11751" s="1"/>
  <c r="I11752"/>
  <c r="J11752" s="1"/>
  <c r="I11753"/>
  <c r="J11753" s="1"/>
  <c r="I11754"/>
  <c r="J11754" s="1"/>
  <c r="I11755"/>
  <c r="J11755" s="1"/>
  <c r="I11756"/>
  <c r="J11756" s="1"/>
  <c r="I11757"/>
  <c r="J11757" s="1"/>
  <c r="I11758"/>
  <c r="J11758" s="1"/>
  <c r="I11759"/>
  <c r="J11759" s="1"/>
  <c r="I11760"/>
  <c r="J11760" s="1"/>
  <c r="I11761"/>
  <c r="J11761" s="1"/>
  <c r="I11762"/>
  <c r="J11762" s="1"/>
  <c r="I11763"/>
  <c r="J11763" s="1"/>
  <c r="I11764"/>
  <c r="J11764" s="1"/>
  <c r="I11765"/>
  <c r="J11765" s="1"/>
  <c r="I11766"/>
  <c r="J11766" s="1"/>
  <c r="I11767"/>
  <c r="J11767" s="1"/>
  <c r="I11768"/>
  <c r="J11768" s="1"/>
  <c r="I11769"/>
  <c r="J11769" s="1"/>
  <c r="I11770"/>
  <c r="J11770" s="1"/>
  <c r="I11771"/>
  <c r="J11771" s="1"/>
  <c r="I11772"/>
  <c r="J11772" s="1"/>
  <c r="I11773"/>
  <c r="J11773" s="1"/>
  <c r="I11774"/>
  <c r="J11774" s="1"/>
  <c r="I11775"/>
  <c r="J11775" s="1"/>
  <c r="I11776"/>
  <c r="J11776" s="1"/>
  <c r="I11777"/>
  <c r="J11777" s="1"/>
  <c r="I11778"/>
  <c r="J11778" s="1"/>
  <c r="I11779"/>
  <c r="J11779" s="1"/>
  <c r="I11780"/>
  <c r="J11780" s="1"/>
  <c r="I11781"/>
  <c r="J11781" s="1"/>
  <c r="I11782"/>
  <c r="J11782" s="1"/>
  <c r="I11783"/>
  <c r="J11783" s="1"/>
  <c r="I11784"/>
  <c r="J11784" s="1"/>
  <c r="I11785"/>
  <c r="J11785" s="1"/>
  <c r="I11786"/>
  <c r="J11786" s="1"/>
  <c r="I11787"/>
  <c r="J11787" s="1"/>
  <c r="I11788"/>
  <c r="J11788" s="1"/>
  <c r="I11789"/>
  <c r="J11789" s="1"/>
  <c r="I11790"/>
  <c r="J11790" s="1"/>
  <c r="I11791"/>
  <c r="J11791" s="1"/>
  <c r="I11792"/>
  <c r="J11792" s="1"/>
  <c r="I11793"/>
  <c r="J11793" s="1"/>
  <c r="I11794"/>
  <c r="J11794" s="1"/>
  <c r="I11795"/>
  <c r="J11795" s="1"/>
  <c r="I11796"/>
  <c r="J11796" s="1"/>
  <c r="I11797"/>
  <c r="J11797" s="1"/>
  <c r="I11798"/>
  <c r="J11798" s="1"/>
  <c r="I11799"/>
  <c r="J11799" s="1"/>
  <c r="I11800"/>
  <c r="J11800" s="1"/>
  <c r="I11801"/>
  <c r="J11801" s="1"/>
  <c r="I11802"/>
  <c r="J11802" s="1"/>
  <c r="I11803"/>
  <c r="J11803" s="1"/>
  <c r="I11804"/>
  <c r="J11804" s="1"/>
  <c r="I11805"/>
  <c r="J11805" s="1"/>
  <c r="I11806"/>
  <c r="J11806" s="1"/>
  <c r="I11807"/>
  <c r="J11807" s="1"/>
  <c r="I11808"/>
  <c r="J11808" s="1"/>
  <c r="I11809"/>
  <c r="J11809" s="1"/>
  <c r="I11810"/>
  <c r="J11810" s="1"/>
  <c r="I11811"/>
  <c r="J11811" s="1"/>
  <c r="I11812"/>
  <c r="J11812" s="1"/>
  <c r="I11813"/>
  <c r="J11813" s="1"/>
  <c r="I11814"/>
  <c r="J11814" s="1"/>
  <c r="I11815"/>
  <c r="J11815" s="1"/>
  <c r="I11816"/>
  <c r="J11816" s="1"/>
  <c r="I11817"/>
  <c r="J11817" s="1"/>
  <c r="I11818"/>
  <c r="J11818" s="1"/>
  <c r="I11819"/>
  <c r="J11819" s="1"/>
  <c r="I11820"/>
  <c r="J11820" s="1"/>
  <c r="I11821"/>
  <c r="J11821" s="1"/>
  <c r="I11822"/>
  <c r="J11822" s="1"/>
  <c r="I11823"/>
  <c r="J11823" s="1"/>
  <c r="I11824"/>
  <c r="J11824" s="1"/>
  <c r="I11825"/>
  <c r="J11825" s="1"/>
  <c r="I11826"/>
  <c r="J11826" s="1"/>
  <c r="I11827"/>
  <c r="J11827" s="1"/>
  <c r="I11828"/>
  <c r="J11828" s="1"/>
  <c r="I11829"/>
  <c r="J11829" s="1"/>
  <c r="I11830"/>
  <c r="J11830" s="1"/>
  <c r="I11831"/>
  <c r="J11831" s="1"/>
  <c r="I11832"/>
  <c r="J11832" s="1"/>
  <c r="I11833"/>
  <c r="J11833" s="1"/>
  <c r="I11834"/>
  <c r="J11834" s="1"/>
  <c r="I11835"/>
  <c r="J11835" s="1"/>
  <c r="I11836"/>
  <c r="J11836" s="1"/>
  <c r="I11837"/>
  <c r="J11837" s="1"/>
  <c r="I11838"/>
  <c r="J11838" s="1"/>
  <c r="I11839"/>
  <c r="J11839" s="1"/>
  <c r="I11840"/>
  <c r="J11840" s="1"/>
  <c r="I11841"/>
  <c r="J11841" s="1"/>
  <c r="I11842"/>
  <c r="J11842" s="1"/>
  <c r="I11843"/>
  <c r="J11843" s="1"/>
  <c r="I11844"/>
  <c r="J11844" s="1"/>
  <c r="I11845"/>
  <c r="J11845" s="1"/>
  <c r="I11846"/>
  <c r="J11846" s="1"/>
  <c r="I11847"/>
  <c r="J11847" s="1"/>
  <c r="I11848"/>
  <c r="J11848" s="1"/>
  <c r="I11849"/>
  <c r="J11849" s="1"/>
  <c r="I11850"/>
  <c r="J11850" s="1"/>
  <c r="I11851"/>
  <c r="J11851" s="1"/>
  <c r="I11852"/>
  <c r="J11852" s="1"/>
  <c r="I11853"/>
  <c r="J11853" s="1"/>
  <c r="I11854"/>
  <c r="J11854" s="1"/>
  <c r="I11855"/>
  <c r="J11855" s="1"/>
  <c r="I11856"/>
  <c r="J11856" s="1"/>
  <c r="I11857"/>
  <c r="J11857" s="1"/>
  <c r="I11858"/>
  <c r="J11858" s="1"/>
  <c r="I11859"/>
  <c r="J11859" s="1"/>
  <c r="I11860"/>
  <c r="J11860" s="1"/>
  <c r="I11861"/>
  <c r="J11861" s="1"/>
  <c r="I11862"/>
  <c r="J11862" s="1"/>
  <c r="I11863"/>
  <c r="J11863" s="1"/>
  <c r="I11864"/>
  <c r="J11864" s="1"/>
  <c r="I11865"/>
  <c r="J11865" s="1"/>
  <c r="I11866"/>
  <c r="J11866" s="1"/>
  <c r="I11867"/>
  <c r="J11867" s="1"/>
  <c r="I11868"/>
  <c r="J11868" s="1"/>
  <c r="I11869"/>
  <c r="J11869" s="1"/>
  <c r="I11870"/>
  <c r="J11870" s="1"/>
  <c r="I11871"/>
  <c r="J11871" s="1"/>
  <c r="I11872"/>
  <c r="J11872" s="1"/>
  <c r="I11873"/>
  <c r="J11873" s="1"/>
  <c r="I11874"/>
  <c r="J11874" s="1"/>
  <c r="I11875"/>
  <c r="J11875" s="1"/>
  <c r="I11876"/>
  <c r="J11876" s="1"/>
  <c r="I11877"/>
  <c r="J11877" s="1"/>
  <c r="I11878"/>
  <c r="J11878" s="1"/>
  <c r="I11879"/>
  <c r="J11879" s="1"/>
  <c r="I11880"/>
  <c r="J11880" s="1"/>
  <c r="I11881"/>
  <c r="J11881" s="1"/>
  <c r="I11882"/>
  <c r="J11882" s="1"/>
  <c r="I11883"/>
  <c r="J11883" s="1"/>
  <c r="I11884"/>
  <c r="J11884" s="1"/>
  <c r="I11885"/>
  <c r="J11885" s="1"/>
  <c r="I11886"/>
  <c r="J11886" s="1"/>
  <c r="I11887"/>
  <c r="J11887" s="1"/>
  <c r="I11888"/>
  <c r="J11888" s="1"/>
  <c r="I11889"/>
  <c r="J11889" s="1"/>
  <c r="I11890"/>
  <c r="J11890" s="1"/>
  <c r="I11891"/>
  <c r="J11891" s="1"/>
  <c r="I11892"/>
  <c r="J11892" s="1"/>
  <c r="I11893"/>
  <c r="J11893" s="1"/>
  <c r="I11894"/>
  <c r="J11894" s="1"/>
  <c r="I11895"/>
  <c r="J11895" s="1"/>
  <c r="I11896"/>
  <c r="J11896" s="1"/>
  <c r="I11897"/>
  <c r="J11897" s="1"/>
  <c r="I11898"/>
  <c r="J11898" s="1"/>
  <c r="I11899"/>
  <c r="J11899" s="1"/>
  <c r="I11900"/>
  <c r="J11900" s="1"/>
  <c r="I11901"/>
  <c r="J11901" s="1"/>
  <c r="I11902"/>
  <c r="J11902" s="1"/>
  <c r="I11903"/>
  <c r="J11903" s="1"/>
  <c r="I11904"/>
  <c r="J11904" s="1"/>
  <c r="I11905"/>
  <c r="J11905" s="1"/>
  <c r="I11906"/>
  <c r="J11906" s="1"/>
  <c r="I11907"/>
  <c r="J11907" s="1"/>
  <c r="I11908"/>
  <c r="J11908" s="1"/>
  <c r="I11909"/>
  <c r="J11909" s="1"/>
  <c r="I11910"/>
  <c r="J11910" s="1"/>
  <c r="I11911"/>
  <c r="J11911" s="1"/>
  <c r="I11912"/>
  <c r="J11912" s="1"/>
  <c r="I11913"/>
  <c r="J11913" s="1"/>
  <c r="I11914"/>
  <c r="J11914" s="1"/>
  <c r="I11915"/>
  <c r="J11915" s="1"/>
  <c r="I11916"/>
  <c r="J11916" s="1"/>
  <c r="I11917"/>
  <c r="J11917" s="1"/>
  <c r="I11918"/>
  <c r="J11918" s="1"/>
  <c r="I11919"/>
  <c r="J11919" s="1"/>
  <c r="I11920"/>
  <c r="J11920" s="1"/>
  <c r="I11921"/>
  <c r="J11921" s="1"/>
  <c r="I11922"/>
  <c r="J11922" s="1"/>
  <c r="I11923"/>
  <c r="J11923" s="1"/>
  <c r="I11924"/>
  <c r="J11924" s="1"/>
  <c r="I11925"/>
  <c r="J11925" s="1"/>
  <c r="I11926"/>
  <c r="J11926" s="1"/>
  <c r="I11927"/>
  <c r="J11927" s="1"/>
  <c r="I11928"/>
  <c r="J11928" s="1"/>
  <c r="I11929"/>
  <c r="J11929" s="1"/>
  <c r="I11930"/>
  <c r="J11930" s="1"/>
  <c r="I11931"/>
  <c r="J11931" s="1"/>
  <c r="I11932"/>
  <c r="J11932" s="1"/>
  <c r="I11933"/>
  <c r="J11933" s="1"/>
  <c r="I11934"/>
  <c r="J11934" s="1"/>
  <c r="I11935"/>
  <c r="J11935" s="1"/>
  <c r="I11936"/>
  <c r="J11936" s="1"/>
  <c r="I11937"/>
  <c r="J11937" s="1"/>
  <c r="I11938"/>
  <c r="J11938" s="1"/>
  <c r="I11939"/>
  <c r="J11939" s="1"/>
  <c r="I11940"/>
  <c r="J11940" s="1"/>
  <c r="I11941"/>
  <c r="J11941" s="1"/>
  <c r="I11942"/>
  <c r="J11942" s="1"/>
  <c r="I11943"/>
  <c r="J11943" s="1"/>
  <c r="I11944"/>
  <c r="J11944" s="1"/>
  <c r="I11945"/>
  <c r="J11945" s="1"/>
  <c r="I11946"/>
  <c r="J11946" s="1"/>
  <c r="I11947"/>
  <c r="J11947" s="1"/>
  <c r="I11948"/>
  <c r="J11948" s="1"/>
  <c r="I11949"/>
  <c r="J11949" s="1"/>
  <c r="I11950"/>
  <c r="J11950" s="1"/>
  <c r="I11951"/>
  <c r="J11951" s="1"/>
  <c r="I11952"/>
  <c r="J11952" s="1"/>
  <c r="I11953"/>
  <c r="J11953" s="1"/>
  <c r="I11954"/>
  <c r="J11954" s="1"/>
  <c r="I11955"/>
  <c r="J11955" s="1"/>
  <c r="I11956"/>
  <c r="J11956" s="1"/>
  <c r="I11957"/>
  <c r="J11957" s="1"/>
  <c r="I11958"/>
  <c r="J11958" s="1"/>
  <c r="I11959"/>
  <c r="J11959" s="1"/>
  <c r="I11960"/>
  <c r="J11960" s="1"/>
  <c r="I11961"/>
  <c r="J11961" s="1"/>
  <c r="I11962"/>
  <c r="J11962" s="1"/>
  <c r="I11963"/>
  <c r="J11963" s="1"/>
  <c r="I11964"/>
  <c r="J11964" s="1"/>
  <c r="I11965"/>
  <c r="J11965" s="1"/>
  <c r="I11966"/>
  <c r="J11966" s="1"/>
  <c r="I11967"/>
  <c r="J11967" s="1"/>
  <c r="I11968"/>
  <c r="J11968" s="1"/>
  <c r="I11969"/>
  <c r="J11969" s="1"/>
  <c r="I11970"/>
  <c r="J11970" s="1"/>
  <c r="I11971"/>
  <c r="J11971" s="1"/>
  <c r="I11972"/>
  <c r="J11972" s="1"/>
  <c r="I11973"/>
  <c r="J11973" s="1"/>
  <c r="I11974"/>
  <c r="J11974" s="1"/>
  <c r="I11975"/>
  <c r="J11975" s="1"/>
  <c r="I11976"/>
  <c r="J11976" s="1"/>
  <c r="I11977"/>
  <c r="J11977" s="1"/>
  <c r="I11978"/>
  <c r="J11978" s="1"/>
  <c r="I11979"/>
  <c r="J11979" s="1"/>
  <c r="I11980"/>
  <c r="J11980" s="1"/>
  <c r="I11981"/>
  <c r="J11981" s="1"/>
  <c r="I11982"/>
  <c r="J11982" s="1"/>
  <c r="I11983"/>
  <c r="J11983" s="1"/>
  <c r="I11984"/>
  <c r="J11984" s="1"/>
  <c r="I11985"/>
  <c r="J11985" s="1"/>
  <c r="I11986"/>
  <c r="J11986" s="1"/>
  <c r="I11987"/>
  <c r="J11987" s="1"/>
  <c r="I11988"/>
  <c r="J11988" s="1"/>
  <c r="I11989"/>
  <c r="J11989" s="1"/>
  <c r="I11990"/>
  <c r="J11990" s="1"/>
  <c r="I11991"/>
  <c r="J11991" s="1"/>
  <c r="I11992"/>
  <c r="J11992" s="1"/>
  <c r="I11993"/>
  <c r="J11993" s="1"/>
  <c r="I11994"/>
  <c r="J11994" s="1"/>
  <c r="I11995"/>
  <c r="J11995" s="1"/>
  <c r="I11996"/>
  <c r="J11996" s="1"/>
  <c r="I11997"/>
  <c r="J11997" s="1"/>
  <c r="I11998"/>
  <c r="J11998" s="1"/>
  <c r="I11999"/>
  <c r="J11999" s="1"/>
  <c r="I12000"/>
  <c r="J12000" s="1"/>
  <c r="I12001"/>
  <c r="J12001" s="1"/>
  <c r="I12002"/>
  <c r="J12002" s="1"/>
  <c r="I12003"/>
  <c r="J12003" s="1"/>
  <c r="I12004"/>
  <c r="J12004" s="1"/>
  <c r="I12005"/>
  <c r="J12005" s="1"/>
  <c r="I12006"/>
  <c r="J12006" s="1"/>
  <c r="I12007"/>
  <c r="J12007" s="1"/>
  <c r="I12008"/>
  <c r="J12008" s="1"/>
  <c r="I12009"/>
  <c r="J12009" s="1"/>
  <c r="I12010"/>
  <c r="J12010" s="1"/>
  <c r="I12011"/>
  <c r="J12011" s="1"/>
  <c r="I12012"/>
  <c r="J12012" s="1"/>
  <c r="I12013"/>
  <c r="J12013" s="1"/>
  <c r="I12014"/>
  <c r="J12014" s="1"/>
  <c r="I12015"/>
  <c r="J12015" s="1"/>
  <c r="I12016"/>
  <c r="J12016" s="1"/>
  <c r="I12017"/>
  <c r="J12017" s="1"/>
  <c r="I12018"/>
  <c r="J12018" s="1"/>
  <c r="I12019"/>
  <c r="J12019" s="1"/>
  <c r="I12020"/>
  <c r="J12020" s="1"/>
  <c r="I12021"/>
  <c r="J12021" s="1"/>
  <c r="I12022"/>
  <c r="J12022" s="1"/>
  <c r="I12023"/>
  <c r="J12023" s="1"/>
  <c r="I12024"/>
  <c r="J12024" s="1"/>
  <c r="I12025"/>
  <c r="J12025" s="1"/>
  <c r="I12026"/>
  <c r="J12026" s="1"/>
  <c r="I12027"/>
  <c r="J12027" s="1"/>
  <c r="I12028"/>
  <c r="J12028" s="1"/>
  <c r="I12029"/>
  <c r="J12029" s="1"/>
  <c r="I12030"/>
  <c r="J12030" s="1"/>
  <c r="I12031"/>
  <c r="J12031" s="1"/>
  <c r="I12032"/>
  <c r="J12032" s="1"/>
  <c r="I12033"/>
  <c r="J12033" s="1"/>
  <c r="I12034"/>
  <c r="J12034" s="1"/>
  <c r="I12035"/>
  <c r="J12035" s="1"/>
  <c r="I12036"/>
  <c r="J12036" s="1"/>
  <c r="I12037"/>
  <c r="J12037" s="1"/>
  <c r="I12038"/>
  <c r="J12038" s="1"/>
  <c r="I12039"/>
  <c r="J12039" s="1"/>
  <c r="I12040"/>
  <c r="J12040" s="1"/>
  <c r="I12041"/>
  <c r="J12041" s="1"/>
  <c r="I12042"/>
  <c r="J12042" s="1"/>
  <c r="I12043"/>
  <c r="J12043" s="1"/>
  <c r="I12044"/>
  <c r="J12044" s="1"/>
  <c r="I12045"/>
  <c r="J12045" s="1"/>
  <c r="I12046"/>
  <c r="J12046" s="1"/>
  <c r="I12047"/>
  <c r="J12047" s="1"/>
  <c r="I12048"/>
  <c r="J12048" s="1"/>
  <c r="I12049"/>
  <c r="J12049" s="1"/>
  <c r="I12050"/>
  <c r="J12050" s="1"/>
  <c r="I12051"/>
  <c r="J12051" s="1"/>
  <c r="I12052"/>
  <c r="J12052" s="1"/>
  <c r="I12053"/>
  <c r="J12053" s="1"/>
  <c r="I12054"/>
  <c r="J12054" s="1"/>
  <c r="I12055"/>
  <c r="J12055" s="1"/>
  <c r="I12056"/>
  <c r="J12056" s="1"/>
  <c r="I12057"/>
  <c r="J12057" s="1"/>
  <c r="I12058"/>
  <c r="J12058" s="1"/>
  <c r="I12059"/>
  <c r="J12059" s="1"/>
  <c r="I12060"/>
  <c r="J12060" s="1"/>
  <c r="I12061"/>
  <c r="J12061" s="1"/>
  <c r="I12062"/>
  <c r="J12062" s="1"/>
  <c r="I12063"/>
  <c r="J12063" s="1"/>
  <c r="I12064"/>
  <c r="J12064" s="1"/>
  <c r="I12065"/>
  <c r="J12065" s="1"/>
  <c r="I12066"/>
  <c r="J12066" s="1"/>
  <c r="I12067"/>
  <c r="J12067" s="1"/>
  <c r="I12068"/>
  <c r="J12068" s="1"/>
  <c r="I12069"/>
  <c r="J12069" s="1"/>
  <c r="I12070"/>
  <c r="J12070" s="1"/>
  <c r="I12071"/>
  <c r="J12071" s="1"/>
  <c r="I12072"/>
  <c r="J12072" s="1"/>
  <c r="I12073"/>
  <c r="J12073" s="1"/>
  <c r="I12074"/>
  <c r="J12074" s="1"/>
  <c r="I12075"/>
  <c r="J12075" s="1"/>
  <c r="I12076"/>
  <c r="J12076" s="1"/>
  <c r="I12077"/>
  <c r="J12077" s="1"/>
  <c r="I12078"/>
  <c r="J12078" s="1"/>
  <c r="I12079"/>
  <c r="J12079" s="1"/>
  <c r="I12080"/>
  <c r="J12080" s="1"/>
  <c r="I12081"/>
  <c r="J12081" s="1"/>
  <c r="I12082"/>
  <c r="J12082" s="1"/>
  <c r="I12083"/>
  <c r="J12083" s="1"/>
  <c r="I12084"/>
  <c r="J12084" s="1"/>
  <c r="I12085"/>
  <c r="J12085" s="1"/>
  <c r="I12086"/>
  <c r="J12086" s="1"/>
  <c r="I12087"/>
  <c r="J12087" s="1"/>
  <c r="I12088"/>
  <c r="J12088" s="1"/>
  <c r="I12089"/>
  <c r="J12089" s="1"/>
  <c r="I12090"/>
  <c r="J12090" s="1"/>
  <c r="I12091"/>
  <c r="J12091" s="1"/>
  <c r="I12092"/>
  <c r="J12092" s="1"/>
  <c r="I12093"/>
  <c r="J12093" s="1"/>
  <c r="I12094"/>
  <c r="J12094" s="1"/>
  <c r="I12095"/>
  <c r="J12095" s="1"/>
  <c r="I12096"/>
  <c r="J12096" s="1"/>
  <c r="I12097"/>
  <c r="J12097" s="1"/>
  <c r="I12098"/>
  <c r="J12098" s="1"/>
  <c r="I12099"/>
  <c r="J12099" s="1"/>
  <c r="I12100"/>
  <c r="J12100" s="1"/>
  <c r="I12101"/>
  <c r="J12101" s="1"/>
  <c r="I12102"/>
  <c r="J12102" s="1"/>
  <c r="I12103"/>
  <c r="J12103" s="1"/>
  <c r="I12104"/>
  <c r="J12104" s="1"/>
  <c r="I12105"/>
  <c r="J12105" s="1"/>
  <c r="I12106"/>
  <c r="J12106" s="1"/>
  <c r="I12107"/>
  <c r="J12107" s="1"/>
  <c r="I12108"/>
  <c r="J12108" s="1"/>
  <c r="I12109"/>
  <c r="J12109" s="1"/>
  <c r="I12110"/>
  <c r="J12110" s="1"/>
  <c r="I12111"/>
  <c r="J12111" s="1"/>
  <c r="I12112"/>
  <c r="J12112" s="1"/>
  <c r="I12113"/>
  <c r="J12113" s="1"/>
  <c r="I12114"/>
  <c r="J12114" s="1"/>
  <c r="I12115"/>
  <c r="J12115" s="1"/>
  <c r="I12116"/>
  <c r="J12116" s="1"/>
  <c r="I12117"/>
  <c r="J12117" s="1"/>
  <c r="I12118"/>
  <c r="J12118" s="1"/>
  <c r="I12119"/>
  <c r="J12119" s="1"/>
  <c r="I12120"/>
  <c r="J12120" s="1"/>
  <c r="I12121"/>
  <c r="J12121" s="1"/>
  <c r="I12122"/>
  <c r="J12122" s="1"/>
  <c r="I12123"/>
  <c r="J12123" s="1"/>
  <c r="I12124"/>
  <c r="J12124" s="1"/>
  <c r="I12125"/>
  <c r="J12125" s="1"/>
  <c r="I12126"/>
  <c r="J12126" s="1"/>
  <c r="I12127"/>
  <c r="J12127" s="1"/>
  <c r="I12128"/>
  <c r="J12128" s="1"/>
  <c r="I12129"/>
  <c r="J12129" s="1"/>
  <c r="I12130"/>
  <c r="J12130" s="1"/>
  <c r="I12131"/>
  <c r="J12131" s="1"/>
  <c r="I12132"/>
  <c r="J12132" s="1"/>
  <c r="I12133"/>
  <c r="J12133" s="1"/>
  <c r="I12134"/>
  <c r="J12134" s="1"/>
  <c r="I12135"/>
  <c r="J12135" s="1"/>
  <c r="I12136"/>
  <c r="J12136" s="1"/>
  <c r="I12137"/>
  <c r="J12137" s="1"/>
  <c r="I12138"/>
  <c r="J12138" s="1"/>
  <c r="I12139"/>
  <c r="J12139" s="1"/>
  <c r="I12140"/>
  <c r="J12140" s="1"/>
  <c r="I12141"/>
  <c r="J12141" s="1"/>
  <c r="I12142"/>
  <c r="J12142" s="1"/>
  <c r="I12143"/>
  <c r="J12143" s="1"/>
  <c r="I12144"/>
  <c r="J12144" s="1"/>
  <c r="I12145"/>
  <c r="J12145" s="1"/>
  <c r="I12146"/>
  <c r="J12146" s="1"/>
  <c r="I12147"/>
  <c r="J12147" s="1"/>
  <c r="I12148"/>
  <c r="J12148" s="1"/>
  <c r="I12149"/>
  <c r="J12149" s="1"/>
  <c r="I12150"/>
  <c r="J12150" s="1"/>
  <c r="I12151"/>
  <c r="J12151" s="1"/>
  <c r="I12152"/>
  <c r="J12152" s="1"/>
  <c r="I12153"/>
  <c r="J12153" s="1"/>
  <c r="I12154"/>
  <c r="J12154" s="1"/>
  <c r="I12155"/>
  <c r="J12155" s="1"/>
  <c r="I12156"/>
  <c r="J12156" s="1"/>
  <c r="I12157"/>
  <c r="J12157" s="1"/>
  <c r="I12158"/>
  <c r="J12158" s="1"/>
  <c r="I12159"/>
  <c r="J12159" s="1"/>
  <c r="I12160"/>
  <c r="J12160" s="1"/>
  <c r="I12161"/>
  <c r="J12161" s="1"/>
  <c r="I12162"/>
  <c r="J12162" s="1"/>
  <c r="I12163"/>
  <c r="J12163" s="1"/>
  <c r="I12164"/>
  <c r="J12164" s="1"/>
  <c r="I12165"/>
  <c r="J12165" s="1"/>
  <c r="I12166"/>
  <c r="J12166" s="1"/>
  <c r="I12167"/>
  <c r="J12167" s="1"/>
  <c r="I12168"/>
  <c r="J12168" s="1"/>
  <c r="I12169"/>
  <c r="J12169" s="1"/>
  <c r="I12170"/>
  <c r="J12170" s="1"/>
  <c r="I12171"/>
  <c r="J12171" s="1"/>
  <c r="I12172"/>
  <c r="J12172" s="1"/>
  <c r="I12173"/>
  <c r="J12173" s="1"/>
  <c r="I12174"/>
  <c r="J12174" s="1"/>
  <c r="I12175"/>
  <c r="J12175" s="1"/>
  <c r="I12176"/>
  <c r="J12176" s="1"/>
  <c r="I12177"/>
  <c r="J12177" s="1"/>
  <c r="I12178"/>
  <c r="J12178" s="1"/>
  <c r="I12179"/>
  <c r="J12179" s="1"/>
  <c r="I12180"/>
  <c r="J12180" s="1"/>
  <c r="I12181"/>
  <c r="J12181" s="1"/>
  <c r="I12182"/>
  <c r="J12182" s="1"/>
  <c r="I12183"/>
  <c r="J12183" s="1"/>
  <c r="I12184"/>
  <c r="J12184" s="1"/>
  <c r="I12185"/>
  <c r="J12185" s="1"/>
  <c r="I12186"/>
  <c r="J12186" s="1"/>
  <c r="I12187"/>
  <c r="J12187" s="1"/>
  <c r="I12188"/>
  <c r="J12188" s="1"/>
  <c r="I12189"/>
  <c r="J12189" s="1"/>
  <c r="I12190"/>
  <c r="J12190" s="1"/>
  <c r="I12191"/>
  <c r="J12191" s="1"/>
  <c r="I12192"/>
  <c r="J12192" s="1"/>
  <c r="I12193"/>
  <c r="J12193" s="1"/>
  <c r="I12194"/>
  <c r="J12194" s="1"/>
  <c r="I12195"/>
  <c r="J12195" s="1"/>
  <c r="I12196"/>
  <c r="J12196" s="1"/>
  <c r="I12197"/>
  <c r="J12197" s="1"/>
  <c r="I12198"/>
  <c r="J12198" s="1"/>
  <c r="I12199"/>
  <c r="J12199" s="1"/>
  <c r="I12200"/>
  <c r="J12200" s="1"/>
  <c r="I12201"/>
  <c r="J12201" s="1"/>
  <c r="I12202"/>
  <c r="J12202" s="1"/>
  <c r="I12203"/>
  <c r="J12203" s="1"/>
  <c r="I12204"/>
  <c r="J12204" s="1"/>
  <c r="I12205"/>
  <c r="J12205" s="1"/>
  <c r="I12206"/>
  <c r="J12206" s="1"/>
  <c r="I12207"/>
  <c r="J12207" s="1"/>
  <c r="I12208"/>
  <c r="J12208" s="1"/>
  <c r="I12209"/>
  <c r="J12209" s="1"/>
  <c r="I12210"/>
  <c r="J12210" s="1"/>
  <c r="I12211"/>
  <c r="J12211" s="1"/>
  <c r="I12212"/>
  <c r="J12212" s="1"/>
  <c r="I12213"/>
  <c r="J12213" s="1"/>
  <c r="I12214"/>
  <c r="J12214" s="1"/>
  <c r="I12215"/>
  <c r="J12215" s="1"/>
  <c r="I12216"/>
  <c r="J12216" s="1"/>
  <c r="I12217"/>
  <c r="J12217" s="1"/>
  <c r="I12218"/>
  <c r="J12218" s="1"/>
  <c r="I12219"/>
  <c r="J12219" s="1"/>
  <c r="I12220"/>
  <c r="J12220" s="1"/>
  <c r="I12221"/>
  <c r="J12221" s="1"/>
  <c r="I12222"/>
  <c r="J12222" s="1"/>
  <c r="I12223"/>
  <c r="J12223" s="1"/>
  <c r="I12224"/>
  <c r="J12224" s="1"/>
  <c r="I12225"/>
  <c r="J12225" s="1"/>
  <c r="I12226"/>
  <c r="J12226" s="1"/>
  <c r="I12227"/>
  <c r="J12227" s="1"/>
  <c r="I12228"/>
  <c r="J12228" s="1"/>
  <c r="I12229"/>
  <c r="J12229" s="1"/>
  <c r="I12230"/>
  <c r="J12230" s="1"/>
  <c r="I12231"/>
  <c r="J12231" s="1"/>
  <c r="I12232"/>
  <c r="J12232" s="1"/>
  <c r="I12233"/>
  <c r="J12233" s="1"/>
  <c r="I12234"/>
  <c r="J12234" s="1"/>
  <c r="I12235"/>
  <c r="J12235" s="1"/>
  <c r="I12236"/>
  <c r="J12236" s="1"/>
  <c r="I12237"/>
  <c r="J12237" s="1"/>
  <c r="I12238"/>
  <c r="J12238" s="1"/>
  <c r="I12239"/>
  <c r="J12239" s="1"/>
  <c r="I12240"/>
  <c r="J12240" s="1"/>
  <c r="I12241"/>
  <c r="J12241" s="1"/>
  <c r="I12242"/>
  <c r="J12242" s="1"/>
  <c r="I12243"/>
  <c r="J12243" s="1"/>
  <c r="I12244"/>
  <c r="J12244" s="1"/>
  <c r="I12245"/>
  <c r="J12245" s="1"/>
  <c r="I12246"/>
  <c r="J12246" s="1"/>
  <c r="I12247"/>
  <c r="J12247" s="1"/>
  <c r="I12248"/>
  <c r="J12248" s="1"/>
  <c r="I12249"/>
  <c r="J12249" s="1"/>
  <c r="I12250"/>
  <c r="J12250" s="1"/>
  <c r="I12251"/>
  <c r="J12251" s="1"/>
  <c r="I12252"/>
  <c r="J12252" s="1"/>
  <c r="I12253"/>
  <c r="J12253" s="1"/>
  <c r="I12254"/>
  <c r="J12254" s="1"/>
  <c r="I12255"/>
  <c r="J12255" s="1"/>
  <c r="I12256"/>
  <c r="J12256" s="1"/>
  <c r="I12257"/>
  <c r="J12257" s="1"/>
  <c r="I12258"/>
  <c r="J12258" s="1"/>
  <c r="I12259"/>
  <c r="J12259" s="1"/>
  <c r="I12260"/>
  <c r="J12260" s="1"/>
  <c r="I12261"/>
  <c r="J12261" s="1"/>
  <c r="I12262"/>
  <c r="J12262" s="1"/>
  <c r="I12263"/>
  <c r="J12263" s="1"/>
  <c r="I12264"/>
  <c r="J12264" s="1"/>
  <c r="I12265"/>
  <c r="J12265" s="1"/>
  <c r="I12266"/>
  <c r="J12266" s="1"/>
  <c r="I12267"/>
  <c r="J12267" s="1"/>
  <c r="I12268"/>
  <c r="J12268" s="1"/>
  <c r="I12269"/>
  <c r="J12269" s="1"/>
  <c r="I12270"/>
  <c r="J12270" s="1"/>
  <c r="I12271"/>
  <c r="J12271" s="1"/>
  <c r="I12272"/>
  <c r="J12272" s="1"/>
  <c r="I12273"/>
  <c r="J12273" s="1"/>
  <c r="I12274"/>
  <c r="J12274" s="1"/>
  <c r="I12275"/>
  <c r="J12275" s="1"/>
  <c r="I12276"/>
  <c r="J12276" s="1"/>
  <c r="I12277"/>
  <c r="J12277" s="1"/>
  <c r="I12278"/>
  <c r="J12278" s="1"/>
  <c r="I12279"/>
  <c r="J12279" s="1"/>
  <c r="I12280"/>
  <c r="J12280" s="1"/>
  <c r="I12281"/>
  <c r="J12281" s="1"/>
  <c r="I12282"/>
  <c r="J12282" s="1"/>
  <c r="I12283"/>
  <c r="J12283" s="1"/>
  <c r="I12284"/>
  <c r="J12284" s="1"/>
  <c r="I12285"/>
  <c r="J12285" s="1"/>
  <c r="I12286"/>
  <c r="J12286" s="1"/>
  <c r="I12287"/>
  <c r="J12287" s="1"/>
  <c r="I12288"/>
  <c r="J12288" s="1"/>
  <c r="I12289"/>
  <c r="J12289" s="1"/>
  <c r="I12290"/>
  <c r="J12290" s="1"/>
  <c r="I12291"/>
  <c r="J12291" s="1"/>
  <c r="I12292"/>
  <c r="J12292" s="1"/>
  <c r="I12293"/>
  <c r="J12293" s="1"/>
  <c r="I12294"/>
  <c r="J12294" s="1"/>
  <c r="I12295"/>
  <c r="J12295" s="1"/>
  <c r="I12296"/>
  <c r="J12296" s="1"/>
  <c r="I12297"/>
  <c r="J12297" s="1"/>
  <c r="I12298"/>
  <c r="J12298" s="1"/>
  <c r="I12299"/>
  <c r="J12299" s="1"/>
  <c r="I12300"/>
  <c r="J12300" s="1"/>
  <c r="I12301"/>
  <c r="J12301" s="1"/>
  <c r="I12302"/>
  <c r="J12302" s="1"/>
  <c r="I12303"/>
  <c r="J12303" s="1"/>
  <c r="I12304"/>
  <c r="J12304" s="1"/>
  <c r="I12305"/>
  <c r="J12305" s="1"/>
  <c r="I12306"/>
  <c r="J12306" s="1"/>
  <c r="I12307"/>
  <c r="J12307" s="1"/>
  <c r="I12308"/>
  <c r="J12308" s="1"/>
  <c r="I12309"/>
  <c r="J12309" s="1"/>
  <c r="I12310"/>
  <c r="J12310" s="1"/>
  <c r="I12311"/>
  <c r="J12311" s="1"/>
  <c r="I12312"/>
  <c r="J12312" s="1"/>
  <c r="I12313"/>
  <c r="J12313" s="1"/>
  <c r="I12314"/>
  <c r="J12314" s="1"/>
  <c r="I12315"/>
  <c r="J12315" s="1"/>
  <c r="I12316"/>
  <c r="J12316" s="1"/>
  <c r="I12317"/>
  <c r="J12317" s="1"/>
  <c r="I12318"/>
  <c r="J12318" s="1"/>
  <c r="I12319"/>
  <c r="J12319" s="1"/>
  <c r="I12320"/>
  <c r="J12320" s="1"/>
  <c r="I12321"/>
  <c r="J12321" s="1"/>
  <c r="I12322"/>
  <c r="J12322" s="1"/>
  <c r="I12323"/>
  <c r="J12323" s="1"/>
  <c r="I12324"/>
  <c r="J12324" s="1"/>
  <c r="I12325"/>
  <c r="J12325" s="1"/>
  <c r="I12326"/>
  <c r="J12326" s="1"/>
  <c r="I12327"/>
  <c r="J12327" s="1"/>
  <c r="I12328"/>
  <c r="J12328" s="1"/>
  <c r="I12329"/>
  <c r="J12329" s="1"/>
  <c r="I12330"/>
  <c r="J12330" s="1"/>
  <c r="I12331"/>
  <c r="J12331" s="1"/>
  <c r="I12332"/>
  <c r="J12332" s="1"/>
  <c r="I12333"/>
  <c r="J12333" s="1"/>
  <c r="I12334"/>
  <c r="J12334" s="1"/>
  <c r="I12335"/>
  <c r="J12335" s="1"/>
  <c r="I12336"/>
  <c r="J12336" s="1"/>
  <c r="I12337"/>
  <c r="J12337" s="1"/>
  <c r="I12338"/>
  <c r="J12338" s="1"/>
  <c r="I12339"/>
  <c r="J12339" s="1"/>
  <c r="I12340"/>
  <c r="J12340" s="1"/>
  <c r="I12341"/>
  <c r="J12341" s="1"/>
  <c r="I12342"/>
  <c r="J12342" s="1"/>
  <c r="I12343"/>
  <c r="J12343" s="1"/>
  <c r="I12344"/>
  <c r="J12344" s="1"/>
  <c r="I12345"/>
  <c r="J12345" s="1"/>
  <c r="I12346"/>
  <c r="J12346" s="1"/>
  <c r="I12347"/>
  <c r="J12347" s="1"/>
  <c r="I12348"/>
  <c r="J12348" s="1"/>
  <c r="I12349"/>
  <c r="J12349" s="1"/>
  <c r="I12350"/>
  <c r="J12350" s="1"/>
  <c r="I12351"/>
  <c r="J12351" s="1"/>
  <c r="I12352"/>
  <c r="J12352" s="1"/>
  <c r="I12353"/>
  <c r="J12353" s="1"/>
  <c r="I12354"/>
  <c r="J12354" s="1"/>
  <c r="I12355"/>
  <c r="J12355" s="1"/>
  <c r="I12356"/>
  <c r="J12356" s="1"/>
  <c r="I12357"/>
  <c r="J12357" s="1"/>
  <c r="I12358"/>
  <c r="J12358" s="1"/>
  <c r="I12359"/>
  <c r="J12359" s="1"/>
  <c r="I12360"/>
  <c r="J12360" s="1"/>
  <c r="I12361"/>
  <c r="J12361" s="1"/>
  <c r="I12362"/>
  <c r="J12362" s="1"/>
  <c r="I12363"/>
  <c r="J12363" s="1"/>
  <c r="I12364"/>
  <c r="J12364" s="1"/>
  <c r="I12365"/>
  <c r="J12365" s="1"/>
  <c r="I12366"/>
  <c r="J12366" s="1"/>
  <c r="I12367"/>
  <c r="J12367" s="1"/>
  <c r="I12368"/>
  <c r="J12368" s="1"/>
  <c r="I12369"/>
  <c r="J12369" s="1"/>
  <c r="I12370"/>
  <c r="J12370" s="1"/>
  <c r="I12371"/>
  <c r="J12371" s="1"/>
  <c r="I12372"/>
  <c r="J12372" s="1"/>
  <c r="I12373"/>
  <c r="J12373" s="1"/>
  <c r="I12374"/>
  <c r="J12374" s="1"/>
  <c r="I12375"/>
  <c r="J12375" s="1"/>
  <c r="I12376"/>
  <c r="J12376" s="1"/>
  <c r="I12377"/>
  <c r="J12377" s="1"/>
  <c r="I12378"/>
  <c r="J12378" s="1"/>
  <c r="I12379"/>
  <c r="J12379" s="1"/>
  <c r="I12380"/>
  <c r="J12380" s="1"/>
  <c r="I12381"/>
  <c r="J12381" s="1"/>
  <c r="I12382"/>
  <c r="J12382" s="1"/>
  <c r="I12383"/>
  <c r="J12383" s="1"/>
  <c r="I12384"/>
  <c r="J12384" s="1"/>
  <c r="I12385"/>
  <c r="J12385" s="1"/>
  <c r="I12386"/>
  <c r="J12386" s="1"/>
  <c r="I12387"/>
  <c r="J12387" s="1"/>
  <c r="I12388"/>
  <c r="J12388" s="1"/>
  <c r="I12389"/>
  <c r="J12389" s="1"/>
  <c r="I12390"/>
  <c r="J12390" s="1"/>
  <c r="I12391"/>
  <c r="J12391" s="1"/>
  <c r="I12392"/>
  <c r="J12392" s="1"/>
  <c r="I12393"/>
  <c r="J12393" s="1"/>
  <c r="I12394"/>
  <c r="J12394" s="1"/>
  <c r="I12395"/>
  <c r="J12395" s="1"/>
  <c r="I12396"/>
  <c r="J12396" s="1"/>
  <c r="I12397"/>
  <c r="J12397" s="1"/>
  <c r="I12398"/>
  <c r="J12398" s="1"/>
  <c r="I12399"/>
  <c r="J12399" s="1"/>
  <c r="I12400"/>
  <c r="J12400" s="1"/>
  <c r="I12401"/>
  <c r="J12401" s="1"/>
  <c r="I12402"/>
  <c r="J12402" s="1"/>
  <c r="I12403"/>
  <c r="J12403" s="1"/>
  <c r="I12404"/>
  <c r="J12404" s="1"/>
  <c r="I12405"/>
  <c r="J12405" s="1"/>
  <c r="I12406"/>
  <c r="J12406" s="1"/>
  <c r="I12407"/>
  <c r="J12407" s="1"/>
  <c r="I12408"/>
  <c r="J12408" s="1"/>
  <c r="I12409"/>
  <c r="J12409" s="1"/>
  <c r="I12410"/>
  <c r="J12410" s="1"/>
  <c r="I12411"/>
  <c r="J12411" s="1"/>
  <c r="I12412"/>
  <c r="J12412" s="1"/>
  <c r="I12413"/>
  <c r="J12413" s="1"/>
  <c r="I12414"/>
  <c r="J12414" s="1"/>
  <c r="I12415"/>
  <c r="J12415" s="1"/>
  <c r="I12416"/>
  <c r="J12416" s="1"/>
  <c r="I12417"/>
  <c r="J12417" s="1"/>
  <c r="I12418"/>
  <c r="J12418" s="1"/>
  <c r="I12419"/>
  <c r="J12419" s="1"/>
  <c r="I12420"/>
  <c r="J12420" s="1"/>
  <c r="I12421"/>
  <c r="J12421" s="1"/>
  <c r="I12422"/>
  <c r="J12422" s="1"/>
  <c r="I12423"/>
  <c r="J12423" s="1"/>
  <c r="I12424"/>
  <c r="J12424" s="1"/>
  <c r="I12425"/>
  <c r="J12425" s="1"/>
  <c r="I12426"/>
  <c r="J12426" s="1"/>
  <c r="I12427"/>
  <c r="J12427" s="1"/>
  <c r="I12428"/>
  <c r="J12428" s="1"/>
  <c r="I12429"/>
  <c r="J12429" s="1"/>
  <c r="I12430"/>
  <c r="J12430" s="1"/>
  <c r="I12431"/>
  <c r="J12431" s="1"/>
  <c r="I12432"/>
  <c r="J12432" s="1"/>
  <c r="I12433"/>
  <c r="J12433" s="1"/>
  <c r="I12434"/>
  <c r="J12434" s="1"/>
  <c r="I12435"/>
  <c r="J12435" s="1"/>
  <c r="I12436"/>
  <c r="J12436" s="1"/>
  <c r="I12437"/>
  <c r="J12437" s="1"/>
  <c r="I12438"/>
  <c r="J12438" s="1"/>
  <c r="I12439"/>
  <c r="J12439" s="1"/>
  <c r="I12440"/>
  <c r="J12440" s="1"/>
  <c r="I12441"/>
  <c r="J12441" s="1"/>
  <c r="I12442"/>
  <c r="J12442" s="1"/>
  <c r="I12443"/>
  <c r="J12443" s="1"/>
  <c r="I12444"/>
  <c r="J12444" s="1"/>
  <c r="I12445"/>
  <c r="J12445" s="1"/>
  <c r="I12446"/>
  <c r="J12446" s="1"/>
  <c r="I12447"/>
  <c r="J12447" s="1"/>
  <c r="I12448"/>
  <c r="J12448" s="1"/>
  <c r="I12449"/>
  <c r="J12449" s="1"/>
  <c r="I12450"/>
  <c r="J12450" s="1"/>
  <c r="I12451"/>
  <c r="J12451" s="1"/>
  <c r="I12452"/>
  <c r="J12452" s="1"/>
  <c r="I12453"/>
  <c r="J12453" s="1"/>
  <c r="I12454"/>
  <c r="J12454" s="1"/>
  <c r="I12455"/>
  <c r="J12455" s="1"/>
  <c r="I12456"/>
  <c r="J12456" s="1"/>
  <c r="I12457"/>
  <c r="J12457" s="1"/>
  <c r="I12458"/>
  <c r="J12458" s="1"/>
  <c r="I12459"/>
  <c r="J12459" s="1"/>
  <c r="I12460"/>
  <c r="J12460" s="1"/>
  <c r="I12461"/>
  <c r="J12461" s="1"/>
  <c r="I12462"/>
  <c r="J12462" s="1"/>
  <c r="I12463"/>
  <c r="J12463" s="1"/>
  <c r="I12464"/>
  <c r="J12464" s="1"/>
  <c r="I12465"/>
  <c r="J12465" s="1"/>
  <c r="I12466"/>
  <c r="J12466" s="1"/>
  <c r="I12467"/>
  <c r="J12467" s="1"/>
  <c r="I12468"/>
  <c r="J12468" s="1"/>
  <c r="I12469"/>
  <c r="J12469" s="1"/>
  <c r="I12470"/>
  <c r="J12470" s="1"/>
  <c r="I12471"/>
  <c r="J12471" s="1"/>
  <c r="I12472"/>
  <c r="J12472" s="1"/>
  <c r="I12473"/>
  <c r="J12473" s="1"/>
  <c r="I12474"/>
  <c r="J12474" s="1"/>
  <c r="I12475"/>
  <c r="J12475" s="1"/>
  <c r="I12476"/>
  <c r="J12476" s="1"/>
  <c r="I12477"/>
  <c r="J12477" s="1"/>
  <c r="I12478"/>
  <c r="J12478" s="1"/>
  <c r="I12479"/>
  <c r="J12479" s="1"/>
  <c r="I12480"/>
  <c r="J12480" s="1"/>
  <c r="I12481"/>
  <c r="J12481" s="1"/>
  <c r="I12482"/>
  <c r="J12482" s="1"/>
  <c r="I12483"/>
  <c r="J12483" s="1"/>
  <c r="I12484"/>
  <c r="J12484" s="1"/>
  <c r="I12485"/>
  <c r="J12485" s="1"/>
  <c r="I12486"/>
  <c r="J12486" s="1"/>
  <c r="I12487"/>
  <c r="J12487" s="1"/>
  <c r="I12488"/>
  <c r="J12488" s="1"/>
  <c r="I12489"/>
  <c r="J12489" s="1"/>
  <c r="I12490"/>
  <c r="J12490" s="1"/>
  <c r="I12491"/>
  <c r="J12491" s="1"/>
  <c r="I12492"/>
  <c r="J12492" s="1"/>
  <c r="I12493"/>
  <c r="J12493" s="1"/>
  <c r="I12494"/>
  <c r="J12494" s="1"/>
  <c r="I12495"/>
  <c r="J12495" s="1"/>
  <c r="I12496"/>
  <c r="J12496" s="1"/>
  <c r="I12497"/>
  <c r="J12497" s="1"/>
  <c r="I12498"/>
  <c r="J12498" s="1"/>
  <c r="I12499"/>
  <c r="J12499" s="1"/>
  <c r="I12500"/>
  <c r="J12500" s="1"/>
  <c r="I12501"/>
  <c r="J12501" s="1"/>
  <c r="I12502"/>
  <c r="J12502" s="1"/>
  <c r="I12503"/>
  <c r="J12503" s="1"/>
  <c r="I12504"/>
  <c r="J12504" s="1"/>
  <c r="I12505"/>
  <c r="J12505" s="1"/>
  <c r="I12506"/>
  <c r="J12506" s="1"/>
  <c r="I12507"/>
  <c r="J12507" s="1"/>
  <c r="I12508"/>
  <c r="J12508" s="1"/>
  <c r="I12509"/>
  <c r="J12509" s="1"/>
  <c r="I12510"/>
  <c r="J12510" s="1"/>
  <c r="I12511"/>
  <c r="J12511" s="1"/>
  <c r="I12512"/>
  <c r="J12512" s="1"/>
  <c r="I12513"/>
  <c r="J12513" s="1"/>
  <c r="I12514"/>
  <c r="J12514" s="1"/>
  <c r="I12515"/>
  <c r="J12515" s="1"/>
  <c r="I12516"/>
  <c r="J12516" s="1"/>
  <c r="I12517"/>
  <c r="J12517" s="1"/>
  <c r="I12518"/>
  <c r="J12518" s="1"/>
  <c r="I12519"/>
  <c r="J12519" s="1"/>
  <c r="I12520"/>
  <c r="J12520" s="1"/>
  <c r="I12521"/>
  <c r="J12521" s="1"/>
  <c r="I12522"/>
  <c r="J12522" s="1"/>
  <c r="I12523"/>
  <c r="J12523" s="1"/>
  <c r="I12524"/>
  <c r="J12524" s="1"/>
  <c r="I12525"/>
  <c r="J12525" s="1"/>
  <c r="I12526"/>
  <c r="J12526" s="1"/>
  <c r="I12527"/>
  <c r="J12527" s="1"/>
  <c r="I12528"/>
  <c r="J12528" s="1"/>
  <c r="I12529"/>
  <c r="J12529" s="1"/>
  <c r="I12530"/>
  <c r="J12530" s="1"/>
  <c r="I12531"/>
  <c r="J12531" s="1"/>
  <c r="I12532"/>
  <c r="J12532" s="1"/>
  <c r="I12533"/>
  <c r="J12533" s="1"/>
  <c r="I12534"/>
  <c r="J12534" s="1"/>
  <c r="I12535"/>
  <c r="J12535" s="1"/>
  <c r="I12536"/>
  <c r="J12536" s="1"/>
  <c r="I12537"/>
  <c r="J12537" s="1"/>
  <c r="I12538"/>
  <c r="J12538" s="1"/>
  <c r="I12539"/>
  <c r="J12539" s="1"/>
  <c r="I12540"/>
  <c r="J12540" s="1"/>
  <c r="I12541"/>
  <c r="J12541" s="1"/>
  <c r="I12542"/>
  <c r="J12542" s="1"/>
  <c r="I12543"/>
  <c r="J12543" s="1"/>
  <c r="I12544"/>
  <c r="J12544" s="1"/>
  <c r="I12545"/>
  <c r="J12545" s="1"/>
  <c r="I12546"/>
  <c r="J12546" s="1"/>
  <c r="I12547"/>
  <c r="J12547" s="1"/>
  <c r="I12548"/>
  <c r="J12548" s="1"/>
  <c r="I12549"/>
  <c r="J12549" s="1"/>
  <c r="I12550"/>
  <c r="J12550" s="1"/>
  <c r="I12551"/>
  <c r="J12551" s="1"/>
  <c r="I12552"/>
  <c r="J12552" s="1"/>
  <c r="I12553"/>
  <c r="J12553" s="1"/>
  <c r="I12554"/>
  <c r="J12554" s="1"/>
  <c r="I12555"/>
  <c r="J12555" s="1"/>
  <c r="I12556"/>
  <c r="J12556" s="1"/>
  <c r="I12557"/>
  <c r="J12557" s="1"/>
  <c r="I12558"/>
  <c r="J12558" s="1"/>
  <c r="I12559"/>
  <c r="J12559" s="1"/>
  <c r="I12560"/>
  <c r="J12560" s="1"/>
  <c r="I12561"/>
  <c r="J12561" s="1"/>
  <c r="I12562"/>
  <c r="J12562" s="1"/>
  <c r="I12563"/>
  <c r="J12563" s="1"/>
  <c r="I12564"/>
  <c r="J12564" s="1"/>
  <c r="I12565"/>
  <c r="J12565" s="1"/>
  <c r="I12566"/>
  <c r="J12566" s="1"/>
  <c r="I12567"/>
  <c r="J12567" s="1"/>
  <c r="I12568"/>
  <c r="J12568" s="1"/>
  <c r="I12569"/>
  <c r="J12569" s="1"/>
  <c r="I12570"/>
  <c r="J12570" s="1"/>
  <c r="I12571"/>
  <c r="J12571" s="1"/>
  <c r="I12572"/>
  <c r="J12572" s="1"/>
  <c r="I12573"/>
  <c r="J12573" s="1"/>
  <c r="I12574"/>
  <c r="J12574" s="1"/>
  <c r="I12575"/>
  <c r="J12575" s="1"/>
  <c r="I12576"/>
  <c r="J12576" s="1"/>
  <c r="I12577"/>
  <c r="J12577" s="1"/>
  <c r="I12578"/>
  <c r="J12578" s="1"/>
  <c r="I12579"/>
  <c r="J12579" s="1"/>
  <c r="I12580"/>
  <c r="J12580" s="1"/>
  <c r="I12581"/>
  <c r="J12581" s="1"/>
  <c r="I12582"/>
  <c r="J12582" s="1"/>
  <c r="I12583"/>
  <c r="J12583" s="1"/>
  <c r="I12584"/>
  <c r="J12584" s="1"/>
  <c r="I12585"/>
  <c r="J12585" s="1"/>
  <c r="I12586"/>
  <c r="J12586" s="1"/>
  <c r="I12587"/>
  <c r="J12587" s="1"/>
  <c r="I12588"/>
  <c r="J12588" s="1"/>
  <c r="I12589"/>
  <c r="J12589" s="1"/>
  <c r="I12590"/>
  <c r="J12590" s="1"/>
  <c r="I12591"/>
  <c r="J12591" s="1"/>
  <c r="I12592"/>
  <c r="J12592" s="1"/>
  <c r="I12593"/>
  <c r="J12593" s="1"/>
  <c r="I12594"/>
  <c r="J12594" s="1"/>
  <c r="I12595"/>
  <c r="J12595" s="1"/>
  <c r="I12596"/>
  <c r="J12596" s="1"/>
  <c r="I12597"/>
  <c r="J12597" s="1"/>
  <c r="I12598"/>
  <c r="J12598" s="1"/>
  <c r="I12599"/>
  <c r="J12599" s="1"/>
  <c r="I12600"/>
  <c r="J12600" s="1"/>
  <c r="I12601"/>
  <c r="J12601" s="1"/>
  <c r="I12602"/>
  <c r="J12602" s="1"/>
  <c r="I12603"/>
  <c r="J12603" s="1"/>
  <c r="I12604"/>
  <c r="J12604" s="1"/>
  <c r="I12605"/>
  <c r="J12605" s="1"/>
  <c r="I12606"/>
  <c r="J12606" s="1"/>
  <c r="I12607"/>
  <c r="J12607" s="1"/>
  <c r="I12608"/>
  <c r="J12608" s="1"/>
  <c r="I12609"/>
  <c r="J12609" s="1"/>
  <c r="I12610"/>
  <c r="J12610" s="1"/>
  <c r="I12611"/>
  <c r="J12611" s="1"/>
  <c r="I12612"/>
  <c r="J12612" s="1"/>
  <c r="I12613"/>
  <c r="J12613" s="1"/>
  <c r="I12614"/>
  <c r="J12614" s="1"/>
  <c r="I12615"/>
  <c r="J12615" s="1"/>
  <c r="I12616"/>
  <c r="J12616" s="1"/>
  <c r="I12617"/>
  <c r="J12617" s="1"/>
  <c r="I12618"/>
  <c r="J12618" s="1"/>
  <c r="I12619"/>
  <c r="J12619" s="1"/>
  <c r="I12620"/>
  <c r="J12620" s="1"/>
  <c r="I12621"/>
  <c r="J12621" s="1"/>
  <c r="I12622"/>
  <c r="J12622" s="1"/>
  <c r="I12623"/>
  <c r="J12623" s="1"/>
  <c r="I12624"/>
  <c r="J12624" s="1"/>
  <c r="I12625"/>
  <c r="J12625" s="1"/>
  <c r="I12626"/>
  <c r="J12626" s="1"/>
  <c r="I12627"/>
  <c r="J12627" s="1"/>
  <c r="I12628"/>
  <c r="J12628" s="1"/>
  <c r="I12629"/>
  <c r="J12629" s="1"/>
  <c r="I12630"/>
  <c r="J12630" s="1"/>
  <c r="I12631"/>
  <c r="J12631" s="1"/>
  <c r="I12632"/>
  <c r="J12632" s="1"/>
  <c r="I12633"/>
  <c r="J12633" s="1"/>
  <c r="I12634"/>
  <c r="J12634" s="1"/>
  <c r="I12635"/>
  <c r="J12635" s="1"/>
  <c r="I12636"/>
  <c r="J12636" s="1"/>
  <c r="I12637"/>
  <c r="J12637" s="1"/>
  <c r="I12638"/>
  <c r="J12638" s="1"/>
  <c r="I12639"/>
  <c r="J12639" s="1"/>
  <c r="I12640"/>
  <c r="J12640" s="1"/>
  <c r="I12641"/>
  <c r="J12641" s="1"/>
  <c r="I12642"/>
  <c r="J12642" s="1"/>
  <c r="I12643"/>
  <c r="J12643" s="1"/>
  <c r="I12644"/>
  <c r="J12644" s="1"/>
  <c r="I12645"/>
  <c r="J12645" s="1"/>
  <c r="I12646"/>
  <c r="J12646" s="1"/>
  <c r="I12647"/>
  <c r="J12647" s="1"/>
  <c r="I12648"/>
  <c r="J12648" s="1"/>
  <c r="I12649"/>
  <c r="J12649" s="1"/>
  <c r="I12650"/>
  <c r="J12650" s="1"/>
  <c r="I12651"/>
  <c r="J12651" s="1"/>
  <c r="I12652"/>
  <c r="J12652" s="1"/>
  <c r="I12653"/>
  <c r="J12653" s="1"/>
  <c r="I12654"/>
  <c r="J12654" s="1"/>
  <c r="I12655"/>
  <c r="J12655" s="1"/>
  <c r="I12656"/>
  <c r="J12656" s="1"/>
  <c r="I12657"/>
  <c r="J12657" s="1"/>
  <c r="I12658"/>
  <c r="J12658" s="1"/>
  <c r="I12659"/>
  <c r="J12659" s="1"/>
  <c r="I12660"/>
  <c r="J12660" s="1"/>
  <c r="I12661"/>
  <c r="J12661" s="1"/>
  <c r="I12662"/>
  <c r="J12662" s="1"/>
  <c r="I12663"/>
  <c r="J12663" s="1"/>
  <c r="I12664"/>
  <c r="J12664" s="1"/>
  <c r="I12665"/>
  <c r="J12665" s="1"/>
  <c r="I12666"/>
  <c r="J12666" s="1"/>
  <c r="I12667"/>
  <c r="J12667" s="1"/>
  <c r="I12668"/>
  <c r="J12668" s="1"/>
  <c r="I12669"/>
  <c r="J12669" s="1"/>
  <c r="I12670"/>
  <c r="J12670" s="1"/>
  <c r="I12671"/>
  <c r="J12671" s="1"/>
  <c r="I12672"/>
  <c r="J12672" s="1"/>
  <c r="I12673"/>
  <c r="J12673" s="1"/>
  <c r="I12674"/>
  <c r="J12674" s="1"/>
  <c r="I12675"/>
  <c r="J12675" s="1"/>
  <c r="I12676"/>
  <c r="J12676" s="1"/>
  <c r="I12677"/>
  <c r="J12677" s="1"/>
  <c r="I12678"/>
  <c r="J12678" s="1"/>
  <c r="I12679"/>
  <c r="J12679" s="1"/>
  <c r="I12680"/>
  <c r="J12680" s="1"/>
  <c r="I12681"/>
  <c r="J12681" s="1"/>
  <c r="I12682"/>
  <c r="J12682" s="1"/>
  <c r="I12683"/>
  <c r="J12683" s="1"/>
  <c r="I12684"/>
  <c r="J12684" s="1"/>
  <c r="I12685"/>
  <c r="J12685" s="1"/>
  <c r="I12686"/>
  <c r="J12686" s="1"/>
  <c r="I12687"/>
  <c r="J12687" s="1"/>
  <c r="I12688"/>
  <c r="J12688" s="1"/>
  <c r="I12689"/>
  <c r="J12689" s="1"/>
  <c r="I12690"/>
  <c r="J12690" s="1"/>
  <c r="I12691"/>
  <c r="J12691" s="1"/>
  <c r="I12692"/>
  <c r="J12692" s="1"/>
  <c r="I12693"/>
  <c r="J12693" s="1"/>
  <c r="I12694"/>
  <c r="J12694" s="1"/>
  <c r="I12695"/>
  <c r="J12695" s="1"/>
  <c r="I12696"/>
  <c r="J12696" s="1"/>
  <c r="I12697"/>
  <c r="J12697" s="1"/>
  <c r="I12698"/>
  <c r="J12698" s="1"/>
  <c r="I12699"/>
  <c r="J12699" s="1"/>
  <c r="I12700"/>
  <c r="J12700" s="1"/>
  <c r="I12701"/>
  <c r="J12701" s="1"/>
  <c r="I12702"/>
  <c r="J12702" s="1"/>
  <c r="I12703"/>
  <c r="J12703" s="1"/>
  <c r="I12704"/>
  <c r="J12704" s="1"/>
  <c r="I12705"/>
  <c r="J12705" s="1"/>
  <c r="I12706"/>
  <c r="J12706" s="1"/>
  <c r="I12707"/>
  <c r="J12707" s="1"/>
  <c r="I12708"/>
  <c r="J12708" s="1"/>
  <c r="I12709"/>
  <c r="J12709" s="1"/>
  <c r="I12710"/>
  <c r="J12710" s="1"/>
  <c r="I12711"/>
  <c r="J12711" s="1"/>
  <c r="I12712"/>
  <c r="J12712" s="1"/>
  <c r="I12713"/>
  <c r="J12713" s="1"/>
  <c r="I12714"/>
  <c r="J12714" s="1"/>
  <c r="I12715"/>
  <c r="J12715" s="1"/>
  <c r="I12716"/>
  <c r="J12716" s="1"/>
  <c r="I12717"/>
  <c r="J12717" s="1"/>
  <c r="I12718"/>
  <c r="J12718" s="1"/>
  <c r="I12719"/>
  <c r="J12719" s="1"/>
  <c r="I12720"/>
  <c r="J12720" s="1"/>
  <c r="I12721"/>
  <c r="J12721" s="1"/>
  <c r="I12722"/>
  <c r="J12722" s="1"/>
  <c r="I12723"/>
  <c r="J12723" s="1"/>
  <c r="I12724"/>
  <c r="J12724" s="1"/>
  <c r="I12725"/>
  <c r="J12725" s="1"/>
  <c r="I12726"/>
  <c r="J12726" s="1"/>
  <c r="I12727"/>
  <c r="J12727" s="1"/>
  <c r="I12728"/>
  <c r="J12728" s="1"/>
  <c r="I12729"/>
  <c r="J12729" s="1"/>
  <c r="I12730"/>
  <c r="J12730" s="1"/>
  <c r="I12731"/>
  <c r="J12731" s="1"/>
  <c r="I12732"/>
  <c r="J12732" s="1"/>
  <c r="I12733"/>
  <c r="J12733" s="1"/>
  <c r="I12734"/>
  <c r="J12734" s="1"/>
  <c r="I12735"/>
  <c r="J12735" s="1"/>
  <c r="I12736"/>
  <c r="J12736" s="1"/>
  <c r="I12737"/>
  <c r="J12737" s="1"/>
  <c r="I12738"/>
  <c r="J12738" s="1"/>
  <c r="I12739"/>
  <c r="J12739" s="1"/>
  <c r="I12740"/>
  <c r="J12740" s="1"/>
  <c r="I12741"/>
  <c r="J12741" s="1"/>
  <c r="I12742"/>
  <c r="J12742" s="1"/>
  <c r="I12743"/>
  <c r="J12743" s="1"/>
  <c r="I12744"/>
  <c r="J12744" s="1"/>
  <c r="I12745"/>
  <c r="J12745" s="1"/>
  <c r="I12746"/>
  <c r="J12746" s="1"/>
  <c r="I12747"/>
  <c r="J12747" s="1"/>
  <c r="I12748"/>
  <c r="J12748" s="1"/>
  <c r="I12749"/>
  <c r="J12749" s="1"/>
  <c r="I12750"/>
  <c r="J12750" s="1"/>
  <c r="I12751"/>
  <c r="J12751" s="1"/>
  <c r="I12752"/>
  <c r="J12752" s="1"/>
  <c r="I12753"/>
  <c r="J12753" s="1"/>
  <c r="I12754"/>
  <c r="J12754" s="1"/>
  <c r="I12755"/>
  <c r="J12755" s="1"/>
  <c r="I12756"/>
  <c r="J12756" s="1"/>
  <c r="I12757"/>
  <c r="J12757" s="1"/>
  <c r="I12758"/>
  <c r="J12758" s="1"/>
  <c r="I12759"/>
  <c r="J12759" s="1"/>
  <c r="I12760"/>
  <c r="J12760" s="1"/>
  <c r="I12761"/>
  <c r="J12761" s="1"/>
  <c r="I12762"/>
  <c r="J12762" s="1"/>
  <c r="I12763"/>
  <c r="J12763" s="1"/>
  <c r="I12764"/>
  <c r="J12764" s="1"/>
  <c r="I12765"/>
  <c r="J12765" s="1"/>
  <c r="I12766"/>
  <c r="J12766" s="1"/>
  <c r="I12767"/>
  <c r="J12767" s="1"/>
  <c r="I12768"/>
  <c r="J12768" s="1"/>
  <c r="I12769"/>
  <c r="J12769" s="1"/>
  <c r="I12770"/>
  <c r="J12770" s="1"/>
  <c r="I12771"/>
  <c r="J12771" s="1"/>
  <c r="I12772"/>
  <c r="J12772" s="1"/>
  <c r="I12773"/>
  <c r="J12773" s="1"/>
  <c r="I12774"/>
  <c r="J12774" s="1"/>
  <c r="I12775"/>
  <c r="J12775" s="1"/>
  <c r="I12776"/>
  <c r="J12776" s="1"/>
  <c r="I12777"/>
  <c r="J12777" s="1"/>
  <c r="I12778"/>
  <c r="J12778" s="1"/>
  <c r="I12779"/>
  <c r="J12779" s="1"/>
  <c r="I12780"/>
  <c r="J12780" s="1"/>
  <c r="I12781"/>
  <c r="J12781" s="1"/>
  <c r="I12782"/>
  <c r="J12782" s="1"/>
  <c r="I12783"/>
  <c r="J12783" s="1"/>
  <c r="I12784"/>
  <c r="J12784" s="1"/>
  <c r="I12785"/>
  <c r="J12785" s="1"/>
  <c r="I12786"/>
  <c r="J12786" s="1"/>
  <c r="I12787"/>
  <c r="J12787" s="1"/>
  <c r="I12788"/>
  <c r="J12788" s="1"/>
  <c r="I12789"/>
  <c r="J12789" s="1"/>
  <c r="I12790"/>
  <c r="J12790" s="1"/>
  <c r="I12791"/>
  <c r="J12791" s="1"/>
  <c r="I12792"/>
  <c r="J12792" s="1"/>
  <c r="I12793"/>
  <c r="J12793" s="1"/>
  <c r="I12794"/>
  <c r="J12794" s="1"/>
  <c r="I12795"/>
  <c r="J12795" s="1"/>
  <c r="I12796"/>
  <c r="J12796" s="1"/>
  <c r="I12797"/>
  <c r="J12797" s="1"/>
  <c r="I12798"/>
  <c r="J12798" s="1"/>
  <c r="I12799"/>
  <c r="J12799" s="1"/>
  <c r="I12800"/>
  <c r="J12800" s="1"/>
  <c r="I12801"/>
  <c r="J12801" s="1"/>
  <c r="I12802"/>
  <c r="J12802" s="1"/>
  <c r="I12803"/>
  <c r="J12803" s="1"/>
  <c r="I12804"/>
  <c r="J12804" s="1"/>
  <c r="I12805"/>
  <c r="J12805" s="1"/>
  <c r="I12806"/>
  <c r="J12806" s="1"/>
  <c r="I12807"/>
  <c r="J12807" s="1"/>
  <c r="I12808"/>
  <c r="J12808" s="1"/>
  <c r="I12809"/>
  <c r="J12809" s="1"/>
  <c r="I12810"/>
  <c r="J12810" s="1"/>
  <c r="I12811"/>
  <c r="J12811" s="1"/>
  <c r="I12812"/>
  <c r="J12812" s="1"/>
  <c r="I12813"/>
  <c r="J12813" s="1"/>
  <c r="I12814"/>
  <c r="J12814" s="1"/>
  <c r="I12815"/>
  <c r="J12815" s="1"/>
  <c r="I12816"/>
  <c r="J12816" s="1"/>
  <c r="I12817"/>
  <c r="J12817" s="1"/>
  <c r="I12818"/>
  <c r="J12818" s="1"/>
  <c r="I12819"/>
  <c r="J12819" s="1"/>
  <c r="I12820"/>
  <c r="J12820" s="1"/>
  <c r="I12821"/>
  <c r="J12821" s="1"/>
  <c r="I12822"/>
  <c r="J12822" s="1"/>
  <c r="I12823"/>
  <c r="J12823" s="1"/>
  <c r="I12824"/>
  <c r="J12824" s="1"/>
  <c r="I12825"/>
  <c r="J12825" s="1"/>
  <c r="I12826"/>
  <c r="J12826" s="1"/>
  <c r="I12827"/>
  <c r="J12827" s="1"/>
  <c r="I12828"/>
  <c r="J12828" s="1"/>
  <c r="I12829"/>
  <c r="J12829" s="1"/>
  <c r="I12830"/>
  <c r="J12830" s="1"/>
  <c r="I12831"/>
  <c r="J12831" s="1"/>
  <c r="I12832"/>
  <c r="J12832" s="1"/>
  <c r="I12833"/>
  <c r="J12833" s="1"/>
  <c r="I12834"/>
  <c r="J12834" s="1"/>
  <c r="I12835"/>
  <c r="J12835" s="1"/>
  <c r="I12836"/>
  <c r="J12836" s="1"/>
  <c r="I12837"/>
  <c r="J12837" s="1"/>
  <c r="I12838"/>
  <c r="J12838" s="1"/>
  <c r="I12839"/>
  <c r="J12839" s="1"/>
  <c r="I12840"/>
  <c r="J12840" s="1"/>
  <c r="I12841"/>
  <c r="J12841" s="1"/>
  <c r="I12842"/>
  <c r="J12842" s="1"/>
  <c r="I12843"/>
  <c r="J12843" s="1"/>
  <c r="I12844"/>
  <c r="J12844" s="1"/>
  <c r="I12845"/>
  <c r="J12845" s="1"/>
  <c r="I12846"/>
  <c r="J12846" s="1"/>
  <c r="I12847"/>
  <c r="J12847" s="1"/>
  <c r="I12848"/>
  <c r="J12848" s="1"/>
  <c r="I12849"/>
  <c r="J12849" s="1"/>
  <c r="I12850"/>
  <c r="J12850" s="1"/>
  <c r="I12851"/>
  <c r="J12851" s="1"/>
  <c r="I12852"/>
  <c r="J12852" s="1"/>
  <c r="I12853"/>
  <c r="J12853" s="1"/>
  <c r="I12854"/>
  <c r="J12854" s="1"/>
  <c r="I12855"/>
  <c r="J12855" s="1"/>
  <c r="I12856"/>
  <c r="J12856" s="1"/>
  <c r="I12857"/>
  <c r="J12857" s="1"/>
  <c r="I12858"/>
  <c r="J12858" s="1"/>
  <c r="I12859"/>
  <c r="J12859" s="1"/>
  <c r="I12860"/>
  <c r="J12860" s="1"/>
  <c r="I12861"/>
  <c r="J12861" s="1"/>
  <c r="I12862"/>
  <c r="J12862" s="1"/>
  <c r="I12863"/>
  <c r="J12863" s="1"/>
  <c r="I12864"/>
  <c r="J12864" s="1"/>
  <c r="I12865"/>
  <c r="J12865" s="1"/>
  <c r="I12866"/>
  <c r="J12866" s="1"/>
  <c r="I12867"/>
  <c r="J12867" s="1"/>
  <c r="I12868"/>
  <c r="J12868" s="1"/>
  <c r="I12869"/>
  <c r="J12869" s="1"/>
  <c r="I12870"/>
  <c r="J12870" s="1"/>
  <c r="I12871"/>
  <c r="J12871" s="1"/>
  <c r="I12872"/>
  <c r="J12872" s="1"/>
  <c r="I12873"/>
  <c r="J12873" s="1"/>
  <c r="I12874"/>
  <c r="J12874" s="1"/>
  <c r="I12875"/>
  <c r="J12875" s="1"/>
  <c r="I12876"/>
  <c r="J12876" s="1"/>
  <c r="I12877"/>
  <c r="J12877" s="1"/>
  <c r="I12878"/>
  <c r="J12878" s="1"/>
  <c r="I12879"/>
  <c r="J12879" s="1"/>
  <c r="I12880"/>
  <c r="J12880" s="1"/>
  <c r="I12881"/>
  <c r="J12881" s="1"/>
  <c r="I12882"/>
  <c r="J12882" s="1"/>
  <c r="I12883"/>
  <c r="J12883" s="1"/>
  <c r="I12884"/>
  <c r="J12884" s="1"/>
  <c r="I12885"/>
  <c r="J12885" s="1"/>
  <c r="I12886"/>
  <c r="J12886" s="1"/>
  <c r="I12887"/>
  <c r="J12887" s="1"/>
  <c r="I12888"/>
  <c r="J12888" s="1"/>
  <c r="I12889"/>
  <c r="J12889" s="1"/>
  <c r="I12890"/>
  <c r="J12890" s="1"/>
  <c r="I12891"/>
  <c r="J12891" s="1"/>
  <c r="I12892"/>
  <c r="J12892" s="1"/>
  <c r="I12893"/>
  <c r="J12893" s="1"/>
  <c r="I12894"/>
  <c r="J12894" s="1"/>
  <c r="I12895"/>
  <c r="J12895" s="1"/>
  <c r="I12896"/>
  <c r="J12896" s="1"/>
  <c r="I12897"/>
  <c r="J12897" s="1"/>
  <c r="I12898"/>
  <c r="J12898" s="1"/>
  <c r="I12899"/>
  <c r="J12899" s="1"/>
  <c r="I12900"/>
  <c r="J12900" s="1"/>
  <c r="I12901"/>
  <c r="J12901" s="1"/>
  <c r="I12902"/>
  <c r="J12902" s="1"/>
  <c r="I12903"/>
  <c r="J12903" s="1"/>
  <c r="I12904"/>
  <c r="J12904" s="1"/>
  <c r="I12905"/>
  <c r="J12905" s="1"/>
  <c r="I12906"/>
  <c r="J12906" s="1"/>
  <c r="I12907"/>
  <c r="J12907" s="1"/>
  <c r="I12908"/>
  <c r="J12908" s="1"/>
  <c r="I12909"/>
  <c r="J12909" s="1"/>
  <c r="I12910"/>
  <c r="J12910" s="1"/>
  <c r="I12911"/>
  <c r="J12911" s="1"/>
  <c r="I12912"/>
  <c r="J12912" s="1"/>
  <c r="I12913"/>
  <c r="J12913" s="1"/>
  <c r="I12914"/>
  <c r="J12914" s="1"/>
  <c r="I12915"/>
  <c r="J12915" s="1"/>
  <c r="I12916"/>
  <c r="J12916" s="1"/>
  <c r="I12917"/>
  <c r="J12917" s="1"/>
  <c r="I12918"/>
  <c r="J12918" s="1"/>
  <c r="I12919"/>
  <c r="J12919" s="1"/>
  <c r="I12920"/>
  <c r="J12920" s="1"/>
  <c r="I12921"/>
  <c r="J12921" s="1"/>
  <c r="I12922"/>
  <c r="J12922" s="1"/>
  <c r="I12923"/>
  <c r="J12923" s="1"/>
  <c r="I12924"/>
  <c r="J12924" s="1"/>
  <c r="I12925"/>
  <c r="J12925" s="1"/>
  <c r="I12926"/>
  <c r="J12926" s="1"/>
  <c r="I12927"/>
  <c r="J12927" s="1"/>
  <c r="I12928"/>
  <c r="J12928" s="1"/>
  <c r="I12929"/>
  <c r="J12929" s="1"/>
  <c r="I12930"/>
  <c r="J12930" s="1"/>
  <c r="I12931"/>
  <c r="J12931" s="1"/>
  <c r="I12932"/>
  <c r="J12932" s="1"/>
  <c r="I12933"/>
  <c r="J12933" s="1"/>
  <c r="I12934"/>
  <c r="J12934" s="1"/>
  <c r="I12935"/>
  <c r="J12935" s="1"/>
  <c r="I12936"/>
  <c r="J12936" s="1"/>
  <c r="I12937"/>
  <c r="J12937" s="1"/>
  <c r="I12938"/>
  <c r="J12938" s="1"/>
  <c r="I12939"/>
  <c r="J12939" s="1"/>
  <c r="I12940"/>
  <c r="J12940" s="1"/>
  <c r="I12941"/>
  <c r="J12941" s="1"/>
  <c r="I12942"/>
  <c r="J12942" s="1"/>
  <c r="I12943"/>
  <c r="J12943" s="1"/>
  <c r="I12944"/>
  <c r="J12944" s="1"/>
  <c r="I12945"/>
  <c r="J12945" s="1"/>
  <c r="I12946"/>
  <c r="J12946" s="1"/>
  <c r="I12947"/>
  <c r="J12947" s="1"/>
  <c r="I12948"/>
  <c r="J12948" s="1"/>
  <c r="I12949"/>
  <c r="J12949" s="1"/>
  <c r="I12950"/>
  <c r="J12950" s="1"/>
  <c r="I12951"/>
  <c r="J12951" s="1"/>
  <c r="I12952"/>
  <c r="J12952" s="1"/>
  <c r="I12953"/>
  <c r="J12953" s="1"/>
  <c r="I12954"/>
  <c r="J12954" s="1"/>
  <c r="I12955"/>
  <c r="J12955" s="1"/>
  <c r="I12956"/>
  <c r="J12956" s="1"/>
  <c r="I12957"/>
  <c r="J12957" s="1"/>
  <c r="I12958"/>
  <c r="J12958" s="1"/>
  <c r="I12959"/>
  <c r="J12959" s="1"/>
  <c r="I12960"/>
  <c r="J12960" s="1"/>
  <c r="I12961"/>
  <c r="J12961" s="1"/>
  <c r="I12962"/>
  <c r="J12962" s="1"/>
  <c r="I12963"/>
  <c r="J12963" s="1"/>
  <c r="I12964"/>
  <c r="J12964" s="1"/>
  <c r="I12965"/>
  <c r="J12965" s="1"/>
  <c r="I12966"/>
  <c r="J12966" s="1"/>
  <c r="I12967"/>
  <c r="J12967" s="1"/>
  <c r="I12968"/>
  <c r="J12968" s="1"/>
  <c r="I12969"/>
  <c r="J12969" s="1"/>
  <c r="I12970"/>
  <c r="J12970" s="1"/>
  <c r="I12971"/>
  <c r="J12971" s="1"/>
  <c r="I12972"/>
  <c r="J12972" s="1"/>
  <c r="I12973"/>
  <c r="J12973" s="1"/>
  <c r="I12974"/>
  <c r="J12974" s="1"/>
  <c r="I12975"/>
  <c r="J12975" s="1"/>
  <c r="I12976"/>
  <c r="J12976" s="1"/>
  <c r="I12977"/>
  <c r="J12977" s="1"/>
  <c r="I12978"/>
  <c r="J12978" s="1"/>
  <c r="I12979"/>
  <c r="J12979" s="1"/>
  <c r="I12980"/>
  <c r="J12980" s="1"/>
  <c r="I12981"/>
  <c r="J12981" s="1"/>
  <c r="I12982"/>
  <c r="J12982" s="1"/>
  <c r="I12983"/>
  <c r="J12983" s="1"/>
  <c r="I12984"/>
  <c r="J12984" s="1"/>
  <c r="I12985"/>
  <c r="J12985" s="1"/>
  <c r="I12986"/>
  <c r="J12986" s="1"/>
  <c r="I12987"/>
  <c r="J12987" s="1"/>
  <c r="I12988"/>
  <c r="J12988" s="1"/>
  <c r="I12989"/>
  <c r="J12989" s="1"/>
  <c r="I12990"/>
  <c r="J12990" s="1"/>
  <c r="I12991"/>
  <c r="J12991" s="1"/>
  <c r="I12992"/>
  <c r="J12992" s="1"/>
  <c r="I12993"/>
  <c r="J12993" s="1"/>
  <c r="I12994"/>
  <c r="J12994" s="1"/>
  <c r="I12995"/>
  <c r="J12995" s="1"/>
  <c r="I12996"/>
  <c r="J12996" s="1"/>
  <c r="I12997"/>
  <c r="J12997" s="1"/>
  <c r="I12998"/>
  <c r="J12998" s="1"/>
  <c r="I12999"/>
  <c r="J12999" s="1"/>
  <c r="I13000"/>
  <c r="J13000" s="1"/>
  <c r="I13001"/>
  <c r="J13001" s="1"/>
  <c r="I13002"/>
  <c r="J13002" s="1"/>
  <c r="I13003"/>
  <c r="J13003" s="1"/>
  <c r="I13004"/>
  <c r="J13004" s="1"/>
  <c r="I13005"/>
  <c r="J13005" s="1"/>
  <c r="I13006"/>
  <c r="J13006" s="1"/>
  <c r="I13007"/>
  <c r="J13007" s="1"/>
  <c r="I13008"/>
  <c r="J13008" s="1"/>
  <c r="I13009"/>
  <c r="J13009" s="1"/>
  <c r="I13010"/>
  <c r="J13010" s="1"/>
  <c r="I13011"/>
  <c r="J13011" s="1"/>
  <c r="I13012"/>
  <c r="J13012" s="1"/>
  <c r="I13013"/>
  <c r="J13013" s="1"/>
  <c r="I13014"/>
  <c r="J13014" s="1"/>
  <c r="I13015"/>
  <c r="J13015" s="1"/>
  <c r="I13016"/>
  <c r="J13016" s="1"/>
  <c r="I13017"/>
  <c r="J13017" s="1"/>
  <c r="I13018"/>
  <c r="J13018" s="1"/>
  <c r="I13019"/>
  <c r="J13019" s="1"/>
  <c r="I13020"/>
  <c r="J13020" s="1"/>
  <c r="I13021"/>
  <c r="J13021" s="1"/>
  <c r="I13022"/>
  <c r="J13022" s="1"/>
  <c r="I13023"/>
  <c r="J13023" s="1"/>
  <c r="I13024"/>
  <c r="J13024" s="1"/>
  <c r="I13025"/>
  <c r="J13025" s="1"/>
  <c r="I13026"/>
  <c r="J13026" s="1"/>
  <c r="I13027"/>
  <c r="J13027" s="1"/>
  <c r="I13028"/>
  <c r="J13028" s="1"/>
  <c r="I13029"/>
  <c r="J13029" s="1"/>
  <c r="I13030"/>
  <c r="J13030" s="1"/>
  <c r="I13031"/>
  <c r="J13031" s="1"/>
  <c r="I13032"/>
  <c r="J13032" s="1"/>
  <c r="I13033"/>
  <c r="J13033" s="1"/>
  <c r="I13034"/>
  <c r="J13034" s="1"/>
  <c r="I13035"/>
  <c r="J13035" s="1"/>
  <c r="I13036"/>
  <c r="J13036" s="1"/>
  <c r="I13037"/>
  <c r="J13037" s="1"/>
  <c r="I13038"/>
  <c r="J13038" s="1"/>
  <c r="I13039"/>
  <c r="J13039" s="1"/>
  <c r="I13040"/>
  <c r="J13040" s="1"/>
  <c r="I13041"/>
  <c r="J13041" s="1"/>
  <c r="I13042"/>
  <c r="J13042" s="1"/>
  <c r="I13043"/>
  <c r="J13043" s="1"/>
  <c r="I13044"/>
  <c r="J13044" s="1"/>
  <c r="I13045"/>
  <c r="J13045" s="1"/>
  <c r="I13046"/>
  <c r="J13046" s="1"/>
  <c r="I13047"/>
  <c r="J13047" s="1"/>
  <c r="I13048"/>
  <c r="J13048" s="1"/>
  <c r="I13049"/>
  <c r="J13049" s="1"/>
  <c r="I13050"/>
  <c r="J13050" s="1"/>
  <c r="I13051"/>
  <c r="J13051" s="1"/>
  <c r="I13052"/>
  <c r="J13052" s="1"/>
  <c r="I13053"/>
  <c r="J13053" s="1"/>
  <c r="I13054"/>
  <c r="J13054" s="1"/>
  <c r="I13055"/>
  <c r="J13055" s="1"/>
  <c r="I13056"/>
  <c r="J13056" s="1"/>
  <c r="I13057"/>
  <c r="J13057" s="1"/>
  <c r="I13058"/>
  <c r="J13058" s="1"/>
  <c r="I13059"/>
  <c r="J13059" s="1"/>
  <c r="I13060"/>
  <c r="J13060" s="1"/>
  <c r="I13061"/>
  <c r="J13061" s="1"/>
  <c r="I13062"/>
  <c r="J13062" s="1"/>
  <c r="I13063"/>
  <c r="J13063" s="1"/>
  <c r="I13064"/>
  <c r="J13064" s="1"/>
  <c r="I13065"/>
  <c r="J13065" s="1"/>
  <c r="I13066"/>
  <c r="J13066" s="1"/>
  <c r="I13067"/>
  <c r="J13067" s="1"/>
  <c r="I13068"/>
  <c r="J13068" s="1"/>
  <c r="I13069"/>
  <c r="J13069" s="1"/>
  <c r="I13070"/>
  <c r="J13070" s="1"/>
  <c r="I13071"/>
  <c r="J13071" s="1"/>
  <c r="I13072"/>
  <c r="J13072" s="1"/>
  <c r="I13073"/>
  <c r="J13073" s="1"/>
  <c r="I13074"/>
  <c r="J13074" s="1"/>
  <c r="I13075"/>
  <c r="J13075" s="1"/>
  <c r="I13076"/>
  <c r="J13076" s="1"/>
  <c r="I13077"/>
  <c r="J13077" s="1"/>
  <c r="I13078"/>
  <c r="J13078" s="1"/>
  <c r="I13079"/>
  <c r="J13079" s="1"/>
  <c r="I13080"/>
  <c r="J13080" s="1"/>
  <c r="I13081"/>
  <c r="J13081" s="1"/>
  <c r="I13082"/>
  <c r="J13082" s="1"/>
  <c r="I13083"/>
  <c r="J13083" s="1"/>
  <c r="I13084"/>
  <c r="J13084" s="1"/>
  <c r="I13085"/>
  <c r="J13085" s="1"/>
  <c r="I13086"/>
  <c r="J13086" s="1"/>
  <c r="I13087"/>
  <c r="J13087" s="1"/>
  <c r="I13088"/>
  <c r="J13088" s="1"/>
  <c r="I13089"/>
  <c r="J13089" s="1"/>
  <c r="I13090"/>
  <c r="J13090" s="1"/>
  <c r="I13091"/>
  <c r="J13091" s="1"/>
  <c r="I13092"/>
  <c r="J13092" s="1"/>
  <c r="I13093"/>
  <c r="J13093" s="1"/>
  <c r="I13094"/>
  <c r="J13094" s="1"/>
  <c r="I13095"/>
  <c r="J13095" s="1"/>
  <c r="I13096"/>
  <c r="J13096" s="1"/>
  <c r="I13097"/>
  <c r="J13097" s="1"/>
  <c r="I13098"/>
  <c r="J13098" s="1"/>
  <c r="I13099"/>
  <c r="J13099" s="1"/>
  <c r="I13100"/>
  <c r="J13100" s="1"/>
  <c r="I13101"/>
  <c r="J13101" s="1"/>
  <c r="I13102"/>
  <c r="J13102" s="1"/>
  <c r="I13103"/>
  <c r="J13103" s="1"/>
  <c r="I13104"/>
  <c r="J13104" s="1"/>
  <c r="I13105"/>
  <c r="J13105" s="1"/>
  <c r="I13106"/>
  <c r="J13106" s="1"/>
  <c r="I13107"/>
  <c r="J13107" s="1"/>
  <c r="I13108"/>
  <c r="J13108" s="1"/>
  <c r="I13109"/>
  <c r="J13109" s="1"/>
  <c r="I13110"/>
  <c r="J13110" s="1"/>
  <c r="I13111"/>
  <c r="J13111" s="1"/>
  <c r="I13112"/>
  <c r="J13112" s="1"/>
  <c r="I13113"/>
  <c r="J13113" s="1"/>
  <c r="I13114"/>
  <c r="J13114" s="1"/>
  <c r="I13115"/>
  <c r="J13115" s="1"/>
  <c r="I13116"/>
  <c r="J13116" s="1"/>
  <c r="I13117"/>
  <c r="J13117" s="1"/>
  <c r="I13118"/>
  <c r="J13118" s="1"/>
  <c r="I13119"/>
  <c r="J13119" s="1"/>
  <c r="I13120"/>
  <c r="J13120" s="1"/>
  <c r="I13121"/>
  <c r="J13121" s="1"/>
  <c r="I13122"/>
  <c r="J13122" s="1"/>
  <c r="I13123"/>
  <c r="J13123" s="1"/>
  <c r="I13124"/>
  <c r="J13124" s="1"/>
  <c r="I13125"/>
  <c r="J13125" s="1"/>
  <c r="I13126"/>
  <c r="J13126" s="1"/>
  <c r="I13127"/>
  <c r="J13127" s="1"/>
  <c r="I13128"/>
  <c r="J13128" s="1"/>
  <c r="I13129"/>
  <c r="J13129" s="1"/>
  <c r="I13130"/>
  <c r="J13130" s="1"/>
  <c r="I13131"/>
  <c r="J13131" s="1"/>
  <c r="I13132"/>
  <c r="J13132" s="1"/>
  <c r="I13133"/>
  <c r="J13133" s="1"/>
  <c r="I13134"/>
  <c r="J13134" s="1"/>
  <c r="I13135"/>
  <c r="J13135" s="1"/>
  <c r="I13136"/>
  <c r="J13136" s="1"/>
  <c r="I13137"/>
  <c r="J13137" s="1"/>
  <c r="I13138"/>
  <c r="J13138" s="1"/>
  <c r="I13139"/>
  <c r="J13139" s="1"/>
  <c r="I13140"/>
  <c r="J13140" s="1"/>
  <c r="I13141"/>
  <c r="J13141" s="1"/>
  <c r="I13142"/>
  <c r="J13142" s="1"/>
  <c r="I13143"/>
  <c r="J13143" s="1"/>
  <c r="I13144"/>
  <c r="J13144" s="1"/>
  <c r="I13145"/>
  <c r="J13145" s="1"/>
  <c r="I13146"/>
  <c r="J13146" s="1"/>
  <c r="I13147"/>
  <c r="J13147" s="1"/>
  <c r="I13148"/>
  <c r="J13148" s="1"/>
  <c r="I13149"/>
  <c r="J13149" s="1"/>
  <c r="I13150"/>
  <c r="J13150" s="1"/>
  <c r="I13151"/>
  <c r="J13151" s="1"/>
  <c r="I13152"/>
  <c r="J13152" s="1"/>
  <c r="I13153"/>
  <c r="J13153" s="1"/>
  <c r="I13154"/>
  <c r="J13154" s="1"/>
  <c r="I13155"/>
  <c r="J13155" s="1"/>
  <c r="I13156"/>
  <c r="J13156" s="1"/>
  <c r="I13157"/>
  <c r="J13157" s="1"/>
  <c r="I13158"/>
  <c r="J13158" s="1"/>
  <c r="I13159"/>
  <c r="J13159" s="1"/>
  <c r="I13160"/>
  <c r="J13160" s="1"/>
  <c r="I13161"/>
  <c r="J13161" s="1"/>
  <c r="I13162"/>
  <c r="J13162" s="1"/>
  <c r="I13163"/>
  <c r="J13163" s="1"/>
  <c r="I13164"/>
  <c r="J13164" s="1"/>
  <c r="I13165"/>
  <c r="J13165" s="1"/>
  <c r="I13166"/>
  <c r="J13166" s="1"/>
  <c r="I13167"/>
  <c r="J13167" s="1"/>
  <c r="I13168"/>
  <c r="J13168" s="1"/>
  <c r="I13169"/>
  <c r="J13169" s="1"/>
  <c r="I13170"/>
  <c r="J13170" s="1"/>
  <c r="I13171"/>
  <c r="J13171" s="1"/>
  <c r="I13172"/>
  <c r="J13172" s="1"/>
  <c r="I13173"/>
  <c r="J13173" s="1"/>
  <c r="I13174"/>
  <c r="J13174" s="1"/>
  <c r="I13175"/>
  <c r="J13175" s="1"/>
  <c r="I13176"/>
  <c r="J13176" s="1"/>
  <c r="I13177"/>
  <c r="J13177" s="1"/>
  <c r="I13178"/>
  <c r="J13178" s="1"/>
  <c r="I13179"/>
  <c r="J13179" s="1"/>
  <c r="I13180"/>
  <c r="J13180" s="1"/>
  <c r="I13181"/>
  <c r="J13181" s="1"/>
  <c r="I13182"/>
  <c r="J13182" s="1"/>
  <c r="I13183"/>
  <c r="J13183" s="1"/>
  <c r="I13184"/>
  <c r="J13184" s="1"/>
  <c r="I13185"/>
  <c r="J13185" s="1"/>
  <c r="I13186"/>
  <c r="J13186" s="1"/>
  <c r="I13187"/>
  <c r="J13187" s="1"/>
  <c r="I13188"/>
  <c r="J13188" s="1"/>
  <c r="I13189"/>
  <c r="J13189" s="1"/>
  <c r="I13190"/>
  <c r="J13190" s="1"/>
  <c r="I13191"/>
  <c r="J13191" s="1"/>
  <c r="I13192"/>
  <c r="J13192" s="1"/>
  <c r="I13193"/>
  <c r="J13193" s="1"/>
  <c r="I13194"/>
  <c r="J13194" s="1"/>
  <c r="I13195"/>
  <c r="J13195" s="1"/>
  <c r="I13196"/>
  <c r="J13196" s="1"/>
  <c r="I13197"/>
  <c r="J13197" s="1"/>
  <c r="I13198"/>
  <c r="J13198" s="1"/>
  <c r="I13199"/>
  <c r="J13199" s="1"/>
  <c r="I13200"/>
  <c r="J13200" s="1"/>
  <c r="I13201"/>
  <c r="J13201" s="1"/>
  <c r="I13202"/>
  <c r="J13202" s="1"/>
  <c r="I13203"/>
  <c r="J13203" s="1"/>
  <c r="I13204"/>
  <c r="J13204" s="1"/>
  <c r="I13205"/>
  <c r="J13205" s="1"/>
  <c r="I13206"/>
  <c r="J13206" s="1"/>
  <c r="I13207"/>
  <c r="J13207" s="1"/>
  <c r="I13208"/>
  <c r="J13208" s="1"/>
  <c r="I13209"/>
  <c r="J13209" s="1"/>
  <c r="I13210"/>
  <c r="J13210" s="1"/>
  <c r="I13211"/>
  <c r="J13211" s="1"/>
  <c r="I13212"/>
  <c r="J13212" s="1"/>
  <c r="I13213"/>
  <c r="J13213" s="1"/>
  <c r="I13214"/>
  <c r="J13214" s="1"/>
  <c r="I13215"/>
  <c r="J13215" s="1"/>
  <c r="I13216"/>
  <c r="J13216" s="1"/>
  <c r="I13217"/>
  <c r="J13217" s="1"/>
  <c r="I13218"/>
  <c r="J13218" s="1"/>
  <c r="I13219"/>
  <c r="J13219" s="1"/>
  <c r="I13220"/>
  <c r="J13220" s="1"/>
  <c r="I13221"/>
  <c r="J13221" s="1"/>
  <c r="I13222"/>
  <c r="J13222" s="1"/>
  <c r="I13223"/>
  <c r="J13223" s="1"/>
  <c r="I13224"/>
  <c r="J13224" s="1"/>
  <c r="I13225"/>
  <c r="J13225" s="1"/>
  <c r="I13226"/>
  <c r="J13226" s="1"/>
  <c r="I13227"/>
  <c r="J13227" s="1"/>
  <c r="I13228"/>
  <c r="J13228" s="1"/>
  <c r="I13229"/>
  <c r="J13229" s="1"/>
  <c r="I13230"/>
  <c r="J13230" s="1"/>
  <c r="I13231"/>
  <c r="J13231" s="1"/>
  <c r="I13232"/>
  <c r="J13232" s="1"/>
  <c r="I13233"/>
  <c r="J13233" s="1"/>
  <c r="I13234"/>
  <c r="J13234" s="1"/>
  <c r="I13235"/>
  <c r="J13235" s="1"/>
  <c r="I13236"/>
  <c r="J13236" s="1"/>
  <c r="I13237"/>
  <c r="J13237" s="1"/>
  <c r="I13238"/>
  <c r="J13238" s="1"/>
  <c r="I13239"/>
  <c r="J13239" s="1"/>
  <c r="I13240"/>
  <c r="J13240" s="1"/>
  <c r="I13241"/>
  <c r="J13241" s="1"/>
  <c r="I13242"/>
  <c r="J13242" s="1"/>
  <c r="I13243"/>
  <c r="J13243" s="1"/>
  <c r="I13244"/>
  <c r="J13244" s="1"/>
  <c r="I13245"/>
  <c r="J13245" s="1"/>
  <c r="I13246"/>
  <c r="J13246" s="1"/>
  <c r="I13247"/>
  <c r="J13247" s="1"/>
  <c r="I13248"/>
  <c r="J13248" s="1"/>
  <c r="I13249"/>
  <c r="J13249" s="1"/>
  <c r="I13250"/>
  <c r="J13250" s="1"/>
  <c r="I13251"/>
  <c r="J13251" s="1"/>
  <c r="I13252"/>
  <c r="J13252" s="1"/>
  <c r="I13253"/>
  <c r="J13253" s="1"/>
  <c r="I13254"/>
  <c r="J13254" s="1"/>
  <c r="I13255"/>
  <c r="J13255" s="1"/>
  <c r="I13256"/>
  <c r="J13256" s="1"/>
  <c r="I13257"/>
  <c r="J13257" s="1"/>
  <c r="I13258"/>
  <c r="J13258" s="1"/>
  <c r="I13259"/>
  <c r="J13259" s="1"/>
  <c r="I13260"/>
  <c r="J13260" s="1"/>
  <c r="I13261"/>
  <c r="J13261" s="1"/>
  <c r="I13262"/>
  <c r="J13262" s="1"/>
  <c r="I13263"/>
  <c r="J13263" s="1"/>
  <c r="I13264"/>
  <c r="J13264" s="1"/>
  <c r="I13265"/>
  <c r="J13265" s="1"/>
  <c r="I13266"/>
  <c r="J13266" s="1"/>
  <c r="I13267"/>
  <c r="J13267" s="1"/>
  <c r="I13268"/>
  <c r="J13268" s="1"/>
  <c r="I13269"/>
  <c r="J13269" s="1"/>
  <c r="I13270"/>
  <c r="J13270" s="1"/>
  <c r="I13271"/>
  <c r="J13271" s="1"/>
  <c r="I13272"/>
  <c r="J13272" s="1"/>
  <c r="I13273"/>
  <c r="J13273" s="1"/>
  <c r="I13274"/>
  <c r="J13274" s="1"/>
  <c r="I13275"/>
  <c r="J13275" s="1"/>
  <c r="I13276"/>
  <c r="J13276" s="1"/>
  <c r="I13277"/>
  <c r="J13277" s="1"/>
  <c r="I13278"/>
  <c r="J13278" s="1"/>
  <c r="I13279"/>
  <c r="J13279" s="1"/>
  <c r="I13280"/>
  <c r="J13280" s="1"/>
  <c r="I13281"/>
  <c r="J13281" s="1"/>
  <c r="I13282"/>
  <c r="J13282" s="1"/>
  <c r="I13283"/>
  <c r="J13283" s="1"/>
  <c r="I13284"/>
  <c r="J13284" s="1"/>
  <c r="I13285"/>
  <c r="J13285" s="1"/>
  <c r="I13286"/>
  <c r="J13286" s="1"/>
  <c r="I13287"/>
  <c r="J13287" s="1"/>
  <c r="I13288"/>
  <c r="J13288" s="1"/>
  <c r="I13289"/>
  <c r="J13289" s="1"/>
  <c r="I13290"/>
  <c r="J13290" s="1"/>
  <c r="I13291"/>
  <c r="J13291" s="1"/>
  <c r="I13292"/>
  <c r="J13292" s="1"/>
  <c r="I13293"/>
  <c r="J13293" s="1"/>
  <c r="I13294"/>
  <c r="J13294" s="1"/>
  <c r="I13295"/>
  <c r="J13295" s="1"/>
  <c r="I13296"/>
  <c r="J13296" s="1"/>
  <c r="I13297"/>
  <c r="J13297" s="1"/>
  <c r="I13298"/>
  <c r="J13298" s="1"/>
  <c r="I13299"/>
  <c r="J13299" s="1"/>
  <c r="I13300"/>
  <c r="J13300" s="1"/>
  <c r="I13301"/>
  <c r="J13301" s="1"/>
  <c r="I13302"/>
  <c r="J13302" s="1"/>
  <c r="I13303"/>
  <c r="J13303" s="1"/>
  <c r="I13304"/>
  <c r="J13304" s="1"/>
  <c r="I13305"/>
  <c r="J13305" s="1"/>
  <c r="I13306"/>
  <c r="J13306" s="1"/>
  <c r="I13307"/>
  <c r="J13307" s="1"/>
  <c r="I13308"/>
  <c r="J13308" s="1"/>
  <c r="I13309"/>
  <c r="J13309" s="1"/>
  <c r="I13310"/>
  <c r="J13310" s="1"/>
  <c r="I13311"/>
  <c r="J13311" s="1"/>
  <c r="I13312"/>
  <c r="J13312" s="1"/>
  <c r="I13313"/>
  <c r="J13313" s="1"/>
  <c r="I13314"/>
  <c r="J13314" s="1"/>
  <c r="I13315"/>
  <c r="J13315" s="1"/>
  <c r="I13316"/>
  <c r="J13316" s="1"/>
  <c r="I13317"/>
  <c r="J13317" s="1"/>
  <c r="I13318"/>
  <c r="J13318" s="1"/>
  <c r="I13319"/>
  <c r="J13319" s="1"/>
  <c r="I13320"/>
  <c r="J13320" s="1"/>
  <c r="I13321"/>
  <c r="J13321" s="1"/>
  <c r="I13322"/>
  <c r="J13322" s="1"/>
  <c r="I13323"/>
  <c r="J13323" s="1"/>
  <c r="I13324"/>
  <c r="J13324" s="1"/>
  <c r="I13325"/>
  <c r="J13325" s="1"/>
  <c r="I13326"/>
  <c r="J13326" s="1"/>
  <c r="I13327"/>
  <c r="J13327" s="1"/>
  <c r="I13328"/>
  <c r="J13328" s="1"/>
  <c r="I13329"/>
  <c r="J13329" s="1"/>
  <c r="I13330"/>
  <c r="J13330" s="1"/>
  <c r="I13331"/>
  <c r="J13331" s="1"/>
  <c r="I13332"/>
  <c r="J13332" s="1"/>
  <c r="I13333"/>
  <c r="J13333" s="1"/>
  <c r="I13334"/>
  <c r="J13334" s="1"/>
  <c r="I13335"/>
  <c r="J13335" s="1"/>
  <c r="I13336"/>
  <c r="J13336" s="1"/>
  <c r="I13337"/>
  <c r="J13337" s="1"/>
  <c r="I13338"/>
  <c r="J13338" s="1"/>
  <c r="I13339"/>
  <c r="J13339" s="1"/>
  <c r="I13340"/>
  <c r="J13340" s="1"/>
  <c r="I13341"/>
  <c r="J13341" s="1"/>
  <c r="I13342"/>
  <c r="J13342" s="1"/>
  <c r="I13343"/>
  <c r="J13343" s="1"/>
  <c r="I13344"/>
  <c r="J13344" s="1"/>
  <c r="I13345"/>
  <c r="J13345" s="1"/>
  <c r="I13346"/>
  <c r="J13346" s="1"/>
  <c r="I13347"/>
  <c r="J13347" s="1"/>
  <c r="I13348"/>
  <c r="J13348" s="1"/>
  <c r="I13349"/>
  <c r="J13349" s="1"/>
  <c r="I13350"/>
  <c r="J13350" s="1"/>
  <c r="I13351"/>
  <c r="J13351" s="1"/>
  <c r="I13352"/>
  <c r="J13352" s="1"/>
  <c r="I13353"/>
  <c r="J13353" s="1"/>
  <c r="I13354"/>
  <c r="J13354" s="1"/>
  <c r="I13355"/>
  <c r="J13355" s="1"/>
  <c r="I13356"/>
  <c r="J13356" s="1"/>
  <c r="I13357"/>
  <c r="J13357" s="1"/>
  <c r="I13358"/>
  <c r="J13358" s="1"/>
  <c r="I13359"/>
  <c r="J13359" s="1"/>
  <c r="I13360"/>
  <c r="J13360" s="1"/>
  <c r="I13361"/>
  <c r="J13361" s="1"/>
  <c r="I13362"/>
  <c r="J13362" s="1"/>
  <c r="I13363"/>
  <c r="J13363" s="1"/>
  <c r="I13364"/>
  <c r="J13364" s="1"/>
  <c r="I13365"/>
  <c r="J13365" s="1"/>
  <c r="I13366"/>
  <c r="J13366" s="1"/>
  <c r="I13367"/>
  <c r="J13367" s="1"/>
  <c r="I13368"/>
  <c r="J13368" s="1"/>
  <c r="I13369"/>
  <c r="J13369" s="1"/>
  <c r="I13370"/>
  <c r="J13370" s="1"/>
  <c r="I13371"/>
  <c r="J13371" s="1"/>
  <c r="I13372"/>
  <c r="J13372" s="1"/>
  <c r="I13373"/>
  <c r="J13373" s="1"/>
  <c r="I13374"/>
  <c r="J13374" s="1"/>
  <c r="I13375"/>
  <c r="J13375" s="1"/>
  <c r="I13376"/>
  <c r="J13376" s="1"/>
  <c r="I13377"/>
  <c r="J13377" s="1"/>
  <c r="I13378"/>
  <c r="J13378" s="1"/>
  <c r="I13379"/>
  <c r="J13379" s="1"/>
  <c r="I13380"/>
  <c r="J13380" s="1"/>
  <c r="I13381"/>
  <c r="J13381" s="1"/>
  <c r="I13382"/>
  <c r="J13382" s="1"/>
  <c r="I13383"/>
  <c r="J13383" s="1"/>
  <c r="I13384"/>
  <c r="J13384" s="1"/>
  <c r="I13385"/>
  <c r="J13385" s="1"/>
  <c r="I13386"/>
  <c r="J13386" s="1"/>
  <c r="I13387"/>
  <c r="J13387" s="1"/>
  <c r="I13388"/>
  <c r="J13388" s="1"/>
  <c r="I13389"/>
  <c r="J13389" s="1"/>
  <c r="I13390"/>
  <c r="J13390" s="1"/>
  <c r="I13391"/>
  <c r="J13391" s="1"/>
  <c r="I13392"/>
  <c r="J13392" s="1"/>
  <c r="I13393"/>
  <c r="J13393" s="1"/>
  <c r="I13394"/>
  <c r="J13394" s="1"/>
  <c r="I13395"/>
  <c r="J13395" s="1"/>
  <c r="I13396"/>
  <c r="J13396" s="1"/>
  <c r="I13397"/>
  <c r="J13397" s="1"/>
  <c r="I13398"/>
  <c r="J13398" s="1"/>
  <c r="I13399"/>
  <c r="J13399" s="1"/>
  <c r="I13400"/>
  <c r="J13400" s="1"/>
  <c r="I13401"/>
  <c r="J13401" s="1"/>
  <c r="I13402"/>
  <c r="J13402" s="1"/>
  <c r="I13403"/>
  <c r="J13403" s="1"/>
  <c r="I13404"/>
  <c r="J13404" s="1"/>
  <c r="I13405"/>
  <c r="J13405" s="1"/>
  <c r="I13406"/>
  <c r="J13406" s="1"/>
  <c r="I13407"/>
  <c r="J13407" s="1"/>
  <c r="I13408"/>
  <c r="J13408" s="1"/>
  <c r="I13409"/>
  <c r="J13409" s="1"/>
  <c r="I13410"/>
  <c r="J13410" s="1"/>
  <c r="I13411"/>
  <c r="J13411" s="1"/>
  <c r="I13412"/>
  <c r="J13412" s="1"/>
  <c r="I13413"/>
  <c r="J13413" s="1"/>
  <c r="I13414"/>
  <c r="J13414" s="1"/>
  <c r="I13415"/>
  <c r="J13415" s="1"/>
  <c r="I13416"/>
  <c r="J13416" s="1"/>
  <c r="I13417"/>
  <c r="J13417" s="1"/>
  <c r="I13418"/>
  <c r="J13418" s="1"/>
  <c r="I13419"/>
  <c r="J13419" s="1"/>
  <c r="I13420"/>
  <c r="J13420" s="1"/>
  <c r="I13421"/>
  <c r="J13421" s="1"/>
  <c r="I13422"/>
  <c r="J13422" s="1"/>
  <c r="I13423"/>
  <c r="J13423" s="1"/>
  <c r="I13424"/>
  <c r="J13424" s="1"/>
  <c r="I13425"/>
  <c r="J13425" s="1"/>
  <c r="I13426"/>
  <c r="J13426" s="1"/>
  <c r="I13427"/>
  <c r="J13427" s="1"/>
  <c r="I13428"/>
  <c r="J13428" s="1"/>
  <c r="I13429"/>
  <c r="J13429" s="1"/>
  <c r="I13430"/>
  <c r="J13430" s="1"/>
  <c r="I13431"/>
  <c r="J13431" s="1"/>
  <c r="I13432"/>
  <c r="J13432" s="1"/>
  <c r="I13433"/>
  <c r="J13433" s="1"/>
  <c r="I13434"/>
  <c r="J13434" s="1"/>
  <c r="I13435"/>
  <c r="J13435" s="1"/>
  <c r="I13436"/>
  <c r="J13436" s="1"/>
  <c r="I13437"/>
  <c r="J13437" s="1"/>
  <c r="I13438"/>
  <c r="J13438" s="1"/>
  <c r="I13439"/>
  <c r="J13439" s="1"/>
  <c r="I13440"/>
  <c r="J13440" s="1"/>
  <c r="I13441"/>
  <c r="J13441" s="1"/>
  <c r="I13442"/>
  <c r="J13442" s="1"/>
  <c r="I13443"/>
  <c r="J13443" s="1"/>
  <c r="I13444"/>
  <c r="J13444" s="1"/>
  <c r="I13445"/>
  <c r="J13445" s="1"/>
  <c r="I13446"/>
  <c r="J13446" s="1"/>
  <c r="I13447"/>
  <c r="J13447" s="1"/>
  <c r="I13448"/>
  <c r="J13448" s="1"/>
  <c r="I13449"/>
  <c r="J13449" s="1"/>
  <c r="I13450"/>
  <c r="J13450" s="1"/>
  <c r="I13451"/>
  <c r="J13451" s="1"/>
  <c r="I13452"/>
  <c r="J13452" s="1"/>
  <c r="I13453"/>
  <c r="J13453" s="1"/>
  <c r="I13454"/>
  <c r="J13454" s="1"/>
  <c r="I13455"/>
  <c r="J13455" s="1"/>
  <c r="I13456"/>
  <c r="J13456" s="1"/>
  <c r="I13457"/>
  <c r="J13457" s="1"/>
  <c r="I13458"/>
  <c r="J13458" s="1"/>
  <c r="I13459"/>
  <c r="J13459" s="1"/>
  <c r="I13460"/>
  <c r="J13460" s="1"/>
  <c r="I13461"/>
  <c r="J13461" s="1"/>
  <c r="I13462"/>
  <c r="J13462" s="1"/>
  <c r="I13463"/>
  <c r="J13463" s="1"/>
  <c r="I13464"/>
  <c r="J13464" s="1"/>
  <c r="I13465"/>
  <c r="J13465" s="1"/>
  <c r="I13466"/>
  <c r="J13466" s="1"/>
  <c r="I13467"/>
  <c r="J13467" s="1"/>
  <c r="I13468"/>
  <c r="J13468" s="1"/>
  <c r="I13469"/>
  <c r="J13469" s="1"/>
  <c r="I13470"/>
  <c r="J13470" s="1"/>
  <c r="I13471"/>
  <c r="J13471" s="1"/>
  <c r="I13472"/>
  <c r="J13472" s="1"/>
  <c r="I13473"/>
  <c r="J13473" s="1"/>
  <c r="I13474"/>
  <c r="J13474" s="1"/>
  <c r="I13475"/>
  <c r="J13475" s="1"/>
  <c r="I13476"/>
  <c r="J13476" s="1"/>
  <c r="I13477"/>
  <c r="J13477" s="1"/>
  <c r="I13478"/>
  <c r="J13478" s="1"/>
  <c r="I13479"/>
  <c r="J13479" s="1"/>
  <c r="I13480"/>
  <c r="J13480" s="1"/>
  <c r="I13481"/>
  <c r="J13481" s="1"/>
  <c r="I13482"/>
  <c r="J13482" s="1"/>
  <c r="I13483"/>
  <c r="J13483" s="1"/>
  <c r="I13484"/>
  <c r="J13484" s="1"/>
  <c r="I13485"/>
  <c r="J13485" s="1"/>
  <c r="I13486"/>
  <c r="J13486" s="1"/>
  <c r="I13487"/>
  <c r="J13487" s="1"/>
  <c r="I13488"/>
  <c r="J13488" s="1"/>
  <c r="I13489"/>
  <c r="J13489" s="1"/>
  <c r="I13490"/>
  <c r="J13490" s="1"/>
  <c r="I13491"/>
  <c r="J13491" s="1"/>
  <c r="I13492"/>
  <c r="J13492" s="1"/>
  <c r="I13493"/>
  <c r="J13493" s="1"/>
  <c r="I13494"/>
  <c r="J13494" s="1"/>
  <c r="I13495"/>
  <c r="J13495" s="1"/>
  <c r="I13496"/>
  <c r="J13496" s="1"/>
  <c r="I13497"/>
  <c r="J13497" s="1"/>
  <c r="I13498"/>
  <c r="J13498" s="1"/>
  <c r="I13499"/>
  <c r="J13499" s="1"/>
  <c r="I13500"/>
  <c r="J13500" s="1"/>
  <c r="I13501"/>
  <c r="J13501" s="1"/>
  <c r="I13502"/>
  <c r="J13502" s="1"/>
  <c r="I13503"/>
  <c r="J13503" s="1"/>
  <c r="I13504"/>
  <c r="J13504" s="1"/>
  <c r="I13505"/>
  <c r="J13505" s="1"/>
  <c r="I13506"/>
  <c r="J13506" s="1"/>
  <c r="I13507"/>
  <c r="J13507" s="1"/>
  <c r="I13508"/>
  <c r="J13508" s="1"/>
  <c r="I13509"/>
  <c r="J13509" s="1"/>
  <c r="I13510"/>
  <c r="J13510" s="1"/>
  <c r="I13511"/>
  <c r="J13511" s="1"/>
  <c r="I13512"/>
  <c r="J13512" s="1"/>
  <c r="I13513"/>
  <c r="J13513" s="1"/>
  <c r="I13514"/>
  <c r="J13514" s="1"/>
  <c r="I13515"/>
  <c r="J13515" s="1"/>
  <c r="I13516"/>
  <c r="J13516" s="1"/>
  <c r="I13517"/>
  <c r="J13517" s="1"/>
  <c r="I13518"/>
  <c r="J13518" s="1"/>
  <c r="I13519"/>
  <c r="J13519" s="1"/>
  <c r="I13520"/>
  <c r="J13520" s="1"/>
  <c r="I13521"/>
  <c r="J13521" s="1"/>
  <c r="I13522"/>
  <c r="J13522" s="1"/>
  <c r="I13523"/>
  <c r="J13523" s="1"/>
  <c r="I13524"/>
  <c r="J13524" s="1"/>
  <c r="I13525"/>
  <c r="J13525" s="1"/>
  <c r="I13526"/>
  <c r="J13526" s="1"/>
  <c r="I13527"/>
  <c r="J13527" s="1"/>
  <c r="I13528"/>
  <c r="J13528" s="1"/>
  <c r="I13529"/>
  <c r="J13529" s="1"/>
  <c r="I13530"/>
  <c r="J13530" s="1"/>
  <c r="I13531"/>
  <c r="J13531" s="1"/>
  <c r="I13532"/>
  <c r="J13532" s="1"/>
  <c r="I13533"/>
  <c r="J13533" s="1"/>
  <c r="I13534"/>
  <c r="J13534" s="1"/>
  <c r="I13535"/>
  <c r="J13535" s="1"/>
  <c r="I13536"/>
  <c r="J13536" s="1"/>
  <c r="I13537"/>
  <c r="J13537" s="1"/>
  <c r="I13538"/>
  <c r="J13538" s="1"/>
  <c r="I13539"/>
  <c r="J13539" s="1"/>
  <c r="I13540"/>
  <c r="J13540" s="1"/>
  <c r="I13541"/>
  <c r="J13541" s="1"/>
  <c r="I13542"/>
  <c r="J13542" s="1"/>
  <c r="I13543"/>
  <c r="J13543" s="1"/>
  <c r="I13544"/>
  <c r="J13544" s="1"/>
  <c r="I13545"/>
  <c r="J13545" s="1"/>
  <c r="I13546"/>
  <c r="J13546" s="1"/>
  <c r="I13547"/>
  <c r="J13547" s="1"/>
  <c r="I13548"/>
  <c r="J13548" s="1"/>
  <c r="I13549"/>
  <c r="J13549" s="1"/>
  <c r="I13550"/>
  <c r="J13550" s="1"/>
  <c r="I13551"/>
  <c r="J13551" s="1"/>
  <c r="I13552"/>
  <c r="J13552" s="1"/>
  <c r="I13553"/>
  <c r="J13553" s="1"/>
  <c r="I13554"/>
  <c r="J13554" s="1"/>
  <c r="I13555"/>
  <c r="J13555" s="1"/>
  <c r="I13556"/>
  <c r="J13556" s="1"/>
  <c r="I13557"/>
  <c r="J13557" s="1"/>
  <c r="I13558"/>
  <c r="J13558" s="1"/>
  <c r="I13559"/>
  <c r="J13559" s="1"/>
  <c r="I13560"/>
  <c r="J13560" s="1"/>
  <c r="I13561"/>
  <c r="J13561" s="1"/>
  <c r="I13562"/>
  <c r="J13562" s="1"/>
  <c r="I13563"/>
  <c r="J13563" s="1"/>
  <c r="I13564"/>
  <c r="J13564" s="1"/>
  <c r="I13565"/>
  <c r="J13565" s="1"/>
  <c r="I13566"/>
  <c r="J13566" s="1"/>
  <c r="I13567"/>
  <c r="J13567" s="1"/>
  <c r="I13568"/>
  <c r="J13568" s="1"/>
  <c r="I13569"/>
  <c r="J13569" s="1"/>
  <c r="I13570"/>
  <c r="J13570" s="1"/>
  <c r="I13571"/>
  <c r="J13571" s="1"/>
  <c r="I13572"/>
  <c r="J13572" s="1"/>
  <c r="I13573"/>
  <c r="J13573" s="1"/>
  <c r="I13574"/>
  <c r="J13574" s="1"/>
  <c r="I13575"/>
  <c r="J13575" s="1"/>
  <c r="I13576"/>
  <c r="J13576" s="1"/>
  <c r="I13577"/>
  <c r="J13577" s="1"/>
  <c r="I13578"/>
  <c r="J13578" s="1"/>
  <c r="I13579"/>
  <c r="J13579" s="1"/>
  <c r="I13580"/>
  <c r="J13580" s="1"/>
  <c r="I13581"/>
  <c r="J13581" s="1"/>
  <c r="I13582"/>
  <c r="J13582" s="1"/>
  <c r="I13583"/>
  <c r="J13583" s="1"/>
  <c r="I13584"/>
  <c r="J13584" s="1"/>
  <c r="I13585"/>
  <c r="J13585" s="1"/>
  <c r="I13586"/>
  <c r="J13586" s="1"/>
  <c r="I13587"/>
  <c r="J13587" s="1"/>
  <c r="I13588"/>
  <c r="J13588" s="1"/>
  <c r="I13589"/>
  <c r="J13589" s="1"/>
  <c r="I13590"/>
  <c r="J13590" s="1"/>
  <c r="I13591"/>
  <c r="J13591" s="1"/>
  <c r="I13592"/>
  <c r="J13592" s="1"/>
  <c r="I13593"/>
  <c r="J13593" s="1"/>
  <c r="I13594"/>
  <c r="J13594" s="1"/>
  <c r="I13595"/>
  <c r="J13595" s="1"/>
  <c r="I13596"/>
  <c r="J13596" s="1"/>
  <c r="I13597"/>
  <c r="J13597" s="1"/>
  <c r="I13598"/>
  <c r="J13598" s="1"/>
  <c r="I13599"/>
  <c r="J13599" s="1"/>
  <c r="I13600"/>
  <c r="J13600" s="1"/>
  <c r="I13601"/>
  <c r="J13601" s="1"/>
  <c r="I13602"/>
  <c r="J13602" s="1"/>
  <c r="I13603"/>
  <c r="J13603" s="1"/>
  <c r="I13604"/>
  <c r="J13604" s="1"/>
  <c r="I13605"/>
  <c r="J13605" s="1"/>
  <c r="I13606"/>
  <c r="J13606" s="1"/>
  <c r="I13607"/>
  <c r="J13607" s="1"/>
  <c r="I13608"/>
  <c r="J13608" s="1"/>
  <c r="I13609"/>
  <c r="J13609" s="1"/>
  <c r="I13610"/>
  <c r="J13610" s="1"/>
  <c r="I13611"/>
  <c r="J13611" s="1"/>
  <c r="I13612"/>
  <c r="J13612" s="1"/>
  <c r="I13613"/>
  <c r="J13613" s="1"/>
  <c r="I13614"/>
  <c r="J13614" s="1"/>
  <c r="I13615"/>
  <c r="J13615" s="1"/>
  <c r="I13616"/>
  <c r="J13616" s="1"/>
  <c r="I13617"/>
  <c r="J13617" s="1"/>
  <c r="I13618"/>
  <c r="J13618" s="1"/>
  <c r="I13619"/>
  <c r="J13619" s="1"/>
  <c r="I13620"/>
  <c r="J13620" s="1"/>
  <c r="I13621"/>
  <c r="J13621" s="1"/>
  <c r="I13622"/>
  <c r="J13622" s="1"/>
  <c r="I13623"/>
  <c r="J13623" s="1"/>
  <c r="I13624"/>
  <c r="J13624" s="1"/>
  <c r="I13625"/>
  <c r="J13625" s="1"/>
  <c r="I13626"/>
  <c r="J13626" s="1"/>
  <c r="I13627"/>
  <c r="J13627" s="1"/>
  <c r="I13628"/>
  <c r="J13628" s="1"/>
  <c r="I13629"/>
  <c r="J13629" s="1"/>
  <c r="I13630"/>
  <c r="J13630" s="1"/>
  <c r="I13631"/>
  <c r="J13631" s="1"/>
  <c r="I13632"/>
  <c r="J13632" s="1"/>
  <c r="I13633"/>
  <c r="J13633" s="1"/>
  <c r="I13634"/>
  <c r="J13634" s="1"/>
  <c r="I13635"/>
  <c r="J13635" s="1"/>
  <c r="I13636"/>
  <c r="J13636" s="1"/>
  <c r="I13637"/>
  <c r="J13637" s="1"/>
  <c r="I13638"/>
  <c r="J13638" s="1"/>
  <c r="I13639"/>
  <c r="J13639" s="1"/>
  <c r="I13640"/>
  <c r="J13640" s="1"/>
  <c r="I13641"/>
  <c r="J13641" s="1"/>
  <c r="I13642"/>
  <c r="J13642" s="1"/>
  <c r="I13643"/>
  <c r="J13643" s="1"/>
  <c r="I13644"/>
  <c r="J13644" s="1"/>
  <c r="I13645"/>
  <c r="J13645" s="1"/>
  <c r="I13646"/>
  <c r="J13646" s="1"/>
  <c r="I13647"/>
  <c r="J13647" s="1"/>
  <c r="I13648"/>
  <c r="J13648" s="1"/>
  <c r="I13649"/>
  <c r="J13649" s="1"/>
  <c r="I13650"/>
  <c r="J13650" s="1"/>
  <c r="I13651"/>
  <c r="J13651" s="1"/>
  <c r="I13652"/>
  <c r="J13652" s="1"/>
  <c r="I13653"/>
  <c r="J13653" s="1"/>
  <c r="I13654"/>
  <c r="J13654" s="1"/>
  <c r="I13655"/>
  <c r="J13655" s="1"/>
  <c r="I13656"/>
  <c r="J13656" s="1"/>
  <c r="I13657"/>
  <c r="J13657" s="1"/>
  <c r="I13658"/>
  <c r="J13658" s="1"/>
  <c r="I13659"/>
  <c r="J13659" s="1"/>
  <c r="I13660"/>
  <c r="J13660" s="1"/>
  <c r="I13661"/>
  <c r="J13661" s="1"/>
  <c r="I13662"/>
  <c r="J13662" s="1"/>
  <c r="I13663"/>
  <c r="J13663" s="1"/>
  <c r="I13664"/>
  <c r="J13664" s="1"/>
  <c r="I13665"/>
  <c r="J13665" s="1"/>
  <c r="I13666"/>
  <c r="J13666" s="1"/>
  <c r="I13667"/>
  <c r="J13667" s="1"/>
  <c r="I13668"/>
  <c r="J13668" s="1"/>
  <c r="I13669"/>
  <c r="J13669" s="1"/>
  <c r="I13670"/>
  <c r="J13670" s="1"/>
  <c r="I13671"/>
  <c r="J13671" s="1"/>
  <c r="I13672"/>
  <c r="J13672" s="1"/>
  <c r="I13673"/>
  <c r="J13673" s="1"/>
  <c r="I13674"/>
  <c r="J13674" s="1"/>
  <c r="I13675"/>
  <c r="J13675" s="1"/>
  <c r="I13676"/>
  <c r="J13676" s="1"/>
  <c r="I13677"/>
  <c r="J13677" s="1"/>
  <c r="I13678"/>
  <c r="J13678" s="1"/>
  <c r="I13679"/>
  <c r="J13679" s="1"/>
  <c r="I13680"/>
  <c r="J13680" s="1"/>
  <c r="I13681"/>
  <c r="J13681" s="1"/>
  <c r="I13682"/>
  <c r="J13682" s="1"/>
  <c r="I13683"/>
  <c r="J13683" s="1"/>
  <c r="I13684"/>
  <c r="J13684" s="1"/>
  <c r="I13685"/>
  <c r="J13685" s="1"/>
  <c r="I13686"/>
  <c r="J13686" s="1"/>
  <c r="I13687"/>
  <c r="J13687" s="1"/>
  <c r="I13688"/>
  <c r="J13688" s="1"/>
  <c r="I13689"/>
  <c r="J13689" s="1"/>
  <c r="I13690"/>
  <c r="J13690" s="1"/>
  <c r="I13691"/>
  <c r="J13691" s="1"/>
  <c r="I13692"/>
  <c r="J13692" s="1"/>
  <c r="I13693"/>
  <c r="J13693" s="1"/>
  <c r="I13694"/>
  <c r="J13694" s="1"/>
  <c r="I13695"/>
  <c r="J13695" s="1"/>
  <c r="I13696"/>
  <c r="J13696" s="1"/>
  <c r="I13697"/>
  <c r="J13697" s="1"/>
  <c r="I13698"/>
  <c r="J13698" s="1"/>
  <c r="I13699"/>
  <c r="J13699" s="1"/>
  <c r="I13700"/>
  <c r="J13700" s="1"/>
  <c r="I13701"/>
  <c r="J13701" s="1"/>
  <c r="I13702"/>
  <c r="J13702" s="1"/>
  <c r="I13703"/>
  <c r="J13703" s="1"/>
  <c r="I13704"/>
  <c r="J13704" s="1"/>
  <c r="I13705"/>
  <c r="J13705" s="1"/>
  <c r="I13706"/>
  <c r="J13706" s="1"/>
  <c r="I13707"/>
  <c r="J13707" s="1"/>
  <c r="I13708"/>
  <c r="J13708" s="1"/>
  <c r="I13709"/>
  <c r="J13709" s="1"/>
  <c r="I13710"/>
  <c r="J13710" s="1"/>
  <c r="I13711"/>
  <c r="J13711" s="1"/>
  <c r="I13712"/>
  <c r="J13712" s="1"/>
  <c r="I13713"/>
  <c r="J13713" s="1"/>
  <c r="I13714"/>
  <c r="J13714" s="1"/>
  <c r="I13715"/>
  <c r="J13715" s="1"/>
  <c r="I13716"/>
  <c r="J13716" s="1"/>
  <c r="I13717"/>
  <c r="J13717" s="1"/>
  <c r="I13718"/>
  <c r="J13718" s="1"/>
  <c r="I13719"/>
  <c r="J13719" s="1"/>
  <c r="I13720"/>
  <c r="J13720" s="1"/>
  <c r="I13721"/>
  <c r="J13721" s="1"/>
  <c r="I13722"/>
  <c r="J13722" s="1"/>
  <c r="I13723"/>
  <c r="J13723" s="1"/>
  <c r="I13724"/>
  <c r="J13724" s="1"/>
  <c r="I13725"/>
  <c r="J13725" s="1"/>
  <c r="I13726"/>
  <c r="J13726" s="1"/>
  <c r="I13727"/>
  <c r="J13727" s="1"/>
  <c r="I13728"/>
  <c r="J13728" s="1"/>
  <c r="I13729"/>
  <c r="J13729" s="1"/>
  <c r="I13730"/>
  <c r="J13730" s="1"/>
  <c r="I13731"/>
  <c r="J13731" s="1"/>
  <c r="I13732"/>
  <c r="J13732" s="1"/>
  <c r="I13733"/>
  <c r="J13733" s="1"/>
  <c r="I13734"/>
  <c r="J13734" s="1"/>
  <c r="I13735"/>
  <c r="J13735" s="1"/>
  <c r="I13736"/>
  <c r="J13736" s="1"/>
  <c r="I13737"/>
  <c r="J13737" s="1"/>
  <c r="I13738"/>
  <c r="J13738" s="1"/>
  <c r="I13739"/>
  <c r="J13739" s="1"/>
  <c r="I13740"/>
  <c r="J13740" s="1"/>
  <c r="I13741"/>
  <c r="J13741" s="1"/>
  <c r="I13742"/>
  <c r="J13742" s="1"/>
  <c r="I13743"/>
  <c r="J13743" s="1"/>
  <c r="I13744"/>
  <c r="J13744" s="1"/>
  <c r="I13745"/>
  <c r="J13745" s="1"/>
  <c r="I13746"/>
  <c r="J13746" s="1"/>
  <c r="I13747"/>
  <c r="J13747" s="1"/>
  <c r="I13748"/>
  <c r="J13748" s="1"/>
  <c r="I13749"/>
  <c r="J13749" s="1"/>
  <c r="I13750"/>
  <c r="J13750" s="1"/>
  <c r="I13751"/>
  <c r="J13751" s="1"/>
  <c r="I13752"/>
  <c r="J13752" s="1"/>
  <c r="I13753"/>
  <c r="J13753" s="1"/>
  <c r="I13754"/>
  <c r="J13754" s="1"/>
  <c r="I13755"/>
  <c r="J13755" s="1"/>
  <c r="I13756"/>
  <c r="J13756" s="1"/>
  <c r="I13757"/>
  <c r="J13757" s="1"/>
  <c r="I13758"/>
  <c r="J13758" s="1"/>
  <c r="I13759"/>
  <c r="J13759" s="1"/>
  <c r="I13760"/>
  <c r="J13760" s="1"/>
  <c r="I13761"/>
  <c r="J13761" s="1"/>
  <c r="I13762"/>
  <c r="J13762" s="1"/>
  <c r="I13763"/>
  <c r="J13763" s="1"/>
  <c r="I13764"/>
  <c r="J13764" s="1"/>
  <c r="I13765"/>
  <c r="J13765" s="1"/>
  <c r="I13766"/>
  <c r="J13766" s="1"/>
  <c r="I13767"/>
  <c r="J13767" s="1"/>
  <c r="I13768"/>
  <c r="J13768" s="1"/>
  <c r="I13769"/>
  <c r="J13769" s="1"/>
  <c r="I13770"/>
  <c r="J13770" s="1"/>
  <c r="I13771"/>
  <c r="J13771" s="1"/>
  <c r="I13772"/>
  <c r="J13772" s="1"/>
  <c r="I13773"/>
  <c r="J13773" s="1"/>
  <c r="I13774"/>
  <c r="J13774" s="1"/>
  <c r="I13775"/>
  <c r="J13775" s="1"/>
  <c r="I13776"/>
  <c r="J13776" s="1"/>
  <c r="I13777"/>
  <c r="J13777" s="1"/>
  <c r="I13778"/>
  <c r="J13778" s="1"/>
  <c r="I13779"/>
  <c r="J13779" s="1"/>
  <c r="I13780"/>
  <c r="J13780" s="1"/>
  <c r="I13781"/>
  <c r="J13781" s="1"/>
  <c r="I13782"/>
  <c r="J13782" s="1"/>
  <c r="I13783"/>
  <c r="J13783" s="1"/>
  <c r="I13784"/>
  <c r="J13784" s="1"/>
  <c r="I13785"/>
  <c r="J13785" s="1"/>
  <c r="I13786"/>
  <c r="J13786" s="1"/>
  <c r="I13787"/>
  <c r="J13787" s="1"/>
  <c r="I13788"/>
  <c r="J13788" s="1"/>
  <c r="I13789"/>
  <c r="J13789" s="1"/>
  <c r="I13790"/>
  <c r="J13790" s="1"/>
  <c r="I13791"/>
  <c r="J13791" s="1"/>
  <c r="I13792"/>
  <c r="J13792" s="1"/>
  <c r="I13793"/>
  <c r="J13793" s="1"/>
  <c r="I13794"/>
  <c r="J13794" s="1"/>
  <c r="I13795"/>
  <c r="J13795" s="1"/>
  <c r="I13796"/>
  <c r="J13796" s="1"/>
  <c r="I13797"/>
  <c r="J13797" s="1"/>
  <c r="I13798"/>
  <c r="J13798" s="1"/>
  <c r="I13799"/>
  <c r="J13799" s="1"/>
  <c r="I13800"/>
  <c r="J13800" s="1"/>
  <c r="I13801"/>
  <c r="J13801" s="1"/>
  <c r="I13802"/>
  <c r="J13802" s="1"/>
  <c r="I13803"/>
  <c r="J13803" s="1"/>
  <c r="I13804"/>
  <c r="J13804" s="1"/>
  <c r="I13805"/>
  <c r="J13805" s="1"/>
  <c r="I13806"/>
  <c r="J13806" s="1"/>
  <c r="I13807"/>
  <c r="J13807" s="1"/>
  <c r="I13808"/>
  <c r="J13808" s="1"/>
  <c r="I13809"/>
  <c r="J13809" s="1"/>
  <c r="I13810"/>
  <c r="J13810" s="1"/>
  <c r="I13811"/>
  <c r="J13811" s="1"/>
  <c r="I13812"/>
  <c r="J13812" s="1"/>
  <c r="I13813"/>
  <c r="J13813" s="1"/>
  <c r="I13814"/>
  <c r="J13814" s="1"/>
  <c r="I13815"/>
  <c r="J13815" s="1"/>
  <c r="I13816"/>
  <c r="J13816" s="1"/>
  <c r="I13817"/>
  <c r="J13817" s="1"/>
  <c r="I13818"/>
  <c r="J13818" s="1"/>
  <c r="I13819"/>
  <c r="J13819" s="1"/>
  <c r="I13820"/>
  <c r="J13820" s="1"/>
  <c r="I13821"/>
  <c r="J13821" s="1"/>
  <c r="I13822"/>
  <c r="J13822" s="1"/>
  <c r="I13823"/>
  <c r="J13823" s="1"/>
  <c r="I13824"/>
  <c r="J13824" s="1"/>
  <c r="I13825"/>
  <c r="J13825" s="1"/>
  <c r="I13826"/>
  <c r="J13826" s="1"/>
  <c r="I13827"/>
  <c r="J13827" s="1"/>
  <c r="I13828"/>
  <c r="J13828" s="1"/>
  <c r="I13829"/>
  <c r="J13829" s="1"/>
  <c r="I13830"/>
  <c r="J13830" s="1"/>
  <c r="I13831"/>
  <c r="J13831" s="1"/>
  <c r="I13832"/>
  <c r="J13832" s="1"/>
  <c r="I13833"/>
  <c r="J13833" s="1"/>
  <c r="I13834"/>
  <c r="J13834" s="1"/>
  <c r="I13835"/>
  <c r="J13835" s="1"/>
  <c r="I13836"/>
  <c r="J13836" s="1"/>
  <c r="I13837"/>
  <c r="J13837" s="1"/>
  <c r="I13838"/>
  <c r="J13838" s="1"/>
  <c r="I13839"/>
  <c r="J13839" s="1"/>
  <c r="I13840"/>
  <c r="J13840" s="1"/>
  <c r="I13841"/>
  <c r="J13841" s="1"/>
  <c r="I13842"/>
  <c r="J13842" s="1"/>
  <c r="I13843"/>
  <c r="J13843" s="1"/>
  <c r="I13844"/>
  <c r="J13844" s="1"/>
  <c r="I13845"/>
  <c r="J13845" s="1"/>
  <c r="I13846"/>
  <c r="J13846" s="1"/>
  <c r="I13847"/>
  <c r="J13847" s="1"/>
  <c r="I13848"/>
  <c r="J13848" s="1"/>
  <c r="I13849"/>
  <c r="J13849" s="1"/>
  <c r="I13850"/>
  <c r="J13850" s="1"/>
  <c r="I13851"/>
  <c r="J13851" s="1"/>
  <c r="I13852"/>
  <c r="J13852" s="1"/>
  <c r="I13853"/>
  <c r="J13853" s="1"/>
  <c r="I13854"/>
  <c r="J13854" s="1"/>
  <c r="I13855"/>
  <c r="J13855" s="1"/>
  <c r="I13856"/>
  <c r="J13856" s="1"/>
  <c r="I13857"/>
  <c r="J13857" s="1"/>
  <c r="I13858"/>
  <c r="J13858" s="1"/>
  <c r="I13859"/>
  <c r="J13859" s="1"/>
  <c r="I13860"/>
  <c r="J13860" s="1"/>
  <c r="I13861"/>
  <c r="J13861" s="1"/>
  <c r="I13862"/>
  <c r="J13862" s="1"/>
  <c r="I13863"/>
  <c r="J13863" s="1"/>
  <c r="I13864"/>
  <c r="J13864" s="1"/>
  <c r="I13865"/>
  <c r="J13865" s="1"/>
  <c r="I13866"/>
  <c r="J13866" s="1"/>
  <c r="I13867"/>
  <c r="J13867" s="1"/>
  <c r="I13868"/>
  <c r="J13868" s="1"/>
  <c r="I13869"/>
  <c r="J13869" s="1"/>
  <c r="I13870"/>
  <c r="J13870" s="1"/>
  <c r="I13871"/>
  <c r="J13871" s="1"/>
  <c r="I13872"/>
  <c r="J13872" s="1"/>
  <c r="I13873"/>
  <c r="J13873" s="1"/>
  <c r="I13874"/>
  <c r="J13874" s="1"/>
  <c r="I13875"/>
  <c r="J13875" s="1"/>
  <c r="I13876"/>
  <c r="J13876" s="1"/>
  <c r="I13877"/>
  <c r="J13877" s="1"/>
  <c r="I13878"/>
  <c r="J13878" s="1"/>
  <c r="I13879"/>
  <c r="J13879" s="1"/>
  <c r="I13880"/>
  <c r="J13880" s="1"/>
  <c r="I13881"/>
  <c r="J13881" s="1"/>
  <c r="I13882"/>
  <c r="J13882" s="1"/>
  <c r="I13883"/>
  <c r="J13883" s="1"/>
  <c r="I13884"/>
  <c r="J13884" s="1"/>
  <c r="I13885"/>
  <c r="J13885" s="1"/>
  <c r="I13886"/>
  <c r="J13886" s="1"/>
  <c r="I13887"/>
  <c r="J13887" s="1"/>
  <c r="I13888"/>
  <c r="J13888" s="1"/>
  <c r="I13889"/>
  <c r="J13889" s="1"/>
  <c r="I13890"/>
  <c r="J13890" s="1"/>
  <c r="I13891"/>
  <c r="J13891" s="1"/>
  <c r="I13892"/>
  <c r="J13892" s="1"/>
  <c r="I13893"/>
  <c r="J13893" s="1"/>
  <c r="I13894"/>
  <c r="J13894" s="1"/>
  <c r="I13895"/>
  <c r="J13895" s="1"/>
  <c r="I13896"/>
  <c r="J13896" s="1"/>
  <c r="I13897"/>
  <c r="J13897" s="1"/>
  <c r="I13898"/>
  <c r="J13898" s="1"/>
  <c r="I13899"/>
  <c r="J13899" s="1"/>
  <c r="I13900"/>
  <c r="J13900" s="1"/>
  <c r="I13901"/>
  <c r="J13901" s="1"/>
  <c r="I13902"/>
  <c r="J13902" s="1"/>
  <c r="I13903"/>
  <c r="J13903" s="1"/>
  <c r="I13904"/>
  <c r="J13904" s="1"/>
  <c r="I13905"/>
  <c r="J13905" s="1"/>
  <c r="I13906"/>
  <c r="J13906" s="1"/>
  <c r="I13907"/>
  <c r="J13907" s="1"/>
  <c r="I13908"/>
  <c r="J13908" s="1"/>
  <c r="I13909"/>
  <c r="J13909" s="1"/>
  <c r="I13910"/>
  <c r="J13910" s="1"/>
  <c r="I13911"/>
  <c r="J13911" s="1"/>
  <c r="I13912"/>
  <c r="J13912" s="1"/>
  <c r="I13913"/>
  <c r="J13913" s="1"/>
  <c r="I13914"/>
  <c r="J13914" s="1"/>
  <c r="I13915"/>
  <c r="J13915" s="1"/>
  <c r="I13916"/>
  <c r="J13916" s="1"/>
  <c r="I13917"/>
  <c r="J13917" s="1"/>
  <c r="I13918"/>
  <c r="J13918" s="1"/>
  <c r="I13919"/>
  <c r="J13919" s="1"/>
  <c r="I13920"/>
  <c r="J13920" s="1"/>
  <c r="I13921"/>
  <c r="J13921" s="1"/>
  <c r="I13922"/>
  <c r="J13922" s="1"/>
  <c r="I13923"/>
  <c r="J13923" s="1"/>
  <c r="I13924"/>
  <c r="J13924" s="1"/>
  <c r="I13925"/>
  <c r="J13925" s="1"/>
  <c r="I13926"/>
  <c r="J13926" s="1"/>
  <c r="I13927"/>
  <c r="J13927" s="1"/>
  <c r="I13928"/>
  <c r="J13928" s="1"/>
  <c r="I13929"/>
  <c r="J13929" s="1"/>
  <c r="I13930"/>
  <c r="J13930" s="1"/>
  <c r="I13931"/>
  <c r="J13931" s="1"/>
  <c r="I13932"/>
  <c r="J13932" s="1"/>
  <c r="I13933"/>
  <c r="J13933" s="1"/>
  <c r="I13934"/>
  <c r="J13934" s="1"/>
  <c r="I13935"/>
  <c r="J13935" s="1"/>
  <c r="I13936"/>
  <c r="J13936" s="1"/>
  <c r="I13937"/>
  <c r="J13937" s="1"/>
  <c r="I13938"/>
  <c r="J13938" s="1"/>
  <c r="I13939"/>
  <c r="J13939" s="1"/>
  <c r="I13940"/>
  <c r="J13940" s="1"/>
  <c r="I13941"/>
  <c r="J13941" s="1"/>
  <c r="I13942"/>
  <c r="J13942" s="1"/>
  <c r="I13943"/>
  <c r="J13943" s="1"/>
  <c r="I13944"/>
  <c r="J13944" s="1"/>
  <c r="I13945"/>
  <c r="J13945" s="1"/>
  <c r="I13946"/>
  <c r="J13946" s="1"/>
  <c r="I13947"/>
  <c r="J13947" s="1"/>
  <c r="I13948"/>
  <c r="J13948" s="1"/>
  <c r="I13949"/>
  <c r="J13949" s="1"/>
  <c r="I13950"/>
  <c r="J13950" s="1"/>
  <c r="I13951"/>
  <c r="J13951" s="1"/>
  <c r="I13952"/>
  <c r="J13952" s="1"/>
  <c r="I13953"/>
  <c r="J13953" s="1"/>
  <c r="I13954"/>
  <c r="J13954" s="1"/>
  <c r="I13955"/>
  <c r="J13955" s="1"/>
  <c r="I13956"/>
  <c r="J13956" s="1"/>
  <c r="I13957"/>
  <c r="J13957" s="1"/>
  <c r="I13958"/>
  <c r="J13958" s="1"/>
  <c r="I13959"/>
  <c r="J13959" s="1"/>
  <c r="I13960"/>
  <c r="J13960" s="1"/>
  <c r="I13961"/>
  <c r="J13961" s="1"/>
  <c r="I13962"/>
  <c r="J13962" s="1"/>
  <c r="I13963"/>
  <c r="J13963" s="1"/>
  <c r="I13964"/>
  <c r="J13964" s="1"/>
  <c r="I13965"/>
  <c r="J13965" s="1"/>
  <c r="I13966"/>
  <c r="J13966" s="1"/>
  <c r="I13967"/>
  <c r="J13967" s="1"/>
  <c r="I13968"/>
  <c r="J13968" s="1"/>
  <c r="I13969"/>
  <c r="J13969" s="1"/>
  <c r="I13970"/>
  <c r="J13970" s="1"/>
  <c r="I13971"/>
  <c r="J13971" s="1"/>
  <c r="I13972"/>
  <c r="J13972" s="1"/>
  <c r="I13973"/>
  <c r="J13973" s="1"/>
  <c r="I13974"/>
  <c r="J13974" s="1"/>
  <c r="I13975"/>
  <c r="J13975" s="1"/>
  <c r="I13976"/>
  <c r="J13976" s="1"/>
  <c r="I13977"/>
  <c r="J13977" s="1"/>
  <c r="I13978"/>
  <c r="J13978" s="1"/>
  <c r="I13979"/>
  <c r="J13979" s="1"/>
  <c r="I13980"/>
  <c r="J13980" s="1"/>
  <c r="I13981"/>
  <c r="J13981" s="1"/>
  <c r="I13982"/>
  <c r="J13982" s="1"/>
  <c r="I13983"/>
  <c r="J13983" s="1"/>
  <c r="I13984"/>
  <c r="J13984" s="1"/>
  <c r="I13985"/>
  <c r="J13985" s="1"/>
  <c r="I13986"/>
  <c r="J13986" s="1"/>
  <c r="I13987"/>
  <c r="J13987" s="1"/>
  <c r="I13988"/>
  <c r="J13988" s="1"/>
  <c r="I13989"/>
  <c r="J13989" s="1"/>
  <c r="I13990"/>
  <c r="J13990" s="1"/>
  <c r="I13991"/>
  <c r="J13991" s="1"/>
  <c r="I13992"/>
  <c r="J13992" s="1"/>
  <c r="I13993"/>
  <c r="J13993" s="1"/>
  <c r="I13994"/>
  <c r="J13994" s="1"/>
  <c r="I13995"/>
  <c r="J13995" s="1"/>
  <c r="I13996"/>
  <c r="J13996" s="1"/>
  <c r="I13997"/>
  <c r="J13997" s="1"/>
  <c r="I13998"/>
  <c r="J13998" s="1"/>
  <c r="I13999"/>
  <c r="J13999" s="1"/>
  <c r="I14000"/>
  <c r="J14000" s="1"/>
  <c r="I14001"/>
  <c r="J14001" s="1"/>
  <c r="I14002"/>
  <c r="J14002" s="1"/>
  <c r="I14003"/>
  <c r="J14003" s="1"/>
  <c r="I14004"/>
  <c r="J14004" s="1"/>
  <c r="I14005"/>
  <c r="J14005" s="1"/>
  <c r="I14006"/>
  <c r="J14006" s="1"/>
  <c r="I14007"/>
  <c r="J14007" s="1"/>
  <c r="I14008"/>
  <c r="J14008" s="1"/>
  <c r="I14009"/>
  <c r="J14009" s="1"/>
  <c r="I14010"/>
  <c r="J14010" s="1"/>
  <c r="I14011"/>
  <c r="J14011" s="1"/>
  <c r="I14012"/>
  <c r="J14012" s="1"/>
  <c r="I14013"/>
  <c r="J14013" s="1"/>
  <c r="I14014"/>
  <c r="J14014" s="1"/>
  <c r="I14015"/>
  <c r="J14015" s="1"/>
  <c r="I14016"/>
  <c r="J14016" s="1"/>
  <c r="I14017"/>
  <c r="J14017" s="1"/>
  <c r="I14018"/>
  <c r="J14018" s="1"/>
  <c r="I14019"/>
  <c r="J14019" s="1"/>
  <c r="I14020"/>
  <c r="J14020" s="1"/>
  <c r="I14021"/>
  <c r="J14021" s="1"/>
  <c r="I14022"/>
  <c r="J14022" s="1"/>
  <c r="I14023"/>
  <c r="J14023" s="1"/>
  <c r="I14024"/>
  <c r="J14024" s="1"/>
  <c r="I14025"/>
  <c r="J14025" s="1"/>
  <c r="I14026"/>
  <c r="J14026" s="1"/>
  <c r="I14027"/>
  <c r="J14027" s="1"/>
  <c r="I14028"/>
  <c r="J14028" s="1"/>
  <c r="I14029"/>
  <c r="J14029" s="1"/>
  <c r="I14030"/>
  <c r="J14030" s="1"/>
  <c r="I14031"/>
  <c r="J14031" s="1"/>
  <c r="I14032"/>
  <c r="J14032" s="1"/>
  <c r="I14033"/>
  <c r="J14033" s="1"/>
  <c r="I14034"/>
  <c r="J14034" s="1"/>
  <c r="I14035"/>
  <c r="J14035" s="1"/>
  <c r="I14036"/>
  <c r="J14036" s="1"/>
  <c r="I14037"/>
  <c r="J14037" s="1"/>
  <c r="I14038"/>
  <c r="J14038" s="1"/>
  <c r="I14039"/>
  <c r="J14039" s="1"/>
  <c r="I14040"/>
  <c r="J14040" s="1"/>
  <c r="I14041"/>
  <c r="J14041" s="1"/>
  <c r="I14042"/>
  <c r="J14042" s="1"/>
  <c r="I14043"/>
  <c r="J14043" s="1"/>
  <c r="I14044"/>
  <c r="J14044" s="1"/>
  <c r="I14045"/>
  <c r="J14045" s="1"/>
  <c r="I14046"/>
  <c r="J14046" s="1"/>
  <c r="I14047"/>
  <c r="J14047" s="1"/>
  <c r="I14048"/>
  <c r="J14048" s="1"/>
  <c r="I14049"/>
  <c r="J14049" s="1"/>
  <c r="I14050"/>
  <c r="J14050" s="1"/>
  <c r="I14051"/>
  <c r="J14051" s="1"/>
  <c r="I14052"/>
  <c r="J14052" s="1"/>
  <c r="I14053"/>
  <c r="J14053" s="1"/>
  <c r="I14054"/>
  <c r="J14054" s="1"/>
  <c r="I14055"/>
  <c r="J14055" s="1"/>
  <c r="I14056"/>
  <c r="J14056" s="1"/>
  <c r="I14057"/>
  <c r="J14057" s="1"/>
  <c r="I14058"/>
  <c r="J14058" s="1"/>
  <c r="I14059"/>
  <c r="J14059" s="1"/>
  <c r="I14060"/>
  <c r="J14060" s="1"/>
  <c r="I14061"/>
  <c r="J14061" s="1"/>
  <c r="I14062"/>
  <c r="J14062" s="1"/>
  <c r="I14063"/>
  <c r="J14063" s="1"/>
  <c r="I14064"/>
  <c r="J14064" s="1"/>
  <c r="I14065"/>
  <c r="J14065" s="1"/>
  <c r="I14066"/>
  <c r="J14066" s="1"/>
  <c r="I14067"/>
  <c r="J14067" s="1"/>
  <c r="I14068"/>
  <c r="J14068" s="1"/>
  <c r="I14069"/>
  <c r="J14069" s="1"/>
  <c r="I14070"/>
  <c r="J14070" s="1"/>
  <c r="I14071"/>
  <c r="J14071" s="1"/>
  <c r="I14072"/>
  <c r="J14072" s="1"/>
  <c r="I14073"/>
  <c r="J14073" s="1"/>
  <c r="I14074"/>
  <c r="J14074" s="1"/>
  <c r="I14075"/>
  <c r="J14075" s="1"/>
  <c r="I14076"/>
  <c r="J14076" s="1"/>
  <c r="I14077"/>
  <c r="J14077" s="1"/>
  <c r="I14078"/>
  <c r="J14078" s="1"/>
  <c r="I14079"/>
  <c r="J14079" s="1"/>
  <c r="I14080"/>
  <c r="J14080" s="1"/>
  <c r="I14081"/>
  <c r="J14081" s="1"/>
  <c r="I14082"/>
  <c r="J14082" s="1"/>
  <c r="I14083"/>
  <c r="J14083" s="1"/>
  <c r="I14084"/>
  <c r="J14084" s="1"/>
  <c r="I14085"/>
  <c r="J14085" s="1"/>
  <c r="I14086"/>
  <c r="J14086" s="1"/>
  <c r="I14087"/>
  <c r="J14087" s="1"/>
  <c r="I14088"/>
  <c r="J14088" s="1"/>
  <c r="I14089"/>
  <c r="J14089" s="1"/>
  <c r="I14090"/>
  <c r="J14090" s="1"/>
  <c r="I14091"/>
  <c r="J14091" s="1"/>
  <c r="I14092"/>
  <c r="J14092" s="1"/>
  <c r="I14093"/>
  <c r="J14093" s="1"/>
  <c r="I14094"/>
  <c r="J14094" s="1"/>
  <c r="I14095"/>
  <c r="J14095" s="1"/>
  <c r="I14096"/>
  <c r="J14096" s="1"/>
  <c r="I14097"/>
  <c r="J14097" s="1"/>
  <c r="I14098"/>
  <c r="J14098" s="1"/>
  <c r="I14099"/>
  <c r="J14099" s="1"/>
  <c r="I14100"/>
  <c r="J14100" s="1"/>
  <c r="I14101"/>
  <c r="J14101" s="1"/>
  <c r="I14102"/>
  <c r="J14102" s="1"/>
  <c r="I14103"/>
  <c r="J14103" s="1"/>
  <c r="I14104"/>
  <c r="J14104" s="1"/>
  <c r="I14105"/>
  <c r="J14105" s="1"/>
  <c r="I14106"/>
  <c r="J14106" s="1"/>
  <c r="I14107"/>
  <c r="J14107" s="1"/>
  <c r="I14108"/>
  <c r="J14108" s="1"/>
  <c r="I14109"/>
  <c r="J14109" s="1"/>
  <c r="I14110"/>
  <c r="J14110" s="1"/>
  <c r="I14111"/>
  <c r="J14111" s="1"/>
  <c r="I14112"/>
  <c r="J14112" s="1"/>
  <c r="I14113"/>
  <c r="J14113" s="1"/>
  <c r="I14114"/>
  <c r="J14114" s="1"/>
  <c r="I14115"/>
  <c r="J14115" s="1"/>
  <c r="I14116"/>
  <c r="J14116" s="1"/>
  <c r="I14117"/>
  <c r="J14117" s="1"/>
  <c r="I14118"/>
  <c r="J14118" s="1"/>
  <c r="I14119"/>
  <c r="J14119" s="1"/>
  <c r="I14120"/>
  <c r="J14120" s="1"/>
  <c r="I14121"/>
  <c r="J14121" s="1"/>
  <c r="I14122"/>
  <c r="J14122" s="1"/>
  <c r="I14123"/>
  <c r="J14123" s="1"/>
  <c r="I14124"/>
  <c r="J14124" s="1"/>
  <c r="I14125"/>
  <c r="J14125" s="1"/>
  <c r="I14126"/>
  <c r="J14126" s="1"/>
  <c r="I14127"/>
  <c r="J14127" s="1"/>
  <c r="I14128"/>
  <c r="J14128" s="1"/>
  <c r="I14129"/>
  <c r="J14129" s="1"/>
  <c r="I14130"/>
  <c r="J14130" s="1"/>
  <c r="I14131"/>
  <c r="J14131" s="1"/>
  <c r="I14132"/>
  <c r="J14132" s="1"/>
  <c r="I14133"/>
  <c r="J14133" s="1"/>
  <c r="I14134"/>
  <c r="J14134" s="1"/>
  <c r="I14135"/>
  <c r="J14135" s="1"/>
  <c r="I14136"/>
  <c r="J14136" s="1"/>
  <c r="I14137"/>
  <c r="J14137" s="1"/>
  <c r="I14138"/>
  <c r="J14138" s="1"/>
  <c r="I14139"/>
  <c r="J14139" s="1"/>
  <c r="I14140"/>
  <c r="J14140" s="1"/>
  <c r="I14141"/>
  <c r="J14141" s="1"/>
  <c r="I14142"/>
  <c r="J14142" s="1"/>
  <c r="I14143"/>
  <c r="J14143" s="1"/>
  <c r="I14144"/>
  <c r="J14144" s="1"/>
  <c r="I14145"/>
  <c r="J14145" s="1"/>
  <c r="I14146"/>
  <c r="J14146" s="1"/>
  <c r="I14147"/>
  <c r="J14147" s="1"/>
  <c r="I14148"/>
  <c r="J14148" s="1"/>
  <c r="I14149"/>
  <c r="J14149" s="1"/>
  <c r="I14150"/>
  <c r="J14150" s="1"/>
  <c r="I14151"/>
  <c r="J14151" s="1"/>
  <c r="I14152"/>
  <c r="J14152" s="1"/>
  <c r="I14153"/>
  <c r="J14153" s="1"/>
  <c r="I14154"/>
  <c r="J14154" s="1"/>
  <c r="I14155"/>
  <c r="J14155" s="1"/>
  <c r="I14156"/>
  <c r="J14156" s="1"/>
  <c r="I14157"/>
  <c r="J14157" s="1"/>
  <c r="I14158"/>
  <c r="J14158" s="1"/>
  <c r="I14159"/>
  <c r="J14159" s="1"/>
  <c r="I14160"/>
  <c r="J14160" s="1"/>
  <c r="I14161"/>
  <c r="J14161" s="1"/>
  <c r="I14162"/>
  <c r="J14162" s="1"/>
  <c r="I14163"/>
  <c r="J14163" s="1"/>
  <c r="I14164"/>
  <c r="J14164" s="1"/>
  <c r="I14165"/>
  <c r="J14165" s="1"/>
  <c r="I14166"/>
  <c r="J14166" s="1"/>
  <c r="I14167"/>
  <c r="J14167" s="1"/>
  <c r="I14168"/>
  <c r="J14168" s="1"/>
  <c r="I14169"/>
  <c r="J14169" s="1"/>
  <c r="I14170"/>
  <c r="J14170" s="1"/>
  <c r="I14171"/>
  <c r="J14171" s="1"/>
  <c r="I14172"/>
  <c r="J14172" s="1"/>
  <c r="I14173"/>
  <c r="J14173" s="1"/>
  <c r="I14174"/>
  <c r="J14174" s="1"/>
  <c r="I14175"/>
  <c r="J14175" s="1"/>
  <c r="I14176"/>
  <c r="J14176" s="1"/>
  <c r="I14177"/>
  <c r="J14177" s="1"/>
  <c r="I14178"/>
  <c r="J14178" s="1"/>
  <c r="I14179"/>
  <c r="J14179" s="1"/>
  <c r="I14180"/>
  <c r="J14180" s="1"/>
  <c r="I14181"/>
  <c r="J14181" s="1"/>
  <c r="I14182"/>
  <c r="J14182" s="1"/>
  <c r="I14183"/>
  <c r="J14183" s="1"/>
  <c r="I14184"/>
  <c r="J14184" s="1"/>
  <c r="I14185"/>
  <c r="J14185" s="1"/>
  <c r="I14186"/>
  <c r="J14186" s="1"/>
  <c r="I14187"/>
  <c r="J14187" s="1"/>
  <c r="I14188"/>
  <c r="J14188" s="1"/>
  <c r="I14189"/>
  <c r="J14189" s="1"/>
  <c r="I14190"/>
  <c r="J14190" s="1"/>
  <c r="I14191"/>
  <c r="J14191" s="1"/>
  <c r="I14192"/>
  <c r="J14192" s="1"/>
  <c r="I14193"/>
  <c r="J14193" s="1"/>
  <c r="I14194"/>
  <c r="J14194" s="1"/>
  <c r="I14195"/>
  <c r="J14195" s="1"/>
  <c r="I14196"/>
  <c r="J14196" s="1"/>
  <c r="I14197"/>
  <c r="J14197" s="1"/>
  <c r="I14198"/>
  <c r="J14198" s="1"/>
  <c r="I14199"/>
  <c r="J14199" s="1"/>
  <c r="I14200"/>
  <c r="J14200" s="1"/>
  <c r="I14201"/>
  <c r="J14201" s="1"/>
  <c r="I14202"/>
  <c r="J14202" s="1"/>
  <c r="I14203"/>
  <c r="J14203" s="1"/>
  <c r="I14204"/>
  <c r="J14204" s="1"/>
  <c r="I14205"/>
  <c r="J14205" s="1"/>
  <c r="I14206"/>
  <c r="J14206" s="1"/>
  <c r="I14207"/>
  <c r="J14207" s="1"/>
  <c r="I14208"/>
  <c r="J14208" s="1"/>
  <c r="I14209"/>
  <c r="J14209" s="1"/>
  <c r="I14210"/>
  <c r="J14210" s="1"/>
  <c r="I14211"/>
  <c r="J14211" s="1"/>
  <c r="I14212"/>
  <c r="J14212" s="1"/>
  <c r="I14213"/>
  <c r="J14213" s="1"/>
  <c r="I14214"/>
  <c r="J14214" s="1"/>
  <c r="I14215"/>
  <c r="J14215" s="1"/>
  <c r="I14216"/>
  <c r="J14216" s="1"/>
  <c r="I14217"/>
  <c r="J14217" s="1"/>
  <c r="I14218"/>
  <c r="J14218" s="1"/>
  <c r="I14219"/>
  <c r="J14219" s="1"/>
  <c r="I14220"/>
  <c r="J14220" s="1"/>
  <c r="I14221"/>
  <c r="J14221" s="1"/>
  <c r="I14222"/>
  <c r="J14222" s="1"/>
  <c r="I14223"/>
  <c r="J14223" s="1"/>
  <c r="I14224"/>
  <c r="J14224" s="1"/>
  <c r="I14225"/>
  <c r="J14225" s="1"/>
  <c r="I14226"/>
  <c r="J14226" s="1"/>
  <c r="I14227"/>
  <c r="J14227" s="1"/>
  <c r="I14228"/>
  <c r="J14228" s="1"/>
  <c r="I14229"/>
  <c r="J14229" s="1"/>
  <c r="I14230"/>
  <c r="J14230" s="1"/>
  <c r="I14231"/>
  <c r="J14231" s="1"/>
  <c r="I14232"/>
  <c r="J14232" s="1"/>
  <c r="I14233"/>
  <c r="J14233" s="1"/>
  <c r="I14234"/>
  <c r="J14234" s="1"/>
  <c r="I14235"/>
  <c r="J14235" s="1"/>
  <c r="I14236"/>
  <c r="J14236" s="1"/>
  <c r="I14237"/>
  <c r="J14237" s="1"/>
  <c r="I14238"/>
  <c r="J14238" s="1"/>
  <c r="I14239"/>
  <c r="J14239" s="1"/>
  <c r="I14240"/>
  <c r="J14240" s="1"/>
  <c r="I14241"/>
  <c r="J14241" s="1"/>
  <c r="I14242"/>
  <c r="J14242" s="1"/>
  <c r="I14243"/>
  <c r="J14243" s="1"/>
  <c r="I14244"/>
  <c r="J14244" s="1"/>
  <c r="I14245"/>
  <c r="J14245" s="1"/>
  <c r="I14246"/>
  <c r="J14246" s="1"/>
  <c r="I14247"/>
  <c r="J14247" s="1"/>
  <c r="I14248"/>
  <c r="J14248" s="1"/>
  <c r="I14249"/>
  <c r="J14249" s="1"/>
  <c r="I14250"/>
  <c r="J14250" s="1"/>
  <c r="I14251"/>
  <c r="J14251" s="1"/>
  <c r="I14252"/>
  <c r="J14252" s="1"/>
  <c r="I14253"/>
  <c r="J14253" s="1"/>
  <c r="I14254"/>
  <c r="J14254" s="1"/>
  <c r="I14255"/>
  <c r="J14255" s="1"/>
  <c r="I14256"/>
  <c r="J14256" s="1"/>
  <c r="I14257"/>
  <c r="J14257" s="1"/>
  <c r="I14258"/>
  <c r="J14258" s="1"/>
  <c r="I14259"/>
  <c r="J14259" s="1"/>
  <c r="I14260"/>
  <c r="J14260" s="1"/>
  <c r="I14261"/>
  <c r="J14261" s="1"/>
  <c r="I14262"/>
  <c r="J14262" s="1"/>
  <c r="I14263"/>
  <c r="J14263" s="1"/>
  <c r="I14264"/>
  <c r="J14264" s="1"/>
  <c r="I14265"/>
  <c r="J14265" s="1"/>
  <c r="I14266"/>
  <c r="J14266" s="1"/>
  <c r="I14267"/>
  <c r="J14267" s="1"/>
  <c r="I14268"/>
  <c r="J14268" s="1"/>
  <c r="I14269"/>
  <c r="J14269" s="1"/>
  <c r="I14270"/>
  <c r="J14270" s="1"/>
  <c r="I14271"/>
  <c r="J14271" s="1"/>
  <c r="I14272"/>
  <c r="J14272" s="1"/>
  <c r="I14273"/>
  <c r="J14273" s="1"/>
  <c r="I14274"/>
  <c r="J14274" s="1"/>
  <c r="I14275"/>
  <c r="J14275" s="1"/>
  <c r="I14276"/>
  <c r="J14276" s="1"/>
  <c r="I14277"/>
  <c r="J14277" s="1"/>
  <c r="I14278"/>
  <c r="J14278" s="1"/>
  <c r="I14279"/>
  <c r="J14279" s="1"/>
  <c r="I14280"/>
  <c r="J14280" s="1"/>
  <c r="I14281"/>
  <c r="J14281" s="1"/>
  <c r="I14282"/>
  <c r="J14282" s="1"/>
  <c r="I14283"/>
  <c r="J14283" s="1"/>
  <c r="I14284"/>
  <c r="J14284" s="1"/>
  <c r="I14285"/>
  <c r="J14285" s="1"/>
  <c r="I14286"/>
  <c r="J14286" s="1"/>
  <c r="I14287"/>
  <c r="J14287" s="1"/>
  <c r="I14288"/>
  <c r="J14288" s="1"/>
  <c r="I14289"/>
  <c r="J14289" s="1"/>
  <c r="I14290"/>
  <c r="J14290" s="1"/>
  <c r="I14291"/>
  <c r="J14291" s="1"/>
  <c r="I14292"/>
  <c r="J14292" s="1"/>
  <c r="I14293"/>
  <c r="J14293" s="1"/>
  <c r="I14294"/>
  <c r="J14294" s="1"/>
  <c r="I14295"/>
  <c r="J14295" s="1"/>
  <c r="I14296"/>
  <c r="J14296" s="1"/>
  <c r="I14297"/>
  <c r="J14297" s="1"/>
  <c r="I14298"/>
  <c r="J14298" s="1"/>
  <c r="I14299"/>
  <c r="J14299" s="1"/>
  <c r="I14300"/>
  <c r="J14300" s="1"/>
  <c r="I14301"/>
  <c r="J14301" s="1"/>
  <c r="I14302"/>
  <c r="J14302" s="1"/>
  <c r="I14303"/>
  <c r="J14303" s="1"/>
  <c r="I14304"/>
  <c r="J14304" s="1"/>
  <c r="I14305"/>
  <c r="J14305" s="1"/>
  <c r="I14306"/>
  <c r="J14306" s="1"/>
  <c r="I14307"/>
  <c r="J14307" s="1"/>
  <c r="I14308"/>
  <c r="J14308" s="1"/>
  <c r="I14309"/>
  <c r="J14309" s="1"/>
  <c r="I14310"/>
  <c r="J14310" s="1"/>
  <c r="I14311"/>
  <c r="J14311" s="1"/>
  <c r="I14312"/>
  <c r="J14312" s="1"/>
  <c r="I14313"/>
  <c r="J14313" s="1"/>
  <c r="I14314"/>
  <c r="J14314" s="1"/>
  <c r="I14315"/>
  <c r="J14315" s="1"/>
  <c r="I14316"/>
  <c r="J14316" s="1"/>
  <c r="I14317"/>
  <c r="J14317" s="1"/>
  <c r="I14318"/>
  <c r="J14318" s="1"/>
  <c r="I14319"/>
  <c r="J14319" s="1"/>
  <c r="I14320"/>
  <c r="J14320" s="1"/>
  <c r="I14321"/>
  <c r="J14321" s="1"/>
  <c r="I14322"/>
  <c r="J14322" s="1"/>
  <c r="I14323"/>
  <c r="J14323" s="1"/>
  <c r="I14324"/>
  <c r="J14324" s="1"/>
  <c r="I14325"/>
  <c r="J14325" s="1"/>
  <c r="I14326"/>
  <c r="J14326" s="1"/>
  <c r="I14327"/>
  <c r="J14327" s="1"/>
  <c r="I14328"/>
  <c r="J14328" s="1"/>
  <c r="I14329"/>
  <c r="J14329" s="1"/>
  <c r="I14330"/>
  <c r="J14330" s="1"/>
  <c r="I14331"/>
  <c r="J14331" s="1"/>
  <c r="I14332"/>
  <c r="J14332" s="1"/>
  <c r="I14333"/>
  <c r="J14333" s="1"/>
  <c r="I14334"/>
  <c r="J14334" s="1"/>
  <c r="I14335"/>
  <c r="J14335" s="1"/>
  <c r="I14336"/>
  <c r="J14336" s="1"/>
  <c r="I14337"/>
  <c r="J14337" s="1"/>
  <c r="I14338"/>
  <c r="J14338" s="1"/>
  <c r="I14339"/>
  <c r="J14339" s="1"/>
  <c r="I14340"/>
  <c r="J14340" s="1"/>
  <c r="I14341"/>
  <c r="J14341" s="1"/>
  <c r="I14342"/>
  <c r="J14342" s="1"/>
  <c r="I14343"/>
  <c r="J14343" s="1"/>
  <c r="I14344"/>
  <c r="J14344" s="1"/>
  <c r="I14345"/>
  <c r="J14345" s="1"/>
  <c r="I14346"/>
  <c r="J14346" s="1"/>
  <c r="I14347"/>
  <c r="J14347" s="1"/>
  <c r="I14348"/>
  <c r="J14348" s="1"/>
  <c r="I14349"/>
  <c r="J14349" s="1"/>
  <c r="I14350"/>
  <c r="J14350" s="1"/>
  <c r="I14351"/>
  <c r="J14351" s="1"/>
  <c r="I14352"/>
  <c r="J14352" s="1"/>
  <c r="I14353"/>
  <c r="J14353" s="1"/>
  <c r="I14354"/>
  <c r="J14354" s="1"/>
  <c r="I14355"/>
  <c r="J14355" s="1"/>
  <c r="I14356"/>
  <c r="J14356" s="1"/>
  <c r="I14357"/>
  <c r="J14357" s="1"/>
  <c r="I14358"/>
  <c r="J14358" s="1"/>
  <c r="I14359"/>
  <c r="J14359" s="1"/>
  <c r="I14360"/>
  <c r="J14360" s="1"/>
  <c r="I14361"/>
  <c r="J14361" s="1"/>
  <c r="I14362"/>
  <c r="J14362" s="1"/>
  <c r="I14363"/>
  <c r="J14363" s="1"/>
  <c r="I14364"/>
  <c r="J14364" s="1"/>
  <c r="I14365"/>
  <c r="J14365" s="1"/>
  <c r="I14366"/>
  <c r="J14366" s="1"/>
  <c r="I14367"/>
  <c r="J14367" s="1"/>
  <c r="I14368"/>
  <c r="J14368" s="1"/>
  <c r="I14369"/>
  <c r="J14369" s="1"/>
  <c r="I14370"/>
  <c r="J14370" s="1"/>
  <c r="I14371"/>
  <c r="J14371" s="1"/>
  <c r="I14372"/>
  <c r="J14372" s="1"/>
  <c r="I14373"/>
  <c r="J14373" s="1"/>
  <c r="I14374"/>
  <c r="J14374" s="1"/>
  <c r="I14375"/>
  <c r="J14375" s="1"/>
  <c r="I14376"/>
  <c r="J14376" s="1"/>
  <c r="I14377"/>
  <c r="J14377" s="1"/>
  <c r="I14378"/>
  <c r="J14378" s="1"/>
  <c r="I14379"/>
  <c r="J14379" s="1"/>
  <c r="I14380"/>
  <c r="J14380" s="1"/>
  <c r="I14381"/>
  <c r="J14381" s="1"/>
  <c r="I14382"/>
  <c r="J14382" s="1"/>
  <c r="I14383"/>
  <c r="J14383" s="1"/>
  <c r="I14384"/>
  <c r="J14384" s="1"/>
  <c r="I14385"/>
  <c r="J14385" s="1"/>
  <c r="I14386"/>
  <c r="J14386" s="1"/>
  <c r="I14387"/>
  <c r="J14387" s="1"/>
  <c r="I14388"/>
  <c r="J14388" s="1"/>
  <c r="I14389"/>
  <c r="J14389" s="1"/>
  <c r="I14390"/>
  <c r="J14390" s="1"/>
  <c r="I14391"/>
  <c r="J14391" s="1"/>
  <c r="I14392"/>
  <c r="J14392" s="1"/>
  <c r="I14393"/>
  <c r="J14393" s="1"/>
  <c r="I14394"/>
  <c r="J14394" s="1"/>
  <c r="I14395"/>
  <c r="J14395" s="1"/>
  <c r="I14396"/>
  <c r="J14396" s="1"/>
  <c r="I14397"/>
  <c r="J14397" s="1"/>
  <c r="I14398"/>
  <c r="J14398" s="1"/>
  <c r="I14399"/>
  <c r="J14399" s="1"/>
  <c r="I14400"/>
  <c r="J14400" s="1"/>
  <c r="I14401"/>
  <c r="J14401" s="1"/>
  <c r="I14402"/>
  <c r="J14402" s="1"/>
  <c r="I14403"/>
  <c r="J14403" s="1"/>
  <c r="I14404"/>
  <c r="J14404" s="1"/>
  <c r="I14405"/>
  <c r="J14405" s="1"/>
  <c r="I14406"/>
  <c r="J14406" s="1"/>
  <c r="I14407"/>
  <c r="J14407" s="1"/>
  <c r="I14408"/>
  <c r="J14408" s="1"/>
  <c r="I14409"/>
  <c r="J14409" s="1"/>
  <c r="I14410"/>
  <c r="J14410" s="1"/>
  <c r="I14411"/>
  <c r="J14411" s="1"/>
  <c r="I14412"/>
  <c r="J14412" s="1"/>
  <c r="I14413"/>
  <c r="J14413" s="1"/>
  <c r="I14414"/>
  <c r="J14414" s="1"/>
  <c r="I14415"/>
  <c r="J14415" s="1"/>
  <c r="I14416"/>
  <c r="J14416" s="1"/>
  <c r="I14417"/>
  <c r="J14417" s="1"/>
  <c r="I14418"/>
  <c r="J14418" s="1"/>
  <c r="I14419"/>
  <c r="J14419" s="1"/>
  <c r="I14420"/>
  <c r="J14420" s="1"/>
  <c r="I14421"/>
  <c r="J14421" s="1"/>
  <c r="I14422"/>
  <c r="J14422" s="1"/>
  <c r="I14423"/>
  <c r="J14423" s="1"/>
  <c r="I14424"/>
  <c r="J14424" s="1"/>
  <c r="I14425"/>
  <c r="J14425" s="1"/>
  <c r="I14426"/>
  <c r="J14426" s="1"/>
  <c r="I14427"/>
  <c r="J14427" s="1"/>
  <c r="I14428"/>
  <c r="J14428" s="1"/>
  <c r="I14429"/>
  <c r="J14429" s="1"/>
  <c r="I14430"/>
  <c r="J14430" s="1"/>
  <c r="I14431"/>
  <c r="J14431" s="1"/>
  <c r="I14432"/>
  <c r="J14432" s="1"/>
  <c r="I14433"/>
  <c r="J14433" s="1"/>
  <c r="I14434"/>
  <c r="J14434" s="1"/>
  <c r="I14435"/>
  <c r="J14435" s="1"/>
  <c r="I14436"/>
  <c r="J14436" s="1"/>
  <c r="I14437"/>
  <c r="J14437" s="1"/>
  <c r="I14438"/>
  <c r="J14438" s="1"/>
  <c r="I14439"/>
  <c r="J14439" s="1"/>
  <c r="I14440"/>
  <c r="J14440" s="1"/>
  <c r="I14441"/>
  <c r="J14441" s="1"/>
  <c r="I14442"/>
  <c r="J14442" s="1"/>
  <c r="I14443"/>
  <c r="J14443" s="1"/>
  <c r="I14444"/>
  <c r="J14444" s="1"/>
  <c r="I14445"/>
  <c r="J14445" s="1"/>
  <c r="I14446"/>
  <c r="J14446" s="1"/>
  <c r="I14447"/>
  <c r="J14447" s="1"/>
  <c r="I14448"/>
  <c r="J14448" s="1"/>
  <c r="I14449"/>
  <c r="J14449" s="1"/>
  <c r="I14450"/>
  <c r="J14450" s="1"/>
  <c r="I14451"/>
  <c r="J14451" s="1"/>
  <c r="I14452"/>
  <c r="J14452" s="1"/>
  <c r="I14453"/>
  <c r="J14453" s="1"/>
  <c r="I14454"/>
  <c r="J14454" s="1"/>
  <c r="I14455"/>
  <c r="J14455" s="1"/>
  <c r="I14456"/>
  <c r="J14456" s="1"/>
  <c r="I14457"/>
  <c r="J14457" s="1"/>
  <c r="I14458"/>
  <c r="J14458" s="1"/>
  <c r="I14459"/>
  <c r="J14459" s="1"/>
  <c r="I14460"/>
  <c r="J14460" s="1"/>
  <c r="I14461"/>
  <c r="J14461" s="1"/>
  <c r="I14462"/>
  <c r="J14462" s="1"/>
  <c r="I14463"/>
  <c r="J14463" s="1"/>
  <c r="I14464"/>
  <c r="J14464" s="1"/>
  <c r="I14465"/>
  <c r="J14465" s="1"/>
  <c r="I14466"/>
  <c r="J14466" s="1"/>
  <c r="I14467"/>
  <c r="J14467" s="1"/>
  <c r="I14468"/>
  <c r="J14468" s="1"/>
  <c r="I14469"/>
  <c r="J14469" s="1"/>
  <c r="I14470"/>
  <c r="J14470" s="1"/>
  <c r="I14471"/>
  <c r="J14471" s="1"/>
  <c r="I14472"/>
  <c r="J14472" s="1"/>
  <c r="I14473"/>
  <c r="J14473" s="1"/>
  <c r="I14474"/>
  <c r="J14474" s="1"/>
  <c r="I14475"/>
  <c r="J14475" s="1"/>
  <c r="I14476"/>
  <c r="J14476" s="1"/>
  <c r="I14477"/>
  <c r="J14477" s="1"/>
  <c r="I14478"/>
  <c r="J14478" s="1"/>
  <c r="I14479"/>
  <c r="J14479" s="1"/>
  <c r="I14480"/>
  <c r="J14480" s="1"/>
  <c r="I14481"/>
  <c r="J14481" s="1"/>
  <c r="I14482"/>
  <c r="J14482" s="1"/>
  <c r="I14483"/>
  <c r="J14483" s="1"/>
  <c r="I14484"/>
  <c r="J14484" s="1"/>
  <c r="I14485"/>
  <c r="J14485" s="1"/>
  <c r="I14486"/>
  <c r="J14486" s="1"/>
  <c r="I14487"/>
  <c r="J14487" s="1"/>
  <c r="I14488"/>
  <c r="J14488" s="1"/>
  <c r="I14489"/>
  <c r="J14489" s="1"/>
  <c r="I14490"/>
  <c r="J14490" s="1"/>
  <c r="I14491"/>
  <c r="J14491" s="1"/>
  <c r="I14492"/>
  <c r="J14492" s="1"/>
  <c r="I14493"/>
  <c r="J14493" s="1"/>
  <c r="I14494"/>
  <c r="J14494" s="1"/>
  <c r="I14495"/>
  <c r="J14495" s="1"/>
  <c r="I14496"/>
  <c r="J14496" s="1"/>
  <c r="I14497"/>
  <c r="J14497" s="1"/>
  <c r="I14498"/>
  <c r="J14498" s="1"/>
  <c r="I14499"/>
  <c r="J14499" s="1"/>
  <c r="I14500"/>
  <c r="J14500" s="1"/>
  <c r="I14501"/>
  <c r="J14501" s="1"/>
  <c r="I14502"/>
  <c r="J14502" s="1"/>
  <c r="I14503"/>
  <c r="J14503" s="1"/>
  <c r="I14504"/>
  <c r="J14504" s="1"/>
  <c r="I14505"/>
  <c r="J14505" s="1"/>
  <c r="I14506"/>
  <c r="J14506" s="1"/>
  <c r="I14507"/>
  <c r="J14507" s="1"/>
  <c r="I14508"/>
  <c r="J14508" s="1"/>
  <c r="I14509"/>
  <c r="J14509" s="1"/>
  <c r="I14510"/>
  <c r="J14510" s="1"/>
  <c r="I14511"/>
  <c r="J14511" s="1"/>
  <c r="I14512"/>
  <c r="J14512" s="1"/>
  <c r="I14513"/>
  <c r="J14513" s="1"/>
  <c r="I14514"/>
  <c r="J14514" s="1"/>
  <c r="I14515"/>
  <c r="J14515" s="1"/>
  <c r="I14516"/>
  <c r="J14516" s="1"/>
  <c r="I14517"/>
  <c r="J14517" s="1"/>
  <c r="I14518"/>
  <c r="J14518" s="1"/>
  <c r="I14519"/>
  <c r="J14519" s="1"/>
  <c r="I14520"/>
  <c r="J14520" s="1"/>
  <c r="I14521"/>
  <c r="J14521" s="1"/>
  <c r="I14522"/>
  <c r="J14522" s="1"/>
  <c r="I14523"/>
  <c r="J14523" s="1"/>
  <c r="I14524"/>
  <c r="J14524" s="1"/>
  <c r="I14525"/>
  <c r="J14525" s="1"/>
  <c r="I14526"/>
  <c r="J14526" s="1"/>
  <c r="I14527"/>
  <c r="J14527" s="1"/>
  <c r="I14528"/>
  <c r="J14528" s="1"/>
  <c r="I14529"/>
  <c r="J14529" s="1"/>
  <c r="I14530"/>
  <c r="J14530" s="1"/>
  <c r="I14531"/>
  <c r="J14531" s="1"/>
  <c r="I14532"/>
  <c r="J14532" s="1"/>
  <c r="I14533"/>
  <c r="J14533" s="1"/>
  <c r="I14534"/>
  <c r="J14534" s="1"/>
  <c r="I14535"/>
  <c r="J14535" s="1"/>
  <c r="I14536"/>
  <c r="J14536" s="1"/>
  <c r="I14537"/>
  <c r="J14537" s="1"/>
  <c r="I14538"/>
  <c r="J14538" s="1"/>
  <c r="I14539"/>
  <c r="J14539" s="1"/>
  <c r="I14540"/>
  <c r="J14540" s="1"/>
  <c r="I14541"/>
  <c r="J14541" s="1"/>
  <c r="I14542"/>
  <c r="J14542" s="1"/>
  <c r="I14543"/>
  <c r="J14543" s="1"/>
  <c r="I14544"/>
  <c r="J14544" s="1"/>
  <c r="I14545"/>
  <c r="J14545" s="1"/>
  <c r="I14546"/>
  <c r="J14546" s="1"/>
  <c r="I14547"/>
  <c r="J14547" s="1"/>
  <c r="I14548"/>
  <c r="J14548" s="1"/>
  <c r="I14549"/>
  <c r="J14549" s="1"/>
  <c r="I14550"/>
  <c r="J14550" s="1"/>
  <c r="I14551"/>
  <c r="J14551" s="1"/>
  <c r="I14552"/>
  <c r="J14552" s="1"/>
  <c r="I14553"/>
  <c r="J14553" s="1"/>
  <c r="I14554"/>
  <c r="J14554" s="1"/>
  <c r="I14555"/>
  <c r="J14555" s="1"/>
  <c r="I14556"/>
  <c r="J14556" s="1"/>
  <c r="I14557"/>
  <c r="J14557" s="1"/>
  <c r="I14558"/>
  <c r="J14558" s="1"/>
  <c r="I14559"/>
  <c r="J14559" s="1"/>
  <c r="I14560"/>
  <c r="J14560" s="1"/>
  <c r="I14561"/>
  <c r="J14561" s="1"/>
  <c r="I14562"/>
  <c r="J14562" s="1"/>
  <c r="I14563"/>
  <c r="J14563" s="1"/>
  <c r="I14564"/>
  <c r="J14564" s="1"/>
  <c r="I14565"/>
  <c r="J14565" s="1"/>
  <c r="I14566"/>
  <c r="J14566" s="1"/>
  <c r="I14567"/>
  <c r="J14567" s="1"/>
  <c r="I14568"/>
  <c r="J14568" s="1"/>
  <c r="I14569"/>
  <c r="J14569" s="1"/>
  <c r="I14570"/>
  <c r="J14570" s="1"/>
  <c r="I14571"/>
  <c r="J14571" s="1"/>
  <c r="I14572"/>
  <c r="J14572" s="1"/>
  <c r="I14573"/>
  <c r="J14573" s="1"/>
  <c r="I14574"/>
  <c r="J14574" s="1"/>
  <c r="I14575"/>
  <c r="J14575" s="1"/>
  <c r="I14576"/>
  <c r="J14576" s="1"/>
  <c r="I14577"/>
  <c r="J14577" s="1"/>
  <c r="I14578"/>
  <c r="J14578" s="1"/>
  <c r="I14579"/>
  <c r="J14579" s="1"/>
  <c r="I14580"/>
  <c r="J14580" s="1"/>
  <c r="I14581"/>
  <c r="J14581" s="1"/>
  <c r="I14582"/>
  <c r="J14582" s="1"/>
  <c r="I14583"/>
  <c r="J14583" s="1"/>
  <c r="I14584"/>
  <c r="J14584" s="1"/>
  <c r="I14585"/>
  <c r="J14585" s="1"/>
  <c r="I14586"/>
  <c r="J14586" s="1"/>
  <c r="I14587"/>
  <c r="J14587" s="1"/>
  <c r="I14588"/>
  <c r="J14588" s="1"/>
  <c r="I14589"/>
  <c r="J14589" s="1"/>
  <c r="I14590"/>
  <c r="J14590" s="1"/>
  <c r="I14591"/>
  <c r="J14591" s="1"/>
  <c r="I14592"/>
  <c r="J14592" s="1"/>
  <c r="I14593"/>
  <c r="J14593" s="1"/>
  <c r="I14594"/>
  <c r="J14594" s="1"/>
  <c r="I14595"/>
  <c r="J14595" s="1"/>
  <c r="I14596"/>
  <c r="J14596" s="1"/>
  <c r="I14597"/>
  <c r="J14597" s="1"/>
  <c r="I14598"/>
  <c r="J14598" s="1"/>
  <c r="I14599"/>
  <c r="J14599" s="1"/>
  <c r="I14600"/>
  <c r="J14600" s="1"/>
  <c r="I14601"/>
  <c r="J14601" s="1"/>
  <c r="I14602"/>
  <c r="J14602" s="1"/>
  <c r="I14603"/>
  <c r="J14603" s="1"/>
  <c r="I14604"/>
  <c r="J14604" s="1"/>
  <c r="I14605"/>
  <c r="J14605" s="1"/>
  <c r="I14606"/>
  <c r="J14606" s="1"/>
  <c r="I14607"/>
  <c r="J14607" s="1"/>
  <c r="I14608"/>
  <c r="J14608" s="1"/>
  <c r="I14609"/>
  <c r="J14609" s="1"/>
  <c r="I14610"/>
  <c r="J14610" s="1"/>
  <c r="I14611"/>
  <c r="J14611" s="1"/>
  <c r="I14612"/>
  <c r="J14612" s="1"/>
  <c r="I14613"/>
  <c r="J14613" s="1"/>
  <c r="I14614"/>
  <c r="J14614" s="1"/>
  <c r="I14615"/>
  <c r="J14615" s="1"/>
  <c r="I14616"/>
  <c r="J14616" s="1"/>
  <c r="I14617"/>
  <c r="J14617" s="1"/>
  <c r="I14618"/>
  <c r="J14618" s="1"/>
  <c r="I14619"/>
  <c r="J14619" s="1"/>
  <c r="I14620"/>
  <c r="J14620" s="1"/>
  <c r="I14621"/>
  <c r="J14621" s="1"/>
  <c r="I14622"/>
  <c r="J14622" s="1"/>
  <c r="I14623"/>
  <c r="J14623" s="1"/>
  <c r="I14624"/>
  <c r="J14624" s="1"/>
  <c r="I14625"/>
  <c r="J14625" s="1"/>
  <c r="I14626"/>
  <c r="J14626" s="1"/>
  <c r="I14627"/>
  <c r="J14627" s="1"/>
  <c r="I14628"/>
  <c r="J14628" s="1"/>
  <c r="I14629"/>
  <c r="J14629" s="1"/>
  <c r="I14630"/>
  <c r="J14630" s="1"/>
  <c r="I14631"/>
  <c r="J14631" s="1"/>
  <c r="I14632"/>
  <c r="J14632" s="1"/>
  <c r="I14633"/>
  <c r="J14633" s="1"/>
  <c r="I14634"/>
  <c r="J14634" s="1"/>
  <c r="I14635"/>
  <c r="J14635" s="1"/>
  <c r="I14636"/>
  <c r="J14636" s="1"/>
  <c r="I14637"/>
  <c r="J14637" s="1"/>
  <c r="I14638"/>
  <c r="J14638" s="1"/>
  <c r="I14639"/>
  <c r="J14639" s="1"/>
  <c r="I14640"/>
  <c r="J14640" s="1"/>
  <c r="I14641"/>
  <c r="J14641" s="1"/>
  <c r="I14642"/>
  <c r="J14642" s="1"/>
  <c r="I14643"/>
  <c r="J14643" s="1"/>
  <c r="I14644"/>
  <c r="J14644" s="1"/>
  <c r="I584"/>
  <c r="J584" s="1"/>
  <c r="I585"/>
  <c r="J585" s="1"/>
  <c r="I586"/>
  <c r="J586" s="1"/>
  <c r="I587"/>
  <c r="J587" s="1"/>
  <c r="I588"/>
  <c r="J588" s="1"/>
  <c r="I589"/>
  <c r="J589" s="1"/>
  <c r="I590"/>
  <c r="J590" s="1"/>
  <c r="I591"/>
  <c r="J591" s="1"/>
  <c r="I592"/>
  <c r="J592" s="1"/>
  <c r="I593"/>
  <c r="J593" s="1"/>
  <c r="I594"/>
  <c r="J594" s="1"/>
  <c r="I595"/>
  <c r="J595" s="1"/>
  <c r="I596"/>
  <c r="J596" s="1"/>
  <c r="I597"/>
  <c r="J597" s="1"/>
  <c r="I598"/>
  <c r="J598" s="1"/>
  <c r="I599"/>
  <c r="J599" s="1"/>
  <c r="I600"/>
  <c r="J600" s="1"/>
  <c r="I601"/>
  <c r="J601" s="1"/>
  <c r="I602"/>
  <c r="J602" s="1"/>
  <c r="I603"/>
  <c r="J603" s="1"/>
  <c r="I604"/>
  <c r="J604" s="1"/>
  <c r="I605"/>
  <c r="J605" s="1"/>
  <c r="I606"/>
  <c r="J606" s="1"/>
  <c r="I607"/>
  <c r="J607" s="1"/>
  <c r="I608"/>
  <c r="J608" s="1"/>
  <c r="I609"/>
  <c r="J609" s="1"/>
  <c r="I610"/>
  <c r="J610" s="1"/>
  <c r="I611"/>
  <c r="J611" s="1"/>
  <c r="I612"/>
  <c r="J612" s="1"/>
  <c r="I613"/>
  <c r="J613" s="1"/>
  <c r="I614"/>
  <c r="J614" s="1"/>
  <c r="I615"/>
  <c r="J615" s="1"/>
  <c r="I616"/>
  <c r="J616" s="1"/>
  <c r="I617"/>
  <c r="J617" s="1"/>
  <c r="I618"/>
  <c r="J618" s="1"/>
  <c r="I619"/>
  <c r="J619" s="1"/>
  <c r="I620"/>
  <c r="J620" s="1"/>
  <c r="I621"/>
  <c r="J621" s="1"/>
  <c r="I622"/>
  <c r="J622" s="1"/>
  <c r="I623"/>
  <c r="J623" s="1"/>
  <c r="I624"/>
  <c r="J624" s="1"/>
  <c r="I625"/>
  <c r="J625" s="1"/>
  <c r="I626"/>
  <c r="J626" s="1"/>
  <c r="I627"/>
  <c r="J627" s="1"/>
  <c r="I628"/>
  <c r="J628" s="1"/>
  <c r="I629"/>
  <c r="J629" s="1"/>
  <c r="I630"/>
  <c r="J630" s="1"/>
  <c r="I631"/>
  <c r="J631" s="1"/>
  <c r="I632"/>
  <c r="J632" s="1"/>
  <c r="I633"/>
  <c r="J633" s="1"/>
  <c r="I634"/>
  <c r="J634" s="1"/>
  <c r="I635"/>
  <c r="J635" s="1"/>
  <c r="I636"/>
  <c r="J636" s="1"/>
  <c r="I637"/>
  <c r="J637" s="1"/>
  <c r="I638"/>
  <c r="J638" s="1"/>
  <c r="I639"/>
  <c r="J639" s="1"/>
  <c r="I640"/>
  <c r="J640" s="1"/>
  <c r="I641"/>
  <c r="J641" s="1"/>
  <c r="I642"/>
  <c r="J642" s="1"/>
  <c r="I643"/>
  <c r="J643" s="1"/>
  <c r="I644"/>
  <c r="J644" s="1"/>
  <c r="I645"/>
  <c r="J645" s="1"/>
  <c r="I646"/>
  <c r="J646" s="1"/>
  <c r="I647"/>
  <c r="J647" s="1"/>
  <c r="I648"/>
  <c r="J648" s="1"/>
  <c r="I649"/>
  <c r="J649" s="1"/>
  <c r="I650"/>
  <c r="J650" s="1"/>
  <c r="I651"/>
  <c r="J651" s="1"/>
  <c r="I652"/>
  <c r="J652" s="1"/>
  <c r="I653"/>
  <c r="J653" s="1"/>
  <c r="I654"/>
  <c r="J654" s="1"/>
  <c r="I655"/>
  <c r="J655" s="1"/>
  <c r="I656"/>
  <c r="J656" s="1"/>
  <c r="I657"/>
  <c r="J657" s="1"/>
  <c r="I658"/>
  <c r="J658" s="1"/>
  <c r="I659"/>
  <c r="J659" s="1"/>
  <c r="I660"/>
  <c r="J660" s="1"/>
  <c r="I661"/>
  <c r="J661" s="1"/>
  <c r="I662"/>
  <c r="J662" s="1"/>
  <c r="I663"/>
  <c r="J663" s="1"/>
  <c r="I664"/>
  <c r="J664" s="1"/>
  <c r="I665"/>
  <c r="J665" s="1"/>
  <c r="I666"/>
  <c r="J666" s="1"/>
  <c r="I667"/>
  <c r="J667" s="1"/>
  <c r="I668"/>
  <c r="J668" s="1"/>
  <c r="I669"/>
  <c r="J669" s="1"/>
  <c r="I670"/>
  <c r="J670" s="1"/>
  <c r="I671"/>
  <c r="J671" s="1"/>
  <c r="I672"/>
  <c r="J672" s="1"/>
  <c r="I673"/>
  <c r="J673" s="1"/>
  <c r="I674"/>
  <c r="J674" s="1"/>
  <c r="I675"/>
  <c r="J675" s="1"/>
  <c r="I676"/>
  <c r="J676" s="1"/>
  <c r="I677"/>
  <c r="J677" s="1"/>
  <c r="I678"/>
  <c r="J678" s="1"/>
  <c r="I679"/>
  <c r="J679" s="1"/>
  <c r="I680"/>
  <c r="J680" s="1"/>
  <c r="I681"/>
  <c r="J681" s="1"/>
  <c r="I682"/>
  <c r="J682" s="1"/>
  <c r="I683"/>
  <c r="J683" s="1"/>
  <c r="I684"/>
  <c r="J684" s="1"/>
  <c r="I685"/>
  <c r="J685" s="1"/>
  <c r="I686"/>
  <c r="J686" s="1"/>
  <c r="I687"/>
  <c r="J687" s="1"/>
  <c r="I688"/>
  <c r="J688" s="1"/>
  <c r="I689"/>
  <c r="J689" s="1"/>
  <c r="I690"/>
  <c r="J690" s="1"/>
  <c r="I691"/>
  <c r="J691" s="1"/>
  <c r="I692"/>
  <c r="J692" s="1"/>
  <c r="I693"/>
  <c r="J693" s="1"/>
  <c r="I694"/>
  <c r="J694" s="1"/>
  <c r="I695"/>
  <c r="J695" s="1"/>
  <c r="I696"/>
  <c r="J696" s="1"/>
  <c r="I697"/>
  <c r="J697" s="1"/>
  <c r="I698"/>
  <c r="J698" s="1"/>
  <c r="I699"/>
  <c r="J699" s="1"/>
  <c r="I700"/>
  <c r="J700" s="1"/>
  <c r="I701"/>
  <c r="J701" s="1"/>
  <c r="I702"/>
  <c r="J702" s="1"/>
  <c r="I703"/>
  <c r="J703" s="1"/>
  <c r="I704"/>
  <c r="J704" s="1"/>
  <c r="I705"/>
  <c r="J705" s="1"/>
  <c r="I706"/>
  <c r="J706" s="1"/>
  <c r="I707"/>
  <c r="J707" s="1"/>
  <c r="I708"/>
  <c r="J708" s="1"/>
  <c r="I709"/>
  <c r="J709" s="1"/>
  <c r="I710"/>
  <c r="J710" s="1"/>
  <c r="I711"/>
  <c r="J711" s="1"/>
  <c r="I712"/>
  <c r="J712" s="1"/>
  <c r="I713"/>
  <c r="J713" s="1"/>
  <c r="I714"/>
  <c r="J714" s="1"/>
  <c r="I715"/>
  <c r="J715" s="1"/>
  <c r="I716"/>
  <c r="J716" s="1"/>
  <c r="I717"/>
  <c r="J717" s="1"/>
  <c r="I718"/>
  <c r="J718" s="1"/>
  <c r="I719"/>
  <c r="J719" s="1"/>
  <c r="I720"/>
  <c r="J720" s="1"/>
  <c r="I721"/>
  <c r="J721" s="1"/>
  <c r="I722"/>
  <c r="J722" s="1"/>
  <c r="I723"/>
  <c r="J723" s="1"/>
  <c r="I724"/>
  <c r="J724" s="1"/>
  <c r="I725"/>
  <c r="J725" s="1"/>
  <c r="I726"/>
  <c r="J726" s="1"/>
  <c r="I727"/>
  <c r="J727" s="1"/>
  <c r="I728"/>
  <c r="J728" s="1"/>
  <c r="I729"/>
  <c r="J729" s="1"/>
  <c r="I730"/>
  <c r="J730" s="1"/>
  <c r="I731"/>
  <c r="J731" s="1"/>
  <c r="I732"/>
  <c r="J732" s="1"/>
  <c r="I733"/>
  <c r="J733" s="1"/>
  <c r="I734"/>
  <c r="J734" s="1"/>
  <c r="I735"/>
  <c r="J735" s="1"/>
  <c r="I736"/>
  <c r="J736" s="1"/>
  <c r="I737"/>
  <c r="J737" s="1"/>
  <c r="I738"/>
  <c r="J738" s="1"/>
  <c r="I739"/>
  <c r="J739" s="1"/>
  <c r="I740"/>
  <c r="J740" s="1"/>
  <c r="I741"/>
  <c r="J741" s="1"/>
  <c r="I742"/>
  <c r="J742" s="1"/>
  <c r="I743"/>
  <c r="J743" s="1"/>
  <c r="I744"/>
  <c r="J744" s="1"/>
  <c r="I745"/>
  <c r="J745" s="1"/>
  <c r="I746"/>
  <c r="J746" s="1"/>
  <c r="I747"/>
  <c r="J747" s="1"/>
  <c r="I748"/>
  <c r="J748" s="1"/>
  <c r="I749"/>
  <c r="J749" s="1"/>
  <c r="I750"/>
  <c r="J750" s="1"/>
  <c r="I751"/>
  <c r="J751" s="1"/>
  <c r="I752"/>
  <c r="J752" s="1"/>
  <c r="I753"/>
  <c r="J753" s="1"/>
  <c r="I754"/>
  <c r="J754" s="1"/>
  <c r="I755"/>
  <c r="J755" s="1"/>
  <c r="I756"/>
  <c r="J756" s="1"/>
  <c r="I757"/>
  <c r="J757" s="1"/>
  <c r="I758"/>
  <c r="J758" s="1"/>
  <c r="I759"/>
  <c r="J759" s="1"/>
  <c r="I760"/>
  <c r="J760" s="1"/>
  <c r="I761"/>
  <c r="J761" s="1"/>
  <c r="I762"/>
  <c r="J762" s="1"/>
  <c r="I763"/>
  <c r="J763" s="1"/>
  <c r="I764"/>
  <c r="J764" s="1"/>
  <c r="I765"/>
  <c r="J765" s="1"/>
  <c r="I766"/>
  <c r="J766" s="1"/>
  <c r="I767"/>
  <c r="J767" s="1"/>
  <c r="I768"/>
  <c r="J768" s="1"/>
  <c r="I769"/>
  <c r="J769" s="1"/>
  <c r="I770"/>
  <c r="J770" s="1"/>
  <c r="I771"/>
  <c r="J771" s="1"/>
  <c r="I772"/>
  <c r="J772" s="1"/>
  <c r="I773"/>
  <c r="J773" s="1"/>
  <c r="I774"/>
  <c r="J774" s="1"/>
  <c r="I775"/>
  <c r="J775" s="1"/>
  <c r="I776"/>
  <c r="J776" s="1"/>
  <c r="I777"/>
  <c r="J777" s="1"/>
  <c r="I778"/>
  <c r="J778" s="1"/>
  <c r="I779"/>
  <c r="J779" s="1"/>
  <c r="I780"/>
  <c r="J780" s="1"/>
  <c r="I781"/>
  <c r="J781" s="1"/>
  <c r="I782"/>
  <c r="J782" s="1"/>
  <c r="I783"/>
  <c r="J783" s="1"/>
  <c r="I784"/>
  <c r="J784" s="1"/>
  <c r="I785"/>
  <c r="J785" s="1"/>
  <c r="I786"/>
  <c r="J786" s="1"/>
  <c r="I787"/>
  <c r="J787" s="1"/>
  <c r="I788"/>
  <c r="J788" s="1"/>
  <c r="I789"/>
  <c r="J789" s="1"/>
  <c r="I790"/>
  <c r="J790" s="1"/>
  <c r="I791"/>
  <c r="J791" s="1"/>
  <c r="I792"/>
  <c r="J792" s="1"/>
  <c r="I793"/>
  <c r="J793" s="1"/>
  <c r="I794"/>
  <c r="J794" s="1"/>
  <c r="I795"/>
  <c r="J795" s="1"/>
  <c r="I796"/>
  <c r="J796" s="1"/>
  <c r="I797"/>
  <c r="J797" s="1"/>
  <c r="I798"/>
  <c r="J798" s="1"/>
  <c r="I799"/>
  <c r="J799" s="1"/>
  <c r="I800"/>
  <c r="J800" s="1"/>
  <c r="I801"/>
  <c r="J801" s="1"/>
  <c r="I802"/>
  <c r="J802" s="1"/>
  <c r="I803"/>
  <c r="J803" s="1"/>
  <c r="I804"/>
  <c r="J804" s="1"/>
  <c r="I805"/>
  <c r="J805" s="1"/>
  <c r="I806"/>
  <c r="J806" s="1"/>
  <c r="I807"/>
  <c r="J807" s="1"/>
  <c r="I808"/>
  <c r="J808" s="1"/>
  <c r="I809"/>
  <c r="J809" s="1"/>
  <c r="I810"/>
  <c r="J810" s="1"/>
  <c r="I811"/>
  <c r="J811" s="1"/>
  <c r="I812"/>
  <c r="J812" s="1"/>
  <c r="I813"/>
  <c r="J813" s="1"/>
  <c r="I814"/>
  <c r="J814" s="1"/>
  <c r="I815"/>
  <c r="J815" s="1"/>
  <c r="I816"/>
  <c r="J816" s="1"/>
  <c r="I817"/>
  <c r="J817" s="1"/>
  <c r="I818"/>
  <c r="J818" s="1"/>
  <c r="I819"/>
  <c r="J819" s="1"/>
  <c r="I820"/>
  <c r="J820" s="1"/>
  <c r="I821"/>
  <c r="J821" s="1"/>
  <c r="I822"/>
  <c r="J822" s="1"/>
  <c r="I823"/>
  <c r="J823" s="1"/>
  <c r="I824"/>
  <c r="J824" s="1"/>
  <c r="I825"/>
  <c r="J825" s="1"/>
  <c r="I826"/>
  <c r="J826" s="1"/>
  <c r="I827"/>
  <c r="J827" s="1"/>
  <c r="I828"/>
  <c r="J828" s="1"/>
  <c r="I829"/>
  <c r="J829" s="1"/>
  <c r="I830"/>
  <c r="J830" s="1"/>
  <c r="I831"/>
  <c r="J831" s="1"/>
  <c r="I832"/>
  <c r="J832" s="1"/>
  <c r="I833"/>
  <c r="J833" s="1"/>
  <c r="I834"/>
  <c r="J834" s="1"/>
  <c r="I835"/>
  <c r="J835" s="1"/>
  <c r="I836"/>
  <c r="J836" s="1"/>
  <c r="I837"/>
  <c r="J837" s="1"/>
  <c r="I838"/>
  <c r="J838" s="1"/>
  <c r="I839"/>
  <c r="J839" s="1"/>
  <c r="I840"/>
  <c r="J840" s="1"/>
  <c r="I841"/>
  <c r="J841" s="1"/>
  <c r="I842"/>
  <c r="J842" s="1"/>
  <c r="I843"/>
  <c r="J843" s="1"/>
  <c r="I844"/>
  <c r="J844" s="1"/>
  <c r="I845"/>
  <c r="J845" s="1"/>
  <c r="I846"/>
  <c r="J846" s="1"/>
  <c r="I847"/>
  <c r="J847" s="1"/>
  <c r="I848"/>
  <c r="J848" s="1"/>
  <c r="I849"/>
  <c r="J849" s="1"/>
  <c r="I850"/>
  <c r="J850" s="1"/>
  <c r="I851"/>
  <c r="J851" s="1"/>
  <c r="I852"/>
  <c r="J852" s="1"/>
  <c r="I853"/>
  <c r="J853" s="1"/>
  <c r="I854"/>
  <c r="J854" s="1"/>
  <c r="I855"/>
  <c r="J855" s="1"/>
  <c r="I856"/>
  <c r="J856" s="1"/>
  <c r="I857"/>
  <c r="J857" s="1"/>
  <c r="I858"/>
  <c r="J858" s="1"/>
  <c r="I859"/>
  <c r="J859" s="1"/>
  <c r="I860"/>
  <c r="J860" s="1"/>
  <c r="I861"/>
  <c r="J861" s="1"/>
  <c r="I862"/>
  <c r="J862" s="1"/>
  <c r="I863"/>
  <c r="J863" s="1"/>
  <c r="I864"/>
  <c r="J864" s="1"/>
  <c r="I865"/>
  <c r="J865" s="1"/>
  <c r="I866"/>
  <c r="J866" s="1"/>
  <c r="I867"/>
  <c r="J867" s="1"/>
  <c r="I868"/>
  <c r="J868" s="1"/>
  <c r="I869"/>
  <c r="J869" s="1"/>
  <c r="I870"/>
  <c r="J870" s="1"/>
  <c r="I871"/>
  <c r="J871" s="1"/>
  <c r="I872"/>
  <c r="J872" s="1"/>
  <c r="I873"/>
  <c r="J873" s="1"/>
  <c r="I874"/>
  <c r="J874" s="1"/>
  <c r="I875"/>
  <c r="J875" s="1"/>
  <c r="I876"/>
  <c r="J876" s="1"/>
  <c r="I877"/>
  <c r="J877" s="1"/>
  <c r="I878"/>
  <c r="J878" s="1"/>
  <c r="I879"/>
  <c r="J879" s="1"/>
  <c r="I880"/>
  <c r="J880" s="1"/>
  <c r="I881"/>
  <c r="J881" s="1"/>
  <c r="I882"/>
  <c r="J882" s="1"/>
  <c r="I883"/>
  <c r="J883" s="1"/>
  <c r="I884"/>
  <c r="J884" s="1"/>
  <c r="I885"/>
  <c r="J885" s="1"/>
  <c r="I886"/>
  <c r="J886" s="1"/>
  <c r="I887"/>
  <c r="J887" s="1"/>
  <c r="I888"/>
  <c r="J888" s="1"/>
  <c r="I889"/>
  <c r="J889" s="1"/>
  <c r="I890"/>
  <c r="J890" s="1"/>
  <c r="I891"/>
  <c r="J891" s="1"/>
  <c r="I892"/>
  <c r="J892" s="1"/>
  <c r="I893"/>
  <c r="J893" s="1"/>
  <c r="I894"/>
  <c r="J894" s="1"/>
  <c r="I895"/>
  <c r="J895" s="1"/>
  <c r="I896"/>
  <c r="J896" s="1"/>
  <c r="I897"/>
  <c r="J897" s="1"/>
  <c r="I898"/>
  <c r="J898" s="1"/>
  <c r="I899"/>
  <c r="J899" s="1"/>
  <c r="I900"/>
  <c r="J900" s="1"/>
  <c r="I901"/>
  <c r="J901" s="1"/>
  <c r="I902"/>
  <c r="J902" s="1"/>
  <c r="I903"/>
  <c r="J903" s="1"/>
  <c r="I904"/>
  <c r="J904" s="1"/>
  <c r="I905"/>
  <c r="J905" s="1"/>
  <c r="I906"/>
  <c r="J906" s="1"/>
  <c r="I907"/>
  <c r="J907" s="1"/>
  <c r="I908"/>
  <c r="J908" s="1"/>
  <c r="I909"/>
  <c r="J909" s="1"/>
  <c r="I910"/>
  <c r="J910" s="1"/>
  <c r="I911"/>
  <c r="J911" s="1"/>
  <c r="I912"/>
  <c r="J912" s="1"/>
  <c r="I913"/>
  <c r="J913" s="1"/>
  <c r="I914"/>
  <c r="J914" s="1"/>
  <c r="I915"/>
  <c r="J915" s="1"/>
  <c r="I916"/>
  <c r="J916" s="1"/>
  <c r="I917"/>
  <c r="J917" s="1"/>
  <c r="I918"/>
  <c r="J918" s="1"/>
  <c r="I919"/>
  <c r="J919" s="1"/>
  <c r="I920"/>
  <c r="J920" s="1"/>
  <c r="I921"/>
  <c r="J921" s="1"/>
  <c r="I922"/>
  <c r="J922" s="1"/>
  <c r="I923"/>
  <c r="J923" s="1"/>
  <c r="I924"/>
  <c r="J924" s="1"/>
  <c r="I925"/>
  <c r="J925" s="1"/>
  <c r="I926"/>
  <c r="J926" s="1"/>
  <c r="I927"/>
  <c r="J927" s="1"/>
  <c r="I928"/>
  <c r="J928" s="1"/>
  <c r="I929"/>
  <c r="J929" s="1"/>
  <c r="I930"/>
  <c r="J930" s="1"/>
  <c r="I931"/>
  <c r="J931" s="1"/>
  <c r="I932"/>
  <c r="J932" s="1"/>
  <c r="I933"/>
  <c r="J933" s="1"/>
  <c r="I934"/>
  <c r="J934" s="1"/>
  <c r="I935"/>
  <c r="J935" s="1"/>
  <c r="I936"/>
  <c r="J936" s="1"/>
  <c r="I937"/>
  <c r="J937" s="1"/>
  <c r="I938"/>
  <c r="J938" s="1"/>
  <c r="I939"/>
  <c r="J939" s="1"/>
  <c r="I940"/>
  <c r="J940" s="1"/>
  <c r="I941"/>
  <c r="J941" s="1"/>
  <c r="I942"/>
  <c r="J942" s="1"/>
  <c r="I943"/>
  <c r="J943" s="1"/>
  <c r="I944"/>
  <c r="J944" s="1"/>
  <c r="I945"/>
  <c r="J945" s="1"/>
  <c r="I946"/>
  <c r="J946" s="1"/>
  <c r="I947"/>
  <c r="J947" s="1"/>
  <c r="I948"/>
  <c r="J948" s="1"/>
  <c r="I949"/>
  <c r="J949" s="1"/>
  <c r="I950"/>
  <c r="J950" s="1"/>
  <c r="I951"/>
  <c r="J951" s="1"/>
  <c r="I952"/>
  <c r="J952" s="1"/>
  <c r="I953"/>
  <c r="J953" s="1"/>
  <c r="I954"/>
  <c r="J954" s="1"/>
  <c r="I955"/>
  <c r="J955" s="1"/>
  <c r="I956"/>
  <c r="J956" s="1"/>
  <c r="I957"/>
  <c r="J957" s="1"/>
  <c r="I958"/>
  <c r="J958" s="1"/>
  <c r="I959"/>
  <c r="J959" s="1"/>
  <c r="I960"/>
  <c r="J960" s="1"/>
  <c r="I961"/>
  <c r="J961" s="1"/>
  <c r="I962"/>
  <c r="J962" s="1"/>
  <c r="I963"/>
  <c r="J963" s="1"/>
  <c r="I964"/>
  <c r="J964" s="1"/>
  <c r="I965"/>
  <c r="J965" s="1"/>
  <c r="I966"/>
  <c r="J966" s="1"/>
  <c r="I967"/>
  <c r="J967" s="1"/>
  <c r="I968"/>
  <c r="J968" s="1"/>
  <c r="I969"/>
  <c r="J969" s="1"/>
  <c r="I970"/>
  <c r="J970" s="1"/>
  <c r="I971"/>
  <c r="J971" s="1"/>
  <c r="I972"/>
  <c r="J972" s="1"/>
  <c r="I973"/>
  <c r="J973" s="1"/>
  <c r="I974"/>
  <c r="J974" s="1"/>
  <c r="I975"/>
  <c r="J975" s="1"/>
  <c r="I976"/>
  <c r="J976" s="1"/>
  <c r="I977"/>
  <c r="J977" s="1"/>
  <c r="I978"/>
  <c r="J978" s="1"/>
  <c r="I979"/>
  <c r="J979" s="1"/>
  <c r="I980"/>
  <c r="J980" s="1"/>
  <c r="I981"/>
  <c r="J981" s="1"/>
  <c r="I982"/>
  <c r="J982" s="1"/>
  <c r="I983"/>
  <c r="J983" s="1"/>
  <c r="I984"/>
  <c r="J984" s="1"/>
  <c r="I985"/>
  <c r="J985" s="1"/>
  <c r="I986"/>
  <c r="J986" s="1"/>
  <c r="I987"/>
  <c r="J987" s="1"/>
  <c r="I988"/>
  <c r="J988" s="1"/>
  <c r="I989"/>
  <c r="J989" s="1"/>
  <c r="I990"/>
  <c r="J990" s="1"/>
  <c r="I991"/>
  <c r="J991" s="1"/>
  <c r="I992"/>
  <c r="J992" s="1"/>
  <c r="I993"/>
  <c r="J993" s="1"/>
  <c r="I994"/>
  <c r="J994" s="1"/>
  <c r="I995"/>
  <c r="J995" s="1"/>
  <c r="I996"/>
  <c r="J996" s="1"/>
  <c r="I997"/>
  <c r="J997" s="1"/>
  <c r="I998"/>
  <c r="J998" s="1"/>
  <c r="I999"/>
  <c r="J999" s="1"/>
  <c r="I1000"/>
  <c r="J1000" s="1"/>
  <c r="I1001"/>
  <c r="J1001" s="1"/>
  <c r="I1002"/>
  <c r="J1002" s="1"/>
  <c r="I1003"/>
  <c r="J1003" s="1"/>
  <c r="I1004"/>
  <c r="J1004" s="1"/>
  <c r="I1005"/>
  <c r="J1005" s="1"/>
  <c r="I1006"/>
  <c r="J1006" s="1"/>
  <c r="I1007"/>
  <c r="J1007" s="1"/>
  <c r="I1008"/>
  <c r="J1008" s="1"/>
  <c r="I1009"/>
  <c r="J1009" s="1"/>
  <c r="I1010"/>
  <c r="J1010" s="1"/>
  <c r="I1011"/>
  <c r="J1011" s="1"/>
  <c r="I1012"/>
  <c r="J1012" s="1"/>
  <c r="I1013"/>
  <c r="J1013" s="1"/>
  <c r="I1014"/>
  <c r="J1014" s="1"/>
  <c r="I1015"/>
  <c r="J1015" s="1"/>
  <c r="I1016"/>
  <c r="J1016" s="1"/>
  <c r="I1017"/>
  <c r="J1017" s="1"/>
  <c r="I1018"/>
  <c r="J1018" s="1"/>
  <c r="I1019"/>
  <c r="J1019" s="1"/>
  <c r="I1020"/>
  <c r="J1020" s="1"/>
  <c r="I1021"/>
  <c r="J1021" s="1"/>
  <c r="I1022"/>
  <c r="J1022" s="1"/>
  <c r="I1023"/>
  <c r="J1023" s="1"/>
  <c r="I1024"/>
  <c r="J1024" s="1"/>
  <c r="I1025"/>
  <c r="J1025" s="1"/>
  <c r="I1026"/>
  <c r="J1026" s="1"/>
  <c r="I1027"/>
  <c r="J1027" s="1"/>
  <c r="I1028"/>
  <c r="J1028" s="1"/>
  <c r="I1029"/>
  <c r="J1029" s="1"/>
  <c r="I1030"/>
  <c r="J1030" s="1"/>
  <c r="I1031"/>
  <c r="J1031" s="1"/>
  <c r="I1032"/>
  <c r="J1032" s="1"/>
  <c r="I1033"/>
  <c r="J1033" s="1"/>
  <c r="I1034"/>
  <c r="J1034" s="1"/>
  <c r="I1035"/>
  <c r="J1035" s="1"/>
  <c r="I1036"/>
  <c r="J1036" s="1"/>
  <c r="I1037"/>
  <c r="J1037" s="1"/>
  <c r="I1038"/>
  <c r="J1038" s="1"/>
  <c r="I1039"/>
  <c r="J1039" s="1"/>
  <c r="I1040"/>
  <c r="J1040" s="1"/>
  <c r="I1041"/>
  <c r="J1041" s="1"/>
  <c r="I1042"/>
  <c r="J1042" s="1"/>
  <c r="I1043"/>
  <c r="J1043" s="1"/>
  <c r="I1044"/>
  <c r="J1044" s="1"/>
  <c r="I1045"/>
  <c r="J1045" s="1"/>
  <c r="I1046"/>
  <c r="J1046" s="1"/>
  <c r="I1047"/>
  <c r="J1047" s="1"/>
  <c r="I1048"/>
  <c r="J1048" s="1"/>
  <c r="I1049"/>
  <c r="J1049" s="1"/>
  <c r="I1050"/>
  <c r="J1050" s="1"/>
  <c r="I1051"/>
  <c r="J1051" s="1"/>
  <c r="I1052"/>
  <c r="J1052" s="1"/>
  <c r="I1053"/>
  <c r="J1053" s="1"/>
  <c r="I1054"/>
  <c r="J1054" s="1"/>
  <c r="I1055"/>
  <c r="J1055" s="1"/>
  <c r="I1056"/>
  <c r="J1056" s="1"/>
  <c r="I1057"/>
  <c r="J1057" s="1"/>
  <c r="I1058"/>
  <c r="J1058" s="1"/>
  <c r="I1059"/>
  <c r="J1059" s="1"/>
  <c r="I1060"/>
  <c r="J1060" s="1"/>
  <c r="I1061"/>
  <c r="J1061" s="1"/>
  <c r="I1062"/>
  <c r="J1062" s="1"/>
  <c r="I1063"/>
  <c r="J1063" s="1"/>
  <c r="I1064"/>
  <c r="J1064" s="1"/>
  <c r="I1065"/>
  <c r="J1065" s="1"/>
  <c r="I1066"/>
  <c r="J1066" s="1"/>
  <c r="I1067"/>
  <c r="J1067" s="1"/>
  <c r="I1068"/>
  <c r="J1068" s="1"/>
  <c r="I1069"/>
  <c r="J1069" s="1"/>
  <c r="I1070"/>
  <c r="J1070" s="1"/>
  <c r="I1071"/>
  <c r="J1071" s="1"/>
  <c r="I1072"/>
  <c r="J1072" s="1"/>
  <c r="I1073"/>
  <c r="J1073" s="1"/>
  <c r="I1074"/>
  <c r="J1074" s="1"/>
  <c r="I1075"/>
  <c r="J1075" s="1"/>
  <c r="I1076"/>
  <c r="J1076" s="1"/>
  <c r="I1077"/>
  <c r="J1077" s="1"/>
  <c r="I1078"/>
  <c r="J1078" s="1"/>
  <c r="I1079"/>
  <c r="J1079" s="1"/>
  <c r="I1080"/>
  <c r="J1080" s="1"/>
  <c r="I1081"/>
  <c r="J1081" s="1"/>
  <c r="I1082"/>
  <c r="J1082" s="1"/>
  <c r="I1083"/>
  <c r="J1083" s="1"/>
  <c r="I1084"/>
  <c r="J1084" s="1"/>
  <c r="I1085"/>
  <c r="J1085" s="1"/>
  <c r="I1086"/>
  <c r="J1086" s="1"/>
  <c r="I1087"/>
  <c r="J1087" s="1"/>
  <c r="I1088"/>
  <c r="J1088" s="1"/>
  <c r="I1089"/>
  <c r="J1089" s="1"/>
  <c r="I1090"/>
  <c r="J1090" s="1"/>
  <c r="I1091"/>
  <c r="J1091" s="1"/>
  <c r="I1092"/>
  <c r="J1092" s="1"/>
  <c r="I1093"/>
  <c r="J1093" s="1"/>
  <c r="I1094"/>
  <c r="J1094" s="1"/>
  <c r="I1095"/>
  <c r="J1095" s="1"/>
  <c r="I1096"/>
  <c r="J1096" s="1"/>
  <c r="I1097"/>
  <c r="J1097" s="1"/>
  <c r="I1098"/>
  <c r="J1098" s="1"/>
  <c r="I1099"/>
  <c r="J1099" s="1"/>
  <c r="I1100"/>
  <c r="J1100" s="1"/>
  <c r="I1101"/>
  <c r="J1101" s="1"/>
  <c r="I1102"/>
  <c r="J1102" s="1"/>
  <c r="I1103"/>
  <c r="J1103" s="1"/>
  <c r="I1104"/>
  <c r="J1104" s="1"/>
  <c r="I1105"/>
  <c r="J1105" s="1"/>
  <c r="I1106"/>
  <c r="J1106" s="1"/>
  <c r="I1107"/>
  <c r="J1107" s="1"/>
  <c r="I1108"/>
  <c r="J1108" s="1"/>
  <c r="I1109"/>
  <c r="J1109" s="1"/>
  <c r="I1110"/>
  <c r="J1110" s="1"/>
  <c r="I1111"/>
  <c r="J1111" s="1"/>
  <c r="I1112"/>
  <c r="J1112" s="1"/>
  <c r="I1113"/>
  <c r="J1113" s="1"/>
  <c r="I1114"/>
  <c r="J1114" s="1"/>
  <c r="I1115"/>
  <c r="J1115" s="1"/>
  <c r="I1116"/>
  <c r="J1116" s="1"/>
  <c r="I1117"/>
  <c r="J1117" s="1"/>
  <c r="I1118"/>
  <c r="J1118" s="1"/>
  <c r="I1119"/>
  <c r="J1119" s="1"/>
  <c r="I1120"/>
  <c r="J1120" s="1"/>
  <c r="I1121"/>
  <c r="J1121" s="1"/>
  <c r="I1122"/>
  <c r="J1122" s="1"/>
  <c r="I1123"/>
  <c r="J1123" s="1"/>
  <c r="I1124"/>
  <c r="J1124" s="1"/>
  <c r="I1125"/>
  <c r="J1125" s="1"/>
  <c r="I1126"/>
  <c r="J1126" s="1"/>
  <c r="I1127"/>
  <c r="J1127" s="1"/>
  <c r="I1128"/>
  <c r="J1128" s="1"/>
  <c r="I1129"/>
  <c r="J1129" s="1"/>
  <c r="I1130"/>
  <c r="J1130" s="1"/>
  <c r="I1131"/>
  <c r="J1131" s="1"/>
  <c r="I1132"/>
  <c r="J1132" s="1"/>
  <c r="I1133"/>
  <c r="J1133" s="1"/>
  <c r="I1134"/>
  <c r="J1134" s="1"/>
  <c r="I1135"/>
  <c r="J1135" s="1"/>
  <c r="I1136"/>
  <c r="J1136" s="1"/>
  <c r="I1137"/>
  <c r="J1137" s="1"/>
  <c r="I1138"/>
  <c r="J1138" s="1"/>
  <c r="I1139"/>
  <c r="J1139" s="1"/>
  <c r="I1140"/>
  <c r="J1140" s="1"/>
  <c r="I1141"/>
  <c r="J1141" s="1"/>
  <c r="I1142"/>
  <c r="J1142" s="1"/>
  <c r="I1143"/>
  <c r="J1143" s="1"/>
  <c r="I1144"/>
  <c r="J1144" s="1"/>
  <c r="I1145"/>
  <c r="J1145" s="1"/>
  <c r="I1146"/>
  <c r="J1146" s="1"/>
  <c r="I1147"/>
  <c r="J1147" s="1"/>
  <c r="I1148"/>
  <c r="J1148" s="1"/>
  <c r="I1149"/>
  <c r="J1149" s="1"/>
  <c r="I1150"/>
  <c r="J1150" s="1"/>
  <c r="I1151"/>
  <c r="J1151" s="1"/>
  <c r="I1152"/>
  <c r="J1152" s="1"/>
  <c r="I1153"/>
  <c r="J1153" s="1"/>
  <c r="I1154"/>
  <c r="J1154" s="1"/>
  <c r="I1155"/>
  <c r="J1155" s="1"/>
  <c r="I1156"/>
  <c r="J1156" s="1"/>
  <c r="I1157"/>
  <c r="J1157" s="1"/>
  <c r="I1158"/>
  <c r="J1158" s="1"/>
  <c r="I1159"/>
  <c r="J1159" s="1"/>
  <c r="I1160"/>
  <c r="J1160" s="1"/>
  <c r="I1161"/>
  <c r="J1161" s="1"/>
  <c r="I1162"/>
  <c r="J1162" s="1"/>
  <c r="I1163"/>
  <c r="J1163" s="1"/>
  <c r="I1164"/>
  <c r="J1164" s="1"/>
  <c r="I1165"/>
  <c r="J1165" s="1"/>
  <c r="I1166"/>
  <c r="J1166" s="1"/>
  <c r="I1167"/>
  <c r="J1167" s="1"/>
  <c r="I1168"/>
  <c r="J1168" s="1"/>
  <c r="I1169"/>
  <c r="J1169" s="1"/>
  <c r="I1170"/>
  <c r="J1170" s="1"/>
  <c r="I1171"/>
  <c r="J1171" s="1"/>
  <c r="I1172"/>
  <c r="J1172" s="1"/>
  <c r="I1173"/>
  <c r="J1173" s="1"/>
  <c r="I1174"/>
  <c r="J1174" s="1"/>
  <c r="I1175"/>
  <c r="J1175" s="1"/>
  <c r="I1176"/>
  <c r="J1176" s="1"/>
  <c r="I1177"/>
  <c r="J1177" s="1"/>
  <c r="I1178"/>
  <c r="J1178" s="1"/>
  <c r="I1179"/>
  <c r="J1179" s="1"/>
  <c r="I1180"/>
  <c r="J1180" s="1"/>
  <c r="I1181"/>
  <c r="J1181" s="1"/>
  <c r="I1182"/>
  <c r="J1182" s="1"/>
  <c r="I1183"/>
  <c r="J1183" s="1"/>
  <c r="I1184"/>
  <c r="J1184" s="1"/>
  <c r="I1185"/>
  <c r="J1185" s="1"/>
  <c r="I1186"/>
  <c r="J1186" s="1"/>
  <c r="I1187"/>
  <c r="J1187" s="1"/>
  <c r="I1188"/>
  <c r="J1188" s="1"/>
  <c r="I1189"/>
  <c r="J1189" s="1"/>
  <c r="I1190"/>
  <c r="J1190" s="1"/>
  <c r="I1191"/>
  <c r="J1191" s="1"/>
  <c r="I1192"/>
  <c r="J1192" s="1"/>
  <c r="I1193"/>
  <c r="J1193" s="1"/>
  <c r="I1194"/>
  <c r="J1194" s="1"/>
  <c r="I1195"/>
  <c r="J1195" s="1"/>
  <c r="I1196"/>
  <c r="J1196" s="1"/>
  <c r="I1197"/>
  <c r="J1197" s="1"/>
  <c r="I1198"/>
  <c r="J1198" s="1"/>
  <c r="I1199"/>
  <c r="J1199" s="1"/>
  <c r="I1200"/>
  <c r="J1200" s="1"/>
  <c r="I1201"/>
  <c r="J1201" s="1"/>
  <c r="I1202"/>
  <c r="J1202" s="1"/>
  <c r="I1203"/>
  <c r="J1203" s="1"/>
  <c r="I1204"/>
  <c r="J1204" s="1"/>
  <c r="I1205"/>
  <c r="J1205" s="1"/>
  <c r="I1206"/>
  <c r="J1206" s="1"/>
  <c r="I1207"/>
  <c r="J1207" s="1"/>
  <c r="I1208"/>
  <c r="J1208" s="1"/>
  <c r="I1209"/>
  <c r="J1209" s="1"/>
  <c r="I1210"/>
  <c r="J1210" s="1"/>
  <c r="I1211"/>
  <c r="J1211" s="1"/>
  <c r="I1212"/>
  <c r="J1212" s="1"/>
  <c r="I1213"/>
  <c r="J1213" s="1"/>
  <c r="I1214"/>
  <c r="J1214" s="1"/>
  <c r="I1215"/>
  <c r="J1215" s="1"/>
  <c r="I1216"/>
  <c r="J1216" s="1"/>
  <c r="I1217"/>
  <c r="J1217" s="1"/>
  <c r="I1218"/>
  <c r="J1218" s="1"/>
  <c r="I1219"/>
  <c r="J1219" s="1"/>
  <c r="I1220"/>
  <c r="J1220" s="1"/>
  <c r="I1221"/>
  <c r="J1221" s="1"/>
  <c r="I1222"/>
  <c r="J1222" s="1"/>
  <c r="I1223"/>
  <c r="J1223" s="1"/>
  <c r="I1224"/>
  <c r="J1224" s="1"/>
  <c r="I1225"/>
  <c r="J1225" s="1"/>
  <c r="I1226"/>
  <c r="J1226" s="1"/>
  <c r="I1227"/>
  <c r="J1227" s="1"/>
  <c r="I1228"/>
  <c r="J1228" s="1"/>
  <c r="I1229"/>
  <c r="J1229" s="1"/>
  <c r="I1230"/>
  <c r="J1230" s="1"/>
  <c r="I1231"/>
  <c r="J1231" s="1"/>
  <c r="I1232"/>
  <c r="J1232" s="1"/>
  <c r="I1233"/>
  <c r="J1233" s="1"/>
  <c r="I1234"/>
  <c r="J1234" s="1"/>
  <c r="I1235"/>
  <c r="J1235" s="1"/>
  <c r="I1236"/>
  <c r="J1236" s="1"/>
  <c r="I1237"/>
  <c r="J1237" s="1"/>
  <c r="I1238"/>
  <c r="J1238" s="1"/>
  <c r="I1239"/>
  <c r="J1239" s="1"/>
  <c r="I1240"/>
  <c r="J1240" s="1"/>
  <c r="I1241"/>
  <c r="J1241" s="1"/>
  <c r="I1242"/>
  <c r="J1242" s="1"/>
  <c r="I1243"/>
  <c r="J1243" s="1"/>
  <c r="I1244"/>
  <c r="J1244" s="1"/>
  <c r="I1245"/>
  <c r="J1245" s="1"/>
  <c r="I1246"/>
  <c r="J1246" s="1"/>
  <c r="I1247"/>
  <c r="J1247" s="1"/>
  <c r="I1248"/>
  <c r="J1248" s="1"/>
  <c r="I1249"/>
  <c r="J1249" s="1"/>
  <c r="I1250"/>
  <c r="J1250" s="1"/>
  <c r="I1251"/>
  <c r="J1251" s="1"/>
  <c r="I1252"/>
  <c r="J1252" s="1"/>
  <c r="I1253"/>
  <c r="J1253" s="1"/>
  <c r="I1254"/>
  <c r="J1254" s="1"/>
  <c r="I1255"/>
  <c r="J1255" s="1"/>
  <c r="I1256"/>
  <c r="J1256" s="1"/>
  <c r="I1257"/>
  <c r="J1257" s="1"/>
  <c r="I1258"/>
  <c r="J1258" s="1"/>
  <c r="I1259"/>
  <c r="J1259" s="1"/>
  <c r="I1260"/>
  <c r="J1260" s="1"/>
  <c r="I1261"/>
  <c r="J1261" s="1"/>
  <c r="I1262"/>
  <c r="J1262" s="1"/>
  <c r="I1263"/>
  <c r="J1263" s="1"/>
  <c r="I1264"/>
  <c r="J1264" s="1"/>
  <c r="I1265"/>
  <c r="J1265" s="1"/>
  <c r="I1266"/>
  <c r="J1266" s="1"/>
  <c r="I1267"/>
  <c r="J1267" s="1"/>
  <c r="I1268"/>
  <c r="J1268" s="1"/>
  <c r="I1269"/>
  <c r="J1269" s="1"/>
  <c r="I1270"/>
  <c r="J1270" s="1"/>
  <c r="I1271"/>
  <c r="J1271" s="1"/>
  <c r="I1272"/>
  <c r="J1272" s="1"/>
  <c r="I1273"/>
  <c r="J1273" s="1"/>
  <c r="I1274"/>
  <c r="J1274" s="1"/>
  <c r="I1275"/>
  <c r="J1275" s="1"/>
  <c r="I1276"/>
  <c r="J1276" s="1"/>
  <c r="I1277"/>
  <c r="J1277" s="1"/>
  <c r="I1278"/>
  <c r="J1278" s="1"/>
  <c r="I1279"/>
  <c r="J1279" s="1"/>
  <c r="I1280"/>
  <c r="J1280" s="1"/>
  <c r="I1281"/>
  <c r="J1281" s="1"/>
  <c r="I1282"/>
  <c r="J1282" s="1"/>
  <c r="I1283"/>
  <c r="J1283" s="1"/>
  <c r="I1284"/>
  <c r="J1284" s="1"/>
  <c r="I1285"/>
  <c r="J1285" s="1"/>
  <c r="I1286"/>
  <c r="J1286" s="1"/>
  <c r="I1287"/>
  <c r="J1287" s="1"/>
  <c r="I1288"/>
  <c r="J1288" s="1"/>
  <c r="I1289"/>
  <c r="J1289" s="1"/>
  <c r="I1290"/>
  <c r="J1290" s="1"/>
  <c r="I1291"/>
  <c r="J1291" s="1"/>
  <c r="I1292"/>
  <c r="J1292" s="1"/>
  <c r="I1293"/>
  <c r="J1293" s="1"/>
  <c r="I1294"/>
  <c r="J1294" s="1"/>
  <c r="I1295"/>
  <c r="J1295" s="1"/>
  <c r="I1296"/>
  <c r="J1296" s="1"/>
  <c r="I1297"/>
  <c r="J1297" s="1"/>
  <c r="I1298"/>
  <c r="J1298" s="1"/>
  <c r="I1299"/>
  <c r="J1299" s="1"/>
  <c r="I1300"/>
  <c r="J1300" s="1"/>
  <c r="I1301"/>
  <c r="J1301" s="1"/>
  <c r="I1302"/>
  <c r="J1302" s="1"/>
  <c r="I1303"/>
  <c r="J1303" s="1"/>
  <c r="I1304"/>
  <c r="J1304" s="1"/>
  <c r="I1305"/>
  <c r="J1305" s="1"/>
  <c r="I1306"/>
  <c r="J1306" s="1"/>
  <c r="I1307"/>
  <c r="J1307" s="1"/>
  <c r="I1308"/>
  <c r="J1308" s="1"/>
  <c r="I1309"/>
  <c r="J1309" s="1"/>
  <c r="I1310"/>
  <c r="J1310" s="1"/>
  <c r="I1311"/>
  <c r="J1311" s="1"/>
  <c r="I1312"/>
  <c r="J1312" s="1"/>
  <c r="I1313"/>
  <c r="J1313" s="1"/>
  <c r="I1314"/>
  <c r="J1314" s="1"/>
  <c r="I1315"/>
  <c r="J1315" s="1"/>
  <c r="I1316"/>
  <c r="J1316" s="1"/>
  <c r="I1317"/>
  <c r="J1317" s="1"/>
  <c r="I1318"/>
  <c r="J1318" s="1"/>
  <c r="I1319"/>
  <c r="J1319" s="1"/>
  <c r="I1320"/>
  <c r="J1320" s="1"/>
  <c r="I1321"/>
  <c r="J1321" s="1"/>
  <c r="I1322"/>
  <c r="J1322" s="1"/>
  <c r="I1323"/>
  <c r="J1323" s="1"/>
  <c r="I1324"/>
  <c r="J1324" s="1"/>
  <c r="I1325"/>
  <c r="J1325" s="1"/>
  <c r="I1326"/>
  <c r="J1326" s="1"/>
  <c r="I1327"/>
  <c r="J1327" s="1"/>
  <c r="I1328"/>
  <c r="J1328" s="1"/>
  <c r="I1329"/>
  <c r="J1329" s="1"/>
  <c r="I1330"/>
  <c r="J1330" s="1"/>
  <c r="I1331"/>
  <c r="J1331" s="1"/>
  <c r="I1332"/>
  <c r="J1332" s="1"/>
  <c r="I1333"/>
  <c r="J1333" s="1"/>
  <c r="I1334"/>
  <c r="J1334" s="1"/>
  <c r="I1335"/>
  <c r="J1335" s="1"/>
  <c r="I1336"/>
  <c r="J1336" s="1"/>
  <c r="I1337"/>
  <c r="J1337" s="1"/>
  <c r="I1338"/>
  <c r="J1338" s="1"/>
  <c r="I1339"/>
  <c r="J1339" s="1"/>
  <c r="I1340"/>
  <c r="J1340" s="1"/>
  <c r="I1341"/>
  <c r="J1341" s="1"/>
  <c r="I1342"/>
  <c r="J1342" s="1"/>
  <c r="I1343"/>
  <c r="J1343" s="1"/>
  <c r="I1344"/>
  <c r="J1344" s="1"/>
  <c r="I1345"/>
  <c r="J1345" s="1"/>
  <c r="I1346"/>
  <c r="J1346" s="1"/>
  <c r="I1347"/>
  <c r="J1347" s="1"/>
  <c r="I1348"/>
  <c r="J1348" s="1"/>
  <c r="I1349"/>
  <c r="J1349" s="1"/>
  <c r="I1350"/>
  <c r="J1350" s="1"/>
  <c r="I1351"/>
  <c r="J1351" s="1"/>
  <c r="I1352"/>
  <c r="J1352" s="1"/>
  <c r="I1353"/>
  <c r="J1353" s="1"/>
  <c r="I1354"/>
  <c r="J1354" s="1"/>
  <c r="I1355"/>
  <c r="J1355" s="1"/>
  <c r="I1356"/>
  <c r="J1356" s="1"/>
  <c r="I1357"/>
  <c r="J1357" s="1"/>
  <c r="I1358"/>
  <c r="J1358" s="1"/>
  <c r="I1359"/>
  <c r="J1359" s="1"/>
  <c r="I1360"/>
  <c r="J1360" s="1"/>
  <c r="I1361"/>
  <c r="J1361" s="1"/>
  <c r="I1362"/>
  <c r="J1362" s="1"/>
  <c r="I1363"/>
  <c r="J1363" s="1"/>
  <c r="I1364"/>
  <c r="J1364" s="1"/>
  <c r="I1365"/>
  <c r="J1365" s="1"/>
  <c r="I1366"/>
  <c r="J1366" s="1"/>
  <c r="I1367"/>
  <c r="J1367" s="1"/>
  <c r="I1368"/>
  <c r="J1368" s="1"/>
  <c r="I1369"/>
  <c r="J1369" s="1"/>
  <c r="I1370"/>
  <c r="J1370" s="1"/>
  <c r="I1371"/>
  <c r="J1371" s="1"/>
  <c r="I1372"/>
  <c r="J1372" s="1"/>
  <c r="I1373"/>
  <c r="J1373" s="1"/>
  <c r="I1374"/>
  <c r="J1374" s="1"/>
  <c r="I1375"/>
  <c r="J1375" s="1"/>
  <c r="I1376"/>
  <c r="J1376" s="1"/>
  <c r="I1377"/>
  <c r="J1377" s="1"/>
  <c r="I1378"/>
  <c r="J1378" s="1"/>
  <c r="I1379"/>
  <c r="J1379" s="1"/>
  <c r="I1380"/>
  <c r="J1380" s="1"/>
  <c r="I1381"/>
  <c r="J1381" s="1"/>
  <c r="I1382"/>
  <c r="J1382" s="1"/>
  <c r="I1383"/>
  <c r="J1383" s="1"/>
  <c r="I1384"/>
  <c r="J1384" s="1"/>
  <c r="I1385"/>
  <c r="J1385" s="1"/>
  <c r="I1386"/>
  <c r="J1386" s="1"/>
  <c r="I1387"/>
  <c r="J1387" s="1"/>
  <c r="I1388"/>
  <c r="J1388" s="1"/>
  <c r="I1389"/>
  <c r="J1389" s="1"/>
  <c r="I1390"/>
  <c r="J1390" s="1"/>
  <c r="I1391"/>
  <c r="J1391" s="1"/>
  <c r="I1392"/>
  <c r="J1392" s="1"/>
  <c r="I1393"/>
  <c r="J1393" s="1"/>
  <c r="I1394"/>
  <c r="J1394" s="1"/>
  <c r="I1395"/>
  <c r="J1395" s="1"/>
  <c r="I1396"/>
  <c r="J1396" s="1"/>
  <c r="I1397"/>
  <c r="J1397" s="1"/>
  <c r="I1398"/>
  <c r="J1398" s="1"/>
  <c r="I1399"/>
  <c r="J1399" s="1"/>
  <c r="I1400"/>
  <c r="J1400" s="1"/>
  <c r="I1401"/>
  <c r="J1401" s="1"/>
  <c r="I1402"/>
  <c r="J1402" s="1"/>
  <c r="I1403"/>
  <c r="J1403" s="1"/>
  <c r="I1404"/>
  <c r="J1404" s="1"/>
  <c r="I1405"/>
  <c r="J1405" s="1"/>
  <c r="I1406"/>
  <c r="J1406" s="1"/>
  <c r="I1407"/>
  <c r="J1407" s="1"/>
  <c r="I1408"/>
  <c r="J1408" s="1"/>
  <c r="I1409"/>
  <c r="J1409" s="1"/>
  <c r="I1410"/>
  <c r="J1410" s="1"/>
  <c r="I1411"/>
  <c r="J1411" s="1"/>
  <c r="I1412"/>
  <c r="J1412" s="1"/>
  <c r="I1413"/>
  <c r="J1413" s="1"/>
  <c r="I1414"/>
  <c r="J1414" s="1"/>
  <c r="I1415"/>
  <c r="J1415" s="1"/>
  <c r="I1416"/>
  <c r="J1416" s="1"/>
  <c r="I1417"/>
  <c r="J1417" s="1"/>
  <c r="I1418"/>
  <c r="J1418" s="1"/>
  <c r="I1419"/>
  <c r="J1419" s="1"/>
  <c r="I1420"/>
  <c r="J1420" s="1"/>
  <c r="I1421"/>
  <c r="J1421" s="1"/>
  <c r="I1422"/>
  <c r="J1422" s="1"/>
  <c r="I1423"/>
  <c r="J1423" s="1"/>
  <c r="I1424"/>
  <c r="J1424" s="1"/>
  <c r="I1425"/>
  <c r="J1425" s="1"/>
  <c r="I1426"/>
  <c r="J1426" s="1"/>
  <c r="I1427"/>
  <c r="J1427" s="1"/>
  <c r="I1428"/>
  <c r="J1428" s="1"/>
  <c r="I1429"/>
  <c r="J1429" s="1"/>
  <c r="I1430"/>
  <c r="J1430" s="1"/>
  <c r="I1431"/>
  <c r="J1431" s="1"/>
  <c r="I1432"/>
  <c r="J1432" s="1"/>
  <c r="I1433"/>
  <c r="J1433" s="1"/>
  <c r="I1434"/>
  <c r="J1434" s="1"/>
  <c r="I1435"/>
  <c r="J1435" s="1"/>
  <c r="I1436"/>
  <c r="J1436" s="1"/>
  <c r="I1437"/>
  <c r="J1437" s="1"/>
  <c r="I1438"/>
  <c r="J1438" s="1"/>
  <c r="I1439"/>
  <c r="J1439" s="1"/>
  <c r="I1440"/>
  <c r="J1440" s="1"/>
  <c r="I1441"/>
  <c r="J1441" s="1"/>
  <c r="I1442"/>
  <c r="J1442" s="1"/>
  <c r="I1443"/>
  <c r="J1443" s="1"/>
  <c r="I1444"/>
  <c r="J1444" s="1"/>
  <c r="I1445"/>
  <c r="J1445" s="1"/>
  <c r="I1446"/>
  <c r="J1446" s="1"/>
  <c r="I1447"/>
  <c r="J1447" s="1"/>
  <c r="I1448"/>
  <c r="J1448" s="1"/>
  <c r="I1449"/>
  <c r="J1449" s="1"/>
  <c r="I1450"/>
  <c r="J1450" s="1"/>
  <c r="I1451"/>
  <c r="J1451" s="1"/>
  <c r="I1452"/>
  <c r="J1452" s="1"/>
  <c r="I1453"/>
  <c r="J1453" s="1"/>
  <c r="I1454"/>
  <c r="J1454" s="1"/>
  <c r="I1455"/>
  <c r="J1455" s="1"/>
  <c r="I1456"/>
  <c r="J1456" s="1"/>
  <c r="I1457"/>
  <c r="J1457" s="1"/>
  <c r="I1458"/>
  <c r="J1458" s="1"/>
  <c r="I1459"/>
  <c r="J1459" s="1"/>
  <c r="I1460"/>
  <c r="J1460" s="1"/>
  <c r="I1461"/>
  <c r="J1461" s="1"/>
  <c r="I1462"/>
  <c r="J1462" s="1"/>
  <c r="I1463"/>
  <c r="J1463" s="1"/>
  <c r="I1464"/>
  <c r="J1464" s="1"/>
  <c r="I1465"/>
  <c r="J1465" s="1"/>
  <c r="I1466"/>
  <c r="J1466" s="1"/>
  <c r="I1467"/>
  <c r="J1467" s="1"/>
  <c r="I1468"/>
  <c r="J1468" s="1"/>
  <c r="I1469"/>
  <c r="J1469" s="1"/>
  <c r="I1470"/>
  <c r="J1470" s="1"/>
  <c r="I1471"/>
  <c r="J1471" s="1"/>
  <c r="I1472"/>
  <c r="J1472" s="1"/>
  <c r="I1473"/>
  <c r="J1473" s="1"/>
  <c r="I1474"/>
  <c r="J1474" s="1"/>
  <c r="I1475"/>
  <c r="J1475" s="1"/>
  <c r="I1476"/>
  <c r="J1476" s="1"/>
  <c r="I1477"/>
  <c r="J1477" s="1"/>
  <c r="I1478"/>
  <c r="J1478" s="1"/>
  <c r="I1479"/>
  <c r="J1479" s="1"/>
  <c r="I1480"/>
  <c r="J1480" s="1"/>
  <c r="I1481"/>
  <c r="J1481" s="1"/>
  <c r="I1482"/>
  <c r="J1482" s="1"/>
  <c r="I1483"/>
  <c r="J1483" s="1"/>
  <c r="I1484"/>
  <c r="J1484" s="1"/>
  <c r="I1485"/>
  <c r="J1485" s="1"/>
  <c r="I1486"/>
  <c r="J1486" s="1"/>
  <c r="I1487"/>
  <c r="J1487" s="1"/>
  <c r="I1488"/>
  <c r="J1488" s="1"/>
  <c r="I1489"/>
  <c r="J1489" s="1"/>
  <c r="I1490"/>
  <c r="J1490" s="1"/>
  <c r="I1491"/>
  <c r="J1491" s="1"/>
  <c r="I1492"/>
  <c r="J1492" s="1"/>
  <c r="I1493"/>
  <c r="J1493" s="1"/>
  <c r="I1494"/>
  <c r="J1494" s="1"/>
  <c r="I1495"/>
  <c r="J1495" s="1"/>
  <c r="I1496"/>
  <c r="J1496" s="1"/>
  <c r="I1497"/>
  <c r="J1497" s="1"/>
  <c r="I1498"/>
  <c r="J1498" s="1"/>
  <c r="I1499"/>
  <c r="J1499" s="1"/>
  <c r="I1500"/>
  <c r="J1500" s="1"/>
  <c r="I1501"/>
  <c r="J1501" s="1"/>
  <c r="I1502"/>
  <c r="J1502" s="1"/>
  <c r="I1503"/>
  <c r="J1503" s="1"/>
  <c r="I1504"/>
  <c r="J1504" s="1"/>
  <c r="I1505"/>
  <c r="J1505" s="1"/>
  <c r="I1506"/>
  <c r="J1506" s="1"/>
  <c r="I1507"/>
  <c r="J1507" s="1"/>
  <c r="I1508"/>
  <c r="J1508" s="1"/>
  <c r="I1509"/>
  <c r="J1509" s="1"/>
  <c r="I1510"/>
  <c r="J1510" s="1"/>
  <c r="I1511"/>
  <c r="J1511" s="1"/>
  <c r="I1512"/>
  <c r="J1512" s="1"/>
  <c r="I1513"/>
  <c r="J1513" s="1"/>
  <c r="I1514"/>
  <c r="J1514" s="1"/>
  <c r="I1515"/>
  <c r="J1515" s="1"/>
  <c r="I1516"/>
  <c r="J1516" s="1"/>
  <c r="I1517"/>
  <c r="J1517" s="1"/>
  <c r="I1518"/>
  <c r="J1518" s="1"/>
  <c r="I1519"/>
  <c r="J1519" s="1"/>
  <c r="I1520"/>
  <c r="J1520" s="1"/>
  <c r="I1521"/>
  <c r="J1521" s="1"/>
  <c r="I1522"/>
  <c r="J1522" s="1"/>
  <c r="I1523"/>
  <c r="J1523" s="1"/>
  <c r="I1524"/>
  <c r="J1524" s="1"/>
  <c r="I1525"/>
  <c r="J1525" s="1"/>
  <c r="I1526"/>
  <c r="J1526" s="1"/>
  <c r="I1527"/>
  <c r="J1527" s="1"/>
  <c r="I1528"/>
  <c r="J1528" s="1"/>
  <c r="I1529"/>
  <c r="J1529" s="1"/>
  <c r="I1530"/>
  <c r="J1530" s="1"/>
  <c r="I1531"/>
  <c r="J1531" s="1"/>
  <c r="I1532"/>
  <c r="J1532" s="1"/>
  <c r="I1533"/>
  <c r="J1533" s="1"/>
  <c r="I1534"/>
  <c r="J1534" s="1"/>
  <c r="I1535"/>
  <c r="J1535" s="1"/>
  <c r="I1536"/>
  <c r="J1536" s="1"/>
  <c r="I1537"/>
  <c r="J1537" s="1"/>
  <c r="I1538"/>
  <c r="J1538" s="1"/>
  <c r="I1539"/>
  <c r="J1539" s="1"/>
  <c r="I1540"/>
  <c r="J1540" s="1"/>
  <c r="I1541"/>
  <c r="J1541" s="1"/>
  <c r="I1542"/>
  <c r="J1542" s="1"/>
  <c r="I1543"/>
  <c r="J1543" s="1"/>
  <c r="I1544"/>
  <c r="J1544" s="1"/>
  <c r="I1545"/>
  <c r="J1545" s="1"/>
  <c r="I1546"/>
  <c r="J1546" s="1"/>
  <c r="I1547"/>
  <c r="J1547" s="1"/>
  <c r="I1548"/>
  <c r="J1548" s="1"/>
  <c r="I1549"/>
  <c r="J1549" s="1"/>
  <c r="I1550"/>
  <c r="J1550" s="1"/>
  <c r="I1551"/>
  <c r="J1551" s="1"/>
  <c r="I1552"/>
  <c r="J1552" s="1"/>
  <c r="I1553"/>
  <c r="J1553" s="1"/>
  <c r="I1554"/>
  <c r="J1554" s="1"/>
  <c r="I1555"/>
  <c r="J1555" s="1"/>
  <c r="I1556"/>
  <c r="J1556" s="1"/>
  <c r="I1557"/>
  <c r="J1557" s="1"/>
  <c r="I1558"/>
  <c r="J1558" s="1"/>
  <c r="I1559"/>
  <c r="J1559" s="1"/>
  <c r="I1560"/>
  <c r="J1560" s="1"/>
  <c r="I1561"/>
  <c r="J1561" s="1"/>
  <c r="I1562"/>
  <c r="J1562" s="1"/>
  <c r="I1563"/>
  <c r="J1563" s="1"/>
  <c r="I1564"/>
  <c r="J1564" s="1"/>
  <c r="I1565"/>
  <c r="J1565" s="1"/>
  <c r="I1566"/>
  <c r="J1566" s="1"/>
  <c r="I1567"/>
  <c r="J1567" s="1"/>
  <c r="I1568"/>
  <c r="J1568" s="1"/>
  <c r="I1569"/>
  <c r="J1569" s="1"/>
  <c r="I1570"/>
  <c r="J1570" s="1"/>
  <c r="I1571"/>
  <c r="J1571" s="1"/>
  <c r="I1572"/>
  <c r="J1572" s="1"/>
  <c r="I1573"/>
  <c r="J1573" s="1"/>
  <c r="I1574"/>
  <c r="J1574" s="1"/>
  <c r="I1575"/>
  <c r="J1575" s="1"/>
  <c r="I1576"/>
  <c r="J1576" s="1"/>
  <c r="I1577"/>
  <c r="J1577" s="1"/>
  <c r="I1578"/>
  <c r="J1578" s="1"/>
  <c r="I1579"/>
  <c r="J1579" s="1"/>
  <c r="I1580"/>
  <c r="J1580" s="1"/>
  <c r="I1581"/>
  <c r="J1581" s="1"/>
  <c r="I1582"/>
  <c r="J1582" s="1"/>
  <c r="I1583"/>
  <c r="J1583" s="1"/>
  <c r="I1584"/>
  <c r="J1584" s="1"/>
  <c r="I1585"/>
  <c r="J1585" s="1"/>
  <c r="I1586"/>
  <c r="J1586" s="1"/>
  <c r="I1587"/>
  <c r="J1587" s="1"/>
  <c r="I1588"/>
  <c r="J1588" s="1"/>
  <c r="I1589"/>
  <c r="J1589" s="1"/>
  <c r="I1590"/>
  <c r="J1590" s="1"/>
  <c r="I1591"/>
  <c r="J1591" s="1"/>
  <c r="I1592"/>
  <c r="J1592" s="1"/>
  <c r="I1593"/>
  <c r="J1593" s="1"/>
  <c r="I1594"/>
  <c r="J1594" s="1"/>
  <c r="I1595"/>
  <c r="J1595" s="1"/>
  <c r="I1596"/>
  <c r="J1596" s="1"/>
  <c r="I1597"/>
  <c r="J1597" s="1"/>
  <c r="I1598"/>
  <c r="J1598" s="1"/>
  <c r="I1599"/>
  <c r="J1599" s="1"/>
  <c r="I1600"/>
  <c r="J1600" s="1"/>
  <c r="I1601"/>
  <c r="J1601" s="1"/>
  <c r="I1602"/>
  <c r="J1602" s="1"/>
  <c r="I1603"/>
  <c r="J1603" s="1"/>
  <c r="I1604"/>
  <c r="J1604" s="1"/>
  <c r="I1605"/>
  <c r="J1605" s="1"/>
  <c r="I1606"/>
  <c r="J1606" s="1"/>
  <c r="I1607"/>
  <c r="J1607" s="1"/>
  <c r="I1608"/>
  <c r="J1608" s="1"/>
  <c r="I1609"/>
  <c r="J1609" s="1"/>
  <c r="I1610"/>
  <c r="J1610" s="1"/>
  <c r="I1611"/>
  <c r="J1611" s="1"/>
  <c r="I1612"/>
  <c r="J1612" s="1"/>
  <c r="I1613"/>
  <c r="J1613" s="1"/>
  <c r="I1614"/>
  <c r="J1614" s="1"/>
  <c r="I1615"/>
  <c r="J1615" s="1"/>
  <c r="I1616"/>
  <c r="J1616" s="1"/>
  <c r="I1617"/>
  <c r="J1617" s="1"/>
  <c r="I1618"/>
  <c r="J1618" s="1"/>
  <c r="I1619"/>
  <c r="J1619" s="1"/>
  <c r="I1620"/>
  <c r="J1620" s="1"/>
  <c r="I1621"/>
  <c r="J1621" s="1"/>
  <c r="I1622"/>
  <c r="J1622" s="1"/>
  <c r="I1623"/>
  <c r="J1623" s="1"/>
  <c r="I1624"/>
  <c r="J1624" s="1"/>
  <c r="I1625"/>
  <c r="J1625" s="1"/>
  <c r="I1626"/>
  <c r="J1626" s="1"/>
  <c r="I1627"/>
  <c r="J1627" s="1"/>
  <c r="I1628"/>
  <c r="J1628" s="1"/>
  <c r="I1629"/>
  <c r="J1629" s="1"/>
  <c r="I1630"/>
  <c r="J1630" s="1"/>
  <c r="I1631"/>
  <c r="J1631" s="1"/>
  <c r="I1632"/>
  <c r="J1632" s="1"/>
  <c r="I1633"/>
  <c r="J1633" s="1"/>
  <c r="I1634"/>
  <c r="J1634" s="1"/>
  <c r="I1635"/>
  <c r="J1635" s="1"/>
  <c r="I1636"/>
  <c r="J1636" s="1"/>
  <c r="I1637"/>
  <c r="J1637" s="1"/>
  <c r="I1638"/>
  <c r="J1638" s="1"/>
  <c r="I1639"/>
  <c r="J1639" s="1"/>
  <c r="I1640"/>
  <c r="J1640" s="1"/>
  <c r="I1641"/>
  <c r="J1641" s="1"/>
  <c r="I1642"/>
  <c r="J1642" s="1"/>
  <c r="I1643"/>
  <c r="J1643" s="1"/>
  <c r="I1644"/>
  <c r="J1644" s="1"/>
  <c r="I1645"/>
  <c r="J1645" s="1"/>
  <c r="I1646"/>
  <c r="J1646" s="1"/>
  <c r="I1647"/>
  <c r="J1647" s="1"/>
  <c r="I1648"/>
  <c r="J1648" s="1"/>
  <c r="I1649"/>
  <c r="J1649" s="1"/>
  <c r="I1650"/>
  <c r="J1650" s="1"/>
  <c r="I1651"/>
  <c r="J1651" s="1"/>
  <c r="I1652"/>
  <c r="J1652" s="1"/>
  <c r="I1653"/>
  <c r="J1653" s="1"/>
  <c r="I1654"/>
  <c r="J1654" s="1"/>
  <c r="I1655"/>
  <c r="J1655" s="1"/>
  <c r="I1656"/>
  <c r="J1656" s="1"/>
  <c r="I1657"/>
  <c r="J1657" s="1"/>
  <c r="I1658"/>
  <c r="J1658" s="1"/>
  <c r="I1659"/>
  <c r="J1659" s="1"/>
  <c r="I1660"/>
  <c r="J1660" s="1"/>
  <c r="I1661"/>
  <c r="J1661" s="1"/>
  <c r="I1662"/>
  <c r="J1662" s="1"/>
  <c r="I1663"/>
  <c r="J1663" s="1"/>
  <c r="I1664"/>
  <c r="J1664" s="1"/>
  <c r="I1665"/>
  <c r="J1665" s="1"/>
  <c r="I1666"/>
  <c r="J1666" s="1"/>
  <c r="I1667"/>
  <c r="J1667" s="1"/>
  <c r="I1668"/>
  <c r="J1668" s="1"/>
  <c r="I1669"/>
  <c r="J1669" s="1"/>
  <c r="I1670"/>
  <c r="J1670" s="1"/>
  <c r="I1671"/>
  <c r="J1671" s="1"/>
  <c r="I1672"/>
  <c r="J1672" s="1"/>
  <c r="I1673"/>
  <c r="J1673" s="1"/>
  <c r="I1674"/>
  <c r="J1674" s="1"/>
  <c r="I1675"/>
  <c r="J1675" s="1"/>
  <c r="I1676"/>
  <c r="J1676" s="1"/>
  <c r="I1677"/>
  <c r="J1677" s="1"/>
  <c r="I1678"/>
  <c r="J1678" s="1"/>
  <c r="I1679"/>
  <c r="J1679" s="1"/>
  <c r="I1680"/>
  <c r="J1680" s="1"/>
  <c r="I1681"/>
  <c r="J1681" s="1"/>
  <c r="I1682"/>
  <c r="J1682" s="1"/>
  <c r="I1683"/>
  <c r="J1683" s="1"/>
  <c r="I1684"/>
  <c r="J1684" s="1"/>
  <c r="I1685"/>
  <c r="J1685" s="1"/>
  <c r="I1686"/>
  <c r="J1686" s="1"/>
  <c r="I1687"/>
  <c r="J1687" s="1"/>
  <c r="I1688"/>
  <c r="J1688" s="1"/>
  <c r="I1689"/>
  <c r="J1689" s="1"/>
  <c r="I1690"/>
  <c r="J1690" s="1"/>
  <c r="I1691"/>
  <c r="J1691" s="1"/>
  <c r="I1692"/>
  <c r="J1692" s="1"/>
  <c r="I1693"/>
  <c r="J1693" s="1"/>
  <c r="I1694"/>
  <c r="J1694" s="1"/>
  <c r="I1695"/>
  <c r="J1695" s="1"/>
  <c r="I1696"/>
  <c r="J1696" s="1"/>
  <c r="I1697"/>
  <c r="J1697" s="1"/>
  <c r="I1698"/>
  <c r="J1698" s="1"/>
  <c r="I1699"/>
  <c r="J1699" s="1"/>
  <c r="I1700"/>
  <c r="J1700" s="1"/>
  <c r="I1701"/>
  <c r="J1701" s="1"/>
  <c r="I1702"/>
  <c r="J1702" s="1"/>
  <c r="I1703"/>
  <c r="J1703" s="1"/>
  <c r="I1704"/>
  <c r="J1704" s="1"/>
  <c r="I1705"/>
  <c r="J1705" s="1"/>
  <c r="I1706"/>
  <c r="J1706" s="1"/>
  <c r="I1707"/>
  <c r="J1707" s="1"/>
  <c r="I1708"/>
  <c r="J1708" s="1"/>
  <c r="I1709"/>
  <c r="J1709" s="1"/>
  <c r="I1710"/>
  <c r="J1710" s="1"/>
  <c r="I1711"/>
  <c r="J1711" s="1"/>
  <c r="I1712"/>
  <c r="J1712" s="1"/>
  <c r="I1713"/>
  <c r="J1713" s="1"/>
  <c r="I1714"/>
  <c r="J1714" s="1"/>
  <c r="I1715"/>
  <c r="J1715" s="1"/>
  <c r="I1716"/>
  <c r="J1716" s="1"/>
  <c r="I1717"/>
  <c r="J1717" s="1"/>
  <c r="I1718"/>
  <c r="J1718" s="1"/>
  <c r="I1719"/>
  <c r="J1719" s="1"/>
  <c r="I1720"/>
  <c r="J1720" s="1"/>
  <c r="I1721"/>
  <c r="J1721" s="1"/>
  <c r="I1722"/>
  <c r="J1722" s="1"/>
  <c r="I1723"/>
  <c r="J1723" s="1"/>
  <c r="I1724"/>
  <c r="J1724" s="1"/>
  <c r="I1725"/>
  <c r="J1725" s="1"/>
  <c r="I1726"/>
  <c r="J1726" s="1"/>
  <c r="I1727"/>
  <c r="J1727" s="1"/>
  <c r="I1728"/>
  <c r="J1728" s="1"/>
  <c r="I1729"/>
  <c r="J1729" s="1"/>
  <c r="I1730"/>
  <c r="J1730" s="1"/>
  <c r="I1731"/>
  <c r="J1731" s="1"/>
  <c r="I1732"/>
  <c r="J1732" s="1"/>
  <c r="I1733"/>
  <c r="J1733" s="1"/>
  <c r="I1734"/>
  <c r="J1734" s="1"/>
  <c r="I1735"/>
  <c r="J1735" s="1"/>
  <c r="I1736"/>
  <c r="J1736" s="1"/>
  <c r="I1737"/>
  <c r="J1737" s="1"/>
  <c r="I1738"/>
  <c r="J1738" s="1"/>
  <c r="I1739"/>
  <c r="J1739" s="1"/>
  <c r="I1740"/>
  <c r="J1740" s="1"/>
  <c r="I1741"/>
  <c r="J1741" s="1"/>
  <c r="I1742"/>
  <c r="J1742" s="1"/>
  <c r="I1743"/>
  <c r="J1743" s="1"/>
  <c r="I1744"/>
  <c r="J1744" s="1"/>
  <c r="I1745"/>
  <c r="J1745" s="1"/>
  <c r="I1746"/>
  <c r="J1746" s="1"/>
  <c r="I1747"/>
  <c r="J1747" s="1"/>
  <c r="I1748"/>
  <c r="J1748" s="1"/>
  <c r="I1749"/>
  <c r="J1749" s="1"/>
  <c r="I1750"/>
  <c r="J1750" s="1"/>
  <c r="I1751"/>
  <c r="J1751" s="1"/>
  <c r="I1752"/>
  <c r="J1752" s="1"/>
  <c r="I1753"/>
  <c r="J1753" s="1"/>
  <c r="I1754"/>
  <c r="J1754" s="1"/>
  <c r="I1755"/>
  <c r="J1755" s="1"/>
  <c r="I1756"/>
  <c r="J1756" s="1"/>
  <c r="I1757"/>
  <c r="J1757" s="1"/>
  <c r="I1758"/>
  <c r="J1758" s="1"/>
  <c r="I1759"/>
  <c r="J1759" s="1"/>
  <c r="I1760"/>
  <c r="J1760" s="1"/>
  <c r="I1761"/>
  <c r="J1761" s="1"/>
  <c r="I1762"/>
  <c r="J1762" s="1"/>
  <c r="I1763"/>
  <c r="J1763" s="1"/>
  <c r="I1764"/>
  <c r="J1764" s="1"/>
  <c r="I1765"/>
  <c r="J1765" s="1"/>
  <c r="I1766"/>
  <c r="J1766" s="1"/>
  <c r="I1767"/>
  <c r="J1767" s="1"/>
  <c r="I1768"/>
  <c r="J1768" s="1"/>
  <c r="I1769"/>
  <c r="J1769" s="1"/>
  <c r="I1770"/>
  <c r="J1770" s="1"/>
  <c r="I1771"/>
  <c r="J1771" s="1"/>
  <c r="I1772"/>
  <c r="J1772" s="1"/>
  <c r="I1773"/>
  <c r="J1773" s="1"/>
  <c r="I1774"/>
  <c r="J1774" s="1"/>
  <c r="I1775"/>
  <c r="J1775" s="1"/>
  <c r="I1776"/>
  <c r="J1776" s="1"/>
  <c r="I1777"/>
  <c r="J1777" s="1"/>
  <c r="I1778"/>
  <c r="J1778" s="1"/>
  <c r="I1779"/>
  <c r="J1779" s="1"/>
  <c r="I1780"/>
  <c r="J1780" s="1"/>
  <c r="I1781"/>
  <c r="J1781" s="1"/>
  <c r="I1782"/>
  <c r="J1782" s="1"/>
  <c r="I1783"/>
  <c r="J1783" s="1"/>
  <c r="I1784"/>
  <c r="J1784" s="1"/>
  <c r="I1785"/>
  <c r="J1785" s="1"/>
  <c r="I1786"/>
  <c r="J1786" s="1"/>
  <c r="I1787"/>
  <c r="J1787" s="1"/>
  <c r="I1788"/>
  <c r="J1788" s="1"/>
  <c r="I1789"/>
  <c r="J1789" s="1"/>
  <c r="I1790"/>
  <c r="J1790" s="1"/>
  <c r="I1791"/>
  <c r="J1791" s="1"/>
  <c r="I1792"/>
  <c r="J1792" s="1"/>
  <c r="I1793"/>
  <c r="J1793" s="1"/>
  <c r="I1794"/>
  <c r="J1794" s="1"/>
  <c r="I1795"/>
  <c r="J1795" s="1"/>
  <c r="I1796"/>
  <c r="J1796" s="1"/>
  <c r="I1797"/>
  <c r="J1797" s="1"/>
  <c r="I1798"/>
  <c r="J1798" s="1"/>
  <c r="I1799"/>
  <c r="J1799" s="1"/>
  <c r="I1800"/>
  <c r="J1800" s="1"/>
  <c r="I1801"/>
  <c r="J1801" s="1"/>
  <c r="I1802"/>
  <c r="J1802" s="1"/>
  <c r="I1803"/>
  <c r="J1803" s="1"/>
  <c r="I1804"/>
  <c r="J1804" s="1"/>
  <c r="I1805"/>
  <c r="J1805" s="1"/>
  <c r="I1806"/>
  <c r="J1806" s="1"/>
  <c r="I1807"/>
  <c r="J1807" s="1"/>
  <c r="I1808"/>
  <c r="J1808" s="1"/>
  <c r="I1809"/>
  <c r="J1809" s="1"/>
  <c r="I1810"/>
  <c r="J1810" s="1"/>
  <c r="I1811"/>
  <c r="J1811" s="1"/>
  <c r="I1812"/>
  <c r="J1812" s="1"/>
  <c r="I1813"/>
  <c r="J1813" s="1"/>
  <c r="I1814"/>
  <c r="J1814" s="1"/>
  <c r="I1815"/>
  <c r="J1815" s="1"/>
  <c r="I1816"/>
  <c r="J1816" s="1"/>
  <c r="I1817"/>
  <c r="J1817" s="1"/>
  <c r="I1818"/>
  <c r="J1818" s="1"/>
  <c r="I1819"/>
  <c r="J1819" s="1"/>
  <c r="I1820"/>
  <c r="J1820" s="1"/>
  <c r="I1821"/>
  <c r="J1821" s="1"/>
  <c r="I1822"/>
  <c r="J1822" s="1"/>
  <c r="I1823"/>
  <c r="J1823" s="1"/>
  <c r="I1824"/>
  <c r="J1824" s="1"/>
  <c r="I1825"/>
  <c r="J1825" s="1"/>
  <c r="I1826"/>
  <c r="J1826" s="1"/>
  <c r="I1827"/>
  <c r="J1827" s="1"/>
  <c r="I1828"/>
  <c r="J1828" s="1"/>
  <c r="I1829"/>
  <c r="J1829" s="1"/>
  <c r="I1830"/>
  <c r="J1830" s="1"/>
  <c r="I1831"/>
  <c r="J1831" s="1"/>
  <c r="I1832"/>
  <c r="J1832" s="1"/>
  <c r="I1833"/>
  <c r="J1833" s="1"/>
  <c r="I1834"/>
  <c r="J1834" s="1"/>
  <c r="I1835"/>
  <c r="J1835" s="1"/>
  <c r="I1836"/>
  <c r="J1836" s="1"/>
  <c r="I1837"/>
  <c r="J1837" s="1"/>
  <c r="I1838"/>
  <c r="J1838" s="1"/>
  <c r="I1839"/>
  <c r="J1839" s="1"/>
  <c r="I1840"/>
  <c r="J1840" s="1"/>
  <c r="I1841"/>
  <c r="J1841" s="1"/>
  <c r="I1842"/>
  <c r="J1842" s="1"/>
  <c r="I1843"/>
  <c r="J1843" s="1"/>
  <c r="I1844"/>
  <c r="J1844" s="1"/>
  <c r="I1845"/>
  <c r="J1845" s="1"/>
  <c r="I1846"/>
  <c r="J1846" s="1"/>
  <c r="I1847"/>
  <c r="J1847" s="1"/>
  <c r="I1848"/>
  <c r="J1848" s="1"/>
  <c r="I1849"/>
  <c r="J1849" s="1"/>
  <c r="I1850"/>
  <c r="J1850" s="1"/>
  <c r="I1851"/>
  <c r="J1851" s="1"/>
  <c r="I1852"/>
  <c r="J1852" s="1"/>
  <c r="I1853"/>
  <c r="J1853" s="1"/>
  <c r="I1854"/>
  <c r="J1854" s="1"/>
  <c r="I1855"/>
  <c r="J1855" s="1"/>
  <c r="I1856"/>
  <c r="J1856" s="1"/>
  <c r="I1857"/>
  <c r="J1857" s="1"/>
  <c r="I1858"/>
  <c r="J1858" s="1"/>
  <c r="I1859"/>
  <c r="J1859" s="1"/>
  <c r="I1860"/>
  <c r="J1860" s="1"/>
  <c r="I1861"/>
  <c r="J1861" s="1"/>
  <c r="I1862"/>
  <c r="J1862" s="1"/>
  <c r="I1863"/>
  <c r="J1863" s="1"/>
  <c r="I1864"/>
  <c r="J1864" s="1"/>
  <c r="I1865"/>
  <c r="J1865" s="1"/>
  <c r="I1866"/>
  <c r="J1866" s="1"/>
  <c r="I1867"/>
  <c r="J1867" s="1"/>
  <c r="I1868"/>
  <c r="J1868" s="1"/>
  <c r="I1869"/>
  <c r="J1869" s="1"/>
  <c r="I1870"/>
  <c r="J1870" s="1"/>
  <c r="I1871"/>
  <c r="J1871" s="1"/>
  <c r="I1872"/>
  <c r="J1872" s="1"/>
  <c r="I1873"/>
  <c r="J1873" s="1"/>
  <c r="I1874"/>
  <c r="J1874" s="1"/>
  <c r="I1875"/>
  <c r="J1875" s="1"/>
  <c r="I1876"/>
  <c r="J1876" s="1"/>
  <c r="I1877"/>
  <c r="J1877" s="1"/>
  <c r="I1878"/>
  <c r="J1878" s="1"/>
  <c r="I1879"/>
  <c r="J1879" s="1"/>
  <c r="I1880"/>
  <c r="J1880" s="1"/>
  <c r="I1881"/>
  <c r="J1881" s="1"/>
  <c r="I1882"/>
  <c r="J1882" s="1"/>
  <c r="I1883"/>
  <c r="J1883" s="1"/>
  <c r="I1884"/>
  <c r="J1884" s="1"/>
  <c r="I1885"/>
  <c r="J1885" s="1"/>
  <c r="I1886"/>
  <c r="J1886" s="1"/>
  <c r="I1887"/>
  <c r="J1887" s="1"/>
  <c r="I1888"/>
  <c r="J1888" s="1"/>
  <c r="I1889"/>
  <c r="J1889" s="1"/>
  <c r="I1890"/>
  <c r="J1890" s="1"/>
  <c r="I1891"/>
  <c r="J1891" s="1"/>
  <c r="I1892"/>
  <c r="J1892" s="1"/>
  <c r="I1893"/>
  <c r="J1893" s="1"/>
  <c r="I1894"/>
  <c r="J1894" s="1"/>
  <c r="I1895"/>
  <c r="J1895" s="1"/>
  <c r="I1896"/>
  <c r="J1896" s="1"/>
  <c r="I1897"/>
  <c r="J1897" s="1"/>
  <c r="I1898"/>
  <c r="J1898" s="1"/>
  <c r="I1899"/>
  <c r="J1899" s="1"/>
  <c r="I1900"/>
  <c r="J1900" s="1"/>
  <c r="I1901"/>
  <c r="J1901" s="1"/>
  <c r="I1902"/>
  <c r="J1902" s="1"/>
  <c r="I1903"/>
  <c r="J1903" s="1"/>
  <c r="I1904"/>
  <c r="J1904" s="1"/>
  <c r="I1905"/>
  <c r="J1905" s="1"/>
  <c r="I1906"/>
  <c r="J1906" s="1"/>
  <c r="I1907"/>
  <c r="J1907" s="1"/>
  <c r="I1908"/>
  <c r="J1908" s="1"/>
  <c r="I1909"/>
  <c r="J1909" s="1"/>
  <c r="I1910"/>
  <c r="J1910" s="1"/>
  <c r="I1911"/>
  <c r="J1911" s="1"/>
  <c r="I1912"/>
  <c r="J1912" s="1"/>
  <c r="I1913"/>
  <c r="J1913" s="1"/>
  <c r="I1914"/>
  <c r="J1914" s="1"/>
  <c r="I1915"/>
  <c r="J1915" s="1"/>
  <c r="I1916"/>
  <c r="J1916" s="1"/>
  <c r="I1917"/>
  <c r="J1917" s="1"/>
  <c r="I1918"/>
  <c r="J1918" s="1"/>
  <c r="I1919"/>
  <c r="J1919" s="1"/>
  <c r="I1920"/>
  <c r="J1920" s="1"/>
  <c r="I1921"/>
  <c r="J1921" s="1"/>
  <c r="I1922"/>
  <c r="J1922" s="1"/>
  <c r="I1923"/>
  <c r="J1923" s="1"/>
  <c r="I1924"/>
  <c r="J1924" s="1"/>
  <c r="I1925"/>
  <c r="J1925" s="1"/>
  <c r="I1926"/>
  <c r="J1926" s="1"/>
  <c r="I1927"/>
  <c r="J1927" s="1"/>
  <c r="I1928"/>
  <c r="J1928" s="1"/>
  <c r="I1929"/>
  <c r="J1929" s="1"/>
  <c r="I1930"/>
  <c r="J1930" s="1"/>
  <c r="I1931"/>
  <c r="J1931" s="1"/>
  <c r="I1932"/>
  <c r="J1932" s="1"/>
  <c r="I1933"/>
  <c r="J1933" s="1"/>
  <c r="I1934"/>
  <c r="J1934" s="1"/>
  <c r="I1935"/>
  <c r="J1935" s="1"/>
  <c r="I1936"/>
  <c r="J1936" s="1"/>
  <c r="I1937"/>
  <c r="J1937" s="1"/>
  <c r="I1938"/>
  <c r="J1938" s="1"/>
  <c r="I1939"/>
  <c r="J1939" s="1"/>
  <c r="I1940"/>
  <c r="J1940" s="1"/>
  <c r="I1941"/>
  <c r="J1941" s="1"/>
  <c r="I1942"/>
  <c r="J1942" s="1"/>
  <c r="I1943"/>
  <c r="J1943" s="1"/>
  <c r="I1944"/>
  <c r="J1944" s="1"/>
  <c r="I1945"/>
  <c r="J1945" s="1"/>
  <c r="I1946"/>
  <c r="J1946" s="1"/>
  <c r="I1947"/>
  <c r="J1947" s="1"/>
  <c r="I1948"/>
  <c r="J1948" s="1"/>
  <c r="I1949"/>
  <c r="J1949" s="1"/>
  <c r="I1950"/>
  <c r="J1950" s="1"/>
  <c r="I1951"/>
  <c r="J1951" s="1"/>
  <c r="I1952"/>
  <c r="J1952" s="1"/>
  <c r="I1953"/>
  <c r="J1953" s="1"/>
  <c r="I1954"/>
  <c r="J1954" s="1"/>
  <c r="I1955"/>
  <c r="J1955" s="1"/>
  <c r="I1956"/>
  <c r="J1956" s="1"/>
  <c r="I1957"/>
  <c r="J1957" s="1"/>
  <c r="I1958"/>
  <c r="J1958" s="1"/>
  <c r="I1959"/>
  <c r="J1959" s="1"/>
  <c r="I1960"/>
  <c r="J1960" s="1"/>
  <c r="I1961"/>
  <c r="J1961" s="1"/>
  <c r="I1962"/>
  <c r="J1962" s="1"/>
  <c r="I1963"/>
  <c r="J1963" s="1"/>
  <c r="I1964"/>
  <c r="J1964" s="1"/>
  <c r="I1965"/>
  <c r="J1965" s="1"/>
  <c r="I1966"/>
  <c r="J1966" s="1"/>
  <c r="I1967"/>
  <c r="J1967" s="1"/>
  <c r="I1968"/>
  <c r="J1968" s="1"/>
  <c r="I1969"/>
  <c r="J1969" s="1"/>
  <c r="I1970"/>
  <c r="J1970" s="1"/>
  <c r="I1971"/>
  <c r="J1971" s="1"/>
  <c r="I1972"/>
  <c r="J1972" s="1"/>
  <c r="I1973"/>
  <c r="J1973" s="1"/>
  <c r="I1974"/>
  <c r="J1974" s="1"/>
  <c r="I1975"/>
  <c r="J1975" s="1"/>
  <c r="I1976"/>
  <c r="J1976" s="1"/>
  <c r="I1977"/>
  <c r="J1977" s="1"/>
  <c r="I1978"/>
  <c r="J1978" s="1"/>
  <c r="I1979"/>
  <c r="J1979" s="1"/>
  <c r="I1980"/>
  <c r="J1980" s="1"/>
  <c r="I1981"/>
  <c r="J1981" s="1"/>
  <c r="I1982"/>
  <c r="J1982" s="1"/>
  <c r="I1983"/>
  <c r="J1983" s="1"/>
  <c r="I1984"/>
  <c r="J1984" s="1"/>
  <c r="I1985"/>
  <c r="J1985" s="1"/>
  <c r="I1986"/>
  <c r="J1986" s="1"/>
  <c r="I1987"/>
  <c r="J1987" s="1"/>
  <c r="I1988"/>
  <c r="J1988" s="1"/>
  <c r="I1989"/>
  <c r="J1989" s="1"/>
  <c r="I1990"/>
  <c r="J1990" s="1"/>
  <c r="I1991"/>
  <c r="J1991" s="1"/>
  <c r="I1992"/>
  <c r="J1992" s="1"/>
  <c r="I1993"/>
  <c r="J1993" s="1"/>
  <c r="I1994"/>
  <c r="J1994" s="1"/>
  <c r="I1995"/>
  <c r="J1995" s="1"/>
  <c r="I1996"/>
  <c r="J1996" s="1"/>
  <c r="I1997"/>
  <c r="J1997" s="1"/>
  <c r="I1998"/>
  <c r="J1998" s="1"/>
  <c r="I1999"/>
  <c r="J1999" s="1"/>
  <c r="I2000"/>
  <c r="J2000" s="1"/>
  <c r="I2001"/>
  <c r="J2001" s="1"/>
  <c r="I2002"/>
  <c r="J2002" s="1"/>
  <c r="I2003"/>
  <c r="J2003" s="1"/>
  <c r="I2004"/>
  <c r="J2004" s="1"/>
  <c r="I2005"/>
  <c r="J2005" s="1"/>
  <c r="I2006"/>
  <c r="J2006" s="1"/>
  <c r="I2007"/>
  <c r="J2007" s="1"/>
  <c r="I2008"/>
  <c r="J2008" s="1"/>
  <c r="I2009"/>
  <c r="J2009" s="1"/>
  <c r="I2010"/>
  <c r="J2010" s="1"/>
  <c r="I2011"/>
  <c r="J2011" s="1"/>
  <c r="I2012"/>
  <c r="J2012" s="1"/>
  <c r="I2013"/>
  <c r="J2013" s="1"/>
  <c r="I2014"/>
  <c r="J2014" s="1"/>
  <c r="I2015"/>
  <c r="J2015" s="1"/>
  <c r="I2016"/>
  <c r="J2016" s="1"/>
  <c r="I2017"/>
  <c r="J2017" s="1"/>
  <c r="I2018"/>
  <c r="J2018" s="1"/>
  <c r="I2019"/>
  <c r="J2019" s="1"/>
  <c r="I2020"/>
  <c r="J2020" s="1"/>
  <c r="I2021"/>
  <c r="J2021" s="1"/>
  <c r="I2022"/>
  <c r="J2022" s="1"/>
  <c r="I2023"/>
  <c r="J2023" s="1"/>
  <c r="I2024"/>
  <c r="J2024" s="1"/>
  <c r="I2025"/>
  <c r="J2025" s="1"/>
  <c r="I2026"/>
  <c r="J2026" s="1"/>
  <c r="I2027"/>
  <c r="J2027" s="1"/>
  <c r="I2028"/>
  <c r="J2028" s="1"/>
  <c r="I2029"/>
  <c r="J2029" s="1"/>
  <c r="I2030"/>
  <c r="J2030" s="1"/>
  <c r="I2031"/>
  <c r="J2031" s="1"/>
  <c r="I2032"/>
  <c r="J2032" s="1"/>
  <c r="I2033"/>
  <c r="J2033" s="1"/>
  <c r="I2034"/>
  <c r="J2034" s="1"/>
  <c r="I2035"/>
  <c r="J2035" s="1"/>
  <c r="I2036"/>
  <c r="J2036" s="1"/>
  <c r="I2037"/>
  <c r="J2037" s="1"/>
  <c r="I2038"/>
  <c r="J2038" s="1"/>
  <c r="I2039"/>
  <c r="J2039" s="1"/>
  <c r="I2040"/>
  <c r="J2040" s="1"/>
  <c r="I2041"/>
  <c r="J2041" s="1"/>
  <c r="I2042"/>
  <c r="J2042" s="1"/>
  <c r="I2043"/>
  <c r="J2043" s="1"/>
  <c r="I2044"/>
  <c r="J2044" s="1"/>
  <c r="I2045"/>
  <c r="J2045" s="1"/>
  <c r="I2046"/>
  <c r="J2046" s="1"/>
  <c r="I2047"/>
  <c r="J2047" s="1"/>
  <c r="I2048"/>
  <c r="J2048" s="1"/>
  <c r="I2049"/>
  <c r="J2049" s="1"/>
  <c r="I2050"/>
  <c r="J2050" s="1"/>
  <c r="I2051"/>
  <c r="J2051" s="1"/>
  <c r="I2052"/>
  <c r="J2052" s="1"/>
  <c r="I2053"/>
  <c r="J2053" s="1"/>
  <c r="I2054"/>
  <c r="J2054" s="1"/>
  <c r="I2055"/>
  <c r="J2055" s="1"/>
  <c r="I2056"/>
  <c r="J2056" s="1"/>
  <c r="I2057"/>
  <c r="J2057" s="1"/>
  <c r="I2058"/>
  <c r="J2058" s="1"/>
  <c r="I2059"/>
  <c r="J2059" s="1"/>
  <c r="I2060"/>
  <c r="J2060" s="1"/>
  <c r="I2061"/>
  <c r="J2061" s="1"/>
  <c r="I2062"/>
  <c r="J2062" s="1"/>
  <c r="I2063"/>
  <c r="J2063" s="1"/>
  <c r="I2064"/>
  <c r="J2064" s="1"/>
  <c r="I2065"/>
  <c r="J2065" s="1"/>
  <c r="I2066"/>
  <c r="J2066" s="1"/>
  <c r="I2067"/>
  <c r="J2067" s="1"/>
  <c r="I2068"/>
  <c r="J2068" s="1"/>
  <c r="I2069"/>
  <c r="J2069" s="1"/>
  <c r="I2070"/>
  <c r="J2070" s="1"/>
  <c r="I2071"/>
  <c r="J2071" s="1"/>
  <c r="I2072"/>
  <c r="J2072" s="1"/>
  <c r="I2073"/>
  <c r="J2073" s="1"/>
  <c r="I2074"/>
  <c r="J2074" s="1"/>
  <c r="I2075"/>
  <c r="J2075" s="1"/>
  <c r="I2076"/>
  <c r="J2076" s="1"/>
  <c r="I2077"/>
  <c r="J2077" s="1"/>
  <c r="I2078"/>
  <c r="J2078" s="1"/>
  <c r="I2079"/>
  <c r="J2079" s="1"/>
  <c r="I2080"/>
  <c r="J2080" s="1"/>
  <c r="I2081"/>
  <c r="J2081" s="1"/>
  <c r="I2082"/>
  <c r="J2082" s="1"/>
  <c r="I2083"/>
  <c r="J2083" s="1"/>
  <c r="I2084"/>
  <c r="J2084" s="1"/>
  <c r="I2085"/>
  <c r="J2085" s="1"/>
  <c r="I2086"/>
  <c r="J2086" s="1"/>
  <c r="I2087"/>
  <c r="J2087" s="1"/>
  <c r="I2088"/>
  <c r="J2088" s="1"/>
  <c r="I2089"/>
  <c r="J2089" s="1"/>
  <c r="I2090"/>
  <c r="J2090" s="1"/>
  <c r="I2091"/>
  <c r="J2091" s="1"/>
  <c r="I2092"/>
  <c r="J2092" s="1"/>
  <c r="I2093"/>
  <c r="J2093" s="1"/>
  <c r="I2094"/>
  <c r="J2094" s="1"/>
  <c r="I2095"/>
  <c r="J2095" s="1"/>
  <c r="I2096"/>
  <c r="J2096" s="1"/>
  <c r="I2097"/>
  <c r="J2097" s="1"/>
  <c r="I2098"/>
  <c r="J2098" s="1"/>
  <c r="I2099"/>
  <c r="J2099" s="1"/>
  <c r="I2100"/>
  <c r="J2100" s="1"/>
  <c r="I2101"/>
  <c r="J2101" s="1"/>
  <c r="I2102"/>
  <c r="J2102" s="1"/>
  <c r="I2103"/>
  <c r="J2103" s="1"/>
  <c r="I2104"/>
  <c r="J2104" s="1"/>
  <c r="I2105"/>
  <c r="J2105" s="1"/>
  <c r="I2106"/>
  <c r="J2106" s="1"/>
  <c r="I2107"/>
  <c r="J2107" s="1"/>
  <c r="I2108"/>
  <c r="J2108" s="1"/>
  <c r="I2109"/>
  <c r="J2109" s="1"/>
  <c r="I2110"/>
  <c r="J2110" s="1"/>
  <c r="I2111"/>
  <c r="J2111" s="1"/>
  <c r="I2112"/>
  <c r="J2112" s="1"/>
  <c r="I2113"/>
  <c r="J2113" s="1"/>
  <c r="I2114"/>
  <c r="J2114" s="1"/>
  <c r="I2115"/>
  <c r="J2115" s="1"/>
  <c r="I2116"/>
  <c r="J2116" s="1"/>
  <c r="I2117"/>
  <c r="J2117" s="1"/>
  <c r="I2118"/>
  <c r="J2118" s="1"/>
  <c r="I2119"/>
  <c r="J2119" s="1"/>
  <c r="I2120"/>
  <c r="J2120" s="1"/>
  <c r="I2121"/>
  <c r="J2121" s="1"/>
  <c r="I2122"/>
  <c r="J2122" s="1"/>
  <c r="I2123"/>
  <c r="J2123" s="1"/>
  <c r="I2124"/>
  <c r="J2124" s="1"/>
  <c r="I2125"/>
  <c r="J2125" s="1"/>
  <c r="I2126"/>
  <c r="J2126" s="1"/>
  <c r="I2127"/>
  <c r="J2127" s="1"/>
  <c r="I2128"/>
  <c r="J2128" s="1"/>
  <c r="I2129"/>
  <c r="J2129" s="1"/>
  <c r="I2130"/>
  <c r="J2130" s="1"/>
  <c r="I2131"/>
  <c r="J2131" s="1"/>
  <c r="I2132"/>
  <c r="J2132" s="1"/>
  <c r="I2133"/>
  <c r="J2133" s="1"/>
  <c r="I2134"/>
  <c r="J2134" s="1"/>
  <c r="I2135"/>
  <c r="J2135" s="1"/>
  <c r="I2136"/>
  <c r="J2136" s="1"/>
  <c r="I2137"/>
  <c r="J2137" s="1"/>
  <c r="I2138"/>
  <c r="J2138" s="1"/>
  <c r="I2139"/>
  <c r="J2139" s="1"/>
  <c r="I2140"/>
  <c r="J2140" s="1"/>
  <c r="I2141"/>
  <c r="J2141" s="1"/>
  <c r="I2142"/>
  <c r="J2142" s="1"/>
  <c r="I2143"/>
  <c r="J2143" s="1"/>
  <c r="I2144"/>
  <c r="J2144" s="1"/>
  <c r="I2145"/>
  <c r="J2145" s="1"/>
  <c r="I2146"/>
  <c r="J2146" s="1"/>
  <c r="I2147"/>
  <c r="J2147" s="1"/>
  <c r="I2148"/>
  <c r="J2148" s="1"/>
  <c r="I2149"/>
  <c r="J2149" s="1"/>
  <c r="I2150"/>
  <c r="J2150" s="1"/>
  <c r="I2151"/>
  <c r="J2151" s="1"/>
  <c r="I2152"/>
  <c r="J2152" s="1"/>
  <c r="I2153"/>
  <c r="J2153" s="1"/>
  <c r="I2154"/>
  <c r="J2154" s="1"/>
  <c r="I2155"/>
  <c r="J2155" s="1"/>
  <c r="I2156"/>
  <c r="J2156" s="1"/>
  <c r="I2157"/>
  <c r="J2157" s="1"/>
  <c r="I2158"/>
  <c r="J2158" s="1"/>
  <c r="I2159"/>
  <c r="J2159" s="1"/>
  <c r="I2160"/>
  <c r="J2160" s="1"/>
  <c r="I2161"/>
  <c r="J2161" s="1"/>
  <c r="I2162"/>
  <c r="J2162" s="1"/>
  <c r="I2163"/>
  <c r="J2163" s="1"/>
  <c r="I2164"/>
  <c r="J2164" s="1"/>
  <c r="I2165"/>
  <c r="J2165" s="1"/>
  <c r="I2166"/>
  <c r="J2166" s="1"/>
  <c r="I2167"/>
  <c r="J2167" s="1"/>
  <c r="I2168"/>
  <c r="J2168" s="1"/>
  <c r="I2169"/>
  <c r="J2169" s="1"/>
  <c r="I2170"/>
  <c r="J2170" s="1"/>
  <c r="I2171"/>
  <c r="J2171" s="1"/>
  <c r="I2172"/>
  <c r="J2172" s="1"/>
  <c r="I2173"/>
  <c r="J2173" s="1"/>
  <c r="I2174"/>
  <c r="J2174" s="1"/>
  <c r="I2175"/>
  <c r="J2175" s="1"/>
  <c r="I2176"/>
  <c r="J2176" s="1"/>
  <c r="I2177"/>
  <c r="J2177" s="1"/>
  <c r="I2178"/>
  <c r="J2178" s="1"/>
  <c r="I2179"/>
  <c r="J2179" s="1"/>
  <c r="I2180"/>
  <c r="J2180" s="1"/>
  <c r="I2181"/>
  <c r="J2181" s="1"/>
  <c r="I2182"/>
  <c r="J2182" s="1"/>
  <c r="I2183"/>
  <c r="J2183" s="1"/>
  <c r="I2184"/>
  <c r="J2184" s="1"/>
  <c r="I2185"/>
  <c r="J2185" s="1"/>
  <c r="I2186"/>
  <c r="J2186" s="1"/>
  <c r="I2187"/>
  <c r="J2187" s="1"/>
  <c r="I2188"/>
  <c r="J2188" s="1"/>
  <c r="I2189"/>
  <c r="J2189" s="1"/>
  <c r="I2190"/>
  <c r="J2190" s="1"/>
  <c r="I2191"/>
  <c r="J2191" s="1"/>
  <c r="I2192"/>
  <c r="J2192" s="1"/>
  <c r="I2193"/>
  <c r="J2193" s="1"/>
  <c r="I2194"/>
  <c r="J2194" s="1"/>
  <c r="I2195"/>
  <c r="J2195" s="1"/>
  <c r="I2196"/>
  <c r="J2196" s="1"/>
  <c r="I2197"/>
  <c r="J2197" s="1"/>
  <c r="I2198"/>
  <c r="J2198" s="1"/>
  <c r="I2199"/>
  <c r="J2199" s="1"/>
  <c r="I2200"/>
  <c r="J2200" s="1"/>
  <c r="I2201"/>
  <c r="J2201" s="1"/>
  <c r="I2202"/>
  <c r="J2202" s="1"/>
  <c r="I2203"/>
  <c r="J2203" s="1"/>
  <c r="I2204"/>
  <c r="J2204" s="1"/>
  <c r="I2205"/>
  <c r="J2205" s="1"/>
  <c r="I2206"/>
  <c r="J2206" s="1"/>
  <c r="I2207"/>
  <c r="J2207" s="1"/>
  <c r="I2208"/>
  <c r="J2208" s="1"/>
  <c r="I2209"/>
  <c r="J2209" s="1"/>
  <c r="I2210"/>
  <c r="J2210" s="1"/>
  <c r="I2211"/>
  <c r="J2211" s="1"/>
  <c r="I2212"/>
  <c r="J2212" s="1"/>
  <c r="I2213"/>
  <c r="J2213" s="1"/>
  <c r="I2214"/>
  <c r="J2214" s="1"/>
  <c r="I2215"/>
  <c r="J2215" s="1"/>
  <c r="I2216"/>
  <c r="J2216" s="1"/>
  <c r="I2217"/>
  <c r="J2217" s="1"/>
  <c r="I2218"/>
  <c r="J2218" s="1"/>
  <c r="I2219"/>
  <c r="J2219" s="1"/>
  <c r="I2220"/>
  <c r="J2220" s="1"/>
  <c r="I2221"/>
  <c r="J2221" s="1"/>
  <c r="I2222"/>
  <c r="J2222" s="1"/>
  <c r="I2223"/>
  <c r="J2223" s="1"/>
  <c r="I2224"/>
  <c r="J2224" s="1"/>
  <c r="I2225"/>
  <c r="J2225" s="1"/>
  <c r="I2226"/>
  <c r="J2226" s="1"/>
  <c r="I2227"/>
  <c r="J2227" s="1"/>
  <c r="I2228"/>
  <c r="J2228" s="1"/>
  <c r="I2229"/>
  <c r="J2229" s="1"/>
  <c r="I2230"/>
  <c r="J2230" s="1"/>
  <c r="I2231"/>
  <c r="J2231" s="1"/>
  <c r="I2232"/>
  <c r="J2232" s="1"/>
  <c r="I2233"/>
  <c r="J2233" s="1"/>
  <c r="I2234"/>
  <c r="J2234" s="1"/>
  <c r="I2235"/>
  <c r="J2235" s="1"/>
  <c r="I2236"/>
  <c r="J2236" s="1"/>
  <c r="I2237"/>
  <c r="J2237" s="1"/>
  <c r="I2238"/>
  <c r="J2238" s="1"/>
  <c r="I2239"/>
  <c r="J2239" s="1"/>
  <c r="I2240"/>
  <c r="J2240" s="1"/>
  <c r="I2241"/>
  <c r="J2241" s="1"/>
  <c r="I2242"/>
  <c r="J2242" s="1"/>
  <c r="I2243"/>
  <c r="J2243" s="1"/>
  <c r="I2244"/>
  <c r="J2244" s="1"/>
  <c r="I2245"/>
  <c r="J2245" s="1"/>
  <c r="I2246"/>
  <c r="J2246" s="1"/>
  <c r="I2247"/>
  <c r="J2247" s="1"/>
  <c r="I2248"/>
  <c r="J2248" s="1"/>
  <c r="I2249"/>
  <c r="J2249" s="1"/>
  <c r="I2250"/>
  <c r="J2250" s="1"/>
  <c r="I2251"/>
  <c r="J2251" s="1"/>
  <c r="I2252"/>
  <c r="J2252" s="1"/>
  <c r="I2253"/>
  <c r="J2253" s="1"/>
  <c r="I2254"/>
  <c r="J2254" s="1"/>
  <c r="I2255"/>
  <c r="J2255" s="1"/>
  <c r="I2256"/>
  <c r="J2256" s="1"/>
  <c r="I2257"/>
  <c r="J2257" s="1"/>
  <c r="I2258"/>
  <c r="J2258" s="1"/>
  <c r="I2259"/>
  <c r="J2259" s="1"/>
  <c r="I2260"/>
  <c r="J2260" s="1"/>
  <c r="I2261"/>
  <c r="J2261" s="1"/>
  <c r="I2262"/>
  <c r="J2262" s="1"/>
  <c r="I2263"/>
  <c r="J2263" s="1"/>
  <c r="I2264"/>
  <c r="J2264" s="1"/>
  <c r="I2265"/>
  <c r="J2265" s="1"/>
  <c r="I2266"/>
  <c r="J2266" s="1"/>
  <c r="I2267"/>
  <c r="J2267" s="1"/>
  <c r="I2268"/>
  <c r="J2268" s="1"/>
  <c r="I2269"/>
  <c r="J2269" s="1"/>
  <c r="I2270"/>
  <c r="J2270" s="1"/>
  <c r="I2271"/>
  <c r="J2271" s="1"/>
  <c r="I2272"/>
  <c r="J2272" s="1"/>
  <c r="I2273"/>
  <c r="J2273" s="1"/>
  <c r="I2274"/>
  <c r="J2274" s="1"/>
  <c r="I2275"/>
  <c r="J2275" s="1"/>
  <c r="I2276"/>
  <c r="J2276" s="1"/>
  <c r="I2277"/>
  <c r="J2277" s="1"/>
  <c r="I2278"/>
  <c r="J2278" s="1"/>
  <c r="I2279"/>
  <c r="J2279" s="1"/>
  <c r="I2280"/>
  <c r="J2280" s="1"/>
  <c r="I2281"/>
  <c r="J2281" s="1"/>
  <c r="I2282"/>
  <c r="J2282" s="1"/>
  <c r="I2283"/>
  <c r="J2283" s="1"/>
  <c r="I2284"/>
  <c r="J2284" s="1"/>
  <c r="I2285"/>
  <c r="J2285" s="1"/>
  <c r="I2286"/>
  <c r="J2286" s="1"/>
  <c r="I2287"/>
  <c r="J2287" s="1"/>
  <c r="I2288"/>
  <c r="J2288" s="1"/>
  <c r="I2289"/>
  <c r="J2289" s="1"/>
  <c r="I2290"/>
  <c r="J2290" s="1"/>
  <c r="I2291"/>
  <c r="J2291" s="1"/>
  <c r="I2292"/>
  <c r="J2292" s="1"/>
  <c r="I2293"/>
  <c r="J2293" s="1"/>
  <c r="I2294"/>
  <c r="J2294" s="1"/>
  <c r="I2295"/>
  <c r="J2295" s="1"/>
  <c r="I2296"/>
  <c r="J2296" s="1"/>
  <c r="I2297"/>
  <c r="J2297" s="1"/>
  <c r="I2298"/>
  <c r="J2298" s="1"/>
  <c r="I2299"/>
  <c r="J2299" s="1"/>
  <c r="I2300"/>
  <c r="J2300" s="1"/>
  <c r="I2301"/>
  <c r="J2301" s="1"/>
  <c r="I2302"/>
  <c r="J2302" s="1"/>
  <c r="I2303"/>
  <c r="J2303" s="1"/>
  <c r="I2304"/>
  <c r="J2304" s="1"/>
  <c r="I2305"/>
  <c r="J2305" s="1"/>
  <c r="I2306"/>
  <c r="J2306" s="1"/>
  <c r="I2307"/>
  <c r="J2307" s="1"/>
  <c r="I2308"/>
  <c r="J2308" s="1"/>
  <c r="I2309"/>
  <c r="J2309" s="1"/>
  <c r="I2310"/>
  <c r="J2310" s="1"/>
  <c r="I2311"/>
  <c r="J2311" s="1"/>
  <c r="I2312"/>
  <c r="J2312" s="1"/>
  <c r="I2313"/>
  <c r="J2313" s="1"/>
  <c r="I2314"/>
  <c r="J2314" s="1"/>
  <c r="I2315"/>
  <c r="J2315" s="1"/>
  <c r="I2316"/>
  <c r="J2316" s="1"/>
  <c r="I2317"/>
  <c r="J2317" s="1"/>
  <c r="I2318"/>
  <c r="J2318" s="1"/>
  <c r="I2319"/>
  <c r="J2319" s="1"/>
  <c r="I2320"/>
  <c r="J2320" s="1"/>
  <c r="I2321"/>
  <c r="J2321" s="1"/>
  <c r="I2322"/>
  <c r="J2322" s="1"/>
  <c r="I2323"/>
  <c r="J2323" s="1"/>
  <c r="I2324"/>
  <c r="J2324" s="1"/>
  <c r="I2325"/>
  <c r="J2325" s="1"/>
  <c r="I2326"/>
  <c r="J2326" s="1"/>
  <c r="I2327"/>
  <c r="J2327" s="1"/>
  <c r="I2328"/>
  <c r="J2328" s="1"/>
  <c r="I2329"/>
  <c r="J2329" s="1"/>
  <c r="I2330"/>
  <c r="J2330" s="1"/>
  <c r="I2331"/>
  <c r="J2331" s="1"/>
  <c r="I2332"/>
  <c r="J2332" s="1"/>
  <c r="I2333"/>
  <c r="J2333" s="1"/>
  <c r="I2334"/>
  <c r="J2334" s="1"/>
  <c r="I2335"/>
  <c r="J2335" s="1"/>
  <c r="I2336"/>
  <c r="J2336" s="1"/>
  <c r="I2337"/>
  <c r="J2337" s="1"/>
  <c r="I2338"/>
  <c r="J2338" s="1"/>
  <c r="I2339"/>
  <c r="J2339" s="1"/>
  <c r="I2340"/>
  <c r="J2340" s="1"/>
  <c r="I2341"/>
  <c r="J2341" s="1"/>
  <c r="I2342"/>
  <c r="J2342" s="1"/>
  <c r="I2343"/>
  <c r="J2343" s="1"/>
  <c r="I2344"/>
  <c r="J2344" s="1"/>
  <c r="I2345"/>
  <c r="J2345" s="1"/>
  <c r="I2346"/>
  <c r="J2346" s="1"/>
  <c r="I2347"/>
  <c r="J2347" s="1"/>
  <c r="I2348"/>
  <c r="J2348" s="1"/>
  <c r="I2349"/>
  <c r="J2349" s="1"/>
  <c r="I2350"/>
  <c r="J2350" s="1"/>
  <c r="I2351"/>
  <c r="J2351" s="1"/>
  <c r="I2352"/>
  <c r="J2352" s="1"/>
  <c r="I2353"/>
  <c r="J2353" s="1"/>
  <c r="I2354"/>
  <c r="J2354" s="1"/>
  <c r="I2355"/>
  <c r="J2355" s="1"/>
  <c r="I2356"/>
  <c r="J2356" s="1"/>
  <c r="I2357"/>
  <c r="J2357" s="1"/>
  <c r="I2358"/>
  <c r="J2358" s="1"/>
  <c r="I2359"/>
  <c r="J2359" s="1"/>
  <c r="I2360"/>
  <c r="J2360" s="1"/>
  <c r="I2361"/>
  <c r="J2361" s="1"/>
  <c r="I2362"/>
  <c r="J2362" s="1"/>
  <c r="I2363"/>
  <c r="J2363" s="1"/>
  <c r="I2364"/>
  <c r="J2364" s="1"/>
  <c r="I2365"/>
  <c r="J2365" s="1"/>
  <c r="I2366"/>
  <c r="J2366" s="1"/>
  <c r="I2367"/>
  <c r="J2367" s="1"/>
  <c r="I2368"/>
  <c r="J2368" s="1"/>
  <c r="I2369"/>
  <c r="J2369" s="1"/>
  <c r="I2370"/>
  <c r="J2370" s="1"/>
  <c r="I2371"/>
  <c r="J2371" s="1"/>
  <c r="I2372"/>
  <c r="J2372" s="1"/>
  <c r="I2373"/>
  <c r="J2373" s="1"/>
  <c r="I2374"/>
  <c r="J2374" s="1"/>
  <c r="I2375"/>
  <c r="J2375" s="1"/>
  <c r="I2376"/>
  <c r="J2376" s="1"/>
  <c r="I2377"/>
  <c r="J2377" s="1"/>
  <c r="I2378"/>
  <c r="J2378" s="1"/>
  <c r="I2379"/>
  <c r="J2379" s="1"/>
  <c r="I2380"/>
  <c r="J2380" s="1"/>
  <c r="I2381"/>
  <c r="J2381" s="1"/>
  <c r="I2382"/>
  <c r="J2382" s="1"/>
  <c r="I2383"/>
  <c r="J2383" s="1"/>
  <c r="I2384"/>
  <c r="J2384" s="1"/>
  <c r="I2385"/>
  <c r="J2385" s="1"/>
  <c r="I2386"/>
  <c r="J2386" s="1"/>
  <c r="I2387"/>
  <c r="J2387" s="1"/>
  <c r="I2388"/>
  <c r="J2388" s="1"/>
  <c r="I2389"/>
  <c r="J2389" s="1"/>
  <c r="I2390"/>
  <c r="J2390" s="1"/>
  <c r="I2391"/>
  <c r="J2391" s="1"/>
  <c r="I2392"/>
  <c r="J2392" s="1"/>
  <c r="I2393"/>
  <c r="J2393" s="1"/>
  <c r="I2394"/>
  <c r="J2394" s="1"/>
  <c r="I2395"/>
  <c r="J2395" s="1"/>
  <c r="I2396"/>
  <c r="J2396" s="1"/>
  <c r="I2397"/>
  <c r="J2397" s="1"/>
  <c r="I2398"/>
  <c r="J2398" s="1"/>
  <c r="I2399"/>
  <c r="J2399" s="1"/>
  <c r="I2400"/>
  <c r="J2400" s="1"/>
  <c r="I2401"/>
  <c r="J2401" s="1"/>
  <c r="I2402"/>
  <c r="J2402" s="1"/>
  <c r="I2403"/>
  <c r="J2403" s="1"/>
  <c r="I2404"/>
  <c r="J2404" s="1"/>
  <c r="I2405"/>
  <c r="J2405" s="1"/>
  <c r="I2406"/>
  <c r="J2406" s="1"/>
  <c r="I2407"/>
  <c r="J2407" s="1"/>
  <c r="I2408"/>
  <c r="J2408" s="1"/>
  <c r="I2409"/>
  <c r="J2409" s="1"/>
  <c r="I2410"/>
  <c r="J2410" s="1"/>
  <c r="I2411"/>
  <c r="J2411" s="1"/>
  <c r="I2412"/>
  <c r="J2412" s="1"/>
  <c r="I2413"/>
  <c r="J2413" s="1"/>
  <c r="I2414"/>
  <c r="J2414" s="1"/>
  <c r="I2415"/>
  <c r="J2415" s="1"/>
  <c r="I2416"/>
  <c r="J2416" s="1"/>
  <c r="I2417"/>
  <c r="J2417" s="1"/>
  <c r="I2418"/>
  <c r="J2418" s="1"/>
  <c r="I2419"/>
  <c r="J2419" s="1"/>
  <c r="I2420"/>
  <c r="J2420" s="1"/>
  <c r="I2421"/>
  <c r="J2421" s="1"/>
  <c r="I2422"/>
  <c r="J2422" s="1"/>
  <c r="I2423"/>
  <c r="J2423" s="1"/>
  <c r="I2424"/>
  <c r="J2424" s="1"/>
  <c r="I2425"/>
  <c r="J2425" s="1"/>
  <c r="I2426"/>
  <c r="J2426" s="1"/>
  <c r="I2427"/>
  <c r="J2427" s="1"/>
  <c r="I2428"/>
  <c r="J2428" s="1"/>
  <c r="I2429"/>
  <c r="J2429" s="1"/>
  <c r="I2430"/>
  <c r="J2430" s="1"/>
  <c r="I2431"/>
  <c r="J2431" s="1"/>
  <c r="I2432"/>
  <c r="J2432" s="1"/>
  <c r="I2433"/>
  <c r="J2433" s="1"/>
  <c r="I2434"/>
  <c r="J2434" s="1"/>
  <c r="I2435"/>
  <c r="J2435" s="1"/>
  <c r="I2436"/>
  <c r="J2436" s="1"/>
  <c r="I2437"/>
  <c r="J2437" s="1"/>
  <c r="I2438"/>
  <c r="J2438" s="1"/>
  <c r="I2439"/>
  <c r="J2439" s="1"/>
  <c r="I2440"/>
  <c r="J2440" s="1"/>
  <c r="I2441"/>
  <c r="J2441" s="1"/>
  <c r="I2442"/>
  <c r="J2442" s="1"/>
  <c r="I2443"/>
  <c r="J2443" s="1"/>
  <c r="I2444"/>
  <c r="J2444" s="1"/>
  <c r="I2445"/>
  <c r="J2445" s="1"/>
  <c r="I2446"/>
  <c r="J2446" s="1"/>
  <c r="I2447"/>
  <c r="J2447" s="1"/>
  <c r="I2448"/>
  <c r="J2448" s="1"/>
  <c r="I2449"/>
  <c r="J2449" s="1"/>
  <c r="I2450"/>
  <c r="J2450" s="1"/>
  <c r="I2451"/>
  <c r="J2451" s="1"/>
  <c r="I2452"/>
  <c r="J2452" s="1"/>
  <c r="I2453"/>
  <c r="J2453" s="1"/>
  <c r="I2454"/>
  <c r="J2454" s="1"/>
  <c r="I2455"/>
  <c r="J2455" s="1"/>
  <c r="I2456"/>
  <c r="J2456" s="1"/>
  <c r="I2457"/>
  <c r="J2457" s="1"/>
  <c r="I2458"/>
  <c r="J2458" s="1"/>
  <c r="I2459"/>
  <c r="J2459" s="1"/>
  <c r="I2460"/>
  <c r="J2460" s="1"/>
  <c r="I2461"/>
  <c r="J2461" s="1"/>
  <c r="I2462"/>
  <c r="J2462" s="1"/>
  <c r="I2463"/>
  <c r="J2463" s="1"/>
  <c r="I2464"/>
  <c r="J2464" s="1"/>
  <c r="I2465"/>
  <c r="J2465" s="1"/>
  <c r="I2466"/>
  <c r="J2466" s="1"/>
  <c r="I2467"/>
  <c r="J2467" s="1"/>
  <c r="I2468"/>
  <c r="J2468" s="1"/>
  <c r="I2469"/>
  <c r="J2469" s="1"/>
  <c r="I2470"/>
  <c r="J2470" s="1"/>
  <c r="I2471"/>
  <c r="J2471" s="1"/>
  <c r="I2472"/>
  <c r="J2472" s="1"/>
  <c r="I2473"/>
  <c r="J2473" s="1"/>
  <c r="I2474"/>
  <c r="J2474" s="1"/>
  <c r="I2475"/>
  <c r="J2475" s="1"/>
  <c r="I2476"/>
  <c r="J2476" s="1"/>
  <c r="I2477"/>
  <c r="J2477" s="1"/>
  <c r="I2478"/>
  <c r="J2478" s="1"/>
  <c r="I2479"/>
  <c r="J2479" s="1"/>
  <c r="I2480"/>
  <c r="J2480" s="1"/>
  <c r="I2481"/>
  <c r="J2481" s="1"/>
  <c r="I2482"/>
  <c r="J2482" s="1"/>
  <c r="I2483"/>
  <c r="J2483" s="1"/>
  <c r="I2484"/>
  <c r="J2484" s="1"/>
  <c r="I2485"/>
  <c r="J2485" s="1"/>
  <c r="I2486"/>
  <c r="J2486" s="1"/>
  <c r="I2487"/>
  <c r="J2487" s="1"/>
  <c r="I2488"/>
  <c r="J2488" s="1"/>
  <c r="I2489"/>
  <c r="J2489" s="1"/>
  <c r="I2490"/>
  <c r="J2490" s="1"/>
  <c r="I2491"/>
  <c r="J2491" s="1"/>
  <c r="I2492"/>
  <c r="J2492" s="1"/>
  <c r="I2493"/>
  <c r="J2493" s="1"/>
  <c r="I2494"/>
  <c r="J2494" s="1"/>
  <c r="I2495"/>
  <c r="J2495" s="1"/>
  <c r="I2496"/>
  <c r="J2496" s="1"/>
  <c r="I2497"/>
  <c r="J2497" s="1"/>
  <c r="I2498"/>
  <c r="J2498" s="1"/>
  <c r="I2499"/>
  <c r="J2499" s="1"/>
  <c r="I2500"/>
  <c r="J2500" s="1"/>
  <c r="I2501"/>
  <c r="J2501" s="1"/>
  <c r="I2502"/>
  <c r="J2502" s="1"/>
  <c r="I2503"/>
  <c r="J2503" s="1"/>
  <c r="I2504"/>
  <c r="J2504" s="1"/>
  <c r="I2505"/>
  <c r="J2505" s="1"/>
  <c r="I2506"/>
  <c r="J2506" s="1"/>
  <c r="I2507"/>
  <c r="J2507" s="1"/>
  <c r="I2508"/>
  <c r="J2508" s="1"/>
  <c r="I2509"/>
  <c r="J2509" s="1"/>
  <c r="I2510"/>
  <c r="J2510" s="1"/>
  <c r="I2511"/>
  <c r="J2511" s="1"/>
  <c r="I2512"/>
  <c r="J2512" s="1"/>
  <c r="I2513"/>
  <c r="J2513" s="1"/>
  <c r="I2514"/>
  <c r="J2514" s="1"/>
  <c r="I2515"/>
  <c r="J2515" s="1"/>
  <c r="I2516"/>
  <c r="J2516" s="1"/>
  <c r="I2517"/>
  <c r="J2517" s="1"/>
  <c r="I2518"/>
  <c r="J2518" s="1"/>
  <c r="I2519"/>
  <c r="J2519" s="1"/>
  <c r="I2520"/>
  <c r="J2520" s="1"/>
  <c r="I2521"/>
  <c r="J2521" s="1"/>
  <c r="I2522"/>
  <c r="J2522" s="1"/>
  <c r="I2523"/>
  <c r="J2523" s="1"/>
  <c r="I2524"/>
  <c r="J2524" s="1"/>
  <c r="I2525"/>
  <c r="J2525" s="1"/>
  <c r="I2526"/>
  <c r="J2526" s="1"/>
  <c r="I2527"/>
  <c r="J2527" s="1"/>
  <c r="I2528"/>
  <c r="J2528" s="1"/>
  <c r="I2529"/>
  <c r="J2529" s="1"/>
  <c r="I2530"/>
  <c r="J2530" s="1"/>
  <c r="I2531"/>
  <c r="J2531" s="1"/>
  <c r="I2532"/>
  <c r="J2532" s="1"/>
  <c r="I2533"/>
  <c r="J2533" s="1"/>
  <c r="I2534"/>
  <c r="J2534" s="1"/>
  <c r="I2535"/>
  <c r="J2535" s="1"/>
  <c r="I2536"/>
  <c r="J2536" s="1"/>
  <c r="I2537"/>
  <c r="J2537" s="1"/>
  <c r="I2538"/>
  <c r="J2538" s="1"/>
  <c r="I2539"/>
  <c r="J2539" s="1"/>
  <c r="I2540"/>
  <c r="J2540" s="1"/>
  <c r="I2541"/>
  <c r="J2541" s="1"/>
  <c r="I2542"/>
  <c r="J2542" s="1"/>
  <c r="I2543"/>
  <c r="J2543" s="1"/>
  <c r="I2544"/>
  <c r="J2544" s="1"/>
  <c r="I2545"/>
  <c r="J2545" s="1"/>
  <c r="I2546"/>
  <c r="J2546" s="1"/>
  <c r="I2547"/>
  <c r="J2547" s="1"/>
  <c r="I2548"/>
  <c r="J2548" s="1"/>
  <c r="I2549"/>
  <c r="J2549" s="1"/>
  <c r="I2550"/>
  <c r="J2550" s="1"/>
  <c r="I2551"/>
  <c r="J2551" s="1"/>
  <c r="I2552"/>
  <c r="J2552" s="1"/>
  <c r="I2553"/>
  <c r="J2553" s="1"/>
  <c r="I2554"/>
  <c r="J2554" s="1"/>
  <c r="I2555"/>
  <c r="J2555" s="1"/>
  <c r="I2556"/>
  <c r="J2556" s="1"/>
  <c r="I2557"/>
  <c r="J2557" s="1"/>
  <c r="I2558"/>
  <c r="J2558" s="1"/>
  <c r="I2559"/>
  <c r="J2559" s="1"/>
  <c r="I2560"/>
  <c r="J2560" s="1"/>
  <c r="I2561"/>
  <c r="J2561" s="1"/>
  <c r="I2562"/>
  <c r="J2562" s="1"/>
  <c r="I2563"/>
  <c r="J2563" s="1"/>
  <c r="I2564"/>
  <c r="J2564" s="1"/>
  <c r="I2565"/>
  <c r="J2565" s="1"/>
  <c r="I2566"/>
  <c r="J2566" s="1"/>
  <c r="I2567"/>
  <c r="J2567" s="1"/>
  <c r="I2568"/>
  <c r="J2568" s="1"/>
  <c r="I2569"/>
  <c r="J2569" s="1"/>
  <c r="I2570"/>
  <c r="J2570" s="1"/>
  <c r="I2571"/>
  <c r="J2571" s="1"/>
  <c r="I2572"/>
  <c r="J2572" s="1"/>
  <c r="I2573"/>
  <c r="J2573" s="1"/>
  <c r="I2574"/>
  <c r="J2574" s="1"/>
  <c r="I2575"/>
  <c r="J2575" s="1"/>
  <c r="I2576"/>
  <c r="J2576" s="1"/>
  <c r="I2577"/>
  <c r="J2577" s="1"/>
  <c r="I2578"/>
  <c r="J2578" s="1"/>
  <c r="I2579"/>
  <c r="J2579" s="1"/>
  <c r="I2580"/>
  <c r="J2580" s="1"/>
  <c r="I2581"/>
  <c r="J2581" s="1"/>
  <c r="I2582"/>
  <c r="J2582" s="1"/>
  <c r="I2583"/>
  <c r="J2583" s="1"/>
  <c r="I2584"/>
  <c r="J2584" s="1"/>
  <c r="I2585"/>
  <c r="J2585" s="1"/>
  <c r="I2586"/>
  <c r="J2586" s="1"/>
  <c r="I2587"/>
  <c r="J2587" s="1"/>
  <c r="I2588"/>
  <c r="J2588" s="1"/>
  <c r="I2589"/>
  <c r="J2589" s="1"/>
  <c r="I2590"/>
  <c r="J2590" s="1"/>
  <c r="I2591"/>
  <c r="J2591" s="1"/>
  <c r="I2592"/>
  <c r="J2592" s="1"/>
  <c r="I2593"/>
  <c r="J2593" s="1"/>
  <c r="I2594"/>
  <c r="J2594" s="1"/>
  <c r="I2595"/>
  <c r="J2595" s="1"/>
  <c r="I2596"/>
  <c r="J2596" s="1"/>
  <c r="I2597"/>
  <c r="J2597" s="1"/>
  <c r="I2598"/>
  <c r="J2598" s="1"/>
  <c r="I2599"/>
  <c r="J2599" s="1"/>
  <c r="I2600"/>
  <c r="J2600" s="1"/>
  <c r="I2601"/>
  <c r="J2601" s="1"/>
  <c r="I2602"/>
  <c r="J2602" s="1"/>
  <c r="I2603"/>
  <c r="J2603" s="1"/>
  <c r="I2604"/>
  <c r="J2604" s="1"/>
  <c r="I2605"/>
  <c r="J2605" s="1"/>
  <c r="I2606"/>
  <c r="J2606" s="1"/>
  <c r="I2607"/>
  <c r="J2607" s="1"/>
  <c r="I2608"/>
  <c r="J2608" s="1"/>
  <c r="I2609"/>
  <c r="J2609" s="1"/>
  <c r="I2610"/>
  <c r="J2610" s="1"/>
  <c r="I2611"/>
  <c r="J2611" s="1"/>
  <c r="I2612"/>
  <c r="J2612" s="1"/>
  <c r="I2613"/>
  <c r="J2613" s="1"/>
  <c r="I2614"/>
  <c r="J2614" s="1"/>
  <c r="I2615"/>
  <c r="J2615" s="1"/>
  <c r="I2616"/>
  <c r="J2616" s="1"/>
  <c r="I2617"/>
  <c r="J2617" s="1"/>
  <c r="I2618"/>
  <c r="J2618" s="1"/>
  <c r="I2619"/>
  <c r="J2619" s="1"/>
  <c r="I2620"/>
  <c r="J2620" s="1"/>
  <c r="I2621"/>
  <c r="J2621" s="1"/>
  <c r="I2622"/>
  <c r="J2622" s="1"/>
  <c r="I2623"/>
  <c r="J2623" s="1"/>
  <c r="I2624"/>
  <c r="J2624" s="1"/>
  <c r="I2625"/>
  <c r="J2625" s="1"/>
  <c r="I2626"/>
  <c r="J2626" s="1"/>
  <c r="I2627"/>
  <c r="J2627" s="1"/>
  <c r="I2628"/>
  <c r="J2628" s="1"/>
  <c r="I2629"/>
  <c r="J2629" s="1"/>
  <c r="I2630"/>
  <c r="J2630" s="1"/>
  <c r="I2631"/>
  <c r="J2631" s="1"/>
  <c r="I2632"/>
  <c r="J2632" s="1"/>
  <c r="I2633"/>
  <c r="J2633" s="1"/>
  <c r="I2634"/>
  <c r="J2634" s="1"/>
  <c r="I2635"/>
  <c r="J2635" s="1"/>
  <c r="I2636"/>
  <c r="J2636" s="1"/>
  <c r="I2637"/>
  <c r="J2637" s="1"/>
  <c r="I2638"/>
  <c r="J2638" s="1"/>
  <c r="I2639"/>
  <c r="J2639" s="1"/>
  <c r="I2640"/>
  <c r="J2640" s="1"/>
  <c r="I2641"/>
  <c r="J2641" s="1"/>
  <c r="I2642"/>
  <c r="J2642" s="1"/>
  <c r="I2643"/>
  <c r="J2643" s="1"/>
  <c r="I2644"/>
  <c r="J2644" s="1"/>
  <c r="I2645"/>
  <c r="J2645" s="1"/>
  <c r="I2646"/>
  <c r="J2646" s="1"/>
  <c r="I2647"/>
  <c r="J2647" s="1"/>
  <c r="I2648"/>
  <c r="J2648" s="1"/>
  <c r="I2649"/>
  <c r="J2649" s="1"/>
  <c r="I2650"/>
  <c r="J2650" s="1"/>
  <c r="I2651"/>
  <c r="J2651" s="1"/>
  <c r="I2652"/>
  <c r="J2652" s="1"/>
  <c r="I2653"/>
  <c r="J2653" s="1"/>
  <c r="I2654"/>
  <c r="J2654" s="1"/>
  <c r="I2655"/>
  <c r="J2655" s="1"/>
  <c r="I2656"/>
  <c r="J2656" s="1"/>
  <c r="I2657"/>
  <c r="J2657" s="1"/>
  <c r="I2658"/>
  <c r="J2658" s="1"/>
  <c r="I2659"/>
  <c r="J2659" s="1"/>
  <c r="I2660"/>
  <c r="J2660" s="1"/>
  <c r="I2661"/>
  <c r="J2661" s="1"/>
  <c r="I2662"/>
  <c r="J2662" s="1"/>
  <c r="I2663"/>
  <c r="J2663" s="1"/>
  <c r="I2664"/>
  <c r="J2664" s="1"/>
  <c r="I2665"/>
  <c r="J2665" s="1"/>
  <c r="I2666"/>
  <c r="J2666" s="1"/>
  <c r="I2667"/>
  <c r="J2667" s="1"/>
  <c r="I2668"/>
  <c r="J2668" s="1"/>
  <c r="I2669"/>
  <c r="J2669" s="1"/>
  <c r="I2670"/>
  <c r="J2670" s="1"/>
  <c r="I2671"/>
  <c r="J2671" s="1"/>
  <c r="I2672"/>
  <c r="J2672" s="1"/>
  <c r="I2673"/>
  <c r="J2673" s="1"/>
  <c r="I2674"/>
  <c r="J2674" s="1"/>
  <c r="I2675"/>
  <c r="J2675" s="1"/>
  <c r="I2676"/>
  <c r="J2676" s="1"/>
  <c r="I2677"/>
  <c r="J2677" s="1"/>
  <c r="I2678"/>
  <c r="J2678" s="1"/>
  <c r="I2679"/>
  <c r="J2679" s="1"/>
  <c r="I2680"/>
  <c r="J2680" s="1"/>
  <c r="I2681"/>
  <c r="J2681" s="1"/>
  <c r="I2682"/>
  <c r="J2682" s="1"/>
  <c r="I2683"/>
  <c r="J2683" s="1"/>
  <c r="I2684"/>
  <c r="J2684" s="1"/>
  <c r="I2685"/>
  <c r="J2685" s="1"/>
  <c r="I2686"/>
  <c r="J2686" s="1"/>
  <c r="I2687"/>
  <c r="J2687" s="1"/>
  <c r="I2688"/>
  <c r="J2688" s="1"/>
  <c r="I2689"/>
  <c r="J2689" s="1"/>
  <c r="I2690"/>
  <c r="J2690" s="1"/>
  <c r="I2691"/>
  <c r="J2691" s="1"/>
  <c r="I2692"/>
  <c r="J2692" s="1"/>
  <c r="I2693"/>
  <c r="J2693" s="1"/>
  <c r="I2694"/>
  <c r="J2694" s="1"/>
  <c r="I2695"/>
  <c r="J2695" s="1"/>
  <c r="I2696"/>
  <c r="J2696" s="1"/>
  <c r="I2697"/>
  <c r="J2697" s="1"/>
  <c r="I2698"/>
  <c r="J2698" s="1"/>
  <c r="I2699"/>
  <c r="J2699" s="1"/>
  <c r="I2700"/>
  <c r="J2700" s="1"/>
  <c r="I2701"/>
  <c r="J2701" s="1"/>
  <c r="I2702"/>
  <c r="J2702" s="1"/>
  <c r="I2703"/>
  <c r="J2703" s="1"/>
  <c r="I2704"/>
  <c r="J2704" s="1"/>
  <c r="I2705"/>
  <c r="J2705" s="1"/>
  <c r="I2706"/>
  <c r="J2706" s="1"/>
  <c r="I2707"/>
  <c r="J2707" s="1"/>
  <c r="I2708"/>
  <c r="J2708" s="1"/>
  <c r="I2709"/>
  <c r="J2709" s="1"/>
  <c r="I2710"/>
  <c r="J2710" s="1"/>
  <c r="I2711"/>
  <c r="J2711" s="1"/>
  <c r="I2712"/>
  <c r="J2712" s="1"/>
  <c r="I2713"/>
  <c r="J2713" s="1"/>
  <c r="I2714"/>
  <c r="J2714" s="1"/>
  <c r="I2715"/>
  <c r="J2715" s="1"/>
  <c r="I2716"/>
  <c r="J2716" s="1"/>
  <c r="I2717"/>
  <c r="J2717" s="1"/>
  <c r="I2718"/>
  <c r="J2718" s="1"/>
  <c r="I2719"/>
  <c r="J2719" s="1"/>
  <c r="I2720"/>
  <c r="J2720" s="1"/>
  <c r="I2721"/>
  <c r="J2721" s="1"/>
  <c r="I2722"/>
  <c r="J2722" s="1"/>
  <c r="I2723"/>
  <c r="J2723" s="1"/>
  <c r="I2724"/>
  <c r="J2724" s="1"/>
  <c r="I2725"/>
  <c r="J2725" s="1"/>
  <c r="I2726"/>
  <c r="J2726" s="1"/>
  <c r="I2727"/>
  <c r="J2727" s="1"/>
  <c r="I2728"/>
  <c r="J2728" s="1"/>
  <c r="I2729"/>
  <c r="J2729" s="1"/>
  <c r="I2730"/>
  <c r="J2730" s="1"/>
  <c r="I2731"/>
  <c r="J2731" s="1"/>
  <c r="I2732"/>
  <c r="J2732" s="1"/>
  <c r="I2733"/>
  <c r="J2733" s="1"/>
  <c r="I2734"/>
  <c r="J2734" s="1"/>
  <c r="I2735"/>
  <c r="J2735" s="1"/>
  <c r="I2736"/>
  <c r="J2736" s="1"/>
  <c r="I2737"/>
  <c r="J2737" s="1"/>
  <c r="I2738"/>
  <c r="J2738" s="1"/>
  <c r="I2739"/>
  <c r="J2739" s="1"/>
  <c r="I2740"/>
  <c r="J2740" s="1"/>
  <c r="I2741"/>
  <c r="J2741" s="1"/>
  <c r="I2742"/>
  <c r="J2742" s="1"/>
  <c r="I2743"/>
  <c r="J2743" s="1"/>
  <c r="I2744"/>
  <c r="J2744" s="1"/>
  <c r="I2745"/>
  <c r="J2745" s="1"/>
  <c r="I2746"/>
  <c r="J2746" s="1"/>
  <c r="I2747"/>
  <c r="J2747" s="1"/>
  <c r="I2748"/>
  <c r="J2748" s="1"/>
  <c r="I2749"/>
  <c r="J2749" s="1"/>
  <c r="I2750"/>
  <c r="J2750" s="1"/>
  <c r="I2751"/>
  <c r="J2751" s="1"/>
  <c r="I2752"/>
  <c r="J2752" s="1"/>
  <c r="I2753"/>
  <c r="J2753" s="1"/>
  <c r="I2754"/>
  <c r="J2754" s="1"/>
  <c r="I2755"/>
  <c r="J2755" s="1"/>
  <c r="I2756"/>
  <c r="J2756" s="1"/>
  <c r="I2757"/>
  <c r="J2757" s="1"/>
  <c r="I2758"/>
  <c r="J2758" s="1"/>
  <c r="I2759"/>
  <c r="J2759" s="1"/>
  <c r="I2760"/>
  <c r="J2760" s="1"/>
  <c r="I2761"/>
  <c r="J2761" s="1"/>
  <c r="I2762"/>
  <c r="J2762" s="1"/>
  <c r="I2763"/>
  <c r="J2763" s="1"/>
  <c r="I2764"/>
  <c r="J2764" s="1"/>
  <c r="I2765"/>
  <c r="J2765" s="1"/>
  <c r="I2766"/>
  <c r="J2766" s="1"/>
  <c r="I2767"/>
  <c r="J2767" s="1"/>
  <c r="I2768"/>
  <c r="J2768" s="1"/>
  <c r="I2769"/>
  <c r="J2769" s="1"/>
  <c r="I2770"/>
  <c r="J2770" s="1"/>
  <c r="I2771"/>
  <c r="J2771" s="1"/>
  <c r="I2772"/>
  <c r="J2772" s="1"/>
  <c r="I2773"/>
  <c r="J2773" s="1"/>
  <c r="I2774"/>
  <c r="J2774" s="1"/>
  <c r="I2775"/>
  <c r="J2775" s="1"/>
  <c r="I2776"/>
  <c r="J2776" s="1"/>
  <c r="I2777"/>
  <c r="J2777" s="1"/>
  <c r="I2778"/>
  <c r="J2778" s="1"/>
  <c r="I2779"/>
  <c r="J2779" s="1"/>
  <c r="I2780"/>
  <c r="J2780" s="1"/>
  <c r="I2781"/>
  <c r="J2781" s="1"/>
  <c r="I2782"/>
  <c r="J2782" s="1"/>
  <c r="I2783"/>
  <c r="J2783" s="1"/>
  <c r="I2784"/>
  <c r="J2784" s="1"/>
  <c r="I2785"/>
  <c r="J2785" s="1"/>
  <c r="I2786"/>
  <c r="J2786" s="1"/>
  <c r="I2787"/>
  <c r="J2787" s="1"/>
  <c r="I2788"/>
  <c r="J2788" s="1"/>
  <c r="I2789"/>
  <c r="J2789" s="1"/>
  <c r="I2790"/>
  <c r="J2790" s="1"/>
  <c r="I2791"/>
  <c r="J2791" s="1"/>
  <c r="I2792"/>
  <c r="J2792" s="1"/>
  <c r="I2793"/>
  <c r="J2793" s="1"/>
  <c r="I2794"/>
  <c r="J2794" s="1"/>
  <c r="I2795"/>
  <c r="J2795" s="1"/>
  <c r="I2796"/>
  <c r="J2796" s="1"/>
  <c r="I2797"/>
  <c r="J2797" s="1"/>
  <c r="I2798"/>
  <c r="J2798" s="1"/>
  <c r="I2799"/>
  <c r="J2799" s="1"/>
  <c r="I2800"/>
  <c r="J2800" s="1"/>
  <c r="I2801"/>
  <c r="J2801" s="1"/>
  <c r="I2802"/>
  <c r="J2802" s="1"/>
  <c r="I2803"/>
  <c r="J2803" s="1"/>
  <c r="I2804"/>
  <c r="J2804" s="1"/>
  <c r="I2805"/>
  <c r="J2805" s="1"/>
  <c r="I2806"/>
  <c r="J2806" s="1"/>
  <c r="I2807"/>
  <c r="J2807" s="1"/>
  <c r="I2808"/>
  <c r="J2808" s="1"/>
  <c r="I2809"/>
  <c r="J2809" s="1"/>
  <c r="I2810"/>
  <c r="J2810" s="1"/>
  <c r="I2811"/>
  <c r="J2811" s="1"/>
  <c r="I2812"/>
  <c r="J2812" s="1"/>
  <c r="I2813"/>
  <c r="J2813" s="1"/>
  <c r="I2814"/>
  <c r="J2814" s="1"/>
  <c r="I2815"/>
  <c r="J2815" s="1"/>
  <c r="I2816"/>
  <c r="J2816" s="1"/>
  <c r="I2817"/>
  <c r="J2817" s="1"/>
  <c r="I2818"/>
  <c r="J2818" s="1"/>
  <c r="I2819"/>
  <c r="J2819" s="1"/>
  <c r="I2820"/>
  <c r="J2820" s="1"/>
  <c r="I2821"/>
  <c r="J2821" s="1"/>
  <c r="I2822"/>
  <c r="J2822" s="1"/>
  <c r="I2823"/>
  <c r="J2823" s="1"/>
  <c r="I2824"/>
  <c r="J2824" s="1"/>
  <c r="I2825"/>
  <c r="J2825" s="1"/>
  <c r="I2826"/>
  <c r="J2826" s="1"/>
  <c r="I2827"/>
  <c r="J2827" s="1"/>
  <c r="I2828"/>
  <c r="J2828" s="1"/>
  <c r="I2829"/>
  <c r="J2829" s="1"/>
  <c r="I2830"/>
  <c r="J2830" s="1"/>
  <c r="I2831"/>
  <c r="J2831" s="1"/>
  <c r="I2832"/>
  <c r="J2832" s="1"/>
  <c r="I2833"/>
  <c r="J2833" s="1"/>
  <c r="I2834"/>
  <c r="J2834" s="1"/>
  <c r="I2835"/>
  <c r="J2835" s="1"/>
  <c r="I2836"/>
  <c r="J2836" s="1"/>
  <c r="I2837"/>
  <c r="J2837" s="1"/>
  <c r="I2838"/>
  <c r="J2838" s="1"/>
  <c r="I2839"/>
  <c r="J2839" s="1"/>
  <c r="I2840"/>
  <c r="J2840" s="1"/>
  <c r="I2841"/>
  <c r="J2841" s="1"/>
  <c r="I2842"/>
  <c r="J2842" s="1"/>
  <c r="I2843"/>
  <c r="J2843" s="1"/>
  <c r="I2844"/>
  <c r="J2844" s="1"/>
  <c r="I2845"/>
  <c r="J2845" s="1"/>
  <c r="I2846"/>
  <c r="J2846" s="1"/>
  <c r="I2847"/>
  <c r="J2847" s="1"/>
  <c r="I2848"/>
  <c r="J2848" s="1"/>
  <c r="I2849"/>
  <c r="J2849" s="1"/>
  <c r="I2850"/>
  <c r="J2850" s="1"/>
  <c r="I2851"/>
  <c r="J2851" s="1"/>
  <c r="I2852"/>
  <c r="J2852" s="1"/>
  <c r="I2853"/>
  <c r="J2853" s="1"/>
  <c r="I2854"/>
  <c r="J2854" s="1"/>
  <c r="I2855"/>
  <c r="J2855" s="1"/>
  <c r="I2856"/>
  <c r="J2856" s="1"/>
  <c r="I2857"/>
  <c r="J2857" s="1"/>
  <c r="I2858"/>
  <c r="J2858" s="1"/>
  <c r="I2859"/>
  <c r="J2859" s="1"/>
  <c r="I2860"/>
  <c r="J2860" s="1"/>
  <c r="I2861"/>
  <c r="J2861" s="1"/>
  <c r="I2862"/>
  <c r="J2862" s="1"/>
  <c r="I2863"/>
  <c r="J2863" s="1"/>
  <c r="I2864"/>
  <c r="J2864" s="1"/>
  <c r="I2865"/>
  <c r="J2865" s="1"/>
  <c r="I2866"/>
  <c r="J2866" s="1"/>
  <c r="I2867"/>
  <c r="J2867" s="1"/>
  <c r="I2868"/>
  <c r="J2868" s="1"/>
  <c r="I2869"/>
  <c r="J2869" s="1"/>
  <c r="I2870"/>
  <c r="J2870" s="1"/>
  <c r="I2871"/>
  <c r="J2871" s="1"/>
  <c r="I2872"/>
  <c r="J2872" s="1"/>
  <c r="I2873"/>
  <c r="J2873" s="1"/>
  <c r="I2874"/>
  <c r="J2874" s="1"/>
  <c r="I2875"/>
  <c r="J2875" s="1"/>
  <c r="I2876"/>
  <c r="J2876" s="1"/>
  <c r="I2877"/>
  <c r="J2877" s="1"/>
  <c r="I2878"/>
  <c r="J2878" s="1"/>
  <c r="I2879"/>
  <c r="J2879" s="1"/>
  <c r="I2880"/>
  <c r="J2880" s="1"/>
  <c r="I2881"/>
  <c r="J2881" s="1"/>
  <c r="I2882"/>
  <c r="J2882" s="1"/>
  <c r="I2883"/>
  <c r="J2883" s="1"/>
  <c r="I2884"/>
  <c r="J2884" s="1"/>
  <c r="I2885"/>
  <c r="J2885" s="1"/>
  <c r="I2886"/>
  <c r="J2886" s="1"/>
  <c r="I2887"/>
  <c r="J2887" s="1"/>
  <c r="I2888"/>
  <c r="J2888" s="1"/>
  <c r="I2889"/>
  <c r="J2889" s="1"/>
  <c r="I2890"/>
  <c r="J2890" s="1"/>
  <c r="I2891"/>
  <c r="J2891" s="1"/>
  <c r="I2892"/>
  <c r="J2892" s="1"/>
  <c r="I2893"/>
  <c r="J2893" s="1"/>
  <c r="I2894"/>
  <c r="J2894" s="1"/>
  <c r="I2895"/>
  <c r="J2895" s="1"/>
  <c r="I2896"/>
  <c r="J2896" s="1"/>
  <c r="I2897"/>
  <c r="J2897" s="1"/>
  <c r="I2898"/>
  <c r="J2898" s="1"/>
  <c r="I2899"/>
  <c r="J2899" s="1"/>
  <c r="I2900"/>
  <c r="J2900" s="1"/>
  <c r="I2901"/>
  <c r="J2901" s="1"/>
  <c r="I2902"/>
  <c r="J2902" s="1"/>
  <c r="I2903"/>
  <c r="J2903" s="1"/>
  <c r="I2904"/>
  <c r="J2904" s="1"/>
  <c r="I2905"/>
  <c r="J2905" s="1"/>
  <c r="I2906"/>
  <c r="J2906" s="1"/>
  <c r="I2907"/>
  <c r="J2907" s="1"/>
  <c r="I2908"/>
  <c r="J2908" s="1"/>
  <c r="I2909"/>
  <c r="J2909" s="1"/>
  <c r="I2910"/>
  <c r="J2910" s="1"/>
  <c r="I2911"/>
  <c r="J2911" s="1"/>
  <c r="I2912"/>
  <c r="J2912" s="1"/>
  <c r="I2913"/>
  <c r="J2913" s="1"/>
  <c r="I2914"/>
  <c r="J2914" s="1"/>
  <c r="I2915"/>
  <c r="J2915" s="1"/>
  <c r="I2916"/>
  <c r="J2916" s="1"/>
  <c r="I2917"/>
  <c r="J2917" s="1"/>
  <c r="I2918"/>
  <c r="J2918" s="1"/>
  <c r="I2919"/>
  <c r="J2919" s="1"/>
  <c r="I2920"/>
  <c r="J2920" s="1"/>
  <c r="I2921"/>
  <c r="J2921" s="1"/>
  <c r="I2922"/>
  <c r="J2922" s="1"/>
  <c r="I2923"/>
  <c r="J2923" s="1"/>
  <c r="I2924"/>
  <c r="J2924" s="1"/>
  <c r="I2925"/>
  <c r="J2925" s="1"/>
  <c r="I2926"/>
  <c r="J2926" s="1"/>
  <c r="I2927"/>
  <c r="J2927" s="1"/>
  <c r="I2928"/>
  <c r="J2928" s="1"/>
  <c r="I2929"/>
  <c r="J2929" s="1"/>
  <c r="I2930"/>
  <c r="J2930" s="1"/>
  <c r="I2931"/>
  <c r="J2931" s="1"/>
  <c r="I2932"/>
  <c r="J2932" s="1"/>
  <c r="I2933"/>
  <c r="J2933" s="1"/>
  <c r="I2934"/>
  <c r="J2934" s="1"/>
  <c r="I2935"/>
  <c r="J2935" s="1"/>
  <c r="I2936"/>
  <c r="J2936" s="1"/>
  <c r="I2937"/>
  <c r="J2937" s="1"/>
  <c r="I2938"/>
  <c r="J2938" s="1"/>
  <c r="I2939"/>
  <c r="J2939" s="1"/>
  <c r="I2940"/>
  <c r="J2940" s="1"/>
  <c r="I2941"/>
  <c r="J2941" s="1"/>
  <c r="I2942"/>
  <c r="J2942" s="1"/>
  <c r="I2943"/>
  <c r="J2943" s="1"/>
  <c r="I2944"/>
  <c r="J2944" s="1"/>
  <c r="I2945"/>
  <c r="J2945" s="1"/>
  <c r="I2946"/>
  <c r="J2946" s="1"/>
  <c r="I2947"/>
  <c r="J2947" s="1"/>
  <c r="I2948"/>
  <c r="J2948" s="1"/>
  <c r="I2949"/>
  <c r="J2949" s="1"/>
  <c r="I2950"/>
  <c r="J2950" s="1"/>
  <c r="I2951"/>
  <c r="J2951" s="1"/>
  <c r="I2952"/>
  <c r="J2952" s="1"/>
  <c r="I2953"/>
  <c r="J2953" s="1"/>
  <c r="I2954"/>
  <c r="J2954" s="1"/>
  <c r="I2955"/>
  <c r="J2955" s="1"/>
  <c r="I2956"/>
  <c r="J2956" s="1"/>
  <c r="I2957"/>
  <c r="J2957" s="1"/>
  <c r="I2958"/>
  <c r="J2958" s="1"/>
  <c r="I2959"/>
  <c r="J2959" s="1"/>
  <c r="I2960"/>
  <c r="J2960" s="1"/>
  <c r="I2961"/>
  <c r="J2961" s="1"/>
  <c r="I2962"/>
  <c r="J2962" s="1"/>
  <c r="I2963"/>
  <c r="J2963" s="1"/>
  <c r="I2964"/>
  <c r="J2964" s="1"/>
  <c r="I2965"/>
  <c r="J2965" s="1"/>
  <c r="I2966"/>
  <c r="J2966" s="1"/>
  <c r="I2967"/>
  <c r="J2967" s="1"/>
  <c r="I2968"/>
  <c r="J2968" s="1"/>
  <c r="I2969"/>
  <c r="J2969" s="1"/>
  <c r="I2970"/>
  <c r="J2970" s="1"/>
  <c r="I2971"/>
  <c r="J2971" s="1"/>
  <c r="I2972"/>
  <c r="J2972" s="1"/>
  <c r="I2973"/>
  <c r="J2973" s="1"/>
  <c r="I2974"/>
  <c r="J2974" s="1"/>
  <c r="I2975"/>
  <c r="J2975" s="1"/>
  <c r="I2976"/>
  <c r="J2976" s="1"/>
  <c r="I2977"/>
  <c r="J2977" s="1"/>
  <c r="I2978"/>
  <c r="J2978" s="1"/>
  <c r="I2979"/>
  <c r="J2979" s="1"/>
  <c r="I2980"/>
  <c r="J2980" s="1"/>
  <c r="I2981"/>
  <c r="J2981" s="1"/>
  <c r="I2982"/>
  <c r="J2982" s="1"/>
  <c r="I2983"/>
  <c r="J2983" s="1"/>
  <c r="I2984"/>
  <c r="J2984" s="1"/>
  <c r="I2985"/>
  <c r="J2985" s="1"/>
  <c r="I2986"/>
  <c r="J2986" s="1"/>
  <c r="I2987"/>
  <c r="J2987" s="1"/>
  <c r="I2988"/>
  <c r="J2988" s="1"/>
  <c r="I2989"/>
  <c r="J2989" s="1"/>
  <c r="I2990"/>
  <c r="J2990" s="1"/>
  <c r="I2991"/>
  <c r="J2991" s="1"/>
  <c r="I2992"/>
  <c r="J2992" s="1"/>
  <c r="I2993"/>
  <c r="J2993" s="1"/>
  <c r="I2994"/>
  <c r="J2994" s="1"/>
  <c r="I2995"/>
  <c r="J2995" s="1"/>
  <c r="I2996"/>
  <c r="J2996" s="1"/>
  <c r="I2997"/>
  <c r="J2997" s="1"/>
  <c r="I2998"/>
  <c r="J2998" s="1"/>
  <c r="I2999"/>
  <c r="J2999" s="1"/>
  <c r="I3000"/>
  <c r="J3000" s="1"/>
  <c r="I3001"/>
  <c r="J3001" s="1"/>
  <c r="I3002"/>
  <c r="J3002" s="1"/>
  <c r="I3003"/>
  <c r="J3003" s="1"/>
  <c r="I3004"/>
  <c r="J3004" s="1"/>
  <c r="I3005"/>
  <c r="J3005" s="1"/>
  <c r="I3006"/>
  <c r="J3006" s="1"/>
  <c r="I3007"/>
  <c r="J3007" s="1"/>
  <c r="I3008"/>
  <c r="J3008" s="1"/>
  <c r="I3009"/>
  <c r="J3009" s="1"/>
  <c r="I3010"/>
  <c r="J3010" s="1"/>
  <c r="I3011"/>
  <c r="J3011" s="1"/>
  <c r="I3012"/>
  <c r="J3012" s="1"/>
  <c r="I3013"/>
  <c r="J3013" s="1"/>
  <c r="I3014"/>
  <c r="J3014" s="1"/>
  <c r="I3015"/>
  <c r="J3015" s="1"/>
  <c r="I3016"/>
  <c r="J3016" s="1"/>
  <c r="I3017"/>
  <c r="J3017" s="1"/>
  <c r="I3018"/>
  <c r="J3018" s="1"/>
  <c r="I3019"/>
  <c r="J3019" s="1"/>
  <c r="I3020"/>
  <c r="J3020" s="1"/>
  <c r="I3021"/>
  <c r="J3021" s="1"/>
  <c r="I3022"/>
  <c r="J3022" s="1"/>
  <c r="I3023"/>
  <c r="J3023" s="1"/>
  <c r="I3024"/>
  <c r="J3024" s="1"/>
  <c r="I3025"/>
  <c r="J3025" s="1"/>
  <c r="I3026"/>
  <c r="J3026" s="1"/>
  <c r="I3027"/>
  <c r="J3027" s="1"/>
  <c r="I3028"/>
  <c r="J3028" s="1"/>
  <c r="I3029"/>
  <c r="J3029" s="1"/>
  <c r="I3030"/>
  <c r="J3030" s="1"/>
  <c r="I3031"/>
  <c r="J3031" s="1"/>
  <c r="I3032"/>
  <c r="J3032" s="1"/>
  <c r="I3033"/>
  <c r="J3033" s="1"/>
  <c r="I3034"/>
  <c r="J3034" s="1"/>
  <c r="I3035"/>
  <c r="J3035" s="1"/>
  <c r="I3036"/>
  <c r="J3036" s="1"/>
  <c r="I3037"/>
  <c r="J3037" s="1"/>
  <c r="I3038"/>
  <c r="J3038" s="1"/>
  <c r="I3039"/>
  <c r="J3039" s="1"/>
  <c r="I3040"/>
  <c r="J3040" s="1"/>
  <c r="I3041"/>
  <c r="J3041" s="1"/>
  <c r="I3042"/>
  <c r="J3042" s="1"/>
  <c r="I3043"/>
  <c r="J3043" s="1"/>
  <c r="I3044"/>
  <c r="J3044" s="1"/>
  <c r="I3045"/>
  <c r="J3045" s="1"/>
  <c r="I3046"/>
  <c r="J3046" s="1"/>
  <c r="I3047"/>
  <c r="J3047" s="1"/>
  <c r="I3048"/>
  <c r="J3048" s="1"/>
  <c r="I3049"/>
  <c r="J3049" s="1"/>
  <c r="I3050"/>
  <c r="J3050" s="1"/>
  <c r="I3051"/>
  <c r="J3051" s="1"/>
  <c r="I3052"/>
  <c r="J3052" s="1"/>
  <c r="I3053"/>
  <c r="J3053" s="1"/>
  <c r="I3054"/>
  <c r="J3054" s="1"/>
  <c r="I3055"/>
  <c r="J3055" s="1"/>
  <c r="I3056"/>
  <c r="J3056" s="1"/>
  <c r="I3057"/>
  <c r="J3057" s="1"/>
  <c r="I3058"/>
  <c r="J3058" s="1"/>
  <c r="I3059"/>
  <c r="J3059" s="1"/>
  <c r="I3060"/>
  <c r="J3060" s="1"/>
  <c r="I3061"/>
  <c r="J3061" s="1"/>
  <c r="I3062"/>
  <c r="J3062" s="1"/>
  <c r="I3063"/>
  <c r="J3063" s="1"/>
  <c r="I3064"/>
  <c r="J3064" s="1"/>
  <c r="I3065"/>
  <c r="J3065" s="1"/>
  <c r="I3066"/>
  <c r="J3066" s="1"/>
  <c r="I3067"/>
  <c r="J3067" s="1"/>
  <c r="I3068"/>
  <c r="J3068" s="1"/>
  <c r="I3069"/>
  <c r="J3069" s="1"/>
  <c r="I3070"/>
  <c r="J3070" s="1"/>
  <c r="I3071"/>
  <c r="J3071" s="1"/>
  <c r="I3072"/>
  <c r="J3072" s="1"/>
  <c r="I3073"/>
  <c r="J3073" s="1"/>
  <c r="I3074"/>
  <c r="J3074" s="1"/>
  <c r="I3075"/>
  <c r="J3075" s="1"/>
  <c r="I3076"/>
  <c r="J3076" s="1"/>
  <c r="I3077"/>
  <c r="J3077" s="1"/>
  <c r="I3078"/>
  <c r="J3078" s="1"/>
  <c r="I3079"/>
  <c r="J3079" s="1"/>
  <c r="I3080"/>
  <c r="J3080" s="1"/>
  <c r="I3081"/>
  <c r="J3081" s="1"/>
  <c r="I3082"/>
  <c r="J3082" s="1"/>
  <c r="I3083"/>
  <c r="J3083" s="1"/>
  <c r="I3084"/>
  <c r="J3084" s="1"/>
  <c r="I3085"/>
  <c r="J3085" s="1"/>
  <c r="I3086"/>
  <c r="J3086" s="1"/>
  <c r="I3087"/>
  <c r="J3087" s="1"/>
  <c r="I3088"/>
  <c r="J3088" s="1"/>
  <c r="I3089"/>
  <c r="J3089" s="1"/>
  <c r="I3090"/>
  <c r="J3090" s="1"/>
  <c r="I3091"/>
  <c r="J3091" s="1"/>
  <c r="I3092"/>
  <c r="J3092" s="1"/>
  <c r="I3093"/>
  <c r="J3093" s="1"/>
  <c r="I3094"/>
  <c r="J3094" s="1"/>
  <c r="I3095"/>
  <c r="J3095" s="1"/>
  <c r="I3096"/>
  <c r="J3096" s="1"/>
  <c r="I3097"/>
  <c r="J3097" s="1"/>
  <c r="I3098"/>
  <c r="J3098" s="1"/>
  <c r="I3099"/>
  <c r="J3099" s="1"/>
  <c r="I3100"/>
  <c r="J3100" s="1"/>
  <c r="I3101"/>
  <c r="J3101" s="1"/>
  <c r="I3102"/>
  <c r="J3102" s="1"/>
  <c r="I3103"/>
  <c r="J3103" s="1"/>
  <c r="I3104"/>
  <c r="J3104" s="1"/>
  <c r="I3105"/>
  <c r="J3105" s="1"/>
  <c r="I3106"/>
  <c r="J3106" s="1"/>
  <c r="I3107"/>
  <c r="J3107" s="1"/>
  <c r="I3108"/>
  <c r="J3108" s="1"/>
  <c r="I3109"/>
  <c r="J3109" s="1"/>
  <c r="I3110"/>
  <c r="J3110" s="1"/>
  <c r="I3111"/>
  <c r="J3111" s="1"/>
  <c r="I3112"/>
  <c r="J3112" s="1"/>
  <c r="I3113"/>
  <c r="J3113" s="1"/>
  <c r="I3114"/>
  <c r="J3114" s="1"/>
  <c r="I3115"/>
  <c r="J3115" s="1"/>
  <c r="I3116"/>
  <c r="J3116" s="1"/>
  <c r="I3117"/>
  <c r="J3117" s="1"/>
  <c r="I3118"/>
  <c r="J3118" s="1"/>
  <c r="I3119"/>
  <c r="J3119" s="1"/>
  <c r="I3120"/>
  <c r="J3120" s="1"/>
  <c r="I3121"/>
  <c r="J3121" s="1"/>
  <c r="I3122"/>
  <c r="J3122" s="1"/>
  <c r="I3123"/>
  <c r="J3123" s="1"/>
  <c r="I3124"/>
  <c r="J3124" s="1"/>
  <c r="I3125"/>
  <c r="J3125" s="1"/>
  <c r="I3126"/>
  <c r="J3126" s="1"/>
  <c r="I3127"/>
  <c r="J3127" s="1"/>
  <c r="I3128"/>
  <c r="J3128" s="1"/>
  <c r="I3129"/>
  <c r="J3129" s="1"/>
  <c r="I3130"/>
  <c r="J3130" s="1"/>
  <c r="I3131"/>
  <c r="J3131" s="1"/>
  <c r="I3132"/>
  <c r="J3132" s="1"/>
  <c r="I3133"/>
  <c r="J3133" s="1"/>
  <c r="I3134"/>
  <c r="J3134" s="1"/>
  <c r="I3135"/>
  <c r="J3135" s="1"/>
  <c r="I3136"/>
  <c r="J3136" s="1"/>
  <c r="I3137"/>
  <c r="J3137" s="1"/>
  <c r="I3138"/>
  <c r="J3138" s="1"/>
  <c r="I3139"/>
  <c r="J3139" s="1"/>
  <c r="I3140"/>
  <c r="J3140" s="1"/>
  <c r="I3141"/>
  <c r="J3141" s="1"/>
  <c r="I3142"/>
  <c r="J3142" s="1"/>
  <c r="I3143"/>
  <c r="J3143" s="1"/>
  <c r="I3144"/>
  <c r="J3144" s="1"/>
  <c r="I3145"/>
  <c r="J3145" s="1"/>
  <c r="I3146"/>
  <c r="J3146" s="1"/>
  <c r="I3147"/>
  <c r="J3147" s="1"/>
  <c r="I3148"/>
  <c r="J3148" s="1"/>
  <c r="I3149"/>
  <c r="J3149" s="1"/>
  <c r="I3150"/>
  <c r="J3150" s="1"/>
  <c r="I3151"/>
  <c r="J3151" s="1"/>
  <c r="I3152"/>
  <c r="J3152" s="1"/>
  <c r="I3153"/>
  <c r="J3153" s="1"/>
  <c r="I3154"/>
  <c r="J3154" s="1"/>
  <c r="I3155"/>
  <c r="J3155" s="1"/>
  <c r="I3156"/>
  <c r="J3156" s="1"/>
  <c r="I3157"/>
  <c r="J3157" s="1"/>
  <c r="I3158"/>
  <c r="J3158" s="1"/>
  <c r="I3159"/>
  <c r="J3159" s="1"/>
  <c r="I3160"/>
  <c r="J3160" s="1"/>
  <c r="I3161"/>
  <c r="J3161" s="1"/>
  <c r="I3162"/>
  <c r="J3162" s="1"/>
  <c r="I3163"/>
  <c r="J3163" s="1"/>
  <c r="I3164"/>
  <c r="J3164" s="1"/>
  <c r="I3165"/>
  <c r="J3165" s="1"/>
  <c r="I3166"/>
  <c r="J3166" s="1"/>
  <c r="I3167"/>
  <c r="J3167" s="1"/>
  <c r="I3168"/>
  <c r="J3168" s="1"/>
  <c r="I3169"/>
  <c r="J3169" s="1"/>
  <c r="I3170"/>
  <c r="J3170" s="1"/>
  <c r="I3171"/>
  <c r="J3171" s="1"/>
  <c r="I3172"/>
  <c r="J3172" s="1"/>
  <c r="I3173"/>
  <c r="J3173" s="1"/>
  <c r="I3174"/>
  <c r="J3174" s="1"/>
  <c r="I3175"/>
  <c r="J3175" s="1"/>
  <c r="I3176"/>
  <c r="J3176" s="1"/>
  <c r="I3177"/>
  <c r="J3177" s="1"/>
  <c r="I3178"/>
  <c r="J3178" s="1"/>
  <c r="I3179"/>
  <c r="J3179" s="1"/>
  <c r="I3180"/>
  <c r="J3180" s="1"/>
  <c r="I3181"/>
  <c r="J3181" s="1"/>
  <c r="I3182"/>
  <c r="J3182" s="1"/>
  <c r="I3183"/>
  <c r="J3183" s="1"/>
  <c r="I3184"/>
  <c r="J3184" s="1"/>
  <c r="I3185"/>
  <c r="J3185" s="1"/>
  <c r="I3186"/>
  <c r="J3186" s="1"/>
  <c r="I3187"/>
  <c r="J3187" s="1"/>
  <c r="I3188"/>
  <c r="J3188" s="1"/>
  <c r="I3189"/>
  <c r="J3189" s="1"/>
  <c r="I3190"/>
  <c r="J3190" s="1"/>
  <c r="I3191"/>
  <c r="J3191" s="1"/>
  <c r="I3192"/>
  <c r="J3192" s="1"/>
  <c r="I3193"/>
  <c r="J3193" s="1"/>
  <c r="I3194"/>
  <c r="J3194" s="1"/>
  <c r="I3195"/>
  <c r="J3195" s="1"/>
  <c r="I3196"/>
  <c r="J3196" s="1"/>
  <c r="I3197"/>
  <c r="J3197" s="1"/>
  <c r="I3198"/>
  <c r="J3198" s="1"/>
  <c r="I3199"/>
  <c r="J3199" s="1"/>
  <c r="I3200"/>
  <c r="J3200" s="1"/>
  <c r="I3201"/>
  <c r="J3201" s="1"/>
  <c r="I3202"/>
  <c r="J3202" s="1"/>
  <c r="I3203"/>
  <c r="J3203" s="1"/>
  <c r="I3204"/>
  <c r="J3204" s="1"/>
  <c r="I3205"/>
  <c r="J3205" s="1"/>
  <c r="I3206"/>
  <c r="J3206" s="1"/>
  <c r="I3207"/>
  <c r="J3207" s="1"/>
  <c r="I3208"/>
  <c r="J3208" s="1"/>
  <c r="I3209"/>
  <c r="J3209" s="1"/>
  <c r="I3210"/>
  <c r="J3210" s="1"/>
  <c r="I3211"/>
  <c r="J3211" s="1"/>
  <c r="I3212"/>
  <c r="J3212" s="1"/>
  <c r="I3213"/>
  <c r="J3213" s="1"/>
  <c r="I3214"/>
  <c r="J3214" s="1"/>
  <c r="I3215"/>
  <c r="J3215" s="1"/>
  <c r="I3216"/>
  <c r="J3216" s="1"/>
  <c r="I3217"/>
  <c r="J3217" s="1"/>
  <c r="I3218"/>
  <c r="J3218" s="1"/>
  <c r="I3219"/>
  <c r="J3219" s="1"/>
  <c r="I3220"/>
  <c r="J3220" s="1"/>
  <c r="I3221"/>
  <c r="J3221" s="1"/>
  <c r="I3222"/>
  <c r="J3222" s="1"/>
  <c r="I3223"/>
  <c r="J3223" s="1"/>
  <c r="I3224"/>
  <c r="J3224" s="1"/>
  <c r="I3225"/>
  <c r="J3225" s="1"/>
  <c r="I3226"/>
  <c r="J3226" s="1"/>
  <c r="I3227"/>
  <c r="J3227" s="1"/>
  <c r="I3228"/>
  <c r="J3228" s="1"/>
  <c r="I3229"/>
  <c r="J3229" s="1"/>
  <c r="I3230"/>
  <c r="J3230" s="1"/>
  <c r="I3231"/>
  <c r="J3231" s="1"/>
  <c r="I3232"/>
  <c r="J3232" s="1"/>
  <c r="I3233"/>
  <c r="J3233" s="1"/>
  <c r="I3234"/>
  <c r="J3234" s="1"/>
  <c r="I3235"/>
  <c r="J3235" s="1"/>
  <c r="I3236"/>
  <c r="J3236" s="1"/>
  <c r="I3237"/>
  <c r="J3237" s="1"/>
  <c r="I3238"/>
  <c r="J3238" s="1"/>
  <c r="I3239"/>
  <c r="J3239" s="1"/>
  <c r="I3240"/>
  <c r="J3240" s="1"/>
  <c r="I3241"/>
  <c r="J3241" s="1"/>
  <c r="I3242"/>
  <c r="J3242" s="1"/>
  <c r="I3243"/>
  <c r="J3243" s="1"/>
  <c r="I3244"/>
  <c r="J3244" s="1"/>
  <c r="I3245"/>
  <c r="J3245" s="1"/>
  <c r="I3246"/>
  <c r="J3246" s="1"/>
  <c r="I3247"/>
  <c r="J3247" s="1"/>
  <c r="I3248"/>
  <c r="J3248" s="1"/>
  <c r="I3249"/>
  <c r="J3249" s="1"/>
  <c r="I3250"/>
  <c r="J3250" s="1"/>
  <c r="I3251"/>
  <c r="J3251" s="1"/>
  <c r="I3252"/>
  <c r="J3252" s="1"/>
  <c r="I3253"/>
  <c r="J3253" s="1"/>
  <c r="I3254"/>
  <c r="J3254" s="1"/>
  <c r="I3255"/>
  <c r="J3255" s="1"/>
  <c r="I3256"/>
  <c r="J3256" s="1"/>
  <c r="I3257"/>
  <c r="J3257" s="1"/>
  <c r="I3258"/>
  <c r="J3258" s="1"/>
  <c r="I3259"/>
  <c r="J3259" s="1"/>
  <c r="I3260"/>
  <c r="J3260" s="1"/>
  <c r="I3261"/>
  <c r="J3261" s="1"/>
  <c r="I3262"/>
  <c r="J3262" s="1"/>
  <c r="I3263"/>
  <c r="J3263" s="1"/>
  <c r="I3264"/>
  <c r="J3264" s="1"/>
  <c r="I3265"/>
  <c r="J3265" s="1"/>
  <c r="I3266"/>
  <c r="J3266" s="1"/>
  <c r="I3267"/>
  <c r="J3267" s="1"/>
  <c r="I3268"/>
  <c r="J3268" s="1"/>
  <c r="I3269"/>
  <c r="J3269" s="1"/>
  <c r="I3270"/>
  <c r="J3270" s="1"/>
  <c r="I3271"/>
  <c r="J3271" s="1"/>
  <c r="I3272"/>
  <c r="J3272" s="1"/>
  <c r="I3273"/>
  <c r="J3273" s="1"/>
  <c r="I3274"/>
  <c r="J3274" s="1"/>
  <c r="I3275"/>
  <c r="J3275" s="1"/>
  <c r="I3276"/>
  <c r="J3276" s="1"/>
  <c r="I3277"/>
  <c r="J3277" s="1"/>
  <c r="I3278"/>
  <c r="J3278" s="1"/>
  <c r="I3279"/>
  <c r="J3279" s="1"/>
  <c r="I3280"/>
  <c r="J3280" s="1"/>
  <c r="I3281"/>
  <c r="J3281" s="1"/>
  <c r="I3282"/>
  <c r="J3282" s="1"/>
  <c r="I3283"/>
  <c r="J3283" s="1"/>
  <c r="I3284"/>
  <c r="J3284" s="1"/>
  <c r="I3285"/>
  <c r="J3285" s="1"/>
  <c r="I3286"/>
  <c r="J3286" s="1"/>
  <c r="I3287"/>
  <c r="J3287" s="1"/>
  <c r="I3288"/>
  <c r="J3288" s="1"/>
  <c r="I3289"/>
  <c r="J3289" s="1"/>
  <c r="I3290"/>
  <c r="J3290" s="1"/>
  <c r="I3291"/>
  <c r="J3291" s="1"/>
  <c r="I3292"/>
  <c r="J3292" s="1"/>
  <c r="I3293"/>
  <c r="J3293" s="1"/>
  <c r="I3294"/>
  <c r="J3294" s="1"/>
  <c r="I3295"/>
  <c r="J3295" s="1"/>
  <c r="I3296"/>
  <c r="J3296" s="1"/>
  <c r="I3297"/>
  <c r="J3297" s="1"/>
  <c r="I3298"/>
  <c r="J3298" s="1"/>
  <c r="I3299"/>
  <c r="J3299" s="1"/>
  <c r="I3300"/>
  <c r="J3300" s="1"/>
  <c r="I3301"/>
  <c r="J3301" s="1"/>
  <c r="I3302"/>
  <c r="J3302" s="1"/>
  <c r="I3303"/>
  <c r="J3303" s="1"/>
  <c r="I3304"/>
  <c r="J3304" s="1"/>
  <c r="I3305"/>
  <c r="J3305" s="1"/>
  <c r="I3306"/>
  <c r="J3306" s="1"/>
  <c r="I3307"/>
  <c r="J3307" s="1"/>
  <c r="I3308"/>
  <c r="J3308" s="1"/>
  <c r="I3309"/>
  <c r="J3309" s="1"/>
  <c r="I3310"/>
  <c r="J3310" s="1"/>
  <c r="I3311"/>
  <c r="J3311" s="1"/>
  <c r="I3312"/>
  <c r="J3312" s="1"/>
  <c r="I3313"/>
  <c r="J3313" s="1"/>
  <c r="I3314"/>
  <c r="J3314" s="1"/>
  <c r="I3315"/>
  <c r="J3315" s="1"/>
  <c r="I3316"/>
  <c r="J3316" s="1"/>
  <c r="I3317"/>
  <c r="J3317" s="1"/>
  <c r="I3318"/>
  <c r="J3318" s="1"/>
  <c r="I3319"/>
  <c r="J3319" s="1"/>
  <c r="I3320"/>
  <c r="J3320" s="1"/>
  <c r="I3321"/>
  <c r="J3321" s="1"/>
  <c r="I3322"/>
  <c r="J3322" s="1"/>
  <c r="I3323"/>
  <c r="J3323" s="1"/>
  <c r="I3324"/>
  <c r="J3324" s="1"/>
  <c r="I3325"/>
  <c r="J3325" s="1"/>
  <c r="I3326"/>
  <c r="J3326" s="1"/>
  <c r="I3327"/>
  <c r="J3327" s="1"/>
  <c r="I3328"/>
  <c r="J3328" s="1"/>
  <c r="I3329"/>
  <c r="J3329" s="1"/>
  <c r="I3330"/>
  <c r="J3330" s="1"/>
  <c r="I3331"/>
  <c r="J3331" s="1"/>
  <c r="I3332"/>
  <c r="J3332" s="1"/>
  <c r="I3333"/>
  <c r="J3333" s="1"/>
  <c r="I3334"/>
  <c r="J3334" s="1"/>
  <c r="I3335"/>
  <c r="J3335" s="1"/>
  <c r="I3336"/>
  <c r="J3336" s="1"/>
  <c r="I3337"/>
  <c r="J3337" s="1"/>
  <c r="I3338"/>
  <c r="J3338" s="1"/>
  <c r="I3339"/>
  <c r="J3339" s="1"/>
  <c r="I3340"/>
  <c r="J3340" s="1"/>
  <c r="I3341"/>
  <c r="J3341" s="1"/>
  <c r="I3342"/>
  <c r="J3342" s="1"/>
  <c r="I3343"/>
  <c r="J3343" s="1"/>
  <c r="I3344"/>
  <c r="J3344" s="1"/>
  <c r="I3345"/>
  <c r="J3345" s="1"/>
  <c r="I3346"/>
  <c r="J3346" s="1"/>
  <c r="I3347"/>
  <c r="J3347" s="1"/>
  <c r="I3348"/>
  <c r="J3348" s="1"/>
  <c r="I3349"/>
  <c r="J3349" s="1"/>
  <c r="I3350"/>
  <c r="J3350" s="1"/>
  <c r="I3351"/>
  <c r="J3351" s="1"/>
  <c r="I3352"/>
  <c r="J3352" s="1"/>
  <c r="I3353"/>
  <c r="J3353" s="1"/>
  <c r="I3354"/>
  <c r="J3354" s="1"/>
  <c r="I3355"/>
  <c r="J3355" s="1"/>
  <c r="I3356"/>
  <c r="J3356" s="1"/>
  <c r="I3357"/>
  <c r="J3357" s="1"/>
  <c r="I3358"/>
  <c r="J3358" s="1"/>
  <c r="I3359"/>
  <c r="J3359" s="1"/>
  <c r="I3360"/>
  <c r="J3360" s="1"/>
  <c r="I3361"/>
  <c r="J3361" s="1"/>
  <c r="I3362"/>
  <c r="J3362" s="1"/>
  <c r="I3363"/>
  <c r="J3363" s="1"/>
  <c r="I3364"/>
  <c r="J3364" s="1"/>
  <c r="I3365"/>
  <c r="J3365" s="1"/>
  <c r="I3366"/>
  <c r="J3366" s="1"/>
  <c r="I3367"/>
  <c r="J3367" s="1"/>
  <c r="I3368"/>
  <c r="J3368" s="1"/>
  <c r="I3369"/>
  <c r="J3369" s="1"/>
  <c r="I3370"/>
  <c r="J3370" s="1"/>
  <c r="I3371"/>
  <c r="J3371" s="1"/>
  <c r="I3372"/>
  <c r="J3372" s="1"/>
  <c r="I3373"/>
  <c r="J3373" s="1"/>
  <c r="I3374"/>
  <c r="J3374" s="1"/>
  <c r="I3375"/>
  <c r="J3375" s="1"/>
  <c r="I3376"/>
  <c r="J3376" s="1"/>
  <c r="I3377"/>
  <c r="J3377" s="1"/>
  <c r="I3378"/>
  <c r="J3378" s="1"/>
  <c r="I3379"/>
  <c r="J3379" s="1"/>
  <c r="I3380"/>
  <c r="J3380" s="1"/>
  <c r="I3381"/>
  <c r="J3381" s="1"/>
  <c r="I3382"/>
  <c r="J3382" s="1"/>
  <c r="I3383"/>
  <c r="J3383" s="1"/>
  <c r="I3384"/>
  <c r="J3384" s="1"/>
  <c r="I3385"/>
  <c r="J3385" s="1"/>
  <c r="I3386"/>
  <c r="J3386" s="1"/>
  <c r="I3387"/>
  <c r="J3387" s="1"/>
  <c r="I3388"/>
  <c r="J3388" s="1"/>
  <c r="I3389"/>
  <c r="J3389" s="1"/>
  <c r="I3390"/>
  <c r="J3390" s="1"/>
  <c r="I3391"/>
  <c r="J3391" s="1"/>
  <c r="I3392"/>
  <c r="J3392" s="1"/>
  <c r="I3393"/>
  <c r="J3393" s="1"/>
  <c r="I3394"/>
  <c r="J3394" s="1"/>
  <c r="I3395"/>
  <c r="J3395" s="1"/>
  <c r="I3396"/>
  <c r="J3396" s="1"/>
  <c r="I3397"/>
  <c r="J3397" s="1"/>
  <c r="I3398"/>
  <c r="J3398" s="1"/>
  <c r="I3399"/>
  <c r="J3399" s="1"/>
  <c r="I3400"/>
  <c r="J3400" s="1"/>
  <c r="I3401"/>
  <c r="J3401" s="1"/>
  <c r="I3402"/>
  <c r="J3402" s="1"/>
  <c r="I3403"/>
  <c r="J3403" s="1"/>
  <c r="I3404"/>
  <c r="J3404" s="1"/>
  <c r="I3405"/>
  <c r="J3405" s="1"/>
  <c r="I3406"/>
  <c r="J3406" s="1"/>
  <c r="I3407"/>
  <c r="J3407" s="1"/>
  <c r="I3408"/>
  <c r="J3408" s="1"/>
  <c r="I3409"/>
  <c r="J3409" s="1"/>
  <c r="I3410"/>
  <c r="J3410" s="1"/>
  <c r="I3411"/>
  <c r="J3411" s="1"/>
  <c r="I3412"/>
  <c r="J3412" s="1"/>
  <c r="I3413"/>
  <c r="J3413" s="1"/>
  <c r="I3414"/>
  <c r="J3414" s="1"/>
  <c r="I3415"/>
  <c r="J3415" s="1"/>
  <c r="I3416"/>
  <c r="J3416" s="1"/>
  <c r="I3417"/>
  <c r="J3417" s="1"/>
  <c r="I3418"/>
  <c r="J3418" s="1"/>
  <c r="I3419"/>
  <c r="J3419" s="1"/>
  <c r="I3420"/>
  <c r="J3420" s="1"/>
  <c r="I3421"/>
  <c r="J3421" s="1"/>
  <c r="I3422"/>
  <c r="J3422" s="1"/>
  <c r="I3423"/>
  <c r="J3423" s="1"/>
  <c r="I3424"/>
  <c r="J3424" s="1"/>
  <c r="I3425"/>
  <c r="J3425" s="1"/>
  <c r="I3426"/>
  <c r="J3426" s="1"/>
  <c r="I3427"/>
  <c r="J3427" s="1"/>
  <c r="I3428"/>
  <c r="J3428" s="1"/>
  <c r="I3429"/>
  <c r="J3429" s="1"/>
  <c r="I3430"/>
  <c r="J3430" s="1"/>
  <c r="I3431"/>
  <c r="J3431" s="1"/>
  <c r="I3432"/>
  <c r="J3432" s="1"/>
  <c r="I3433"/>
  <c r="J3433" s="1"/>
  <c r="I3434"/>
  <c r="J3434" s="1"/>
  <c r="I3435"/>
  <c r="J3435" s="1"/>
  <c r="I3436"/>
  <c r="J3436" s="1"/>
  <c r="I3437"/>
  <c r="J3437" s="1"/>
  <c r="I3438"/>
  <c r="J3438" s="1"/>
  <c r="I3439"/>
  <c r="J3439" s="1"/>
  <c r="I3440"/>
  <c r="J3440" s="1"/>
  <c r="I3441"/>
  <c r="J3441" s="1"/>
  <c r="I3442"/>
  <c r="J3442" s="1"/>
  <c r="I3443"/>
  <c r="J3443" s="1"/>
  <c r="I3444"/>
  <c r="J3444" s="1"/>
  <c r="I3445"/>
  <c r="J3445" s="1"/>
  <c r="I3446"/>
  <c r="J3446" s="1"/>
  <c r="I3447"/>
  <c r="J3447" s="1"/>
  <c r="I3448"/>
  <c r="J3448" s="1"/>
  <c r="I3449"/>
  <c r="J3449" s="1"/>
  <c r="I3450"/>
  <c r="J3450" s="1"/>
  <c r="I3451"/>
  <c r="J3451" s="1"/>
  <c r="I3452"/>
  <c r="J3452" s="1"/>
  <c r="I3453"/>
  <c r="J3453" s="1"/>
  <c r="I3454"/>
  <c r="J3454" s="1"/>
  <c r="I3455"/>
  <c r="J3455" s="1"/>
  <c r="I3456"/>
  <c r="J3456" s="1"/>
  <c r="I3457"/>
  <c r="J3457" s="1"/>
  <c r="I3458"/>
  <c r="J3458" s="1"/>
  <c r="I3459"/>
  <c r="J3459" s="1"/>
  <c r="I3460"/>
  <c r="J3460" s="1"/>
  <c r="I3461"/>
  <c r="J3461" s="1"/>
  <c r="I3462"/>
  <c r="J3462" s="1"/>
  <c r="I3463"/>
  <c r="J3463" s="1"/>
  <c r="I3464"/>
  <c r="J3464" s="1"/>
  <c r="I3465"/>
  <c r="J3465" s="1"/>
  <c r="I3466"/>
  <c r="J3466" s="1"/>
  <c r="I3467"/>
  <c r="J3467" s="1"/>
  <c r="I3468"/>
  <c r="J3468" s="1"/>
  <c r="I3469"/>
  <c r="J3469" s="1"/>
  <c r="I3470"/>
  <c r="J3470" s="1"/>
  <c r="I3471"/>
  <c r="J3471" s="1"/>
  <c r="I3472"/>
  <c r="J3472" s="1"/>
  <c r="I3473"/>
  <c r="J3473" s="1"/>
  <c r="I3474"/>
  <c r="J3474" s="1"/>
  <c r="I3475"/>
  <c r="J3475" s="1"/>
  <c r="I3476"/>
  <c r="J3476" s="1"/>
  <c r="I3477"/>
  <c r="J3477" s="1"/>
  <c r="I3478"/>
  <c r="J3478" s="1"/>
  <c r="I3479"/>
  <c r="J3479" s="1"/>
  <c r="I3480"/>
  <c r="J3480" s="1"/>
  <c r="I3481"/>
  <c r="J3481" s="1"/>
  <c r="I3482"/>
  <c r="J3482" s="1"/>
  <c r="I3483"/>
  <c r="J3483" s="1"/>
  <c r="I3484"/>
  <c r="J3484" s="1"/>
  <c r="I3485"/>
  <c r="J3485" s="1"/>
  <c r="I3486"/>
  <c r="J3486" s="1"/>
  <c r="I3487"/>
  <c r="J3487" s="1"/>
  <c r="I3488"/>
  <c r="J3488" s="1"/>
  <c r="I3489"/>
  <c r="J3489" s="1"/>
  <c r="I3490"/>
  <c r="J3490" s="1"/>
  <c r="I3491"/>
  <c r="J3491" s="1"/>
  <c r="I3492"/>
  <c r="J3492" s="1"/>
  <c r="I3493"/>
  <c r="J3493" s="1"/>
  <c r="I3494"/>
  <c r="J3494" s="1"/>
  <c r="I3495"/>
  <c r="J3495" s="1"/>
  <c r="I3496"/>
  <c r="J3496" s="1"/>
  <c r="I3497"/>
  <c r="J3497" s="1"/>
  <c r="I3498"/>
  <c r="J3498" s="1"/>
  <c r="I3499"/>
  <c r="J3499" s="1"/>
  <c r="I3500"/>
  <c r="J3500" s="1"/>
  <c r="I3501"/>
  <c r="J3501" s="1"/>
  <c r="I3502"/>
  <c r="J3502" s="1"/>
  <c r="I3503"/>
  <c r="J3503" s="1"/>
  <c r="I3504"/>
  <c r="J3504" s="1"/>
  <c r="I3505"/>
  <c r="J3505" s="1"/>
  <c r="I3506"/>
  <c r="J3506" s="1"/>
  <c r="I3507"/>
  <c r="J3507" s="1"/>
  <c r="I3508"/>
  <c r="J3508" s="1"/>
  <c r="I3509"/>
  <c r="J3509" s="1"/>
  <c r="I3510"/>
  <c r="J3510" s="1"/>
  <c r="I3511"/>
  <c r="J3511" s="1"/>
  <c r="I3512"/>
  <c r="J3512" s="1"/>
  <c r="I3513"/>
  <c r="J3513" s="1"/>
  <c r="I3514"/>
  <c r="J3514" s="1"/>
  <c r="I3515"/>
  <c r="J3515" s="1"/>
  <c r="I3516"/>
  <c r="J3516" s="1"/>
  <c r="I3517"/>
  <c r="J3517" s="1"/>
  <c r="I3518"/>
  <c r="J3518" s="1"/>
  <c r="I3519"/>
  <c r="J3519" s="1"/>
  <c r="I3520"/>
  <c r="J3520" s="1"/>
  <c r="I3521"/>
  <c r="J3521" s="1"/>
  <c r="I3522"/>
  <c r="J3522" s="1"/>
  <c r="I3523"/>
  <c r="J3523" s="1"/>
  <c r="I3524"/>
  <c r="J3524" s="1"/>
  <c r="I3525"/>
  <c r="J3525" s="1"/>
  <c r="I3526"/>
  <c r="J3526" s="1"/>
  <c r="I3527"/>
  <c r="J3527" s="1"/>
  <c r="I3528"/>
  <c r="J3528" s="1"/>
  <c r="I3529"/>
  <c r="J3529" s="1"/>
  <c r="I3530"/>
  <c r="J3530" s="1"/>
  <c r="I3531"/>
  <c r="J3531" s="1"/>
  <c r="I3532"/>
  <c r="J3532" s="1"/>
  <c r="I3533"/>
  <c r="J3533" s="1"/>
  <c r="I3534"/>
  <c r="J3534" s="1"/>
  <c r="I3535"/>
  <c r="J3535" s="1"/>
  <c r="I3536"/>
  <c r="J3536" s="1"/>
  <c r="I3537"/>
  <c r="J3537" s="1"/>
  <c r="I3538"/>
  <c r="J3538" s="1"/>
  <c r="I3539"/>
  <c r="J3539" s="1"/>
  <c r="I3540"/>
  <c r="J3540" s="1"/>
  <c r="I3541"/>
  <c r="J3541" s="1"/>
  <c r="I3542"/>
  <c r="J3542" s="1"/>
  <c r="I3543"/>
  <c r="J3543" s="1"/>
  <c r="I3544"/>
  <c r="J3544" s="1"/>
  <c r="I3545"/>
  <c r="J3545" s="1"/>
  <c r="I3546"/>
  <c r="J3546" s="1"/>
  <c r="I3547"/>
  <c r="J3547" s="1"/>
  <c r="I3548"/>
  <c r="J3548" s="1"/>
  <c r="I3549"/>
  <c r="J3549" s="1"/>
  <c r="I3550"/>
  <c r="J3550" s="1"/>
  <c r="I3551"/>
  <c r="J3551" s="1"/>
  <c r="I3552"/>
  <c r="J3552" s="1"/>
  <c r="I3553"/>
  <c r="J3553" s="1"/>
  <c r="I3554"/>
  <c r="J3554" s="1"/>
  <c r="I3555"/>
  <c r="J3555" s="1"/>
  <c r="I3556"/>
  <c r="J3556" s="1"/>
  <c r="I3557"/>
  <c r="J3557" s="1"/>
  <c r="I3558"/>
  <c r="J3558" s="1"/>
  <c r="I3559"/>
  <c r="J3559" s="1"/>
  <c r="I3560"/>
  <c r="J3560" s="1"/>
  <c r="I3561"/>
  <c r="J3561" s="1"/>
  <c r="I3562"/>
  <c r="J3562" s="1"/>
  <c r="I3563"/>
  <c r="J3563" s="1"/>
  <c r="I3564"/>
  <c r="J3564" s="1"/>
  <c r="I3565"/>
  <c r="J3565" s="1"/>
  <c r="I3566"/>
  <c r="J3566" s="1"/>
  <c r="I3567"/>
  <c r="J3567" s="1"/>
  <c r="I3568"/>
  <c r="J3568" s="1"/>
  <c r="I3569"/>
  <c r="J3569" s="1"/>
  <c r="I3570"/>
  <c r="J3570" s="1"/>
  <c r="I3571"/>
  <c r="J3571" s="1"/>
  <c r="I3572"/>
  <c r="J3572" s="1"/>
  <c r="I3573"/>
  <c r="J3573" s="1"/>
  <c r="I3574"/>
  <c r="J3574" s="1"/>
  <c r="I3575"/>
  <c r="J3575" s="1"/>
  <c r="I3576"/>
  <c r="J3576" s="1"/>
  <c r="I3577"/>
  <c r="J3577" s="1"/>
  <c r="I3578"/>
  <c r="J3578" s="1"/>
  <c r="I3579"/>
  <c r="J3579" s="1"/>
  <c r="I3580"/>
  <c r="J3580" s="1"/>
  <c r="I3581"/>
  <c r="J3581" s="1"/>
  <c r="I3582"/>
  <c r="J3582" s="1"/>
  <c r="I3583"/>
  <c r="J3583" s="1"/>
  <c r="I3584"/>
  <c r="J3584" s="1"/>
  <c r="I3585"/>
  <c r="J3585" s="1"/>
  <c r="I3586"/>
  <c r="J3586" s="1"/>
  <c r="I3587"/>
  <c r="J3587" s="1"/>
  <c r="I3588"/>
  <c r="J3588" s="1"/>
  <c r="I3589"/>
  <c r="J3589" s="1"/>
  <c r="I3590"/>
  <c r="J3590" s="1"/>
  <c r="I3591"/>
  <c r="J3591" s="1"/>
  <c r="I3592"/>
  <c r="J3592" s="1"/>
  <c r="I3593"/>
  <c r="J3593" s="1"/>
  <c r="I3594"/>
  <c r="J3594" s="1"/>
  <c r="I3595"/>
  <c r="J3595" s="1"/>
  <c r="I3596"/>
  <c r="J3596" s="1"/>
  <c r="I3597"/>
  <c r="J3597" s="1"/>
  <c r="I3598"/>
  <c r="J3598" s="1"/>
  <c r="I3599"/>
  <c r="J3599" s="1"/>
  <c r="I3600"/>
  <c r="J3600" s="1"/>
  <c r="I3601"/>
  <c r="J3601" s="1"/>
  <c r="I3602"/>
  <c r="J3602" s="1"/>
  <c r="I3603"/>
  <c r="J3603" s="1"/>
  <c r="I3604"/>
  <c r="J3604" s="1"/>
  <c r="I3605"/>
  <c r="J3605" s="1"/>
  <c r="I3606"/>
  <c r="J3606" s="1"/>
  <c r="I3607"/>
  <c r="J3607" s="1"/>
  <c r="I3608"/>
  <c r="J3608" s="1"/>
  <c r="I3609"/>
  <c r="J3609" s="1"/>
  <c r="I3610"/>
  <c r="J3610" s="1"/>
  <c r="I3611"/>
  <c r="J3611" s="1"/>
  <c r="I3612"/>
  <c r="J3612" s="1"/>
  <c r="I3613"/>
  <c r="J3613" s="1"/>
  <c r="I3614"/>
  <c r="J3614" s="1"/>
  <c r="I3615"/>
  <c r="J3615" s="1"/>
  <c r="I3616"/>
  <c r="J3616" s="1"/>
  <c r="I3617"/>
  <c r="J3617" s="1"/>
  <c r="I3618"/>
  <c r="J3618" s="1"/>
  <c r="I3619"/>
  <c r="J3619" s="1"/>
  <c r="I3620"/>
  <c r="J3620" s="1"/>
  <c r="I3621"/>
  <c r="J3621" s="1"/>
  <c r="I3622"/>
  <c r="J3622" s="1"/>
  <c r="I3623"/>
  <c r="J3623" s="1"/>
  <c r="I3624"/>
  <c r="J3624" s="1"/>
  <c r="I3625"/>
  <c r="J3625" s="1"/>
  <c r="I3626"/>
  <c r="J3626" s="1"/>
  <c r="I3627"/>
  <c r="J3627" s="1"/>
  <c r="I3628"/>
  <c r="J3628" s="1"/>
  <c r="I3629"/>
  <c r="J3629" s="1"/>
  <c r="I3630"/>
  <c r="J3630" s="1"/>
  <c r="I3631"/>
  <c r="J3631" s="1"/>
  <c r="I3632"/>
  <c r="J3632" s="1"/>
  <c r="I3633"/>
  <c r="J3633" s="1"/>
  <c r="I3634"/>
  <c r="J3634" s="1"/>
  <c r="I3635"/>
  <c r="J3635" s="1"/>
  <c r="I3636"/>
  <c r="J3636" s="1"/>
  <c r="I3637"/>
  <c r="J3637" s="1"/>
  <c r="I3638"/>
  <c r="J3638" s="1"/>
  <c r="I3639"/>
  <c r="J3639" s="1"/>
  <c r="I3640"/>
  <c r="J3640" s="1"/>
  <c r="I3641"/>
  <c r="J3641" s="1"/>
  <c r="I3642"/>
  <c r="J3642" s="1"/>
  <c r="I3643"/>
  <c r="J3643" s="1"/>
  <c r="I3644"/>
  <c r="J3644" s="1"/>
  <c r="I3645"/>
  <c r="J3645" s="1"/>
  <c r="I3646"/>
  <c r="J3646" s="1"/>
  <c r="I3647"/>
  <c r="J3647" s="1"/>
  <c r="I3648"/>
  <c r="J3648" s="1"/>
  <c r="I3649"/>
  <c r="J3649" s="1"/>
  <c r="I3650"/>
  <c r="J3650" s="1"/>
  <c r="I3651"/>
  <c r="J3651" s="1"/>
  <c r="I3652"/>
  <c r="J3652" s="1"/>
  <c r="I3653"/>
  <c r="J3653" s="1"/>
  <c r="I3654"/>
  <c r="J3654" s="1"/>
  <c r="I3655"/>
  <c r="J3655" s="1"/>
  <c r="I3656"/>
  <c r="J3656" s="1"/>
  <c r="I3657"/>
  <c r="J3657" s="1"/>
  <c r="I3658"/>
  <c r="J3658" s="1"/>
  <c r="I3659"/>
  <c r="J3659" s="1"/>
  <c r="I3660"/>
  <c r="J3660" s="1"/>
  <c r="I3661"/>
  <c r="J3661" s="1"/>
  <c r="I3662"/>
  <c r="J3662" s="1"/>
  <c r="I3663"/>
  <c r="J3663" s="1"/>
  <c r="I3664"/>
  <c r="J3664" s="1"/>
  <c r="I3665"/>
  <c r="J3665" s="1"/>
  <c r="I3666"/>
  <c r="J3666" s="1"/>
  <c r="I3667"/>
  <c r="J3667" s="1"/>
  <c r="I3668"/>
  <c r="J3668" s="1"/>
  <c r="I3669"/>
  <c r="J3669" s="1"/>
  <c r="I3670"/>
  <c r="J3670" s="1"/>
  <c r="I3671"/>
  <c r="J3671" s="1"/>
  <c r="I3672"/>
  <c r="J3672" s="1"/>
  <c r="I3673"/>
  <c r="J3673" s="1"/>
  <c r="I3674"/>
  <c r="J3674" s="1"/>
  <c r="I3675"/>
  <c r="J3675" s="1"/>
  <c r="I3676"/>
  <c r="J3676" s="1"/>
  <c r="I3677"/>
  <c r="J3677" s="1"/>
  <c r="I3678"/>
  <c r="J3678" s="1"/>
  <c r="I3679"/>
  <c r="J3679" s="1"/>
  <c r="I3680"/>
  <c r="J3680" s="1"/>
  <c r="I3681"/>
  <c r="J3681" s="1"/>
  <c r="I3682"/>
  <c r="J3682" s="1"/>
  <c r="I3683"/>
  <c r="J3683" s="1"/>
  <c r="I3684"/>
  <c r="J3684" s="1"/>
  <c r="I3685"/>
  <c r="J3685" s="1"/>
  <c r="I3686"/>
  <c r="J3686" s="1"/>
  <c r="I3687"/>
  <c r="J3687" s="1"/>
  <c r="I3688"/>
  <c r="J3688" s="1"/>
  <c r="I3689"/>
  <c r="J3689" s="1"/>
  <c r="I3690"/>
  <c r="J3690" s="1"/>
  <c r="I3691"/>
  <c r="J3691" s="1"/>
  <c r="I3692"/>
  <c r="J3692" s="1"/>
  <c r="I3693"/>
  <c r="J3693" s="1"/>
  <c r="I3694"/>
  <c r="J3694" s="1"/>
  <c r="I3695"/>
  <c r="J3695" s="1"/>
  <c r="I3696"/>
  <c r="J3696" s="1"/>
  <c r="I3697"/>
  <c r="J3697" s="1"/>
  <c r="I3698"/>
  <c r="J3698" s="1"/>
  <c r="I3699"/>
  <c r="J3699" s="1"/>
  <c r="I3700"/>
  <c r="J3700" s="1"/>
  <c r="I3701"/>
  <c r="J3701" s="1"/>
  <c r="I3702"/>
  <c r="J3702" s="1"/>
  <c r="I3703"/>
  <c r="J3703" s="1"/>
  <c r="I3704"/>
  <c r="J3704" s="1"/>
  <c r="I3705"/>
  <c r="J3705" s="1"/>
  <c r="I3706"/>
  <c r="J3706" s="1"/>
  <c r="I3707"/>
  <c r="J3707" s="1"/>
  <c r="I3708"/>
  <c r="J3708" s="1"/>
  <c r="I3709"/>
  <c r="J3709" s="1"/>
  <c r="I3710"/>
  <c r="J3710" s="1"/>
  <c r="I3711"/>
  <c r="J3711" s="1"/>
  <c r="I3712"/>
  <c r="J3712" s="1"/>
  <c r="I3713"/>
  <c r="J3713" s="1"/>
  <c r="I3714"/>
  <c r="J3714" s="1"/>
  <c r="I3715"/>
  <c r="J3715" s="1"/>
  <c r="I3716"/>
  <c r="J3716" s="1"/>
  <c r="I3717"/>
  <c r="J3717" s="1"/>
  <c r="I3718"/>
  <c r="J3718" s="1"/>
  <c r="I3719"/>
  <c r="J3719" s="1"/>
  <c r="I3720"/>
  <c r="J3720" s="1"/>
  <c r="I3721"/>
  <c r="J3721" s="1"/>
  <c r="I3722"/>
  <c r="J3722" s="1"/>
  <c r="I3723"/>
  <c r="J3723" s="1"/>
  <c r="I3724"/>
  <c r="J3724" s="1"/>
  <c r="I3725"/>
  <c r="J3725" s="1"/>
  <c r="I3726"/>
  <c r="J3726" s="1"/>
  <c r="I3727"/>
  <c r="J3727" s="1"/>
  <c r="I3728"/>
  <c r="J3728" s="1"/>
  <c r="I3729"/>
  <c r="J3729" s="1"/>
  <c r="I3730"/>
  <c r="J3730" s="1"/>
  <c r="I3731"/>
  <c r="J3731" s="1"/>
  <c r="I3732"/>
  <c r="J3732" s="1"/>
  <c r="I3733"/>
  <c r="J3733" s="1"/>
  <c r="I3734"/>
  <c r="J3734" s="1"/>
  <c r="I3735"/>
  <c r="J3735" s="1"/>
  <c r="I3736"/>
  <c r="J3736" s="1"/>
  <c r="I3737"/>
  <c r="J3737" s="1"/>
  <c r="I3738"/>
  <c r="J3738" s="1"/>
  <c r="I3739"/>
  <c r="J3739" s="1"/>
  <c r="I3740"/>
  <c r="J3740" s="1"/>
  <c r="I3741"/>
  <c r="J3741" s="1"/>
  <c r="I3742"/>
  <c r="J3742" s="1"/>
  <c r="I3743"/>
  <c r="J3743" s="1"/>
  <c r="I3744"/>
  <c r="J3744" s="1"/>
  <c r="I3745"/>
  <c r="J3745" s="1"/>
  <c r="I3746"/>
  <c r="J3746" s="1"/>
  <c r="I3747"/>
  <c r="J3747" s="1"/>
  <c r="I3748"/>
  <c r="J3748" s="1"/>
  <c r="I3749"/>
  <c r="J3749" s="1"/>
  <c r="I3750"/>
  <c r="J3750" s="1"/>
  <c r="I3751"/>
  <c r="J3751" s="1"/>
  <c r="I3752"/>
  <c r="J3752" s="1"/>
  <c r="I3753"/>
  <c r="J3753" s="1"/>
  <c r="I3754"/>
  <c r="J3754" s="1"/>
  <c r="I3755"/>
  <c r="J3755" s="1"/>
  <c r="I3756"/>
  <c r="J3756" s="1"/>
  <c r="I3757"/>
  <c r="J3757" s="1"/>
  <c r="I3758"/>
  <c r="J3758" s="1"/>
  <c r="I3759"/>
  <c r="J3759" s="1"/>
  <c r="I3760"/>
  <c r="J3760" s="1"/>
  <c r="I3761"/>
  <c r="J3761" s="1"/>
  <c r="I3762"/>
  <c r="J3762" s="1"/>
  <c r="I3763"/>
  <c r="J3763" s="1"/>
  <c r="I3764"/>
  <c r="J3764" s="1"/>
  <c r="I3765"/>
  <c r="J3765" s="1"/>
  <c r="I3766"/>
  <c r="J3766" s="1"/>
  <c r="I3767"/>
  <c r="J3767" s="1"/>
  <c r="I3768"/>
  <c r="J3768" s="1"/>
  <c r="I3769"/>
  <c r="J3769" s="1"/>
  <c r="I3770"/>
  <c r="J3770" s="1"/>
  <c r="I3771"/>
  <c r="J3771" s="1"/>
  <c r="I3772"/>
  <c r="J3772" s="1"/>
  <c r="I3773"/>
  <c r="J3773" s="1"/>
  <c r="I3774"/>
  <c r="J3774" s="1"/>
  <c r="I3775"/>
  <c r="J3775" s="1"/>
  <c r="I3776"/>
  <c r="J3776" s="1"/>
  <c r="I3777"/>
  <c r="J3777" s="1"/>
  <c r="I3778"/>
  <c r="J3778" s="1"/>
  <c r="I3779"/>
  <c r="J3779" s="1"/>
  <c r="I3780"/>
  <c r="J3780" s="1"/>
  <c r="I3781"/>
  <c r="J3781" s="1"/>
  <c r="I3782"/>
  <c r="J3782" s="1"/>
  <c r="I3783"/>
  <c r="J3783" s="1"/>
  <c r="I3784"/>
  <c r="J3784" s="1"/>
  <c r="I3785"/>
  <c r="J3785" s="1"/>
  <c r="I3786"/>
  <c r="J3786" s="1"/>
  <c r="I3787"/>
  <c r="J3787" s="1"/>
  <c r="I3788"/>
  <c r="J3788" s="1"/>
  <c r="I3789"/>
  <c r="J3789" s="1"/>
  <c r="I3790"/>
  <c r="J3790" s="1"/>
  <c r="I3791"/>
  <c r="J3791" s="1"/>
  <c r="I3792"/>
  <c r="J3792" s="1"/>
  <c r="I3793"/>
  <c r="J3793" s="1"/>
  <c r="I3794"/>
  <c r="J3794" s="1"/>
  <c r="I3795"/>
  <c r="J3795" s="1"/>
  <c r="I3796"/>
  <c r="J3796" s="1"/>
  <c r="I3797"/>
  <c r="J3797" s="1"/>
  <c r="I3798"/>
  <c r="J3798" s="1"/>
  <c r="I3799"/>
  <c r="J3799" s="1"/>
  <c r="I3800"/>
  <c r="J3800" s="1"/>
  <c r="I3801"/>
  <c r="J3801" s="1"/>
  <c r="I3802"/>
  <c r="J3802" s="1"/>
  <c r="I3803"/>
  <c r="J3803" s="1"/>
  <c r="I3804"/>
  <c r="J3804" s="1"/>
  <c r="I3805"/>
  <c r="J3805" s="1"/>
  <c r="I3806"/>
  <c r="J3806" s="1"/>
  <c r="I3807"/>
  <c r="J3807" s="1"/>
  <c r="I3808"/>
  <c r="J3808" s="1"/>
  <c r="I3809"/>
  <c r="J3809" s="1"/>
  <c r="I3810"/>
  <c r="J3810" s="1"/>
  <c r="I3811"/>
  <c r="J3811" s="1"/>
  <c r="I3812"/>
  <c r="J3812" s="1"/>
  <c r="I3813"/>
  <c r="J3813" s="1"/>
  <c r="I3814"/>
  <c r="J3814" s="1"/>
  <c r="I3815"/>
  <c r="J3815" s="1"/>
  <c r="I3816"/>
  <c r="J3816" s="1"/>
  <c r="I3817"/>
  <c r="J3817" s="1"/>
  <c r="I3818"/>
  <c r="J3818" s="1"/>
  <c r="I3819"/>
  <c r="J3819" s="1"/>
  <c r="I3820"/>
  <c r="J3820" s="1"/>
  <c r="I3821"/>
  <c r="J3821" s="1"/>
  <c r="I3822"/>
  <c r="J3822" s="1"/>
  <c r="I3823"/>
  <c r="J3823" s="1"/>
  <c r="I3824"/>
  <c r="J3824" s="1"/>
  <c r="I3825"/>
  <c r="J3825" s="1"/>
  <c r="I3826"/>
  <c r="J3826" s="1"/>
  <c r="I3827"/>
  <c r="J3827" s="1"/>
  <c r="I3828"/>
  <c r="J3828" s="1"/>
  <c r="I3829"/>
  <c r="J3829" s="1"/>
  <c r="I3830"/>
  <c r="J3830" s="1"/>
  <c r="I3831"/>
  <c r="J3831" s="1"/>
  <c r="I3832"/>
  <c r="J3832" s="1"/>
  <c r="I3833"/>
  <c r="J3833" s="1"/>
  <c r="I3834"/>
  <c r="J3834" s="1"/>
  <c r="I3835"/>
  <c r="J3835" s="1"/>
  <c r="I3836"/>
  <c r="J3836" s="1"/>
  <c r="I3837"/>
  <c r="J3837" s="1"/>
  <c r="I3838"/>
  <c r="J3838" s="1"/>
  <c r="I3839"/>
  <c r="J3839" s="1"/>
  <c r="I3840"/>
  <c r="J3840" s="1"/>
  <c r="I3841"/>
  <c r="J3841" s="1"/>
  <c r="I3842"/>
  <c r="J3842" s="1"/>
  <c r="I3843"/>
  <c r="J3843" s="1"/>
  <c r="I3844"/>
  <c r="J3844" s="1"/>
  <c r="I3845"/>
  <c r="J3845" s="1"/>
  <c r="I3846"/>
  <c r="J3846" s="1"/>
  <c r="I3847"/>
  <c r="J3847" s="1"/>
  <c r="I3848"/>
  <c r="J3848" s="1"/>
  <c r="I3849"/>
  <c r="J3849" s="1"/>
  <c r="I3850"/>
  <c r="J3850" s="1"/>
  <c r="I3851"/>
  <c r="J3851" s="1"/>
  <c r="I3852"/>
  <c r="J3852" s="1"/>
  <c r="I3853"/>
  <c r="J3853" s="1"/>
  <c r="I3854"/>
  <c r="J3854" s="1"/>
  <c r="I3855"/>
  <c r="J3855" s="1"/>
  <c r="I3856"/>
  <c r="J3856" s="1"/>
  <c r="I3857"/>
  <c r="J3857" s="1"/>
  <c r="I3858"/>
  <c r="J3858" s="1"/>
  <c r="I3859"/>
  <c r="J3859" s="1"/>
  <c r="I3860"/>
  <c r="J3860" s="1"/>
  <c r="I3861"/>
  <c r="J3861" s="1"/>
  <c r="I3862"/>
  <c r="J3862" s="1"/>
  <c r="I3863"/>
  <c r="J3863" s="1"/>
  <c r="I3864"/>
  <c r="J3864" s="1"/>
  <c r="I3865"/>
  <c r="J3865" s="1"/>
  <c r="I3866"/>
  <c r="J3866" s="1"/>
  <c r="I3867"/>
  <c r="J3867" s="1"/>
  <c r="I3868"/>
  <c r="J3868" s="1"/>
  <c r="I3869"/>
  <c r="J3869" s="1"/>
  <c r="I3870"/>
  <c r="J3870" s="1"/>
  <c r="I3871"/>
  <c r="J3871" s="1"/>
  <c r="I3872"/>
  <c r="J3872" s="1"/>
  <c r="I3873"/>
  <c r="J3873" s="1"/>
  <c r="I3874"/>
  <c r="J3874" s="1"/>
  <c r="I3875"/>
  <c r="J3875" s="1"/>
  <c r="I3876"/>
  <c r="J3876" s="1"/>
  <c r="I3877"/>
  <c r="J3877" s="1"/>
  <c r="I3878"/>
  <c r="J3878" s="1"/>
  <c r="I3879"/>
  <c r="J3879" s="1"/>
  <c r="I3880"/>
  <c r="J3880" s="1"/>
  <c r="I3881"/>
  <c r="J3881" s="1"/>
  <c r="I3882"/>
  <c r="J3882" s="1"/>
  <c r="I3883"/>
  <c r="J3883" s="1"/>
  <c r="I3884"/>
  <c r="J3884" s="1"/>
  <c r="I3885"/>
  <c r="J3885" s="1"/>
  <c r="I3886"/>
  <c r="J3886" s="1"/>
  <c r="I3887"/>
  <c r="J3887" s="1"/>
  <c r="I3888"/>
  <c r="J3888" s="1"/>
  <c r="I3889"/>
  <c r="J3889" s="1"/>
  <c r="I3890"/>
  <c r="J3890" s="1"/>
  <c r="I3891"/>
  <c r="J3891" s="1"/>
  <c r="I3892"/>
  <c r="J3892" s="1"/>
  <c r="I3893"/>
  <c r="J3893" s="1"/>
  <c r="I3894"/>
  <c r="J3894" s="1"/>
  <c r="I3895"/>
  <c r="J3895" s="1"/>
  <c r="I3896"/>
  <c r="J3896" s="1"/>
  <c r="I3897"/>
  <c r="J3897" s="1"/>
  <c r="I3898"/>
  <c r="J3898" s="1"/>
  <c r="I3899"/>
  <c r="J3899" s="1"/>
  <c r="I3900"/>
  <c r="J3900" s="1"/>
  <c r="I3901"/>
  <c r="J3901" s="1"/>
  <c r="I3902"/>
  <c r="J3902" s="1"/>
  <c r="I3903"/>
  <c r="J3903" s="1"/>
  <c r="I3904"/>
  <c r="J3904" s="1"/>
  <c r="I3905"/>
  <c r="J3905" s="1"/>
  <c r="I3906"/>
  <c r="J3906" s="1"/>
  <c r="I3907"/>
  <c r="J3907" s="1"/>
  <c r="I3908"/>
  <c r="J3908" s="1"/>
  <c r="I3909"/>
  <c r="J3909" s="1"/>
  <c r="I3910"/>
  <c r="J3910" s="1"/>
  <c r="I3911"/>
  <c r="J3911" s="1"/>
  <c r="I3912"/>
  <c r="J3912" s="1"/>
  <c r="I3913"/>
  <c r="J3913" s="1"/>
  <c r="I3914"/>
  <c r="J3914" s="1"/>
  <c r="I3915"/>
  <c r="J3915" s="1"/>
  <c r="I3916"/>
  <c r="J3916" s="1"/>
  <c r="I3917"/>
  <c r="J3917" s="1"/>
  <c r="I3918"/>
  <c r="J3918" s="1"/>
  <c r="I3919"/>
  <c r="J3919" s="1"/>
  <c r="I3920"/>
  <c r="J3920" s="1"/>
  <c r="I3921"/>
  <c r="J3921" s="1"/>
  <c r="I3922"/>
  <c r="J3922" s="1"/>
  <c r="I3923"/>
  <c r="J3923" s="1"/>
  <c r="I3924"/>
  <c r="J3924" s="1"/>
  <c r="I3925"/>
  <c r="J3925" s="1"/>
  <c r="I3926"/>
  <c r="J3926" s="1"/>
  <c r="I3927"/>
  <c r="J3927" s="1"/>
  <c r="I3928"/>
  <c r="J3928" s="1"/>
  <c r="I3929"/>
  <c r="J3929" s="1"/>
  <c r="I3930"/>
  <c r="J3930" s="1"/>
  <c r="I3931"/>
  <c r="J3931" s="1"/>
  <c r="I3932"/>
  <c r="J3932" s="1"/>
  <c r="I3933"/>
  <c r="J3933" s="1"/>
  <c r="I3934"/>
  <c r="J3934" s="1"/>
  <c r="I3935"/>
  <c r="J3935" s="1"/>
  <c r="I3936"/>
  <c r="J3936" s="1"/>
  <c r="I3937"/>
  <c r="J3937" s="1"/>
  <c r="I3938"/>
  <c r="J3938" s="1"/>
  <c r="I3939"/>
  <c r="J3939" s="1"/>
  <c r="I3940"/>
  <c r="J3940" s="1"/>
  <c r="I3941"/>
  <c r="J3941" s="1"/>
  <c r="I3942"/>
  <c r="J3942" s="1"/>
  <c r="I3943"/>
  <c r="J3943" s="1"/>
  <c r="I3944"/>
  <c r="J3944" s="1"/>
  <c r="I3945"/>
  <c r="J3945" s="1"/>
  <c r="I3946"/>
  <c r="J3946" s="1"/>
  <c r="I3947"/>
  <c r="J3947" s="1"/>
  <c r="I3948"/>
  <c r="J3948" s="1"/>
  <c r="I3949"/>
  <c r="J3949" s="1"/>
  <c r="I3950"/>
  <c r="J3950" s="1"/>
  <c r="I3951"/>
  <c r="J3951" s="1"/>
  <c r="I3952"/>
  <c r="J3952" s="1"/>
  <c r="I3953"/>
  <c r="J3953" s="1"/>
  <c r="I3954"/>
  <c r="J3954" s="1"/>
  <c r="I3955"/>
  <c r="J3955" s="1"/>
  <c r="I3956"/>
  <c r="J3956" s="1"/>
  <c r="I3957"/>
  <c r="J3957" s="1"/>
  <c r="I3958"/>
  <c r="J3958" s="1"/>
  <c r="I3959"/>
  <c r="J3959" s="1"/>
  <c r="I3960"/>
  <c r="J3960" s="1"/>
  <c r="I3961"/>
  <c r="J3961" s="1"/>
  <c r="I3962"/>
  <c r="J3962" s="1"/>
  <c r="I3963"/>
  <c r="J3963" s="1"/>
  <c r="I3964"/>
  <c r="J3964" s="1"/>
  <c r="I3965"/>
  <c r="J3965" s="1"/>
  <c r="I3966"/>
  <c r="J3966" s="1"/>
  <c r="I3967"/>
  <c r="J3967" s="1"/>
  <c r="I3968"/>
  <c r="J3968" s="1"/>
  <c r="I3969"/>
  <c r="J3969" s="1"/>
  <c r="I3970"/>
  <c r="J3970" s="1"/>
  <c r="I3971"/>
  <c r="J3971" s="1"/>
  <c r="I3972"/>
  <c r="J3972" s="1"/>
  <c r="I3973"/>
  <c r="J3973" s="1"/>
  <c r="I3974"/>
  <c r="J3974" s="1"/>
  <c r="I3975"/>
  <c r="J3975" s="1"/>
  <c r="I3976"/>
  <c r="J3976" s="1"/>
  <c r="I3977"/>
  <c r="J3977" s="1"/>
  <c r="I3978"/>
  <c r="J3978" s="1"/>
  <c r="I3979"/>
  <c r="J3979" s="1"/>
  <c r="I3980"/>
  <c r="J3980" s="1"/>
  <c r="I3981"/>
  <c r="J3981" s="1"/>
  <c r="I3982"/>
  <c r="J3982" s="1"/>
  <c r="I3983"/>
  <c r="J3983" s="1"/>
  <c r="I3984"/>
  <c r="J3984" s="1"/>
  <c r="I3985"/>
  <c r="J3985" s="1"/>
  <c r="I3986"/>
  <c r="J3986" s="1"/>
  <c r="I3987"/>
  <c r="J3987" s="1"/>
  <c r="I3988"/>
  <c r="J3988" s="1"/>
  <c r="I3989"/>
  <c r="J3989" s="1"/>
  <c r="I3990"/>
  <c r="J3990" s="1"/>
  <c r="I3991"/>
  <c r="J3991" s="1"/>
  <c r="I3992"/>
  <c r="J3992" s="1"/>
  <c r="I3993"/>
  <c r="J3993" s="1"/>
  <c r="I3994"/>
  <c r="J3994" s="1"/>
  <c r="I3995"/>
  <c r="J3995" s="1"/>
  <c r="I3996"/>
  <c r="J3996" s="1"/>
  <c r="I3997"/>
  <c r="J3997" s="1"/>
  <c r="I3998"/>
  <c r="J3998" s="1"/>
  <c r="I3999"/>
  <c r="J3999" s="1"/>
  <c r="I4000"/>
  <c r="J4000" s="1"/>
  <c r="I4001"/>
  <c r="J4001" s="1"/>
  <c r="I4002"/>
  <c r="J4002" s="1"/>
  <c r="I4003"/>
  <c r="J4003" s="1"/>
  <c r="I4004"/>
  <c r="J4004" s="1"/>
  <c r="I4005"/>
  <c r="J4005" s="1"/>
  <c r="I4006"/>
  <c r="J4006" s="1"/>
  <c r="I4007"/>
  <c r="J4007" s="1"/>
  <c r="I4008"/>
  <c r="J4008" s="1"/>
  <c r="I4009"/>
  <c r="J4009" s="1"/>
  <c r="I4010"/>
  <c r="J4010" s="1"/>
  <c r="I4011"/>
  <c r="J4011" s="1"/>
  <c r="I4012"/>
  <c r="J4012" s="1"/>
  <c r="I4013"/>
  <c r="J4013" s="1"/>
  <c r="I4014"/>
  <c r="J4014" s="1"/>
  <c r="I4015"/>
  <c r="J4015" s="1"/>
  <c r="I4016"/>
  <c r="J4016" s="1"/>
  <c r="I4017"/>
  <c r="J4017" s="1"/>
  <c r="I4018"/>
  <c r="J4018" s="1"/>
  <c r="I4019"/>
  <c r="J4019" s="1"/>
  <c r="I4020"/>
  <c r="J4020" s="1"/>
  <c r="I4021"/>
  <c r="J4021" s="1"/>
  <c r="I4022"/>
  <c r="J4022" s="1"/>
  <c r="I4023"/>
  <c r="J4023" s="1"/>
  <c r="I4024"/>
  <c r="J4024" s="1"/>
  <c r="I4025"/>
  <c r="J4025" s="1"/>
  <c r="I4026"/>
  <c r="J4026" s="1"/>
  <c r="I4027"/>
  <c r="J4027" s="1"/>
  <c r="I4028"/>
  <c r="J4028" s="1"/>
  <c r="I4029"/>
  <c r="J4029" s="1"/>
  <c r="I4030"/>
  <c r="J4030" s="1"/>
  <c r="I4031"/>
  <c r="J4031" s="1"/>
  <c r="I4032"/>
  <c r="J4032" s="1"/>
  <c r="I4033"/>
  <c r="J4033" s="1"/>
  <c r="I4034"/>
  <c r="J4034" s="1"/>
  <c r="I4035"/>
  <c r="J4035" s="1"/>
  <c r="I4036"/>
  <c r="J4036" s="1"/>
  <c r="I4037"/>
  <c r="J4037" s="1"/>
  <c r="I4038"/>
  <c r="J4038" s="1"/>
  <c r="I4039"/>
  <c r="J4039" s="1"/>
  <c r="I4040"/>
  <c r="J4040" s="1"/>
  <c r="I4041"/>
  <c r="J4041" s="1"/>
  <c r="I4042"/>
  <c r="J4042" s="1"/>
  <c r="I4043"/>
  <c r="J4043" s="1"/>
  <c r="I4044"/>
  <c r="J4044" s="1"/>
  <c r="I4045"/>
  <c r="J4045" s="1"/>
  <c r="I4046"/>
  <c r="J4046" s="1"/>
  <c r="I4047"/>
  <c r="J4047" s="1"/>
  <c r="I4048"/>
  <c r="J4048" s="1"/>
  <c r="I4049"/>
  <c r="J4049" s="1"/>
  <c r="I4050"/>
  <c r="J4050" s="1"/>
  <c r="I4051"/>
  <c r="J4051" s="1"/>
  <c r="I4052"/>
  <c r="J4052" s="1"/>
  <c r="I4053"/>
  <c r="J4053" s="1"/>
  <c r="I4054"/>
  <c r="J4054" s="1"/>
  <c r="I4055"/>
  <c r="J4055" s="1"/>
  <c r="I4056"/>
  <c r="J4056" s="1"/>
  <c r="I4057"/>
  <c r="J4057" s="1"/>
  <c r="I4058"/>
  <c r="J4058" s="1"/>
  <c r="I4059"/>
  <c r="J4059" s="1"/>
  <c r="I4060"/>
  <c r="J4060" s="1"/>
  <c r="I4061"/>
  <c r="J4061" s="1"/>
  <c r="I4062"/>
  <c r="J4062" s="1"/>
  <c r="I4063"/>
  <c r="J4063" s="1"/>
  <c r="I4064"/>
  <c r="J4064" s="1"/>
  <c r="I4065"/>
  <c r="J4065" s="1"/>
  <c r="I4066"/>
  <c r="J4066" s="1"/>
  <c r="I4067"/>
  <c r="J4067" s="1"/>
  <c r="I4068"/>
  <c r="J4068" s="1"/>
  <c r="I4069"/>
  <c r="J4069" s="1"/>
  <c r="I4070"/>
  <c r="J4070" s="1"/>
  <c r="I4071"/>
  <c r="J4071" s="1"/>
  <c r="I4072"/>
  <c r="J4072" s="1"/>
  <c r="I4073"/>
  <c r="J4073" s="1"/>
  <c r="I4074"/>
  <c r="J4074" s="1"/>
  <c r="I4075"/>
  <c r="J4075" s="1"/>
  <c r="I4076"/>
  <c r="J4076" s="1"/>
  <c r="I4077"/>
  <c r="J4077" s="1"/>
  <c r="I4078"/>
  <c r="J4078" s="1"/>
  <c r="I4079"/>
  <c r="J4079" s="1"/>
  <c r="I4080"/>
  <c r="J4080" s="1"/>
  <c r="I4081"/>
  <c r="J4081" s="1"/>
  <c r="I4082"/>
  <c r="J4082" s="1"/>
  <c r="I4083"/>
  <c r="J4083" s="1"/>
  <c r="I4084"/>
  <c r="J4084" s="1"/>
  <c r="I4085"/>
  <c r="J4085" s="1"/>
  <c r="I4086"/>
  <c r="J4086" s="1"/>
  <c r="I4087"/>
  <c r="J4087" s="1"/>
  <c r="I4088"/>
  <c r="J4088" s="1"/>
  <c r="I4089"/>
  <c r="J4089" s="1"/>
  <c r="I4090"/>
  <c r="J4090" s="1"/>
  <c r="I4091"/>
  <c r="J4091" s="1"/>
  <c r="I4092"/>
  <c r="J4092" s="1"/>
  <c r="I4093"/>
  <c r="J4093" s="1"/>
  <c r="I4094"/>
  <c r="J4094" s="1"/>
  <c r="I4095"/>
  <c r="J4095" s="1"/>
  <c r="I4096"/>
  <c r="J4096" s="1"/>
  <c r="I4097"/>
  <c r="J4097" s="1"/>
  <c r="I4098"/>
  <c r="J4098" s="1"/>
  <c r="I4099"/>
  <c r="J4099" s="1"/>
  <c r="I4100"/>
  <c r="J4100" s="1"/>
  <c r="I4101"/>
  <c r="J4101" s="1"/>
  <c r="I4102"/>
  <c r="J4102" s="1"/>
  <c r="I4103"/>
  <c r="J4103" s="1"/>
  <c r="I4104"/>
  <c r="J4104" s="1"/>
  <c r="I4105"/>
  <c r="J4105" s="1"/>
  <c r="I4106"/>
  <c r="J4106" s="1"/>
  <c r="I4107"/>
  <c r="J4107" s="1"/>
  <c r="I4108"/>
  <c r="J4108" s="1"/>
  <c r="I4109"/>
  <c r="J4109" s="1"/>
  <c r="I4110"/>
  <c r="J4110" s="1"/>
  <c r="I4111"/>
  <c r="J4111" s="1"/>
  <c r="I4112"/>
  <c r="J4112" s="1"/>
  <c r="I4113"/>
  <c r="J4113" s="1"/>
  <c r="I4114"/>
  <c r="J4114" s="1"/>
  <c r="I4115"/>
  <c r="J4115" s="1"/>
  <c r="I4116"/>
  <c r="J4116" s="1"/>
  <c r="I4117"/>
  <c r="J4117" s="1"/>
  <c r="I4118"/>
  <c r="J4118" s="1"/>
  <c r="I4119"/>
  <c r="J4119" s="1"/>
  <c r="I4120"/>
  <c r="J4120" s="1"/>
  <c r="I4121"/>
  <c r="J4121" s="1"/>
  <c r="I4122"/>
  <c r="J4122" s="1"/>
  <c r="I4123"/>
  <c r="J4123" s="1"/>
  <c r="I4124"/>
  <c r="J4124" s="1"/>
  <c r="I4125"/>
  <c r="J4125" s="1"/>
  <c r="I4126"/>
  <c r="J4126" s="1"/>
  <c r="I4127"/>
  <c r="J4127" s="1"/>
  <c r="I4128"/>
  <c r="J4128" s="1"/>
  <c r="I4129"/>
  <c r="J4129" s="1"/>
  <c r="I4130"/>
  <c r="J4130" s="1"/>
  <c r="I4131"/>
  <c r="J4131" s="1"/>
  <c r="I4132"/>
  <c r="J4132" s="1"/>
  <c r="I4133"/>
  <c r="J4133" s="1"/>
  <c r="I4134"/>
  <c r="J4134" s="1"/>
  <c r="I4135"/>
  <c r="J4135" s="1"/>
  <c r="I4136"/>
  <c r="J4136" s="1"/>
  <c r="I4137"/>
  <c r="J4137" s="1"/>
  <c r="I4138"/>
  <c r="J4138" s="1"/>
  <c r="I4139"/>
  <c r="J4139" s="1"/>
  <c r="I4140"/>
  <c r="J4140" s="1"/>
  <c r="I4141"/>
  <c r="J4141" s="1"/>
  <c r="I4142"/>
  <c r="J4142" s="1"/>
  <c r="I4143"/>
  <c r="J4143" s="1"/>
  <c r="I4144"/>
  <c r="J4144" s="1"/>
  <c r="I4145"/>
  <c r="J4145" s="1"/>
  <c r="I4146"/>
  <c r="J4146" s="1"/>
  <c r="I4147"/>
  <c r="J4147" s="1"/>
  <c r="I4148"/>
  <c r="J4148" s="1"/>
  <c r="I4149"/>
  <c r="J4149" s="1"/>
  <c r="I4150"/>
  <c r="J4150" s="1"/>
  <c r="I4151"/>
  <c r="J4151" s="1"/>
  <c r="I4152"/>
  <c r="J4152" s="1"/>
  <c r="I4153"/>
  <c r="J4153" s="1"/>
  <c r="I4154"/>
  <c r="J4154" s="1"/>
  <c r="I4155"/>
  <c r="J4155" s="1"/>
  <c r="I4156"/>
  <c r="J4156" s="1"/>
  <c r="I4157"/>
  <c r="J4157" s="1"/>
  <c r="I4158"/>
  <c r="J4158" s="1"/>
  <c r="I4159"/>
  <c r="J4159" s="1"/>
  <c r="I4160"/>
  <c r="J4160" s="1"/>
  <c r="I4161"/>
  <c r="J4161" s="1"/>
  <c r="I4162"/>
  <c r="J4162" s="1"/>
  <c r="I4163"/>
  <c r="J4163" s="1"/>
  <c r="I4164"/>
  <c r="J4164" s="1"/>
  <c r="I4165"/>
  <c r="J4165" s="1"/>
  <c r="I4166"/>
  <c r="J4166" s="1"/>
  <c r="I4167"/>
  <c r="J4167" s="1"/>
  <c r="I4168"/>
  <c r="J4168" s="1"/>
  <c r="I4169"/>
  <c r="J4169" s="1"/>
  <c r="I4170"/>
  <c r="J4170" s="1"/>
  <c r="I4171"/>
  <c r="J4171" s="1"/>
  <c r="I4172"/>
  <c r="J4172" s="1"/>
  <c r="I4173"/>
  <c r="J4173" s="1"/>
  <c r="I4174"/>
  <c r="J4174" s="1"/>
  <c r="I4175"/>
  <c r="J4175" s="1"/>
  <c r="I4176"/>
  <c r="J4176" s="1"/>
  <c r="I4177"/>
  <c r="J4177" s="1"/>
  <c r="I4178"/>
  <c r="J4178" s="1"/>
  <c r="I4179"/>
  <c r="J4179" s="1"/>
  <c r="I4180"/>
  <c r="J4180" s="1"/>
  <c r="I4181"/>
  <c r="J4181" s="1"/>
  <c r="I4182"/>
  <c r="J4182" s="1"/>
  <c r="I4183"/>
  <c r="J4183" s="1"/>
  <c r="I4184"/>
  <c r="J4184" s="1"/>
  <c r="I4185"/>
  <c r="J4185" s="1"/>
  <c r="I4186"/>
  <c r="J4186" s="1"/>
  <c r="I4187"/>
  <c r="J4187" s="1"/>
  <c r="I4188"/>
  <c r="J4188" s="1"/>
  <c r="I4189"/>
  <c r="J4189" s="1"/>
  <c r="I4190"/>
  <c r="J4190" s="1"/>
  <c r="I4191"/>
  <c r="J4191" s="1"/>
  <c r="I4192"/>
  <c r="J4192" s="1"/>
  <c r="I4193"/>
  <c r="J4193" s="1"/>
  <c r="I4194"/>
  <c r="J4194" s="1"/>
  <c r="I4195"/>
  <c r="J4195" s="1"/>
  <c r="I4196"/>
  <c r="J4196" s="1"/>
  <c r="I4197"/>
  <c r="J4197" s="1"/>
  <c r="I4198"/>
  <c r="J4198" s="1"/>
  <c r="I4199"/>
  <c r="J4199" s="1"/>
  <c r="I4200"/>
  <c r="J4200" s="1"/>
  <c r="I4201"/>
  <c r="J4201" s="1"/>
  <c r="I4202"/>
  <c r="J4202" s="1"/>
  <c r="I4203"/>
  <c r="J4203" s="1"/>
  <c r="I4204"/>
  <c r="J4204" s="1"/>
  <c r="I4205"/>
  <c r="J4205" s="1"/>
  <c r="I4206"/>
  <c r="J4206" s="1"/>
  <c r="I4207"/>
  <c r="J4207" s="1"/>
  <c r="I4208"/>
  <c r="J4208" s="1"/>
  <c r="I4209"/>
  <c r="J4209" s="1"/>
  <c r="I4210"/>
  <c r="J4210" s="1"/>
  <c r="I4211"/>
  <c r="J4211" s="1"/>
  <c r="I4212"/>
  <c r="J4212" s="1"/>
  <c r="I4213"/>
  <c r="J4213" s="1"/>
  <c r="I4214"/>
  <c r="J4214" s="1"/>
  <c r="I4215"/>
  <c r="J4215" s="1"/>
  <c r="I4216"/>
  <c r="J4216" s="1"/>
  <c r="I4217"/>
  <c r="J4217" s="1"/>
  <c r="I4218"/>
  <c r="J4218" s="1"/>
  <c r="I4219"/>
  <c r="J4219" s="1"/>
  <c r="I4220"/>
  <c r="J4220" s="1"/>
  <c r="I4221"/>
  <c r="J4221" s="1"/>
  <c r="I4222"/>
  <c r="J4222" s="1"/>
  <c r="I4223"/>
  <c r="J4223" s="1"/>
  <c r="I4224"/>
  <c r="J4224" s="1"/>
  <c r="I4225"/>
  <c r="J4225" s="1"/>
  <c r="I4226"/>
  <c r="J4226" s="1"/>
  <c r="I4227"/>
  <c r="J4227" s="1"/>
  <c r="I4228"/>
  <c r="J4228" s="1"/>
  <c r="I4229"/>
  <c r="J4229" s="1"/>
  <c r="I4230"/>
  <c r="J4230" s="1"/>
  <c r="I4231"/>
  <c r="J4231" s="1"/>
  <c r="I4232"/>
  <c r="J4232" s="1"/>
  <c r="I4233"/>
  <c r="J4233" s="1"/>
  <c r="I4234"/>
  <c r="J4234" s="1"/>
  <c r="I4235"/>
  <c r="J4235" s="1"/>
  <c r="I4236"/>
  <c r="J4236" s="1"/>
  <c r="I4237"/>
  <c r="J4237" s="1"/>
  <c r="I4238"/>
  <c r="J4238" s="1"/>
  <c r="I4239"/>
  <c r="J4239" s="1"/>
  <c r="I4240"/>
  <c r="J4240" s="1"/>
  <c r="I4241"/>
  <c r="J4241" s="1"/>
  <c r="I4242"/>
  <c r="J4242" s="1"/>
  <c r="I4243"/>
  <c r="J4243" s="1"/>
  <c r="I4244"/>
  <c r="J4244" s="1"/>
  <c r="I4245"/>
  <c r="J4245" s="1"/>
  <c r="I4246"/>
  <c r="J4246" s="1"/>
  <c r="I4247"/>
  <c r="J4247" s="1"/>
  <c r="I4248"/>
  <c r="J4248" s="1"/>
  <c r="I4249"/>
  <c r="J4249" s="1"/>
  <c r="I4250"/>
  <c r="J4250" s="1"/>
  <c r="I4251"/>
  <c r="J4251" s="1"/>
  <c r="I4252"/>
  <c r="J4252" s="1"/>
  <c r="I4253"/>
  <c r="J4253" s="1"/>
  <c r="I4254"/>
  <c r="J4254" s="1"/>
  <c r="I4255"/>
  <c r="J4255" s="1"/>
  <c r="I4256"/>
  <c r="J4256" s="1"/>
  <c r="I4257"/>
  <c r="J4257" s="1"/>
  <c r="I4258"/>
  <c r="J4258" s="1"/>
  <c r="I4259"/>
  <c r="J4259" s="1"/>
  <c r="I4260"/>
  <c r="J4260" s="1"/>
  <c r="I4261"/>
  <c r="J4261" s="1"/>
  <c r="I4262"/>
  <c r="J4262" s="1"/>
  <c r="I4263"/>
  <c r="J4263" s="1"/>
  <c r="I4264"/>
  <c r="J4264" s="1"/>
  <c r="I4265"/>
  <c r="J4265" s="1"/>
  <c r="I4266"/>
  <c r="J4266" s="1"/>
  <c r="I4267"/>
  <c r="J4267" s="1"/>
  <c r="I4268"/>
  <c r="J4268" s="1"/>
  <c r="I4269"/>
  <c r="J4269" s="1"/>
  <c r="I4270"/>
  <c r="J4270" s="1"/>
  <c r="I4271"/>
  <c r="J4271" s="1"/>
  <c r="I4272"/>
  <c r="J4272" s="1"/>
  <c r="I4273"/>
  <c r="J4273" s="1"/>
  <c r="I4274"/>
  <c r="J4274" s="1"/>
  <c r="I4275"/>
  <c r="J4275" s="1"/>
  <c r="I4276"/>
  <c r="J4276" s="1"/>
  <c r="I4277"/>
  <c r="J4277" s="1"/>
  <c r="I4278"/>
  <c r="J4278" s="1"/>
  <c r="I4279"/>
  <c r="J4279" s="1"/>
  <c r="I4280"/>
  <c r="J4280" s="1"/>
  <c r="I4281"/>
  <c r="J4281" s="1"/>
  <c r="I4282"/>
  <c r="J4282" s="1"/>
  <c r="I4283"/>
  <c r="J4283" s="1"/>
  <c r="I4284"/>
  <c r="J4284" s="1"/>
  <c r="I4285"/>
  <c r="J4285" s="1"/>
  <c r="I4286"/>
  <c r="J4286" s="1"/>
  <c r="I4287"/>
  <c r="J4287" s="1"/>
  <c r="I4288"/>
  <c r="J4288" s="1"/>
  <c r="I4289"/>
  <c r="J4289" s="1"/>
  <c r="I4290"/>
  <c r="J4290" s="1"/>
  <c r="I4291"/>
  <c r="J4291" s="1"/>
  <c r="I4292"/>
  <c r="J4292" s="1"/>
  <c r="I4293"/>
  <c r="J4293" s="1"/>
  <c r="I4294"/>
  <c r="J4294" s="1"/>
  <c r="I4295"/>
  <c r="J4295" s="1"/>
  <c r="I4296"/>
  <c r="J4296" s="1"/>
  <c r="I4297"/>
  <c r="J4297" s="1"/>
  <c r="I4298"/>
  <c r="J4298" s="1"/>
  <c r="I4299"/>
  <c r="J4299" s="1"/>
  <c r="I4300"/>
  <c r="J4300" s="1"/>
  <c r="I4301"/>
  <c r="J4301" s="1"/>
  <c r="I4302"/>
  <c r="J4302" s="1"/>
  <c r="I4303"/>
  <c r="J4303" s="1"/>
  <c r="I4304"/>
  <c r="J4304" s="1"/>
  <c r="I4305"/>
  <c r="J4305" s="1"/>
  <c r="I4306"/>
  <c r="J4306" s="1"/>
  <c r="I4307"/>
  <c r="J4307" s="1"/>
  <c r="I4308"/>
  <c r="J4308" s="1"/>
  <c r="I4309"/>
  <c r="J4309" s="1"/>
  <c r="I4310"/>
  <c r="J4310" s="1"/>
  <c r="I4311"/>
  <c r="J4311" s="1"/>
  <c r="I4312"/>
  <c r="J4312" s="1"/>
  <c r="I4313"/>
  <c r="J4313" s="1"/>
  <c r="I4314"/>
  <c r="J4314" s="1"/>
  <c r="I4315"/>
  <c r="J4315" s="1"/>
  <c r="I4316"/>
  <c r="J4316" s="1"/>
  <c r="I4317"/>
  <c r="J4317" s="1"/>
  <c r="I4318"/>
  <c r="J4318" s="1"/>
  <c r="I4319"/>
  <c r="J4319" s="1"/>
  <c r="I4320"/>
  <c r="J4320" s="1"/>
  <c r="I4321"/>
  <c r="J4321" s="1"/>
  <c r="I4322"/>
  <c r="J4322" s="1"/>
  <c r="I4323"/>
  <c r="J4323" s="1"/>
  <c r="I4324"/>
  <c r="J4324" s="1"/>
  <c r="I4325"/>
  <c r="J4325" s="1"/>
  <c r="I4326"/>
  <c r="J4326" s="1"/>
  <c r="I4327"/>
  <c r="J4327" s="1"/>
  <c r="I4328"/>
  <c r="J4328" s="1"/>
  <c r="I4329"/>
  <c r="J4329" s="1"/>
  <c r="I4330"/>
  <c r="J4330" s="1"/>
  <c r="I4331"/>
  <c r="J4331" s="1"/>
  <c r="I4332"/>
  <c r="J4332" s="1"/>
  <c r="I4333"/>
  <c r="J4333" s="1"/>
  <c r="I4334"/>
  <c r="J4334" s="1"/>
  <c r="I4335"/>
  <c r="J4335" s="1"/>
  <c r="I4336"/>
  <c r="J4336" s="1"/>
  <c r="I4337"/>
  <c r="J4337" s="1"/>
  <c r="I4338"/>
  <c r="J4338" s="1"/>
  <c r="I4339"/>
  <c r="J4339" s="1"/>
  <c r="I4340"/>
  <c r="J4340" s="1"/>
  <c r="I4341"/>
  <c r="J4341" s="1"/>
  <c r="I4342"/>
  <c r="J4342" s="1"/>
  <c r="I4343"/>
  <c r="J4343" s="1"/>
  <c r="I4344"/>
  <c r="J4344" s="1"/>
  <c r="I4345"/>
  <c r="J4345" s="1"/>
  <c r="I4346"/>
  <c r="J4346" s="1"/>
  <c r="I4347"/>
  <c r="J4347" s="1"/>
  <c r="I4348"/>
  <c r="J4348" s="1"/>
  <c r="I4349"/>
  <c r="J4349" s="1"/>
  <c r="I4350"/>
  <c r="J4350" s="1"/>
  <c r="I4351"/>
  <c r="J4351" s="1"/>
  <c r="I4352"/>
  <c r="J4352" s="1"/>
  <c r="I4353"/>
  <c r="J4353" s="1"/>
  <c r="I4354"/>
  <c r="J4354" s="1"/>
  <c r="I4355"/>
  <c r="J4355" s="1"/>
  <c r="I4356"/>
  <c r="J4356" s="1"/>
  <c r="I4357"/>
  <c r="J4357" s="1"/>
  <c r="I4358"/>
  <c r="J4358" s="1"/>
  <c r="I4359"/>
  <c r="J4359" s="1"/>
  <c r="I4360"/>
  <c r="J4360" s="1"/>
  <c r="I4361"/>
  <c r="J4361" s="1"/>
  <c r="I4362"/>
  <c r="J4362" s="1"/>
  <c r="I4363"/>
  <c r="J4363" s="1"/>
  <c r="I4364"/>
  <c r="J4364" s="1"/>
  <c r="I4365"/>
  <c r="J4365" s="1"/>
  <c r="I4366"/>
  <c r="J4366" s="1"/>
  <c r="I4367"/>
  <c r="J4367" s="1"/>
  <c r="I4368"/>
  <c r="J4368" s="1"/>
  <c r="I4369"/>
  <c r="J4369" s="1"/>
  <c r="I4370"/>
  <c r="J4370" s="1"/>
  <c r="I4371"/>
  <c r="J4371" s="1"/>
  <c r="I4372"/>
  <c r="J4372" s="1"/>
  <c r="I4373"/>
  <c r="J4373" s="1"/>
  <c r="I4374"/>
  <c r="J4374" s="1"/>
  <c r="I4375"/>
  <c r="J4375" s="1"/>
  <c r="I4376"/>
  <c r="J4376" s="1"/>
  <c r="I4377"/>
  <c r="J4377" s="1"/>
  <c r="I4378"/>
  <c r="J4378" s="1"/>
  <c r="I4379"/>
  <c r="J4379" s="1"/>
  <c r="I4380"/>
  <c r="J4380" s="1"/>
  <c r="I4381"/>
  <c r="J4381" s="1"/>
  <c r="I4382"/>
  <c r="J4382" s="1"/>
  <c r="I4383"/>
  <c r="J4383" s="1"/>
  <c r="I4384"/>
  <c r="J4384" s="1"/>
  <c r="I4385"/>
  <c r="J4385" s="1"/>
  <c r="I4386"/>
  <c r="J4386" s="1"/>
  <c r="I4387"/>
  <c r="J4387" s="1"/>
  <c r="I4388"/>
  <c r="J4388" s="1"/>
  <c r="I4389"/>
  <c r="J4389" s="1"/>
  <c r="I3"/>
  <c r="J3" s="1"/>
  <c r="I4"/>
  <c r="J4" s="1"/>
  <c r="I5"/>
  <c r="J5" s="1"/>
  <c r="I6"/>
  <c r="J6" s="1"/>
  <c r="I7"/>
  <c r="J7" s="1"/>
  <c r="I8"/>
  <c r="J8" s="1"/>
  <c r="I9"/>
  <c r="J9" s="1"/>
  <c r="I10"/>
  <c r="J10" s="1"/>
  <c r="I11"/>
  <c r="J11" s="1"/>
  <c r="I12"/>
  <c r="J12" s="1"/>
  <c r="I13"/>
  <c r="J13" s="1"/>
  <c r="I14"/>
  <c r="J14" s="1"/>
  <c r="I15"/>
  <c r="J15" s="1"/>
  <c r="I16"/>
  <c r="J16" s="1"/>
  <c r="I17"/>
  <c r="J17" s="1"/>
  <c r="I18"/>
  <c r="J18" s="1"/>
  <c r="I19"/>
  <c r="J19" s="1"/>
  <c r="I20"/>
  <c r="J20" s="1"/>
  <c r="I21"/>
  <c r="J21" s="1"/>
  <c r="I22"/>
  <c r="J22" s="1"/>
  <c r="I23"/>
  <c r="J23" s="1"/>
  <c r="I24"/>
  <c r="J24" s="1"/>
  <c r="I25"/>
  <c r="J25" s="1"/>
  <c r="I26"/>
  <c r="J26" s="1"/>
  <c r="I27"/>
  <c r="J27" s="1"/>
  <c r="I28"/>
  <c r="J28" s="1"/>
  <c r="I29"/>
  <c r="J29" s="1"/>
  <c r="I30"/>
  <c r="J30" s="1"/>
  <c r="I31"/>
  <c r="J31" s="1"/>
  <c r="I32"/>
  <c r="J32" s="1"/>
  <c r="I33"/>
  <c r="J33" s="1"/>
  <c r="I34"/>
  <c r="J34" s="1"/>
  <c r="I35"/>
  <c r="J35" s="1"/>
  <c r="I36"/>
  <c r="J36" s="1"/>
  <c r="I37"/>
  <c r="J37" s="1"/>
  <c r="I38"/>
  <c r="J38" s="1"/>
  <c r="I39"/>
  <c r="J39" s="1"/>
  <c r="I40"/>
  <c r="J40" s="1"/>
  <c r="I41"/>
  <c r="J41" s="1"/>
  <c r="I42"/>
  <c r="J42" s="1"/>
  <c r="I43"/>
  <c r="J43" s="1"/>
  <c r="I44"/>
  <c r="J44" s="1"/>
  <c r="I45"/>
  <c r="J45" s="1"/>
  <c r="I46"/>
  <c r="J46" s="1"/>
  <c r="I47"/>
  <c r="J47" s="1"/>
  <c r="I48"/>
  <c r="J48" s="1"/>
  <c r="I49"/>
  <c r="J49" s="1"/>
  <c r="I50"/>
  <c r="J50" s="1"/>
  <c r="I51"/>
  <c r="J51" s="1"/>
  <c r="I52"/>
  <c r="J52" s="1"/>
  <c r="I53"/>
  <c r="J53" s="1"/>
  <c r="I54"/>
  <c r="J54" s="1"/>
  <c r="I55"/>
  <c r="J55" s="1"/>
  <c r="I56"/>
  <c r="J56" s="1"/>
  <c r="I57"/>
  <c r="J57" s="1"/>
  <c r="I58"/>
  <c r="J58" s="1"/>
  <c r="I59"/>
  <c r="J59" s="1"/>
  <c r="I60"/>
  <c r="J60" s="1"/>
  <c r="I61"/>
  <c r="J61" s="1"/>
  <c r="I62"/>
  <c r="J62" s="1"/>
  <c r="I63"/>
  <c r="J63" s="1"/>
  <c r="I64"/>
  <c r="J64" s="1"/>
  <c r="I65"/>
  <c r="J65" s="1"/>
  <c r="I66"/>
  <c r="J66" s="1"/>
  <c r="I67"/>
  <c r="J67" s="1"/>
  <c r="I68"/>
  <c r="J68" s="1"/>
  <c r="I69"/>
  <c r="J69" s="1"/>
  <c r="I70"/>
  <c r="J70" s="1"/>
  <c r="I71"/>
  <c r="J71" s="1"/>
  <c r="I72"/>
  <c r="J72" s="1"/>
  <c r="I73"/>
  <c r="J73" s="1"/>
  <c r="I74"/>
  <c r="J74" s="1"/>
  <c r="I75"/>
  <c r="J75" s="1"/>
  <c r="I76"/>
  <c r="J76" s="1"/>
  <c r="I77"/>
  <c r="J77" s="1"/>
  <c r="I78"/>
  <c r="J78" s="1"/>
  <c r="I79"/>
  <c r="J79" s="1"/>
  <c r="I80"/>
  <c r="J80" s="1"/>
  <c r="I81"/>
  <c r="J81" s="1"/>
  <c r="I82"/>
  <c r="J82" s="1"/>
  <c r="I83"/>
  <c r="J83" s="1"/>
  <c r="I84"/>
  <c r="J84" s="1"/>
  <c r="I85"/>
  <c r="J85" s="1"/>
  <c r="I86"/>
  <c r="J86" s="1"/>
  <c r="I87"/>
  <c r="J87" s="1"/>
  <c r="I88"/>
  <c r="J88" s="1"/>
  <c r="I89"/>
  <c r="J89" s="1"/>
  <c r="I90"/>
  <c r="J90" s="1"/>
  <c r="I91"/>
  <c r="J91" s="1"/>
  <c r="I92"/>
  <c r="J92" s="1"/>
  <c r="I93"/>
  <c r="J93" s="1"/>
  <c r="I94"/>
  <c r="J94" s="1"/>
  <c r="I95"/>
  <c r="J95" s="1"/>
  <c r="I96"/>
  <c r="J96" s="1"/>
  <c r="I97"/>
  <c r="J97" s="1"/>
  <c r="I98"/>
  <c r="J98" s="1"/>
  <c r="I99"/>
  <c r="J99" s="1"/>
  <c r="I100"/>
  <c r="J100" s="1"/>
  <c r="I101"/>
  <c r="J101" s="1"/>
  <c r="I102"/>
  <c r="J102" s="1"/>
  <c r="I103"/>
  <c r="J103" s="1"/>
  <c r="I104"/>
  <c r="J104" s="1"/>
  <c r="I105"/>
  <c r="J105" s="1"/>
  <c r="I106"/>
  <c r="J106" s="1"/>
  <c r="I107"/>
  <c r="J107" s="1"/>
  <c r="I108"/>
  <c r="J108" s="1"/>
  <c r="I109"/>
  <c r="J109" s="1"/>
  <c r="I110"/>
  <c r="J110" s="1"/>
  <c r="I111"/>
  <c r="J111" s="1"/>
  <c r="I112"/>
  <c r="J112" s="1"/>
  <c r="I113"/>
  <c r="J113" s="1"/>
  <c r="I114"/>
  <c r="J114" s="1"/>
  <c r="I115"/>
  <c r="J115" s="1"/>
  <c r="I116"/>
  <c r="J116" s="1"/>
  <c r="I117"/>
  <c r="J117" s="1"/>
  <c r="I118"/>
  <c r="J118" s="1"/>
  <c r="I119"/>
  <c r="J119" s="1"/>
  <c r="I120"/>
  <c r="J120" s="1"/>
  <c r="I121"/>
  <c r="J121" s="1"/>
  <c r="I122"/>
  <c r="J122" s="1"/>
  <c r="I123"/>
  <c r="J123" s="1"/>
  <c r="I124"/>
  <c r="J124" s="1"/>
  <c r="I125"/>
  <c r="J125" s="1"/>
  <c r="I126"/>
  <c r="J126" s="1"/>
  <c r="I127"/>
  <c r="J127" s="1"/>
  <c r="I128"/>
  <c r="J128" s="1"/>
  <c r="I129"/>
  <c r="J129" s="1"/>
  <c r="I130"/>
  <c r="J130" s="1"/>
  <c r="I131"/>
  <c r="J131" s="1"/>
  <c r="I132"/>
  <c r="J132" s="1"/>
  <c r="I133"/>
  <c r="J133" s="1"/>
  <c r="I134"/>
  <c r="J134" s="1"/>
  <c r="I135"/>
  <c r="J135" s="1"/>
  <c r="I136"/>
  <c r="J136" s="1"/>
  <c r="I137"/>
  <c r="J137" s="1"/>
  <c r="I138"/>
  <c r="J138" s="1"/>
  <c r="I139"/>
  <c r="J139" s="1"/>
  <c r="I140"/>
  <c r="J140" s="1"/>
  <c r="I141"/>
  <c r="J141" s="1"/>
  <c r="I142"/>
  <c r="J142" s="1"/>
  <c r="I143"/>
  <c r="J143" s="1"/>
  <c r="I144"/>
  <c r="J144" s="1"/>
  <c r="I145"/>
  <c r="J145" s="1"/>
  <c r="I146"/>
  <c r="J146" s="1"/>
  <c r="I147"/>
  <c r="J147" s="1"/>
  <c r="I148"/>
  <c r="J148" s="1"/>
  <c r="I149"/>
  <c r="J149" s="1"/>
  <c r="I150"/>
  <c r="J150" s="1"/>
  <c r="I151"/>
  <c r="J151" s="1"/>
  <c r="I152"/>
  <c r="J152" s="1"/>
  <c r="I153"/>
  <c r="J153" s="1"/>
  <c r="I154"/>
  <c r="J154" s="1"/>
  <c r="I155"/>
  <c r="J155" s="1"/>
  <c r="I156"/>
  <c r="J156" s="1"/>
  <c r="I157"/>
  <c r="J157" s="1"/>
  <c r="I158"/>
  <c r="J158" s="1"/>
  <c r="I159"/>
  <c r="J159" s="1"/>
  <c r="I160"/>
  <c r="J160" s="1"/>
  <c r="I161"/>
  <c r="J161" s="1"/>
  <c r="I162"/>
  <c r="J162" s="1"/>
  <c r="I163"/>
  <c r="J163" s="1"/>
  <c r="I164"/>
  <c r="J164" s="1"/>
  <c r="I165"/>
  <c r="J165" s="1"/>
  <c r="I166"/>
  <c r="J166" s="1"/>
  <c r="I167"/>
  <c r="J167" s="1"/>
  <c r="I168"/>
  <c r="J168" s="1"/>
  <c r="I169"/>
  <c r="J169" s="1"/>
  <c r="I170"/>
  <c r="J170" s="1"/>
  <c r="I171"/>
  <c r="J171" s="1"/>
  <c r="I172"/>
  <c r="J172" s="1"/>
  <c r="I173"/>
  <c r="J173" s="1"/>
  <c r="I174"/>
  <c r="J174" s="1"/>
  <c r="I175"/>
  <c r="J175" s="1"/>
  <c r="I176"/>
  <c r="J176" s="1"/>
  <c r="I177"/>
  <c r="J177" s="1"/>
  <c r="I178"/>
  <c r="J178" s="1"/>
  <c r="I179"/>
  <c r="J179" s="1"/>
  <c r="I180"/>
  <c r="J180" s="1"/>
  <c r="I181"/>
  <c r="J181" s="1"/>
  <c r="I182"/>
  <c r="J182" s="1"/>
  <c r="I183"/>
  <c r="J183" s="1"/>
  <c r="I184"/>
  <c r="J184" s="1"/>
  <c r="I185"/>
  <c r="J185" s="1"/>
  <c r="I186"/>
  <c r="J186" s="1"/>
  <c r="I187"/>
  <c r="J187" s="1"/>
  <c r="I188"/>
  <c r="J188" s="1"/>
  <c r="I189"/>
  <c r="J189" s="1"/>
  <c r="I190"/>
  <c r="J190" s="1"/>
  <c r="I191"/>
  <c r="J191" s="1"/>
  <c r="I192"/>
  <c r="J192" s="1"/>
  <c r="I193"/>
  <c r="J193" s="1"/>
  <c r="I194"/>
  <c r="J194" s="1"/>
  <c r="I195"/>
  <c r="J195" s="1"/>
  <c r="I196"/>
  <c r="J196" s="1"/>
  <c r="I197"/>
  <c r="J197" s="1"/>
  <c r="I198"/>
  <c r="J198" s="1"/>
  <c r="I199"/>
  <c r="J199" s="1"/>
  <c r="I200"/>
  <c r="J200" s="1"/>
  <c r="I201"/>
  <c r="J201" s="1"/>
  <c r="I202"/>
  <c r="J202" s="1"/>
  <c r="I203"/>
  <c r="J203" s="1"/>
  <c r="I204"/>
  <c r="J204" s="1"/>
  <c r="I205"/>
  <c r="J205" s="1"/>
  <c r="I206"/>
  <c r="J206" s="1"/>
  <c r="I207"/>
  <c r="J207" s="1"/>
  <c r="I208"/>
  <c r="J208" s="1"/>
  <c r="I209"/>
  <c r="J209" s="1"/>
  <c r="I210"/>
  <c r="J210" s="1"/>
  <c r="I211"/>
  <c r="J211" s="1"/>
  <c r="I212"/>
  <c r="J212" s="1"/>
  <c r="I213"/>
  <c r="J213" s="1"/>
  <c r="I214"/>
  <c r="J214" s="1"/>
  <c r="I215"/>
  <c r="J215" s="1"/>
  <c r="I216"/>
  <c r="J216" s="1"/>
  <c r="I217"/>
  <c r="J217" s="1"/>
  <c r="I218"/>
  <c r="J218" s="1"/>
  <c r="I219"/>
  <c r="J219" s="1"/>
  <c r="I220"/>
  <c r="J220" s="1"/>
  <c r="I221"/>
  <c r="J221" s="1"/>
  <c r="I222"/>
  <c r="J222" s="1"/>
  <c r="I223"/>
  <c r="J223" s="1"/>
  <c r="I224"/>
  <c r="J224" s="1"/>
  <c r="I225"/>
  <c r="J225" s="1"/>
  <c r="I226"/>
  <c r="J226" s="1"/>
  <c r="I227"/>
  <c r="J227" s="1"/>
  <c r="I228"/>
  <c r="J228" s="1"/>
  <c r="I229"/>
  <c r="J229" s="1"/>
  <c r="I230"/>
  <c r="J230" s="1"/>
  <c r="I231"/>
  <c r="J231" s="1"/>
  <c r="I232"/>
  <c r="J232" s="1"/>
  <c r="I233"/>
  <c r="J233" s="1"/>
  <c r="I234"/>
  <c r="J234" s="1"/>
  <c r="I235"/>
  <c r="J235" s="1"/>
  <c r="I236"/>
  <c r="J236" s="1"/>
  <c r="I237"/>
  <c r="J237" s="1"/>
  <c r="I238"/>
  <c r="J238" s="1"/>
  <c r="I239"/>
  <c r="J239" s="1"/>
  <c r="I240"/>
  <c r="J240" s="1"/>
  <c r="I241"/>
  <c r="J241" s="1"/>
  <c r="I242"/>
  <c r="J242" s="1"/>
  <c r="I243"/>
  <c r="J243" s="1"/>
  <c r="I244"/>
  <c r="J244" s="1"/>
  <c r="I245"/>
  <c r="J245" s="1"/>
  <c r="I246"/>
  <c r="J246" s="1"/>
  <c r="I247"/>
  <c r="J247" s="1"/>
  <c r="I248"/>
  <c r="J248" s="1"/>
  <c r="I249"/>
  <c r="J249" s="1"/>
  <c r="I250"/>
  <c r="J250" s="1"/>
  <c r="I251"/>
  <c r="J251" s="1"/>
  <c r="I252"/>
  <c r="J252" s="1"/>
  <c r="I253"/>
  <c r="J253" s="1"/>
  <c r="I254"/>
  <c r="J254" s="1"/>
  <c r="I255"/>
  <c r="J255" s="1"/>
  <c r="I256"/>
  <c r="J256" s="1"/>
  <c r="I257"/>
  <c r="J257" s="1"/>
  <c r="I258"/>
  <c r="J258" s="1"/>
  <c r="I259"/>
  <c r="J259" s="1"/>
  <c r="I260"/>
  <c r="J260" s="1"/>
  <c r="I261"/>
  <c r="J261" s="1"/>
  <c r="I262"/>
  <c r="J262" s="1"/>
  <c r="I263"/>
  <c r="J263" s="1"/>
  <c r="I264"/>
  <c r="J264" s="1"/>
  <c r="I265"/>
  <c r="J265" s="1"/>
  <c r="I266"/>
  <c r="J266" s="1"/>
  <c r="I267"/>
  <c r="J267" s="1"/>
  <c r="I268"/>
  <c r="J268" s="1"/>
  <c r="I269"/>
  <c r="J269" s="1"/>
  <c r="I270"/>
  <c r="J270" s="1"/>
  <c r="I271"/>
  <c r="J271" s="1"/>
  <c r="I272"/>
  <c r="J272" s="1"/>
  <c r="I273"/>
  <c r="J273" s="1"/>
  <c r="I274"/>
  <c r="J274" s="1"/>
  <c r="I275"/>
  <c r="J275" s="1"/>
  <c r="I276"/>
  <c r="J276" s="1"/>
  <c r="I277"/>
  <c r="J277" s="1"/>
  <c r="I278"/>
  <c r="J278" s="1"/>
  <c r="I279"/>
  <c r="J279" s="1"/>
  <c r="I280"/>
  <c r="J280" s="1"/>
  <c r="I281"/>
  <c r="J281" s="1"/>
  <c r="I282"/>
  <c r="J282" s="1"/>
  <c r="I283"/>
  <c r="J283" s="1"/>
  <c r="I284"/>
  <c r="J284" s="1"/>
  <c r="I285"/>
  <c r="J285" s="1"/>
  <c r="I286"/>
  <c r="J286" s="1"/>
  <c r="I287"/>
  <c r="J287" s="1"/>
  <c r="I288"/>
  <c r="J288" s="1"/>
  <c r="I289"/>
  <c r="J289" s="1"/>
  <c r="I290"/>
  <c r="J290" s="1"/>
  <c r="I291"/>
  <c r="J291" s="1"/>
  <c r="I292"/>
  <c r="J292" s="1"/>
  <c r="I293"/>
  <c r="J293" s="1"/>
  <c r="I294"/>
  <c r="J294" s="1"/>
  <c r="I295"/>
  <c r="J295" s="1"/>
  <c r="I296"/>
  <c r="J296" s="1"/>
  <c r="I297"/>
  <c r="J297" s="1"/>
  <c r="I298"/>
  <c r="J298" s="1"/>
  <c r="I299"/>
  <c r="J299" s="1"/>
  <c r="I300"/>
  <c r="J300" s="1"/>
  <c r="I301"/>
  <c r="J301" s="1"/>
  <c r="I302"/>
  <c r="J302" s="1"/>
  <c r="I303"/>
  <c r="J303" s="1"/>
  <c r="I304"/>
  <c r="J304" s="1"/>
  <c r="I305"/>
  <c r="J305" s="1"/>
  <c r="I306"/>
  <c r="J306" s="1"/>
  <c r="I307"/>
  <c r="J307" s="1"/>
  <c r="I308"/>
  <c r="J308" s="1"/>
  <c r="I309"/>
  <c r="J309" s="1"/>
  <c r="I310"/>
  <c r="J310" s="1"/>
  <c r="I311"/>
  <c r="J311" s="1"/>
  <c r="I312"/>
  <c r="J312" s="1"/>
  <c r="I313"/>
  <c r="J313" s="1"/>
  <c r="I314"/>
  <c r="J314" s="1"/>
  <c r="I315"/>
  <c r="J315" s="1"/>
  <c r="I316"/>
  <c r="J316" s="1"/>
  <c r="I317"/>
  <c r="J317" s="1"/>
  <c r="I318"/>
  <c r="J318" s="1"/>
  <c r="I319"/>
  <c r="J319" s="1"/>
  <c r="I320"/>
  <c r="J320" s="1"/>
  <c r="I321"/>
  <c r="J321" s="1"/>
  <c r="I322"/>
  <c r="J322" s="1"/>
  <c r="I323"/>
  <c r="J323" s="1"/>
  <c r="I324"/>
  <c r="J324" s="1"/>
  <c r="I325"/>
  <c r="J325" s="1"/>
  <c r="I326"/>
  <c r="J326" s="1"/>
  <c r="I327"/>
  <c r="J327" s="1"/>
  <c r="I328"/>
  <c r="J328" s="1"/>
  <c r="I329"/>
  <c r="J329" s="1"/>
  <c r="I330"/>
  <c r="J330" s="1"/>
  <c r="I331"/>
  <c r="J331" s="1"/>
  <c r="I332"/>
  <c r="J332" s="1"/>
  <c r="I333"/>
  <c r="J333" s="1"/>
  <c r="I334"/>
  <c r="J334" s="1"/>
  <c r="I335"/>
  <c r="J335" s="1"/>
  <c r="I336"/>
  <c r="J336" s="1"/>
  <c r="I337"/>
  <c r="J337" s="1"/>
  <c r="I338"/>
  <c r="J338" s="1"/>
  <c r="I339"/>
  <c r="J339" s="1"/>
  <c r="I340"/>
  <c r="J340" s="1"/>
  <c r="I341"/>
  <c r="J341" s="1"/>
  <c r="I342"/>
  <c r="J342" s="1"/>
  <c r="I343"/>
  <c r="J343" s="1"/>
  <c r="I344"/>
  <c r="J344" s="1"/>
  <c r="I345"/>
  <c r="J345" s="1"/>
  <c r="I346"/>
  <c r="J346" s="1"/>
  <c r="I347"/>
  <c r="J347" s="1"/>
  <c r="I348"/>
  <c r="J348" s="1"/>
  <c r="I349"/>
  <c r="J349" s="1"/>
  <c r="I350"/>
  <c r="J350" s="1"/>
  <c r="I351"/>
  <c r="J351" s="1"/>
  <c r="I352"/>
  <c r="J352" s="1"/>
  <c r="I353"/>
  <c r="J353" s="1"/>
  <c r="I354"/>
  <c r="J354" s="1"/>
  <c r="I355"/>
  <c r="J355" s="1"/>
  <c r="I356"/>
  <c r="J356" s="1"/>
  <c r="I357"/>
  <c r="J357" s="1"/>
  <c r="I358"/>
  <c r="J358" s="1"/>
  <c r="I359"/>
  <c r="J359" s="1"/>
  <c r="I360"/>
  <c r="J360" s="1"/>
  <c r="I361"/>
  <c r="J361" s="1"/>
  <c r="I362"/>
  <c r="J362" s="1"/>
  <c r="I363"/>
  <c r="J363" s="1"/>
  <c r="I364"/>
  <c r="J364" s="1"/>
  <c r="I365"/>
  <c r="J365" s="1"/>
  <c r="I366"/>
  <c r="J366" s="1"/>
  <c r="I367"/>
  <c r="J367" s="1"/>
  <c r="I368"/>
  <c r="J368" s="1"/>
  <c r="I369"/>
  <c r="J369" s="1"/>
  <c r="I370"/>
  <c r="J370" s="1"/>
  <c r="I371"/>
  <c r="J371" s="1"/>
  <c r="I372"/>
  <c r="J372" s="1"/>
  <c r="I373"/>
  <c r="J373" s="1"/>
  <c r="I374"/>
  <c r="J374" s="1"/>
  <c r="I375"/>
  <c r="J375" s="1"/>
  <c r="I376"/>
  <c r="J376" s="1"/>
  <c r="I377"/>
  <c r="J377" s="1"/>
  <c r="I378"/>
  <c r="J378" s="1"/>
  <c r="I379"/>
  <c r="J379" s="1"/>
  <c r="I380"/>
  <c r="J380" s="1"/>
  <c r="I381"/>
  <c r="J381" s="1"/>
  <c r="I382"/>
  <c r="J382" s="1"/>
  <c r="I383"/>
  <c r="J383" s="1"/>
  <c r="I384"/>
  <c r="J384" s="1"/>
  <c r="I385"/>
  <c r="J385" s="1"/>
  <c r="I386"/>
  <c r="J386" s="1"/>
  <c r="I387"/>
  <c r="J387" s="1"/>
  <c r="I388"/>
  <c r="J388" s="1"/>
  <c r="I389"/>
  <c r="J389" s="1"/>
  <c r="I390"/>
  <c r="J390" s="1"/>
  <c r="I391"/>
  <c r="J391" s="1"/>
  <c r="I392"/>
  <c r="J392" s="1"/>
  <c r="I393"/>
  <c r="J393" s="1"/>
  <c r="I394"/>
  <c r="J394" s="1"/>
  <c r="I395"/>
  <c r="J395" s="1"/>
  <c r="I396"/>
  <c r="J396" s="1"/>
  <c r="I397"/>
  <c r="J397" s="1"/>
  <c r="I398"/>
  <c r="J398" s="1"/>
  <c r="I399"/>
  <c r="J399" s="1"/>
  <c r="I400"/>
  <c r="J400" s="1"/>
  <c r="I401"/>
  <c r="J401" s="1"/>
  <c r="I402"/>
  <c r="J402" s="1"/>
  <c r="I403"/>
  <c r="J403" s="1"/>
  <c r="I404"/>
  <c r="J404" s="1"/>
  <c r="I405"/>
  <c r="J405" s="1"/>
  <c r="I406"/>
  <c r="J406" s="1"/>
  <c r="I407"/>
  <c r="J407" s="1"/>
  <c r="I408"/>
  <c r="J408" s="1"/>
  <c r="I409"/>
  <c r="J409" s="1"/>
  <c r="I410"/>
  <c r="J410" s="1"/>
  <c r="I411"/>
  <c r="J411" s="1"/>
  <c r="I412"/>
  <c r="J412" s="1"/>
  <c r="I413"/>
  <c r="J413" s="1"/>
  <c r="I414"/>
  <c r="J414" s="1"/>
  <c r="I415"/>
  <c r="J415" s="1"/>
  <c r="I416"/>
  <c r="J416" s="1"/>
  <c r="I417"/>
  <c r="J417" s="1"/>
  <c r="I418"/>
  <c r="J418" s="1"/>
  <c r="I419"/>
  <c r="J419" s="1"/>
  <c r="I420"/>
  <c r="J420" s="1"/>
  <c r="I421"/>
  <c r="J421" s="1"/>
  <c r="I422"/>
  <c r="J422" s="1"/>
  <c r="I423"/>
  <c r="J423" s="1"/>
  <c r="I424"/>
  <c r="J424" s="1"/>
  <c r="I425"/>
  <c r="J425" s="1"/>
  <c r="I426"/>
  <c r="J426" s="1"/>
  <c r="I427"/>
  <c r="J427" s="1"/>
  <c r="I428"/>
  <c r="J428" s="1"/>
  <c r="I429"/>
  <c r="J429" s="1"/>
  <c r="I430"/>
  <c r="J430" s="1"/>
  <c r="I431"/>
  <c r="J431" s="1"/>
  <c r="I432"/>
  <c r="J432" s="1"/>
  <c r="I433"/>
  <c r="J433" s="1"/>
  <c r="I434"/>
  <c r="J434" s="1"/>
  <c r="I435"/>
  <c r="J435" s="1"/>
  <c r="I436"/>
  <c r="J436" s="1"/>
  <c r="I437"/>
  <c r="J437" s="1"/>
  <c r="I438"/>
  <c r="J438" s="1"/>
  <c r="I439"/>
  <c r="J439" s="1"/>
  <c r="I440"/>
  <c r="J440" s="1"/>
  <c r="I441"/>
  <c r="J441" s="1"/>
  <c r="I442"/>
  <c r="J442" s="1"/>
  <c r="I443"/>
  <c r="J443" s="1"/>
  <c r="I444"/>
  <c r="J444" s="1"/>
  <c r="I445"/>
  <c r="J445" s="1"/>
  <c r="I446"/>
  <c r="J446" s="1"/>
  <c r="I447"/>
  <c r="J447" s="1"/>
  <c r="I448"/>
  <c r="J448" s="1"/>
  <c r="I449"/>
  <c r="J449" s="1"/>
  <c r="I450"/>
  <c r="J450" s="1"/>
  <c r="I451"/>
  <c r="J451" s="1"/>
  <c r="I452"/>
  <c r="J452" s="1"/>
  <c r="I453"/>
  <c r="J453" s="1"/>
  <c r="I454"/>
  <c r="J454" s="1"/>
  <c r="I455"/>
  <c r="J455" s="1"/>
  <c r="I456"/>
  <c r="J456" s="1"/>
  <c r="I457"/>
  <c r="J457" s="1"/>
  <c r="I458"/>
  <c r="J458" s="1"/>
  <c r="I459"/>
  <c r="J459" s="1"/>
  <c r="I460"/>
  <c r="J460" s="1"/>
  <c r="I461"/>
  <c r="J461" s="1"/>
  <c r="I462"/>
  <c r="J462" s="1"/>
  <c r="I463"/>
  <c r="J463" s="1"/>
  <c r="I464"/>
  <c r="J464" s="1"/>
  <c r="I465"/>
  <c r="J465" s="1"/>
  <c r="I466"/>
  <c r="J466" s="1"/>
  <c r="I467"/>
  <c r="J467" s="1"/>
  <c r="I468"/>
  <c r="J468" s="1"/>
  <c r="I469"/>
  <c r="J469" s="1"/>
  <c r="I470"/>
  <c r="J470" s="1"/>
  <c r="I471"/>
  <c r="J471" s="1"/>
  <c r="I472"/>
  <c r="J472" s="1"/>
  <c r="I473"/>
  <c r="J473" s="1"/>
  <c r="I474"/>
  <c r="J474" s="1"/>
  <c r="I475"/>
  <c r="J475" s="1"/>
  <c r="I476"/>
  <c r="J476" s="1"/>
  <c r="I477"/>
  <c r="J477" s="1"/>
  <c r="I478"/>
  <c r="J478" s="1"/>
  <c r="I479"/>
  <c r="J479" s="1"/>
  <c r="I480"/>
  <c r="J480" s="1"/>
  <c r="I481"/>
  <c r="J481" s="1"/>
  <c r="I482"/>
  <c r="J482" s="1"/>
  <c r="I483"/>
  <c r="J483" s="1"/>
  <c r="I484"/>
  <c r="J484" s="1"/>
  <c r="I485"/>
  <c r="J485" s="1"/>
  <c r="I486"/>
  <c r="J486" s="1"/>
  <c r="I487"/>
  <c r="J487" s="1"/>
  <c r="I488"/>
  <c r="J488" s="1"/>
  <c r="I489"/>
  <c r="J489" s="1"/>
  <c r="I490"/>
  <c r="J490" s="1"/>
  <c r="I491"/>
  <c r="J491" s="1"/>
  <c r="I492"/>
  <c r="J492" s="1"/>
  <c r="I493"/>
  <c r="J493" s="1"/>
  <c r="I494"/>
  <c r="J494" s="1"/>
  <c r="I495"/>
  <c r="J495" s="1"/>
  <c r="I496"/>
  <c r="J496" s="1"/>
  <c r="I497"/>
  <c r="J497" s="1"/>
  <c r="I498"/>
  <c r="J498" s="1"/>
  <c r="I499"/>
  <c r="J499" s="1"/>
  <c r="I500"/>
  <c r="J500" s="1"/>
  <c r="I501"/>
  <c r="J501" s="1"/>
  <c r="I502"/>
  <c r="J502" s="1"/>
  <c r="I503"/>
  <c r="J503" s="1"/>
  <c r="I504"/>
  <c r="J504" s="1"/>
  <c r="I505"/>
  <c r="J505" s="1"/>
  <c r="I506"/>
  <c r="J506" s="1"/>
  <c r="I507"/>
  <c r="J507" s="1"/>
  <c r="I508"/>
  <c r="J508" s="1"/>
  <c r="I509"/>
  <c r="J509" s="1"/>
  <c r="I510"/>
  <c r="J510" s="1"/>
  <c r="I511"/>
  <c r="J511" s="1"/>
  <c r="I512"/>
  <c r="J512" s="1"/>
  <c r="I513"/>
  <c r="J513" s="1"/>
  <c r="I514"/>
  <c r="J514" s="1"/>
  <c r="I515"/>
  <c r="J515" s="1"/>
  <c r="I516"/>
  <c r="J516" s="1"/>
  <c r="I517"/>
  <c r="J517" s="1"/>
  <c r="I518"/>
  <c r="J518" s="1"/>
  <c r="I519"/>
  <c r="J519" s="1"/>
  <c r="I520"/>
  <c r="J520" s="1"/>
  <c r="I521"/>
  <c r="J521" s="1"/>
  <c r="I522"/>
  <c r="J522" s="1"/>
  <c r="I523"/>
  <c r="J523" s="1"/>
  <c r="I524"/>
  <c r="J524" s="1"/>
  <c r="I525"/>
  <c r="J525" s="1"/>
  <c r="I526"/>
  <c r="J526" s="1"/>
  <c r="I527"/>
  <c r="J527" s="1"/>
  <c r="I528"/>
  <c r="J528" s="1"/>
  <c r="I529"/>
  <c r="J529" s="1"/>
  <c r="I530"/>
  <c r="J530" s="1"/>
  <c r="I531"/>
  <c r="J531" s="1"/>
  <c r="I532"/>
  <c r="J532" s="1"/>
  <c r="I533"/>
  <c r="J533" s="1"/>
  <c r="I534"/>
  <c r="J534" s="1"/>
  <c r="I535"/>
  <c r="J535" s="1"/>
  <c r="I536"/>
  <c r="J536" s="1"/>
  <c r="I537"/>
  <c r="J537" s="1"/>
  <c r="I538"/>
  <c r="J538" s="1"/>
  <c r="I539"/>
  <c r="J539" s="1"/>
  <c r="I540"/>
  <c r="J540" s="1"/>
  <c r="I541"/>
  <c r="J541" s="1"/>
  <c r="I542"/>
  <c r="J542" s="1"/>
  <c r="I543"/>
  <c r="J543" s="1"/>
  <c r="I544"/>
  <c r="J544" s="1"/>
  <c r="I545"/>
  <c r="J545" s="1"/>
  <c r="I546"/>
  <c r="J546" s="1"/>
  <c r="I547"/>
  <c r="J547" s="1"/>
  <c r="I548"/>
  <c r="J548" s="1"/>
  <c r="I549"/>
  <c r="J549" s="1"/>
  <c r="I550"/>
  <c r="J550" s="1"/>
  <c r="I551"/>
  <c r="J551" s="1"/>
  <c r="I552"/>
  <c r="J552" s="1"/>
  <c r="I553"/>
  <c r="J553" s="1"/>
  <c r="I554"/>
  <c r="J554" s="1"/>
  <c r="I555"/>
  <c r="J555" s="1"/>
  <c r="I556"/>
  <c r="J556" s="1"/>
  <c r="I557"/>
  <c r="J557" s="1"/>
  <c r="I558"/>
  <c r="J558" s="1"/>
  <c r="I559"/>
  <c r="J559" s="1"/>
  <c r="I560"/>
  <c r="J560" s="1"/>
  <c r="I561"/>
  <c r="J561" s="1"/>
  <c r="I562"/>
  <c r="J562" s="1"/>
  <c r="I563"/>
  <c r="J563" s="1"/>
  <c r="I564"/>
  <c r="J564" s="1"/>
  <c r="I565"/>
  <c r="J565" s="1"/>
  <c r="I566"/>
  <c r="J566" s="1"/>
  <c r="I567"/>
  <c r="J567" s="1"/>
  <c r="I568"/>
  <c r="J568" s="1"/>
  <c r="I569"/>
  <c r="J569" s="1"/>
  <c r="I570"/>
  <c r="J570" s="1"/>
  <c r="I571"/>
  <c r="J571" s="1"/>
  <c r="I572"/>
  <c r="J572" s="1"/>
  <c r="I573"/>
  <c r="J573" s="1"/>
  <c r="I574"/>
  <c r="J574" s="1"/>
  <c r="I575"/>
  <c r="J575" s="1"/>
  <c r="I576"/>
  <c r="J576" s="1"/>
  <c r="I577"/>
  <c r="J577" s="1"/>
  <c r="I578"/>
  <c r="J578" s="1"/>
  <c r="I579"/>
  <c r="J579" s="1"/>
  <c r="I580"/>
  <c r="J580" s="1"/>
  <c r="I581"/>
  <c r="J581" s="1"/>
  <c r="I582"/>
  <c r="J582" s="1"/>
  <c r="I583"/>
  <c r="J583" s="1"/>
  <c r="I2"/>
  <c r="J2" s="1"/>
  <c r="B147" i="1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E39" i="2" s="1"/>
  <c r="B146" i="1"/>
  <c r="J23" i="4"/>
  <c r="E28" i="2" l="1"/>
  <c r="E64" s="1"/>
  <c r="E24"/>
  <c r="E12"/>
  <c r="E48" s="1"/>
  <c r="E35"/>
  <c r="E31"/>
  <c r="E67" s="1"/>
  <c r="E27"/>
  <c r="E60"/>
  <c r="E23"/>
  <c r="E59" s="1"/>
  <c r="E19"/>
  <c r="E15"/>
  <c r="E51" s="1"/>
  <c r="E11"/>
  <c r="E44"/>
  <c r="E73"/>
  <c r="E36"/>
  <c r="E72" s="1"/>
  <c r="E20"/>
  <c r="E56" s="1"/>
  <c r="E53"/>
  <c r="E16"/>
  <c r="E52" s="1"/>
  <c r="E37"/>
  <c r="E70"/>
  <c r="E33"/>
  <c r="E29"/>
  <c r="E65" s="1"/>
  <c r="E62"/>
  <c r="E25"/>
  <c r="E61" s="1"/>
  <c r="E21"/>
  <c r="E57" s="1"/>
  <c r="E54"/>
  <c r="E17"/>
  <c r="E13"/>
  <c r="E49" s="1"/>
  <c r="E46"/>
  <c r="E9"/>
  <c r="B23" i="4"/>
  <c r="E69" i="2"/>
  <c r="E32"/>
  <c r="E68" s="1"/>
  <c r="E45"/>
  <c r="E8"/>
  <c r="E75"/>
  <c r="E38"/>
  <c r="E74" s="1"/>
  <c r="E71"/>
  <c r="E34"/>
  <c r="E30"/>
  <c r="E66" s="1"/>
  <c r="E63"/>
  <c r="E26"/>
  <c r="E22"/>
  <c r="E58" s="1"/>
  <c r="E55"/>
  <c r="E18"/>
  <c r="E14"/>
  <c r="E50" s="1"/>
  <c r="E47"/>
  <c r="E10"/>
  <c r="B69" i="1"/>
  <c r="G106" s="1"/>
  <c r="C69"/>
  <c r="D106" s="1"/>
  <c r="D69"/>
  <c r="F106" s="1"/>
  <c r="E69"/>
  <c r="C106" s="1"/>
  <c r="F69"/>
  <c r="E106" s="1"/>
  <c r="G69"/>
  <c r="B70"/>
  <c r="G107" s="1"/>
  <c r="C70"/>
  <c r="D107" s="1"/>
  <c r="D70"/>
  <c r="F107" s="1"/>
  <c r="E70"/>
  <c r="C107" s="1"/>
  <c r="F70"/>
  <c r="E107" s="1"/>
  <c r="G70"/>
  <c r="H70"/>
  <c r="B71"/>
  <c r="G108" s="1"/>
  <c r="C71"/>
  <c r="D71"/>
  <c r="F108" s="1"/>
  <c r="E71"/>
  <c r="C108" s="1"/>
  <c r="F71"/>
  <c r="E108" s="1"/>
  <c r="G71"/>
  <c r="H33"/>
  <c r="H34"/>
  <c r="H35"/>
  <c r="H107" l="1"/>
  <c r="H106"/>
  <c r="H71"/>
  <c r="H69"/>
  <c r="D108"/>
  <c r="A177"/>
  <c r="A141"/>
  <c r="A176" s="1"/>
  <c r="A142"/>
  <c r="A143"/>
  <c r="A178" s="1"/>
  <c r="B40"/>
  <c r="C40"/>
  <c r="D40"/>
  <c r="E40"/>
  <c r="F40"/>
  <c r="G40"/>
  <c r="B41"/>
  <c r="C41"/>
  <c r="D41"/>
  <c r="E41"/>
  <c r="F41"/>
  <c r="G41"/>
  <c r="B42"/>
  <c r="C42"/>
  <c r="D42"/>
  <c r="E42"/>
  <c r="F42"/>
  <c r="G42"/>
  <c r="B43"/>
  <c r="C43"/>
  <c r="D43"/>
  <c r="E43"/>
  <c r="F43"/>
  <c r="G43"/>
  <c r="B44"/>
  <c r="C44"/>
  <c r="D44"/>
  <c r="E44"/>
  <c r="F44"/>
  <c r="G44"/>
  <c r="B45"/>
  <c r="C45"/>
  <c r="D45"/>
  <c r="E45"/>
  <c r="F45"/>
  <c r="G45"/>
  <c r="B46"/>
  <c r="C46"/>
  <c r="D46"/>
  <c r="E46"/>
  <c r="F46"/>
  <c r="G46"/>
  <c r="B47"/>
  <c r="C47"/>
  <c r="D47"/>
  <c r="E47"/>
  <c r="F47"/>
  <c r="G47"/>
  <c r="B48"/>
  <c r="C48"/>
  <c r="D48"/>
  <c r="E48"/>
  <c r="F48"/>
  <c r="G48"/>
  <c r="B49"/>
  <c r="C49"/>
  <c r="D49"/>
  <c r="E49"/>
  <c r="F49"/>
  <c r="G49"/>
  <c r="B50"/>
  <c r="C50"/>
  <c r="D50"/>
  <c r="E50"/>
  <c r="F50"/>
  <c r="G50"/>
  <c r="B51"/>
  <c r="C51"/>
  <c r="D51"/>
  <c r="E51"/>
  <c r="F51"/>
  <c r="G51"/>
  <c r="B52"/>
  <c r="C52"/>
  <c r="D52"/>
  <c r="E52"/>
  <c r="F52"/>
  <c r="G52"/>
  <c r="B53"/>
  <c r="C53"/>
  <c r="D53"/>
  <c r="E53"/>
  <c r="F53"/>
  <c r="G53"/>
  <c r="B54"/>
  <c r="C54"/>
  <c r="D54"/>
  <c r="E54"/>
  <c r="F54"/>
  <c r="G54"/>
  <c r="B55"/>
  <c r="C55"/>
  <c r="D55"/>
  <c r="E55"/>
  <c r="F55"/>
  <c r="G55"/>
  <c r="B56"/>
  <c r="C56"/>
  <c r="D56"/>
  <c r="E56"/>
  <c r="F56"/>
  <c r="G56"/>
  <c r="B57"/>
  <c r="C57"/>
  <c r="D57"/>
  <c r="E57"/>
  <c r="F57"/>
  <c r="G57"/>
  <c r="B58"/>
  <c r="C58"/>
  <c r="D58"/>
  <c r="E58"/>
  <c r="F58"/>
  <c r="G58"/>
  <c r="B59"/>
  <c r="C59"/>
  <c r="D59"/>
  <c r="E59"/>
  <c r="F59"/>
  <c r="G59"/>
  <c r="B60"/>
  <c r="C60"/>
  <c r="D60"/>
  <c r="E60"/>
  <c r="F60"/>
  <c r="G60"/>
  <c r="B61"/>
  <c r="C61"/>
  <c r="D61"/>
  <c r="E61"/>
  <c r="F61"/>
  <c r="G61"/>
  <c r="B62"/>
  <c r="C62"/>
  <c r="D62"/>
  <c r="E62"/>
  <c r="F62"/>
  <c r="G62"/>
  <c r="B63"/>
  <c r="C63"/>
  <c r="D63"/>
  <c r="E63"/>
  <c r="F63"/>
  <c r="G63"/>
  <c r="B64"/>
  <c r="C64"/>
  <c r="D64"/>
  <c r="E64"/>
  <c r="F64"/>
  <c r="G64"/>
  <c r="B65"/>
  <c r="C65"/>
  <c r="D65"/>
  <c r="E65"/>
  <c r="F65"/>
  <c r="G65"/>
  <c r="B66"/>
  <c r="C66"/>
  <c r="D66"/>
  <c r="E66"/>
  <c r="F66"/>
  <c r="G66"/>
  <c r="B67"/>
  <c r="G104" s="1"/>
  <c r="C67"/>
  <c r="D104" s="1"/>
  <c r="D67"/>
  <c r="F104" s="1"/>
  <c r="E67"/>
  <c r="F67"/>
  <c r="E104" s="1"/>
  <c r="G67"/>
  <c r="B68"/>
  <c r="G105" s="1"/>
  <c r="C68"/>
  <c r="D105" s="1"/>
  <c r="D68"/>
  <c r="F105" s="1"/>
  <c r="E68"/>
  <c r="F68"/>
  <c r="E105" s="1"/>
  <c r="G68"/>
  <c r="C39"/>
  <c r="D39"/>
  <c r="E39"/>
  <c r="F39"/>
  <c r="G39"/>
  <c r="B39"/>
  <c r="H31"/>
  <c r="H32"/>
  <c r="H108" l="1"/>
  <c r="C105"/>
  <c r="C104"/>
  <c r="H67"/>
  <c r="H68"/>
  <c r="H105"/>
  <c r="H104"/>
  <c r="K2"/>
  <c r="K1"/>
  <c r="D143" s="1"/>
  <c r="F178" s="1"/>
  <c r="I39" i="2" s="1"/>
  <c r="A139" i="1"/>
  <c r="A174" s="1"/>
  <c r="A140"/>
  <c r="A175" s="1"/>
  <c r="G76"/>
  <c r="G111" s="1"/>
  <c r="I146" s="1"/>
  <c r="L44" i="2" s="1"/>
  <c r="S26"/>
  <c r="R26"/>
  <c r="Q26"/>
  <c r="P26"/>
  <c r="O26"/>
  <c r="N26"/>
  <c r="T26" s="1"/>
  <c r="S25"/>
  <c r="R25"/>
  <c r="Q25"/>
  <c r="P25"/>
  <c r="O25"/>
  <c r="N25"/>
  <c r="T25" s="1"/>
  <c r="S24"/>
  <c r="R24"/>
  <c r="Q24"/>
  <c r="P24"/>
  <c r="O24"/>
  <c r="N24"/>
  <c r="T24" s="1"/>
  <c r="S23"/>
  <c r="R23"/>
  <c r="Q23"/>
  <c r="P23"/>
  <c r="O23"/>
  <c r="N23"/>
  <c r="T23" s="1"/>
  <c r="S22"/>
  <c r="S28" s="1"/>
  <c r="L43" s="1"/>
  <c r="R22"/>
  <c r="R28" s="1"/>
  <c r="K43" s="1"/>
  <c r="Q22"/>
  <c r="Q28" s="1"/>
  <c r="J43" s="1"/>
  <c r="P22"/>
  <c r="P28" s="1"/>
  <c r="I43" s="1"/>
  <c r="O22"/>
  <c r="O28" s="1"/>
  <c r="H43" s="1"/>
  <c r="N22"/>
  <c r="N28" s="1"/>
  <c r="E43" s="1"/>
  <c r="S21"/>
  <c r="R21"/>
  <c r="Q21"/>
  <c r="P21"/>
  <c r="O21"/>
  <c r="N21"/>
  <c r="T21" s="1"/>
  <c r="S20"/>
  <c r="R20"/>
  <c r="Q20"/>
  <c r="P20"/>
  <c r="O20"/>
  <c r="N20"/>
  <c r="T20" s="1"/>
  <c r="S19"/>
  <c r="R19"/>
  <c r="Q19"/>
  <c r="P19"/>
  <c r="O19"/>
  <c r="N19"/>
  <c r="T19" s="1"/>
  <c r="S18"/>
  <c r="R18"/>
  <c r="Q18"/>
  <c r="P18"/>
  <c r="O18"/>
  <c r="N18"/>
  <c r="T18" s="1"/>
  <c r="A138" i="1"/>
  <c r="A173" s="1"/>
  <c r="A137"/>
  <c r="A172" s="1"/>
  <c r="A136"/>
  <c r="A171" s="1"/>
  <c r="A135"/>
  <c r="A170" s="1"/>
  <c r="A134"/>
  <c r="A169" s="1"/>
  <c r="A133"/>
  <c r="A168" s="1"/>
  <c r="A132"/>
  <c r="A167" s="1"/>
  <c r="A131"/>
  <c r="A166" s="1"/>
  <c r="A130"/>
  <c r="A165" s="1"/>
  <c r="A129"/>
  <c r="A164" s="1"/>
  <c r="A128"/>
  <c r="A163" s="1"/>
  <c r="A127"/>
  <c r="A162" s="1"/>
  <c r="A126"/>
  <c r="A161" s="1"/>
  <c r="A125"/>
  <c r="A160" s="1"/>
  <c r="A124"/>
  <c r="A159" s="1"/>
  <c r="A123"/>
  <c r="A158" s="1"/>
  <c r="A122"/>
  <c r="A157" s="1"/>
  <c r="A121"/>
  <c r="A156" s="1"/>
  <c r="A120"/>
  <c r="A155" s="1"/>
  <c r="A119"/>
  <c r="A154" s="1"/>
  <c r="A118"/>
  <c r="A153" s="1"/>
  <c r="A117"/>
  <c r="A152" s="1"/>
  <c r="A116"/>
  <c r="A151" s="1"/>
  <c r="A115"/>
  <c r="A150" s="1"/>
  <c r="A114"/>
  <c r="A149" s="1"/>
  <c r="A113"/>
  <c r="A148" s="1"/>
  <c r="A112"/>
  <c r="A147" s="1"/>
  <c r="A111"/>
  <c r="A146" s="1"/>
  <c r="G103"/>
  <c r="F103"/>
  <c r="E103"/>
  <c r="D103"/>
  <c r="C103"/>
  <c r="G102"/>
  <c r="F102"/>
  <c r="E102"/>
  <c r="D102"/>
  <c r="C102"/>
  <c r="G101"/>
  <c r="F101"/>
  <c r="E101"/>
  <c r="D101"/>
  <c r="C101"/>
  <c r="G100"/>
  <c r="F100"/>
  <c r="E100"/>
  <c r="D100"/>
  <c r="C100"/>
  <c r="G99"/>
  <c r="F99"/>
  <c r="E99"/>
  <c r="D99"/>
  <c r="C99"/>
  <c r="G98"/>
  <c r="F98"/>
  <c r="E98"/>
  <c r="D98"/>
  <c r="C98"/>
  <c r="G97"/>
  <c r="F97"/>
  <c r="E97"/>
  <c r="D97"/>
  <c r="C97"/>
  <c r="G96"/>
  <c r="F96"/>
  <c r="E96"/>
  <c r="D96"/>
  <c r="C96"/>
  <c r="G95"/>
  <c r="F95"/>
  <c r="E95"/>
  <c r="D95"/>
  <c r="C95"/>
  <c r="G94"/>
  <c r="F94"/>
  <c r="E94"/>
  <c r="D94"/>
  <c r="C94"/>
  <c r="G93"/>
  <c r="F93"/>
  <c r="E93"/>
  <c r="D93"/>
  <c r="C93"/>
  <c r="G92"/>
  <c r="F92"/>
  <c r="E92"/>
  <c r="D92"/>
  <c r="C92"/>
  <c r="G91"/>
  <c r="F91"/>
  <c r="E91"/>
  <c r="D91"/>
  <c r="C91"/>
  <c r="G90"/>
  <c r="F90"/>
  <c r="E90"/>
  <c r="D90"/>
  <c r="C90"/>
  <c r="G89"/>
  <c r="F89"/>
  <c r="E89"/>
  <c r="D89"/>
  <c r="C89"/>
  <c r="G88"/>
  <c r="F88"/>
  <c r="E88"/>
  <c r="D88"/>
  <c r="C88"/>
  <c r="G87"/>
  <c r="G122" s="1"/>
  <c r="I157" s="1"/>
  <c r="F87"/>
  <c r="F122" s="1"/>
  <c r="H157" s="1"/>
  <c r="E87"/>
  <c r="E122" s="1"/>
  <c r="G157" s="1"/>
  <c r="D87"/>
  <c r="D122" s="1"/>
  <c r="F157" s="1"/>
  <c r="C87"/>
  <c r="C122" s="1"/>
  <c r="G86"/>
  <c r="G121" s="1"/>
  <c r="I156" s="1"/>
  <c r="F86"/>
  <c r="F121" s="1"/>
  <c r="H156" s="1"/>
  <c r="E86"/>
  <c r="E121" s="1"/>
  <c r="G156" s="1"/>
  <c r="D86"/>
  <c r="D121" s="1"/>
  <c r="F156" s="1"/>
  <c r="C86"/>
  <c r="C121" s="1"/>
  <c r="G85"/>
  <c r="G120" s="1"/>
  <c r="I155" s="1"/>
  <c r="F85"/>
  <c r="F120" s="1"/>
  <c r="H155" s="1"/>
  <c r="E85"/>
  <c r="E120" s="1"/>
  <c r="G155" s="1"/>
  <c r="D85"/>
  <c r="D120" s="1"/>
  <c r="F155" s="1"/>
  <c r="C85"/>
  <c r="C120" s="1"/>
  <c r="G84"/>
  <c r="G119" s="1"/>
  <c r="I154" s="1"/>
  <c r="L52" i="2" s="1"/>
  <c r="F84" i="1"/>
  <c r="F119" s="1"/>
  <c r="H154" s="1"/>
  <c r="K52" i="2" s="1"/>
  <c r="E84" i="1"/>
  <c r="E119" s="1"/>
  <c r="G154" s="1"/>
  <c r="J52" i="2" s="1"/>
  <c r="D84" i="1"/>
  <c r="D119" s="1"/>
  <c r="F154" s="1"/>
  <c r="I52" i="2" s="1"/>
  <c r="C84" i="1"/>
  <c r="C119" s="1"/>
  <c r="G83"/>
  <c r="G118" s="1"/>
  <c r="I153" s="1"/>
  <c r="L51" i="2" s="1"/>
  <c r="F83" i="1"/>
  <c r="F118" s="1"/>
  <c r="H153" s="1"/>
  <c r="K51" i="2" s="1"/>
  <c r="E83" i="1"/>
  <c r="E118" s="1"/>
  <c r="G153" s="1"/>
  <c r="J51" i="2" s="1"/>
  <c r="D83" i="1"/>
  <c r="D118" s="1"/>
  <c r="F153" s="1"/>
  <c r="I51" i="2" s="1"/>
  <c r="C83" i="1"/>
  <c r="C118" s="1"/>
  <c r="G82"/>
  <c r="G117" s="1"/>
  <c r="I152" s="1"/>
  <c r="L50" i="2" s="1"/>
  <c r="F82" i="1"/>
  <c r="F117" s="1"/>
  <c r="H152" s="1"/>
  <c r="K50" i="2" s="1"/>
  <c r="E82" i="1"/>
  <c r="E117" s="1"/>
  <c r="G152" s="1"/>
  <c r="J50" i="2" s="1"/>
  <c r="D82" i="1"/>
  <c r="D117" s="1"/>
  <c r="F152" s="1"/>
  <c r="I50" i="2" s="1"/>
  <c r="C82" i="1"/>
  <c r="C117" s="1"/>
  <c r="G81"/>
  <c r="G116" s="1"/>
  <c r="I151" s="1"/>
  <c r="L49" i="2" s="1"/>
  <c r="F81" i="1"/>
  <c r="F116" s="1"/>
  <c r="H151" s="1"/>
  <c r="K49" i="2" s="1"/>
  <c r="E81" i="1"/>
  <c r="E116" s="1"/>
  <c r="G151" s="1"/>
  <c r="J49" i="2" s="1"/>
  <c r="D81" i="1"/>
  <c r="D116" s="1"/>
  <c r="F151" s="1"/>
  <c r="I49" i="2" s="1"/>
  <c r="C81" i="1"/>
  <c r="C116" s="1"/>
  <c r="G80"/>
  <c r="G115" s="1"/>
  <c r="I150" s="1"/>
  <c r="L48" i="2" s="1"/>
  <c r="F80" i="1"/>
  <c r="F115" s="1"/>
  <c r="H150" s="1"/>
  <c r="K48" i="2" s="1"/>
  <c r="E80" i="1"/>
  <c r="E115" s="1"/>
  <c r="G150" s="1"/>
  <c r="J48" i="2" s="1"/>
  <c r="D80" i="1"/>
  <c r="D115" s="1"/>
  <c r="F150" s="1"/>
  <c r="I48" i="2" s="1"/>
  <c r="C80" i="1"/>
  <c r="C115" s="1"/>
  <c r="G79"/>
  <c r="G114" s="1"/>
  <c r="I149" s="1"/>
  <c r="L47" i="2" s="1"/>
  <c r="F79" i="1"/>
  <c r="F114" s="1"/>
  <c r="H149" s="1"/>
  <c r="K47" i="2" s="1"/>
  <c r="E79" i="1"/>
  <c r="E114" s="1"/>
  <c r="G149" s="1"/>
  <c r="J47" i="2" s="1"/>
  <c r="D79" i="1"/>
  <c r="D114" s="1"/>
  <c r="F149" s="1"/>
  <c r="I47" i="2" s="1"/>
  <c r="C79" i="1"/>
  <c r="C114" s="1"/>
  <c r="G78"/>
  <c r="G113" s="1"/>
  <c r="I148" s="1"/>
  <c r="L46" i="2" s="1"/>
  <c r="F78" i="1"/>
  <c r="F113" s="1"/>
  <c r="H148" s="1"/>
  <c r="K46" i="2" s="1"/>
  <c r="E78" i="1"/>
  <c r="E113" s="1"/>
  <c r="G148" s="1"/>
  <c r="J46" i="2" s="1"/>
  <c r="D78" i="1"/>
  <c r="D113" s="1"/>
  <c r="F148" s="1"/>
  <c r="I46" i="2" s="1"/>
  <c r="C78" i="1"/>
  <c r="C113" s="1"/>
  <c r="G77"/>
  <c r="G112" s="1"/>
  <c r="L45" i="2" s="1"/>
  <c r="F77" i="1"/>
  <c r="F112" s="1"/>
  <c r="K45" i="2" s="1"/>
  <c r="E77" i="1"/>
  <c r="E112" s="1"/>
  <c r="J45" i="2" s="1"/>
  <c r="D77" i="1"/>
  <c r="D112" s="1"/>
  <c r="I45" i="2" s="1"/>
  <c r="C77" i="1"/>
  <c r="C112" s="1"/>
  <c r="F76"/>
  <c r="F111" s="1"/>
  <c r="H146" s="1"/>
  <c r="K44" i="2" s="1"/>
  <c r="E76" i="1"/>
  <c r="E111" s="1"/>
  <c r="G146" s="1"/>
  <c r="J44" i="2" s="1"/>
  <c r="D76" i="1"/>
  <c r="D111" s="1"/>
  <c r="F146" s="1"/>
  <c r="I44" i="2" s="1"/>
  <c r="C76" i="1"/>
  <c r="C111" s="1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5"/>
  <c r="H4"/>
  <c r="H3"/>
  <c r="F140" l="1"/>
  <c r="H175" s="1"/>
  <c r="G143"/>
  <c r="I178" s="1"/>
  <c r="L39" i="2" s="1"/>
  <c r="F142" i="1"/>
  <c r="H177" s="1"/>
  <c r="E141"/>
  <c r="G176" s="1"/>
  <c r="G141"/>
  <c r="I176" s="1"/>
  <c r="D142"/>
  <c r="F177" s="1"/>
  <c r="C143"/>
  <c r="E143"/>
  <c r="G178" s="1"/>
  <c r="J39" i="2" s="1"/>
  <c r="E142" i="1"/>
  <c r="G177" s="1"/>
  <c r="G142"/>
  <c r="I177" s="1"/>
  <c r="F141"/>
  <c r="H176" s="1"/>
  <c r="C142"/>
  <c r="C141"/>
  <c r="F143"/>
  <c r="H178" s="1"/>
  <c r="K39" i="2" s="1"/>
  <c r="D141" i="1"/>
  <c r="F176" s="1"/>
  <c r="C139"/>
  <c r="C140"/>
  <c r="F139"/>
  <c r="H174" s="1"/>
  <c r="G140"/>
  <c r="I175" s="1"/>
  <c r="E140"/>
  <c r="G175" s="1"/>
  <c r="D139"/>
  <c r="F174" s="1"/>
  <c r="D140"/>
  <c r="F175" s="1"/>
  <c r="G139"/>
  <c r="I174" s="1"/>
  <c r="E139"/>
  <c r="G174" s="1"/>
  <c r="G138"/>
  <c r="I173" s="1"/>
  <c r="D123"/>
  <c r="F158" s="1"/>
  <c r="F123"/>
  <c r="H158" s="1"/>
  <c r="D125"/>
  <c r="F160" s="1"/>
  <c r="F125"/>
  <c r="H160" s="1"/>
  <c r="D127"/>
  <c r="F162" s="1"/>
  <c r="F127"/>
  <c r="H162" s="1"/>
  <c r="D129"/>
  <c r="F164" s="1"/>
  <c r="F129"/>
  <c r="H164" s="1"/>
  <c r="D131"/>
  <c r="F166" s="1"/>
  <c r="F131"/>
  <c r="H166" s="1"/>
  <c r="D133"/>
  <c r="F168" s="1"/>
  <c r="F133"/>
  <c r="H168" s="1"/>
  <c r="D135"/>
  <c r="F170" s="1"/>
  <c r="F135"/>
  <c r="H170" s="1"/>
  <c r="D137"/>
  <c r="F172" s="1"/>
  <c r="F137"/>
  <c r="H172" s="1"/>
  <c r="C123"/>
  <c r="G123"/>
  <c r="I158" s="1"/>
  <c r="E124"/>
  <c r="G159" s="1"/>
  <c r="C125"/>
  <c r="G125"/>
  <c r="I160" s="1"/>
  <c r="E126"/>
  <c r="G161" s="1"/>
  <c r="C127"/>
  <c r="G127"/>
  <c r="I162" s="1"/>
  <c r="E128"/>
  <c r="G163" s="1"/>
  <c r="C129"/>
  <c r="E164" s="1"/>
  <c r="G129"/>
  <c r="I164" s="1"/>
  <c r="E130"/>
  <c r="G165" s="1"/>
  <c r="C131"/>
  <c r="G131"/>
  <c r="I166" s="1"/>
  <c r="E132"/>
  <c r="G167" s="1"/>
  <c r="C133"/>
  <c r="G133"/>
  <c r="I168" s="1"/>
  <c r="E134"/>
  <c r="G169" s="1"/>
  <c r="C135"/>
  <c r="G135"/>
  <c r="I170" s="1"/>
  <c r="E136"/>
  <c r="G171" s="1"/>
  <c r="C137"/>
  <c r="E172" s="1"/>
  <c r="G137"/>
  <c r="I172" s="1"/>
  <c r="E138"/>
  <c r="G173" s="1"/>
  <c r="D124"/>
  <c r="F159" s="1"/>
  <c r="F124"/>
  <c r="H159" s="1"/>
  <c r="D126"/>
  <c r="F161" s="1"/>
  <c r="F126"/>
  <c r="H161" s="1"/>
  <c r="D128"/>
  <c r="F163" s="1"/>
  <c r="F128"/>
  <c r="H163" s="1"/>
  <c r="D130"/>
  <c r="F165" s="1"/>
  <c r="F130"/>
  <c r="H165" s="1"/>
  <c r="D132"/>
  <c r="F167" s="1"/>
  <c r="F132"/>
  <c r="H167" s="1"/>
  <c r="D134"/>
  <c r="F169" s="1"/>
  <c r="F134"/>
  <c r="H169" s="1"/>
  <c r="D136"/>
  <c r="F171" s="1"/>
  <c r="F136"/>
  <c r="H171" s="1"/>
  <c r="D138"/>
  <c r="F173" s="1"/>
  <c r="F138"/>
  <c r="H173" s="1"/>
  <c r="E123"/>
  <c r="G158" s="1"/>
  <c r="C124"/>
  <c r="E159" s="1"/>
  <c r="H20" i="2" s="1"/>
  <c r="G124" i="1"/>
  <c r="I159" s="1"/>
  <c r="E125"/>
  <c r="G160" s="1"/>
  <c r="C126"/>
  <c r="G126"/>
  <c r="I161" s="1"/>
  <c r="E127"/>
  <c r="G162" s="1"/>
  <c r="C128"/>
  <c r="E163" s="1"/>
  <c r="H24" i="2" s="1"/>
  <c r="G128" i="1"/>
  <c r="I163" s="1"/>
  <c r="E129"/>
  <c r="G164" s="1"/>
  <c r="C130"/>
  <c r="G130"/>
  <c r="I165" s="1"/>
  <c r="E131"/>
  <c r="G166" s="1"/>
  <c r="C132"/>
  <c r="E167" s="1"/>
  <c r="H28" i="2" s="1"/>
  <c r="G132" i="1"/>
  <c r="I167" s="1"/>
  <c r="E133"/>
  <c r="G168" s="1"/>
  <c r="C134"/>
  <c r="G134"/>
  <c r="I169" s="1"/>
  <c r="E135"/>
  <c r="G170" s="1"/>
  <c r="C136"/>
  <c r="E171" s="1"/>
  <c r="H32" i="2" s="1"/>
  <c r="G136" i="1"/>
  <c r="I171" s="1"/>
  <c r="E137"/>
  <c r="G172" s="1"/>
  <c r="C138"/>
  <c r="I54" i="2"/>
  <c r="I53"/>
  <c r="K54"/>
  <c r="K53"/>
  <c r="J54"/>
  <c r="J53"/>
  <c r="L54"/>
  <c r="L53"/>
  <c r="T22"/>
  <c r="E146" i="1"/>
  <c r="H111"/>
  <c r="E148"/>
  <c r="H113"/>
  <c r="E150"/>
  <c r="H115"/>
  <c r="E152"/>
  <c r="H117"/>
  <c r="E154"/>
  <c r="H119"/>
  <c r="E156"/>
  <c r="H121"/>
  <c r="E158"/>
  <c r="E160"/>
  <c r="H21" i="2" s="1"/>
  <c r="E162" i="1"/>
  <c r="H23" i="2" s="1"/>
  <c r="H129" i="1"/>
  <c r="E166"/>
  <c r="E168"/>
  <c r="H29" i="2" s="1"/>
  <c r="E170" i="1"/>
  <c r="H31" i="2" s="1"/>
  <c r="H137" i="1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12"/>
  <c r="E149"/>
  <c r="H114"/>
  <c r="E151"/>
  <c r="H116"/>
  <c r="E153"/>
  <c r="H118"/>
  <c r="E155"/>
  <c r="H120"/>
  <c r="E157"/>
  <c r="H122"/>
  <c r="H124"/>
  <c r="E161"/>
  <c r="H126"/>
  <c r="H128"/>
  <c r="E165"/>
  <c r="H130"/>
  <c r="H132"/>
  <c r="E169"/>
  <c r="H134"/>
  <c r="H136"/>
  <c r="E173"/>
  <c r="H138"/>
  <c r="H34" i="2" l="1"/>
  <c r="H26"/>
  <c r="J29"/>
  <c r="L26"/>
  <c r="J21"/>
  <c r="K34"/>
  <c r="K30"/>
  <c r="K26"/>
  <c r="K22"/>
  <c r="J34"/>
  <c r="L31"/>
  <c r="J26"/>
  <c r="L23"/>
  <c r="K70"/>
  <c r="K33"/>
  <c r="K66"/>
  <c r="K29"/>
  <c r="K62"/>
  <c r="K25"/>
  <c r="K58"/>
  <c r="K21"/>
  <c r="L34"/>
  <c r="I35"/>
  <c r="J75"/>
  <c r="J38"/>
  <c r="L37"/>
  <c r="K36"/>
  <c r="H67"/>
  <c r="H30"/>
  <c r="H59"/>
  <c r="H22"/>
  <c r="H64"/>
  <c r="H27"/>
  <c r="H63" s="1"/>
  <c r="H56"/>
  <c r="H19"/>
  <c r="L32"/>
  <c r="L68" s="1"/>
  <c r="J27"/>
  <c r="J63" s="1"/>
  <c r="L24"/>
  <c r="L60" s="1"/>
  <c r="J19"/>
  <c r="J55" s="1"/>
  <c r="I32"/>
  <c r="I28"/>
  <c r="I24"/>
  <c r="I20"/>
  <c r="J69"/>
  <c r="J32"/>
  <c r="L66"/>
  <c r="L29"/>
  <c r="J61"/>
  <c r="J24"/>
  <c r="L58"/>
  <c r="L21"/>
  <c r="I68"/>
  <c r="I31"/>
  <c r="I64"/>
  <c r="I27"/>
  <c r="I60"/>
  <c r="I23"/>
  <c r="I56"/>
  <c r="I19"/>
  <c r="I55" s="1"/>
  <c r="I73"/>
  <c r="I36"/>
  <c r="I72" s="1"/>
  <c r="K72"/>
  <c r="K35"/>
  <c r="K71" s="1"/>
  <c r="L75"/>
  <c r="L38"/>
  <c r="L74" s="1"/>
  <c r="I75"/>
  <c r="I38"/>
  <c r="J70"/>
  <c r="J33"/>
  <c r="L67"/>
  <c r="L30"/>
  <c r="J62"/>
  <c r="J25"/>
  <c r="L59"/>
  <c r="L22"/>
  <c r="K69"/>
  <c r="K32"/>
  <c r="K65"/>
  <c r="K28"/>
  <c r="K61"/>
  <c r="K24"/>
  <c r="K57"/>
  <c r="K20"/>
  <c r="H70"/>
  <c r="H33"/>
  <c r="J67"/>
  <c r="J30"/>
  <c r="J66" s="1"/>
  <c r="L64"/>
  <c r="L27"/>
  <c r="L63" s="1"/>
  <c r="H62"/>
  <c r="H25"/>
  <c r="J59"/>
  <c r="J22"/>
  <c r="J58" s="1"/>
  <c r="L56"/>
  <c r="L19"/>
  <c r="L55" s="1"/>
  <c r="K68"/>
  <c r="K31"/>
  <c r="K67" s="1"/>
  <c r="K64"/>
  <c r="K27"/>
  <c r="K63" s="1"/>
  <c r="K60"/>
  <c r="K23"/>
  <c r="K59" s="1"/>
  <c r="K56"/>
  <c r="K19"/>
  <c r="K55" s="1"/>
  <c r="L72"/>
  <c r="L35"/>
  <c r="L71" s="1"/>
  <c r="L73"/>
  <c r="L36"/>
  <c r="I74"/>
  <c r="I37"/>
  <c r="K74"/>
  <c r="K37"/>
  <c r="K73" s="1"/>
  <c r="K75"/>
  <c r="K38"/>
  <c r="J68"/>
  <c r="J31"/>
  <c r="L65"/>
  <c r="L28"/>
  <c r="J60"/>
  <c r="J23"/>
  <c r="L57"/>
  <c r="L20"/>
  <c r="I71"/>
  <c r="I34"/>
  <c r="I67"/>
  <c r="I30"/>
  <c r="I63"/>
  <c r="I26"/>
  <c r="I59"/>
  <c r="I22"/>
  <c r="L70"/>
  <c r="L33"/>
  <c r="L69" s="1"/>
  <c r="J65"/>
  <c r="J28"/>
  <c r="J64" s="1"/>
  <c r="L62"/>
  <c r="L25"/>
  <c r="L61" s="1"/>
  <c r="J57"/>
  <c r="J20"/>
  <c r="J56" s="1"/>
  <c r="I70"/>
  <c r="I33"/>
  <c r="I69" s="1"/>
  <c r="I66"/>
  <c r="I29"/>
  <c r="I65" s="1"/>
  <c r="I62"/>
  <c r="I25"/>
  <c r="I61" s="1"/>
  <c r="I58"/>
  <c r="I21"/>
  <c r="I57" s="1"/>
  <c r="J72"/>
  <c r="J35"/>
  <c r="J71" s="1"/>
  <c r="J73"/>
  <c r="J36"/>
  <c r="J74"/>
  <c r="J37"/>
  <c r="E176" i="1"/>
  <c r="H37" i="2" s="1"/>
  <c r="H141" i="1"/>
  <c r="E178"/>
  <c r="H39" i="2" s="1"/>
  <c r="H143" i="1"/>
  <c r="H133"/>
  <c r="H125"/>
  <c r="H142"/>
  <c r="E177"/>
  <c r="H38" i="2" s="1"/>
  <c r="J157" i="1"/>
  <c r="H55" i="2"/>
  <c r="J155" i="1"/>
  <c r="H53" i="2"/>
  <c r="J151" i="1"/>
  <c r="H49" i="2"/>
  <c r="H45"/>
  <c r="J156" i="1"/>
  <c r="H54" i="2"/>
  <c r="J154" i="1"/>
  <c r="H52" i="2"/>
  <c r="J152" i="1"/>
  <c r="H50" i="2"/>
  <c r="J150" i="1"/>
  <c r="H48" i="2"/>
  <c r="J148" i="1"/>
  <c r="H46" i="2"/>
  <c r="J146" i="1"/>
  <c r="H44" i="2"/>
  <c r="J153" i="1"/>
  <c r="H51" i="2"/>
  <c r="J149" i="1"/>
  <c r="H47" i="2"/>
  <c r="J170" i="1"/>
  <c r="H68" i="2"/>
  <c r="J162" i="1"/>
  <c r="H60" i="2"/>
  <c r="J168" i="1"/>
  <c r="H66" i="2"/>
  <c r="J160" i="1"/>
  <c r="H58" i="2"/>
  <c r="J171" i="1"/>
  <c r="H69" i="2"/>
  <c r="J167" i="1"/>
  <c r="H65" i="2"/>
  <c r="J163" i="1"/>
  <c r="H61" i="2"/>
  <c r="J159" i="1"/>
  <c r="H57" i="2"/>
  <c r="J172" i="1"/>
  <c r="J164"/>
  <c r="J173"/>
  <c r="J169"/>
  <c r="J165"/>
  <c r="J161"/>
  <c r="J166"/>
  <c r="J158"/>
  <c r="H139"/>
  <c r="E174"/>
  <c r="H35" i="2" s="1"/>
  <c r="H71" s="1"/>
  <c r="H140" i="1"/>
  <c r="E175"/>
  <c r="H36" i="2" s="1"/>
  <c r="H135" i="1"/>
  <c r="H131"/>
  <c r="H127"/>
  <c r="H123"/>
  <c r="J178" l="1"/>
  <c r="H74" i="2"/>
  <c r="J176" i="1"/>
  <c r="J177"/>
  <c r="H75" i="2"/>
  <c r="J175" i="1"/>
  <c r="H73" i="2"/>
  <c r="J174" i="1"/>
  <c r="H72" i="2"/>
</calcChain>
</file>

<file path=xl/comments1.xml><?xml version="1.0" encoding="utf-8"?>
<comments xmlns="http://schemas.openxmlformats.org/spreadsheetml/2006/main">
  <authors>
    <author>hanselmand</author>
  </authors>
  <commentList>
    <comment ref="B111" authorId="0">
      <text>
        <r>
          <rPr>
            <b/>
            <sz val="10"/>
            <color indexed="81"/>
            <rFont val="Tahoma"/>
            <family val="2"/>
          </rPr>
          <t>hanselmand:</t>
        </r>
        <r>
          <rPr>
            <sz val="10"/>
            <color indexed="81"/>
            <rFont val="Tahoma"/>
            <family val="2"/>
          </rPr>
          <t xml:space="preserve">
Read off of graph of trap vulnerable biomass in Haist et al. 2005 stock assessment.. Pretty approximate</t>
        </r>
      </text>
    </comment>
    <comment ref="J129" authorId="0">
      <text>
        <r>
          <rPr>
            <b/>
            <sz val="10"/>
            <color indexed="81"/>
            <rFont val="Tahoma"/>
            <family val="2"/>
          </rPr>
          <t>hanselmand:</t>
        </r>
        <r>
          <rPr>
            <sz val="10"/>
            <color indexed="81"/>
            <rFont val="Tahoma"/>
            <family val="2"/>
          </rPr>
          <t xml:space="preserve">
1996 on from DFO website:
http://www.pac.dfo-mpo.gc.ca/stats/comm/summ-somm/index-eng.htm
</t>
        </r>
      </text>
    </comment>
  </commentList>
</comments>
</file>

<file path=xl/sharedStrings.xml><?xml version="1.0" encoding="utf-8"?>
<sst xmlns="http://schemas.openxmlformats.org/spreadsheetml/2006/main" count="37532" uniqueCount="105">
  <si>
    <t>q_dom</t>
  </si>
  <si>
    <t>AI</t>
  </si>
  <si>
    <t>CGOA</t>
  </si>
  <si>
    <t>EBS</t>
  </si>
  <si>
    <t>EYSE</t>
  </si>
  <si>
    <t>WGOA</t>
  </si>
  <si>
    <t>WYAK</t>
  </si>
  <si>
    <t>Total</t>
  </si>
  <si>
    <t>q_jap</t>
  </si>
  <si>
    <t>Japanese</t>
  </si>
  <si>
    <t>Domestic</t>
  </si>
  <si>
    <t>Old F_first</t>
  </si>
  <si>
    <t>Old fishing mortality</t>
  </si>
  <si>
    <t>Average</t>
  </si>
  <si>
    <t>Calculated as ratio of old F's and old F's first times new Fs</t>
  </si>
  <si>
    <t>Calculated from five-year average of old F_firsts</t>
  </si>
  <si>
    <t>ALBSWG</t>
  </si>
  <si>
    <t>CGEG</t>
  </si>
  <si>
    <t>GOA</t>
  </si>
  <si>
    <t>1983-85</t>
  </si>
  <si>
    <t>1986-88</t>
  </si>
  <si>
    <t>Yearly blocks of reporting rates</t>
  </si>
  <si>
    <t>F</t>
  </si>
  <si>
    <t>F_first</t>
  </si>
  <si>
    <t>For use in model</t>
  </si>
  <si>
    <t>From 2010 SAFE model</t>
  </si>
  <si>
    <t>From 2010 SAFE</t>
  </si>
  <si>
    <t>#</t>
  </si>
  <si>
    <t>log_q_srv1:</t>
  </si>
  <si>
    <t>log_q_srv2:</t>
  </si>
  <si>
    <t>BY AREA</t>
  </si>
  <si>
    <t>Year</t>
  </si>
  <si>
    <t>Grand total</t>
  </si>
  <si>
    <t>Bering Sea</t>
  </si>
  <si>
    <t>Aleu-tians</t>
  </si>
  <si>
    <t>Western</t>
  </si>
  <si>
    <t>Central</t>
  </si>
  <si>
    <t>Eastern</t>
  </si>
  <si>
    <t>West Yakutat</t>
  </si>
  <si>
    <t>East Yakutat/ SEO.</t>
  </si>
  <si>
    <t>Un-known</t>
  </si>
  <si>
    <t>S1ResMort_Mest_K3</t>
  </si>
  <si>
    <t>S2ResMort_M08_K3</t>
  </si>
  <si>
    <t>S3ResMort_Mest_K25</t>
  </si>
  <si>
    <t>S4ResMort_M08_K25</t>
  </si>
  <si>
    <t>Catch from 2010 SAFE</t>
  </si>
  <si>
    <t>Species</t>
  </si>
  <si>
    <t>Weekend</t>
  </si>
  <si>
    <t>Speciescode</t>
  </si>
  <si>
    <t>Productwt</t>
  </si>
  <si>
    <t>roundweight</t>
  </si>
  <si>
    <t>nmfsarea</t>
  </si>
  <si>
    <t>FMP</t>
  </si>
  <si>
    <t>sablefish (blackcod)</t>
  </si>
  <si>
    <t>BSAI</t>
  </si>
  <si>
    <t>INSD</t>
  </si>
  <si>
    <t>Row Labels</t>
  </si>
  <si>
    <t>Grand Total</t>
  </si>
  <si>
    <t>Yearhalf</t>
  </si>
  <si>
    <t>Month</t>
  </si>
  <si>
    <t>Column Labels</t>
  </si>
  <si>
    <t>Sum of roundweight</t>
  </si>
  <si>
    <t>INTL</t>
  </si>
  <si>
    <t>BS</t>
  </si>
  <si>
    <t>EGOA</t>
  </si>
  <si>
    <t>Calculated from AKFIN query</t>
  </si>
  <si>
    <t>Ratio of catch after June 31</t>
  </si>
  <si>
    <t>2010 Catch</t>
  </si>
  <si>
    <t>2010 is from tab AKFIN_Pivot</t>
  </si>
  <si>
    <t>From sheet AKFIN_Pivot</t>
  </si>
  <si>
    <t>Year_3</t>
  </si>
  <si>
    <t>All</t>
  </si>
  <si>
    <t>1979-82</t>
  </si>
  <si>
    <t>1989-91</t>
  </si>
  <si>
    <t>1992-94</t>
  </si>
  <si>
    <t>1995-97</t>
  </si>
  <si>
    <t>1998-00</t>
  </si>
  <si>
    <t>2001-03</t>
  </si>
  <si>
    <t>2004-06</t>
  </si>
  <si>
    <t>2007-09</t>
  </si>
  <si>
    <t>From Heifetz spreadsheet Report_rate_May_2011_dh.xls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</si>
  <si>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</si>
  <si>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</si>
  <si>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</si>
  <si>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</si>
  <si>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</si>
  <si>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</si>
  <si>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</si>
  <si>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</si>
  <si>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</si>
  <si>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</si>
  <si>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</si>
  <si>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</si>
  <si>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</si>
  <si>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</si>
  <si>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From John Davidson DFO</t>
  </si>
  <si>
    <t>2010</t>
  </si>
  <si>
    <t>BC</t>
  </si>
  <si>
    <t>CG</t>
  </si>
  <si>
    <t>CH</t>
  </si>
  <si>
    <t>CL</t>
  </si>
  <si>
    <t>EG</t>
  </si>
  <si>
    <t>WG</t>
  </si>
  <si>
    <t>Area Name</t>
  </si>
  <si>
    <t>Area Code</t>
  </si>
</sst>
</file>

<file path=xl/styles.xml><?xml version="1.0" encoding="utf-8"?>
<styleSheet xmlns="http://schemas.openxmlformats.org/spreadsheetml/2006/main">
  <numFmts count="6">
    <numFmt numFmtId="43" formatCode="_(* #,##0.00_);_(* \(#,##0.00\);_(* &quot;-&quot;??_);_(@_)"/>
    <numFmt numFmtId="164" formatCode="0.0000"/>
    <numFmt numFmtId="165" formatCode="0.000"/>
    <numFmt numFmtId="166" formatCode="_(* #,##0.00000_);_(* \(#,##0.00000\);_(* &quot;-&quot;??_);_(@_)"/>
    <numFmt numFmtId="167" formatCode="_(* #,##0.0000_);_(* \(#,##0.0000\);_(* &quot;-&quot;??_);_(@_)"/>
    <numFmt numFmtId="168" formatCode="#,##0.000_);\(#,##0.000\)"/>
  </numFmts>
  <fonts count="13">
    <font>
      <sz val="10"/>
      <name val="Arial"/>
    </font>
    <font>
      <sz val="10"/>
      <name val="Arial"/>
      <family val="2"/>
    </font>
    <font>
      <b/>
      <sz val="10"/>
      <color indexed="81"/>
      <name val="Tahoma"/>
      <family val="2"/>
    </font>
    <font>
      <sz val="10"/>
      <color indexed="81"/>
      <name val="Tahoma"/>
      <family val="2"/>
    </font>
    <font>
      <sz val="10"/>
      <name val="Arial"/>
      <family val="2"/>
    </font>
    <font>
      <sz val="8"/>
      <color rgb="FF000000"/>
      <name val="Times New Roman"/>
      <family val="1"/>
    </font>
    <font>
      <b/>
      <sz val="8"/>
      <color rgb="FF000000"/>
      <name val="Times New Roman"/>
      <family val="1"/>
    </font>
    <font>
      <sz val="8"/>
      <color theme="1"/>
      <name val="Times New Roman"/>
      <family val="1"/>
    </font>
    <font>
      <sz val="8"/>
      <name val="Times New Roman"/>
      <family val="1"/>
    </font>
    <font>
      <b/>
      <sz val="10"/>
      <name val="Arial"/>
      <family val="2"/>
    </font>
    <font>
      <b/>
      <sz val="10"/>
      <color rgb="FFFF0000"/>
      <name val="Arial"/>
      <family val="2"/>
    </font>
    <font>
      <sz val="11"/>
      <color rgb="FF006100"/>
      <name val="Calibri"/>
      <family val="2"/>
      <scheme val="minor"/>
    </font>
    <font>
      <sz val="11"/>
      <color indexed="17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7030A0"/>
        <bgColor indexed="64"/>
      </patternFill>
    </fill>
  </fills>
  <borders count="18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ck">
        <color indexed="64"/>
      </top>
      <bottom/>
      <diagonal/>
    </border>
    <border>
      <left/>
      <right style="medium">
        <color indexed="64"/>
      </right>
      <top style="thick">
        <color indexed="64"/>
      </top>
      <bottom/>
      <diagonal/>
    </border>
    <border>
      <left style="medium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ck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11" fillId="10" borderId="0" applyNumberFormat="0" applyBorder="0" applyAlignment="0" applyProtection="0"/>
  </cellStyleXfs>
  <cellXfs count="7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0" xfId="0" applyFill="1" applyBorder="1"/>
    <xf numFmtId="0" fontId="0" fillId="2" borderId="1" xfId="0" applyFill="1" applyBorder="1"/>
    <xf numFmtId="3" fontId="0" fillId="2" borderId="1" xfId="0" applyNumberFormat="1" applyFill="1" applyBorder="1"/>
    <xf numFmtId="3" fontId="0" fillId="2" borderId="2" xfId="0" applyNumberFormat="1" applyFill="1" applyBorder="1"/>
    <xf numFmtId="3" fontId="0" fillId="2" borderId="0" xfId="0" applyNumberFormat="1" applyFill="1"/>
    <xf numFmtId="0" fontId="0" fillId="2" borderId="3" xfId="0" applyFill="1" applyBorder="1"/>
    <xf numFmtId="0" fontId="0" fillId="3" borderId="3" xfId="0" applyFill="1" applyBorder="1"/>
    <xf numFmtId="3" fontId="0" fillId="3" borderId="0" xfId="0" applyNumberFormat="1" applyFill="1"/>
    <xf numFmtId="0" fontId="0" fillId="0" borderId="3" xfId="0" applyBorder="1"/>
    <xf numFmtId="3" fontId="0" fillId="0" borderId="4" xfId="0" applyNumberFormat="1" applyBorder="1"/>
    <xf numFmtId="3" fontId="0" fillId="0" borderId="5" xfId="0" applyNumberFormat="1" applyBorder="1"/>
    <xf numFmtId="43" fontId="0" fillId="0" borderId="0" xfId="0" applyNumberForma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66" fontId="0" fillId="4" borderId="0" xfId="0" applyNumberFormat="1" applyFill="1"/>
    <xf numFmtId="166" fontId="0" fillId="5" borderId="0" xfId="0" applyNumberFormat="1" applyFill="1"/>
    <xf numFmtId="0" fontId="0" fillId="6" borderId="0" xfId="0" applyFill="1"/>
    <xf numFmtId="43" fontId="0" fillId="7" borderId="1" xfId="1" applyFont="1" applyFill="1" applyBorder="1"/>
    <xf numFmtId="3" fontId="0" fillId="8" borderId="1" xfId="0" applyNumberFormat="1" applyFill="1" applyBorder="1"/>
    <xf numFmtId="3" fontId="0" fillId="8" borderId="2" xfId="0" applyNumberFormat="1" applyFill="1" applyBorder="1"/>
    <xf numFmtId="3" fontId="0" fillId="8" borderId="3" xfId="0" applyNumberFormat="1" applyFill="1" applyBorder="1"/>
    <xf numFmtId="3" fontId="0" fillId="8" borderId="0" xfId="0" applyNumberFormat="1" applyFill="1"/>
    <xf numFmtId="43" fontId="0" fillId="7" borderId="0" xfId="1" applyFont="1" applyFill="1"/>
    <xf numFmtId="0" fontId="4" fillId="6" borderId="0" xfId="0" applyFont="1" applyFill="1"/>
    <xf numFmtId="0" fontId="0" fillId="3" borderId="0" xfId="0" applyFill="1" applyBorder="1"/>
    <xf numFmtId="3" fontId="0" fillId="8" borderId="0" xfId="0" applyNumberFormat="1" applyFill="1" applyBorder="1"/>
    <xf numFmtId="3" fontId="0" fillId="0" borderId="0" xfId="0" applyNumberFormat="1"/>
    <xf numFmtId="3" fontId="5" fillId="0" borderId="6" xfId="0" applyNumberFormat="1" applyFont="1" applyBorder="1" applyAlignment="1">
      <alignment horizontal="right" vertical="top" wrapText="1"/>
    </xf>
    <xf numFmtId="3" fontId="5" fillId="0" borderId="0" xfId="0" applyNumberFormat="1" applyFont="1" applyAlignment="1">
      <alignment horizontal="right" vertical="top" wrapText="1"/>
    </xf>
    <xf numFmtId="0" fontId="5" fillId="0" borderId="7" xfId="0" applyFont="1" applyBorder="1" applyAlignment="1">
      <alignment horizontal="right" vertical="top" wrapText="1"/>
    </xf>
    <xf numFmtId="3" fontId="0" fillId="0" borderId="3" xfId="0" applyNumberFormat="1" applyBorder="1"/>
    <xf numFmtId="167" fontId="0" fillId="2" borderId="1" xfId="1" applyNumberFormat="1" applyFont="1" applyFill="1" applyBorder="1"/>
    <xf numFmtId="0" fontId="6" fillId="0" borderId="8" xfId="0" applyFont="1" applyBorder="1" applyAlignment="1">
      <alignment horizontal="center" vertical="top" wrapText="1"/>
    </xf>
    <xf numFmtId="0" fontId="6" fillId="0" borderId="9" xfId="0" applyFont="1" applyBorder="1" applyAlignment="1">
      <alignment horizontal="center" vertical="top" wrapText="1"/>
    </xf>
    <xf numFmtId="0" fontId="5" fillId="0" borderId="12" xfId="0" applyFont="1" applyBorder="1" applyAlignment="1">
      <alignment horizontal="center" vertical="top" wrapText="1"/>
    </xf>
    <xf numFmtId="0" fontId="5" fillId="0" borderId="13" xfId="0" applyFont="1" applyBorder="1" applyAlignment="1">
      <alignment horizontal="center" vertical="top" wrapText="1"/>
    </xf>
    <xf numFmtId="0" fontId="5" fillId="0" borderId="14" xfId="0" applyFont="1" applyBorder="1" applyAlignment="1">
      <alignment horizontal="center" vertical="top" wrapText="1"/>
    </xf>
    <xf numFmtId="0" fontId="5" fillId="0" borderId="15" xfId="0" applyFont="1" applyBorder="1" applyAlignment="1">
      <alignment horizontal="right" vertical="top" wrapText="1"/>
    </xf>
    <xf numFmtId="3" fontId="5" fillId="0" borderId="7" xfId="0" applyNumberFormat="1" applyFont="1" applyBorder="1" applyAlignment="1">
      <alignment horizontal="right" vertical="top" wrapText="1"/>
    </xf>
    <xf numFmtId="0" fontId="5" fillId="0" borderId="0" xfId="0" applyFont="1" applyAlignment="1">
      <alignment horizontal="right" vertical="top" wrapText="1"/>
    </xf>
    <xf numFmtId="3" fontId="7" fillId="0" borderId="7" xfId="0" applyNumberFormat="1" applyFont="1" applyBorder="1" applyAlignment="1">
      <alignment horizontal="right" vertical="top" wrapText="1"/>
    </xf>
    <xf numFmtId="0" fontId="5" fillId="0" borderId="16" xfId="0" applyFont="1" applyBorder="1" applyAlignment="1">
      <alignment horizontal="right" vertical="top" wrapText="1"/>
    </xf>
    <xf numFmtId="3" fontId="7" fillId="0" borderId="17" xfId="0" applyNumberFormat="1" applyFont="1" applyBorder="1" applyAlignment="1">
      <alignment horizontal="right" vertical="top" wrapText="1"/>
    </xf>
    <xf numFmtId="0" fontId="0" fillId="2" borderId="0" xfId="0" applyFill="1" applyBorder="1"/>
    <xf numFmtId="3" fontId="8" fillId="2" borderId="0" xfId="0" applyNumberFormat="1" applyFont="1" applyFill="1" applyBorder="1" applyAlignment="1">
      <alignment horizontal="right" vertical="top" wrapText="1"/>
    </xf>
    <xf numFmtId="0" fontId="5" fillId="0" borderId="15" xfId="0" applyFont="1" applyFill="1" applyBorder="1" applyAlignment="1">
      <alignment horizontal="right" vertical="top" wrapText="1"/>
    </xf>
    <xf numFmtId="0" fontId="0" fillId="0" borderId="0" xfId="0" quotePrefix="1" applyNumberFormat="1"/>
    <xf numFmtId="165" fontId="0" fillId="0" borderId="0" xfId="0" quotePrefix="1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0" fontId="0" fillId="0" borderId="0" xfId="0" applyAlignment="1">
      <alignment horizontal="left" indent="1"/>
    </xf>
    <xf numFmtId="0" fontId="0" fillId="0" borderId="0" xfId="0" applyNumberFormat="1"/>
    <xf numFmtId="14" fontId="0" fillId="0" borderId="0" xfId="0" applyNumberFormat="1"/>
    <xf numFmtId="166" fontId="0" fillId="9" borderId="0" xfId="0" applyNumberFormat="1" applyFill="1"/>
    <xf numFmtId="0" fontId="0" fillId="9" borderId="0" xfId="0" applyFill="1"/>
    <xf numFmtId="0" fontId="1" fillId="2" borderId="0" xfId="0" applyFont="1" applyFill="1" applyBorder="1"/>
    <xf numFmtId="43" fontId="0" fillId="6" borderId="1" xfId="1" applyFont="1" applyFill="1" applyBorder="1"/>
    <xf numFmtId="0" fontId="9" fillId="0" borderId="0" xfId="0" applyFont="1"/>
    <xf numFmtId="0" fontId="10" fillId="0" borderId="0" xfId="0" applyFont="1"/>
    <xf numFmtId="0" fontId="0" fillId="6" borderId="0" xfId="0" quotePrefix="1" applyNumberFormat="1" applyFill="1"/>
    <xf numFmtId="165" fontId="0" fillId="6" borderId="0" xfId="0" quotePrefix="1" applyNumberFormat="1" applyFill="1"/>
    <xf numFmtId="166" fontId="0" fillId="11" borderId="0" xfId="0" applyNumberFormat="1" applyFill="1"/>
    <xf numFmtId="0" fontId="12" fillId="10" borderId="0" xfId="2" applyNumberFormat="1" applyFont="1"/>
    <xf numFmtId="168" fontId="0" fillId="4" borderId="0" xfId="0" applyNumberFormat="1" applyFill="1"/>
    <xf numFmtId="167" fontId="1" fillId="0" borderId="0" xfId="1" applyNumberFormat="1" applyFont="1" applyAlignment="1">
      <alignment horizontal="center"/>
    </xf>
    <xf numFmtId="167" fontId="0" fillId="6" borderId="0" xfId="0" applyNumberFormat="1" applyFill="1"/>
    <xf numFmtId="0" fontId="6" fillId="0" borderId="10" xfId="0" applyFont="1" applyBorder="1" applyAlignment="1">
      <alignment horizontal="center" vertical="top" wrapText="1"/>
    </xf>
    <xf numFmtId="0" fontId="6" fillId="0" borderId="11" xfId="0" applyFont="1" applyBorder="1" applyAlignment="1">
      <alignment horizontal="center" vertical="top" wrapText="1"/>
    </xf>
    <xf numFmtId="0" fontId="6" fillId="0" borderId="9" xfId="0" applyFont="1" applyBorder="1" applyAlignment="1">
      <alignment horizontal="center" vertical="top" wrapText="1"/>
    </xf>
  </cellXfs>
  <cellStyles count="3">
    <cellStyle name="Comma" xfId="1" builtinId="3"/>
    <cellStyle name="Good" xfId="2" builtinId="26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urphyjt/AppData/Local/Temp/FishingMortality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125">
          <cell r="B125">
            <v>8.7739999999999999E-2</v>
          </cell>
        </row>
      </sheetData>
      <sheetData sheetId="1">
        <row r="32">
          <cell r="Q32">
            <v>3881.1</v>
          </cell>
        </row>
        <row r="33">
          <cell r="Q33">
            <v>4387</v>
          </cell>
        </row>
        <row r="34">
          <cell r="Q34">
            <v>3794.7</v>
          </cell>
        </row>
        <row r="35">
          <cell r="Q35">
            <v>3830.2</v>
          </cell>
        </row>
        <row r="36">
          <cell r="Q36">
            <v>4027.7</v>
          </cell>
        </row>
        <row r="37">
          <cell r="Q37">
            <v>4346.5</v>
          </cell>
        </row>
        <row r="38">
          <cell r="Q38">
            <v>3827.4</v>
          </cell>
        </row>
        <row r="39">
          <cell r="Q39">
            <v>4192.7</v>
          </cell>
        </row>
        <row r="40">
          <cell r="Q40">
            <v>4448.8</v>
          </cell>
        </row>
        <row r="41">
          <cell r="Q41">
            <v>4630.5</v>
          </cell>
        </row>
        <row r="42">
          <cell r="Q42">
            <v>5402.6</v>
          </cell>
        </row>
        <row r="43">
          <cell r="Q43">
            <v>5324</v>
          </cell>
        </row>
        <row r="44">
          <cell r="Q44">
            <v>4904.8999999999996</v>
          </cell>
        </row>
        <row r="45">
          <cell r="Q45">
            <v>5112.3999999999996</v>
          </cell>
        </row>
        <row r="46">
          <cell r="Q46">
            <v>5007.5</v>
          </cell>
        </row>
        <row r="47">
          <cell r="Q47">
            <v>5109.8</v>
          </cell>
        </row>
        <row r="48">
          <cell r="Q48">
            <v>5001.5</v>
          </cell>
        </row>
        <row r="49">
          <cell r="Q49">
            <v>4178.7</v>
          </cell>
        </row>
      </sheetData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anselmand" refreshedDate="40686.5713412037" createdVersion="3" refreshedVersion="3" minRefreshableVersion="3" recordCount="18741">
  <cacheSource type="worksheet">
    <worksheetSource ref="A1:J1048576" sheet="AKFIN query"/>
  </cacheSource>
  <cacheFields count="10">
    <cacheField name="Species" numFmtId="0">
      <sharedItems containsBlank="1"/>
    </cacheField>
    <cacheField name="Weekend" numFmtId="0">
      <sharedItems containsNonDate="0" containsDate="1" containsString="0" containsBlank="1" minDate="1991-01-06T00:00:00" maxDate="2011-05-01T00:00:00"/>
    </cacheField>
    <cacheField name="Year" numFmtId="0">
      <sharedItems containsString="0" containsBlank="1" containsNumber="1" containsInteger="1" minValue="1991" maxValue="2011" count="22"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m/>
      </sharedItems>
    </cacheField>
    <cacheField name="Speciescode" numFmtId="0">
      <sharedItems containsString="0" containsBlank="1" containsNumber="1" containsInteger="1" minValue="710" maxValue="710"/>
    </cacheField>
    <cacheField name="Productwt" numFmtId="0">
      <sharedItems containsString="0" containsBlank="1" containsNumber="1" minValue="3054.32" maxValue="9645.77"/>
    </cacheField>
    <cacheField name="roundweight" numFmtId="0">
      <sharedItems containsString="0" containsBlank="1" containsNumber="1" minValue="0" maxValue="3878.93"/>
    </cacheField>
    <cacheField name="nmfsarea" numFmtId="0">
      <sharedItems containsString="0" containsBlank="1" containsNumber="1" containsInteger="1" minValue="300" maxValue="690" count="33">
        <n v="610"/>
        <n v="517"/>
        <n v="521"/>
        <n v="540"/>
        <n v="511"/>
        <n v="518"/>
        <n v="630"/>
        <n v="519"/>
        <n v="515"/>
        <n v="621"/>
        <n v="516"/>
        <n v="640"/>
        <n v="522"/>
        <n v="620"/>
        <n v="650"/>
        <n v="680"/>
        <n v="513"/>
        <n v="514"/>
        <n v="690"/>
        <n v="530"/>
        <n v="649"/>
        <n v="659"/>
        <n v="523"/>
        <n v="509"/>
        <n v="541"/>
        <n v="543"/>
        <n v="524"/>
        <n v="550"/>
        <n v="542"/>
        <m/>
        <n v="512"/>
        <n v="508"/>
        <n v="300" u="1"/>
      </sharedItems>
    </cacheField>
    <cacheField name="FMP" numFmtId="0">
      <sharedItems containsBlank="1"/>
    </cacheField>
    <cacheField name="Month" numFmtId="0">
      <sharedItems containsString="0" containsBlank="1" containsNumber="1" containsInteger="1" minValue="1" maxValue="12"/>
    </cacheField>
    <cacheField name="Yearhalf" numFmtId="0">
      <sharedItems containsString="0" containsBlank="1" containsNumber="1" containsInteger="1" minValue="0" maxValue="1" count="3">
        <n v="0"/>
        <n v="1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741">
  <r>
    <s v="sablefish (blackcod)"/>
    <d v="1991-01-06T00:00:00"/>
    <x v="0"/>
    <n v="710"/>
    <n v="4023.16"/>
    <n v="1.0900000000000001"/>
    <x v="0"/>
    <s v="GOA"/>
    <n v="1"/>
    <x v="0"/>
  </r>
  <r>
    <s v="sablefish (blackcod)"/>
    <d v="1991-01-06T00:00:00"/>
    <x v="0"/>
    <n v="710"/>
    <n v="4400.55"/>
    <n v="2.33"/>
    <x v="1"/>
    <s v="BSAI"/>
    <n v="1"/>
    <x v="0"/>
  </r>
  <r>
    <s v="sablefish (blackcod)"/>
    <d v="1991-01-06T00:00:00"/>
    <x v="0"/>
    <n v="710"/>
    <n v="4400.55"/>
    <n v="0"/>
    <x v="2"/>
    <s v="BSAI"/>
    <n v="1"/>
    <x v="0"/>
  </r>
  <r>
    <s v="sablefish (blackcod)"/>
    <d v="1991-01-06T00:00:00"/>
    <x v="0"/>
    <n v="710"/>
    <n v="4400.55"/>
    <n v="7.04"/>
    <x v="3"/>
    <s v="BSAI"/>
    <n v="1"/>
    <x v="0"/>
  </r>
  <r>
    <s v="sablefish (blackcod)"/>
    <d v="1991-01-06T00:00:00"/>
    <x v="0"/>
    <n v="710"/>
    <m/>
    <n v="7.0000000000000007E-2"/>
    <x v="4"/>
    <m/>
    <n v="1"/>
    <x v="0"/>
  </r>
  <r>
    <s v="sablefish (blackcod)"/>
    <d v="1991-01-06T00:00:00"/>
    <x v="0"/>
    <n v="710"/>
    <m/>
    <n v="0.09"/>
    <x v="1"/>
    <s v="BSAI"/>
    <n v="1"/>
    <x v="0"/>
  </r>
  <r>
    <s v="sablefish (blackcod)"/>
    <d v="1991-01-06T00:00:00"/>
    <x v="0"/>
    <n v="710"/>
    <m/>
    <n v="0.16"/>
    <x v="2"/>
    <s v="BSAI"/>
    <n v="1"/>
    <x v="0"/>
  </r>
  <r>
    <s v="sablefish (blackcod)"/>
    <d v="1991-01-13T00:00:00"/>
    <x v="0"/>
    <n v="710"/>
    <n v="3629.59"/>
    <n v="14.37"/>
    <x v="5"/>
    <s v="BSAI"/>
    <n v="1"/>
    <x v="0"/>
  </r>
  <r>
    <s v="sablefish (blackcod)"/>
    <d v="1991-01-13T00:00:00"/>
    <x v="0"/>
    <n v="710"/>
    <n v="3629.59"/>
    <n v="31.89"/>
    <x v="3"/>
    <s v="BSAI"/>
    <n v="1"/>
    <x v="0"/>
  </r>
  <r>
    <s v="sablefish (blackcod)"/>
    <d v="1991-01-13T00:00:00"/>
    <x v="0"/>
    <n v="710"/>
    <n v="3667.2"/>
    <n v="35.93"/>
    <x v="6"/>
    <s v="GOA"/>
    <n v="1"/>
    <x v="0"/>
  </r>
  <r>
    <s v="sablefish (blackcod)"/>
    <d v="1991-01-13T00:00:00"/>
    <x v="0"/>
    <n v="710"/>
    <n v="4023.16"/>
    <n v="0.06"/>
    <x v="0"/>
    <s v="GOA"/>
    <n v="1"/>
    <x v="0"/>
  </r>
  <r>
    <s v="sablefish (blackcod)"/>
    <d v="1991-01-13T00:00:00"/>
    <x v="0"/>
    <n v="710"/>
    <n v="4400.55"/>
    <n v="14.08"/>
    <x v="1"/>
    <s v="BSAI"/>
    <n v="1"/>
    <x v="0"/>
  </r>
  <r>
    <s v="sablefish (blackcod)"/>
    <d v="1991-01-13T00:00:00"/>
    <x v="0"/>
    <n v="710"/>
    <n v="4400.55"/>
    <n v="2.13"/>
    <x v="5"/>
    <s v="BSAI"/>
    <n v="1"/>
    <x v="0"/>
  </r>
  <r>
    <s v="sablefish (blackcod)"/>
    <d v="1991-01-13T00:00:00"/>
    <x v="0"/>
    <n v="710"/>
    <n v="4400.55"/>
    <n v="11.89"/>
    <x v="7"/>
    <s v="BSAI"/>
    <n v="1"/>
    <x v="0"/>
  </r>
  <r>
    <s v="sablefish (blackcod)"/>
    <d v="1991-01-13T00:00:00"/>
    <x v="0"/>
    <n v="710"/>
    <n v="4400.55"/>
    <n v="0.21"/>
    <x v="3"/>
    <s v="BSAI"/>
    <n v="1"/>
    <x v="0"/>
  </r>
  <r>
    <s v="sablefish (blackcod)"/>
    <d v="1991-01-13T00:00:00"/>
    <x v="0"/>
    <n v="710"/>
    <m/>
    <n v="0.1"/>
    <x v="4"/>
    <m/>
    <n v="1"/>
    <x v="0"/>
  </r>
  <r>
    <s v="sablefish (blackcod)"/>
    <d v="1991-01-13T00:00:00"/>
    <x v="0"/>
    <n v="710"/>
    <m/>
    <n v="0.03"/>
    <x v="1"/>
    <s v="BSAI"/>
    <n v="1"/>
    <x v="0"/>
  </r>
  <r>
    <s v="sablefish (blackcod)"/>
    <d v="1991-01-13T00:00:00"/>
    <x v="0"/>
    <n v="710"/>
    <m/>
    <n v="1.77"/>
    <x v="5"/>
    <s v="BSAI"/>
    <n v="1"/>
    <x v="0"/>
  </r>
  <r>
    <s v="sablefish (blackcod)"/>
    <d v="1991-01-13T00:00:00"/>
    <x v="0"/>
    <n v="710"/>
    <m/>
    <n v="0.01"/>
    <x v="7"/>
    <s v="BSAI"/>
    <n v="1"/>
    <x v="0"/>
  </r>
  <r>
    <s v="sablefish (blackcod)"/>
    <d v="1991-01-13T00:00:00"/>
    <x v="0"/>
    <n v="710"/>
    <m/>
    <n v="0"/>
    <x v="0"/>
    <s v="GOA"/>
    <n v="1"/>
    <x v="0"/>
  </r>
  <r>
    <s v="sablefish (blackcod)"/>
    <d v="1991-01-20T00:00:00"/>
    <x v="0"/>
    <n v="710"/>
    <n v="3629.59"/>
    <n v="0.71"/>
    <x v="5"/>
    <s v="BSAI"/>
    <n v="1"/>
    <x v="0"/>
  </r>
  <r>
    <s v="sablefish (blackcod)"/>
    <d v="1991-01-20T00:00:00"/>
    <x v="0"/>
    <n v="710"/>
    <n v="3667.2"/>
    <n v="26.65"/>
    <x v="6"/>
    <s v="GOA"/>
    <n v="1"/>
    <x v="0"/>
  </r>
  <r>
    <s v="sablefish (blackcod)"/>
    <d v="1991-01-20T00:00:00"/>
    <x v="0"/>
    <n v="710"/>
    <n v="4400.55"/>
    <n v="14.03"/>
    <x v="1"/>
    <s v="BSAI"/>
    <n v="1"/>
    <x v="0"/>
  </r>
  <r>
    <s v="sablefish (blackcod)"/>
    <d v="1991-01-20T00:00:00"/>
    <x v="0"/>
    <n v="710"/>
    <n v="4400.55"/>
    <n v="0.21"/>
    <x v="3"/>
    <s v="BSAI"/>
    <n v="1"/>
    <x v="0"/>
  </r>
  <r>
    <s v="sablefish (blackcod)"/>
    <d v="1991-01-20T00:00:00"/>
    <x v="0"/>
    <n v="710"/>
    <m/>
    <n v="0.08"/>
    <x v="4"/>
    <m/>
    <n v="1"/>
    <x v="0"/>
  </r>
  <r>
    <s v="sablefish (blackcod)"/>
    <d v="1991-01-20T00:00:00"/>
    <x v="0"/>
    <n v="710"/>
    <m/>
    <n v="0.05"/>
    <x v="7"/>
    <s v="BSAI"/>
    <n v="1"/>
    <x v="0"/>
  </r>
  <r>
    <s v="sablefish (blackcod)"/>
    <d v="1991-01-20T00:00:00"/>
    <x v="0"/>
    <n v="710"/>
    <m/>
    <n v="0.01"/>
    <x v="0"/>
    <s v="GOA"/>
    <n v="1"/>
    <x v="0"/>
  </r>
  <r>
    <s v="sablefish (blackcod)"/>
    <d v="1991-01-27T00:00:00"/>
    <x v="0"/>
    <n v="710"/>
    <n v="3667.2"/>
    <n v="8.15"/>
    <x v="6"/>
    <s v="GOA"/>
    <n v="1"/>
    <x v="0"/>
  </r>
  <r>
    <s v="sablefish (blackcod)"/>
    <d v="1991-01-27T00:00:00"/>
    <x v="0"/>
    <n v="710"/>
    <n v="4400.55"/>
    <n v="10.95"/>
    <x v="8"/>
    <s v="BSAI"/>
    <n v="1"/>
    <x v="0"/>
  </r>
  <r>
    <s v="sablefish (blackcod)"/>
    <d v="1991-01-27T00:00:00"/>
    <x v="0"/>
    <n v="710"/>
    <n v="4400.55"/>
    <n v="5.41"/>
    <x v="1"/>
    <s v="BSAI"/>
    <n v="1"/>
    <x v="0"/>
  </r>
  <r>
    <s v="sablefish (blackcod)"/>
    <d v="1991-01-27T00:00:00"/>
    <x v="0"/>
    <n v="710"/>
    <n v="4400.55"/>
    <n v="10.74"/>
    <x v="3"/>
    <s v="BSAI"/>
    <n v="1"/>
    <x v="0"/>
  </r>
  <r>
    <s v="sablefish (blackcod)"/>
    <d v="1991-01-27T00:00:00"/>
    <x v="0"/>
    <n v="710"/>
    <m/>
    <n v="0.15"/>
    <x v="4"/>
    <m/>
    <n v="1"/>
    <x v="0"/>
  </r>
  <r>
    <s v="sablefish (blackcod)"/>
    <d v="1991-01-27T00:00:00"/>
    <x v="0"/>
    <n v="710"/>
    <m/>
    <n v="0.05"/>
    <x v="1"/>
    <s v="BSAI"/>
    <n v="1"/>
    <x v="0"/>
  </r>
  <r>
    <s v="sablefish (blackcod)"/>
    <d v="1991-01-27T00:00:00"/>
    <x v="0"/>
    <n v="710"/>
    <m/>
    <n v="0.01"/>
    <x v="7"/>
    <s v="BSAI"/>
    <n v="1"/>
    <x v="0"/>
  </r>
  <r>
    <s v="sablefish (blackcod)"/>
    <d v="1991-01-27T00:00:00"/>
    <x v="0"/>
    <n v="710"/>
    <m/>
    <n v="0.03"/>
    <x v="2"/>
    <s v="BSAI"/>
    <n v="1"/>
    <x v="0"/>
  </r>
  <r>
    <s v="sablefish (blackcod)"/>
    <d v="1991-01-27T00:00:00"/>
    <x v="0"/>
    <n v="710"/>
    <m/>
    <n v="0.05"/>
    <x v="9"/>
    <m/>
    <n v="1"/>
    <x v="0"/>
  </r>
  <r>
    <s v="sablefish (blackcod)"/>
    <d v="1991-02-03T00:00:00"/>
    <x v="0"/>
    <n v="710"/>
    <n v="3629.59"/>
    <n v="10.24"/>
    <x v="8"/>
    <s v="BSAI"/>
    <n v="2"/>
    <x v="0"/>
  </r>
  <r>
    <s v="sablefish (blackcod)"/>
    <d v="1991-02-03T00:00:00"/>
    <x v="0"/>
    <n v="710"/>
    <n v="3629.59"/>
    <n v="0.68"/>
    <x v="7"/>
    <s v="BSAI"/>
    <n v="2"/>
    <x v="0"/>
  </r>
  <r>
    <s v="sablefish (blackcod)"/>
    <d v="1991-02-03T00:00:00"/>
    <x v="0"/>
    <n v="710"/>
    <n v="3667.2"/>
    <n v="1.98"/>
    <x v="6"/>
    <s v="GOA"/>
    <n v="2"/>
    <x v="0"/>
  </r>
  <r>
    <s v="sablefish (blackcod)"/>
    <d v="1991-02-03T00:00:00"/>
    <x v="0"/>
    <n v="710"/>
    <n v="4400.55"/>
    <n v="6.05"/>
    <x v="8"/>
    <s v="BSAI"/>
    <n v="2"/>
    <x v="0"/>
  </r>
  <r>
    <s v="sablefish (blackcod)"/>
    <d v="1991-02-03T00:00:00"/>
    <x v="0"/>
    <n v="710"/>
    <n v="4400.55"/>
    <n v="4.08"/>
    <x v="1"/>
    <s v="BSAI"/>
    <n v="2"/>
    <x v="0"/>
  </r>
  <r>
    <s v="sablefish (blackcod)"/>
    <d v="1991-02-03T00:00:00"/>
    <x v="0"/>
    <n v="710"/>
    <n v="4400.55"/>
    <n v="16.8"/>
    <x v="3"/>
    <s v="BSAI"/>
    <n v="2"/>
    <x v="0"/>
  </r>
  <r>
    <s v="sablefish (blackcod)"/>
    <d v="1991-02-03T00:00:00"/>
    <x v="0"/>
    <n v="710"/>
    <m/>
    <n v="0.03"/>
    <x v="1"/>
    <s v="BSAI"/>
    <n v="2"/>
    <x v="0"/>
  </r>
  <r>
    <s v="sablefish (blackcod)"/>
    <d v="1991-02-03T00:00:00"/>
    <x v="0"/>
    <n v="710"/>
    <m/>
    <n v="0.02"/>
    <x v="7"/>
    <s v="BSAI"/>
    <n v="2"/>
    <x v="0"/>
  </r>
  <r>
    <s v="sablefish (blackcod)"/>
    <d v="1991-02-03T00:00:00"/>
    <x v="0"/>
    <n v="710"/>
    <m/>
    <n v="0.22"/>
    <x v="3"/>
    <s v="BSAI"/>
    <n v="2"/>
    <x v="0"/>
  </r>
  <r>
    <s v="sablefish (blackcod)"/>
    <d v="1991-02-10T00:00:00"/>
    <x v="0"/>
    <n v="710"/>
    <n v="3667.2"/>
    <n v="0.79"/>
    <x v="6"/>
    <s v="GOA"/>
    <n v="2"/>
    <x v="0"/>
  </r>
  <r>
    <s v="sablefish (blackcod)"/>
    <d v="1991-02-10T00:00:00"/>
    <x v="0"/>
    <n v="710"/>
    <n v="4400.55"/>
    <n v="0.71"/>
    <x v="1"/>
    <s v="BSAI"/>
    <n v="2"/>
    <x v="0"/>
  </r>
  <r>
    <s v="sablefish (blackcod)"/>
    <d v="1991-02-10T00:00:00"/>
    <x v="0"/>
    <n v="710"/>
    <n v="4400.55"/>
    <n v="20.47"/>
    <x v="3"/>
    <s v="BSAI"/>
    <n v="2"/>
    <x v="0"/>
  </r>
  <r>
    <s v="sablefish (blackcod)"/>
    <d v="1991-02-10T00:00:00"/>
    <x v="0"/>
    <n v="710"/>
    <m/>
    <n v="0.37"/>
    <x v="4"/>
    <m/>
    <n v="2"/>
    <x v="0"/>
  </r>
  <r>
    <s v="sablefish (blackcod)"/>
    <d v="1991-02-10T00:00:00"/>
    <x v="0"/>
    <n v="710"/>
    <m/>
    <n v="0"/>
    <x v="5"/>
    <s v="BSAI"/>
    <n v="2"/>
    <x v="0"/>
  </r>
  <r>
    <s v="sablefish (blackcod)"/>
    <d v="1991-02-10T00:00:00"/>
    <x v="0"/>
    <n v="710"/>
    <m/>
    <n v="0"/>
    <x v="7"/>
    <s v="BSAI"/>
    <n v="2"/>
    <x v="0"/>
  </r>
  <r>
    <s v="sablefish (blackcod)"/>
    <d v="1991-02-10T00:00:00"/>
    <x v="0"/>
    <n v="710"/>
    <m/>
    <n v="0"/>
    <x v="0"/>
    <s v="GOA"/>
    <n v="2"/>
    <x v="0"/>
  </r>
  <r>
    <s v="sablefish (blackcod)"/>
    <d v="1991-02-17T00:00:00"/>
    <x v="0"/>
    <n v="710"/>
    <n v="3667.2"/>
    <n v="3.2"/>
    <x v="6"/>
    <s v="GOA"/>
    <n v="2"/>
    <x v="0"/>
  </r>
  <r>
    <s v="sablefish (blackcod)"/>
    <d v="1991-02-17T00:00:00"/>
    <x v="0"/>
    <n v="710"/>
    <n v="4400.55"/>
    <n v="19.89"/>
    <x v="8"/>
    <s v="BSAI"/>
    <n v="2"/>
    <x v="0"/>
  </r>
  <r>
    <s v="sablefish (blackcod)"/>
    <d v="1991-02-17T00:00:00"/>
    <x v="0"/>
    <n v="710"/>
    <n v="4400.55"/>
    <n v="46.53"/>
    <x v="3"/>
    <s v="BSAI"/>
    <n v="2"/>
    <x v="0"/>
  </r>
  <r>
    <s v="sablefish (blackcod)"/>
    <d v="1991-02-17T00:00:00"/>
    <x v="0"/>
    <n v="710"/>
    <m/>
    <n v="5.82"/>
    <x v="4"/>
    <m/>
    <n v="2"/>
    <x v="0"/>
  </r>
  <r>
    <s v="sablefish (blackcod)"/>
    <d v="1991-02-17T00:00:00"/>
    <x v="0"/>
    <n v="710"/>
    <m/>
    <n v="0.04"/>
    <x v="10"/>
    <s v="BSAI"/>
    <n v="2"/>
    <x v="0"/>
  </r>
  <r>
    <s v="sablefish (blackcod)"/>
    <d v="1991-02-17T00:00:00"/>
    <x v="0"/>
    <n v="710"/>
    <m/>
    <n v="0.01"/>
    <x v="1"/>
    <s v="BSAI"/>
    <n v="2"/>
    <x v="0"/>
  </r>
  <r>
    <s v="sablefish (blackcod)"/>
    <d v="1991-02-17T00:00:00"/>
    <x v="0"/>
    <n v="710"/>
    <m/>
    <n v="0.02"/>
    <x v="7"/>
    <s v="BSAI"/>
    <n v="2"/>
    <x v="0"/>
  </r>
  <r>
    <s v="sablefish (blackcod)"/>
    <d v="1991-02-17T00:00:00"/>
    <x v="0"/>
    <n v="710"/>
    <m/>
    <n v="7.0000000000000007E-2"/>
    <x v="2"/>
    <s v="BSAI"/>
    <n v="2"/>
    <x v="0"/>
  </r>
  <r>
    <s v="sablefish (blackcod)"/>
    <d v="1991-02-17T00:00:00"/>
    <x v="0"/>
    <n v="710"/>
    <m/>
    <n v="0"/>
    <x v="0"/>
    <s v="GOA"/>
    <n v="2"/>
    <x v="0"/>
  </r>
  <r>
    <s v="sablefish (blackcod)"/>
    <d v="1991-02-24T00:00:00"/>
    <x v="0"/>
    <n v="710"/>
    <n v="3629.59"/>
    <n v="4.71"/>
    <x v="5"/>
    <s v="BSAI"/>
    <n v="2"/>
    <x v="0"/>
  </r>
  <r>
    <s v="sablefish (blackcod)"/>
    <d v="1991-02-24T00:00:00"/>
    <x v="0"/>
    <n v="710"/>
    <n v="3629.59"/>
    <n v="9"/>
    <x v="7"/>
    <s v="BSAI"/>
    <n v="2"/>
    <x v="0"/>
  </r>
  <r>
    <s v="sablefish (blackcod)"/>
    <d v="1991-02-24T00:00:00"/>
    <x v="0"/>
    <n v="710"/>
    <n v="3667.2"/>
    <n v="2.3199999999999998"/>
    <x v="6"/>
    <s v="GOA"/>
    <n v="2"/>
    <x v="0"/>
  </r>
  <r>
    <s v="sablefish (blackcod)"/>
    <d v="1991-02-24T00:00:00"/>
    <x v="0"/>
    <n v="710"/>
    <n v="4400.55"/>
    <n v="48.58"/>
    <x v="3"/>
    <s v="BSAI"/>
    <n v="2"/>
    <x v="0"/>
  </r>
  <r>
    <s v="sablefish (blackcod)"/>
    <d v="1991-02-24T00:00:00"/>
    <x v="0"/>
    <n v="710"/>
    <m/>
    <n v="2.85"/>
    <x v="4"/>
    <m/>
    <n v="2"/>
    <x v="0"/>
  </r>
  <r>
    <s v="sablefish (blackcod)"/>
    <d v="1991-02-24T00:00:00"/>
    <x v="0"/>
    <n v="710"/>
    <m/>
    <n v="0.01"/>
    <x v="1"/>
    <s v="BSAI"/>
    <n v="2"/>
    <x v="0"/>
  </r>
  <r>
    <s v="sablefish (blackcod)"/>
    <d v="1991-02-24T00:00:00"/>
    <x v="0"/>
    <n v="710"/>
    <m/>
    <n v="0.06"/>
    <x v="7"/>
    <s v="BSAI"/>
    <n v="2"/>
    <x v="0"/>
  </r>
  <r>
    <s v="sablefish (blackcod)"/>
    <d v="1991-02-24T00:00:00"/>
    <x v="0"/>
    <n v="710"/>
    <m/>
    <n v="0.11"/>
    <x v="2"/>
    <s v="BSAI"/>
    <n v="2"/>
    <x v="0"/>
  </r>
  <r>
    <s v="sablefish (blackcod)"/>
    <d v="1991-02-24T00:00:00"/>
    <x v="0"/>
    <n v="710"/>
    <m/>
    <n v="1"/>
    <x v="3"/>
    <s v="BSAI"/>
    <n v="2"/>
    <x v="0"/>
  </r>
  <r>
    <s v="sablefish (blackcod)"/>
    <d v="1991-02-24T00:00:00"/>
    <x v="0"/>
    <n v="710"/>
    <m/>
    <n v="0.16"/>
    <x v="0"/>
    <s v="GOA"/>
    <n v="2"/>
    <x v="0"/>
  </r>
  <r>
    <s v="sablefish (blackcod)"/>
    <d v="1991-03-03T00:00:00"/>
    <x v="0"/>
    <n v="710"/>
    <n v="3629.59"/>
    <n v="35.090000000000003"/>
    <x v="3"/>
    <s v="BSAI"/>
    <n v="3"/>
    <x v="0"/>
  </r>
  <r>
    <s v="sablefish (blackcod)"/>
    <d v="1991-03-03T00:00:00"/>
    <x v="0"/>
    <n v="710"/>
    <n v="3667.2"/>
    <n v="1.25"/>
    <x v="6"/>
    <s v="GOA"/>
    <n v="3"/>
    <x v="0"/>
  </r>
  <r>
    <s v="sablefish (blackcod)"/>
    <d v="1991-03-03T00:00:00"/>
    <x v="0"/>
    <n v="710"/>
    <n v="4023.16"/>
    <n v="38.43"/>
    <x v="6"/>
    <s v="GOA"/>
    <n v="3"/>
    <x v="0"/>
  </r>
  <r>
    <s v="sablefish (blackcod)"/>
    <d v="1991-03-03T00:00:00"/>
    <x v="0"/>
    <n v="710"/>
    <n v="4023.16"/>
    <n v="0.16"/>
    <x v="11"/>
    <s v="GOA"/>
    <n v="3"/>
    <x v="0"/>
  </r>
  <r>
    <s v="sablefish (blackcod)"/>
    <d v="1991-03-03T00:00:00"/>
    <x v="0"/>
    <n v="710"/>
    <n v="4400.55"/>
    <n v="0.44"/>
    <x v="8"/>
    <s v="BSAI"/>
    <n v="3"/>
    <x v="0"/>
  </r>
  <r>
    <s v="sablefish (blackcod)"/>
    <d v="1991-03-03T00:00:00"/>
    <x v="0"/>
    <n v="710"/>
    <n v="4400.55"/>
    <n v="34.07"/>
    <x v="3"/>
    <s v="BSAI"/>
    <n v="3"/>
    <x v="0"/>
  </r>
  <r>
    <s v="sablefish (blackcod)"/>
    <d v="1991-03-03T00:00:00"/>
    <x v="0"/>
    <n v="710"/>
    <m/>
    <n v="0.55000000000000004"/>
    <x v="4"/>
    <m/>
    <n v="3"/>
    <x v="0"/>
  </r>
  <r>
    <s v="sablefish (blackcod)"/>
    <d v="1991-03-03T00:00:00"/>
    <x v="0"/>
    <n v="710"/>
    <m/>
    <n v="0.01"/>
    <x v="1"/>
    <s v="BSAI"/>
    <n v="3"/>
    <x v="0"/>
  </r>
  <r>
    <s v="sablefish (blackcod)"/>
    <d v="1991-03-03T00:00:00"/>
    <x v="0"/>
    <n v="710"/>
    <m/>
    <n v="2.39"/>
    <x v="3"/>
    <s v="BSAI"/>
    <n v="3"/>
    <x v="0"/>
  </r>
  <r>
    <s v="sablefish (blackcod)"/>
    <d v="1991-03-03T00:00:00"/>
    <x v="0"/>
    <n v="710"/>
    <m/>
    <n v="0.01"/>
    <x v="0"/>
    <s v="GOA"/>
    <n v="3"/>
    <x v="0"/>
  </r>
  <r>
    <s v="sablefish (blackcod)"/>
    <d v="1991-03-03T00:00:00"/>
    <x v="0"/>
    <n v="710"/>
    <m/>
    <n v="0"/>
    <x v="6"/>
    <s v="GOA"/>
    <n v="3"/>
    <x v="0"/>
  </r>
  <r>
    <s v="sablefish (blackcod)"/>
    <d v="1991-03-10T00:00:00"/>
    <x v="0"/>
    <n v="710"/>
    <n v="3667.2"/>
    <n v="1.19"/>
    <x v="0"/>
    <s v="GOA"/>
    <n v="3"/>
    <x v="0"/>
  </r>
  <r>
    <s v="sablefish (blackcod)"/>
    <d v="1991-03-10T00:00:00"/>
    <x v="0"/>
    <n v="710"/>
    <n v="3667.2"/>
    <n v="1.76"/>
    <x v="6"/>
    <s v="GOA"/>
    <n v="3"/>
    <x v="0"/>
  </r>
  <r>
    <s v="sablefish (blackcod)"/>
    <d v="1991-03-10T00:00:00"/>
    <x v="0"/>
    <n v="710"/>
    <n v="4023.16"/>
    <n v="0.49"/>
    <x v="0"/>
    <s v="GOA"/>
    <n v="3"/>
    <x v="0"/>
  </r>
  <r>
    <s v="sablefish (blackcod)"/>
    <d v="1991-03-10T00:00:00"/>
    <x v="0"/>
    <n v="710"/>
    <n v="4023.16"/>
    <n v="2.19"/>
    <x v="6"/>
    <s v="GOA"/>
    <n v="3"/>
    <x v="0"/>
  </r>
  <r>
    <s v="sablefish (blackcod)"/>
    <d v="1991-03-10T00:00:00"/>
    <x v="0"/>
    <n v="710"/>
    <n v="4400.55"/>
    <n v="0.03"/>
    <x v="8"/>
    <s v="BSAI"/>
    <n v="3"/>
    <x v="0"/>
  </r>
  <r>
    <s v="sablefish (blackcod)"/>
    <d v="1991-03-10T00:00:00"/>
    <x v="0"/>
    <n v="710"/>
    <n v="4400.55"/>
    <n v="0.94"/>
    <x v="7"/>
    <s v="BSAI"/>
    <n v="3"/>
    <x v="0"/>
  </r>
  <r>
    <s v="sablefish (blackcod)"/>
    <d v="1991-03-10T00:00:00"/>
    <x v="0"/>
    <n v="710"/>
    <n v="4400.55"/>
    <n v="54.2"/>
    <x v="3"/>
    <s v="BSAI"/>
    <n v="3"/>
    <x v="0"/>
  </r>
  <r>
    <s v="sablefish (blackcod)"/>
    <d v="1991-03-10T00:00:00"/>
    <x v="0"/>
    <n v="710"/>
    <m/>
    <n v="1.52"/>
    <x v="4"/>
    <m/>
    <n v="3"/>
    <x v="0"/>
  </r>
  <r>
    <s v="sablefish (blackcod)"/>
    <d v="1991-03-10T00:00:00"/>
    <x v="0"/>
    <n v="710"/>
    <m/>
    <n v="0.02"/>
    <x v="1"/>
    <s v="BSAI"/>
    <n v="3"/>
    <x v="0"/>
  </r>
  <r>
    <s v="sablefish (blackcod)"/>
    <d v="1991-03-10T00:00:00"/>
    <x v="0"/>
    <n v="710"/>
    <m/>
    <n v="0"/>
    <x v="7"/>
    <s v="BSAI"/>
    <n v="3"/>
    <x v="0"/>
  </r>
  <r>
    <s v="sablefish (blackcod)"/>
    <d v="1991-03-10T00:00:00"/>
    <x v="0"/>
    <n v="710"/>
    <m/>
    <n v="0.02"/>
    <x v="12"/>
    <m/>
    <n v="3"/>
    <x v="0"/>
  </r>
  <r>
    <s v="sablefish (blackcod)"/>
    <d v="1991-03-10T00:00:00"/>
    <x v="0"/>
    <n v="710"/>
    <m/>
    <n v="4.88"/>
    <x v="3"/>
    <s v="BSAI"/>
    <n v="3"/>
    <x v="0"/>
  </r>
  <r>
    <s v="sablefish (blackcod)"/>
    <d v="1991-03-10T00:00:00"/>
    <x v="0"/>
    <n v="710"/>
    <m/>
    <n v="0.01"/>
    <x v="0"/>
    <s v="GOA"/>
    <n v="3"/>
    <x v="0"/>
  </r>
  <r>
    <s v="sablefish (blackcod)"/>
    <d v="1991-03-17T00:00:00"/>
    <x v="0"/>
    <n v="710"/>
    <n v="3629.59"/>
    <n v="0.22"/>
    <x v="5"/>
    <s v="BSAI"/>
    <n v="3"/>
    <x v="0"/>
  </r>
  <r>
    <s v="sablefish (blackcod)"/>
    <d v="1991-03-17T00:00:00"/>
    <x v="0"/>
    <n v="710"/>
    <n v="3667.2"/>
    <n v="0.79"/>
    <x v="6"/>
    <s v="GOA"/>
    <n v="3"/>
    <x v="0"/>
  </r>
  <r>
    <s v="sablefish (blackcod)"/>
    <d v="1991-03-17T00:00:00"/>
    <x v="0"/>
    <n v="710"/>
    <n v="4023.16"/>
    <n v="0.57999999999999996"/>
    <x v="0"/>
    <s v="GOA"/>
    <n v="3"/>
    <x v="0"/>
  </r>
  <r>
    <s v="sablefish (blackcod)"/>
    <d v="1991-03-17T00:00:00"/>
    <x v="0"/>
    <n v="710"/>
    <n v="4023.16"/>
    <n v="3.27"/>
    <x v="13"/>
    <s v="GOA"/>
    <n v="3"/>
    <x v="0"/>
  </r>
  <r>
    <s v="sablefish (blackcod)"/>
    <d v="1991-03-17T00:00:00"/>
    <x v="0"/>
    <n v="710"/>
    <n v="4023.16"/>
    <n v="12.52"/>
    <x v="6"/>
    <s v="GOA"/>
    <n v="3"/>
    <x v="0"/>
  </r>
  <r>
    <s v="sablefish (blackcod)"/>
    <d v="1991-03-17T00:00:00"/>
    <x v="0"/>
    <n v="710"/>
    <n v="4023.16"/>
    <n v="11.53"/>
    <x v="14"/>
    <s v="GOA"/>
    <n v="3"/>
    <x v="0"/>
  </r>
  <r>
    <s v="sablefish (blackcod)"/>
    <d v="1991-03-17T00:00:00"/>
    <x v="0"/>
    <n v="710"/>
    <n v="4400.55"/>
    <n v="3.9"/>
    <x v="5"/>
    <s v="BSAI"/>
    <n v="3"/>
    <x v="0"/>
  </r>
  <r>
    <s v="sablefish (blackcod)"/>
    <d v="1991-03-17T00:00:00"/>
    <x v="0"/>
    <n v="710"/>
    <n v="4400.55"/>
    <n v="15.07"/>
    <x v="7"/>
    <s v="BSAI"/>
    <n v="3"/>
    <x v="0"/>
  </r>
  <r>
    <s v="sablefish (blackcod)"/>
    <d v="1991-03-17T00:00:00"/>
    <x v="0"/>
    <n v="710"/>
    <n v="4400.55"/>
    <n v="18.04"/>
    <x v="3"/>
    <s v="BSAI"/>
    <n v="3"/>
    <x v="0"/>
  </r>
  <r>
    <s v="sablefish (blackcod)"/>
    <d v="1991-03-17T00:00:00"/>
    <x v="0"/>
    <n v="710"/>
    <m/>
    <n v="0.02"/>
    <x v="1"/>
    <s v="BSAI"/>
    <n v="3"/>
    <x v="0"/>
  </r>
  <r>
    <s v="sablefish (blackcod)"/>
    <d v="1991-03-17T00:00:00"/>
    <x v="0"/>
    <n v="710"/>
    <m/>
    <n v="0"/>
    <x v="7"/>
    <s v="BSAI"/>
    <n v="3"/>
    <x v="0"/>
  </r>
  <r>
    <s v="sablefish (blackcod)"/>
    <d v="1991-03-17T00:00:00"/>
    <x v="0"/>
    <n v="710"/>
    <m/>
    <n v="0.21"/>
    <x v="3"/>
    <s v="BSAI"/>
    <n v="3"/>
    <x v="0"/>
  </r>
  <r>
    <s v="sablefish (blackcod)"/>
    <d v="1991-03-17T00:00:00"/>
    <x v="0"/>
    <n v="710"/>
    <m/>
    <n v="0.03"/>
    <x v="0"/>
    <s v="GOA"/>
    <n v="3"/>
    <x v="0"/>
  </r>
  <r>
    <s v="sablefish (blackcod)"/>
    <d v="1991-03-17T00:00:00"/>
    <x v="0"/>
    <n v="710"/>
    <m/>
    <n v="0.96"/>
    <x v="14"/>
    <s v="GOA"/>
    <n v="3"/>
    <x v="0"/>
  </r>
  <r>
    <s v="sablefish (blackcod)"/>
    <d v="1991-03-24T00:00:00"/>
    <x v="0"/>
    <n v="710"/>
    <n v="3629.59"/>
    <n v="35.74"/>
    <x v="5"/>
    <s v="BSAI"/>
    <n v="3"/>
    <x v="0"/>
  </r>
  <r>
    <s v="sablefish (blackcod)"/>
    <d v="1991-03-24T00:00:00"/>
    <x v="0"/>
    <n v="710"/>
    <n v="3667.2"/>
    <n v="8.3800000000000008"/>
    <x v="6"/>
    <s v="GOA"/>
    <n v="3"/>
    <x v="0"/>
  </r>
  <r>
    <s v="sablefish (blackcod)"/>
    <d v="1991-03-24T00:00:00"/>
    <x v="0"/>
    <n v="710"/>
    <n v="3667.2"/>
    <n v="0.63"/>
    <x v="15"/>
    <s v="GOA"/>
    <n v="3"/>
    <x v="0"/>
  </r>
  <r>
    <s v="sablefish (blackcod)"/>
    <d v="1991-03-24T00:00:00"/>
    <x v="0"/>
    <n v="710"/>
    <n v="4023.16"/>
    <n v="7.34"/>
    <x v="0"/>
    <s v="GOA"/>
    <n v="3"/>
    <x v="0"/>
  </r>
  <r>
    <s v="sablefish (blackcod)"/>
    <d v="1991-03-24T00:00:00"/>
    <x v="0"/>
    <n v="710"/>
    <n v="4023.16"/>
    <n v="6.44"/>
    <x v="13"/>
    <s v="GOA"/>
    <n v="3"/>
    <x v="0"/>
  </r>
  <r>
    <s v="sablefish (blackcod)"/>
    <d v="1991-03-24T00:00:00"/>
    <x v="0"/>
    <n v="710"/>
    <n v="4023.16"/>
    <n v="27.33"/>
    <x v="6"/>
    <s v="GOA"/>
    <n v="3"/>
    <x v="0"/>
  </r>
  <r>
    <s v="sablefish (blackcod)"/>
    <d v="1991-03-24T00:00:00"/>
    <x v="0"/>
    <n v="710"/>
    <n v="4023.16"/>
    <n v="32.86"/>
    <x v="14"/>
    <s v="GOA"/>
    <n v="3"/>
    <x v="0"/>
  </r>
  <r>
    <s v="sablefish (blackcod)"/>
    <d v="1991-03-24T00:00:00"/>
    <x v="0"/>
    <n v="710"/>
    <n v="4400.55"/>
    <n v="4.9400000000000004"/>
    <x v="7"/>
    <s v="BSAI"/>
    <n v="3"/>
    <x v="0"/>
  </r>
  <r>
    <s v="sablefish (blackcod)"/>
    <d v="1991-03-24T00:00:00"/>
    <x v="0"/>
    <n v="710"/>
    <n v="4400.55"/>
    <n v="142.61000000000001"/>
    <x v="3"/>
    <s v="BSAI"/>
    <n v="3"/>
    <x v="0"/>
  </r>
  <r>
    <s v="sablefish (blackcod)"/>
    <d v="1991-03-24T00:00:00"/>
    <x v="0"/>
    <n v="710"/>
    <m/>
    <n v="0.04"/>
    <x v="1"/>
    <s v="BSAI"/>
    <n v="3"/>
    <x v="0"/>
  </r>
  <r>
    <s v="sablefish (blackcod)"/>
    <d v="1991-03-24T00:00:00"/>
    <x v="0"/>
    <n v="710"/>
    <m/>
    <n v="0"/>
    <x v="7"/>
    <s v="BSAI"/>
    <n v="3"/>
    <x v="0"/>
  </r>
  <r>
    <s v="sablefish (blackcod)"/>
    <d v="1991-03-24T00:00:00"/>
    <x v="0"/>
    <n v="710"/>
    <m/>
    <n v="0.42"/>
    <x v="12"/>
    <m/>
    <n v="3"/>
    <x v="0"/>
  </r>
  <r>
    <s v="sablefish (blackcod)"/>
    <d v="1991-03-24T00:00:00"/>
    <x v="0"/>
    <n v="710"/>
    <m/>
    <n v="0.06"/>
    <x v="0"/>
    <s v="GOA"/>
    <n v="3"/>
    <x v="0"/>
  </r>
  <r>
    <s v="sablefish (blackcod)"/>
    <d v="1991-03-24T00:00:00"/>
    <x v="0"/>
    <n v="710"/>
    <m/>
    <n v="0.28000000000000003"/>
    <x v="6"/>
    <s v="GOA"/>
    <n v="3"/>
    <x v="0"/>
  </r>
  <r>
    <s v="sablefish (blackcod)"/>
    <d v="1991-03-24T00:00:00"/>
    <x v="0"/>
    <n v="710"/>
    <m/>
    <n v="0.1"/>
    <x v="14"/>
    <s v="GOA"/>
    <n v="3"/>
    <x v="0"/>
  </r>
  <r>
    <s v="sablefish (blackcod)"/>
    <d v="1991-03-31T00:00:00"/>
    <x v="0"/>
    <n v="710"/>
    <n v="3629.59"/>
    <n v="6.62"/>
    <x v="8"/>
    <s v="BSAI"/>
    <n v="3"/>
    <x v="0"/>
  </r>
  <r>
    <s v="sablefish (blackcod)"/>
    <d v="1991-03-31T00:00:00"/>
    <x v="0"/>
    <n v="710"/>
    <n v="3667.2"/>
    <n v="7.4"/>
    <x v="6"/>
    <s v="GOA"/>
    <n v="3"/>
    <x v="0"/>
  </r>
  <r>
    <s v="sablefish (blackcod)"/>
    <d v="1991-03-31T00:00:00"/>
    <x v="0"/>
    <n v="710"/>
    <n v="4023.16"/>
    <n v="11.58"/>
    <x v="0"/>
    <s v="GOA"/>
    <n v="3"/>
    <x v="0"/>
  </r>
  <r>
    <s v="sablefish (blackcod)"/>
    <d v="1991-03-31T00:00:00"/>
    <x v="0"/>
    <n v="710"/>
    <n v="4023.16"/>
    <n v="0.77"/>
    <x v="13"/>
    <s v="GOA"/>
    <n v="3"/>
    <x v="0"/>
  </r>
  <r>
    <s v="sablefish (blackcod)"/>
    <d v="1991-03-31T00:00:00"/>
    <x v="0"/>
    <n v="710"/>
    <n v="4023.16"/>
    <n v="80.3"/>
    <x v="6"/>
    <s v="GOA"/>
    <n v="3"/>
    <x v="0"/>
  </r>
  <r>
    <s v="sablefish (blackcod)"/>
    <d v="1991-03-31T00:00:00"/>
    <x v="0"/>
    <n v="710"/>
    <n v="4023.16"/>
    <n v="32.19"/>
    <x v="14"/>
    <s v="GOA"/>
    <n v="3"/>
    <x v="0"/>
  </r>
  <r>
    <s v="sablefish (blackcod)"/>
    <d v="1991-03-31T00:00:00"/>
    <x v="0"/>
    <n v="710"/>
    <n v="4400.55"/>
    <n v="3.38"/>
    <x v="5"/>
    <s v="BSAI"/>
    <n v="3"/>
    <x v="0"/>
  </r>
  <r>
    <s v="sablefish (blackcod)"/>
    <d v="1991-03-31T00:00:00"/>
    <x v="0"/>
    <n v="710"/>
    <n v="4400.55"/>
    <n v="0.02"/>
    <x v="7"/>
    <s v="BSAI"/>
    <n v="3"/>
    <x v="0"/>
  </r>
  <r>
    <s v="sablefish (blackcod)"/>
    <d v="1991-03-31T00:00:00"/>
    <x v="0"/>
    <n v="710"/>
    <n v="4400.55"/>
    <n v="56.01"/>
    <x v="3"/>
    <s v="BSAI"/>
    <n v="3"/>
    <x v="0"/>
  </r>
  <r>
    <s v="sablefish (blackcod)"/>
    <d v="1991-03-31T00:00:00"/>
    <x v="0"/>
    <n v="710"/>
    <m/>
    <n v="0.01"/>
    <x v="1"/>
    <s v="BSAI"/>
    <n v="3"/>
    <x v="0"/>
  </r>
  <r>
    <s v="sablefish (blackcod)"/>
    <d v="1991-03-31T00:00:00"/>
    <x v="0"/>
    <n v="710"/>
    <m/>
    <n v="0"/>
    <x v="7"/>
    <s v="BSAI"/>
    <n v="3"/>
    <x v="0"/>
  </r>
  <r>
    <s v="sablefish (blackcod)"/>
    <d v="1991-03-31T00:00:00"/>
    <x v="0"/>
    <n v="710"/>
    <m/>
    <n v="0.1"/>
    <x v="2"/>
    <s v="BSAI"/>
    <n v="3"/>
    <x v="0"/>
  </r>
  <r>
    <s v="sablefish (blackcod)"/>
    <d v="1991-03-31T00:00:00"/>
    <x v="0"/>
    <n v="710"/>
    <m/>
    <n v="0.08"/>
    <x v="0"/>
    <s v="GOA"/>
    <n v="3"/>
    <x v="0"/>
  </r>
  <r>
    <s v="sablefish (blackcod)"/>
    <d v="1991-03-31T00:00:00"/>
    <x v="0"/>
    <n v="710"/>
    <m/>
    <n v="0.11"/>
    <x v="13"/>
    <s v="GOA"/>
    <n v="3"/>
    <x v="0"/>
  </r>
  <r>
    <s v="sablefish (blackcod)"/>
    <d v="1991-03-31T00:00:00"/>
    <x v="0"/>
    <n v="710"/>
    <m/>
    <n v="0.73"/>
    <x v="6"/>
    <s v="GOA"/>
    <n v="3"/>
    <x v="0"/>
  </r>
  <r>
    <s v="sablefish (blackcod)"/>
    <d v="1991-03-31T00:00:00"/>
    <x v="0"/>
    <n v="710"/>
    <m/>
    <n v="0.77"/>
    <x v="14"/>
    <s v="GOA"/>
    <n v="3"/>
    <x v="0"/>
  </r>
  <r>
    <s v="sablefish (blackcod)"/>
    <d v="1991-04-07T00:00:00"/>
    <x v="0"/>
    <n v="710"/>
    <n v="3629.59"/>
    <n v="3.13"/>
    <x v="5"/>
    <s v="BSAI"/>
    <n v="4"/>
    <x v="0"/>
  </r>
  <r>
    <s v="sablefish (blackcod)"/>
    <d v="1991-04-07T00:00:00"/>
    <x v="0"/>
    <n v="710"/>
    <n v="3629.59"/>
    <n v="26.87"/>
    <x v="3"/>
    <s v="BSAI"/>
    <n v="4"/>
    <x v="0"/>
  </r>
  <r>
    <s v="sablefish (blackcod)"/>
    <d v="1991-04-07T00:00:00"/>
    <x v="0"/>
    <n v="710"/>
    <n v="3667.2"/>
    <n v="7.76"/>
    <x v="6"/>
    <s v="GOA"/>
    <n v="4"/>
    <x v="0"/>
  </r>
  <r>
    <s v="sablefish (blackcod)"/>
    <d v="1991-04-07T00:00:00"/>
    <x v="0"/>
    <n v="710"/>
    <n v="4023.16"/>
    <n v="10.61"/>
    <x v="13"/>
    <s v="GOA"/>
    <n v="4"/>
    <x v="0"/>
  </r>
  <r>
    <s v="sablefish (blackcod)"/>
    <d v="1991-04-07T00:00:00"/>
    <x v="0"/>
    <n v="710"/>
    <n v="4023.16"/>
    <n v="112.76"/>
    <x v="6"/>
    <s v="GOA"/>
    <n v="4"/>
    <x v="0"/>
  </r>
  <r>
    <s v="sablefish (blackcod)"/>
    <d v="1991-04-07T00:00:00"/>
    <x v="0"/>
    <n v="710"/>
    <n v="4023.16"/>
    <n v="31.11"/>
    <x v="11"/>
    <s v="GOA"/>
    <n v="4"/>
    <x v="0"/>
  </r>
  <r>
    <s v="sablefish (blackcod)"/>
    <d v="1991-04-07T00:00:00"/>
    <x v="0"/>
    <n v="710"/>
    <n v="4023.16"/>
    <n v="20.95"/>
    <x v="14"/>
    <s v="GOA"/>
    <n v="4"/>
    <x v="0"/>
  </r>
  <r>
    <s v="sablefish (blackcod)"/>
    <d v="1991-04-07T00:00:00"/>
    <x v="0"/>
    <n v="710"/>
    <n v="4023.16"/>
    <n v="25.87"/>
    <x v="15"/>
    <s v="GOA"/>
    <n v="4"/>
    <x v="0"/>
  </r>
  <r>
    <s v="sablefish (blackcod)"/>
    <d v="1991-04-07T00:00:00"/>
    <x v="0"/>
    <n v="710"/>
    <n v="4400.55"/>
    <n v="0.08"/>
    <x v="8"/>
    <s v="BSAI"/>
    <n v="4"/>
    <x v="0"/>
  </r>
  <r>
    <s v="sablefish (blackcod)"/>
    <d v="1991-04-07T00:00:00"/>
    <x v="0"/>
    <n v="710"/>
    <n v="4400.55"/>
    <n v="1.35"/>
    <x v="1"/>
    <s v="BSAI"/>
    <n v="4"/>
    <x v="0"/>
  </r>
  <r>
    <s v="sablefish (blackcod)"/>
    <d v="1991-04-07T00:00:00"/>
    <x v="0"/>
    <n v="710"/>
    <n v="4400.55"/>
    <n v="0.85"/>
    <x v="5"/>
    <s v="BSAI"/>
    <n v="4"/>
    <x v="0"/>
  </r>
  <r>
    <s v="sablefish (blackcod)"/>
    <d v="1991-04-07T00:00:00"/>
    <x v="0"/>
    <n v="710"/>
    <n v="4400.55"/>
    <n v="1.0900000000000001"/>
    <x v="2"/>
    <s v="BSAI"/>
    <n v="4"/>
    <x v="0"/>
  </r>
  <r>
    <s v="sablefish (blackcod)"/>
    <d v="1991-04-07T00:00:00"/>
    <x v="0"/>
    <n v="710"/>
    <n v="4400.55"/>
    <n v="15.64"/>
    <x v="3"/>
    <s v="BSAI"/>
    <n v="4"/>
    <x v="0"/>
  </r>
  <r>
    <s v="sablefish (blackcod)"/>
    <d v="1991-04-07T00:00:00"/>
    <x v="0"/>
    <n v="710"/>
    <m/>
    <n v="0.4"/>
    <x v="1"/>
    <s v="BSAI"/>
    <n v="4"/>
    <x v="0"/>
  </r>
  <r>
    <s v="sablefish (blackcod)"/>
    <d v="1991-04-07T00:00:00"/>
    <x v="0"/>
    <n v="710"/>
    <m/>
    <n v="0.15"/>
    <x v="7"/>
    <s v="BSAI"/>
    <n v="4"/>
    <x v="0"/>
  </r>
  <r>
    <s v="sablefish (blackcod)"/>
    <d v="1991-04-07T00:00:00"/>
    <x v="0"/>
    <n v="710"/>
    <m/>
    <n v="0.02"/>
    <x v="12"/>
    <m/>
    <n v="4"/>
    <x v="0"/>
  </r>
  <r>
    <s v="sablefish (blackcod)"/>
    <d v="1991-04-07T00:00:00"/>
    <x v="0"/>
    <n v="710"/>
    <m/>
    <n v="0.99"/>
    <x v="6"/>
    <s v="GOA"/>
    <n v="4"/>
    <x v="0"/>
  </r>
  <r>
    <s v="sablefish (blackcod)"/>
    <d v="1991-04-07T00:00:00"/>
    <x v="0"/>
    <n v="710"/>
    <m/>
    <n v="0.3"/>
    <x v="11"/>
    <s v="GOA"/>
    <n v="4"/>
    <x v="0"/>
  </r>
  <r>
    <s v="sablefish (blackcod)"/>
    <d v="1991-04-07T00:00:00"/>
    <x v="0"/>
    <n v="710"/>
    <m/>
    <n v="0.1"/>
    <x v="15"/>
    <s v="GOA"/>
    <n v="4"/>
    <x v="0"/>
  </r>
  <r>
    <s v="sablefish (blackcod)"/>
    <d v="1991-04-14T00:00:00"/>
    <x v="0"/>
    <n v="710"/>
    <n v="3629.59"/>
    <n v="10.38"/>
    <x v="8"/>
    <s v="BSAI"/>
    <n v="4"/>
    <x v="0"/>
  </r>
  <r>
    <s v="sablefish (blackcod)"/>
    <d v="1991-04-14T00:00:00"/>
    <x v="0"/>
    <n v="710"/>
    <n v="3629.59"/>
    <n v="3.97"/>
    <x v="5"/>
    <s v="BSAI"/>
    <n v="4"/>
    <x v="0"/>
  </r>
  <r>
    <s v="sablefish (blackcod)"/>
    <d v="1991-04-14T00:00:00"/>
    <x v="0"/>
    <n v="710"/>
    <n v="3667.2"/>
    <n v="17.510000000000002"/>
    <x v="6"/>
    <s v="GOA"/>
    <n v="4"/>
    <x v="0"/>
  </r>
  <r>
    <s v="sablefish (blackcod)"/>
    <d v="1991-04-14T00:00:00"/>
    <x v="0"/>
    <n v="710"/>
    <n v="3667.2"/>
    <n v="0.37"/>
    <x v="14"/>
    <s v="GOA"/>
    <n v="4"/>
    <x v="0"/>
  </r>
  <r>
    <s v="sablefish (blackcod)"/>
    <d v="1991-04-14T00:00:00"/>
    <x v="0"/>
    <n v="710"/>
    <n v="4023.16"/>
    <n v="0.64"/>
    <x v="0"/>
    <s v="GOA"/>
    <n v="4"/>
    <x v="0"/>
  </r>
  <r>
    <s v="sablefish (blackcod)"/>
    <d v="1991-04-14T00:00:00"/>
    <x v="0"/>
    <n v="710"/>
    <n v="4023.16"/>
    <n v="15.13"/>
    <x v="13"/>
    <s v="GOA"/>
    <n v="4"/>
    <x v="0"/>
  </r>
  <r>
    <s v="sablefish (blackcod)"/>
    <d v="1991-04-14T00:00:00"/>
    <x v="0"/>
    <n v="710"/>
    <n v="4023.16"/>
    <n v="22.5"/>
    <x v="6"/>
    <s v="GOA"/>
    <n v="4"/>
    <x v="0"/>
  </r>
  <r>
    <s v="sablefish (blackcod)"/>
    <d v="1991-04-14T00:00:00"/>
    <x v="0"/>
    <n v="710"/>
    <n v="4023.16"/>
    <n v="11.81"/>
    <x v="11"/>
    <s v="GOA"/>
    <n v="4"/>
    <x v="0"/>
  </r>
  <r>
    <s v="sablefish (blackcod)"/>
    <d v="1991-04-14T00:00:00"/>
    <x v="0"/>
    <n v="710"/>
    <n v="4023.16"/>
    <n v="3.38"/>
    <x v="15"/>
    <s v="GOA"/>
    <n v="4"/>
    <x v="0"/>
  </r>
  <r>
    <s v="sablefish (blackcod)"/>
    <d v="1991-04-14T00:00:00"/>
    <x v="0"/>
    <n v="710"/>
    <n v="4400.55"/>
    <n v="6.87"/>
    <x v="8"/>
    <s v="BSAI"/>
    <n v="4"/>
    <x v="0"/>
  </r>
  <r>
    <s v="sablefish (blackcod)"/>
    <d v="1991-04-14T00:00:00"/>
    <x v="0"/>
    <n v="710"/>
    <n v="4400.55"/>
    <n v="0.63"/>
    <x v="1"/>
    <s v="BSAI"/>
    <n v="4"/>
    <x v="0"/>
  </r>
  <r>
    <s v="sablefish (blackcod)"/>
    <d v="1991-04-14T00:00:00"/>
    <x v="0"/>
    <n v="710"/>
    <n v="4400.55"/>
    <n v="30.51"/>
    <x v="3"/>
    <s v="BSAI"/>
    <n v="4"/>
    <x v="0"/>
  </r>
  <r>
    <s v="sablefish (blackcod)"/>
    <d v="1991-04-14T00:00:00"/>
    <x v="0"/>
    <n v="710"/>
    <m/>
    <n v="7.0000000000000007E-2"/>
    <x v="4"/>
    <m/>
    <n v="4"/>
    <x v="0"/>
  </r>
  <r>
    <s v="sablefish (blackcod)"/>
    <d v="1991-04-14T00:00:00"/>
    <x v="0"/>
    <n v="710"/>
    <m/>
    <n v="0.77"/>
    <x v="12"/>
    <m/>
    <n v="4"/>
    <x v="0"/>
  </r>
  <r>
    <s v="sablefish (blackcod)"/>
    <d v="1991-04-14T00:00:00"/>
    <x v="0"/>
    <n v="710"/>
    <m/>
    <n v="0.1"/>
    <x v="3"/>
    <s v="BSAI"/>
    <n v="4"/>
    <x v="0"/>
  </r>
  <r>
    <s v="sablefish (blackcod)"/>
    <d v="1991-04-14T00:00:00"/>
    <x v="0"/>
    <n v="710"/>
    <m/>
    <n v="0.5"/>
    <x v="13"/>
    <s v="GOA"/>
    <n v="4"/>
    <x v="0"/>
  </r>
  <r>
    <s v="sablefish (blackcod)"/>
    <d v="1991-04-14T00:00:00"/>
    <x v="0"/>
    <n v="710"/>
    <m/>
    <n v="0.92"/>
    <x v="6"/>
    <s v="GOA"/>
    <n v="4"/>
    <x v="0"/>
  </r>
  <r>
    <s v="sablefish (blackcod)"/>
    <d v="1991-04-14T00:00:00"/>
    <x v="0"/>
    <n v="710"/>
    <m/>
    <n v="0.5"/>
    <x v="11"/>
    <s v="GOA"/>
    <n v="4"/>
    <x v="0"/>
  </r>
  <r>
    <s v="sablefish (blackcod)"/>
    <d v="1991-04-14T00:00:00"/>
    <x v="0"/>
    <n v="710"/>
    <m/>
    <n v="0.28999999999999998"/>
    <x v="14"/>
    <s v="GOA"/>
    <n v="4"/>
    <x v="0"/>
  </r>
  <r>
    <s v="sablefish (blackcod)"/>
    <d v="1991-04-21T00:00:00"/>
    <x v="0"/>
    <n v="710"/>
    <n v="3629.59"/>
    <n v="7.73"/>
    <x v="8"/>
    <s v="BSAI"/>
    <n v="4"/>
    <x v="0"/>
  </r>
  <r>
    <s v="sablefish (blackcod)"/>
    <d v="1991-04-21T00:00:00"/>
    <x v="0"/>
    <n v="710"/>
    <n v="3629.59"/>
    <n v="19.25"/>
    <x v="5"/>
    <s v="BSAI"/>
    <n v="4"/>
    <x v="0"/>
  </r>
  <r>
    <s v="sablefish (blackcod)"/>
    <d v="1991-04-21T00:00:00"/>
    <x v="0"/>
    <n v="710"/>
    <n v="3629.59"/>
    <n v="1.75"/>
    <x v="7"/>
    <s v="BSAI"/>
    <n v="4"/>
    <x v="0"/>
  </r>
  <r>
    <s v="sablefish (blackcod)"/>
    <d v="1991-04-21T00:00:00"/>
    <x v="0"/>
    <n v="710"/>
    <n v="3629.59"/>
    <n v="66.53"/>
    <x v="3"/>
    <s v="BSAI"/>
    <n v="4"/>
    <x v="0"/>
  </r>
  <r>
    <s v="sablefish (blackcod)"/>
    <d v="1991-04-21T00:00:00"/>
    <x v="0"/>
    <n v="710"/>
    <n v="3667.2"/>
    <n v="18.09"/>
    <x v="6"/>
    <s v="GOA"/>
    <n v="4"/>
    <x v="0"/>
  </r>
  <r>
    <s v="sablefish (blackcod)"/>
    <d v="1991-04-21T00:00:00"/>
    <x v="0"/>
    <n v="710"/>
    <n v="3667.2"/>
    <n v="0.4"/>
    <x v="14"/>
    <s v="GOA"/>
    <n v="4"/>
    <x v="0"/>
  </r>
  <r>
    <s v="sablefish (blackcod)"/>
    <d v="1991-04-21T00:00:00"/>
    <x v="0"/>
    <n v="710"/>
    <n v="4023.16"/>
    <n v="1.5"/>
    <x v="0"/>
    <s v="GOA"/>
    <n v="4"/>
    <x v="0"/>
  </r>
  <r>
    <s v="sablefish (blackcod)"/>
    <d v="1991-04-21T00:00:00"/>
    <x v="0"/>
    <n v="710"/>
    <n v="4023.16"/>
    <n v="40.75"/>
    <x v="13"/>
    <s v="GOA"/>
    <n v="4"/>
    <x v="0"/>
  </r>
  <r>
    <s v="sablefish (blackcod)"/>
    <d v="1991-04-21T00:00:00"/>
    <x v="0"/>
    <n v="710"/>
    <n v="4023.16"/>
    <n v="3.5"/>
    <x v="6"/>
    <s v="GOA"/>
    <n v="4"/>
    <x v="0"/>
  </r>
  <r>
    <s v="sablefish (blackcod)"/>
    <d v="1991-04-21T00:00:00"/>
    <x v="0"/>
    <n v="710"/>
    <n v="4023.16"/>
    <n v="10.18"/>
    <x v="11"/>
    <s v="GOA"/>
    <n v="4"/>
    <x v="0"/>
  </r>
  <r>
    <s v="sablefish (blackcod)"/>
    <d v="1991-04-21T00:00:00"/>
    <x v="0"/>
    <n v="710"/>
    <n v="4400.55"/>
    <n v="2.16"/>
    <x v="8"/>
    <s v="BSAI"/>
    <n v="4"/>
    <x v="0"/>
  </r>
  <r>
    <s v="sablefish (blackcod)"/>
    <d v="1991-04-21T00:00:00"/>
    <x v="0"/>
    <n v="710"/>
    <n v="4400.55"/>
    <n v="2.69"/>
    <x v="2"/>
    <s v="BSAI"/>
    <n v="4"/>
    <x v="0"/>
  </r>
  <r>
    <s v="sablefish (blackcod)"/>
    <d v="1991-04-21T00:00:00"/>
    <x v="0"/>
    <n v="710"/>
    <n v="4400.55"/>
    <n v="42.44"/>
    <x v="3"/>
    <s v="BSAI"/>
    <n v="4"/>
    <x v="0"/>
  </r>
  <r>
    <s v="sablefish (blackcod)"/>
    <d v="1991-04-21T00:00:00"/>
    <x v="0"/>
    <n v="710"/>
    <m/>
    <n v="0.45"/>
    <x v="4"/>
    <m/>
    <n v="4"/>
    <x v="0"/>
  </r>
  <r>
    <s v="sablefish (blackcod)"/>
    <d v="1991-04-21T00:00:00"/>
    <x v="0"/>
    <n v="710"/>
    <m/>
    <n v="0.02"/>
    <x v="3"/>
    <s v="BSAI"/>
    <n v="4"/>
    <x v="0"/>
  </r>
  <r>
    <s v="sablefish (blackcod)"/>
    <d v="1991-04-21T00:00:00"/>
    <x v="0"/>
    <n v="710"/>
    <m/>
    <n v="6.19"/>
    <x v="6"/>
    <s v="GOA"/>
    <n v="4"/>
    <x v="0"/>
  </r>
  <r>
    <s v="sablefish (blackcod)"/>
    <d v="1991-04-21T00:00:00"/>
    <x v="0"/>
    <n v="710"/>
    <m/>
    <n v="4.79"/>
    <x v="11"/>
    <s v="GOA"/>
    <n v="4"/>
    <x v="0"/>
  </r>
  <r>
    <s v="sablefish (blackcod)"/>
    <d v="1991-04-21T00:00:00"/>
    <x v="0"/>
    <n v="710"/>
    <m/>
    <n v="2.2999999999999998"/>
    <x v="14"/>
    <s v="GOA"/>
    <n v="4"/>
    <x v="0"/>
  </r>
  <r>
    <s v="sablefish (blackcod)"/>
    <d v="1991-04-21T00:00:00"/>
    <x v="0"/>
    <n v="710"/>
    <m/>
    <n v="0.52"/>
    <x v="15"/>
    <s v="GOA"/>
    <n v="4"/>
    <x v="0"/>
  </r>
  <r>
    <s v="sablefish (blackcod)"/>
    <d v="1991-04-28T00:00:00"/>
    <x v="0"/>
    <n v="710"/>
    <n v="3629.59"/>
    <n v="1.19"/>
    <x v="8"/>
    <s v="BSAI"/>
    <n v="4"/>
    <x v="0"/>
  </r>
  <r>
    <s v="sablefish (blackcod)"/>
    <d v="1991-04-28T00:00:00"/>
    <x v="0"/>
    <n v="710"/>
    <n v="3629.59"/>
    <n v="7.94"/>
    <x v="2"/>
    <s v="BSAI"/>
    <n v="4"/>
    <x v="0"/>
  </r>
  <r>
    <s v="sablefish (blackcod)"/>
    <d v="1991-04-28T00:00:00"/>
    <x v="0"/>
    <n v="710"/>
    <n v="3629.59"/>
    <n v="7.9"/>
    <x v="3"/>
    <s v="BSAI"/>
    <n v="4"/>
    <x v="0"/>
  </r>
  <r>
    <s v="sablefish (blackcod)"/>
    <d v="1991-04-28T00:00:00"/>
    <x v="0"/>
    <n v="710"/>
    <n v="3667.2"/>
    <n v="27.03"/>
    <x v="6"/>
    <s v="GOA"/>
    <n v="4"/>
    <x v="0"/>
  </r>
  <r>
    <s v="sablefish (blackcod)"/>
    <d v="1991-04-28T00:00:00"/>
    <x v="0"/>
    <n v="710"/>
    <n v="3667.2"/>
    <n v="0.15"/>
    <x v="14"/>
    <s v="GOA"/>
    <n v="4"/>
    <x v="0"/>
  </r>
  <r>
    <s v="sablefish (blackcod)"/>
    <d v="1991-04-28T00:00:00"/>
    <x v="0"/>
    <n v="710"/>
    <n v="4023.16"/>
    <n v="2.11"/>
    <x v="0"/>
    <s v="GOA"/>
    <n v="4"/>
    <x v="0"/>
  </r>
  <r>
    <s v="sablefish (blackcod)"/>
    <d v="1991-04-28T00:00:00"/>
    <x v="0"/>
    <n v="710"/>
    <n v="4023.16"/>
    <n v="26.4"/>
    <x v="13"/>
    <s v="GOA"/>
    <n v="4"/>
    <x v="0"/>
  </r>
  <r>
    <s v="sablefish (blackcod)"/>
    <d v="1991-04-28T00:00:00"/>
    <x v="0"/>
    <n v="710"/>
    <n v="4023.16"/>
    <n v="47.79"/>
    <x v="6"/>
    <s v="GOA"/>
    <n v="4"/>
    <x v="0"/>
  </r>
  <r>
    <s v="sablefish (blackcod)"/>
    <d v="1991-04-28T00:00:00"/>
    <x v="0"/>
    <n v="710"/>
    <n v="4023.16"/>
    <n v="54.16"/>
    <x v="11"/>
    <s v="GOA"/>
    <n v="4"/>
    <x v="0"/>
  </r>
  <r>
    <s v="sablefish (blackcod)"/>
    <d v="1991-04-28T00:00:00"/>
    <x v="0"/>
    <n v="710"/>
    <n v="4400.55"/>
    <n v="0.16"/>
    <x v="8"/>
    <s v="BSAI"/>
    <n v="4"/>
    <x v="0"/>
  </r>
  <r>
    <s v="sablefish (blackcod)"/>
    <d v="1991-04-28T00:00:00"/>
    <x v="0"/>
    <n v="710"/>
    <n v="4400.55"/>
    <n v="0.33"/>
    <x v="1"/>
    <s v="BSAI"/>
    <n v="4"/>
    <x v="0"/>
  </r>
  <r>
    <s v="sablefish (blackcod)"/>
    <d v="1991-04-28T00:00:00"/>
    <x v="0"/>
    <n v="710"/>
    <n v="4400.55"/>
    <n v="0.49"/>
    <x v="7"/>
    <s v="BSAI"/>
    <n v="4"/>
    <x v="0"/>
  </r>
  <r>
    <s v="sablefish (blackcod)"/>
    <d v="1991-04-28T00:00:00"/>
    <x v="0"/>
    <n v="710"/>
    <n v="4400.55"/>
    <n v="0.86"/>
    <x v="2"/>
    <s v="BSAI"/>
    <n v="4"/>
    <x v="0"/>
  </r>
  <r>
    <s v="sablefish (blackcod)"/>
    <d v="1991-04-28T00:00:00"/>
    <x v="0"/>
    <n v="710"/>
    <n v="4400.55"/>
    <n v="45.51"/>
    <x v="3"/>
    <s v="BSAI"/>
    <n v="4"/>
    <x v="0"/>
  </r>
  <r>
    <s v="sablefish (blackcod)"/>
    <d v="1991-04-28T00:00:00"/>
    <x v="0"/>
    <n v="710"/>
    <m/>
    <n v="8.01"/>
    <x v="12"/>
    <m/>
    <n v="4"/>
    <x v="0"/>
  </r>
  <r>
    <s v="sablefish (blackcod)"/>
    <d v="1991-04-28T00:00:00"/>
    <x v="0"/>
    <n v="710"/>
    <m/>
    <n v="2.11"/>
    <x v="3"/>
    <s v="BSAI"/>
    <n v="4"/>
    <x v="0"/>
  </r>
  <r>
    <s v="sablefish (blackcod)"/>
    <d v="1991-04-28T00:00:00"/>
    <x v="0"/>
    <n v="710"/>
    <m/>
    <n v="0.14000000000000001"/>
    <x v="0"/>
    <s v="GOA"/>
    <n v="4"/>
    <x v="0"/>
  </r>
  <r>
    <s v="sablefish (blackcod)"/>
    <d v="1991-04-28T00:00:00"/>
    <x v="0"/>
    <n v="710"/>
    <m/>
    <n v="0.01"/>
    <x v="9"/>
    <m/>
    <n v="4"/>
    <x v="0"/>
  </r>
  <r>
    <s v="sablefish (blackcod)"/>
    <d v="1991-04-28T00:00:00"/>
    <x v="0"/>
    <n v="710"/>
    <m/>
    <n v="0.47"/>
    <x v="6"/>
    <s v="GOA"/>
    <n v="4"/>
    <x v="0"/>
  </r>
  <r>
    <s v="sablefish (blackcod)"/>
    <d v="1991-04-28T00:00:00"/>
    <x v="0"/>
    <n v="710"/>
    <m/>
    <n v="13.67"/>
    <x v="11"/>
    <s v="GOA"/>
    <n v="4"/>
    <x v="0"/>
  </r>
  <r>
    <s v="sablefish (blackcod)"/>
    <d v="1991-04-28T00:00:00"/>
    <x v="0"/>
    <n v="710"/>
    <m/>
    <n v="0.55000000000000004"/>
    <x v="15"/>
    <s v="GOA"/>
    <n v="4"/>
    <x v="0"/>
  </r>
  <r>
    <s v="sablefish (blackcod)"/>
    <d v="1991-05-05T00:00:00"/>
    <x v="0"/>
    <n v="710"/>
    <n v="3629.59"/>
    <n v="20.62"/>
    <x v="2"/>
    <s v="BSAI"/>
    <n v="5"/>
    <x v="0"/>
  </r>
  <r>
    <s v="sablefish (blackcod)"/>
    <d v="1991-05-05T00:00:00"/>
    <x v="0"/>
    <n v="710"/>
    <n v="3629.59"/>
    <n v="13.38"/>
    <x v="3"/>
    <s v="BSAI"/>
    <n v="5"/>
    <x v="0"/>
  </r>
  <r>
    <s v="sablefish (blackcod)"/>
    <d v="1991-05-05T00:00:00"/>
    <x v="0"/>
    <n v="710"/>
    <n v="3667.2"/>
    <n v="3.33"/>
    <x v="0"/>
    <s v="GOA"/>
    <n v="5"/>
    <x v="0"/>
  </r>
  <r>
    <s v="sablefish (blackcod)"/>
    <d v="1991-05-05T00:00:00"/>
    <x v="0"/>
    <n v="710"/>
    <n v="3667.2"/>
    <n v="25.86"/>
    <x v="6"/>
    <s v="GOA"/>
    <n v="5"/>
    <x v="0"/>
  </r>
  <r>
    <s v="sablefish (blackcod)"/>
    <d v="1991-05-05T00:00:00"/>
    <x v="0"/>
    <n v="710"/>
    <n v="4023.16"/>
    <n v="6.22"/>
    <x v="0"/>
    <s v="GOA"/>
    <n v="5"/>
    <x v="0"/>
  </r>
  <r>
    <s v="sablefish (blackcod)"/>
    <d v="1991-05-05T00:00:00"/>
    <x v="0"/>
    <n v="710"/>
    <n v="4023.16"/>
    <n v="20.64"/>
    <x v="13"/>
    <s v="GOA"/>
    <n v="5"/>
    <x v="0"/>
  </r>
  <r>
    <s v="sablefish (blackcod)"/>
    <d v="1991-05-05T00:00:00"/>
    <x v="0"/>
    <n v="710"/>
    <n v="4023.16"/>
    <n v="25.4"/>
    <x v="6"/>
    <s v="GOA"/>
    <n v="5"/>
    <x v="0"/>
  </r>
  <r>
    <s v="sablefish (blackcod)"/>
    <d v="1991-05-05T00:00:00"/>
    <x v="0"/>
    <n v="710"/>
    <n v="4023.16"/>
    <n v="0.67"/>
    <x v="11"/>
    <s v="GOA"/>
    <n v="5"/>
    <x v="0"/>
  </r>
  <r>
    <s v="sablefish (blackcod)"/>
    <d v="1991-05-05T00:00:00"/>
    <x v="0"/>
    <n v="710"/>
    <n v="4400.55"/>
    <n v="26.7"/>
    <x v="8"/>
    <s v="BSAI"/>
    <n v="5"/>
    <x v="0"/>
  </r>
  <r>
    <s v="sablefish (blackcod)"/>
    <d v="1991-05-05T00:00:00"/>
    <x v="0"/>
    <n v="710"/>
    <n v="4400.55"/>
    <n v="16.489999999999998"/>
    <x v="1"/>
    <s v="BSAI"/>
    <n v="5"/>
    <x v="0"/>
  </r>
  <r>
    <s v="sablefish (blackcod)"/>
    <d v="1991-05-05T00:00:00"/>
    <x v="0"/>
    <n v="710"/>
    <n v="4400.55"/>
    <n v="22.67"/>
    <x v="5"/>
    <s v="BSAI"/>
    <n v="5"/>
    <x v="0"/>
  </r>
  <r>
    <s v="sablefish (blackcod)"/>
    <d v="1991-05-05T00:00:00"/>
    <x v="0"/>
    <n v="710"/>
    <n v="4400.55"/>
    <n v="30.1"/>
    <x v="7"/>
    <s v="BSAI"/>
    <n v="5"/>
    <x v="0"/>
  </r>
  <r>
    <s v="sablefish (blackcod)"/>
    <d v="1991-05-05T00:00:00"/>
    <x v="0"/>
    <n v="710"/>
    <n v="4400.55"/>
    <n v="116.95"/>
    <x v="3"/>
    <s v="BSAI"/>
    <n v="5"/>
    <x v="0"/>
  </r>
  <r>
    <s v="sablefish (blackcod)"/>
    <d v="1991-05-05T00:00:00"/>
    <x v="0"/>
    <n v="710"/>
    <m/>
    <n v="0.01"/>
    <x v="1"/>
    <s v="BSAI"/>
    <n v="5"/>
    <x v="0"/>
  </r>
  <r>
    <s v="sablefish (blackcod)"/>
    <d v="1991-05-05T00:00:00"/>
    <x v="0"/>
    <n v="710"/>
    <m/>
    <n v="0.68"/>
    <x v="3"/>
    <s v="BSAI"/>
    <n v="5"/>
    <x v="0"/>
  </r>
  <r>
    <s v="sablefish (blackcod)"/>
    <d v="1991-05-05T00:00:00"/>
    <x v="0"/>
    <n v="710"/>
    <m/>
    <n v="0"/>
    <x v="0"/>
    <s v="GOA"/>
    <n v="5"/>
    <x v="0"/>
  </r>
  <r>
    <s v="sablefish (blackcod)"/>
    <d v="1991-05-05T00:00:00"/>
    <x v="0"/>
    <n v="710"/>
    <m/>
    <n v="1.9"/>
    <x v="13"/>
    <s v="GOA"/>
    <n v="5"/>
    <x v="0"/>
  </r>
  <r>
    <s v="sablefish (blackcod)"/>
    <d v="1991-05-05T00:00:00"/>
    <x v="0"/>
    <n v="710"/>
    <m/>
    <n v="1.49"/>
    <x v="6"/>
    <s v="GOA"/>
    <n v="5"/>
    <x v="0"/>
  </r>
  <r>
    <s v="sablefish (blackcod)"/>
    <d v="1991-05-12T00:00:00"/>
    <x v="0"/>
    <n v="710"/>
    <n v="3667.2"/>
    <n v="1.1299999999999999"/>
    <x v="13"/>
    <s v="GOA"/>
    <n v="5"/>
    <x v="0"/>
  </r>
  <r>
    <s v="sablefish (blackcod)"/>
    <d v="1991-05-12T00:00:00"/>
    <x v="0"/>
    <n v="710"/>
    <n v="3667.2"/>
    <n v="45.19"/>
    <x v="6"/>
    <s v="GOA"/>
    <n v="5"/>
    <x v="0"/>
  </r>
  <r>
    <s v="sablefish (blackcod)"/>
    <d v="1991-05-12T00:00:00"/>
    <x v="0"/>
    <n v="710"/>
    <n v="3667.2"/>
    <n v="8.43"/>
    <x v="11"/>
    <s v="GOA"/>
    <n v="5"/>
    <x v="0"/>
  </r>
  <r>
    <s v="sablefish (blackcod)"/>
    <d v="1991-05-12T00:00:00"/>
    <x v="0"/>
    <n v="710"/>
    <n v="3667.2"/>
    <n v="71.8"/>
    <x v="14"/>
    <s v="GOA"/>
    <n v="5"/>
    <x v="0"/>
  </r>
  <r>
    <s v="sablefish (blackcod)"/>
    <d v="1991-05-12T00:00:00"/>
    <x v="0"/>
    <n v="710"/>
    <n v="3667.2"/>
    <n v="249.68"/>
    <x v="15"/>
    <s v="GOA"/>
    <n v="5"/>
    <x v="0"/>
  </r>
  <r>
    <s v="sablefish (blackcod)"/>
    <d v="1991-05-12T00:00:00"/>
    <x v="0"/>
    <n v="710"/>
    <n v="4023.16"/>
    <n v="11.13"/>
    <x v="13"/>
    <s v="GOA"/>
    <n v="5"/>
    <x v="0"/>
  </r>
  <r>
    <s v="sablefish (blackcod)"/>
    <d v="1991-05-12T00:00:00"/>
    <x v="0"/>
    <n v="710"/>
    <n v="4023.16"/>
    <n v="0.19"/>
    <x v="6"/>
    <s v="GOA"/>
    <n v="5"/>
    <x v="0"/>
  </r>
  <r>
    <s v="sablefish (blackcod)"/>
    <d v="1991-05-12T00:00:00"/>
    <x v="0"/>
    <n v="710"/>
    <n v="4023.16"/>
    <n v="0.81"/>
    <x v="11"/>
    <s v="GOA"/>
    <n v="5"/>
    <x v="0"/>
  </r>
  <r>
    <s v="sablefish (blackcod)"/>
    <d v="1991-05-12T00:00:00"/>
    <x v="0"/>
    <n v="710"/>
    <n v="4400.55"/>
    <n v="11.12"/>
    <x v="8"/>
    <s v="BSAI"/>
    <n v="5"/>
    <x v="0"/>
  </r>
  <r>
    <s v="sablefish (blackcod)"/>
    <d v="1991-05-12T00:00:00"/>
    <x v="0"/>
    <n v="710"/>
    <n v="4400.55"/>
    <n v="33.42"/>
    <x v="1"/>
    <s v="BSAI"/>
    <n v="5"/>
    <x v="0"/>
  </r>
  <r>
    <s v="sablefish (blackcod)"/>
    <d v="1991-05-12T00:00:00"/>
    <x v="0"/>
    <n v="710"/>
    <n v="4400.55"/>
    <n v="14.34"/>
    <x v="5"/>
    <s v="BSAI"/>
    <n v="5"/>
    <x v="0"/>
  </r>
  <r>
    <s v="sablefish (blackcod)"/>
    <d v="1991-05-12T00:00:00"/>
    <x v="0"/>
    <n v="710"/>
    <n v="4400.55"/>
    <n v="14.5"/>
    <x v="7"/>
    <s v="BSAI"/>
    <n v="5"/>
    <x v="0"/>
  </r>
  <r>
    <s v="sablefish (blackcod)"/>
    <d v="1991-05-12T00:00:00"/>
    <x v="0"/>
    <n v="710"/>
    <n v="4400.55"/>
    <n v="1.17"/>
    <x v="2"/>
    <s v="BSAI"/>
    <n v="5"/>
    <x v="0"/>
  </r>
  <r>
    <s v="sablefish (blackcod)"/>
    <d v="1991-05-12T00:00:00"/>
    <x v="0"/>
    <n v="710"/>
    <n v="4400.55"/>
    <n v="67.31"/>
    <x v="3"/>
    <s v="BSAI"/>
    <n v="5"/>
    <x v="0"/>
  </r>
  <r>
    <s v="sablefish (blackcod)"/>
    <d v="1991-05-12T00:00:00"/>
    <x v="0"/>
    <n v="710"/>
    <m/>
    <n v="0.13"/>
    <x v="7"/>
    <s v="BSAI"/>
    <n v="5"/>
    <x v="0"/>
  </r>
  <r>
    <s v="sablefish (blackcod)"/>
    <d v="1991-05-12T00:00:00"/>
    <x v="0"/>
    <n v="710"/>
    <m/>
    <n v="2.2799999999999998"/>
    <x v="12"/>
    <m/>
    <n v="5"/>
    <x v="0"/>
  </r>
  <r>
    <s v="sablefish (blackcod)"/>
    <d v="1991-05-12T00:00:00"/>
    <x v="0"/>
    <n v="710"/>
    <m/>
    <n v="0.84"/>
    <x v="3"/>
    <s v="BSAI"/>
    <n v="5"/>
    <x v="0"/>
  </r>
  <r>
    <s v="sablefish (blackcod)"/>
    <d v="1991-05-12T00:00:00"/>
    <x v="0"/>
    <n v="710"/>
    <m/>
    <n v="1.1000000000000001"/>
    <x v="6"/>
    <s v="GOA"/>
    <n v="5"/>
    <x v="0"/>
  </r>
  <r>
    <s v="sablefish (blackcod)"/>
    <d v="1991-05-19T00:00:00"/>
    <x v="0"/>
    <n v="710"/>
    <n v="3629.59"/>
    <n v="0.48"/>
    <x v="8"/>
    <s v="BSAI"/>
    <n v="5"/>
    <x v="0"/>
  </r>
  <r>
    <s v="sablefish (blackcod)"/>
    <d v="1991-05-19T00:00:00"/>
    <x v="0"/>
    <n v="710"/>
    <n v="3667.2"/>
    <n v="13.32"/>
    <x v="0"/>
    <s v="GOA"/>
    <n v="5"/>
    <x v="0"/>
  </r>
  <r>
    <s v="sablefish (blackcod)"/>
    <d v="1991-05-19T00:00:00"/>
    <x v="0"/>
    <n v="710"/>
    <n v="3667.2"/>
    <n v="326.89"/>
    <x v="6"/>
    <s v="GOA"/>
    <n v="5"/>
    <x v="0"/>
  </r>
  <r>
    <s v="sablefish (blackcod)"/>
    <d v="1991-05-19T00:00:00"/>
    <x v="0"/>
    <n v="710"/>
    <n v="3667.2"/>
    <n v="140.88"/>
    <x v="11"/>
    <s v="GOA"/>
    <n v="5"/>
    <x v="0"/>
  </r>
  <r>
    <s v="sablefish (blackcod)"/>
    <d v="1991-05-19T00:00:00"/>
    <x v="0"/>
    <n v="710"/>
    <n v="3667.2"/>
    <n v="969.93"/>
    <x v="14"/>
    <s v="GOA"/>
    <n v="5"/>
    <x v="0"/>
  </r>
  <r>
    <s v="sablefish (blackcod)"/>
    <d v="1991-05-19T00:00:00"/>
    <x v="0"/>
    <n v="710"/>
    <n v="3667.2"/>
    <n v="277.26"/>
    <x v="15"/>
    <s v="GOA"/>
    <n v="5"/>
    <x v="0"/>
  </r>
  <r>
    <s v="sablefish (blackcod)"/>
    <d v="1991-05-19T00:00:00"/>
    <x v="0"/>
    <n v="710"/>
    <n v="4023.16"/>
    <n v="19.52"/>
    <x v="0"/>
    <s v="GOA"/>
    <n v="5"/>
    <x v="0"/>
  </r>
  <r>
    <s v="sablefish (blackcod)"/>
    <d v="1991-05-19T00:00:00"/>
    <x v="0"/>
    <n v="710"/>
    <n v="4023.16"/>
    <n v="49.46"/>
    <x v="13"/>
    <s v="GOA"/>
    <n v="5"/>
    <x v="0"/>
  </r>
  <r>
    <s v="sablefish (blackcod)"/>
    <d v="1991-05-19T00:00:00"/>
    <x v="0"/>
    <n v="710"/>
    <n v="4023.16"/>
    <n v="13.33"/>
    <x v="6"/>
    <s v="GOA"/>
    <n v="5"/>
    <x v="0"/>
  </r>
  <r>
    <s v="sablefish (blackcod)"/>
    <d v="1991-05-19T00:00:00"/>
    <x v="0"/>
    <n v="710"/>
    <n v="4023.16"/>
    <n v="177.84"/>
    <x v="11"/>
    <s v="GOA"/>
    <n v="5"/>
    <x v="0"/>
  </r>
  <r>
    <s v="sablefish (blackcod)"/>
    <d v="1991-05-19T00:00:00"/>
    <x v="0"/>
    <n v="710"/>
    <n v="4023.16"/>
    <n v="40.869999999999997"/>
    <x v="14"/>
    <s v="GOA"/>
    <n v="5"/>
    <x v="0"/>
  </r>
  <r>
    <s v="sablefish (blackcod)"/>
    <d v="1991-05-19T00:00:00"/>
    <x v="0"/>
    <n v="710"/>
    <n v="4023.16"/>
    <n v="13.35"/>
    <x v="15"/>
    <s v="GOA"/>
    <n v="5"/>
    <x v="0"/>
  </r>
  <r>
    <s v="sablefish (blackcod)"/>
    <d v="1991-05-19T00:00:00"/>
    <x v="0"/>
    <n v="710"/>
    <n v="4400.55"/>
    <n v="0.05"/>
    <x v="16"/>
    <s v="BSAI"/>
    <n v="5"/>
    <x v="0"/>
  </r>
  <r>
    <s v="sablefish (blackcod)"/>
    <d v="1991-05-19T00:00:00"/>
    <x v="0"/>
    <n v="710"/>
    <n v="4400.55"/>
    <n v="1.9"/>
    <x v="8"/>
    <s v="BSAI"/>
    <n v="5"/>
    <x v="0"/>
  </r>
  <r>
    <s v="sablefish (blackcod)"/>
    <d v="1991-05-19T00:00:00"/>
    <x v="0"/>
    <n v="710"/>
    <n v="4400.55"/>
    <n v="2.6"/>
    <x v="1"/>
    <s v="BSAI"/>
    <n v="5"/>
    <x v="0"/>
  </r>
  <r>
    <s v="sablefish (blackcod)"/>
    <d v="1991-05-19T00:00:00"/>
    <x v="0"/>
    <n v="710"/>
    <n v="4400.55"/>
    <n v="0.7"/>
    <x v="5"/>
    <s v="BSAI"/>
    <n v="5"/>
    <x v="0"/>
  </r>
  <r>
    <s v="sablefish (blackcod)"/>
    <d v="1991-05-19T00:00:00"/>
    <x v="0"/>
    <n v="710"/>
    <n v="4400.55"/>
    <n v="1.97"/>
    <x v="7"/>
    <s v="BSAI"/>
    <n v="5"/>
    <x v="0"/>
  </r>
  <r>
    <s v="sablefish (blackcod)"/>
    <d v="1991-05-19T00:00:00"/>
    <x v="0"/>
    <n v="710"/>
    <n v="4400.55"/>
    <n v="0.2"/>
    <x v="2"/>
    <s v="BSAI"/>
    <n v="5"/>
    <x v="0"/>
  </r>
  <r>
    <s v="sablefish (blackcod)"/>
    <d v="1991-05-19T00:00:00"/>
    <x v="0"/>
    <n v="710"/>
    <n v="4400.55"/>
    <n v="8.84"/>
    <x v="3"/>
    <s v="BSAI"/>
    <n v="5"/>
    <x v="0"/>
  </r>
  <r>
    <s v="sablefish (blackcod)"/>
    <d v="1991-05-19T00:00:00"/>
    <x v="0"/>
    <n v="710"/>
    <m/>
    <n v="2.09"/>
    <x v="1"/>
    <s v="BSAI"/>
    <n v="5"/>
    <x v="0"/>
  </r>
  <r>
    <s v="sablefish (blackcod)"/>
    <d v="1991-05-19T00:00:00"/>
    <x v="0"/>
    <n v="710"/>
    <m/>
    <n v="0.01"/>
    <x v="2"/>
    <s v="BSAI"/>
    <n v="5"/>
    <x v="0"/>
  </r>
  <r>
    <s v="sablefish (blackcod)"/>
    <d v="1991-05-19T00:00:00"/>
    <x v="0"/>
    <n v="710"/>
    <m/>
    <n v="0.73"/>
    <x v="12"/>
    <m/>
    <n v="5"/>
    <x v="0"/>
  </r>
  <r>
    <s v="sablefish (blackcod)"/>
    <d v="1991-05-19T00:00:00"/>
    <x v="0"/>
    <n v="710"/>
    <m/>
    <n v="0.32"/>
    <x v="3"/>
    <s v="BSAI"/>
    <n v="5"/>
    <x v="0"/>
  </r>
  <r>
    <s v="sablefish (blackcod)"/>
    <d v="1991-05-19T00:00:00"/>
    <x v="0"/>
    <n v="710"/>
    <m/>
    <n v="0.03"/>
    <x v="13"/>
    <s v="GOA"/>
    <n v="5"/>
    <x v="0"/>
  </r>
  <r>
    <s v="sablefish (blackcod)"/>
    <d v="1991-05-19T00:00:00"/>
    <x v="0"/>
    <n v="710"/>
    <m/>
    <n v="15.26"/>
    <x v="6"/>
    <s v="GOA"/>
    <n v="5"/>
    <x v="0"/>
  </r>
  <r>
    <s v="sablefish (blackcod)"/>
    <d v="1991-05-19T00:00:00"/>
    <x v="0"/>
    <n v="710"/>
    <m/>
    <n v="23.99"/>
    <x v="11"/>
    <s v="GOA"/>
    <n v="5"/>
    <x v="0"/>
  </r>
  <r>
    <s v="sablefish (blackcod)"/>
    <d v="1991-05-26T00:00:00"/>
    <x v="0"/>
    <n v="710"/>
    <n v="3629.59"/>
    <n v="0.37"/>
    <x v="17"/>
    <s v="BSAI"/>
    <n v="5"/>
    <x v="0"/>
  </r>
  <r>
    <s v="sablefish (blackcod)"/>
    <d v="1991-05-26T00:00:00"/>
    <x v="0"/>
    <n v="710"/>
    <n v="3667.2"/>
    <n v="243.43"/>
    <x v="0"/>
    <s v="GOA"/>
    <n v="5"/>
    <x v="0"/>
  </r>
  <r>
    <s v="sablefish (blackcod)"/>
    <d v="1991-05-26T00:00:00"/>
    <x v="0"/>
    <n v="710"/>
    <n v="3667.2"/>
    <n v="377.58"/>
    <x v="13"/>
    <s v="GOA"/>
    <n v="5"/>
    <x v="0"/>
  </r>
  <r>
    <s v="sablefish (blackcod)"/>
    <d v="1991-05-26T00:00:00"/>
    <x v="0"/>
    <n v="710"/>
    <n v="3667.2"/>
    <n v="1713.74"/>
    <x v="6"/>
    <s v="GOA"/>
    <n v="5"/>
    <x v="0"/>
  </r>
  <r>
    <s v="sablefish (blackcod)"/>
    <d v="1991-05-26T00:00:00"/>
    <x v="0"/>
    <n v="710"/>
    <n v="3667.2"/>
    <n v="1515.14"/>
    <x v="11"/>
    <s v="GOA"/>
    <n v="5"/>
    <x v="0"/>
  </r>
  <r>
    <s v="sablefish (blackcod)"/>
    <d v="1991-05-26T00:00:00"/>
    <x v="0"/>
    <n v="710"/>
    <n v="3667.2"/>
    <n v="2242.41"/>
    <x v="14"/>
    <s v="GOA"/>
    <n v="5"/>
    <x v="0"/>
  </r>
  <r>
    <s v="sablefish (blackcod)"/>
    <d v="1991-05-26T00:00:00"/>
    <x v="0"/>
    <n v="710"/>
    <n v="3667.2"/>
    <n v="534.39"/>
    <x v="15"/>
    <s v="GOA"/>
    <n v="5"/>
    <x v="0"/>
  </r>
  <r>
    <s v="sablefish (blackcod)"/>
    <d v="1991-05-26T00:00:00"/>
    <x v="0"/>
    <n v="710"/>
    <n v="4023.16"/>
    <n v="66.08"/>
    <x v="0"/>
    <s v="GOA"/>
    <n v="5"/>
    <x v="0"/>
  </r>
  <r>
    <s v="sablefish (blackcod)"/>
    <d v="1991-05-26T00:00:00"/>
    <x v="0"/>
    <n v="710"/>
    <n v="4023.16"/>
    <n v="32.950000000000003"/>
    <x v="6"/>
    <s v="GOA"/>
    <n v="5"/>
    <x v="0"/>
  </r>
  <r>
    <s v="sablefish (blackcod)"/>
    <d v="1991-05-26T00:00:00"/>
    <x v="0"/>
    <n v="710"/>
    <n v="4023.16"/>
    <n v="147.56"/>
    <x v="11"/>
    <s v="GOA"/>
    <n v="5"/>
    <x v="0"/>
  </r>
  <r>
    <s v="sablefish (blackcod)"/>
    <d v="1991-05-26T00:00:00"/>
    <x v="0"/>
    <n v="710"/>
    <n v="4023.16"/>
    <n v="18.25"/>
    <x v="14"/>
    <s v="GOA"/>
    <n v="5"/>
    <x v="0"/>
  </r>
  <r>
    <s v="sablefish (blackcod)"/>
    <d v="1991-05-26T00:00:00"/>
    <x v="0"/>
    <n v="710"/>
    <n v="4400.55"/>
    <n v="0.95"/>
    <x v="1"/>
    <s v="BSAI"/>
    <n v="5"/>
    <x v="0"/>
  </r>
  <r>
    <s v="sablefish (blackcod)"/>
    <d v="1991-05-26T00:00:00"/>
    <x v="0"/>
    <n v="710"/>
    <n v="4400.55"/>
    <n v="7.15"/>
    <x v="3"/>
    <s v="BSAI"/>
    <n v="5"/>
    <x v="0"/>
  </r>
  <r>
    <s v="sablefish (blackcod)"/>
    <d v="1991-05-26T00:00:00"/>
    <x v="0"/>
    <n v="710"/>
    <m/>
    <n v="0.12"/>
    <x v="3"/>
    <s v="BSAI"/>
    <n v="5"/>
    <x v="0"/>
  </r>
  <r>
    <s v="sablefish (blackcod)"/>
    <d v="1991-05-26T00:00:00"/>
    <x v="0"/>
    <n v="710"/>
    <m/>
    <n v="0.97"/>
    <x v="0"/>
    <s v="GOA"/>
    <n v="5"/>
    <x v="0"/>
  </r>
  <r>
    <s v="sablefish (blackcod)"/>
    <d v="1991-05-26T00:00:00"/>
    <x v="0"/>
    <n v="710"/>
    <m/>
    <n v="0.14000000000000001"/>
    <x v="13"/>
    <s v="GOA"/>
    <n v="5"/>
    <x v="0"/>
  </r>
  <r>
    <s v="sablefish (blackcod)"/>
    <d v="1991-05-26T00:00:00"/>
    <x v="0"/>
    <n v="710"/>
    <m/>
    <n v="0.24"/>
    <x v="9"/>
    <m/>
    <n v="5"/>
    <x v="0"/>
  </r>
  <r>
    <s v="sablefish (blackcod)"/>
    <d v="1991-05-26T00:00:00"/>
    <x v="0"/>
    <n v="710"/>
    <m/>
    <n v="86.35"/>
    <x v="6"/>
    <s v="GOA"/>
    <n v="5"/>
    <x v="0"/>
  </r>
  <r>
    <s v="sablefish (blackcod)"/>
    <d v="1991-05-26T00:00:00"/>
    <x v="0"/>
    <n v="710"/>
    <m/>
    <n v="75.17"/>
    <x v="11"/>
    <s v="GOA"/>
    <n v="5"/>
    <x v="0"/>
  </r>
  <r>
    <s v="sablefish (blackcod)"/>
    <d v="1991-05-26T00:00:00"/>
    <x v="0"/>
    <n v="710"/>
    <m/>
    <n v="0.74"/>
    <x v="14"/>
    <s v="GOA"/>
    <n v="5"/>
    <x v="0"/>
  </r>
  <r>
    <s v="sablefish (blackcod)"/>
    <d v="1991-05-26T00:00:00"/>
    <x v="0"/>
    <n v="710"/>
    <m/>
    <n v="24.5"/>
    <x v="18"/>
    <s v="INTL"/>
    <n v="5"/>
    <x v="0"/>
  </r>
  <r>
    <s v="sablefish (blackcod)"/>
    <d v="1991-06-02T00:00:00"/>
    <x v="0"/>
    <n v="710"/>
    <n v="3629.59"/>
    <n v="1.67"/>
    <x v="8"/>
    <s v="BSAI"/>
    <n v="6"/>
    <x v="0"/>
  </r>
  <r>
    <s v="sablefish (blackcod)"/>
    <d v="1991-06-02T00:00:00"/>
    <x v="0"/>
    <n v="710"/>
    <n v="3629.59"/>
    <n v="0.37"/>
    <x v="3"/>
    <s v="BSAI"/>
    <n v="6"/>
    <x v="0"/>
  </r>
  <r>
    <s v="sablefish (blackcod)"/>
    <d v="1991-06-02T00:00:00"/>
    <x v="0"/>
    <n v="710"/>
    <n v="3667.2"/>
    <n v="55.01"/>
    <x v="0"/>
    <s v="GOA"/>
    <n v="6"/>
    <x v="0"/>
  </r>
  <r>
    <s v="sablefish (blackcod)"/>
    <d v="1991-06-02T00:00:00"/>
    <x v="0"/>
    <n v="710"/>
    <n v="3667.2"/>
    <n v="116.68"/>
    <x v="13"/>
    <s v="GOA"/>
    <n v="6"/>
    <x v="0"/>
  </r>
  <r>
    <s v="sablefish (blackcod)"/>
    <d v="1991-06-02T00:00:00"/>
    <x v="0"/>
    <n v="710"/>
    <n v="3667.2"/>
    <n v="1478.87"/>
    <x v="6"/>
    <s v="GOA"/>
    <n v="6"/>
    <x v="0"/>
  </r>
  <r>
    <s v="sablefish (blackcod)"/>
    <d v="1991-06-02T00:00:00"/>
    <x v="0"/>
    <n v="710"/>
    <n v="3667.2"/>
    <n v="458.94"/>
    <x v="11"/>
    <s v="GOA"/>
    <n v="6"/>
    <x v="0"/>
  </r>
  <r>
    <s v="sablefish (blackcod)"/>
    <d v="1991-06-02T00:00:00"/>
    <x v="0"/>
    <n v="710"/>
    <n v="3667.2"/>
    <n v="88.89"/>
    <x v="14"/>
    <s v="GOA"/>
    <n v="6"/>
    <x v="0"/>
  </r>
  <r>
    <s v="sablefish (blackcod)"/>
    <d v="1991-06-02T00:00:00"/>
    <x v="0"/>
    <n v="710"/>
    <n v="3667.2"/>
    <n v="3.51"/>
    <x v="15"/>
    <s v="GOA"/>
    <n v="6"/>
    <x v="0"/>
  </r>
  <r>
    <s v="sablefish (blackcod)"/>
    <d v="1991-06-02T00:00:00"/>
    <x v="0"/>
    <n v="710"/>
    <n v="4023.16"/>
    <n v="35.950000000000003"/>
    <x v="0"/>
    <s v="GOA"/>
    <n v="6"/>
    <x v="0"/>
  </r>
  <r>
    <s v="sablefish (blackcod)"/>
    <d v="1991-06-02T00:00:00"/>
    <x v="0"/>
    <n v="710"/>
    <n v="4023.16"/>
    <n v="9.52"/>
    <x v="13"/>
    <s v="GOA"/>
    <n v="6"/>
    <x v="0"/>
  </r>
  <r>
    <s v="sablefish (blackcod)"/>
    <d v="1991-06-02T00:00:00"/>
    <x v="0"/>
    <n v="710"/>
    <n v="4023.16"/>
    <n v="30.05"/>
    <x v="6"/>
    <s v="GOA"/>
    <n v="6"/>
    <x v="0"/>
  </r>
  <r>
    <s v="sablefish (blackcod)"/>
    <d v="1991-06-02T00:00:00"/>
    <x v="0"/>
    <n v="710"/>
    <n v="4023.16"/>
    <n v="117.61"/>
    <x v="11"/>
    <s v="GOA"/>
    <n v="6"/>
    <x v="0"/>
  </r>
  <r>
    <s v="sablefish (blackcod)"/>
    <d v="1991-06-02T00:00:00"/>
    <x v="0"/>
    <n v="710"/>
    <n v="4023.16"/>
    <n v="3.17"/>
    <x v="14"/>
    <s v="GOA"/>
    <n v="6"/>
    <x v="0"/>
  </r>
  <r>
    <s v="sablefish (blackcod)"/>
    <d v="1991-06-02T00:00:00"/>
    <x v="0"/>
    <n v="710"/>
    <n v="4400.55"/>
    <n v="3.6"/>
    <x v="8"/>
    <s v="BSAI"/>
    <n v="6"/>
    <x v="0"/>
  </r>
  <r>
    <s v="sablefish (blackcod)"/>
    <d v="1991-06-02T00:00:00"/>
    <x v="0"/>
    <n v="710"/>
    <n v="4400.55"/>
    <n v="1.64"/>
    <x v="1"/>
    <s v="BSAI"/>
    <n v="6"/>
    <x v="0"/>
  </r>
  <r>
    <s v="sablefish (blackcod)"/>
    <d v="1991-06-02T00:00:00"/>
    <x v="0"/>
    <n v="710"/>
    <n v="4400.55"/>
    <n v="0.69"/>
    <x v="5"/>
    <s v="BSAI"/>
    <n v="6"/>
    <x v="0"/>
  </r>
  <r>
    <s v="sablefish (blackcod)"/>
    <d v="1991-06-02T00:00:00"/>
    <x v="0"/>
    <n v="710"/>
    <n v="4400.55"/>
    <n v="4.47"/>
    <x v="3"/>
    <s v="BSAI"/>
    <n v="6"/>
    <x v="0"/>
  </r>
  <r>
    <s v="sablefish (blackcod)"/>
    <d v="1991-06-02T00:00:00"/>
    <x v="0"/>
    <n v="710"/>
    <m/>
    <n v="0.08"/>
    <x v="9"/>
    <m/>
    <n v="6"/>
    <x v="0"/>
  </r>
  <r>
    <s v="sablefish (blackcod)"/>
    <d v="1991-06-02T00:00:00"/>
    <x v="0"/>
    <n v="710"/>
    <m/>
    <n v="79.040000000000006"/>
    <x v="6"/>
    <s v="GOA"/>
    <n v="6"/>
    <x v="0"/>
  </r>
  <r>
    <s v="sablefish (blackcod)"/>
    <d v="1991-06-02T00:00:00"/>
    <x v="0"/>
    <n v="710"/>
    <m/>
    <n v="0.51"/>
    <x v="11"/>
    <s v="GOA"/>
    <n v="6"/>
    <x v="0"/>
  </r>
  <r>
    <s v="sablefish (blackcod)"/>
    <d v="1991-06-09T00:00:00"/>
    <x v="0"/>
    <n v="710"/>
    <n v="3629.59"/>
    <n v="0.95"/>
    <x v="8"/>
    <s v="BSAI"/>
    <n v="6"/>
    <x v="0"/>
  </r>
  <r>
    <s v="sablefish (blackcod)"/>
    <d v="1991-06-09T00:00:00"/>
    <x v="0"/>
    <n v="710"/>
    <n v="3667.2"/>
    <n v="70.53"/>
    <x v="0"/>
    <s v="GOA"/>
    <n v="6"/>
    <x v="0"/>
  </r>
  <r>
    <s v="sablefish (blackcod)"/>
    <d v="1991-06-09T00:00:00"/>
    <x v="0"/>
    <n v="710"/>
    <n v="3667.2"/>
    <n v="251.43"/>
    <x v="13"/>
    <s v="GOA"/>
    <n v="6"/>
    <x v="0"/>
  </r>
  <r>
    <s v="sablefish (blackcod)"/>
    <d v="1991-06-09T00:00:00"/>
    <x v="0"/>
    <n v="710"/>
    <n v="3667.2"/>
    <n v="1397.68"/>
    <x v="6"/>
    <s v="GOA"/>
    <n v="6"/>
    <x v="0"/>
  </r>
  <r>
    <s v="sablefish (blackcod)"/>
    <d v="1991-06-09T00:00:00"/>
    <x v="0"/>
    <n v="710"/>
    <n v="3667.2"/>
    <n v="633.46"/>
    <x v="11"/>
    <s v="GOA"/>
    <n v="6"/>
    <x v="0"/>
  </r>
  <r>
    <s v="sablefish (blackcod)"/>
    <d v="1991-06-09T00:00:00"/>
    <x v="0"/>
    <n v="710"/>
    <n v="3667.2"/>
    <n v="1.27"/>
    <x v="14"/>
    <s v="GOA"/>
    <n v="6"/>
    <x v="0"/>
  </r>
  <r>
    <s v="sablefish (blackcod)"/>
    <d v="1991-06-09T00:00:00"/>
    <x v="0"/>
    <n v="710"/>
    <n v="4023.16"/>
    <n v="37.5"/>
    <x v="0"/>
    <s v="GOA"/>
    <n v="6"/>
    <x v="0"/>
  </r>
  <r>
    <s v="sablefish (blackcod)"/>
    <d v="1991-06-09T00:00:00"/>
    <x v="0"/>
    <n v="710"/>
    <n v="4023.16"/>
    <n v="15.72"/>
    <x v="13"/>
    <s v="GOA"/>
    <n v="6"/>
    <x v="0"/>
  </r>
  <r>
    <s v="sablefish (blackcod)"/>
    <d v="1991-06-09T00:00:00"/>
    <x v="0"/>
    <n v="710"/>
    <n v="4023.16"/>
    <n v="47.11"/>
    <x v="6"/>
    <s v="GOA"/>
    <n v="6"/>
    <x v="0"/>
  </r>
  <r>
    <s v="sablefish (blackcod)"/>
    <d v="1991-06-09T00:00:00"/>
    <x v="0"/>
    <n v="710"/>
    <n v="4023.16"/>
    <n v="73.45"/>
    <x v="11"/>
    <s v="GOA"/>
    <n v="6"/>
    <x v="0"/>
  </r>
  <r>
    <s v="sablefish (blackcod)"/>
    <d v="1991-06-09T00:00:00"/>
    <x v="0"/>
    <n v="710"/>
    <n v="4400.55"/>
    <n v="10.16"/>
    <x v="8"/>
    <s v="BSAI"/>
    <n v="6"/>
    <x v="0"/>
  </r>
  <r>
    <s v="sablefish (blackcod)"/>
    <d v="1991-06-09T00:00:00"/>
    <x v="0"/>
    <n v="710"/>
    <n v="4400.55"/>
    <n v="0.36"/>
    <x v="3"/>
    <s v="BSAI"/>
    <n v="6"/>
    <x v="0"/>
  </r>
  <r>
    <s v="sablefish (blackcod)"/>
    <d v="1991-06-09T00:00:00"/>
    <x v="0"/>
    <n v="710"/>
    <m/>
    <n v="0.23"/>
    <x v="0"/>
    <s v="GOA"/>
    <n v="6"/>
    <x v="0"/>
  </r>
  <r>
    <s v="sablefish (blackcod)"/>
    <d v="1991-06-09T00:00:00"/>
    <x v="0"/>
    <n v="710"/>
    <m/>
    <n v="0.39"/>
    <x v="13"/>
    <s v="GOA"/>
    <n v="6"/>
    <x v="0"/>
  </r>
  <r>
    <s v="sablefish (blackcod)"/>
    <d v="1991-06-09T00:00:00"/>
    <x v="0"/>
    <n v="710"/>
    <m/>
    <n v="90.58"/>
    <x v="6"/>
    <s v="GOA"/>
    <n v="6"/>
    <x v="0"/>
  </r>
  <r>
    <s v="sablefish (blackcod)"/>
    <d v="1991-06-09T00:00:00"/>
    <x v="0"/>
    <n v="710"/>
    <m/>
    <n v="0.45"/>
    <x v="11"/>
    <s v="GOA"/>
    <n v="6"/>
    <x v="0"/>
  </r>
  <r>
    <s v="sablefish (blackcod)"/>
    <d v="1991-06-16T00:00:00"/>
    <x v="0"/>
    <n v="710"/>
    <n v="3629.59"/>
    <n v="0.6"/>
    <x v="8"/>
    <s v="BSAI"/>
    <n v="6"/>
    <x v="0"/>
  </r>
  <r>
    <s v="sablefish (blackcod)"/>
    <d v="1991-06-16T00:00:00"/>
    <x v="0"/>
    <n v="710"/>
    <n v="3629.59"/>
    <n v="1.08"/>
    <x v="1"/>
    <s v="BSAI"/>
    <n v="6"/>
    <x v="0"/>
  </r>
  <r>
    <s v="sablefish (blackcod)"/>
    <d v="1991-06-16T00:00:00"/>
    <x v="0"/>
    <n v="710"/>
    <n v="3667.2"/>
    <n v="112.73"/>
    <x v="0"/>
    <s v="GOA"/>
    <n v="6"/>
    <x v="0"/>
  </r>
  <r>
    <s v="sablefish (blackcod)"/>
    <d v="1991-06-16T00:00:00"/>
    <x v="0"/>
    <n v="710"/>
    <n v="3667.2"/>
    <n v="149.12"/>
    <x v="13"/>
    <s v="GOA"/>
    <n v="6"/>
    <x v="0"/>
  </r>
  <r>
    <s v="sablefish (blackcod)"/>
    <d v="1991-06-16T00:00:00"/>
    <x v="0"/>
    <n v="710"/>
    <n v="3667.2"/>
    <n v="1572.41"/>
    <x v="6"/>
    <s v="GOA"/>
    <n v="6"/>
    <x v="0"/>
  </r>
  <r>
    <s v="sablefish (blackcod)"/>
    <d v="1991-06-16T00:00:00"/>
    <x v="0"/>
    <n v="710"/>
    <n v="3667.2"/>
    <n v="376.48"/>
    <x v="11"/>
    <s v="GOA"/>
    <n v="6"/>
    <x v="0"/>
  </r>
  <r>
    <s v="sablefish (blackcod)"/>
    <d v="1991-06-16T00:00:00"/>
    <x v="0"/>
    <n v="710"/>
    <n v="3667.2"/>
    <n v="12.08"/>
    <x v="15"/>
    <s v="GOA"/>
    <n v="6"/>
    <x v="0"/>
  </r>
  <r>
    <s v="sablefish (blackcod)"/>
    <d v="1991-06-16T00:00:00"/>
    <x v="0"/>
    <n v="710"/>
    <n v="4023.16"/>
    <n v="14.86"/>
    <x v="0"/>
    <s v="GOA"/>
    <n v="6"/>
    <x v="0"/>
  </r>
  <r>
    <s v="sablefish (blackcod)"/>
    <d v="1991-06-16T00:00:00"/>
    <x v="0"/>
    <n v="710"/>
    <n v="4023.16"/>
    <n v="38.49"/>
    <x v="13"/>
    <s v="GOA"/>
    <n v="6"/>
    <x v="0"/>
  </r>
  <r>
    <s v="sablefish (blackcod)"/>
    <d v="1991-06-16T00:00:00"/>
    <x v="0"/>
    <n v="710"/>
    <n v="4023.16"/>
    <n v="74.62"/>
    <x v="6"/>
    <s v="GOA"/>
    <n v="6"/>
    <x v="0"/>
  </r>
  <r>
    <s v="sablefish (blackcod)"/>
    <d v="1991-06-16T00:00:00"/>
    <x v="0"/>
    <n v="710"/>
    <n v="4023.16"/>
    <n v="11.07"/>
    <x v="11"/>
    <s v="GOA"/>
    <n v="6"/>
    <x v="0"/>
  </r>
  <r>
    <s v="sablefish (blackcod)"/>
    <d v="1991-06-16T00:00:00"/>
    <x v="0"/>
    <n v="710"/>
    <n v="4400.55"/>
    <n v="1.27"/>
    <x v="8"/>
    <s v="BSAI"/>
    <n v="6"/>
    <x v="0"/>
  </r>
  <r>
    <s v="sablefish (blackcod)"/>
    <d v="1991-06-16T00:00:00"/>
    <x v="0"/>
    <n v="710"/>
    <n v="4400.55"/>
    <n v="0"/>
    <x v="1"/>
    <s v="BSAI"/>
    <n v="6"/>
    <x v="0"/>
  </r>
  <r>
    <s v="sablefish (blackcod)"/>
    <d v="1991-06-16T00:00:00"/>
    <x v="0"/>
    <n v="710"/>
    <n v="4400.55"/>
    <n v="0.35"/>
    <x v="2"/>
    <s v="BSAI"/>
    <n v="6"/>
    <x v="0"/>
  </r>
  <r>
    <s v="sablefish (blackcod)"/>
    <d v="1991-06-16T00:00:00"/>
    <x v="0"/>
    <n v="710"/>
    <m/>
    <n v="0.16"/>
    <x v="3"/>
    <s v="BSAI"/>
    <n v="6"/>
    <x v="0"/>
  </r>
  <r>
    <s v="sablefish (blackcod)"/>
    <d v="1991-06-16T00:00:00"/>
    <x v="0"/>
    <n v="710"/>
    <m/>
    <n v="0.1"/>
    <x v="0"/>
    <s v="GOA"/>
    <n v="6"/>
    <x v="0"/>
  </r>
  <r>
    <s v="sablefish (blackcod)"/>
    <d v="1991-06-16T00:00:00"/>
    <x v="0"/>
    <n v="710"/>
    <m/>
    <n v="74.88"/>
    <x v="6"/>
    <s v="GOA"/>
    <n v="6"/>
    <x v="0"/>
  </r>
  <r>
    <s v="sablefish (blackcod)"/>
    <d v="1991-06-16T00:00:00"/>
    <x v="0"/>
    <n v="710"/>
    <m/>
    <n v="0.61"/>
    <x v="11"/>
    <s v="GOA"/>
    <n v="6"/>
    <x v="0"/>
  </r>
  <r>
    <s v="sablefish (blackcod)"/>
    <d v="1991-06-23T00:00:00"/>
    <x v="0"/>
    <n v="710"/>
    <n v="3629.59"/>
    <n v="1.27"/>
    <x v="8"/>
    <s v="BSAI"/>
    <n v="6"/>
    <x v="0"/>
  </r>
  <r>
    <s v="sablefish (blackcod)"/>
    <d v="1991-06-23T00:00:00"/>
    <x v="0"/>
    <n v="710"/>
    <n v="3629.59"/>
    <n v="3.49"/>
    <x v="3"/>
    <s v="BSAI"/>
    <n v="6"/>
    <x v="0"/>
  </r>
  <r>
    <s v="sablefish (blackcod)"/>
    <d v="1991-06-23T00:00:00"/>
    <x v="0"/>
    <n v="710"/>
    <n v="3667.2"/>
    <n v="183.87"/>
    <x v="0"/>
    <s v="GOA"/>
    <n v="6"/>
    <x v="0"/>
  </r>
  <r>
    <s v="sablefish (blackcod)"/>
    <d v="1991-06-23T00:00:00"/>
    <x v="0"/>
    <n v="710"/>
    <n v="3667.2"/>
    <n v="248.53"/>
    <x v="13"/>
    <s v="GOA"/>
    <n v="6"/>
    <x v="0"/>
  </r>
  <r>
    <s v="sablefish (blackcod)"/>
    <d v="1991-06-23T00:00:00"/>
    <x v="0"/>
    <n v="710"/>
    <n v="3667.2"/>
    <n v="838.74"/>
    <x v="6"/>
    <s v="GOA"/>
    <n v="6"/>
    <x v="0"/>
  </r>
  <r>
    <s v="sablefish (blackcod)"/>
    <d v="1991-06-23T00:00:00"/>
    <x v="0"/>
    <n v="710"/>
    <n v="3667.2"/>
    <n v="93.66"/>
    <x v="11"/>
    <s v="GOA"/>
    <n v="6"/>
    <x v="0"/>
  </r>
  <r>
    <s v="sablefish (blackcod)"/>
    <d v="1991-06-23T00:00:00"/>
    <x v="0"/>
    <n v="710"/>
    <n v="3667.2"/>
    <n v="1.46"/>
    <x v="14"/>
    <s v="GOA"/>
    <n v="6"/>
    <x v="0"/>
  </r>
  <r>
    <s v="sablefish (blackcod)"/>
    <d v="1991-06-23T00:00:00"/>
    <x v="0"/>
    <n v="710"/>
    <n v="4023.16"/>
    <n v="76.88"/>
    <x v="0"/>
    <s v="GOA"/>
    <n v="6"/>
    <x v="0"/>
  </r>
  <r>
    <s v="sablefish (blackcod)"/>
    <d v="1991-06-23T00:00:00"/>
    <x v="0"/>
    <n v="710"/>
    <n v="4023.16"/>
    <n v="1.98"/>
    <x v="13"/>
    <s v="GOA"/>
    <n v="6"/>
    <x v="0"/>
  </r>
  <r>
    <s v="sablefish (blackcod)"/>
    <d v="1991-06-23T00:00:00"/>
    <x v="0"/>
    <n v="710"/>
    <n v="4023.16"/>
    <n v="10.08"/>
    <x v="6"/>
    <s v="GOA"/>
    <n v="6"/>
    <x v="0"/>
  </r>
  <r>
    <s v="sablefish (blackcod)"/>
    <d v="1991-06-23T00:00:00"/>
    <x v="0"/>
    <n v="710"/>
    <n v="4400.55"/>
    <n v="0.52"/>
    <x v="8"/>
    <s v="BSAI"/>
    <n v="6"/>
    <x v="0"/>
  </r>
  <r>
    <s v="sablefish (blackcod)"/>
    <d v="1991-06-23T00:00:00"/>
    <x v="0"/>
    <n v="710"/>
    <m/>
    <n v="0.3"/>
    <x v="4"/>
    <m/>
    <n v="6"/>
    <x v="0"/>
  </r>
  <r>
    <s v="sablefish (blackcod)"/>
    <d v="1991-06-23T00:00:00"/>
    <x v="0"/>
    <n v="710"/>
    <m/>
    <n v="0.01"/>
    <x v="1"/>
    <s v="BSAI"/>
    <n v="6"/>
    <x v="0"/>
  </r>
  <r>
    <s v="sablefish (blackcod)"/>
    <d v="1991-06-23T00:00:00"/>
    <x v="0"/>
    <n v="710"/>
    <m/>
    <n v="0"/>
    <x v="2"/>
    <s v="BSAI"/>
    <n v="6"/>
    <x v="0"/>
  </r>
  <r>
    <s v="sablefish (blackcod)"/>
    <d v="1991-06-23T00:00:00"/>
    <x v="0"/>
    <n v="710"/>
    <m/>
    <n v="18.489999999999998"/>
    <x v="6"/>
    <s v="GOA"/>
    <n v="6"/>
    <x v="0"/>
  </r>
  <r>
    <s v="sablefish (blackcod)"/>
    <d v="1991-06-23T00:00:00"/>
    <x v="0"/>
    <n v="710"/>
    <m/>
    <n v="0.03"/>
    <x v="11"/>
    <s v="GOA"/>
    <n v="6"/>
    <x v="0"/>
  </r>
  <r>
    <s v="sablefish (blackcod)"/>
    <d v="1991-06-30T00:00:00"/>
    <x v="0"/>
    <n v="710"/>
    <n v="3667.2"/>
    <n v="207.26"/>
    <x v="0"/>
    <s v="GOA"/>
    <n v="6"/>
    <x v="0"/>
  </r>
  <r>
    <s v="sablefish (blackcod)"/>
    <d v="1991-06-30T00:00:00"/>
    <x v="0"/>
    <n v="710"/>
    <n v="3667.2"/>
    <n v="23.33"/>
    <x v="13"/>
    <s v="GOA"/>
    <n v="6"/>
    <x v="0"/>
  </r>
  <r>
    <s v="sablefish (blackcod)"/>
    <d v="1991-06-30T00:00:00"/>
    <x v="0"/>
    <n v="710"/>
    <n v="3667.2"/>
    <n v="29.77"/>
    <x v="6"/>
    <s v="GOA"/>
    <n v="6"/>
    <x v="0"/>
  </r>
  <r>
    <s v="sablefish (blackcod)"/>
    <d v="1991-06-30T00:00:00"/>
    <x v="0"/>
    <n v="710"/>
    <n v="3667.2"/>
    <n v="40.17"/>
    <x v="14"/>
    <s v="GOA"/>
    <n v="6"/>
    <x v="0"/>
  </r>
  <r>
    <s v="sablefish (blackcod)"/>
    <d v="1991-06-30T00:00:00"/>
    <x v="0"/>
    <n v="710"/>
    <n v="4023.16"/>
    <n v="57.83"/>
    <x v="0"/>
    <s v="GOA"/>
    <n v="6"/>
    <x v="0"/>
  </r>
  <r>
    <s v="sablefish (blackcod)"/>
    <d v="1991-06-30T00:00:00"/>
    <x v="0"/>
    <n v="710"/>
    <n v="4400.55"/>
    <n v="1.57"/>
    <x v="16"/>
    <s v="BSAI"/>
    <n v="6"/>
    <x v="0"/>
  </r>
  <r>
    <s v="sablefish (blackcod)"/>
    <d v="1991-06-30T00:00:00"/>
    <x v="0"/>
    <n v="710"/>
    <n v="4400.55"/>
    <n v="2.5"/>
    <x v="8"/>
    <s v="BSAI"/>
    <n v="6"/>
    <x v="0"/>
  </r>
  <r>
    <s v="sablefish (blackcod)"/>
    <d v="1991-06-30T00:00:00"/>
    <x v="0"/>
    <n v="710"/>
    <n v="4400.55"/>
    <n v="10.39"/>
    <x v="1"/>
    <s v="BSAI"/>
    <n v="6"/>
    <x v="0"/>
  </r>
  <r>
    <s v="sablefish (blackcod)"/>
    <d v="1991-06-30T00:00:00"/>
    <x v="0"/>
    <n v="710"/>
    <n v="4400.55"/>
    <n v="30.2"/>
    <x v="3"/>
    <s v="BSAI"/>
    <n v="6"/>
    <x v="0"/>
  </r>
  <r>
    <s v="sablefish (blackcod)"/>
    <d v="1991-06-30T00:00:00"/>
    <x v="0"/>
    <n v="710"/>
    <m/>
    <n v="7.49"/>
    <x v="4"/>
    <m/>
    <n v="6"/>
    <x v="0"/>
  </r>
  <r>
    <s v="sablefish (blackcod)"/>
    <d v="1991-06-30T00:00:00"/>
    <x v="0"/>
    <n v="710"/>
    <m/>
    <n v="0.53"/>
    <x v="1"/>
    <s v="BSAI"/>
    <n v="6"/>
    <x v="0"/>
  </r>
  <r>
    <s v="sablefish (blackcod)"/>
    <d v="1991-06-30T00:00:00"/>
    <x v="0"/>
    <n v="710"/>
    <m/>
    <n v="0.05"/>
    <x v="2"/>
    <s v="BSAI"/>
    <n v="6"/>
    <x v="0"/>
  </r>
  <r>
    <s v="sablefish (blackcod)"/>
    <d v="1991-06-30T00:00:00"/>
    <x v="0"/>
    <n v="710"/>
    <m/>
    <n v="1.1200000000000001"/>
    <x v="0"/>
    <s v="GOA"/>
    <n v="6"/>
    <x v="0"/>
  </r>
  <r>
    <s v="sablefish (blackcod)"/>
    <d v="1991-06-30T00:00:00"/>
    <x v="0"/>
    <n v="710"/>
    <m/>
    <n v="0.11"/>
    <x v="6"/>
    <s v="GOA"/>
    <n v="6"/>
    <x v="0"/>
  </r>
  <r>
    <s v="sablefish (blackcod)"/>
    <d v="1991-07-07T00:00:00"/>
    <x v="0"/>
    <n v="710"/>
    <n v="3629.59"/>
    <n v="44.3"/>
    <x v="8"/>
    <s v="BSAI"/>
    <n v="7"/>
    <x v="1"/>
  </r>
  <r>
    <s v="sablefish (blackcod)"/>
    <d v="1991-07-07T00:00:00"/>
    <x v="0"/>
    <n v="710"/>
    <n v="3629.59"/>
    <n v="2.99"/>
    <x v="1"/>
    <s v="BSAI"/>
    <n v="7"/>
    <x v="1"/>
  </r>
  <r>
    <s v="sablefish (blackcod)"/>
    <d v="1991-07-07T00:00:00"/>
    <x v="0"/>
    <n v="710"/>
    <n v="3629.59"/>
    <n v="53.61"/>
    <x v="3"/>
    <s v="BSAI"/>
    <n v="7"/>
    <x v="1"/>
  </r>
  <r>
    <s v="sablefish (blackcod)"/>
    <d v="1991-07-07T00:00:00"/>
    <x v="0"/>
    <n v="710"/>
    <n v="3667.2"/>
    <n v="222.29"/>
    <x v="0"/>
    <s v="GOA"/>
    <n v="7"/>
    <x v="1"/>
  </r>
  <r>
    <s v="sablefish (blackcod)"/>
    <d v="1991-07-07T00:00:00"/>
    <x v="0"/>
    <n v="710"/>
    <n v="3667.2"/>
    <n v="16.7"/>
    <x v="6"/>
    <s v="GOA"/>
    <n v="7"/>
    <x v="1"/>
  </r>
  <r>
    <s v="sablefish (blackcod)"/>
    <d v="1991-07-07T00:00:00"/>
    <x v="0"/>
    <n v="710"/>
    <n v="3667.2"/>
    <n v="0.33"/>
    <x v="14"/>
    <s v="GOA"/>
    <n v="7"/>
    <x v="1"/>
  </r>
  <r>
    <s v="sablefish (blackcod)"/>
    <d v="1991-07-07T00:00:00"/>
    <x v="0"/>
    <n v="710"/>
    <n v="3667.2"/>
    <n v="1.1100000000000001"/>
    <x v="15"/>
    <s v="GOA"/>
    <n v="7"/>
    <x v="1"/>
  </r>
  <r>
    <s v="sablefish (blackcod)"/>
    <d v="1991-07-07T00:00:00"/>
    <x v="0"/>
    <n v="710"/>
    <n v="4023.16"/>
    <n v="67.69"/>
    <x v="0"/>
    <s v="GOA"/>
    <n v="7"/>
    <x v="1"/>
  </r>
  <r>
    <s v="sablefish (blackcod)"/>
    <d v="1991-07-07T00:00:00"/>
    <x v="0"/>
    <n v="710"/>
    <n v="4400.55"/>
    <n v="0.03"/>
    <x v="1"/>
    <s v="BSAI"/>
    <n v="7"/>
    <x v="1"/>
  </r>
  <r>
    <s v="sablefish (blackcod)"/>
    <d v="1991-07-07T00:00:00"/>
    <x v="0"/>
    <n v="710"/>
    <n v="4400.55"/>
    <n v="29.17"/>
    <x v="3"/>
    <s v="BSAI"/>
    <n v="7"/>
    <x v="1"/>
  </r>
  <r>
    <s v="sablefish (blackcod)"/>
    <d v="1991-07-07T00:00:00"/>
    <x v="0"/>
    <n v="710"/>
    <m/>
    <n v="0.11"/>
    <x v="4"/>
    <m/>
    <n v="7"/>
    <x v="1"/>
  </r>
  <r>
    <s v="sablefish (blackcod)"/>
    <d v="1991-07-07T00:00:00"/>
    <x v="0"/>
    <n v="710"/>
    <m/>
    <n v="1.93"/>
    <x v="1"/>
    <s v="BSAI"/>
    <n v="7"/>
    <x v="1"/>
  </r>
  <r>
    <s v="sablefish (blackcod)"/>
    <d v="1991-07-07T00:00:00"/>
    <x v="0"/>
    <n v="710"/>
    <m/>
    <n v="2.71"/>
    <x v="7"/>
    <s v="BSAI"/>
    <n v="7"/>
    <x v="1"/>
  </r>
  <r>
    <s v="sablefish (blackcod)"/>
    <d v="1991-07-07T00:00:00"/>
    <x v="0"/>
    <n v="710"/>
    <m/>
    <n v="4.3899999999999997"/>
    <x v="2"/>
    <s v="BSAI"/>
    <n v="7"/>
    <x v="1"/>
  </r>
  <r>
    <s v="sablefish (blackcod)"/>
    <d v="1991-07-07T00:00:00"/>
    <x v="0"/>
    <n v="710"/>
    <m/>
    <n v="0.05"/>
    <x v="12"/>
    <m/>
    <n v="7"/>
    <x v="1"/>
  </r>
  <r>
    <s v="sablefish (blackcod)"/>
    <d v="1991-07-07T00:00:00"/>
    <x v="0"/>
    <n v="710"/>
    <m/>
    <n v="0.15"/>
    <x v="3"/>
    <s v="BSAI"/>
    <n v="7"/>
    <x v="1"/>
  </r>
  <r>
    <s v="sablefish (blackcod)"/>
    <d v="1991-07-07T00:00:00"/>
    <x v="0"/>
    <n v="710"/>
    <m/>
    <n v="3.31"/>
    <x v="0"/>
    <s v="GOA"/>
    <n v="7"/>
    <x v="1"/>
  </r>
  <r>
    <s v="sablefish (blackcod)"/>
    <d v="1991-07-14T00:00:00"/>
    <x v="0"/>
    <n v="710"/>
    <n v="3629.59"/>
    <n v="36.32"/>
    <x v="8"/>
    <s v="BSAI"/>
    <n v="7"/>
    <x v="1"/>
  </r>
  <r>
    <s v="sablefish (blackcod)"/>
    <d v="1991-07-14T00:00:00"/>
    <x v="0"/>
    <n v="710"/>
    <n v="3629.59"/>
    <n v="0.59"/>
    <x v="1"/>
    <s v="BSAI"/>
    <n v="7"/>
    <x v="1"/>
  </r>
  <r>
    <s v="sablefish (blackcod)"/>
    <d v="1991-07-14T00:00:00"/>
    <x v="0"/>
    <n v="710"/>
    <n v="3629.59"/>
    <n v="2.21"/>
    <x v="5"/>
    <s v="BSAI"/>
    <n v="7"/>
    <x v="1"/>
  </r>
  <r>
    <s v="sablefish (blackcod)"/>
    <d v="1991-07-14T00:00:00"/>
    <x v="0"/>
    <n v="710"/>
    <n v="3629.59"/>
    <n v="0.79"/>
    <x v="7"/>
    <s v="BSAI"/>
    <n v="7"/>
    <x v="1"/>
  </r>
  <r>
    <s v="sablefish (blackcod)"/>
    <d v="1991-07-14T00:00:00"/>
    <x v="0"/>
    <n v="710"/>
    <n v="3629.59"/>
    <n v="15"/>
    <x v="2"/>
    <s v="BSAI"/>
    <n v="7"/>
    <x v="1"/>
  </r>
  <r>
    <s v="sablefish (blackcod)"/>
    <d v="1991-07-14T00:00:00"/>
    <x v="0"/>
    <n v="710"/>
    <n v="3629.59"/>
    <n v="80.540000000000006"/>
    <x v="3"/>
    <s v="BSAI"/>
    <n v="7"/>
    <x v="1"/>
  </r>
  <r>
    <s v="sablefish (blackcod)"/>
    <d v="1991-07-14T00:00:00"/>
    <x v="0"/>
    <n v="710"/>
    <n v="3667.2"/>
    <n v="155.11000000000001"/>
    <x v="0"/>
    <s v="GOA"/>
    <n v="7"/>
    <x v="1"/>
  </r>
  <r>
    <s v="sablefish (blackcod)"/>
    <d v="1991-07-14T00:00:00"/>
    <x v="0"/>
    <n v="710"/>
    <n v="3667.2"/>
    <n v="24.91"/>
    <x v="6"/>
    <s v="GOA"/>
    <n v="7"/>
    <x v="1"/>
  </r>
  <r>
    <s v="sablefish (blackcod)"/>
    <d v="1991-07-14T00:00:00"/>
    <x v="0"/>
    <n v="710"/>
    <n v="4023.16"/>
    <n v="15.38"/>
    <x v="0"/>
    <s v="GOA"/>
    <n v="7"/>
    <x v="1"/>
  </r>
  <r>
    <s v="sablefish (blackcod)"/>
    <d v="1991-07-14T00:00:00"/>
    <x v="0"/>
    <n v="710"/>
    <n v="4023.16"/>
    <n v="34.119999999999997"/>
    <x v="6"/>
    <s v="GOA"/>
    <n v="7"/>
    <x v="1"/>
  </r>
  <r>
    <s v="sablefish (blackcod)"/>
    <d v="1991-07-14T00:00:00"/>
    <x v="0"/>
    <n v="710"/>
    <n v="4400.55"/>
    <n v="3.41"/>
    <x v="8"/>
    <s v="BSAI"/>
    <n v="7"/>
    <x v="1"/>
  </r>
  <r>
    <s v="sablefish (blackcod)"/>
    <d v="1991-07-14T00:00:00"/>
    <x v="0"/>
    <n v="710"/>
    <n v="4400.55"/>
    <n v="1.53"/>
    <x v="1"/>
    <s v="BSAI"/>
    <n v="7"/>
    <x v="1"/>
  </r>
  <r>
    <s v="sablefish (blackcod)"/>
    <d v="1991-07-14T00:00:00"/>
    <x v="0"/>
    <n v="710"/>
    <n v="4400.55"/>
    <n v="0.81"/>
    <x v="7"/>
    <s v="BSAI"/>
    <n v="7"/>
    <x v="1"/>
  </r>
  <r>
    <s v="sablefish (blackcod)"/>
    <d v="1991-07-14T00:00:00"/>
    <x v="0"/>
    <n v="710"/>
    <n v="4400.55"/>
    <n v="2.29"/>
    <x v="2"/>
    <s v="BSAI"/>
    <n v="7"/>
    <x v="1"/>
  </r>
  <r>
    <s v="sablefish (blackcod)"/>
    <d v="1991-07-14T00:00:00"/>
    <x v="0"/>
    <n v="710"/>
    <n v="4400.55"/>
    <n v="28.41"/>
    <x v="3"/>
    <s v="BSAI"/>
    <n v="7"/>
    <x v="1"/>
  </r>
  <r>
    <s v="sablefish (blackcod)"/>
    <d v="1991-07-14T00:00:00"/>
    <x v="0"/>
    <n v="710"/>
    <m/>
    <n v="0.86"/>
    <x v="7"/>
    <s v="BSAI"/>
    <n v="7"/>
    <x v="1"/>
  </r>
  <r>
    <s v="sablefish (blackcod)"/>
    <d v="1991-07-14T00:00:00"/>
    <x v="0"/>
    <n v="710"/>
    <m/>
    <n v="7.0000000000000007E-2"/>
    <x v="2"/>
    <s v="BSAI"/>
    <n v="7"/>
    <x v="1"/>
  </r>
  <r>
    <s v="sablefish (blackcod)"/>
    <d v="1991-07-14T00:00:00"/>
    <x v="0"/>
    <n v="710"/>
    <m/>
    <n v="7.0000000000000007E-2"/>
    <x v="0"/>
    <s v="GOA"/>
    <n v="7"/>
    <x v="1"/>
  </r>
  <r>
    <s v="sablefish (blackcod)"/>
    <d v="1991-07-14T00:00:00"/>
    <x v="0"/>
    <n v="710"/>
    <m/>
    <n v="6.3"/>
    <x v="6"/>
    <s v="GOA"/>
    <n v="7"/>
    <x v="1"/>
  </r>
  <r>
    <s v="sablefish (blackcod)"/>
    <d v="1991-07-21T00:00:00"/>
    <x v="0"/>
    <n v="710"/>
    <n v="3629.59"/>
    <n v="50.8"/>
    <x v="8"/>
    <s v="BSAI"/>
    <n v="7"/>
    <x v="1"/>
  </r>
  <r>
    <s v="sablefish (blackcod)"/>
    <d v="1991-07-21T00:00:00"/>
    <x v="0"/>
    <n v="710"/>
    <n v="3629.59"/>
    <n v="2.87"/>
    <x v="1"/>
    <s v="BSAI"/>
    <n v="7"/>
    <x v="1"/>
  </r>
  <r>
    <s v="sablefish (blackcod)"/>
    <d v="1991-07-21T00:00:00"/>
    <x v="0"/>
    <n v="710"/>
    <n v="3629.59"/>
    <n v="4.25"/>
    <x v="7"/>
    <s v="BSAI"/>
    <n v="7"/>
    <x v="1"/>
  </r>
  <r>
    <s v="sablefish (blackcod)"/>
    <d v="1991-07-21T00:00:00"/>
    <x v="0"/>
    <n v="710"/>
    <n v="3629.59"/>
    <n v="64.64"/>
    <x v="3"/>
    <s v="BSAI"/>
    <n v="7"/>
    <x v="1"/>
  </r>
  <r>
    <s v="sablefish (blackcod)"/>
    <d v="1991-07-21T00:00:00"/>
    <x v="0"/>
    <n v="710"/>
    <n v="3667.2"/>
    <n v="18"/>
    <x v="6"/>
    <s v="GOA"/>
    <n v="7"/>
    <x v="1"/>
  </r>
  <r>
    <s v="sablefish (blackcod)"/>
    <d v="1991-07-21T00:00:00"/>
    <x v="0"/>
    <n v="710"/>
    <n v="4023.16"/>
    <n v="28.48"/>
    <x v="0"/>
    <s v="GOA"/>
    <n v="7"/>
    <x v="1"/>
  </r>
  <r>
    <s v="sablefish (blackcod)"/>
    <d v="1991-07-21T00:00:00"/>
    <x v="0"/>
    <n v="710"/>
    <n v="4023.16"/>
    <n v="0.23"/>
    <x v="13"/>
    <s v="GOA"/>
    <n v="7"/>
    <x v="1"/>
  </r>
  <r>
    <s v="sablefish (blackcod)"/>
    <d v="1991-07-21T00:00:00"/>
    <x v="0"/>
    <n v="710"/>
    <n v="4023.16"/>
    <n v="30.82"/>
    <x v="6"/>
    <s v="GOA"/>
    <n v="7"/>
    <x v="1"/>
  </r>
  <r>
    <s v="sablefish (blackcod)"/>
    <d v="1991-07-21T00:00:00"/>
    <x v="0"/>
    <n v="710"/>
    <n v="4400.55"/>
    <n v="0.72"/>
    <x v="7"/>
    <s v="BSAI"/>
    <n v="7"/>
    <x v="1"/>
  </r>
  <r>
    <s v="sablefish (blackcod)"/>
    <d v="1991-07-21T00:00:00"/>
    <x v="0"/>
    <n v="710"/>
    <n v="4400.55"/>
    <n v="3.09"/>
    <x v="2"/>
    <s v="BSAI"/>
    <n v="7"/>
    <x v="1"/>
  </r>
  <r>
    <s v="sablefish (blackcod)"/>
    <d v="1991-07-21T00:00:00"/>
    <x v="0"/>
    <n v="710"/>
    <n v="4400.55"/>
    <n v="33.520000000000003"/>
    <x v="3"/>
    <s v="BSAI"/>
    <n v="7"/>
    <x v="1"/>
  </r>
  <r>
    <s v="sablefish (blackcod)"/>
    <d v="1991-07-21T00:00:00"/>
    <x v="0"/>
    <n v="710"/>
    <m/>
    <n v="10.1"/>
    <x v="16"/>
    <s v="BSAI"/>
    <n v="7"/>
    <x v="1"/>
  </r>
  <r>
    <s v="sablefish (blackcod)"/>
    <d v="1991-07-21T00:00:00"/>
    <x v="0"/>
    <n v="710"/>
    <m/>
    <n v="0.15"/>
    <x v="1"/>
    <s v="BSAI"/>
    <n v="7"/>
    <x v="1"/>
  </r>
  <r>
    <s v="sablefish (blackcod)"/>
    <d v="1991-07-21T00:00:00"/>
    <x v="0"/>
    <n v="710"/>
    <m/>
    <n v="0.04"/>
    <x v="7"/>
    <s v="BSAI"/>
    <n v="7"/>
    <x v="1"/>
  </r>
  <r>
    <s v="sablefish (blackcod)"/>
    <d v="1991-07-21T00:00:00"/>
    <x v="0"/>
    <n v="710"/>
    <m/>
    <n v="0.04"/>
    <x v="2"/>
    <s v="BSAI"/>
    <n v="7"/>
    <x v="1"/>
  </r>
  <r>
    <s v="sablefish (blackcod)"/>
    <d v="1991-07-21T00:00:00"/>
    <x v="0"/>
    <n v="710"/>
    <m/>
    <n v="4.82"/>
    <x v="12"/>
    <m/>
    <n v="7"/>
    <x v="1"/>
  </r>
  <r>
    <s v="sablefish (blackcod)"/>
    <d v="1991-07-21T00:00:00"/>
    <x v="0"/>
    <n v="710"/>
    <m/>
    <n v="0.52"/>
    <x v="3"/>
    <s v="BSAI"/>
    <n v="7"/>
    <x v="1"/>
  </r>
  <r>
    <s v="sablefish (blackcod)"/>
    <d v="1991-07-21T00:00:00"/>
    <x v="0"/>
    <n v="710"/>
    <m/>
    <n v="1.5"/>
    <x v="0"/>
    <s v="GOA"/>
    <n v="7"/>
    <x v="1"/>
  </r>
  <r>
    <s v="sablefish (blackcod)"/>
    <d v="1991-07-21T00:00:00"/>
    <x v="0"/>
    <n v="710"/>
    <m/>
    <n v="0.14000000000000001"/>
    <x v="13"/>
    <s v="GOA"/>
    <n v="7"/>
    <x v="1"/>
  </r>
  <r>
    <s v="sablefish (blackcod)"/>
    <d v="1991-07-21T00:00:00"/>
    <x v="0"/>
    <n v="710"/>
    <m/>
    <n v="8.48"/>
    <x v="6"/>
    <s v="GOA"/>
    <n v="7"/>
    <x v="1"/>
  </r>
  <r>
    <s v="sablefish (blackcod)"/>
    <d v="1991-07-28T00:00:00"/>
    <x v="0"/>
    <n v="710"/>
    <n v="3629.59"/>
    <n v="40.51"/>
    <x v="8"/>
    <s v="BSAI"/>
    <n v="7"/>
    <x v="1"/>
  </r>
  <r>
    <s v="sablefish (blackcod)"/>
    <d v="1991-07-28T00:00:00"/>
    <x v="0"/>
    <n v="710"/>
    <n v="3629.59"/>
    <n v="14.31"/>
    <x v="1"/>
    <s v="BSAI"/>
    <n v="7"/>
    <x v="1"/>
  </r>
  <r>
    <s v="sablefish (blackcod)"/>
    <d v="1991-07-28T00:00:00"/>
    <x v="0"/>
    <n v="710"/>
    <n v="3629.59"/>
    <n v="25.66"/>
    <x v="5"/>
    <s v="BSAI"/>
    <n v="7"/>
    <x v="1"/>
  </r>
  <r>
    <s v="sablefish (blackcod)"/>
    <d v="1991-07-28T00:00:00"/>
    <x v="0"/>
    <n v="710"/>
    <n v="3629.59"/>
    <n v="0.28999999999999998"/>
    <x v="7"/>
    <s v="BSAI"/>
    <n v="7"/>
    <x v="1"/>
  </r>
  <r>
    <s v="sablefish (blackcod)"/>
    <d v="1991-07-28T00:00:00"/>
    <x v="0"/>
    <n v="710"/>
    <n v="3629.59"/>
    <n v="83.9"/>
    <x v="3"/>
    <s v="BSAI"/>
    <n v="7"/>
    <x v="1"/>
  </r>
  <r>
    <s v="sablefish (blackcod)"/>
    <d v="1991-07-28T00:00:00"/>
    <x v="0"/>
    <n v="710"/>
    <n v="3667.2"/>
    <n v="11.83"/>
    <x v="13"/>
    <s v="GOA"/>
    <n v="7"/>
    <x v="1"/>
  </r>
  <r>
    <s v="sablefish (blackcod)"/>
    <d v="1991-07-28T00:00:00"/>
    <x v="0"/>
    <n v="710"/>
    <n v="3667.2"/>
    <n v="8.6199999999999992"/>
    <x v="6"/>
    <s v="GOA"/>
    <n v="7"/>
    <x v="1"/>
  </r>
  <r>
    <s v="sablefish (blackcod)"/>
    <d v="1991-07-28T00:00:00"/>
    <x v="0"/>
    <n v="710"/>
    <n v="4023.16"/>
    <n v="10.19"/>
    <x v="0"/>
    <s v="GOA"/>
    <n v="7"/>
    <x v="1"/>
  </r>
  <r>
    <s v="sablefish (blackcod)"/>
    <d v="1991-07-28T00:00:00"/>
    <x v="0"/>
    <n v="710"/>
    <n v="4023.16"/>
    <n v="19.2"/>
    <x v="6"/>
    <s v="GOA"/>
    <n v="7"/>
    <x v="1"/>
  </r>
  <r>
    <s v="sablefish (blackcod)"/>
    <d v="1991-07-28T00:00:00"/>
    <x v="0"/>
    <n v="710"/>
    <n v="4400.55"/>
    <n v="9.33"/>
    <x v="8"/>
    <s v="BSAI"/>
    <n v="7"/>
    <x v="1"/>
  </r>
  <r>
    <s v="sablefish (blackcod)"/>
    <d v="1991-07-28T00:00:00"/>
    <x v="0"/>
    <n v="710"/>
    <n v="4400.55"/>
    <n v="0.01"/>
    <x v="1"/>
    <s v="BSAI"/>
    <n v="7"/>
    <x v="1"/>
  </r>
  <r>
    <s v="sablefish (blackcod)"/>
    <d v="1991-07-28T00:00:00"/>
    <x v="0"/>
    <n v="710"/>
    <n v="4400.55"/>
    <n v="0.22"/>
    <x v="5"/>
    <s v="BSAI"/>
    <n v="7"/>
    <x v="1"/>
  </r>
  <r>
    <s v="sablefish (blackcod)"/>
    <d v="1991-07-28T00:00:00"/>
    <x v="0"/>
    <n v="710"/>
    <n v="4400.55"/>
    <n v="22.89"/>
    <x v="3"/>
    <s v="BSAI"/>
    <n v="7"/>
    <x v="1"/>
  </r>
  <r>
    <s v="sablefish (blackcod)"/>
    <d v="1991-07-28T00:00:00"/>
    <x v="0"/>
    <n v="710"/>
    <m/>
    <n v="1.08"/>
    <x v="4"/>
    <m/>
    <n v="7"/>
    <x v="1"/>
  </r>
  <r>
    <s v="sablefish (blackcod)"/>
    <d v="1991-07-28T00:00:00"/>
    <x v="0"/>
    <n v="710"/>
    <m/>
    <n v="0.01"/>
    <x v="1"/>
    <s v="BSAI"/>
    <n v="7"/>
    <x v="1"/>
  </r>
  <r>
    <s v="sablefish (blackcod)"/>
    <d v="1991-07-28T00:00:00"/>
    <x v="0"/>
    <n v="710"/>
    <m/>
    <n v="0.15"/>
    <x v="5"/>
    <s v="BSAI"/>
    <n v="7"/>
    <x v="1"/>
  </r>
  <r>
    <s v="sablefish (blackcod)"/>
    <d v="1991-07-28T00:00:00"/>
    <x v="0"/>
    <n v="710"/>
    <m/>
    <n v="9.5"/>
    <x v="12"/>
    <m/>
    <n v="7"/>
    <x v="1"/>
  </r>
  <r>
    <s v="sablefish (blackcod)"/>
    <d v="1991-07-28T00:00:00"/>
    <x v="0"/>
    <n v="710"/>
    <m/>
    <n v="0.08"/>
    <x v="3"/>
    <s v="BSAI"/>
    <n v="7"/>
    <x v="1"/>
  </r>
  <r>
    <s v="sablefish (blackcod)"/>
    <d v="1991-07-28T00:00:00"/>
    <x v="0"/>
    <n v="710"/>
    <m/>
    <n v="0.42"/>
    <x v="0"/>
    <s v="GOA"/>
    <n v="7"/>
    <x v="1"/>
  </r>
  <r>
    <s v="sablefish (blackcod)"/>
    <d v="1991-07-28T00:00:00"/>
    <x v="0"/>
    <n v="710"/>
    <m/>
    <n v="5.64"/>
    <x v="6"/>
    <s v="GOA"/>
    <n v="7"/>
    <x v="1"/>
  </r>
  <r>
    <s v="sablefish (blackcod)"/>
    <d v="1991-08-04T00:00:00"/>
    <x v="0"/>
    <n v="710"/>
    <n v="3629.59"/>
    <n v="32.07"/>
    <x v="8"/>
    <s v="BSAI"/>
    <n v="8"/>
    <x v="1"/>
  </r>
  <r>
    <s v="sablefish (blackcod)"/>
    <d v="1991-08-04T00:00:00"/>
    <x v="0"/>
    <n v="710"/>
    <n v="3629.59"/>
    <n v="28.54"/>
    <x v="1"/>
    <s v="BSAI"/>
    <n v="8"/>
    <x v="1"/>
  </r>
  <r>
    <s v="sablefish (blackcod)"/>
    <d v="1991-08-04T00:00:00"/>
    <x v="0"/>
    <n v="710"/>
    <n v="3629.59"/>
    <n v="12.39"/>
    <x v="5"/>
    <s v="BSAI"/>
    <n v="8"/>
    <x v="1"/>
  </r>
  <r>
    <s v="sablefish (blackcod)"/>
    <d v="1991-08-04T00:00:00"/>
    <x v="0"/>
    <n v="710"/>
    <n v="3629.59"/>
    <n v="1.73"/>
    <x v="7"/>
    <s v="BSAI"/>
    <n v="8"/>
    <x v="1"/>
  </r>
  <r>
    <s v="sablefish (blackcod)"/>
    <d v="1991-08-04T00:00:00"/>
    <x v="0"/>
    <n v="710"/>
    <n v="3629.59"/>
    <n v="74.37"/>
    <x v="3"/>
    <s v="BSAI"/>
    <n v="8"/>
    <x v="1"/>
  </r>
  <r>
    <s v="sablefish (blackcod)"/>
    <d v="1991-08-04T00:00:00"/>
    <x v="0"/>
    <n v="710"/>
    <n v="3667.2"/>
    <n v="11.11"/>
    <x v="13"/>
    <s v="GOA"/>
    <n v="8"/>
    <x v="1"/>
  </r>
  <r>
    <s v="sablefish (blackcod)"/>
    <d v="1991-08-04T00:00:00"/>
    <x v="0"/>
    <n v="710"/>
    <n v="3667.2"/>
    <n v="27.97"/>
    <x v="6"/>
    <s v="GOA"/>
    <n v="8"/>
    <x v="1"/>
  </r>
  <r>
    <s v="sablefish (blackcod)"/>
    <d v="1991-08-04T00:00:00"/>
    <x v="0"/>
    <n v="710"/>
    <n v="4023.16"/>
    <n v="27.99"/>
    <x v="0"/>
    <s v="GOA"/>
    <n v="8"/>
    <x v="1"/>
  </r>
  <r>
    <s v="sablefish (blackcod)"/>
    <d v="1991-08-04T00:00:00"/>
    <x v="0"/>
    <n v="710"/>
    <n v="4023.16"/>
    <n v="3.17"/>
    <x v="13"/>
    <s v="GOA"/>
    <n v="8"/>
    <x v="1"/>
  </r>
  <r>
    <s v="sablefish (blackcod)"/>
    <d v="1991-08-04T00:00:00"/>
    <x v="0"/>
    <n v="710"/>
    <n v="4023.16"/>
    <n v="54.18"/>
    <x v="6"/>
    <s v="GOA"/>
    <n v="8"/>
    <x v="1"/>
  </r>
  <r>
    <s v="sablefish (blackcod)"/>
    <d v="1991-08-04T00:00:00"/>
    <x v="0"/>
    <n v="710"/>
    <n v="4400.55"/>
    <n v="0.13"/>
    <x v="8"/>
    <s v="BSAI"/>
    <n v="8"/>
    <x v="1"/>
  </r>
  <r>
    <s v="sablefish (blackcod)"/>
    <d v="1991-08-04T00:00:00"/>
    <x v="0"/>
    <n v="710"/>
    <n v="4400.55"/>
    <n v="1.59"/>
    <x v="2"/>
    <s v="BSAI"/>
    <n v="8"/>
    <x v="1"/>
  </r>
  <r>
    <s v="sablefish (blackcod)"/>
    <d v="1991-08-04T00:00:00"/>
    <x v="0"/>
    <n v="710"/>
    <n v="4400.55"/>
    <n v="15.9"/>
    <x v="3"/>
    <s v="BSAI"/>
    <n v="8"/>
    <x v="1"/>
  </r>
  <r>
    <s v="sablefish (blackcod)"/>
    <d v="1991-08-04T00:00:00"/>
    <x v="0"/>
    <n v="710"/>
    <m/>
    <n v="0.77"/>
    <x v="4"/>
    <m/>
    <n v="8"/>
    <x v="1"/>
  </r>
  <r>
    <s v="sablefish (blackcod)"/>
    <d v="1991-08-04T00:00:00"/>
    <x v="0"/>
    <n v="710"/>
    <m/>
    <n v="0.04"/>
    <x v="5"/>
    <s v="BSAI"/>
    <n v="8"/>
    <x v="1"/>
  </r>
  <r>
    <s v="sablefish (blackcod)"/>
    <d v="1991-08-04T00:00:00"/>
    <x v="0"/>
    <n v="710"/>
    <m/>
    <n v="0.01"/>
    <x v="7"/>
    <s v="BSAI"/>
    <n v="8"/>
    <x v="1"/>
  </r>
  <r>
    <s v="sablefish (blackcod)"/>
    <d v="1991-08-04T00:00:00"/>
    <x v="0"/>
    <n v="710"/>
    <m/>
    <n v="4.37"/>
    <x v="12"/>
    <m/>
    <n v="8"/>
    <x v="1"/>
  </r>
  <r>
    <s v="sablefish (blackcod)"/>
    <d v="1991-08-04T00:00:00"/>
    <x v="0"/>
    <n v="710"/>
    <m/>
    <n v="0.1"/>
    <x v="3"/>
    <s v="BSAI"/>
    <n v="8"/>
    <x v="1"/>
  </r>
  <r>
    <s v="sablefish (blackcod)"/>
    <d v="1991-08-04T00:00:00"/>
    <x v="0"/>
    <n v="710"/>
    <m/>
    <n v="0.96"/>
    <x v="0"/>
    <s v="GOA"/>
    <n v="8"/>
    <x v="1"/>
  </r>
  <r>
    <s v="sablefish (blackcod)"/>
    <d v="1991-08-04T00:00:00"/>
    <x v="0"/>
    <n v="710"/>
    <m/>
    <n v="1.1299999999999999"/>
    <x v="13"/>
    <s v="GOA"/>
    <n v="8"/>
    <x v="1"/>
  </r>
  <r>
    <s v="sablefish (blackcod)"/>
    <d v="1991-08-04T00:00:00"/>
    <x v="0"/>
    <n v="710"/>
    <m/>
    <n v="9.44"/>
    <x v="6"/>
    <s v="GOA"/>
    <n v="8"/>
    <x v="1"/>
  </r>
  <r>
    <s v="sablefish (blackcod)"/>
    <d v="1991-08-11T00:00:00"/>
    <x v="0"/>
    <n v="710"/>
    <n v="3629.59"/>
    <n v="4.28"/>
    <x v="8"/>
    <s v="BSAI"/>
    <n v="8"/>
    <x v="1"/>
  </r>
  <r>
    <s v="sablefish (blackcod)"/>
    <d v="1991-08-11T00:00:00"/>
    <x v="0"/>
    <n v="710"/>
    <n v="3629.59"/>
    <n v="0.62"/>
    <x v="2"/>
    <s v="BSAI"/>
    <n v="8"/>
    <x v="1"/>
  </r>
  <r>
    <s v="sablefish (blackcod)"/>
    <d v="1991-08-11T00:00:00"/>
    <x v="0"/>
    <n v="710"/>
    <n v="3629.59"/>
    <n v="29.55"/>
    <x v="3"/>
    <s v="BSAI"/>
    <n v="8"/>
    <x v="1"/>
  </r>
  <r>
    <s v="sablefish (blackcod)"/>
    <d v="1991-08-11T00:00:00"/>
    <x v="0"/>
    <n v="710"/>
    <n v="3667.2"/>
    <n v="0.75"/>
    <x v="13"/>
    <s v="GOA"/>
    <n v="8"/>
    <x v="1"/>
  </r>
  <r>
    <s v="sablefish (blackcod)"/>
    <d v="1991-08-11T00:00:00"/>
    <x v="0"/>
    <n v="710"/>
    <n v="3667.2"/>
    <n v="10.81"/>
    <x v="6"/>
    <s v="GOA"/>
    <n v="8"/>
    <x v="1"/>
  </r>
  <r>
    <s v="sablefish (blackcod)"/>
    <d v="1991-08-11T00:00:00"/>
    <x v="0"/>
    <n v="710"/>
    <n v="4023.16"/>
    <n v="1.95"/>
    <x v="0"/>
    <s v="GOA"/>
    <n v="8"/>
    <x v="1"/>
  </r>
  <r>
    <s v="sablefish (blackcod)"/>
    <d v="1991-08-11T00:00:00"/>
    <x v="0"/>
    <n v="710"/>
    <n v="4023.16"/>
    <n v="24.18"/>
    <x v="6"/>
    <s v="GOA"/>
    <n v="8"/>
    <x v="1"/>
  </r>
  <r>
    <s v="sablefish (blackcod)"/>
    <d v="1991-08-11T00:00:00"/>
    <x v="0"/>
    <n v="710"/>
    <n v="4400.55"/>
    <n v="0.06"/>
    <x v="7"/>
    <s v="BSAI"/>
    <n v="8"/>
    <x v="1"/>
  </r>
  <r>
    <s v="sablefish (blackcod)"/>
    <d v="1991-08-11T00:00:00"/>
    <x v="0"/>
    <n v="710"/>
    <n v="4400.55"/>
    <n v="0.11"/>
    <x v="2"/>
    <s v="BSAI"/>
    <n v="8"/>
    <x v="1"/>
  </r>
  <r>
    <s v="sablefish (blackcod)"/>
    <d v="1991-08-11T00:00:00"/>
    <x v="0"/>
    <n v="710"/>
    <n v="4400.55"/>
    <n v="25.74"/>
    <x v="3"/>
    <s v="BSAI"/>
    <n v="8"/>
    <x v="1"/>
  </r>
  <r>
    <s v="sablefish (blackcod)"/>
    <d v="1991-08-11T00:00:00"/>
    <x v="0"/>
    <n v="710"/>
    <m/>
    <n v="0.81"/>
    <x v="8"/>
    <s v="BSAI"/>
    <n v="8"/>
    <x v="1"/>
  </r>
  <r>
    <s v="sablefish (blackcod)"/>
    <d v="1991-08-11T00:00:00"/>
    <x v="0"/>
    <n v="710"/>
    <m/>
    <n v="0"/>
    <x v="1"/>
    <s v="BSAI"/>
    <n v="8"/>
    <x v="1"/>
  </r>
  <r>
    <s v="sablefish (blackcod)"/>
    <d v="1991-08-11T00:00:00"/>
    <x v="0"/>
    <n v="710"/>
    <m/>
    <n v="0.01"/>
    <x v="7"/>
    <s v="BSAI"/>
    <n v="8"/>
    <x v="1"/>
  </r>
  <r>
    <s v="sablefish (blackcod)"/>
    <d v="1991-08-11T00:00:00"/>
    <x v="0"/>
    <n v="710"/>
    <m/>
    <n v="10.210000000000001"/>
    <x v="6"/>
    <s v="GOA"/>
    <n v="8"/>
    <x v="1"/>
  </r>
  <r>
    <s v="sablefish (blackcod)"/>
    <d v="1991-08-18T00:00:00"/>
    <x v="0"/>
    <n v="710"/>
    <n v="3629.59"/>
    <n v="0.17"/>
    <x v="17"/>
    <s v="BSAI"/>
    <n v="8"/>
    <x v="1"/>
  </r>
  <r>
    <s v="sablefish (blackcod)"/>
    <d v="1991-08-18T00:00:00"/>
    <x v="0"/>
    <n v="710"/>
    <n v="3629.59"/>
    <n v="26.34"/>
    <x v="8"/>
    <s v="BSAI"/>
    <n v="8"/>
    <x v="1"/>
  </r>
  <r>
    <s v="sablefish (blackcod)"/>
    <d v="1991-08-18T00:00:00"/>
    <x v="0"/>
    <n v="710"/>
    <n v="3629.59"/>
    <n v="10.49"/>
    <x v="1"/>
    <s v="BSAI"/>
    <n v="8"/>
    <x v="1"/>
  </r>
  <r>
    <s v="sablefish (blackcod)"/>
    <d v="1991-08-18T00:00:00"/>
    <x v="0"/>
    <n v="710"/>
    <n v="3629.59"/>
    <n v="16.53"/>
    <x v="5"/>
    <s v="BSAI"/>
    <n v="8"/>
    <x v="1"/>
  </r>
  <r>
    <s v="sablefish (blackcod)"/>
    <d v="1991-08-18T00:00:00"/>
    <x v="0"/>
    <n v="710"/>
    <n v="3629.59"/>
    <n v="2.54"/>
    <x v="2"/>
    <s v="BSAI"/>
    <n v="8"/>
    <x v="1"/>
  </r>
  <r>
    <s v="sablefish (blackcod)"/>
    <d v="1991-08-18T00:00:00"/>
    <x v="0"/>
    <n v="710"/>
    <n v="3629.59"/>
    <n v="82.92"/>
    <x v="3"/>
    <s v="BSAI"/>
    <n v="8"/>
    <x v="1"/>
  </r>
  <r>
    <s v="sablefish (blackcod)"/>
    <d v="1991-08-18T00:00:00"/>
    <x v="0"/>
    <n v="710"/>
    <n v="3667.2"/>
    <n v="0.01"/>
    <x v="0"/>
    <s v="GOA"/>
    <n v="8"/>
    <x v="1"/>
  </r>
  <r>
    <s v="sablefish (blackcod)"/>
    <d v="1991-08-18T00:00:00"/>
    <x v="0"/>
    <n v="710"/>
    <n v="3667.2"/>
    <n v="15.97"/>
    <x v="6"/>
    <s v="GOA"/>
    <n v="8"/>
    <x v="1"/>
  </r>
  <r>
    <s v="sablefish (blackcod)"/>
    <d v="1991-08-18T00:00:00"/>
    <x v="0"/>
    <n v="710"/>
    <n v="3667.2"/>
    <n v="3.33"/>
    <x v="14"/>
    <s v="GOA"/>
    <n v="8"/>
    <x v="1"/>
  </r>
  <r>
    <s v="sablefish (blackcod)"/>
    <d v="1991-08-18T00:00:00"/>
    <x v="0"/>
    <n v="710"/>
    <n v="4023.16"/>
    <n v="15.58"/>
    <x v="0"/>
    <s v="GOA"/>
    <n v="8"/>
    <x v="1"/>
  </r>
  <r>
    <s v="sablefish (blackcod)"/>
    <d v="1991-08-18T00:00:00"/>
    <x v="0"/>
    <n v="710"/>
    <n v="4023.16"/>
    <n v="2.0299999999999998"/>
    <x v="13"/>
    <s v="GOA"/>
    <n v="8"/>
    <x v="1"/>
  </r>
  <r>
    <s v="sablefish (blackcod)"/>
    <d v="1991-08-18T00:00:00"/>
    <x v="0"/>
    <n v="710"/>
    <n v="4023.16"/>
    <n v="35.32"/>
    <x v="6"/>
    <s v="GOA"/>
    <n v="8"/>
    <x v="1"/>
  </r>
  <r>
    <s v="sablefish (blackcod)"/>
    <d v="1991-08-18T00:00:00"/>
    <x v="0"/>
    <n v="710"/>
    <n v="4400.55"/>
    <n v="11.47"/>
    <x v="3"/>
    <s v="BSAI"/>
    <n v="8"/>
    <x v="1"/>
  </r>
  <r>
    <s v="sablefish (blackcod)"/>
    <d v="1991-08-18T00:00:00"/>
    <x v="0"/>
    <n v="710"/>
    <m/>
    <n v="0.15"/>
    <x v="8"/>
    <s v="BSAI"/>
    <n v="8"/>
    <x v="1"/>
  </r>
  <r>
    <s v="sablefish (blackcod)"/>
    <d v="1991-08-18T00:00:00"/>
    <x v="0"/>
    <n v="710"/>
    <m/>
    <n v="0.05"/>
    <x v="2"/>
    <s v="BSAI"/>
    <n v="8"/>
    <x v="1"/>
  </r>
  <r>
    <s v="sablefish (blackcod)"/>
    <d v="1991-08-18T00:00:00"/>
    <x v="0"/>
    <n v="710"/>
    <m/>
    <n v="0.16"/>
    <x v="12"/>
    <m/>
    <n v="8"/>
    <x v="1"/>
  </r>
  <r>
    <s v="sablefish (blackcod)"/>
    <d v="1991-08-18T00:00:00"/>
    <x v="0"/>
    <n v="710"/>
    <m/>
    <n v="1.34"/>
    <x v="3"/>
    <s v="BSAI"/>
    <n v="8"/>
    <x v="1"/>
  </r>
  <r>
    <s v="sablefish (blackcod)"/>
    <d v="1991-08-18T00:00:00"/>
    <x v="0"/>
    <n v="710"/>
    <m/>
    <n v="4.2699999999999996"/>
    <x v="6"/>
    <s v="GOA"/>
    <n v="8"/>
    <x v="1"/>
  </r>
  <r>
    <s v="sablefish (blackcod)"/>
    <d v="1991-08-25T00:00:00"/>
    <x v="0"/>
    <n v="710"/>
    <n v="3629.59"/>
    <n v="1.51"/>
    <x v="2"/>
    <s v="BSAI"/>
    <n v="8"/>
    <x v="1"/>
  </r>
  <r>
    <s v="sablefish (blackcod)"/>
    <d v="1991-08-25T00:00:00"/>
    <x v="0"/>
    <n v="710"/>
    <n v="3667.2"/>
    <n v="0.1"/>
    <x v="0"/>
    <s v="GOA"/>
    <n v="8"/>
    <x v="1"/>
  </r>
  <r>
    <s v="sablefish (blackcod)"/>
    <d v="1991-08-25T00:00:00"/>
    <x v="0"/>
    <n v="710"/>
    <n v="3667.2"/>
    <n v="45.53"/>
    <x v="6"/>
    <s v="GOA"/>
    <n v="8"/>
    <x v="1"/>
  </r>
  <r>
    <s v="sablefish (blackcod)"/>
    <d v="1991-08-25T00:00:00"/>
    <x v="0"/>
    <n v="710"/>
    <n v="3667.2"/>
    <n v="3.43"/>
    <x v="14"/>
    <s v="GOA"/>
    <n v="8"/>
    <x v="1"/>
  </r>
  <r>
    <s v="sablefish (blackcod)"/>
    <d v="1991-08-25T00:00:00"/>
    <x v="0"/>
    <n v="710"/>
    <n v="4023.16"/>
    <n v="8.31"/>
    <x v="0"/>
    <s v="GOA"/>
    <n v="8"/>
    <x v="1"/>
  </r>
  <r>
    <s v="sablefish (blackcod)"/>
    <d v="1991-08-25T00:00:00"/>
    <x v="0"/>
    <n v="710"/>
    <n v="4023.16"/>
    <n v="53.84"/>
    <x v="6"/>
    <s v="GOA"/>
    <n v="8"/>
    <x v="1"/>
  </r>
  <r>
    <s v="sablefish (blackcod)"/>
    <d v="1991-08-25T00:00:00"/>
    <x v="0"/>
    <n v="710"/>
    <n v="4400.55"/>
    <n v="5.55"/>
    <x v="8"/>
    <s v="BSAI"/>
    <n v="8"/>
    <x v="1"/>
  </r>
  <r>
    <s v="sablefish (blackcod)"/>
    <d v="1991-08-25T00:00:00"/>
    <x v="0"/>
    <n v="710"/>
    <n v="4400.55"/>
    <n v="0.24"/>
    <x v="1"/>
    <s v="BSAI"/>
    <n v="8"/>
    <x v="1"/>
  </r>
  <r>
    <s v="sablefish (blackcod)"/>
    <d v="1991-08-25T00:00:00"/>
    <x v="0"/>
    <n v="710"/>
    <n v="4400.55"/>
    <n v="20.59"/>
    <x v="3"/>
    <s v="BSAI"/>
    <n v="8"/>
    <x v="1"/>
  </r>
  <r>
    <s v="sablefish (blackcod)"/>
    <d v="1991-08-25T00:00:00"/>
    <x v="0"/>
    <n v="710"/>
    <m/>
    <n v="0.24"/>
    <x v="4"/>
    <m/>
    <n v="8"/>
    <x v="1"/>
  </r>
  <r>
    <s v="sablefish (blackcod)"/>
    <d v="1991-08-25T00:00:00"/>
    <x v="0"/>
    <n v="710"/>
    <m/>
    <n v="0.42"/>
    <x v="8"/>
    <s v="BSAI"/>
    <n v="8"/>
    <x v="1"/>
  </r>
  <r>
    <s v="sablefish (blackcod)"/>
    <d v="1991-08-25T00:00:00"/>
    <x v="0"/>
    <n v="710"/>
    <m/>
    <n v="0.06"/>
    <x v="1"/>
    <s v="BSAI"/>
    <n v="8"/>
    <x v="1"/>
  </r>
  <r>
    <s v="sablefish (blackcod)"/>
    <d v="1991-08-25T00:00:00"/>
    <x v="0"/>
    <n v="710"/>
    <m/>
    <n v="0.01"/>
    <x v="7"/>
    <s v="BSAI"/>
    <n v="8"/>
    <x v="1"/>
  </r>
  <r>
    <s v="sablefish (blackcod)"/>
    <d v="1991-08-25T00:00:00"/>
    <x v="0"/>
    <n v="710"/>
    <m/>
    <n v="0.1"/>
    <x v="2"/>
    <s v="BSAI"/>
    <n v="8"/>
    <x v="1"/>
  </r>
  <r>
    <s v="sablefish (blackcod)"/>
    <d v="1991-08-25T00:00:00"/>
    <x v="0"/>
    <n v="710"/>
    <m/>
    <n v="12.7"/>
    <x v="12"/>
    <m/>
    <n v="8"/>
    <x v="1"/>
  </r>
  <r>
    <s v="sablefish (blackcod)"/>
    <d v="1991-08-25T00:00:00"/>
    <x v="0"/>
    <n v="710"/>
    <m/>
    <n v="0.15"/>
    <x v="0"/>
    <s v="GOA"/>
    <n v="8"/>
    <x v="1"/>
  </r>
  <r>
    <s v="sablefish (blackcod)"/>
    <d v="1991-08-25T00:00:00"/>
    <x v="0"/>
    <n v="710"/>
    <m/>
    <n v="4.54"/>
    <x v="6"/>
    <s v="GOA"/>
    <n v="8"/>
    <x v="1"/>
  </r>
  <r>
    <s v="sablefish (blackcod)"/>
    <d v="1991-09-01T00:00:00"/>
    <x v="0"/>
    <n v="710"/>
    <n v="3629.59"/>
    <n v="0.16"/>
    <x v="8"/>
    <s v="BSAI"/>
    <n v="9"/>
    <x v="1"/>
  </r>
  <r>
    <s v="sablefish (blackcod)"/>
    <d v="1991-09-01T00:00:00"/>
    <x v="0"/>
    <n v="710"/>
    <n v="3629.59"/>
    <n v="0.54"/>
    <x v="2"/>
    <s v="BSAI"/>
    <n v="9"/>
    <x v="1"/>
  </r>
  <r>
    <s v="sablefish (blackcod)"/>
    <d v="1991-09-01T00:00:00"/>
    <x v="0"/>
    <n v="710"/>
    <n v="3667.2"/>
    <n v="2.27"/>
    <x v="13"/>
    <s v="GOA"/>
    <n v="9"/>
    <x v="1"/>
  </r>
  <r>
    <s v="sablefish (blackcod)"/>
    <d v="1991-09-01T00:00:00"/>
    <x v="0"/>
    <n v="710"/>
    <n v="3667.2"/>
    <n v="14.71"/>
    <x v="6"/>
    <s v="GOA"/>
    <n v="9"/>
    <x v="1"/>
  </r>
  <r>
    <s v="sablefish (blackcod)"/>
    <d v="1991-09-01T00:00:00"/>
    <x v="0"/>
    <n v="710"/>
    <n v="3667.2"/>
    <n v="4.2699999999999996"/>
    <x v="14"/>
    <s v="GOA"/>
    <n v="9"/>
    <x v="1"/>
  </r>
  <r>
    <s v="sablefish (blackcod)"/>
    <d v="1991-09-01T00:00:00"/>
    <x v="0"/>
    <n v="710"/>
    <n v="4023.16"/>
    <n v="82.44"/>
    <x v="6"/>
    <s v="GOA"/>
    <n v="9"/>
    <x v="1"/>
  </r>
  <r>
    <s v="sablefish (blackcod)"/>
    <d v="1991-09-01T00:00:00"/>
    <x v="0"/>
    <n v="710"/>
    <n v="4023.16"/>
    <n v="1.4"/>
    <x v="11"/>
    <s v="GOA"/>
    <n v="9"/>
    <x v="1"/>
  </r>
  <r>
    <s v="sablefish (blackcod)"/>
    <d v="1991-09-01T00:00:00"/>
    <x v="0"/>
    <n v="710"/>
    <n v="4400.55"/>
    <n v="4.8099999999999996"/>
    <x v="8"/>
    <s v="BSAI"/>
    <n v="9"/>
    <x v="1"/>
  </r>
  <r>
    <s v="sablefish (blackcod)"/>
    <d v="1991-09-01T00:00:00"/>
    <x v="0"/>
    <n v="710"/>
    <n v="4400.55"/>
    <n v="0.83"/>
    <x v="7"/>
    <s v="BSAI"/>
    <n v="9"/>
    <x v="1"/>
  </r>
  <r>
    <s v="sablefish (blackcod)"/>
    <d v="1991-09-01T00:00:00"/>
    <x v="0"/>
    <n v="710"/>
    <n v="4400.55"/>
    <n v="10.78"/>
    <x v="3"/>
    <s v="BSAI"/>
    <n v="9"/>
    <x v="1"/>
  </r>
  <r>
    <s v="sablefish (blackcod)"/>
    <d v="1991-09-01T00:00:00"/>
    <x v="0"/>
    <n v="710"/>
    <m/>
    <n v="1.57"/>
    <x v="8"/>
    <s v="BSAI"/>
    <n v="9"/>
    <x v="1"/>
  </r>
  <r>
    <s v="sablefish (blackcod)"/>
    <d v="1991-09-01T00:00:00"/>
    <x v="0"/>
    <n v="710"/>
    <m/>
    <n v="0.1"/>
    <x v="1"/>
    <s v="BSAI"/>
    <n v="9"/>
    <x v="1"/>
  </r>
  <r>
    <s v="sablefish (blackcod)"/>
    <d v="1991-09-01T00:00:00"/>
    <x v="0"/>
    <n v="710"/>
    <m/>
    <n v="0.24"/>
    <x v="7"/>
    <s v="BSAI"/>
    <n v="9"/>
    <x v="1"/>
  </r>
  <r>
    <s v="sablefish (blackcod)"/>
    <d v="1991-09-01T00:00:00"/>
    <x v="0"/>
    <n v="710"/>
    <m/>
    <n v="0.27"/>
    <x v="2"/>
    <s v="BSAI"/>
    <n v="9"/>
    <x v="1"/>
  </r>
  <r>
    <s v="sablefish (blackcod)"/>
    <d v="1991-09-01T00:00:00"/>
    <x v="0"/>
    <n v="710"/>
    <m/>
    <n v="0.45"/>
    <x v="13"/>
    <s v="GOA"/>
    <n v="9"/>
    <x v="1"/>
  </r>
  <r>
    <s v="sablefish (blackcod)"/>
    <d v="1991-09-01T00:00:00"/>
    <x v="0"/>
    <n v="710"/>
    <m/>
    <n v="5.87"/>
    <x v="6"/>
    <s v="GOA"/>
    <n v="9"/>
    <x v="1"/>
  </r>
  <r>
    <s v="sablefish (blackcod)"/>
    <d v="1991-09-08T00:00:00"/>
    <x v="0"/>
    <n v="710"/>
    <n v="3667.2"/>
    <n v="2.6"/>
    <x v="0"/>
    <s v="GOA"/>
    <n v="9"/>
    <x v="1"/>
  </r>
  <r>
    <s v="sablefish (blackcod)"/>
    <d v="1991-09-08T00:00:00"/>
    <x v="0"/>
    <n v="710"/>
    <n v="3667.2"/>
    <n v="0.25"/>
    <x v="13"/>
    <s v="GOA"/>
    <n v="9"/>
    <x v="1"/>
  </r>
  <r>
    <s v="sablefish (blackcod)"/>
    <d v="1991-09-08T00:00:00"/>
    <x v="0"/>
    <n v="710"/>
    <n v="3667.2"/>
    <n v="0.91"/>
    <x v="6"/>
    <s v="GOA"/>
    <n v="9"/>
    <x v="1"/>
  </r>
  <r>
    <s v="sablefish (blackcod)"/>
    <d v="1991-09-08T00:00:00"/>
    <x v="0"/>
    <n v="710"/>
    <n v="3667.2"/>
    <n v="0.28999999999999998"/>
    <x v="11"/>
    <s v="GOA"/>
    <n v="9"/>
    <x v="1"/>
  </r>
  <r>
    <s v="sablefish (blackcod)"/>
    <d v="1991-09-08T00:00:00"/>
    <x v="0"/>
    <n v="710"/>
    <n v="3667.2"/>
    <n v="2.96"/>
    <x v="14"/>
    <s v="GOA"/>
    <n v="9"/>
    <x v="1"/>
  </r>
  <r>
    <s v="sablefish (blackcod)"/>
    <d v="1991-09-08T00:00:00"/>
    <x v="0"/>
    <n v="710"/>
    <n v="3667.2"/>
    <n v="0.16"/>
    <x v="15"/>
    <s v="GOA"/>
    <n v="9"/>
    <x v="1"/>
  </r>
  <r>
    <s v="sablefish (blackcod)"/>
    <d v="1991-09-08T00:00:00"/>
    <x v="0"/>
    <n v="710"/>
    <n v="4023.16"/>
    <n v="0.36"/>
    <x v="0"/>
    <s v="GOA"/>
    <n v="9"/>
    <x v="1"/>
  </r>
  <r>
    <s v="sablefish (blackcod)"/>
    <d v="1991-09-08T00:00:00"/>
    <x v="0"/>
    <n v="710"/>
    <n v="4023.16"/>
    <n v="44.74"/>
    <x v="6"/>
    <s v="GOA"/>
    <n v="9"/>
    <x v="1"/>
  </r>
  <r>
    <s v="sablefish (blackcod)"/>
    <d v="1991-09-08T00:00:00"/>
    <x v="0"/>
    <n v="710"/>
    <n v="4023.16"/>
    <n v="21.49"/>
    <x v="11"/>
    <s v="GOA"/>
    <n v="9"/>
    <x v="1"/>
  </r>
  <r>
    <s v="sablefish (blackcod)"/>
    <d v="1991-09-08T00:00:00"/>
    <x v="0"/>
    <n v="710"/>
    <n v="4400.55"/>
    <n v="2.59"/>
    <x v="8"/>
    <s v="BSAI"/>
    <n v="9"/>
    <x v="1"/>
  </r>
  <r>
    <s v="sablefish (blackcod)"/>
    <d v="1991-09-08T00:00:00"/>
    <x v="0"/>
    <n v="710"/>
    <n v="4400.55"/>
    <n v="3.24"/>
    <x v="2"/>
    <s v="BSAI"/>
    <n v="9"/>
    <x v="1"/>
  </r>
  <r>
    <s v="sablefish (blackcod)"/>
    <d v="1991-09-08T00:00:00"/>
    <x v="0"/>
    <n v="710"/>
    <n v="4400.55"/>
    <n v="3.33"/>
    <x v="3"/>
    <s v="BSAI"/>
    <n v="9"/>
    <x v="1"/>
  </r>
  <r>
    <s v="sablefish (blackcod)"/>
    <d v="1991-09-08T00:00:00"/>
    <x v="0"/>
    <n v="710"/>
    <m/>
    <n v="0.03"/>
    <x v="8"/>
    <s v="BSAI"/>
    <n v="9"/>
    <x v="1"/>
  </r>
  <r>
    <s v="sablefish (blackcod)"/>
    <d v="1991-09-08T00:00:00"/>
    <x v="0"/>
    <n v="710"/>
    <m/>
    <n v="0.06"/>
    <x v="1"/>
    <s v="BSAI"/>
    <n v="9"/>
    <x v="1"/>
  </r>
  <r>
    <s v="sablefish (blackcod)"/>
    <d v="1991-09-08T00:00:00"/>
    <x v="0"/>
    <n v="710"/>
    <m/>
    <n v="7.0000000000000007E-2"/>
    <x v="7"/>
    <s v="BSAI"/>
    <n v="9"/>
    <x v="1"/>
  </r>
  <r>
    <s v="sablefish (blackcod)"/>
    <d v="1991-09-08T00:00:00"/>
    <x v="0"/>
    <n v="710"/>
    <m/>
    <n v="0.01"/>
    <x v="2"/>
    <s v="BSAI"/>
    <n v="9"/>
    <x v="1"/>
  </r>
  <r>
    <s v="sablefish (blackcod)"/>
    <d v="1991-09-08T00:00:00"/>
    <x v="0"/>
    <n v="710"/>
    <m/>
    <n v="0.63"/>
    <x v="12"/>
    <m/>
    <n v="9"/>
    <x v="1"/>
  </r>
  <r>
    <s v="sablefish (blackcod)"/>
    <d v="1991-09-08T00:00:00"/>
    <x v="0"/>
    <n v="710"/>
    <m/>
    <n v="0.04"/>
    <x v="0"/>
    <s v="GOA"/>
    <n v="9"/>
    <x v="1"/>
  </r>
  <r>
    <s v="sablefish (blackcod)"/>
    <d v="1991-09-08T00:00:00"/>
    <x v="0"/>
    <n v="710"/>
    <m/>
    <n v="0.45"/>
    <x v="13"/>
    <s v="GOA"/>
    <n v="9"/>
    <x v="1"/>
  </r>
  <r>
    <s v="sablefish (blackcod)"/>
    <d v="1991-09-08T00:00:00"/>
    <x v="0"/>
    <n v="710"/>
    <m/>
    <n v="10.29"/>
    <x v="6"/>
    <s v="GOA"/>
    <n v="9"/>
    <x v="1"/>
  </r>
  <r>
    <s v="sablefish (blackcod)"/>
    <d v="1991-09-08T00:00:00"/>
    <x v="0"/>
    <n v="710"/>
    <m/>
    <n v="0.4"/>
    <x v="11"/>
    <s v="GOA"/>
    <n v="9"/>
    <x v="1"/>
  </r>
  <r>
    <s v="sablefish (blackcod)"/>
    <d v="1991-09-08T00:00:00"/>
    <x v="0"/>
    <n v="710"/>
    <m/>
    <n v="0.18"/>
    <x v="14"/>
    <s v="GOA"/>
    <n v="9"/>
    <x v="1"/>
  </r>
  <r>
    <s v="sablefish (blackcod)"/>
    <d v="1991-09-08T00:00:00"/>
    <x v="0"/>
    <n v="710"/>
    <m/>
    <n v="1.2"/>
    <x v="15"/>
    <s v="GOA"/>
    <n v="9"/>
    <x v="1"/>
  </r>
  <r>
    <s v="sablefish (blackcod)"/>
    <d v="1991-09-15T00:00:00"/>
    <x v="0"/>
    <n v="710"/>
    <n v="3667.2"/>
    <n v="7.62"/>
    <x v="6"/>
    <s v="GOA"/>
    <n v="9"/>
    <x v="1"/>
  </r>
  <r>
    <s v="sablefish (blackcod)"/>
    <d v="1991-09-15T00:00:00"/>
    <x v="0"/>
    <n v="710"/>
    <n v="4023.16"/>
    <n v="13.29"/>
    <x v="13"/>
    <s v="GOA"/>
    <n v="9"/>
    <x v="1"/>
  </r>
  <r>
    <s v="sablefish (blackcod)"/>
    <d v="1991-09-15T00:00:00"/>
    <x v="0"/>
    <n v="710"/>
    <n v="4023.16"/>
    <n v="69.099999999999994"/>
    <x v="6"/>
    <s v="GOA"/>
    <n v="9"/>
    <x v="1"/>
  </r>
  <r>
    <s v="sablefish (blackcod)"/>
    <d v="1991-09-15T00:00:00"/>
    <x v="0"/>
    <n v="710"/>
    <n v="4023.16"/>
    <n v="2.46"/>
    <x v="11"/>
    <s v="GOA"/>
    <n v="9"/>
    <x v="1"/>
  </r>
  <r>
    <s v="sablefish (blackcod)"/>
    <d v="1991-09-15T00:00:00"/>
    <x v="0"/>
    <n v="710"/>
    <n v="4400.55"/>
    <n v="2.29"/>
    <x v="2"/>
    <s v="BSAI"/>
    <n v="9"/>
    <x v="1"/>
  </r>
  <r>
    <s v="sablefish (blackcod)"/>
    <d v="1991-09-15T00:00:00"/>
    <x v="0"/>
    <n v="710"/>
    <n v="4400.55"/>
    <n v="12.9"/>
    <x v="3"/>
    <s v="BSAI"/>
    <n v="9"/>
    <x v="1"/>
  </r>
  <r>
    <s v="sablefish (blackcod)"/>
    <d v="1991-09-15T00:00:00"/>
    <x v="0"/>
    <n v="710"/>
    <m/>
    <n v="0.01"/>
    <x v="7"/>
    <s v="BSAI"/>
    <n v="9"/>
    <x v="1"/>
  </r>
  <r>
    <s v="sablefish (blackcod)"/>
    <d v="1991-09-15T00:00:00"/>
    <x v="0"/>
    <n v="710"/>
    <m/>
    <n v="0.03"/>
    <x v="2"/>
    <s v="BSAI"/>
    <n v="9"/>
    <x v="1"/>
  </r>
  <r>
    <s v="sablefish (blackcod)"/>
    <d v="1991-09-15T00:00:00"/>
    <x v="0"/>
    <n v="710"/>
    <m/>
    <n v="0.04"/>
    <x v="12"/>
    <m/>
    <n v="9"/>
    <x v="1"/>
  </r>
  <r>
    <s v="sablefish (blackcod)"/>
    <d v="1991-09-15T00:00:00"/>
    <x v="0"/>
    <n v="710"/>
    <m/>
    <n v="10.67"/>
    <x v="6"/>
    <s v="GOA"/>
    <n v="9"/>
    <x v="1"/>
  </r>
  <r>
    <s v="sablefish (blackcod)"/>
    <d v="1991-09-22T00:00:00"/>
    <x v="0"/>
    <n v="710"/>
    <n v="3629.59"/>
    <n v="0.37"/>
    <x v="8"/>
    <s v="BSAI"/>
    <n v="9"/>
    <x v="1"/>
  </r>
  <r>
    <s v="sablefish (blackcod)"/>
    <d v="1991-09-22T00:00:00"/>
    <x v="0"/>
    <n v="710"/>
    <n v="3667.2"/>
    <n v="23.82"/>
    <x v="6"/>
    <s v="GOA"/>
    <n v="9"/>
    <x v="1"/>
  </r>
  <r>
    <s v="sablefish (blackcod)"/>
    <d v="1991-09-22T00:00:00"/>
    <x v="0"/>
    <n v="710"/>
    <n v="3667.2"/>
    <n v="1087.47"/>
    <x v="14"/>
    <s v="GOA"/>
    <n v="9"/>
    <x v="1"/>
  </r>
  <r>
    <s v="sablefish (blackcod)"/>
    <d v="1991-09-22T00:00:00"/>
    <x v="0"/>
    <n v="710"/>
    <n v="4023.16"/>
    <n v="26.07"/>
    <x v="0"/>
    <s v="GOA"/>
    <n v="9"/>
    <x v="1"/>
  </r>
  <r>
    <s v="sablefish (blackcod)"/>
    <d v="1991-09-22T00:00:00"/>
    <x v="0"/>
    <n v="710"/>
    <n v="4023.16"/>
    <n v="39.74"/>
    <x v="6"/>
    <s v="GOA"/>
    <n v="9"/>
    <x v="1"/>
  </r>
  <r>
    <s v="sablefish (blackcod)"/>
    <d v="1991-09-22T00:00:00"/>
    <x v="0"/>
    <n v="710"/>
    <n v="4023.16"/>
    <n v="5.44"/>
    <x v="11"/>
    <s v="GOA"/>
    <n v="9"/>
    <x v="1"/>
  </r>
  <r>
    <s v="sablefish (blackcod)"/>
    <d v="1991-09-22T00:00:00"/>
    <x v="0"/>
    <n v="710"/>
    <n v="4023.16"/>
    <n v="23.76"/>
    <x v="14"/>
    <s v="GOA"/>
    <n v="9"/>
    <x v="1"/>
  </r>
  <r>
    <s v="sablefish (blackcod)"/>
    <d v="1991-09-22T00:00:00"/>
    <x v="0"/>
    <n v="710"/>
    <n v="4400.55"/>
    <n v="0.11"/>
    <x v="2"/>
    <s v="BSAI"/>
    <n v="9"/>
    <x v="1"/>
  </r>
  <r>
    <s v="sablefish (blackcod)"/>
    <d v="1991-09-22T00:00:00"/>
    <x v="0"/>
    <n v="710"/>
    <n v="4400.55"/>
    <n v="18.34"/>
    <x v="3"/>
    <s v="BSAI"/>
    <n v="9"/>
    <x v="1"/>
  </r>
  <r>
    <s v="sablefish (blackcod)"/>
    <d v="1991-09-22T00:00:00"/>
    <x v="0"/>
    <n v="710"/>
    <m/>
    <n v="0.02"/>
    <x v="12"/>
    <m/>
    <n v="9"/>
    <x v="1"/>
  </r>
  <r>
    <s v="sablefish (blackcod)"/>
    <d v="1991-09-22T00:00:00"/>
    <x v="0"/>
    <n v="710"/>
    <m/>
    <n v="1.71"/>
    <x v="0"/>
    <s v="GOA"/>
    <n v="9"/>
    <x v="1"/>
  </r>
  <r>
    <s v="sablefish (blackcod)"/>
    <d v="1991-09-22T00:00:00"/>
    <x v="0"/>
    <n v="710"/>
    <m/>
    <n v="17.11"/>
    <x v="6"/>
    <s v="GOA"/>
    <n v="9"/>
    <x v="1"/>
  </r>
  <r>
    <s v="sablefish (blackcod)"/>
    <d v="1991-09-22T00:00:00"/>
    <x v="0"/>
    <n v="710"/>
    <m/>
    <n v="0.1"/>
    <x v="11"/>
    <s v="GOA"/>
    <n v="9"/>
    <x v="1"/>
  </r>
  <r>
    <s v="sablefish (blackcod)"/>
    <d v="1991-09-29T00:00:00"/>
    <x v="0"/>
    <n v="710"/>
    <n v="3667.2"/>
    <n v="29.43"/>
    <x v="6"/>
    <s v="GOA"/>
    <n v="9"/>
    <x v="1"/>
  </r>
  <r>
    <s v="sablefish (blackcod)"/>
    <d v="1991-09-29T00:00:00"/>
    <x v="0"/>
    <n v="710"/>
    <n v="3667.2"/>
    <n v="37.78"/>
    <x v="14"/>
    <s v="GOA"/>
    <n v="9"/>
    <x v="1"/>
  </r>
  <r>
    <s v="sablefish (blackcod)"/>
    <d v="1991-09-29T00:00:00"/>
    <x v="0"/>
    <n v="710"/>
    <n v="4023.16"/>
    <n v="41.8"/>
    <x v="0"/>
    <s v="GOA"/>
    <n v="9"/>
    <x v="1"/>
  </r>
  <r>
    <s v="sablefish (blackcod)"/>
    <d v="1991-09-29T00:00:00"/>
    <x v="0"/>
    <n v="710"/>
    <n v="4023.16"/>
    <n v="34.020000000000003"/>
    <x v="6"/>
    <s v="GOA"/>
    <n v="9"/>
    <x v="1"/>
  </r>
  <r>
    <s v="sablefish (blackcod)"/>
    <d v="1991-09-29T00:00:00"/>
    <x v="0"/>
    <n v="710"/>
    <n v="4023.16"/>
    <n v="16.29"/>
    <x v="11"/>
    <s v="GOA"/>
    <n v="9"/>
    <x v="1"/>
  </r>
  <r>
    <s v="sablefish (blackcod)"/>
    <d v="1991-09-29T00:00:00"/>
    <x v="0"/>
    <n v="710"/>
    <n v="4400.55"/>
    <n v="0.03"/>
    <x v="1"/>
    <s v="BSAI"/>
    <n v="9"/>
    <x v="1"/>
  </r>
  <r>
    <s v="sablefish (blackcod)"/>
    <d v="1991-09-29T00:00:00"/>
    <x v="0"/>
    <n v="710"/>
    <n v="4400.55"/>
    <n v="12.28"/>
    <x v="2"/>
    <s v="BSAI"/>
    <n v="9"/>
    <x v="1"/>
  </r>
  <r>
    <s v="sablefish (blackcod)"/>
    <d v="1991-09-29T00:00:00"/>
    <x v="0"/>
    <n v="710"/>
    <n v="4400.55"/>
    <n v="24.68"/>
    <x v="3"/>
    <s v="BSAI"/>
    <n v="9"/>
    <x v="1"/>
  </r>
  <r>
    <s v="sablefish (blackcod)"/>
    <d v="1991-09-29T00:00:00"/>
    <x v="0"/>
    <n v="710"/>
    <m/>
    <n v="0.14000000000000001"/>
    <x v="2"/>
    <s v="BSAI"/>
    <n v="9"/>
    <x v="1"/>
  </r>
  <r>
    <s v="sablefish (blackcod)"/>
    <d v="1991-09-29T00:00:00"/>
    <x v="0"/>
    <n v="710"/>
    <m/>
    <n v="0.02"/>
    <x v="12"/>
    <m/>
    <n v="9"/>
    <x v="1"/>
  </r>
  <r>
    <s v="sablefish (blackcod)"/>
    <d v="1991-09-29T00:00:00"/>
    <x v="0"/>
    <n v="710"/>
    <m/>
    <n v="0.04"/>
    <x v="3"/>
    <s v="BSAI"/>
    <n v="9"/>
    <x v="1"/>
  </r>
  <r>
    <s v="sablefish (blackcod)"/>
    <d v="1991-09-29T00:00:00"/>
    <x v="0"/>
    <n v="710"/>
    <m/>
    <n v="1.29"/>
    <x v="0"/>
    <s v="GOA"/>
    <n v="9"/>
    <x v="1"/>
  </r>
  <r>
    <s v="sablefish (blackcod)"/>
    <d v="1991-09-29T00:00:00"/>
    <x v="0"/>
    <n v="710"/>
    <m/>
    <n v="45.39"/>
    <x v="6"/>
    <s v="GOA"/>
    <n v="9"/>
    <x v="1"/>
  </r>
  <r>
    <s v="sablefish (blackcod)"/>
    <d v="1991-09-29T00:00:00"/>
    <x v="0"/>
    <n v="710"/>
    <m/>
    <n v="1.19"/>
    <x v="11"/>
    <s v="GOA"/>
    <n v="9"/>
    <x v="1"/>
  </r>
  <r>
    <s v="sablefish (blackcod)"/>
    <d v="1991-10-06T00:00:00"/>
    <x v="0"/>
    <n v="710"/>
    <n v="3629.59"/>
    <n v="0.11"/>
    <x v="8"/>
    <s v="BSAI"/>
    <n v="10"/>
    <x v="1"/>
  </r>
  <r>
    <s v="sablefish (blackcod)"/>
    <d v="1991-10-06T00:00:00"/>
    <x v="0"/>
    <n v="710"/>
    <n v="3667.2"/>
    <n v="6.73"/>
    <x v="13"/>
    <s v="GOA"/>
    <n v="10"/>
    <x v="1"/>
  </r>
  <r>
    <s v="sablefish (blackcod)"/>
    <d v="1991-10-06T00:00:00"/>
    <x v="0"/>
    <n v="710"/>
    <n v="3667.2"/>
    <n v="12.79"/>
    <x v="6"/>
    <s v="GOA"/>
    <n v="10"/>
    <x v="1"/>
  </r>
  <r>
    <s v="sablefish (blackcod)"/>
    <d v="1991-10-06T00:00:00"/>
    <x v="0"/>
    <n v="710"/>
    <n v="4023.16"/>
    <n v="18.98"/>
    <x v="0"/>
    <s v="GOA"/>
    <n v="10"/>
    <x v="1"/>
  </r>
  <r>
    <s v="sablefish (blackcod)"/>
    <d v="1991-10-06T00:00:00"/>
    <x v="0"/>
    <n v="710"/>
    <n v="4023.16"/>
    <n v="34.54"/>
    <x v="6"/>
    <s v="GOA"/>
    <n v="10"/>
    <x v="1"/>
  </r>
  <r>
    <s v="sablefish (blackcod)"/>
    <d v="1991-10-06T00:00:00"/>
    <x v="0"/>
    <n v="710"/>
    <n v="4023.16"/>
    <n v="16.850000000000001"/>
    <x v="11"/>
    <s v="GOA"/>
    <n v="10"/>
    <x v="1"/>
  </r>
  <r>
    <s v="sablefish (blackcod)"/>
    <d v="1991-10-06T00:00:00"/>
    <x v="0"/>
    <n v="710"/>
    <n v="4400.55"/>
    <n v="13.07"/>
    <x v="2"/>
    <s v="BSAI"/>
    <n v="10"/>
    <x v="1"/>
  </r>
  <r>
    <s v="sablefish (blackcod)"/>
    <d v="1991-10-06T00:00:00"/>
    <x v="0"/>
    <n v="710"/>
    <n v="4400.55"/>
    <n v="27.83"/>
    <x v="3"/>
    <s v="BSAI"/>
    <n v="10"/>
    <x v="1"/>
  </r>
  <r>
    <s v="sablefish (blackcod)"/>
    <d v="1991-10-06T00:00:00"/>
    <x v="0"/>
    <n v="710"/>
    <m/>
    <n v="0"/>
    <x v="2"/>
    <s v="BSAI"/>
    <n v="10"/>
    <x v="1"/>
  </r>
  <r>
    <s v="sablefish (blackcod)"/>
    <d v="1991-10-06T00:00:00"/>
    <x v="0"/>
    <n v="710"/>
    <m/>
    <n v="0.32"/>
    <x v="12"/>
    <m/>
    <n v="10"/>
    <x v="1"/>
  </r>
  <r>
    <s v="sablefish (blackcod)"/>
    <d v="1991-10-06T00:00:00"/>
    <x v="0"/>
    <n v="710"/>
    <m/>
    <n v="0.02"/>
    <x v="3"/>
    <s v="BSAI"/>
    <n v="10"/>
    <x v="1"/>
  </r>
  <r>
    <s v="sablefish (blackcod)"/>
    <d v="1991-10-06T00:00:00"/>
    <x v="0"/>
    <n v="710"/>
    <m/>
    <n v="12.44"/>
    <x v="6"/>
    <s v="GOA"/>
    <n v="10"/>
    <x v="1"/>
  </r>
  <r>
    <s v="sablefish (blackcod)"/>
    <d v="1991-10-13T00:00:00"/>
    <x v="0"/>
    <n v="710"/>
    <n v="3629.59"/>
    <n v="0.78"/>
    <x v="8"/>
    <s v="BSAI"/>
    <n v="10"/>
    <x v="1"/>
  </r>
  <r>
    <s v="sablefish (blackcod)"/>
    <d v="1991-10-13T00:00:00"/>
    <x v="0"/>
    <n v="710"/>
    <n v="3667.2"/>
    <n v="2.71"/>
    <x v="13"/>
    <s v="GOA"/>
    <n v="10"/>
    <x v="1"/>
  </r>
  <r>
    <s v="sablefish (blackcod)"/>
    <d v="1991-10-13T00:00:00"/>
    <x v="0"/>
    <n v="710"/>
    <n v="3667.2"/>
    <n v="53.54"/>
    <x v="6"/>
    <s v="GOA"/>
    <n v="10"/>
    <x v="1"/>
  </r>
  <r>
    <s v="sablefish (blackcod)"/>
    <d v="1991-10-13T00:00:00"/>
    <x v="0"/>
    <n v="710"/>
    <n v="4023.16"/>
    <n v="29.14"/>
    <x v="0"/>
    <s v="GOA"/>
    <n v="10"/>
    <x v="1"/>
  </r>
  <r>
    <s v="sablefish (blackcod)"/>
    <d v="1991-10-13T00:00:00"/>
    <x v="0"/>
    <n v="710"/>
    <n v="4023.16"/>
    <n v="87.35"/>
    <x v="6"/>
    <s v="GOA"/>
    <n v="10"/>
    <x v="1"/>
  </r>
  <r>
    <s v="sablefish (blackcod)"/>
    <d v="1991-10-13T00:00:00"/>
    <x v="0"/>
    <n v="710"/>
    <n v="4023.16"/>
    <n v="13.74"/>
    <x v="11"/>
    <s v="GOA"/>
    <n v="10"/>
    <x v="1"/>
  </r>
  <r>
    <s v="sablefish (blackcod)"/>
    <d v="1991-10-13T00:00:00"/>
    <x v="0"/>
    <n v="710"/>
    <n v="4400.55"/>
    <n v="0.79"/>
    <x v="8"/>
    <s v="BSAI"/>
    <n v="10"/>
    <x v="1"/>
  </r>
  <r>
    <s v="sablefish (blackcod)"/>
    <d v="1991-10-13T00:00:00"/>
    <x v="0"/>
    <n v="710"/>
    <n v="4400.55"/>
    <n v="17.64"/>
    <x v="1"/>
    <s v="BSAI"/>
    <n v="10"/>
    <x v="1"/>
  </r>
  <r>
    <s v="sablefish (blackcod)"/>
    <d v="1991-10-13T00:00:00"/>
    <x v="0"/>
    <n v="710"/>
    <n v="4400.55"/>
    <n v="0.75"/>
    <x v="5"/>
    <s v="BSAI"/>
    <n v="10"/>
    <x v="1"/>
  </r>
  <r>
    <s v="sablefish (blackcod)"/>
    <d v="1991-10-13T00:00:00"/>
    <x v="0"/>
    <n v="710"/>
    <n v="4400.55"/>
    <n v="2.23"/>
    <x v="2"/>
    <s v="BSAI"/>
    <n v="10"/>
    <x v="1"/>
  </r>
  <r>
    <s v="sablefish (blackcod)"/>
    <d v="1991-10-13T00:00:00"/>
    <x v="0"/>
    <n v="710"/>
    <n v="4400.55"/>
    <n v="1.63"/>
    <x v="19"/>
    <s v="BSAI"/>
    <n v="10"/>
    <x v="1"/>
  </r>
  <r>
    <s v="sablefish (blackcod)"/>
    <d v="1991-10-13T00:00:00"/>
    <x v="0"/>
    <n v="710"/>
    <n v="4400.55"/>
    <n v="23.34"/>
    <x v="3"/>
    <s v="BSAI"/>
    <n v="10"/>
    <x v="1"/>
  </r>
  <r>
    <s v="sablefish (blackcod)"/>
    <d v="1991-10-13T00:00:00"/>
    <x v="0"/>
    <n v="710"/>
    <m/>
    <n v="2.0299999999999998"/>
    <x v="0"/>
    <s v="GOA"/>
    <n v="10"/>
    <x v="1"/>
  </r>
  <r>
    <s v="sablefish (blackcod)"/>
    <d v="1991-10-13T00:00:00"/>
    <x v="0"/>
    <n v="710"/>
    <m/>
    <n v="0.23"/>
    <x v="13"/>
    <s v="GOA"/>
    <n v="10"/>
    <x v="1"/>
  </r>
  <r>
    <s v="sablefish (blackcod)"/>
    <d v="1991-10-13T00:00:00"/>
    <x v="0"/>
    <n v="710"/>
    <m/>
    <n v="3.37"/>
    <x v="6"/>
    <s v="GOA"/>
    <n v="10"/>
    <x v="1"/>
  </r>
  <r>
    <s v="sablefish (blackcod)"/>
    <d v="1991-10-13T00:00:00"/>
    <x v="0"/>
    <n v="710"/>
    <m/>
    <n v="5.99"/>
    <x v="11"/>
    <s v="GOA"/>
    <n v="10"/>
    <x v="1"/>
  </r>
  <r>
    <s v="sablefish (blackcod)"/>
    <d v="1991-10-20T00:00:00"/>
    <x v="0"/>
    <n v="710"/>
    <n v="3667.2"/>
    <n v="0.71"/>
    <x v="13"/>
    <s v="GOA"/>
    <n v="10"/>
    <x v="1"/>
  </r>
  <r>
    <s v="sablefish (blackcod)"/>
    <d v="1991-10-20T00:00:00"/>
    <x v="0"/>
    <n v="710"/>
    <n v="3667.2"/>
    <n v="14.7"/>
    <x v="6"/>
    <s v="GOA"/>
    <n v="10"/>
    <x v="1"/>
  </r>
  <r>
    <s v="sablefish (blackcod)"/>
    <d v="1991-10-20T00:00:00"/>
    <x v="0"/>
    <n v="710"/>
    <n v="4023.16"/>
    <n v="1.43"/>
    <x v="0"/>
    <s v="GOA"/>
    <n v="10"/>
    <x v="1"/>
  </r>
  <r>
    <s v="sablefish (blackcod)"/>
    <d v="1991-10-20T00:00:00"/>
    <x v="0"/>
    <n v="710"/>
    <n v="4023.16"/>
    <n v="14.07"/>
    <x v="6"/>
    <s v="GOA"/>
    <n v="10"/>
    <x v="1"/>
  </r>
  <r>
    <s v="sablefish (blackcod)"/>
    <d v="1991-10-20T00:00:00"/>
    <x v="0"/>
    <n v="710"/>
    <n v="4400.55"/>
    <n v="1.49"/>
    <x v="16"/>
    <s v="BSAI"/>
    <n v="10"/>
    <x v="1"/>
  </r>
  <r>
    <s v="sablefish (blackcod)"/>
    <d v="1991-10-20T00:00:00"/>
    <x v="0"/>
    <n v="710"/>
    <n v="4400.55"/>
    <n v="13.67"/>
    <x v="8"/>
    <s v="BSAI"/>
    <n v="10"/>
    <x v="1"/>
  </r>
  <r>
    <s v="sablefish (blackcod)"/>
    <d v="1991-10-20T00:00:00"/>
    <x v="0"/>
    <n v="710"/>
    <n v="4400.55"/>
    <n v="8.64"/>
    <x v="1"/>
    <s v="BSAI"/>
    <n v="10"/>
    <x v="1"/>
  </r>
  <r>
    <s v="sablefish (blackcod)"/>
    <d v="1991-10-20T00:00:00"/>
    <x v="0"/>
    <n v="710"/>
    <n v="4400.55"/>
    <n v="0.81"/>
    <x v="5"/>
    <s v="BSAI"/>
    <n v="10"/>
    <x v="1"/>
  </r>
  <r>
    <s v="sablefish (blackcod)"/>
    <d v="1991-10-20T00:00:00"/>
    <x v="0"/>
    <n v="710"/>
    <n v="4400.55"/>
    <n v="3.2"/>
    <x v="7"/>
    <s v="BSAI"/>
    <n v="10"/>
    <x v="1"/>
  </r>
  <r>
    <s v="sablefish (blackcod)"/>
    <d v="1991-10-20T00:00:00"/>
    <x v="0"/>
    <n v="710"/>
    <n v="4400.55"/>
    <n v="0.92"/>
    <x v="2"/>
    <s v="BSAI"/>
    <n v="10"/>
    <x v="1"/>
  </r>
  <r>
    <s v="sablefish (blackcod)"/>
    <d v="1991-10-20T00:00:00"/>
    <x v="0"/>
    <n v="710"/>
    <n v="4400.55"/>
    <n v="10.94"/>
    <x v="3"/>
    <s v="BSAI"/>
    <n v="10"/>
    <x v="1"/>
  </r>
  <r>
    <s v="sablefish (blackcod)"/>
    <d v="1991-10-20T00:00:00"/>
    <x v="0"/>
    <n v="710"/>
    <m/>
    <n v="3.61"/>
    <x v="2"/>
    <s v="BSAI"/>
    <n v="10"/>
    <x v="1"/>
  </r>
  <r>
    <s v="sablefish (blackcod)"/>
    <d v="1991-10-20T00:00:00"/>
    <x v="0"/>
    <n v="710"/>
    <m/>
    <n v="3.83"/>
    <x v="12"/>
    <m/>
    <n v="10"/>
    <x v="1"/>
  </r>
  <r>
    <s v="sablefish (blackcod)"/>
    <d v="1991-10-20T00:00:00"/>
    <x v="0"/>
    <n v="710"/>
    <m/>
    <n v="0.16"/>
    <x v="3"/>
    <s v="BSAI"/>
    <n v="10"/>
    <x v="1"/>
  </r>
  <r>
    <s v="sablefish (blackcod)"/>
    <d v="1991-10-20T00:00:00"/>
    <x v="0"/>
    <n v="710"/>
    <m/>
    <n v="0.99"/>
    <x v="6"/>
    <s v="GOA"/>
    <n v="10"/>
    <x v="1"/>
  </r>
  <r>
    <s v="sablefish (blackcod)"/>
    <d v="1991-10-27T00:00:00"/>
    <x v="0"/>
    <n v="710"/>
    <n v="4023.16"/>
    <n v="2.06"/>
    <x v="0"/>
    <s v="GOA"/>
    <n v="10"/>
    <x v="1"/>
  </r>
  <r>
    <s v="sablefish (blackcod)"/>
    <d v="1991-10-27T00:00:00"/>
    <x v="0"/>
    <n v="710"/>
    <n v="4023.16"/>
    <n v="2.06"/>
    <x v="13"/>
    <s v="GOA"/>
    <n v="10"/>
    <x v="1"/>
  </r>
  <r>
    <s v="sablefish (blackcod)"/>
    <d v="1991-10-27T00:00:00"/>
    <x v="0"/>
    <n v="710"/>
    <n v="4023.16"/>
    <n v="1.1100000000000001"/>
    <x v="6"/>
    <s v="GOA"/>
    <n v="10"/>
    <x v="1"/>
  </r>
  <r>
    <s v="sablefish (blackcod)"/>
    <d v="1991-10-27T00:00:00"/>
    <x v="0"/>
    <n v="710"/>
    <n v="4400.55"/>
    <n v="3.6"/>
    <x v="8"/>
    <s v="BSAI"/>
    <n v="10"/>
    <x v="1"/>
  </r>
  <r>
    <s v="sablefish (blackcod)"/>
    <d v="1991-10-27T00:00:00"/>
    <x v="0"/>
    <n v="710"/>
    <n v="4400.55"/>
    <n v="11.22"/>
    <x v="1"/>
    <s v="BSAI"/>
    <n v="10"/>
    <x v="1"/>
  </r>
  <r>
    <s v="sablefish (blackcod)"/>
    <d v="1991-10-27T00:00:00"/>
    <x v="0"/>
    <n v="710"/>
    <n v="4400.55"/>
    <n v="0.13"/>
    <x v="5"/>
    <s v="BSAI"/>
    <n v="10"/>
    <x v="1"/>
  </r>
  <r>
    <s v="sablefish (blackcod)"/>
    <d v="1991-10-27T00:00:00"/>
    <x v="0"/>
    <n v="710"/>
    <n v="4400.55"/>
    <n v="3.05"/>
    <x v="7"/>
    <s v="BSAI"/>
    <n v="10"/>
    <x v="1"/>
  </r>
  <r>
    <s v="sablefish (blackcod)"/>
    <d v="1991-10-27T00:00:00"/>
    <x v="0"/>
    <n v="710"/>
    <n v="4400.55"/>
    <n v="1.6"/>
    <x v="2"/>
    <s v="BSAI"/>
    <n v="10"/>
    <x v="1"/>
  </r>
  <r>
    <s v="sablefish (blackcod)"/>
    <d v="1991-10-27T00:00:00"/>
    <x v="0"/>
    <n v="710"/>
    <n v="4400.55"/>
    <n v="38.44"/>
    <x v="3"/>
    <s v="BSAI"/>
    <n v="10"/>
    <x v="1"/>
  </r>
  <r>
    <s v="sablefish (blackcod)"/>
    <d v="1991-10-27T00:00:00"/>
    <x v="0"/>
    <n v="710"/>
    <m/>
    <n v="0.13"/>
    <x v="1"/>
    <s v="BSAI"/>
    <n v="10"/>
    <x v="1"/>
  </r>
  <r>
    <s v="sablefish (blackcod)"/>
    <d v="1991-10-27T00:00:00"/>
    <x v="0"/>
    <n v="710"/>
    <m/>
    <n v="2.73"/>
    <x v="7"/>
    <s v="BSAI"/>
    <n v="10"/>
    <x v="1"/>
  </r>
  <r>
    <s v="sablefish (blackcod)"/>
    <d v="1991-10-27T00:00:00"/>
    <x v="0"/>
    <n v="710"/>
    <m/>
    <n v="0.32"/>
    <x v="2"/>
    <s v="BSAI"/>
    <n v="10"/>
    <x v="1"/>
  </r>
  <r>
    <s v="sablefish (blackcod)"/>
    <d v="1991-10-27T00:00:00"/>
    <x v="0"/>
    <n v="710"/>
    <m/>
    <n v="1.1599999999999999"/>
    <x v="12"/>
    <m/>
    <n v="10"/>
    <x v="1"/>
  </r>
  <r>
    <s v="sablefish (blackcod)"/>
    <d v="1991-10-27T00:00:00"/>
    <x v="0"/>
    <n v="710"/>
    <m/>
    <n v="8.2799999999999994"/>
    <x v="0"/>
    <s v="GOA"/>
    <n v="10"/>
    <x v="1"/>
  </r>
  <r>
    <s v="sablefish (blackcod)"/>
    <d v="1991-10-27T00:00:00"/>
    <x v="0"/>
    <n v="710"/>
    <m/>
    <n v="0.93"/>
    <x v="6"/>
    <s v="GOA"/>
    <n v="10"/>
    <x v="1"/>
  </r>
  <r>
    <s v="sablefish (blackcod)"/>
    <d v="1991-11-03T00:00:00"/>
    <x v="0"/>
    <n v="710"/>
    <n v="4400.55"/>
    <n v="2.06"/>
    <x v="16"/>
    <s v="BSAI"/>
    <n v="11"/>
    <x v="1"/>
  </r>
  <r>
    <s v="sablefish (blackcod)"/>
    <d v="1991-11-03T00:00:00"/>
    <x v="0"/>
    <n v="710"/>
    <n v="4400.55"/>
    <n v="13.52"/>
    <x v="8"/>
    <s v="BSAI"/>
    <n v="11"/>
    <x v="1"/>
  </r>
  <r>
    <s v="sablefish (blackcod)"/>
    <d v="1991-11-03T00:00:00"/>
    <x v="0"/>
    <n v="710"/>
    <n v="4400.55"/>
    <n v="0.43"/>
    <x v="2"/>
    <s v="BSAI"/>
    <n v="11"/>
    <x v="1"/>
  </r>
  <r>
    <s v="sablefish (blackcod)"/>
    <d v="1991-11-03T00:00:00"/>
    <x v="0"/>
    <n v="710"/>
    <n v="4400.55"/>
    <n v="34.75"/>
    <x v="3"/>
    <s v="BSAI"/>
    <n v="11"/>
    <x v="1"/>
  </r>
  <r>
    <s v="sablefish (blackcod)"/>
    <d v="1991-11-03T00:00:00"/>
    <x v="0"/>
    <n v="710"/>
    <m/>
    <n v="0.01"/>
    <x v="8"/>
    <s v="BSAI"/>
    <n v="11"/>
    <x v="1"/>
  </r>
  <r>
    <s v="sablefish (blackcod)"/>
    <d v="1991-11-03T00:00:00"/>
    <x v="0"/>
    <n v="710"/>
    <m/>
    <n v="0.27"/>
    <x v="7"/>
    <s v="BSAI"/>
    <n v="11"/>
    <x v="1"/>
  </r>
  <r>
    <s v="sablefish (blackcod)"/>
    <d v="1991-11-03T00:00:00"/>
    <x v="0"/>
    <n v="710"/>
    <m/>
    <n v="0.18"/>
    <x v="2"/>
    <s v="BSAI"/>
    <n v="11"/>
    <x v="1"/>
  </r>
  <r>
    <s v="sablefish (blackcod)"/>
    <d v="1991-11-03T00:00:00"/>
    <x v="0"/>
    <n v="710"/>
    <m/>
    <n v="0.03"/>
    <x v="12"/>
    <m/>
    <n v="11"/>
    <x v="1"/>
  </r>
  <r>
    <s v="sablefish (blackcod)"/>
    <d v="1991-11-10T00:00:00"/>
    <x v="0"/>
    <n v="710"/>
    <n v="4400.55"/>
    <n v="7.62"/>
    <x v="8"/>
    <s v="BSAI"/>
    <n v="11"/>
    <x v="1"/>
  </r>
  <r>
    <s v="sablefish (blackcod)"/>
    <d v="1991-11-10T00:00:00"/>
    <x v="0"/>
    <n v="710"/>
    <n v="4400.55"/>
    <n v="3.39"/>
    <x v="7"/>
    <s v="BSAI"/>
    <n v="11"/>
    <x v="1"/>
  </r>
  <r>
    <s v="sablefish (blackcod)"/>
    <d v="1991-11-10T00:00:00"/>
    <x v="0"/>
    <n v="710"/>
    <n v="4400.55"/>
    <n v="8.42"/>
    <x v="2"/>
    <s v="BSAI"/>
    <n v="11"/>
    <x v="1"/>
  </r>
  <r>
    <s v="sablefish (blackcod)"/>
    <d v="1991-11-10T00:00:00"/>
    <x v="0"/>
    <n v="710"/>
    <n v="4400.55"/>
    <n v="46.64"/>
    <x v="3"/>
    <s v="BSAI"/>
    <n v="11"/>
    <x v="1"/>
  </r>
  <r>
    <s v="sablefish (blackcod)"/>
    <d v="1991-11-10T00:00:00"/>
    <x v="0"/>
    <n v="710"/>
    <m/>
    <n v="0.13"/>
    <x v="7"/>
    <s v="BSAI"/>
    <n v="11"/>
    <x v="1"/>
  </r>
  <r>
    <s v="sablefish (blackcod)"/>
    <d v="1991-11-10T00:00:00"/>
    <x v="0"/>
    <n v="710"/>
    <m/>
    <n v="0.11"/>
    <x v="2"/>
    <s v="BSAI"/>
    <n v="11"/>
    <x v="1"/>
  </r>
  <r>
    <s v="sablefish (blackcod)"/>
    <d v="1991-11-17T00:00:00"/>
    <x v="0"/>
    <n v="710"/>
    <n v="4400.55"/>
    <n v="1.94"/>
    <x v="8"/>
    <s v="BSAI"/>
    <n v="11"/>
    <x v="1"/>
  </r>
  <r>
    <s v="sablefish (blackcod)"/>
    <d v="1991-11-17T00:00:00"/>
    <x v="0"/>
    <n v="710"/>
    <n v="4400.55"/>
    <n v="1.07"/>
    <x v="7"/>
    <s v="BSAI"/>
    <n v="11"/>
    <x v="1"/>
  </r>
  <r>
    <s v="sablefish (blackcod)"/>
    <d v="1991-11-17T00:00:00"/>
    <x v="0"/>
    <n v="710"/>
    <n v="4400.55"/>
    <n v="0.32"/>
    <x v="2"/>
    <s v="BSAI"/>
    <n v="11"/>
    <x v="1"/>
  </r>
  <r>
    <s v="sablefish (blackcod)"/>
    <d v="1991-11-17T00:00:00"/>
    <x v="0"/>
    <n v="710"/>
    <n v="4400.55"/>
    <n v="76.040000000000006"/>
    <x v="3"/>
    <s v="BSAI"/>
    <n v="11"/>
    <x v="1"/>
  </r>
  <r>
    <s v="sablefish (blackcod)"/>
    <d v="1991-11-17T00:00:00"/>
    <x v="0"/>
    <n v="710"/>
    <m/>
    <n v="0.01"/>
    <x v="1"/>
    <s v="BSAI"/>
    <n v="11"/>
    <x v="1"/>
  </r>
  <r>
    <s v="sablefish (blackcod)"/>
    <d v="1991-11-17T00:00:00"/>
    <x v="0"/>
    <n v="710"/>
    <m/>
    <n v="0.11"/>
    <x v="5"/>
    <s v="BSAI"/>
    <n v="11"/>
    <x v="1"/>
  </r>
  <r>
    <s v="sablefish (blackcod)"/>
    <d v="1991-11-17T00:00:00"/>
    <x v="0"/>
    <n v="710"/>
    <m/>
    <n v="0.06"/>
    <x v="2"/>
    <s v="BSAI"/>
    <n v="11"/>
    <x v="1"/>
  </r>
  <r>
    <s v="sablefish (blackcod)"/>
    <d v="1991-11-17T00:00:00"/>
    <x v="0"/>
    <n v="710"/>
    <m/>
    <n v="0.39"/>
    <x v="3"/>
    <s v="BSAI"/>
    <n v="11"/>
    <x v="1"/>
  </r>
  <r>
    <s v="sablefish (blackcod)"/>
    <d v="1991-11-24T00:00:00"/>
    <x v="0"/>
    <n v="710"/>
    <n v="3667.2"/>
    <n v="2.38"/>
    <x v="0"/>
    <s v="GOA"/>
    <n v="11"/>
    <x v="1"/>
  </r>
  <r>
    <s v="sablefish (blackcod)"/>
    <d v="1991-11-24T00:00:00"/>
    <x v="0"/>
    <n v="710"/>
    <n v="4400.55"/>
    <n v="6.88"/>
    <x v="2"/>
    <s v="BSAI"/>
    <n v="11"/>
    <x v="1"/>
  </r>
  <r>
    <s v="sablefish (blackcod)"/>
    <d v="1991-11-24T00:00:00"/>
    <x v="0"/>
    <n v="710"/>
    <n v="4400.55"/>
    <n v="62.74"/>
    <x v="3"/>
    <s v="BSAI"/>
    <n v="11"/>
    <x v="1"/>
  </r>
  <r>
    <s v="sablefish (blackcod)"/>
    <d v="1991-11-24T00:00:00"/>
    <x v="0"/>
    <n v="710"/>
    <m/>
    <n v="0.01"/>
    <x v="1"/>
    <s v="BSAI"/>
    <n v="11"/>
    <x v="1"/>
  </r>
  <r>
    <s v="sablefish (blackcod)"/>
    <d v="1991-11-24T00:00:00"/>
    <x v="0"/>
    <n v="710"/>
    <m/>
    <n v="0.01"/>
    <x v="2"/>
    <s v="BSAI"/>
    <n v="11"/>
    <x v="1"/>
  </r>
  <r>
    <s v="sablefish (blackcod)"/>
    <d v="1991-11-24T00:00:00"/>
    <x v="0"/>
    <n v="710"/>
    <m/>
    <n v="1.31"/>
    <x v="3"/>
    <s v="BSAI"/>
    <n v="11"/>
    <x v="1"/>
  </r>
  <r>
    <s v="sablefish (blackcod)"/>
    <d v="1991-12-01T00:00:00"/>
    <x v="0"/>
    <n v="710"/>
    <n v="4400.55"/>
    <n v="0.02"/>
    <x v="1"/>
    <s v="BSAI"/>
    <n v="12"/>
    <x v="1"/>
  </r>
  <r>
    <s v="sablefish (blackcod)"/>
    <d v="1991-12-01T00:00:00"/>
    <x v="0"/>
    <n v="710"/>
    <n v="4400.55"/>
    <n v="28.62"/>
    <x v="3"/>
    <s v="BSAI"/>
    <n v="12"/>
    <x v="1"/>
  </r>
  <r>
    <s v="sablefish (blackcod)"/>
    <d v="1991-12-01T00:00:00"/>
    <x v="0"/>
    <n v="710"/>
    <m/>
    <n v="0.02"/>
    <x v="1"/>
    <s v="BSAI"/>
    <n v="12"/>
    <x v="1"/>
  </r>
  <r>
    <s v="sablefish (blackcod)"/>
    <d v="1991-12-08T00:00:00"/>
    <x v="0"/>
    <n v="710"/>
    <n v="4400.55"/>
    <n v="3.04"/>
    <x v="8"/>
    <s v="BSAI"/>
    <n v="12"/>
    <x v="1"/>
  </r>
  <r>
    <s v="sablefish (blackcod)"/>
    <d v="1991-12-08T00:00:00"/>
    <x v="0"/>
    <n v="710"/>
    <n v="4400.55"/>
    <n v="14.3"/>
    <x v="1"/>
    <s v="BSAI"/>
    <n v="12"/>
    <x v="1"/>
  </r>
  <r>
    <s v="sablefish (blackcod)"/>
    <d v="1991-12-08T00:00:00"/>
    <x v="0"/>
    <n v="710"/>
    <n v="4400.55"/>
    <n v="53.02"/>
    <x v="3"/>
    <s v="BSAI"/>
    <n v="12"/>
    <x v="1"/>
  </r>
  <r>
    <s v="sablefish (blackcod)"/>
    <d v="1991-12-08T00:00:00"/>
    <x v="0"/>
    <n v="710"/>
    <m/>
    <n v="0.03"/>
    <x v="1"/>
    <s v="BSAI"/>
    <n v="12"/>
    <x v="1"/>
  </r>
  <r>
    <s v="sablefish (blackcod)"/>
    <d v="1991-12-08T00:00:00"/>
    <x v="0"/>
    <n v="710"/>
    <m/>
    <n v="0.01"/>
    <x v="7"/>
    <s v="BSAI"/>
    <n v="12"/>
    <x v="1"/>
  </r>
  <r>
    <s v="sablefish (blackcod)"/>
    <d v="1991-12-15T00:00:00"/>
    <x v="0"/>
    <n v="710"/>
    <n v="4400.55"/>
    <n v="25.85"/>
    <x v="3"/>
    <s v="BSAI"/>
    <n v="12"/>
    <x v="1"/>
  </r>
  <r>
    <s v="sablefish (blackcod)"/>
    <d v="1991-12-15T00:00:00"/>
    <x v="0"/>
    <n v="710"/>
    <m/>
    <n v="0.14000000000000001"/>
    <x v="3"/>
    <s v="BSAI"/>
    <n v="12"/>
    <x v="1"/>
  </r>
  <r>
    <s v="sablefish (blackcod)"/>
    <d v="1991-12-22T00:00:00"/>
    <x v="0"/>
    <n v="710"/>
    <n v="4400.55"/>
    <n v="1.06"/>
    <x v="7"/>
    <s v="BSAI"/>
    <n v="12"/>
    <x v="1"/>
  </r>
  <r>
    <s v="sablefish (blackcod)"/>
    <d v="1991-12-22T00:00:00"/>
    <x v="0"/>
    <n v="710"/>
    <n v="4400.55"/>
    <n v="1.91"/>
    <x v="3"/>
    <s v="BSAI"/>
    <n v="12"/>
    <x v="1"/>
  </r>
  <r>
    <s v="sablefish (blackcod)"/>
    <d v="1991-12-22T00:00:00"/>
    <x v="0"/>
    <n v="710"/>
    <m/>
    <n v="0.01"/>
    <x v="7"/>
    <s v="BSAI"/>
    <n v="12"/>
    <x v="1"/>
  </r>
  <r>
    <s v="sablefish (blackcod)"/>
    <d v="1991-12-29T00:00:00"/>
    <x v="0"/>
    <n v="710"/>
    <n v="4400.55"/>
    <n v="0.55000000000000004"/>
    <x v="7"/>
    <s v="BSAI"/>
    <n v="12"/>
    <x v="1"/>
  </r>
  <r>
    <s v="sablefish (blackcod)"/>
    <d v="1991-12-29T00:00:00"/>
    <x v="0"/>
    <n v="710"/>
    <n v="4400.55"/>
    <n v="4.0999999999999996"/>
    <x v="3"/>
    <s v="BSAI"/>
    <n v="12"/>
    <x v="1"/>
  </r>
  <r>
    <s v="sablefish (blackcod)"/>
    <d v="1991-12-29T00:00:00"/>
    <x v="0"/>
    <n v="710"/>
    <m/>
    <n v="0.06"/>
    <x v="1"/>
    <s v="BSAI"/>
    <n v="12"/>
    <x v="1"/>
  </r>
  <r>
    <s v="sablefish (blackcod)"/>
    <d v="1991-12-29T00:00:00"/>
    <x v="0"/>
    <n v="710"/>
    <m/>
    <n v="0.1"/>
    <x v="3"/>
    <s v="BSAI"/>
    <n v="12"/>
    <x v="1"/>
  </r>
  <r>
    <s v="sablefish (blackcod)"/>
    <d v="1991-12-31T00:00:00"/>
    <x v="0"/>
    <n v="710"/>
    <n v="4400.55"/>
    <n v="0.78"/>
    <x v="3"/>
    <s v="BSAI"/>
    <n v="12"/>
    <x v="1"/>
  </r>
  <r>
    <s v="sablefish (blackcod)"/>
    <d v="1991-12-31T00:00:00"/>
    <x v="0"/>
    <n v="710"/>
    <m/>
    <n v="0.03"/>
    <x v="3"/>
    <s v="BSAI"/>
    <n v="12"/>
    <x v="1"/>
  </r>
  <r>
    <s v="sablefish (blackcod)"/>
    <d v="1992-01-05T00:00:00"/>
    <x v="1"/>
    <n v="710"/>
    <n v="3533.16"/>
    <n v="0.03"/>
    <x v="0"/>
    <s v="GOA"/>
    <n v="1"/>
    <x v="0"/>
  </r>
  <r>
    <s v="sablefish (blackcod)"/>
    <d v="1992-01-05T00:00:00"/>
    <x v="1"/>
    <n v="710"/>
    <n v="3871.9"/>
    <n v="0.95"/>
    <x v="1"/>
    <s v="BSAI"/>
    <n v="1"/>
    <x v="0"/>
  </r>
  <r>
    <s v="sablefish (blackcod)"/>
    <d v="1992-01-05T00:00:00"/>
    <x v="1"/>
    <n v="710"/>
    <n v="3871.9"/>
    <n v="0.02"/>
    <x v="2"/>
    <s v="BSAI"/>
    <n v="1"/>
    <x v="0"/>
  </r>
  <r>
    <s v="sablefish (blackcod)"/>
    <d v="1992-01-05T00:00:00"/>
    <x v="1"/>
    <n v="710"/>
    <n v="3871.9"/>
    <n v="1.9"/>
    <x v="3"/>
    <s v="BSAI"/>
    <n v="1"/>
    <x v="0"/>
  </r>
  <r>
    <s v="sablefish (blackcod)"/>
    <d v="1992-01-05T00:00:00"/>
    <x v="1"/>
    <n v="710"/>
    <m/>
    <n v="0"/>
    <x v="0"/>
    <s v="GOA"/>
    <n v="1"/>
    <x v="0"/>
  </r>
  <r>
    <s v="sablefish (blackcod)"/>
    <d v="1992-01-12T00:00:00"/>
    <x v="1"/>
    <n v="710"/>
    <n v="3533.16"/>
    <n v="0.1"/>
    <x v="0"/>
    <s v="GOA"/>
    <n v="1"/>
    <x v="0"/>
  </r>
  <r>
    <s v="sablefish (blackcod)"/>
    <d v="1992-01-12T00:00:00"/>
    <x v="1"/>
    <n v="710"/>
    <n v="3871.9"/>
    <n v="6.57"/>
    <x v="5"/>
    <s v="BSAI"/>
    <n v="1"/>
    <x v="0"/>
  </r>
  <r>
    <s v="sablefish (blackcod)"/>
    <d v="1992-01-12T00:00:00"/>
    <x v="1"/>
    <n v="710"/>
    <n v="3871.9"/>
    <n v="5.22"/>
    <x v="3"/>
    <s v="BSAI"/>
    <n v="1"/>
    <x v="0"/>
  </r>
  <r>
    <s v="sablefish (blackcod)"/>
    <d v="1992-01-12T00:00:00"/>
    <x v="1"/>
    <n v="710"/>
    <m/>
    <n v="0.03"/>
    <x v="5"/>
    <s v="BSAI"/>
    <n v="1"/>
    <x v="0"/>
  </r>
  <r>
    <s v="sablefish (blackcod)"/>
    <d v="1992-01-12T00:00:00"/>
    <x v="1"/>
    <n v="710"/>
    <m/>
    <n v="0.19"/>
    <x v="0"/>
    <s v="GOA"/>
    <n v="1"/>
    <x v="0"/>
  </r>
  <r>
    <s v="sablefish (blackcod)"/>
    <d v="1992-01-19T00:00:00"/>
    <x v="1"/>
    <n v="710"/>
    <n v="3533.16"/>
    <n v="0.16"/>
    <x v="6"/>
    <s v="GOA"/>
    <n v="1"/>
    <x v="0"/>
  </r>
  <r>
    <s v="sablefish (blackcod)"/>
    <d v="1992-01-19T00:00:00"/>
    <x v="1"/>
    <n v="710"/>
    <n v="3775.36"/>
    <n v="0.01"/>
    <x v="6"/>
    <s v="GOA"/>
    <n v="1"/>
    <x v="0"/>
  </r>
  <r>
    <s v="sablefish (blackcod)"/>
    <d v="1992-01-19T00:00:00"/>
    <x v="1"/>
    <n v="710"/>
    <n v="3871.9"/>
    <n v="8.52"/>
    <x v="5"/>
    <s v="BSAI"/>
    <n v="1"/>
    <x v="0"/>
  </r>
  <r>
    <s v="sablefish (blackcod)"/>
    <d v="1992-01-19T00:00:00"/>
    <x v="1"/>
    <n v="710"/>
    <n v="3871.9"/>
    <n v="22.1"/>
    <x v="3"/>
    <s v="BSAI"/>
    <n v="1"/>
    <x v="0"/>
  </r>
  <r>
    <s v="sablefish (blackcod)"/>
    <d v="1992-01-19T00:00:00"/>
    <x v="1"/>
    <n v="710"/>
    <m/>
    <n v="0"/>
    <x v="1"/>
    <s v="BSAI"/>
    <n v="1"/>
    <x v="0"/>
  </r>
  <r>
    <s v="sablefish (blackcod)"/>
    <d v="1992-01-19T00:00:00"/>
    <x v="1"/>
    <n v="710"/>
    <m/>
    <n v="1.43"/>
    <x v="3"/>
    <s v="BSAI"/>
    <n v="1"/>
    <x v="0"/>
  </r>
  <r>
    <s v="sablefish (blackcod)"/>
    <d v="1992-01-19T00:00:00"/>
    <x v="1"/>
    <n v="710"/>
    <m/>
    <n v="0.06"/>
    <x v="0"/>
    <s v="GOA"/>
    <n v="1"/>
    <x v="0"/>
  </r>
  <r>
    <s v="sablefish (blackcod)"/>
    <d v="1992-01-19T00:00:00"/>
    <x v="1"/>
    <n v="710"/>
    <m/>
    <n v="0.01"/>
    <x v="14"/>
    <s v="GOA"/>
    <n v="1"/>
    <x v="0"/>
  </r>
  <r>
    <s v="sablefish (blackcod)"/>
    <d v="1992-01-26T00:00:00"/>
    <x v="1"/>
    <n v="710"/>
    <n v="3533.16"/>
    <n v="0.56000000000000005"/>
    <x v="0"/>
    <s v="GOA"/>
    <n v="1"/>
    <x v="0"/>
  </r>
  <r>
    <s v="sablefish (blackcod)"/>
    <d v="1992-01-26T00:00:00"/>
    <x v="1"/>
    <n v="710"/>
    <n v="3533.16"/>
    <n v="0.4"/>
    <x v="6"/>
    <s v="GOA"/>
    <n v="1"/>
    <x v="0"/>
  </r>
  <r>
    <s v="sablefish (blackcod)"/>
    <d v="1992-01-26T00:00:00"/>
    <x v="1"/>
    <n v="710"/>
    <n v="3775.36"/>
    <n v="1.71"/>
    <x v="6"/>
    <s v="GOA"/>
    <n v="1"/>
    <x v="0"/>
  </r>
  <r>
    <s v="sablefish (blackcod)"/>
    <d v="1992-01-26T00:00:00"/>
    <x v="1"/>
    <n v="710"/>
    <n v="3775.36"/>
    <n v="0.08"/>
    <x v="14"/>
    <s v="GOA"/>
    <n v="1"/>
    <x v="0"/>
  </r>
  <r>
    <s v="sablefish (blackcod)"/>
    <d v="1992-01-26T00:00:00"/>
    <x v="1"/>
    <n v="710"/>
    <n v="3871.9"/>
    <n v="0.03"/>
    <x v="7"/>
    <s v="BSAI"/>
    <n v="1"/>
    <x v="0"/>
  </r>
  <r>
    <s v="sablefish (blackcod)"/>
    <d v="1992-01-26T00:00:00"/>
    <x v="1"/>
    <n v="710"/>
    <n v="3871.9"/>
    <n v="37.65"/>
    <x v="3"/>
    <s v="BSAI"/>
    <n v="1"/>
    <x v="0"/>
  </r>
  <r>
    <s v="sablefish (blackcod)"/>
    <d v="1992-01-26T00:00:00"/>
    <x v="1"/>
    <n v="710"/>
    <m/>
    <n v="0.01"/>
    <x v="1"/>
    <s v="BSAI"/>
    <n v="1"/>
    <x v="0"/>
  </r>
  <r>
    <s v="sablefish (blackcod)"/>
    <d v="1992-01-26T00:00:00"/>
    <x v="1"/>
    <n v="710"/>
    <m/>
    <n v="0.04"/>
    <x v="7"/>
    <s v="BSAI"/>
    <n v="1"/>
    <x v="0"/>
  </r>
  <r>
    <s v="sablefish (blackcod)"/>
    <d v="1992-01-26T00:00:00"/>
    <x v="1"/>
    <n v="710"/>
    <m/>
    <n v="9.4499999999999993"/>
    <x v="0"/>
    <s v="GOA"/>
    <n v="1"/>
    <x v="0"/>
  </r>
  <r>
    <s v="sablefish (blackcod)"/>
    <d v="1992-01-26T00:00:00"/>
    <x v="1"/>
    <n v="710"/>
    <m/>
    <n v="0.28999999999999998"/>
    <x v="13"/>
    <s v="GOA"/>
    <n v="1"/>
    <x v="0"/>
  </r>
  <r>
    <s v="sablefish (blackcod)"/>
    <d v="1992-01-26T00:00:00"/>
    <x v="1"/>
    <n v="710"/>
    <m/>
    <n v="0.08"/>
    <x v="6"/>
    <s v="GOA"/>
    <n v="1"/>
    <x v="0"/>
  </r>
  <r>
    <s v="sablefish (blackcod)"/>
    <d v="1992-02-02T00:00:00"/>
    <x v="1"/>
    <n v="710"/>
    <n v="3533.16"/>
    <n v="0.42"/>
    <x v="0"/>
    <s v="GOA"/>
    <n v="2"/>
    <x v="0"/>
  </r>
  <r>
    <s v="sablefish (blackcod)"/>
    <d v="1992-02-02T00:00:00"/>
    <x v="1"/>
    <n v="710"/>
    <n v="3775.36"/>
    <n v="9.26"/>
    <x v="6"/>
    <s v="GOA"/>
    <n v="2"/>
    <x v="0"/>
  </r>
  <r>
    <s v="sablefish (blackcod)"/>
    <d v="1992-02-02T00:00:00"/>
    <x v="1"/>
    <n v="710"/>
    <n v="3775.36"/>
    <n v="0.51"/>
    <x v="14"/>
    <s v="GOA"/>
    <n v="2"/>
    <x v="0"/>
  </r>
  <r>
    <s v="sablefish (blackcod)"/>
    <d v="1992-02-02T00:00:00"/>
    <x v="1"/>
    <n v="710"/>
    <n v="3871.9"/>
    <n v="0.48"/>
    <x v="8"/>
    <s v="BSAI"/>
    <n v="2"/>
    <x v="0"/>
  </r>
  <r>
    <s v="sablefish (blackcod)"/>
    <d v="1992-02-02T00:00:00"/>
    <x v="1"/>
    <n v="710"/>
    <n v="3871.9"/>
    <n v="8.89"/>
    <x v="1"/>
    <s v="BSAI"/>
    <n v="2"/>
    <x v="0"/>
  </r>
  <r>
    <s v="sablefish (blackcod)"/>
    <d v="1992-02-02T00:00:00"/>
    <x v="1"/>
    <n v="710"/>
    <n v="3871.9"/>
    <n v="27.76"/>
    <x v="3"/>
    <s v="BSAI"/>
    <n v="2"/>
    <x v="0"/>
  </r>
  <r>
    <s v="sablefish (blackcod)"/>
    <d v="1992-02-02T00:00:00"/>
    <x v="1"/>
    <n v="710"/>
    <m/>
    <n v="0.64"/>
    <x v="4"/>
    <m/>
    <n v="2"/>
    <x v="0"/>
  </r>
  <r>
    <s v="sablefish (blackcod)"/>
    <d v="1992-02-02T00:00:00"/>
    <x v="1"/>
    <n v="710"/>
    <m/>
    <n v="0"/>
    <x v="8"/>
    <s v="BSAI"/>
    <n v="2"/>
    <x v="0"/>
  </r>
  <r>
    <s v="sablefish (blackcod)"/>
    <d v="1992-02-02T00:00:00"/>
    <x v="1"/>
    <n v="710"/>
    <m/>
    <n v="7.0000000000000007E-2"/>
    <x v="7"/>
    <s v="BSAI"/>
    <n v="2"/>
    <x v="0"/>
  </r>
  <r>
    <s v="sablefish (blackcod)"/>
    <d v="1992-02-02T00:00:00"/>
    <x v="1"/>
    <n v="710"/>
    <m/>
    <n v="0.16"/>
    <x v="0"/>
    <s v="GOA"/>
    <n v="2"/>
    <x v="0"/>
  </r>
  <r>
    <s v="sablefish (blackcod)"/>
    <d v="1992-02-02T00:00:00"/>
    <x v="1"/>
    <n v="710"/>
    <m/>
    <n v="0"/>
    <x v="13"/>
    <s v="GOA"/>
    <n v="2"/>
    <x v="0"/>
  </r>
  <r>
    <s v="sablefish (blackcod)"/>
    <d v="1992-02-02T00:00:00"/>
    <x v="1"/>
    <n v="710"/>
    <m/>
    <n v="0"/>
    <x v="6"/>
    <s v="GOA"/>
    <n v="2"/>
    <x v="0"/>
  </r>
  <r>
    <s v="sablefish (blackcod)"/>
    <d v="1992-02-02T00:00:00"/>
    <x v="1"/>
    <n v="710"/>
    <m/>
    <n v="0.02"/>
    <x v="14"/>
    <s v="GOA"/>
    <n v="2"/>
    <x v="0"/>
  </r>
  <r>
    <s v="sablefish (blackcod)"/>
    <d v="1992-02-09T00:00:00"/>
    <x v="1"/>
    <n v="710"/>
    <n v="3533.16"/>
    <n v="0.83"/>
    <x v="0"/>
    <s v="GOA"/>
    <n v="2"/>
    <x v="0"/>
  </r>
  <r>
    <s v="sablefish (blackcod)"/>
    <d v="1992-02-09T00:00:00"/>
    <x v="1"/>
    <n v="710"/>
    <n v="3775.36"/>
    <n v="3.14"/>
    <x v="6"/>
    <s v="GOA"/>
    <n v="2"/>
    <x v="0"/>
  </r>
  <r>
    <s v="sablefish (blackcod)"/>
    <d v="1992-02-09T00:00:00"/>
    <x v="1"/>
    <n v="710"/>
    <n v="3871.9"/>
    <n v="0.84"/>
    <x v="5"/>
    <s v="BSAI"/>
    <n v="2"/>
    <x v="0"/>
  </r>
  <r>
    <s v="sablefish (blackcod)"/>
    <d v="1992-02-09T00:00:00"/>
    <x v="1"/>
    <n v="710"/>
    <n v="3871.9"/>
    <n v="19.21"/>
    <x v="3"/>
    <s v="BSAI"/>
    <n v="2"/>
    <x v="0"/>
  </r>
  <r>
    <s v="sablefish (blackcod)"/>
    <d v="1992-02-09T00:00:00"/>
    <x v="1"/>
    <n v="710"/>
    <m/>
    <n v="0.21"/>
    <x v="4"/>
    <m/>
    <n v="2"/>
    <x v="0"/>
  </r>
  <r>
    <s v="sablefish (blackcod)"/>
    <d v="1992-02-09T00:00:00"/>
    <x v="1"/>
    <n v="710"/>
    <m/>
    <n v="0"/>
    <x v="1"/>
    <s v="BSAI"/>
    <n v="2"/>
    <x v="0"/>
  </r>
  <r>
    <s v="sablefish (blackcod)"/>
    <d v="1992-02-09T00:00:00"/>
    <x v="1"/>
    <n v="710"/>
    <m/>
    <n v="0.08"/>
    <x v="7"/>
    <s v="BSAI"/>
    <n v="2"/>
    <x v="0"/>
  </r>
  <r>
    <s v="sablefish (blackcod)"/>
    <d v="1992-02-09T00:00:00"/>
    <x v="1"/>
    <n v="710"/>
    <m/>
    <n v="0.19"/>
    <x v="0"/>
    <s v="GOA"/>
    <n v="2"/>
    <x v="0"/>
  </r>
  <r>
    <s v="sablefish (blackcod)"/>
    <d v="1992-02-09T00:00:00"/>
    <x v="1"/>
    <n v="710"/>
    <m/>
    <n v="0.05"/>
    <x v="13"/>
    <s v="GOA"/>
    <n v="2"/>
    <x v="0"/>
  </r>
  <r>
    <s v="sablefish (blackcod)"/>
    <d v="1992-02-09T00:00:00"/>
    <x v="1"/>
    <n v="710"/>
    <m/>
    <n v="0.01"/>
    <x v="6"/>
    <s v="GOA"/>
    <n v="2"/>
    <x v="0"/>
  </r>
  <r>
    <s v="sablefish (blackcod)"/>
    <d v="1992-02-16T00:00:00"/>
    <x v="1"/>
    <n v="710"/>
    <n v="3533.16"/>
    <n v="1.03"/>
    <x v="0"/>
    <s v="GOA"/>
    <n v="2"/>
    <x v="0"/>
  </r>
  <r>
    <s v="sablefish (blackcod)"/>
    <d v="1992-02-16T00:00:00"/>
    <x v="1"/>
    <n v="710"/>
    <n v="3775.36"/>
    <n v="5.27"/>
    <x v="6"/>
    <s v="GOA"/>
    <n v="2"/>
    <x v="0"/>
  </r>
  <r>
    <s v="sablefish (blackcod)"/>
    <d v="1992-02-16T00:00:00"/>
    <x v="1"/>
    <n v="710"/>
    <n v="3871.9"/>
    <n v="0.49"/>
    <x v="7"/>
    <s v="BSAI"/>
    <n v="2"/>
    <x v="0"/>
  </r>
  <r>
    <s v="sablefish (blackcod)"/>
    <d v="1992-02-16T00:00:00"/>
    <x v="1"/>
    <n v="710"/>
    <n v="3871.9"/>
    <n v="2.2999999999999998"/>
    <x v="3"/>
    <s v="BSAI"/>
    <n v="2"/>
    <x v="0"/>
  </r>
  <r>
    <s v="sablefish (blackcod)"/>
    <d v="1992-02-16T00:00:00"/>
    <x v="1"/>
    <n v="710"/>
    <m/>
    <n v="0"/>
    <x v="4"/>
    <m/>
    <n v="2"/>
    <x v="0"/>
  </r>
  <r>
    <s v="sablefish (blackcod)"/>
    <d v="1992-02-16T00:00:00"/>
    <x v="1"/>
    <n v="710"/>
    <m/>
    <n v="0"/>
    <x v="1"/>
    <s v="BSAI"/>
    <n v="2"/>
    <x v="0"/>
  </r>
  <r>
    <s v="sablefish (blackcod)"/>
    <d v="1992-02-16T00:00:00"/>
    <x v="1"/>
    <n v="710"/>
    <m/>
    <n v="0"/>
    <x v="7"/>
    <s v="BSAI"/>
    <n v="2"/>
    <x v="0"/>
  </r>
  <r>
    <s v="sablefish (blackcod)"/>
    <d v="1992-02-16T00:00:00"/>
    <x v="1"/>
    <n v="710"/>
    <m/>
    <n v="0.42"/>
    <x v="0"/>
    <s v="GOA"/>
    <n v="2"/>
    <x v="0"/>
  </r>
  <r>
    <s v="sablefish (blackcod)"/>
    <d v="1992-02-16T00:00:00"/>
    <x v="1"/>
    <n v="710"/>
    <m/>
    <n v="0.04"/>
    <x v="13"/>
    <s v="GOA"/>
    <n v="2"/>
    <x v="0"/>
  </r>
  <r>
    <s v="sablefish (blackcod)"/>
    <d v="1992-02-16T00:00:00"/>
    <x v="1"/>
    <n v="710"/>
    <m/>
    <n v="0.09"/>
    <x v="6"/>
    <s v="GOA"/>
    <n v="2"/>
    <x v="0"/>
  </r>
  <r>
    <s v="sablefish (blackcod)"/>
    <d v="1992-02-23T00:00:00"/>
    <x v="1"/>
    <n v="710"/>
    <n v="3366.85"/>
    <n v="0.02"/>
    <x v="7"/>
    <s v="BSAI"/>
    <n v="2"/>
    <x v="0"/>
  </r>
  <r>
    <s v="sablefish (blackcod)"/>
    <d v="1992-02-23T00:00:00"/>
    <x v="1"/>
    <n v="710"/>
    <n v="3533.16"/>
    <n v="1.29"/>
    <x v="0"/>
    <s v="GOA"/>
    <n v="2"/>
    <x v="0"/>
  </r>
  <r>
    <s v="sablefish (blackcod)"/>
    <d v="1992-02-23T00:00:00"/>
    <x v="1"/>
    <n v="710"/>
    <n v="3533.16"/>
    <n v="12.21"/>
    <x v="13"/>
    <s v="GOA"/>
    <n v="2"/>
    <x v="0"/>
  </r>
  <r>
    <s v="sablefish (blackcod)"/>
    <d v="1992-02-23T00:00:00"/>
    <x v="1"/>
    <n v="710"/>
    <n v="3775.36"/>
    <n v="1.35"/>
    <x v="6"/>
    <s v="GOA"/>
    <n v="2"/>
    <x v="0"/>
  </r>
  <r>
    <s v="sablefish (blackcod)"/>
    <d v="1992-02-23T00:00:00"/>
    <x v="1"/>
    <n v="710"/>
    <n v="3775.36"/>
    <n v="0.16"/>
    <x v="14"/>
    <s v="GOA"/>
    <n v="2"/>
    <x v="0"/>
  </r>
  <r>
    <s v="sablefish (blackcod)"/>
    <d v="1992-02-23T00:00:00"/>
    <x v="1"/>
    <n v="710"/>
    <n v="3871.9"/>
    <n v="13.79"/>
    <x v="3"/>
    <s v="BSAI"/>
    <n v="2"/>
    <x v="0"/>
  </r>
  <r>
    <s v="sablefish (blackcod)"/>
    <d v="1992-02-23T00:00:00"/>
    <x v="1"/>
    <n v="710"/>
    <n v="4160.6400000000003"/>
    <n v="0.01"/>
    <x v="7"/>
    <s v="BSAI"/>
    <n v="2"/>
    <x v="0"/>
  </r>
  <r>
    <s v="sablefish (blackcod)"/>
    <d v="1992-02-23T00:00:00"/>
    <x v="1"/>
    <n v="710"/>
    <m/>
    <n v="0.28000000000000003"/>
    <x v="4"/>
    <m/>
    <n v="2"/>
    <x v="0"/>
  </r>
  <r>
    <s v="sablefish (blackcod)"/>
    <d v="1992-02-23T00:00:00"/>
    <x v="1"/>
    <n v="710"/>
    <m/>
    <n v="0"/>
    <x v="1"/>
    <s v="BSAI"/>
    <n v="2"/>
    <x v="0"/>
  </r>
  <r>
    <s v="sablefish (blackcod)"/>
    <d v="1992-02-23T00:00:00"/>
    <x v="1"/>
    <n v="710"/>
    <m/>
    <n v="0"/>
    <x v="7"/>
    <s v="BSAI"/>
    <n v="2"/>
    <x v="0"/>
  </r>
  <r>
    <s v="sablefish (blackcod)"/>
    <d v="1992-02-23T00:00:00"/>
    <x v="1"/>
    <n v="710"/>
    <m/>
    <n v="0.43"/>
    <x v="0"/>
    <s v="GOA"/>
    <n v="2"/>
    <x v="0"/>
  </r>
  <r>
    <s v="sablefish (blackcod)"/>
    <d v="1992-02-23T00:00:00"/>
    <x v="1"/>
    <n v="710"/>
    <m/>
    <n v="0.01"/>
    <x v="13"/>
    <s v="GOA"/>
    <n v="2"/>
    <x v="0"/>
  </r>
  <r>
    <s v="sablefish (blackcod)"/>
    <d v="1992-02-23T00:00:00"/>
    <x v="1"/>
    <n v="710"/>
    <m/>
    <n v="0.2"/>
    <x v="6"/>
    <s v="GOA"/>
    <n v="2"/>
    <x v="0"/>
  </r>
  <r>
    <s v="sablefish (blackcod)"/>
    <d v="1992-03-01T00:00:00"/>
    <x v="1"/>
    <n v="710"/>
    <n v="3366.85"/>
    <n v="0.01"/>
    <x v="7"/>
    <s v="BSAI"/>
    <n v="3"/>
    <x v="0"/>
  </r>
  <r>
    <s v="sablefish (blackcod)"/>
    <d v="1992-03-01T00:00:00"/>
    <x v="1"/>
    <n v="710"/>
    <n v="3366.85"/>
    <n v="10.65"/>
    <x v="3"/>
    <s v="BSAI"/>
    <n v="3"/>
    <x v="0"/>
  </r>
  <r>
    <s v="sablefish (blackcod)"/>
    <d v="1992-03-01T00:00:00"/>
    <x v="1"/>
    <n v="710"/>
    <n v="3533.16"/>
    <n v="0.88"/>
    <x v="0"/>
    <s v="GOA"/>
    <n v="3"/>
    <x v="0"/>
  </r>
  <r>
    <s v="sablefish (blackcod)"/>
    <d v="1992-03-01T00:00:00"/>
    <x v="1"/>
    <n v="710"/>
    <n v="3533.16"/>
    <n v="13.13"/>
    <x v="13"/>
    <s v="GOA"/>
    <n v="3"/>
    <x v="0"/>
  </r>
  <r>
    <s v="sablefish (blackcod)"/>
    <d v="1992-03-01T00:00:00"/>
    <x v="1"/>
    <n v="710"/>
    <n v="3533.16"/>
    <n v="0.02"/>
    <x v="6"/>
    <s v="GOA"/>
    <n v="3"/>
    <x v="0"/>
  </r>
  <r>
    <s v="sablefish (blackcod)"/>
    <d v="1992-03-01T00:00:00"/>
    <x v="1"/>
    <n v="710"/>
    <n v="3775.36"/>
    <n v="15.97"/>
    <x v="6"/>
    <s v="GOA"/>
    <n v="3"/>
    <x v="0"/>
  </r>
  <r>
    <s v="sablefish (blackcod)"/>
    <d v="1992-03-01T00:00:00"/>
    <x v="1"/>
    <n v="710"/>
    <n v="3871.9"/>
    <n v="30.87"/>
    <x v="3"/>
    <s v="BSAI"/>
    <n v="3"/>
    <x v="0"/>
  </r>
  <r>
    <s v="sablefish (blackcod)"/>
    <d v="1992-03-01T00:00:00"/>
    <x v="1"/>
    <n v="710"/>
    <n v="4160.6400000000003"/>
    <n v="0.01"/>
    <x v="7"/>
    <s v="BSAI"/>
    <n v="3"/>
    <x v="0"/>
  </r>
  <r>
    <s v="sablefish (blackcod)"/>
    <d v="1992-03-01T00:00:00"/>
    <x v="1"/>
    <n v="710"/>
    <m/>
    <n v="0"/>
    <x v="4"/>
    <m/>
    <n v="3"/>
    <x v="0"/>
  </r>
  <r>
    <s v="sablefish (blackcod)"/>
    <d v="1992-03-01T00:00:00"/>
    <x v="1"/>
    <n v="710"/>
    <m/>
    <n v="0"/>
    <x v="1"/>
    <s v="BSAI"/>
    <n v="3"/>
    <x v="0"/>
  </r>
  <r>
    <s v="sablefish (blackcod)"/>
    <d v="1992-03-01T00:00:00"/>
    <x v="1"/>
    <n v="710"/>
    <m/>
    <n v="0.1"/>
    <x v="7"/>
    <s v="BSAI"/>
    <n v="3"/>
    <x v="0"/>
  </r>
  <r>
    <s v="sablefish (blackcod)"/>
    <d v="1992-03-01T00:00:00"/>
    <x v="1"/>
    <n v="710"/>
    <m/>
    <n v="0.34"/>
    <x v="3"/>
    <s v="BSAI"/>
    <n v="3"/>
    <x v="0"/>
  </r>
  <r>
    <s v="sablefish (blackcod)"/>
    <d v="1992-03-01T00:00:00"/>
    <x v="1"/>
    <n v="710"/>
    <m/>
    <n v="0.1"/>
    <x v="0"/>
    <s v="GOA"/>
    <n v="3"/>
    <x v="0"/>
  </r>
  <r>
    <s v="sablefish (blackcod)"/>
    <d v="1992-03-01T00:00:00"/>
    <x v="1"/>
    <n v="710"/>
    <m/>
    <n v="0.93"/>
    <x v="13"/>
    <s v="GOA"/>
    <n v="3"/>
    <x v="0"/>
  </r>
  <r>
    <s v="sablefish (blackcod)"/>
    <d v="1992-03-01T00:00:00"/>
    <x v="1"/>
    <n v="710"/>
    <m/>
    <n v="0.01"/>
    <x v="6"/>
    <s v="GOA"/>
    <n v="3"/>
    <x v="0"/>
  </r>
  <r>
    <s v="sablefish (blackcod)"/>
    <d v="1992-03-01T00:00:00"/>
    <x v="1"/>
    <n v="710"/>
    <m/>
    <n v="0.04"/>
    <x v="20"/>
    <s v="INSD"/>
    <n v="3"/>
    <x v="0"/>
  </r>
  <r>
    <s v="sablefish (blackcod)"/>
    <d v="1992-03-08T00:00:00"/>
    <x v="1"/>
    <n v="710"/>
    <n v="3366.85"/>
    <n v="2.97"/>
    <x v="1"/>
    <s v="BSAI"/>
    <n v="3"/>
    <x v="0"/>
  </r>
  <r>
    <s v="sablefish (blackcod)"/>
    <d v="1992-03-08T00:00:00"/>
    <x v="1"/>
    <n v="710"/>
    <n v="3366.85"/>
    <n v="3.64"/>
    <x v="7"/>
    <s v="BSAI"/>
    <n v="3"/>
    <x v="0"/>
  </r>
  <r>
    <s v="sablefish (blackcod)"/>
    <d v="1992-03-08T00:00:00"/>
    <x v="1"/>
    <n v="710"/>
    <n v="3533.16"/>
    <n v="11.36"/>
    <x v="13"/>
    <s v="GOA"/>
    <n v="3"/>
    <x v="0"/>
  </r>
  <r>
    <s v="sablefish (blackcod)"/>
    <d v="1992-03-08T00:00:00"/>
    <x v="1"/>
    <n v="710"/>
    <n v="3533.16"/>
    <n v="2.4300000000000002"/>
    <x v="6"/>
    <s v="GOA"/>
    <n v="3"/>
    <x v="0"/>
  </r>
  <r>
    <s v="sablefish (blackcod)"/>
    <d v="1992-03-08T00:00:00"/>
    <x v="1"/>
    <n v="710"/>
    <n v="3533.16"/>
    <n v="12.78"/>
    <x v="11"/>
    <s v="GOA"/>
    <n v="3"/>
    <x v="0"/>
  </r>
  <r>
    <s v="sablefish (blackcod)"/>
    <d v="1992-03-08T00:00:00"/>
    <x v="1"/>
    <n v="710"/>
    <n v="3533.16"/>
    <n v="2.92"/>
    <x v="14"/>
    <s v="GOA"/>
    <n v="3"/>
    <x v="0"/>
  </r>
  <r>
    <s v="sablefish (blackcod)"/>
    <d v="1992-03-08T00:00:00"/>
    <x v="1"/>
    <n v="710"/>
    <n v="3775.36"/>
    <n v="1.69"/>
    <x v="6"/>
    <s v="GOA"/>
    <n v="3"/>
    <x v="0"/>
  </r>
  <r>
    <s v="sablefish (blackcod)"/>
    <d v="1992-03-08T00:00:00"/>
    <x v="1"/>
    <n v="710"/>
    <n v="3775.36"/>
    <n v="0.32"/>
    <x v="14"/>
    <s v="GOA"/>
    <n v="3"/>
    <x v="0"/>
  </r>
  <r>
    <s v="sablefish (blackcod)"/>
    <d v="1992-03-08T00:00:00"/>
    <x v="1"/>
    <n v="710"/>
    <n v="3871.9"/>
    <n v="0.46"/>
    <x v="5"/>
    <s v="BSAI"/>
    <n v="3"/>
    <x v="0"/>
  </r>
  <r>
    <s v="sablefish (blackcod)"/>
    <d v="1992-03-08T00:00:00"/>
    <x v="1"/>
    <n v="710"/>
    <n v="3871.9"/>
    <n v="0.84"/>
    <x v="7"/>
    <s v="BSAI"/>
    <n v="3"/>
    <x v="0"/>
  </r>
  <r>
    <s v="sablefish (blackcod)"/>
    <d v="1992-03-08T00:00:00"/>
    <x v="1"/>
    <n v="710"/>
    <n v="3871.9"/>
    <n v="43.75"/>
    <x v="3"/>
    <s v="BSAI"/>
    <n v="3"/>
    <x v="0"/>
  </r>
  <r>
    <s v="sablefish (blackcod)"/>
    <d v="1992-03-08T00:00:00"/>
    <x v="1"/>
    <n v="710"/>
    <n v="4160.6400000000003"/>
    <n v="0"/>
    <x v="7"/>
    <s v="BSAI"/>
    <n v="3"/>
    <x v="0"/>
  </r>
  <r>
    <s v="sablefish (blackcod)"/>
    <d v="1992-03-08T00:00:00"/>
    <x v="1"/>
    <n v="710"/>
    <m/>
    <n v="3.86"/>
    <x v="4"/>
    <m/>
    <n v="3"/>
    <x v="0"/>
  </r>
  <r>
    <s v="sablefish (blackcod)"/>
    <d v="1992-03-08T00:00:00"/>
    <x v="1"/>
    <n v="710"/>
    <m/>
    <n v="0"/>
    <x v="8"/>
    <s v="BSAI"/>
    <n v="3"/>
    <x v="0"/>
  </r>
  <r>
    <s v="sablefish (blackcod)"/>
    <d v="1992-03-08T00:00:00"/>
    <x v="1"/>
    <n v="710"/>
    <m/>
    <n v="0"/>
    <x v="1"/>
    <s v="BSAI"/>
    <n v="3"/>
    <x v="0"/>
  </r>
  <r>
    <s v="sablefish (blackcod)"/>
    <d v="1992-03-08T00:00:00"/>
    <x v="1"/>
    <n v="710"/>
    <m/>
    <n v="0.82"/>
    <x v="7"/>
    <s v="BSAI"/>
    <n v="3"/>
    <x v="0"/>
  </r>
  <r>
    <s v="sablefish (blackcod)"/>
    <d v="1992-03-08T00:00:00"/>
    <x v="1"/>
    <n v="710"/>
    <m/>
    <n v="0.16"/>
    <x v="3"/>
    <s v="BSAI"/>
    <n v="3"/>
    <x v="0"/>
  </r>
  <r>
    <s v="sablefish (blackcod)"/>
    <d v="1992-03-08T00:00:00"/>
    <x v="1"/>
    <n v="710"/>
    <m/>
    <n v="3.45"/>
    <x v="0"/>
    <s v="GOA"/>
    <n v="3"/>
    <x v="0"/>
  </r>
  <r>
    <s v="sablefish (blackcod)"/>
    <d v="1992-03-08T00:00:00"/>
    <x v="1"/>
    <n v="710"/>
    <m/>
    <n v="0.96"/>
    <x v="13"/>
    <s v="GOA"/>
    <n v="3"/>
    <x v="0"/>
  </r>
  <r>
    <s v="sablefish (blackcod)"/>
    <d v="1992-03-08T00:00:00"/>
    <x v="1"/>
    <n v="710"/>
    <m/>
    <n v="1.08"/>
    <x v="6"/>
    <s v="GOA"/>
    <n v="3"/>
    <x v="0"/>
  </r>
  <r>
    <s v="sablefish (blackcod)"/>
    <d v="1992-03-08T00:00:00"/>
    <x v="1"/>
    <n v="710"/>
    <m/>
    <n v="0.01"/>
    <x v="20"/>
    <s v="INSD"/>
    <n v="3"/>
    <x v="0"/>
  </r>
  <r>
    <s v="sablefish (blackcod)"/>
    <d v="1992-03-15T00:00:00"/>
    <x v="1"/>
    <n v="710"/>
    <n v="3366.85"/>
    <n v="7.24"/>
    <x v="3"/>
    <s v="BSAI"/>
    <n v="3"/>
    <x v="0"/>
  </r>
  <r>
    <s v="sablefish (blackcod)"/>
    <d v="1992-03-15T00:00:00"/>
    <x v="1"/>
    <n v="710"/>
    <n v="3533.16"/>
    <n v="8.61"/>
    <x v="6"/>
    <s v="GOA"/>
    <n v="3"/>
    <x v="0"/>
  </r>
  <r>
    <s v="sablefish (blackcod)"/>
    <d v="1992-03-15T00:00:00"/>
    <x v="1"/>
    <n v="710"/>
    <n v="3533.16"/>
    <n v="32.5"/>
    <x v="11"/>
    <s v="GOA"/>
    <n v="3"/>
    <x v="0"/>
  </r>
  <r>
    <s v="sablefish (blackcod)"/>
    <d v="1992-03-15T00:00:00"/>
    <x v="1"/>
    <n v="710"/>
    <n v="3533.16"/>
    <n v="0.56000000000000005"/>
    <x v="14"/>
    <s v="GOA"/>
    <n v="3"/>
    <x v="0"/>
  </r>
  <r>
    <s v="sablefish (blackcod)"/>
    <d v="1992-03-15T00:00:00"/>
    <x v="1"/>
    <n v="710"/>
    <n v="3775.36"/>
    <n v="3.55"/>
    <x v="6"/>
    <s v="GOA"/>
    <n v="3"/>
    <x v="0"/>
  </r>
  <r>
    <s v="sablefish (blackcod)"/>
    <d v="1992-03-15T00:00:00"/>
    <x v="1"/>
    <n v="710"/>
    <n v="3871.9"/>
    <n v="0.53"/>
    <x v="1"/>
    <s v="BSAI"/>
    <n v="3"/>
    <x v="0"/>
  </r>
  <r>
    <s v="sablefish (blackcod)"/>
    <d v="1992-03-15T00:00:00"/>
    <x v="1"/>
    <n v="710"/>
    <n v="3871.9"/>
    <n v="64.34"/>
    <x v="3"/>
    <s v="BSAI"/>
    <n v="3"/>
    <x v="0"/>
  </r>
  <r>
    <s v="sablefish (blackcod)"/>
    <d v="1992-03-15T00:00:00"/>
    <x v="1"/>
    <n v="710"/>
    <m/>
    <n v="0.01"/>
    <x v="1"/>
    <s v="BSAI"/>
    <n v="3"/>
    <x v="0"/>
  </r>
  <r>
    <s v="sablefish (blackcod)"/>
    <d v="1992-03-15T00:00:00"/>
    <x v="1"/>
    <n v="710"/>
    <m/>
    <n v="0"/>
    <x v="7"/>
    <s v="BSAI"/>
    <n v="3"/>
    <x v="0"/>
  </r>
  <r>
    <s v="sablefish (blackcod)"/>
    <d v="1992-03-15T00:00:00"/>
    <x v="1"/>
    <n v="710"/>
    <m/>
    <n v="0.95"/>
    <x v="3"/>
    <s v="BSAI"/>
    <n v="3"/>
    <x v="0"/>
  </r>
  <r>
    <s v="sablefish (blackcod)"/>
    <d v="1992-03-15T00:00:00"/>
    <x v="1"/>
    <n v="710"/>
    <m/>
    <n v="0"/>
    <x v="13"/>
    <s v="GOA"/>
    <n v="3"/>
    <x v="0"/>
  </r>
  <r>
    <s v="sablefish (blackcod)"/>
    <d v="1992-03-15T00:00:00"/>
    <x v="1"/>
    <n v="710"/>
    <m/>
    <n v="0.34"/>
    <x v="6"/>
    <s v="GOA"/>
    <n v="3"/>
    <x v="0"/>
  </r>
  <r>
    <s v="sablefish (blackcod)"/>
    <d v="1992-03-15T00:00:00"/>
    <x v="1"/>
    <n v="710"/>
    <m/>
    <n v="2.31"/>
    <x v="11"/>
    <s v="GOA"/>
    <n v="3"/>
    <x v="0"/>
  </r>
  <r>
    <s v="sablefish (blackcod)"/>
    <d v="1992-03-15T00:00:00"/>
    <x v="1"/>
    <n v="710"/>
    <m/>
    <n v="0.01"/>
    <x v="20"/>
    <s v="INSD"/>
    <n v="3"/>
    <x v="0"/>
  </r>
  <r>
    <s v="sablefish (blackcod)"/>
    <d v="1992-03-22T00:00:00"/>
    <x v="1"/>
    <n v="710"/>
    <n v="3366.85"/>
    <n v="6.62"/>
    <x v="3"/>
    <s v="BSAI"/>
    <n v="3"/>
    <x v="0"/>
  </r>
  <r>
    <s v="sablefish (blackcod)"/>
    <d v="1992-03-22T00:00:00"/>
    <x v="1"/>
    <n v="710"/>
    <n v="3533.16"/>
    <n v="7.0000000000000007E-2"/>
    <x v="13"/>
    <s v="GOA"/>
    <n v="3"/>
    <x v="0"/>
  </r>
  <r>
    <s v="sablefish (blackcod)"/>
    <d v="1992-03-22T00:00:00"/>
    <x v="1"/>
    <n v="710"/>
    <n v="3533.16"/>
    <n v="11.95"/>
    <x v="6"/>
    <s v="GOA"/>
    <n v="3"/>
    <x v="0"/>
  </r>
  <r>
    <s v="sablefish (blackcod)"/>
    <d v="1992-03-22T00:00:00"/>
    <x v="1"/>
    <n v="710"/>
    <n v="3533.16"/>
    <n v="25.97"/>
    <x v="11"/>
    <s v="GOA"/>
    <n v="3"/>
    <x v="0"/>
  </r>
  <r>
    <s v="sablefish (blackcod)"/>
    <d v="1992-03-22T00:00:00"/>
    <x v="1"/>
    <n v="710"/>
    <n v="3533.16"/>
    <n v="5.91"/>
    <x v="14"/>
    <s v="GOA"/>
    <n v="3"/>
    <x v="0"/>
  </r>
  <r>
    <s v="sablefish (blackcod)"/>
    <d v="1992-03-22T00:00:00"/>
    <x v="1"/>
    <n v="710"/>
    <n v="3775.36"/>
    <n v="1.48"/>
    <x v="6"/>
    <s v="GOA"/>
    <n v="3"/>
    <x v="0"/>
  </r>
  <r>
    <s v="sablefish (blackcod)"/>
    <d v="1992-03-22T00:00:00"/>
    <x v="1"/>
    <n v="710"/>
    <n v="3775.36"/>
    <n v="0.61"/>
    <x v="14"/>
    <s v="GOA"/>
    <n v="3"/>
    <x v="0"/>
  </r>
  <r>
    <s v="sablefish (blackcod)"/>
    <d v="1992-03-22T00:00:00"/>
    <x v="1"/>
    <n v="710"/>
    <n v="3871.9"/>
    <n v="2.2200000000000002"/>
    <x v="7"/>
    <s v="BSAI"/>
    <n v="3"/>
    <x v="0"/>
  </r>
  <r>
    <s v="sablefish (blackcod)"/>
    <d v="1992-03-22T00:00:00"/>
    <x v="1"/>
    <n v="710"/>
    <n v="3871.9"/>
    <n v="40.14"/>
    <x v="3"/>
    <s v="BSAI"/>
    <n v="3"/>
    <x v="0"/>
  </r>
  <r>
    <s v="sablefish (blackcod)"/>
    <d v="1992-03-22T00:00:00"/>
    <x v="1"/>
    <n v="710"/>
    <m/>
    <n v="0.04"/>
    <x v="1"/>
    <s v="BSAI"/>
    <n v="3"/>
    <x v="0"/>
  </r>
  <r>
    <s v="sablefish (blackcod)"/>
    <d v="1992-03-22T00:00:00"/>
    <x v="1"/>
    <n v="710"/>
    <m/>
    <n v="0.46"/>
    <x v="3"/>
    <s v="BSAI"/>
    <n v="3"/>
    <x v="0"/>
  </r>
  <r>
    <s v="sablefish (blackcod)"/>
    <d v="1992-03-22T00:00:00"/>
    <x v="1"/>
    <n v="710"/>
    <m/>
    <n v="0.06"/>
    <x v="13"/>
    <s v="GOA"/>
    <n v="3"/>
    <x v="0"/>
  </r>
  <r>
    <s v="sablefish (blackcod)"/>
    <d v="1992-03-22T00:00:00"/>
    <x v="1"/>
    <n v="710"/>
    <m/>
    <n v="1.08"/>
    <x v="6"/>
    <s v="GOA"/>
    <n v="3"/>
    <x v="0"/>
  </r>
  <r>
    <s v="sablefish (blackcod)"/>
    <d v="1992-03-22T00:00:00"/>
    <x v="1"/>
    <n v="710"/>
    <m/>
    <n v="0"/>
    <x v="20"/>
    <s v="INSD"/>
    <n v="3"/>
    <x v="0"/>
  </r>
  <r>
    <s v="sablefish (blackcod)"/>
    <d v="1992-03-29T00:00:00"/>
    <x v="1"/>
    <n v="710"/>
    <n v="3366.85"/>
    <n v="0.49"/>
    <x v="1"/>
    <s v="BSAI"/>
    <n v="3"/>
    <x v="0"/>
  </r>
  <r>
    <s v="sablefish (blackcod)"/>
    <d v="1992-03-29T00:00:00"/>
    <x v="1"/>
    <n v="710"/>
    <n v="3366.85"/>
    <n v="0.49"/>
    <x v="7"/>
    <s v="BSAI"/>
    <n v="3"/>
    <x v="0"/>
  </r>
  <r>
    <s v="sablefish (blackcod)"/>
    <d v="1992-03-29T00:00:00"/>
    <x v="1"/>
    <n v="710"/>
    <n v="3366.85"/>
    <n v="0.3"/>
    <x v="3"/>
    <s v="BSAI"/>
    <n v="3"/>
    <x v="0"/>
  </r>
  <r>
    <s v="sablefish (blackcod)"/>
    <d v="1992-03-29T00:00:00"/>
    <x v="1"/>
    <n v="710"/>
    <n v="3533.16"/>
    <n v="0"/>
    <x v="6"/>
    <s v="GOA"/>
    <n v="3"/>
    <x v="0"/>
  </r>
  <r>
    <s v="sablefish (blackcod)"/>
    <d v="1992-03-29T00:00:00"/>
    <x v="1"/>
    <n v="710"/>
    <n v="3775.36"/>
    <n v="0.81"/>
    <x v="6"/>
    <s v="GOA"/>
    <n v="3"/>
    <x v="0"/>
  </r>
  <r>
    <s v="sablefish (blackcod)"/>
    <d v="1992-03-29T00:00:00"/>
    <x v="1"/>
    <n v="710"/>
    <n v="3775.36"/>
    <n v="0.48"/>
    <x v="11"/>
    <s v="GOA"/>
    <n v="3"/>
    <x v="0"/>
  </r>
  <r>
    <s v="sablefish (blackcod)"/>
    <d v="1992-03-29T00:00:00"/>
    <x v="1"/>
    <n v="710"/>
    <n v="3871.9"/>
    <n v="0.04"/>
    <x v="5"/>
    <s v="BSAI"/>
    <n v="3"/>
    <x v="0"/>
  </r>
  <r>
    <s v="sablefish (blackcod)"/>
    <d v="1992-03-29T00:00:00"/>
    <x v="1"/>
    <n v="710"/>
    <n v="3871.9"/>
    <n v="51.09"/>
    <x v="3"/>
    <s v="BSAI"/>
    <n v="3"/>
    <x v="0"/>
  </r>
  <r>
    <s v="sablefish (blackcod)"/>
    <d v="1992-03-29T00:00:00"/>
    <x v="1"/>
    <n v="710"/>
    <n v="4160.6400000000003"/>
    <n v="6.76"/>
    <x v="3"/>
    <s v="BSAI"/>
    <n v="3"/>
    <x v="0"/>
  </r>
  <r>
    <s v="sablefish (blackcod)"/>
    <d v="1992-03-29T00:00:00"/>
    <x v="1"/>
    <n v="710"/>
    <m/>
    <n v="0.01"/>
    <x v="3"/>
    <s v="BSAI"/>
    <n v="3"/>
    <x v="0"/>
  </r>
  <r>
    <s v="sablefish (blackcod)"/>
    <d v="1992-03-29T00:00:00"/>
    <x v="1"/>
    <n v="710"/>
    <m/>
    <n v="0"/>
    <x v="13"/>
    <s v="GOA"/>
    <n v="3"/>
    <x v="0"/>
  </r>
  <r>
    <s v="sablefish (blackcod)"/>
    <d v="1992-03-29T00:00:00"/>
    <x v="1"/>
    <n v="710"/>
    <m/>
    <n v="0"/>
    <x v="6"/>
    <s v="GOA"/>
    <n v="3"/>
    <x v="0"/>
  </r>
  <r>
    <s v="sablefish (blackcod)"/>
    <d v="1992-03-29T00:00:00"/>
    <x v="1"/>
    <n v="710"/>
    <m/>
    <n v="0"/>
    <x v="20"/>
    <s v="INSD"/>
    <n v="3"/>
    <x v="0"/>
  </r>
  <r>
    <s v="sablefish (blackcod)"/>
    <d v="1992-04-05T00:00:00"/>
    <x v="1"/>
    <n v="710"/>
    <n v="3366.85"/>
    <n v="13.95"/>
    <x v="1"/>
    <s v="BSAI"/>
    <n v="4"/>
    <x v="0"/>
  </r>
  <r>
    <s v="sablefish (blackcod)"/>
    <d v="1992-04-05T00:00:00"/>
    <x v="1"/>
    <n v="710"/>
    <n v="3366.85"/>
    <n v="1.59"/>
    <x v="7"/>
    <s v="BSAI"/>
    <n v="4"/>
    <x v="0"/>
  </r>
  <r>
    <s v="sablefish (blackcod)"/>
    <d v="1992-04-05T00:00:00"/>
    <x v="1"/>
    <n v="710"/>
    <n v="3366.85"/>
    <n v="13.84"/>
    <x v="3"/>
    <s v="BSAI"/>
    <n v="4"/>
    <x v="0"/>
  </r>
  <r>
    <s v="sablefish (blackcod)"/>
    <d v="1992-04-05T00:00:00"/>
    <x v="1"/>
    <n v="710"/>
    <n v="3533.16"/>
    <n v="1.33"/>
    <x v="13"/>
    <s v="GOA"/>
    <n v="4"/>
    <x v="0"/>
  </r>
  <r>
    <s v="sablefish (blackcod)"/>
    <d v="1992-04-05T00:00:00"/>
    <x v="1"/>
    <n v="710"/>
    <n v="3533.16"/>
    <n v="18.87"/>
    <x v="6"/>
    <s v="GOA"/>
    <n v="4"/>
    <x v="0"/>
  </r>
  <r>
    <s v="sablefish (blackcod)"/>
    <d v="1992-04-05T00:00:00"/>
    <x v="1"/>
    <n v="710"/>
    <n v="3775.36"/>
    <n v="6.71"/>
    <x v="6"/>
    <s v="GOA"/>
    <n v="4"/>
    <x v="0"/>
  </r>
  <r>
    <s v="sablefish (blackcod)"/>
    <d v="1992-04-05T00:00:00"/>
    <x v="1"/>
    <n v="710"/>
    <n v="3775.36"/>
    <n v="0.08"/>
    <x v="14"/>
    <s v="GOA"/>
    <n v="4"/>
    <x v="0"/>
  </r>
  <r>
    <s v="sablefish (blackcod)"/>
    <d v="1992-04-05T00:00:00"/>
    <x v="1"/>
    <n v="710"/>
    <n v="3871.9"/>
    <n v="0.59"/>
    <x v="5"/>
    <s v="BSAI"/>
    <n v="4"/>
    <x v="0"/>
  </r>
  <r>
    <s v="sablefish (blackcod)"/>
    <d v="1992-04-05T00:00:00"/>
    <x v="1"/>
    <n v="710"/>
    <n v="3871.9"/>
    <n v="62.06"/>
    <x v="3"/>
    <s v="BSAI"/>
    <n v="4"/>
    <x v="0"/>
  </r>
  <r>
    <s v="sablefish (blackcod)"/>
    <d v="1992-04-05T00:00:00"/>
    <x v="1"/>
    <n v="710"/>
    <m/>
    <n v="0.22"/>
    <x v="3"/>
    <s v="BSAI"/>
    <n v="4"/>
    <x v="0"/>
  </r>
  <r>
    <s v="sablefish (blackcod)"/>
    <d v="1992-04-05T00:00:00"/>
    <x v="1"/>
    <n v="710"/>
    <m/>
    <n v="0.56999999999999995"/>
    <x v="13"/>
    <s v="GOA"/>
    <n v="4"/>
    <x v="0"/>
  </r>
  <r>
    <s v="sablefish (blackcod)"/>
    <d v="1992-04-05T00:00:00"/>
    <x v="1"/>
    <n v="710"/>
    <m/>
    <n v="1.0900000000000001"/>
    <x v="6"/>
    <s v="GOA"/>
    <n v="4"/>
    <x v="0"/>
  </r>
  <r>
    <s v="sablefish (blackcod)"/>
    <d v="1992-04-12T00:00:00"/>
    <x v="1"/>
    <n v="710"/>
    <n v="3366.85"/>
    <n v="32.97"/>
    <x v="1"/>
    <s v="BSAI"/>
    <n v="4"/>
    <x v="0"/>
  </r>
  <r>
    <s v="sablefish (blackcod)"/>
    <d v="1992-04-12T00:00:00"/>
    <x v="1"/>
    <n v="710"/>
    <n v="3366.85"/>
    <n v="2.7"/>
    <x v="5"/>
    <s v="BSAI"/>
    <n v="4"/>
    <x v="0"/>
  </r>
  <r>
    <s v="sablefish (blackcod)"/>
    <d v="1992-04-12T00:00:00"/>
    <x v="1"/>
    <n v="710"/>
    <n v="3366.85"/>
    <n v="0.92"/>
    <x v="7"/>
    <s v="BSAI"/>
    <n v="4"/>
    <x v="0"/>
  </r>
  <r>
    <s v="sablefish (blackcod)"/>
    <d v="1992-04-12T00:00:00"/>
    <x v="1"/>
    <n v="710"/>
    <n v="3366.85"/>
    <n v="22.66"/>
    <x v="3"/>
    <s v="BSAI"/>
    <n v="4"/>
    <x v="0"/>
  </r>
  <r>
    <s v="sablefish (blackcod)"/>
    <d v="1992-04-12T00:00:00"/>
    <x v="1"/>
    <n v="710"/>
    <n v="3533.16"/>
    <n v="13.45"/>
    <x v="13"/>
    <s v="GOA"/>
    <n v="4"/>
    <x v="0"/>
  </r>
  <r>
    <s v="sablefish (blackcod)"/>
    <d v="1992-04-12T00:00:00"/>
    <x v="1"/>
    <n v="710"/>
    <n v="3533.16"/>
    <n v="12.47"/>
    <x v="6"/>
    <s v="GOA"/>
    <n v="4"/>
    <x v="0"/>
  </r>
  <r>
    <s v="sablefish (blackcod)"/>
    <d v="1992-04-12T00:00:00"/>
    <x v="1"/>
    <n v="710"/>
    <n v="3775.36"/>
    <n v="43.46"/>
    <x v="6"/>
    <s v="GOA"/>
    <n v="4"/>
    <x v="0"/>
  </r>
  <r>
    <s v="sablefish (blackcod)"/>
    <d v="1992-04-12T00:00:00"/>
    <x v="1"/>
    <n v="710"/>
    <n v="3775.36"/>
    <n v="0.14000000000000001"/>
    <x v="14"/>
    <s v="GOA"/>
    <n v="4"/>
    <x v="0"/>
  </r>
  <r>
    <s v="sablefish (blackcod)"/>
    <d v="1992-04-12T00:00:00"/>
    <x v="1"/>
    <n v="710"/>
    <n v="3871.9"/>
    <n v="34.36"/>
    <x v="3"/>
    <s v="BSAI"/>
    <n v="4"/>
    <x v="0"/>
  </r>
  <r>
    <s v="sablefish (blackcod)"/>
    <d v="1992-04-12T00:00:00"/>
    <x v="1"/>
    <n v="710"/>
    <n v="4160.6400000000003"/>
    <n v="42.44"/>
    <x v="3"/>
    <s v="BSAI"/>
    <n v="4"/>
    <x v="0"/>
  </r>
  <r>
    <s v="sablefish (blackcod)"/>
    <d v="1992-04-12T00:00:00"/>
    <x v="1"/>
    <n v="710"/>
    <m/>
    <n v="0.18"/>
    <x v="3"/>
    <s v="BSAI"/>
    <n v="4"/>
    <x v="0"/>
  </r>
  <r>
    <s v="sablefish (blackcod)"/>
    <d v="1992-04-12T00:00:00"/>
    <x v="1"/>
    <n v="710"/>
    <m/>
    <n v="0.59"/>
    <x v="13"/>
    <s v="GOA"/>
    <n v="4"/>
    <x v="0"/>
  </r>
  <r>
    <s v="sablefish (blackcod)"/>
    <d v="1992-04-12T00:00:00"/>
    <x v="1"/>
    <n v="710"/>
    <m/>
    <n v="16.52"/>
    <x v="6"/>
    <s v="GOA"/>
    <n v="4"/>
    <x v="0"/>
  </r>
  <r>
    <s v="sablefish (blackcod)"/>
    <d v="1992-04-19T00:00:00"/>
    <x v="1"/>
    <n v="710"/>
    <n v="3366.85"/>
    <n v="3.04"/>
    <x v="5"/>
    <s v="BSAI"/>
    <n v="4"/>
    <x v="0"/>
  </r>
  <r>
    <s v="sablefish (blackcod)"/>
    <d v="1992-04-19T00:00:00"/>
    <x v="1"/>
    <n v="710"/>
    <n v="3366.85"/>
    <n v="0.86"/>
    <x v="7"/>
    <s v="BSAI"/>
    <n v="4"/>
    <x v="0"/>
  </r>
  <r>
    <s v="sablefish (blackcod)"/>
    <d v="1992-04-19T00:00:00"/>
    <x v="1"/>
    <n v="710"/>
    <n v="3366.85"/>
    <n v="26.33"/>
    <x v="3"/>
    <s v="BSAI"/>
    <n v="4"/>
    <x v="0"/>
  </r>
  <r>
    <s v="sablefish (blackcod)"/>
    <d v="1992-04-19T00:00:00"/>
    <x v="1"/>
    <n v="710"/>
    <n v="3533.16"/>
    <n v="2.41"/>
    <x v="13"/>
    <s v="GOA"/>
    <n v="4"/>
    <x v="0"/>
  </r>
  <r>
    <s v="sablefish (blackcod)"/>
    <d v="1992-04-19T00:00:00"/>
    <x v="1"/>
    <n v="710"/>
    <n v="3533.16"/>
    <n v="7.52"/>
    <x v="6"/>
    <s v="GOA"/>
    <n v="4"/>
    <x v="0"/>
  </r>
  <r>
    <s v="sablefish (blackcod)"/>
    <d v="1992-04-19T00:00:00"/>
    <x v="1"/>
    <n v="710"/>
    <n v="3775.36"/>
    <n v="1.97"/>
    <x v="13"/>
    <s v="GOA"/>
    <n v="4"/>
    <x v="0"/>
  </r>
  <r>
    <s v="sablefish (blackcod)"/>
    <d v="1992-04-19T00:00:00"/>
    <x v="1"/>
    <n v="710"/>
    <n v="3775.36"/>
    <n v="66.23"/>
    <x v="6"/>
    <s v="GOA"/>
    <n v="4"/>
    <x v="0"/>
  </r>
  <r>
    <s v="sablefish (blackcod)"/>
    <d v="1992-04-19T00:00:00"/>
    <x v="1"/>
    <n v="710"/>
    <n v="3775.36"/>
    <n v="0.1"/>
    <x v="14"/>
    <s v="GOA"/>
    <n v="4"/>
    <x v="0"/>
  </r>
  <r>
    <s v="sablefish (blackcod)"/>
    <d v="1992-04-19T00:00:00"/>
    <x v="1"/>
    <n v="710"/>
    <n v="3775.36"/>
    <n v="1.65"/>
    <x v="15"/>
    <s v="GOA"/>
    <n v="4"/>
    <x v="0"/>
  </r>
  <r>
    <s v="sablefish (blackcod)"/>
    <d v="1992-04-19T00:00:00"/>
    <x v="1"/>
    <n v="710"/>
    <n v="3871.9"/>
    <n v="8.2899999999999991"/>
    <x v="7"/>
    <s v="BSAI"/>
    <n v="4"/>
    <x v="0"/>
  </r>
  <r>
    <s v="sablefish (blackcod)"/>
    <d v="1992-04-19T00:00:00"/>
    <x v="1"/>
    <n v="710"/>
    <n v="3871.9"/>
    <n v="0.52"/>
    <x v="2"/>
    <s v="BSAI"/>
    <n v="4"/>
    <x v="0"/>
  </r>
  <r>
    <s v="sablefish (blackcod)"/>
    <d v="1992-04-19T00:00:00"/>
    <x v="1"/>
    <n v="710"/>
    <n v="3871.9"/>
    <n v="55.54"/>
    <x v="3"/>
    <s v="BSAI"/>
    <n v="4"/>
    <x v="0"/>
  </r>
  <r>
    <s v="sablefish (blackcod)"/>
    <d v="1992-04-19T00:00:00"/>
    <x v="1"/>
    <n v="710"/>
    <n v="4160.6400000000003"/>
    <n v="7.24"/>
    <x v="3"/>
    <s v="BSAI"/>
    <n v="4"/>
    <x v="0"/>
  </r>
  <r>
    <s v="sablefish (blackcod)"/>
    <d v="1992-04-19T00:00:00"/>
    <x v="1"/>
    <n v="710"/>
    <m/>
    <n v="0.25"/>
    <x v="5"/>
    <s v="BSAI"/>
    <n v="4"/>
    <x v="0"/>
  </r>
  <r>
    <s v="sablefish (blackcod)"/>
    <d v="1992-04-19T00:00:00"/>
    <x v="1"/>
    <n v="710"/>
    <m/>
    <n v="2.4500000000000002"/>
    <x v="3"/>
    <s v="BSAI"/>
    <n v="4"/>
    <x v="0"/>
  </r>
  <r>
    <s v="sablefish (blackcod)"/>
    <d v="1992-04-19T00:00:00"/>
    <x v="1"/>
    <n v="710"/>
    <m/>
    <n v="1.83"/>
    <x v="13"/>
    <s v="GOA"/>
    <n v="4"/>
    <x v="0"/>
  </r>
  <r>
    <s v="sablefish (blackcod)"/>
    <d v="1992-04-19T00:00:00"/>
    <x v="1"/>
    <n v="710"/>
    <m/>
    <n v="16.64"/>
    <x v="6"/>
    <s v="GOA"/>
    <n v="4"/>
    <x v="0"/>
  </r>
  <r>
    <s v="sablefish (blackcod)"/>
    <d v="1992-04-26T00:00:00"/>
    <x v="1"/>
    <n v="710"/>
    <n v="3366.85"/>
    <n v="1"/>
    <x v="1"/>
    <s v="BSAI"/>
    <n v="4"/>
    <x v="0"/>
  </r>
  <r>
    <s v="sablefish (blackcod)"/>
    <d v="1992-04-26T00:00:00"/>
    <x v="1"/>
    <n v="710"/>
    <n v="3366.85"/>
    <n v="31.97"/>
    <x v="5"/>
    <s v="BSAI"/>
    <n v="4"/>
    <x v="0"/>
  </r>
  <r>
    <s v="sablefish (blackcod)"/>
    <d v="1992-04-26T00:00:00"/>
    <x v="1"/>
    <n v="710"/>
    <n v="3366.85"/>
    <n v="0.84"/>
    <x v="2"/>
    <s v="BSAI"/>
    <n v="4"/>
    <x v="0"/>
  </r>
  <r>
    <s v="sablefish (blackcod)"/>
    <d v="1992-04-26T00:00:00"/>
    <x v="1"/>
    <n v="710"/>
    <n v="3366.85"/>
    <n v="6.83"/>
    <x v="3"/>
    <s v="BSAI"/>
    <n v="4"/>
    <x v="0"/>
  </r>
  <r>
    <s v="sablefish (blackcod)"/>
    <d v="1992-04-26T00:00:00"/>
    <x v="1"/>
    <n v="710"/>
    <n v="3533.16"/>
    <n v="0.23"/>
    <x v="0"/>
    <s v="GOA"/>
    <n v="4"/>
    <x v="0"/>
  </r>
  <r>
    <s v="sablefish (blackcod)"/>
    <d v="1992-04-26T00:00:00"/>
    <x v="1"/>
    <n v="710"/>
    <n v="3533.16"/>
    <n v="0.33"/>
    <x v="13"/>
    <s v="GOA"/>
    <n v="4"/>
    <x v="0"/>
  </r>
  <r>
    <s v="sablefish (blackcod)"/>
    <d v="1992-04-26T00:00:00"/>
    <x v="1"/>
    <n v="710"/>
    <n v="3533.16"/>
    <n v="33.049999999999997"/>
    <x v="6"/>
    <s v="GOA"/>
    <n v="4"/>
    <x v="0"/>
  </r>
  <r>
    <s v="sablefish (blackcod)"/>
    <d v="1992-04-26T00:00:00"/>
    <x v="1"/>
    <n v="710"/>
    <n v="3775.36"/>
    <n v="0.56999999999999995"/>
    <x v="0"/>
    <s v="GOA"/>
    <n v="4"/>
    <x v="0"/>
  </r>
  <r>
    <s v="sablefish (blackcod)"/>
    <d v="1992-04-26T00:00:00"/>
    <x v="1"/>
    <n v="710"/>
    <n v="3775.36"/>
    <n v="0.14000000000000001"/>
    <x v="13"/>
    <s v="GOA"/>
    <n v="4"/>
    <x v="0"/>
  </r>
  <r>
    <s v="sablefish (blackcod)"/>
    <d v="1992-04-26T00:00:00"/>
    <x v="1"/>
    <n v="710"/>
    <n v="3775.36"/>
    <n v="53.02"/>
    <x v="6"/>
    <s v="GOA"/>
    <n v="4"/>
    <x v="0"/>
  </r>
  <r>
    <s v="sablefish (blackcod)"/>
    <d v="1992-04-26T00:00:00"/>
    <x v="1"/>
    <n v="710"/>
    <n v="3871.9"/>
    <n v="8.0299999999999994"/>
    <x v="7"/>
    <s v="BSAI"/>
    <n v="4"/>
    <x v="0"/>
  </r>
  <r>
    <s v="sablefish (blackcod)"/>
    <d v="1992-04-26T00:00:00"/>
    <x v="1"/>
    <n v="710"/>
    <n v="3871.9"/>
    <n v="57.8"/>
    <x v="3"/>
    <s v="BSAI"/>
    <n v="4"/>
    <x v="0"/>
  </r>
  <r>
    <s v="sablefish (blackcod)"/>
    <d v="1992-04-26T00:00:00"/>
    <x v="1"/>
    <n v="710"/>
    <n v="4160.6400000000003"/>
    <n v="0.86"/>
    <x v="3"/>
    <s v="BSAI"/>
    <n v="4"/>
    <x v="0"/>
  </r>
  <r>
    <s v="sablefish (blackcod)"/>
    <d v="1992-04-26T00:00:00"/>
    <x v="1"/>
    <n v="710"/>
    <m/>
    <n v="7.0000000000000007E-2"/>
    <x v="5"/>
    <s v="BSAI"/>
    <n v="4"/>
    <x v="0"/>
  </r>
  <r>
    <s v="sablefish (blackcod)"/>
    <d v="1992-04-26T00:00:00"/>
    <x v="1"/>
    <n v="710"/>
    <m/>
    <n v="0.05"/>
    <x v="7"/>
    <s v="BSAI"/>
    <n v="4"/>
    <x v="0"/>
  </r>
  <r>
    <s v="sablefish (blackcod)"/>
    <d v="1992-04-26T00:00:00"/>
    <x v="1"/>
    <n v="710"/>
    <m/>
    <n v="0.1"/>
    <x v="2"/>
    <s v="BSAI"/>
    <n v="4"/>
    <x v="0"/>
  </r>
  <r>
    <s v="sablefish (blackcod)"/>
    <d v="1992-04-26T00:00:00"/>
    <x v="1"/>
    <n v="710"/>
    <m/>
    <n v="1.51"/>
    <x v="12"/>
    <m/>
    <n v="4"/>
    <x v="0"/>
  </r>
  <r>
    <s v="sablefish (blackcod)"/>
    <d v="1992-04-26T00:00:00"/>
    <x v="1"/>
    <n v="710"/>
    <m/>
    <n v="0.87"/>
    <x v="3"/>
    <s v="BSAI"/>
    <n v="4"/>
    <x v="0"/>
  </r>
  <r>
    <s v="sablefish (blackcod)"/>
    <d v="1992-04-26T00:00:00"/>
    <x v="1"/>
    <n v="710"/>
    <m/>
    <n v="0.04"/>
    <x v="13"/>
    <s v="GOA"/>
    <n v="4"/>
    <x v="0"/>
  </r>
  <r>
    <s v="sablefish (blackcod)"/>
    <d v="1992-04-26T00:00:00"/>
    <x v="1"/>
    <n v="710"/>
    <m/>
    <n v="15.32"/>
    <x v="6"/>
    <s v="GOA"/>
    <n v="4"/>
    <x v="0"/>
  </r>
  <r>
    <s v="sablefish (blackcod)"/>
    <d v="1992-05-03T00:00:00"/>
    <x v="1"/>
    <n v="710"/>
    <n v="3366.85"/>
    <n v="7.92"/>
    <x v="1"/>
    <s v="BSAI"/>
    <n v="5"/>
    <x v="0"/>
  </r>
  <r>
    <s v="sablefish (blackcod)"/>
    <d v="1992-05-03T00:00:00"/>
    <x v="1"/>
    <n v="710"/>
    <n v="3366.85"/>
    <n v="14.84"/>
    <x v="5"/>
    <s v="BSAI"/>
    <n v="5"/>
    <x v="0"/>
  </r>
  <r>
    <s v="sablefish (blackcod)"/>
    <d v="1992-05-03T00:00:00"/>
    <x v="1"/>
    <n v="710"/>
    <n v="3366.85"/>
    <n v="1.55"/>
    <x v="7"/>
    <s v="BSAI"/>
    <n v="5"/>
    <x v="0"/>
  </r>
  <r>
    <s v="sablefish (blackcod)"/>
    <d v="1992-05-03T00:00:00"/>
    <x v="1"/>
    <n v="710"/>
    <n v="3366.85"/>
    <n v="32.32"/>
    <x v="3"/>
    <s v="BSAI"/>
    <n v="5"/>
    <x v="0"/>
  </r>
  <r>
    <s v="sablefish (blackcod)"/>
    <d v="1992-05-03T00:00:00"/>
    <x v="1"/>
    <n v="710"/>
    <n v="3533.16"/>
    <n v="0.61"/>
    <x v="0"/>
    <s v="GOA"/>
    <n v="5"/>
    <x v="0"/>
  </r>
  <r>
    <s v="sablefish (blackcod)"/>
    <d v="1992-05-03T00:00:00"/>
    <x v="1"/>
    <n v="710"/>
    <n v="3533.16"/>
    <n v="0.76"/>
    <x v="13"/>
    <s v="GOA"/>
    <n v="5"/>
    <x v="0"/>
  </r>
  <r>
    <s v="sablefish (blackcod)"/>
    <d v="1992-05-03T00:00:00"/>
    <x v="1"/>
    <n v="710"/>
    <n v="3533.16"/>
    <n v="42.54"/>
    <x v="6"/>
    <s v="GOA"/>
    <n v="5"/>
    <x v="0"/>
  </r>
  <r>
    <s v="sablefish (blackcod)"/>
    <d v="1992-05-03T00:00:00"/>
    <x v="1"/>
    <n v="710"/>
    <n v="3775.36"/>
    <n v="3.2"/>
    <x v="13"/>
    <s v="GOA"/>
    <n v="5"/>
    <x v="0"/>
  </r>
  <r>
    <s v="sablefish (blackcod)"/>
    <d v="1992-05-03T00:00:00"/>
    <x v="1"/>
    <n v="710"/>
    <n v="3775.36"/>
    <n v="62.67"/>
    <x v="6"/>
    <s v="GOA"/>
    <n v="5"/>
    <x v="0"/>
  </r>
  <r>
    <s v="sablefish (blackcod)"/>
    <d v="1992-05-03T00:00:00"/>
    <x v="1"/>
    <n v="710"/>
    <n v="3775.36"/>
    <n v="0.16"/>
    <x v="14"/>
    <s v="GOA"/>
    <n v="5"/>
    <x v="0"/>
  </r>
  <r>
    <s v="sablefish (blackcod)"/>
    <d v="1992-05-03T00:00:00"/>
    <x v="1"/>
    <n v="710"/>
    <n v="3871.9"/>
    <n v="4.09"/>
    <x v="5"/>
    <s v="BSAI"/>
    <n v="5"/>
    <x v="0"/>
  </r>
  <r>
    <s v="sablefish (blackcod)"/>
    <d v="1992-05-03T00:00:00"/>
    <x v="1"/>
    <n v="710"/>
    <n v="3871.9"/>
    <n v="16.989999999999998"/>
    <x v="7"/>
    <s v="BSAI"/>
    <n v="5"/>
    <x v="0"/>
  </r>
  <r>
    <s v="sablefish (blackcod)"/>
    <d v="1992-05-03T00:00:00"/>
    <x v="1"/>
    <n v="710"/>
    <n v="3871.9"/>
    <n v="33.409999999999997"/>
    <x v="3"/>
    <s v="BSAI"/>
    <n v="5"/>
    <x v="0"/>
  </r>
  <r>
    <s v="sablefish (blackcod)"/>
    <d v="1992-05-03T00:00:00"/>
    <x v="1"/>
    <n v="710"/>
    <m/>
    <n v="0.94"/>
    <x v="3"/>
    <s v="BSAI"/>
    <n v="5"/>
    <x v="0"/>
  </r>
  <r>
    <s v="sablefish (blackcod)"/>
    <d v="1992-05-03T00:00:00"/>
    <x v="1"/>
    <n v="710"/>
    <m/>
    <n v="12.39"/>
    <x v="6"/>
    <s v="GOA"/>
    <n v="5"/>
    <x v="0"/>
  </r>
  <r>
    <s v="sablefish (blackcod)"/>
    <d v="1992-05-10T00:00:00"/>
    <x v="1"/>
    <n v="710"/>
    <n v="3366.85"/>
    <n v="0.46"/>
    <x v="1"/>
    <s v="BSAI"/>
    <n v="5"/>
    <x v="0"/>
  </r>
  <r>
    <s v="sablefish (blackcod)"/>
    <d v="1992-05-10T00:00:00"/>
    <x v="1"/>
    <n v="710"/>
    <n v="3366.85"/>
    <n v="20.16"/>
    <x v="5"/>
    <s v="BSAI"/>
    <n v="5"/>
    <x v="0"/>
  </r>
  <r>
    <s v="sablefish (blackcod)"/>
    <d v="1992-05-10T00:00:00"/>
    <x v="1"/>
    <n v="710"/>
    <n v="3366.85"/>
    <n v="2.35"/>
    <x v="7"/>
    <s v="BSAI"/>
    <n v="5"/>
    <x v="0"/>
  </r>
  <r>
    <s v="sablefish (blackcod)"/>
    <d v="1992-05-10T00:00:00"/>
    <x v="1"/>
    <n v="710"/>
    <n v="3366.85"/>
    <n v="2.35"/>
    <x v="2"/>
    <s v="BSAI"/>
    <n v="5"/>
    <x v="0"/>
  </r>
  <r>
    <s v="sablefish (blackcod)"/>
    <d v="1992-05-10T00:00:00"/>
    <x v="1"/>
    <n v="710"/>
    <n v="3533.16"/>
    <n v="0.62"/>
    <x v="13"/>
    <s v="GOA"/>
    <n v="5"/>
    <x v="0"/>
  </r>
  <r>
    <s v="sablefish (blackcod)"/>
    <d v="1992-05-10T00:00:00"/>
    <x v="1"/>
    <n v="710"/>
    <n v="3533.16"/>
    <n v="2.34"/>
    <x v="6"/>
    <s v="GOA"/>
    <n v="5"/>
    <x v="0"/>
  </r>
  <r>
    <s v="sablefish (blackcod)"/>
    <d v="1992-05-10T00:00:00"/>
    <x v="1"/>
    <n v="710"/>
    <n v="3775.36"/>
    <n v="34.58"/>
    <x v="6"/>
    <s v="GOA"/>
    <n v="5"/>
    <x v="0"/>
  </r>
  <r>
    <s v="sablefish (blackcod)"/>
    <d v="1992-05-10T00:00:00"/>
    <x v="1"/>
    <n v="710"/>
    <n v="3775.36"/>
    <n v="0.03"/>
    <x v="14"/>
    <s v="GOA"/>
    <n v="5"/>
    <x v="0"/>
  </r>
  <r>
    <s v="sablefish (blackcod)"/>
    <d v="1992-05-10T00:00:00"/>
    <x v="1"/>
    <n v="710"/>
    <n v="3871.9"/>
    <n v="0.22"/>
    <x v="1"/>
    <s v="BSAI"/>
    <n v="5"/>
    <x v="0"/>
  </r>
  <r>
    <s v="sablefish (blackcod)"/>
    <d v="1992-05-10T00:00:00"/>
    <x v="1"/>
    <n v="710"/>
    <n v="3871.9"/>
    <n v="2.7"/>
    <x v="7"/>
    <s v="BSAI"/>
    <n v="5"/>
    <x v="0"/>
  </r>
  <r>
    <s v="sablefish (blackcod)"/>
    <d v="1992-05-10T00:00:00"/>
    <x v="1"/>
    <n v="710"/>
    <n v="3871.9"/>
    <n v="5.27"/>
    <x v="3"/>
    <s v="BSAI"/>
    <n v="5"/>
    <x v="0"/>
  </r>
  <r>
    <s v="sablefish (blackcod)"/>
    <d v="1992-05-10T00:00:00"/>
    <x v="1"/>
    <n v="710"/>
    <m/>
    <n v="11.42"/>
    <x v="6"/>
    <s v="GOA"/>
    <n v="5"/>
    <x v="0"/>
  </r>
  <r>
    <s v="sablefish (blackcod)"/>
    <d v="1992-05-17T00:00:00"/>
    <x v="1"/>
    <n v="710"/>
    <n v="3366.85"/>
    <n v="9.98"/>
    <x v="3"/>
    <s v="BSAI"/>
    <n v="5"/>
    <x v="0"/>
  </r>
  <r>
    <s v="sablefish (blackcod)"/>
    <d v="1992-05-17T00:00:00"/>
    <x v="1"/>
    <n v="710"/>
    <n v="3533.16"/>
    <n v="64.540000000000006"/>
    <x v="0"/>
    <s v="GOA"/>
    <n v="5"/>
    <x v="0"/>
  </r>
  <r>
    <s v="sablefish (blackcod)"/>
    <d v="1992-05-17T00:00:00"/>
    <x v="1"/>
    <n v="710"/>
    <n v="3533.16"/>
    <n v="72.62"/>
    <x v="13"/>
    <s v="GOA"/>
    <n v="5"/>
    <x v="0"/>
  </r>
  <r>
    <s v="sablefish (blackcod)"/>
    <d v="1992-05-17T00:00:00"/>
    <x v="1"/>
    <n v="710"/>
    <n v="3533.16"/>
    <n v="69.239999999999995"/>
    <x v="6"/>
    <s v="GOA"/>
    <n v="5"/>
    <x v="0"/>
  </r>
  <r>
    <s v="sablefish (blackcod)"/>
    <d v="1992-05-17T00:00:00"/>
    <x v="1"/>
    <n v="710"/>
    <n v="3533.16"/>
    <n v="180.42"/>
    <x v="11"/>
    <s v="GOA"/>
    <n v="5"/>
    <x v="0"/>
  </r>
  <r>
    <s v="sablefish (blackcod)"/>
    <d v="1992-05-17T00:00:00"/>
    <x v="1"/>
    <n v="710"/>
    <n v="3533.16"/>
    <n v="0.14000000000000001"/>
    <x v="14"/>
    <s v="GOA"/>
    <n v="5"/>
    <x v="0"/>
  </r>
  <r>
    <s v="sablefish (blackcod)"/>
    <d v="1992-05-17T00:00:00"/>
    <x v="1"/>
    <n v="710"/>
    <n v="3775.36"/>
    <n v="31.94"/>
    <x v="6"/>
    <s v="GOA"/>
    <n v="5"/>
    <x v="0"/>
  </r>
  <r>
    <s v="sablefish (blackcod)"/>
    <d v="1992-05-17T00:00:00"/>
    <x v="1"/>
    <n v="710"/>
    <n v="3775.36"/>
    <n v="3.33"/>
    <x v="11"/>
    <s v="GOA"/>
    <n v="5"/>
    <x v="0"/>
  </r>
  <r>
    <s v="sablefish (blackcod)"/>
    <d v="1992-05-17T00:00:00"/>
    <x v="1"/>
    <n v="710"/>
    <n v="3775.36"/>
    <n v="181.89"/>
    <x v="14"/>
    <s v="GOA"/>
    <n v="5"/>
    <x v="0"/>
  </r>
  <r>
    <s v="sablefish (blackcod)"/>
    <d v="1992-05-17T00:00:00"/>
    <x v="1"/>
    <n v="710"/>
    <n v="3775.36"/>
    <n v="12.14"/>
    <x v="21"/>
    <s v="INSD"/>
    <n v="5"/>
    <x v="0"/>
  </r>
  <r>
    <s v="sablefish (blackcod)"/>
    <d v="1992-05-17T00:00:00"/>
    <x v="1"/>
    <n v="710"/>
    <n v="3871.9"/>
    <n v="14.43"/>
    <x v="3"/>
    <s v="BSAI"/>
    <n v="5"/>
    <x v="0"/>
  </r>
  <r>
    <s v="sablefish (blackcod)"/>
    <d v="1992-05-17T00:00:00"/>
    <x v="1"/>
    <n v="710"/>
    <m/>
    <n v="0.05"/>
    <x v="12"/>
    <m/>
    <n v="5"/>
    <x v="0"/>
  </r>
  <r>
    <s v="sablefish (blackcod)"/>
    <d v="1992-05-17T00:00:00"/>
    <x v="1"/>
    <n v="710"/>
    <m/>
    <n v="0.71"/>
    <x v="6"/>
    <s v="GOA"/>
    <n v="5"/>
    <x v="0"/>
  </r>
  <r>
    <s v="sablefish (blackcod)"/>
    <d v="1992-05-17T00:00:00"/>
    <x v="1"/>
    <n v="710"/>
    <m/>
    <n v="2.2200000000000002"/>
    <x v="11"/>
    <s v="GOA"/>
    <n v="5"/>
    <x v="0"/>
  </r>
  <r>
    <s v="sablefish (blackcod)"/>
    <d v="1992-05-17T00:00:00"/>
    <x v="1"/>
    <n v="710"/>
    <m/>
    <n v="4.3899999999999997"/>
    <x v="14"/>
    <s v="GOA"/>
    <n v="5"/>
    <x v="0"/>
  </r>
  <r>
    <s v="sablefish (blackcod)"/>
    <d v="1992-05-17T00:00:00"/>
    <x v="1"/>
    <n v="710"/>
    <m/>
    <n v="0.28999999999999998"/>
    <x v="21"/>
    <s v="INSD"/>
    <n v="5"/>
    <x v="0"/>
  </r>
  <r>
    <s v="sablefish (blackcod)"/>
    <d v="1992-05-24T00:00:00"/>
    <x v="1"/>
    <n v="710"/>
    <n v="3366.85"/>
    <n v="1.7"/>
    <x v="5"/>
    <s v="BSAI"/>
    <n v="5"/>
    <x v="0"/>
  </r>
  <r>
    <s v="sablefish (blackcod)"/>
    <d v="1992-05-24T00:00:00"/>
    <x v="1"/>
    <n v="710"/>
    <n v="3366.85"/>
    <n v="18.57"/>
    <x v="7"/>
    <s v="BSAI"/>
    <n v="5"/>
    <x v="0"/>
  </r>
  <r>
    <s v="sablefish (blackcod)"/>
    <d v="1992-05-24T00:00:00"/>
    <x v="1"/>
    <n v="710"/>
    <n v="3533.16"/>
    <n v="54.91"/>
    <x v="0"/>
    <s v="GOA"/>
    <n v="5"/>
    <x v="0"/>
  </r>
  <r>
    <s v="sablefish (blackcod)"/>
    <d v="1992-05-24T00:00:00"/>
    <x v="1"/>
    <n v="710"/>
    <n v="3533.16"/>
    <n v="57.97"/>
    <x v="13"/>
    <s v="GOA"/>
    <n v="5"/>
    <x v="0"/>
  </r>
  <r>
    <s v="sablefish (blackcod)"/>
    <d v="1992-05-24T00:00:00"/>
    <x v="1"/>
    <n v="710"/>
    <n v="3533.16"/>
    <n v="173.46"/>
    <x v="6"/>
    <s v="GOA"/>
    <n v="5"/>
    <x v="0"/>
  </r>
  <r>
    <s v="sablefish (blackcod)"/>
    <d v="1992-05-24T00:00:00"/>
    <x v="1"/>
    <n v="710"/>
    <n v="3533.16"/>
    <n v="202.63"/>
    <x v="11"/>
    <s v="GOA"/>
    <n v="5"/>
    <x v="0"/>
  </r>
  <r>
    <s v="sablefish (blackcod)"/>
    <d v="1992-05-24T00:00:00"/>
    <x v="1"/>
    <n v="710"/>
    <n v="3775.36"/>
    <n v="104.74"/>
    <x v="0"/>
    <s v="GOA"/>
    <n v="5"/>
    <x v="0"/>
  </r>
  <r>
    <s v="sablefish (blackcod)"/>
    <d v="1992-05-24T00:00:00"/>
    <x v="1"/>
    <n v="710"/>
    <n v="3775.36"/>
    <n v="415.58"/>
    <x v="13"/>
    <s v="GOA"/>
    <n v="5"/>
    <x v="0"/>
  </r>
  <r>
    <s v="sablefish (blackcod)"/>
    <d v="1992-05-24T00:00:00"/>
    <x v="1"/>
    <n v="710"/>
    <n v="3775.36"/>
    <n v="2284.2800000000002"/>
    <x v="6"/>
    <s v="GOA"/>
    <n v="5"/>
    <x v="0"/>
  </r>
  <r>
    <s v="sablefish (blackcod)"/>
    <d v="1992-05-24T00:00:00"/>
    <x v="1"/>
    <n v="710"/>
    <n v="3775.36"/>
    <n v="1112.44"/>
    <x v="11"/>
    <s v="GOA"/>
    <n v="5"/>
    <x v="0"/>
  </r>
  <r>
    <s v="sablefish (blackcod)"/>
    <d v="1992-05-24T00:00:00"/>
    <x v="1"/>
    <n v="710"/>
    <n v="3775.36"/>
    <n v="46.09"/>
    <x v="20"/>
    <s v="INSD"/>
    <n v="5"/>
    <x v="0"/>
  </r>
  <r>
    <s v="sablefish (blackcod)"/>
    <d v="1992-05-24T00:00:00"/>
    <x v="1"/>
    <n v="710"/>
    <n v="3775.36"/>
    <n v="3365.34"/>
    <x v="14"/>
    <s v="GOA"/>
    <n v="5"/>
    <x v="0"/>
  </r>
  <r>
    <s v="sablefish (blackcod)"/>
    <d v="1992-05-24T00:00:00"/>
    <x v="1"/>
    <n v="710"/>
    <n v="3775.36"/>
    <n v="64.19"/>
    <x v="21"/>
    <s v="INSD"/>
    <n v="5"/>
    <x v="0"/>
  </r>
  <r>
    <s v="sablefish (blackcod)"/>
    <d v="1992-05-24T00:00:00"/>
    <x v="1"/>
    <n v="710"/>
    <n v="3776.8"/>
    <n v="68.209999999999994"/>
    <x v="6"/>
    <s v="GOA"/>
    <n v="5"/>
    <x v="0"/>
  </r>
  <r>
    <s v="sablefish (blackcod)"/>
    <d v="1992-05-24T00:00:00"/>
    <x v="1"/>
    <n v="710"/>
    <n v="3776.8"/>
    <n v="230.04"/>
    <x v="11"/>
    <s v="GOA"/>
    <n v="5"/>
    <x v="0"/>
  </r>
  <r>
    <s v="sablefish (blackcod)"/>
    <d v="1992-05-24T00:00:00"/>
    <x v="1"/>
    <n v="710"/>
    <n v="3776.8"/>
    <n v="221.7"/>
    <x v="14"/>
    <s v="GOA"/>
    <n v="5"/>
    <x v="0"/>
  </r>
  <r>
    <s v="sablefish (blackcod)"/>
    <d v="1992-05-24T00:00:00"/>
    <x v="1"/>
    <n v="710"/>
    <n v="3871.9"/>
    <n v="0.01"/>
    <x v="2"/>
    <s v="BSAI"/>
    <n v="5"/>
    <x v="0"/>
  </r>
  <r>
    <s v="sablefish (blackcod)"/>
    <d v="1992-05-24T00:00:00"/>
    <x v="1"/>
    <n v="710"/>
    <n v="3871.9"/>
    <n v="29.29"/>
    <x v="3"/>
    <s v="BSAI"/>
    <n v="5"/>
    <x v="0"/>
  </r>
  <r>
    <s v="sablefish (blackcod)"/>
    <d v="1992-05-24T00:00:00"/>
    <x v="1"/>
    <n v="710"/>
    <m/>
    <n v="0.3"/>
    <x v="4"/>
    <m/>
    <n v="5"/>
    <x v="0"/>
  </r>
  <r>
    <s v="sablefish (blackcod)"/>
    <d v="1992-05-24T00:00:00"/>
    <x v="1"/>
    <n v="710"/>
    <m/>
    <n v="0"/>
    <x v="7"/>
    <s v="BSAI"/>
    <n v="5"/>
    <x v="0"/>
  </r>
  <r>
    <s v="sablefish (blackcod)"/>
    <d v="1992-05-24T00:00:00"/>
    <x v="1"/>
    <n v="710"/>
    <m/>
    <n v="2.4300000000000002"/>
    <x v="0"/>
    <s v="GOA"/>
    <n v="5"/>
    <x v="0"/>
  </r>
  <r>
    <s v="sablefish (blackcod)"/>
    <d v="1992-05-24T00:00:00"/>
    <x v="1"/>
    <n v="710"/>
    <m/>
    <n v="13.32"/>
    <x v="13"/>
    <s v="GOA"/>
    <n v="5"/>
    <x v="0"/>
  </r>
  <r>
    <s v="sablefish (blackcod)"/>
    <d v="1992-05-24T00:00:00"/>
    <x v="1"/>
    <n v="710"/>
    <m/>
    <n v="40.020000000000003"/>
    <x v="6"/>
    <s v="GOA"/>
    <n v="5"/>
    <x v="0"/>
  </r>
  <r>
    <s v="sablefish (blackcod)"/>
    <d v="1992-05-24T00:00:00"/>
    <x v="1"/>
    <n v="710"/>
    <m/>
    <n v="33.49"/>
    <x v="11"/>
    <s v="GOA"/>
    <n v="5"/>
    <x v="0"/>
  </r>
  <r>
    <s v="sablefish (blackcod)"/>
    <d v="1992-05-24T00:00:00"/>
    <x v="1"/>
    <n v="710"/>
    <m/>
    <n v="3.05"/>
    <x v="20"/>
    <s v="INSD"/>
    <n v="5"/>
    <x v="0"/>
  </r>
  <r>
    <s v="sablefish (blackcod)"/>
    <d v="1992-05-24T00:00:00"/>
    <x v="1"/>
    <n v="710"/>
    <m/>
    <n v="76.97"/>
    <x v="14"/>
    <s v="GOA"/>
    <n v="5"/>
    <x v="0"/>
  </r>
  <r>
    <s v="sablefish (blackcod)"/>
    <d v="1992-05-24T00:00:00"/>
    <x v="1"/>
    <n v="710"/>
    <m/>
    <n v="1.55"/>
    <x v="21"/>
    <s v="INSD"/>
    <n v="5"/>
    <x v="0"/>
  </r>
  <r>
    <s v="sablefish (blackcod)"/>
    <d v="1992-05-31T00:00:00"/>
    <x v="1"/>
    <n v="710"/>
    <n v="3366.85"/>
    <n v="0.17"/>
    <x v="7"/>
    <s v="BSAI"/>
    <n v="5"/>
    <x v="0"/>
  </r>
  <r>
    <s v="sablefish (blackcod)"/>
    <d v="1992-05-31T00:00:00"/>
    <x v="1"/>
    <n v="710"/>
    <n v="3533.16"/>
    <n v="16.559999999999999"/>
    <x v="0"/>
    <s v="GOA"/>
    <n v="5"/>
    <x v="0"/>
  </r>
  <r>
    <s v="sablefish (blackcod)"/>
    <d v="1992-05-31T00:00:00"/>
    <x v="1"/>
    <n v="710"/>
    <n v="3533.16"/>
    <n v="46.82"/>
    <x v="13"/>
    <s v="GOA"/>
    <n v="5"/>
    <x v="0"/>
  </r>
  <r>
    <s v="sablefish (blackcod)"/>
    <d v="1992-05-31T00:00:00"/>
    <x v="1"/>
    <n v="710"/>
    <n v="3533.16"/>
    <n v="167.39"/>
    <x v="6"/>
    <s v="GOA"/>
    <n v="5"/>
    <x v="0"/>
  </r>
  <r>
    <s v="sablefish (blackcod)"/>
    <d v="1992-05-31T00:00:00"/>
    <x v="1"/>
    <n v="710"/>
    <n v="3533.16"/>
    <n v="108.08"/>
    <x v="11"/>
    <s v="GOA"/>
    <n v="5"/>
    <x v="0"/>
  </r>
  <r>
    <s v="sablefish (blackcod)"/>
    <d v="1992-05-31T00:00:00"/>
    <x v="1"/>
    <n v="710"/>
    <n v="3775.36"/>
    <n v="83.75"/>
    <x v="0"/>
    <s v="GOA"/>
    <n v="5"/>
    <x v="0"/>
  </r>
  <r>
    <s v="sablefish (blackcod)"/>
    <d v="1992-05-31T00:00:00"/>
    <x v="1"/>
    <n v="710"/>
    <n v="3775.36"/>
    <n v="91.41"/>
    <x v="13"/>
    <s v="GOA"/>
    <n v="5"/>
    <x v="0"/>
  </r>
  <r>
    <s v="sablefish (blackcod)"/>
    <d v="1992-05-31T00:00:00"/>
    <x v="1"/>
    <n v="710"/>
    <n v="3775.36"/>
    <n v="1401.49"/>
    <x v="6"/>
    <s v="GOA"/>
    <n v="5"/>
    <x v="0"/>
  </r>
  <r>
    <s v="sablefish (blackcod)"/>
    <d v="1992-05-31T00:00:00"/>
    <x v="1"/>
    <n v="710"/>
    <n v="3775.36"/>
    <n v="905.39"/>
    <x v="11"/>
    <s v="GOA"/>
    <n v="5"/>
    <x v="0"/>
  </r>
  <r>
    <s v="sablefish (blackcod)"/>
    <d v="1992-05-31T00:00:00"/>
    <x v="1"/>
    <n v="710"/>
    <n v="3775.36"/>
    <n v="27.28"/>
    <x v="20"/>
    <s v="INSD"/>
    <n v="5"/>
    <x v="0"/>
  </r>
  <r>
    <s v="sablefish (blackcod)"/>
    <d v="1992-05-31T00:00:00"/>
    <x v="1"/>
    <n v="710"/>
    <n v="3775.36"/>
    <n v="295.38"/>
    <x v="14"/>
    <s v="GOA"/>
    <n v="5"/>
    <x v="0"/>
  </r>
  <r>
    <s v="sablefish (blackcod)"/>
    <d v="1992-05-31T00:00:00"/>
    <x v="1"/>
    <n v="710"/>
    <n v="3776.8"/>
    <n v="13.65"/>
    <x v="6"/>
    <s v="GOA"/>
    <n v="5"/>
    <x v="0"/>
  </r>
  <r>
    <s v="sablefish (blackcod)"/>
    <d v="1992-05-31T00:00:00"/>
    <x v="1"/>
    <n v="710"/>
    <n v="3776.8"/>
    <n v="106.64"/>
    <x v="11"/>
    <s v="GOA"/>
    <n v="5"/>
    <x v="0"/>
  </r>
  <r>
    <s v="sablefish (blackcod)"/>
    <d v="1992-05-31T00:00:00"/>
    <x v="1"/>
    <n v="710"/>
    <n v="3776.8"/>
    <n v="5.92"/>
    <x v="14"/>
    <s v="GOA"/>
    <n v="5"/>
    <x v="0"/>
  </r>
  <r>
    <s v="sablefish (blackcod)"/>
    <d v="1992-05-31T00:00:00"/>
    <x v="1"/>
    <n v="710"/>
    <n v="3871.9"/>
    <n v="0.18"/>
    <x v="3"/>
    <s v="BSAI"/>
    <n v="5"/>
    <x v="0"/>
  </r>
  <r>
    <s v="sablefish (blackcod)"/>
    <d v="1992-05-31T00:00:00"/>
    <x v="1"/>
    <n v="710"/>
    <m/>
    <n v="12.08"/>
    <x v="2"/>
    <s v="BSAI"/>
    <n v="5"/>
    <x v="0"/>
  </r>
  <r>
    <s v="sablefish (blackcod)"/>
    <d v="1992-05-31T00:00:00"/>
    <x v="1"/>
    <n v="710"/>
    <m/>
    <n v="1.97"/>
    <x v="0"/>
    <s v="GOA"/>
    <n v="5"/>
    <x v="0"/>
  </r>
  <r>
    <s v="sablefish (blackcod)"/>
    <d v="1992-05-31T00:00:00"/>
    <x v="1"/>
    <n v="710"/>
    <m/>
    <n v="3.13"/>
    <x v="13"/>
    <s v="GOA"/>
    <n v="5"/>
    <x v="0"/>
  </r>
  <r>
    <s v="sablefish (blackcod)"/>
    <d v="1992-05-31T00:00:00"/>
    <x v="1"/>
    <n v="710"/>
    <m/>
    <n v="40.590000000000003"/>
    <x v="6"/>
    <s v="GOA"/>
    <n v="5"/>
    <x v="0"/>
  </r>
  <r>
    <s v="sablefish (blackcod)"/>
    <d v="1992-05-31T00:00:00"/>
    <x v="1"/>
    <n v="710"/>
    <m/>
    <n v="12.21"/>
    <x v="11"/>
    <s v="GOA"/>
    <n v="5"/>
    <x v="0"/>
  </r>
  <r>
    <s v="sablefish (blackcod)"/>
    <d v="1992-05-31T00:00:00"/>
    <x v="1"/>
    <n v="710"/>
    <m/>
    <n v="1.1399999999999999"/>
    <x v="20"/>
    <s v="INSD"/>
    <n v="5"/>
    <x v="0"/>
  </r>
  <r>
    <s v="sablefish (blackcod)"/>
    <d v="1992-05-31T00:00:00"/>
    <x v="1"/>
    <n v="710"/>
    <m/>
    <n v="7.19"/>
    <x v="14"/>
    <s v="GOA"/>
    <n v="5"/>
    <x v="0"/>
  </r>
  <r>
    <s v="sablefish (blackcod)"/>
    <d v="1992-06-07T00:00:00"/>
    <x v="1"/>
    <n v="710"/>
    <n v="3366.85"/>
    <n v="0"/>
    <x v="16"/>
    <s v="BSAI"/>
    <n v="6"/>
    <x v="0"/>
  </r>
  <r>
    <s v="sablefish (blackcod)"/>
    <d v="1992-06-07T00:00:00"/>
    <x v="1"/>
    <n v="710"/>
    <n v="3366.85"/>
    <n v="0.01"/>
    <x v="1"/>
    <s v="BSAI"/>
    <n v="6"/>
    <x v="0"/>
  </r>
  <r>
    <s v="sablefish (blackcod)"/>
    <d v="1992-06-07T00:00:00"/>
    <x v="1"/>
    <n v="710"/>
    <n v="3366.85"/>
    <n v="0.32"/>
    <x v="7"/>
    <s v="BSAI"/>
    <n v="6"/>
    <x v="0"/>
  </r>
  <r>
    <s v="sablefish (blackcod)"/>
    <d v="1992-06-07T00:00:00"/>
    <x v="1"/>
    <n v="710"/>
    <n v="3533.16"/>
    <n v="105.97"/>
    <x v="0"/>
    <s v="GOA"/>
    <n v="6"/>
    <x v="0"/>
  </r>
  <r>
    <s v="sablefish (blackcod)"/>
    <d v="1992-06-07T00:00:00"/>
    <x v="1"/>
    <n v="710"/>
    <n v="3533.16"/>
    <n v="5.38"/>
    <x v="13"/>
    <s v="GOA"/>
    <n v="6"/>
    <x v="0"/>
  </r>
  <r>
    <s v="sablefish (blackcod)"/>
    <d v="1992-06-07T00:00:00"/>
    <x v="1"/>
    <n v="710"/>
    <n v="3533.16"/>
    <n v="33.51"/>
    <x v="6"/>
    <s v="GOA"/>
    <n v="6"/>
    <x v="0"/>
  </r>
  <r>
    <s v="sablefish (blackcod)"/>
    <d v="1992-06-07T00:00:00"/>
    <x v="1"/>
    <n v="710"/>
    <n v="3533.16"/>
    <n v="0.02"/>
    <x v="11"/>
    <s v="GOA"/>
    <n v="6"/>
    <x v="0"/>
  </r>
  <r>
    <s v="sablefish (blackcod)"/>
    <d v="1992-06-07T00:00:00"/>
    <x v="1"/>
    <n v="710"/>
    <n v="3775.36"/>
    <n v="104.39"/>
    <x v="0"/>
    <s v="GOA"/>
    <n v="6"/>
    <x v="0"/>
  </r>
  <r>
    <s v="sablefish (blackcod)"/>
    <d v="1992-06-07T00:00:00"/>
    <x v="1"/>
    <n v="710"/>
    <n v="3775.36"/>
    <n v="195.97"/>
    <x v="13"/>
    <s v="GOA"/>
    <n v="6"/>
    <x v="0"/>
  </r>
  <r>
    <s v="sablefish (blackcod)"/>
    <d v="1992-06-07T00:00:00"/>
    <x v="1"/>
    <n v="710"/>
    <n v="3775.36"/>
    <n v="1614.3"/>
    <x v="6"/>
    <s v="GOA"/>
    <n v="6"/>
    <x v="0"/>
  </r>
  <r>
    <s v="sablefish (blackcod)"/>
    <d v="1992-06-07T00:00:00"/>
    <x v="1"/>
    <n v="710"/>
    <n v="3775.36"/>
    <n v="251.07"/>
    <x v="11"/>
    <s v="GOA"/>
    <n v="6"/>
    <x v="0"/>
  </r>
  <r>
    <s v="sablefish (blackcod)"/>
    <d v="1992-06-07T00:00:00"/>
    <x v="1"/>
    <n v="710"/>
    <n v="3775.36"/>
    <n v="16.149999999999999"/>
    <x v="20"/>
    <s v="INSD"/>
    <n v="6"/>
    <x v="0"/>
  </r>
  <r>
    <s v="sablefish (blackcod)"/>
    <d v="1992-06-07T00:00:00"/>
    <x v="1"/>
    <n v="710"/>
    <n v="3776.8"/>
    <n v="91.9"/>
    <x v="13"/>
    <s v="GOA"/>
    <n v="6"/>
    <x v="0"/>
  </r>
  <r>
    <s v="sablefish (blackcod)"/>
    <d v="1992-06-07T00:00:00"/>
    <x v="1"/>
    <n v="710"/>
    <n v="3776.8"/>
    <n v="134.88999999999999"/>
    <x v="6"/>
    <s v="GOA"/>
    <n v="6"/>
    <x v="0"/>
  </r>
  <r>
    <s v="sablefish (blackcod)"/>
    <d v="1992-06-07T00:00:00"/>
    <x v="1"/>
    <n v="710"/>
    <n v="3776.8"/>
    <n v="14.57"/>
    <x v="11"/>
    <s v="GOA"/>
    <n v="6"/>
    <x v="0"/>
  </r>
  <r>
    <s v="sablefish (blackcod)"/>
    <d v="1992-06-07T00:00:00"/>
    <x v="1"/>
    <n v="710"/>
    <n v="3871.9"/>
    <n v="2.77"/>
    <x v="1"/>
    <s v="BSAI"/>
    <n v="6"/>
    <x v="0"/>
  </r>
  <r>
    <s v="sablefish (blackcod)"/>
    <d v="1992-06-07T00:00:00"/>
    <x v="1"/>
    <n v="710"/>
    <n v="3871.9"/>
    <n v="0.43"/>
    <x v="2"/>
    <s v="BSAI"/>
    <n v="6"/>
    <x v="0"/>
  </r>
  <r>
    <s v="sablefish (blackcod)"/>
    <d v="1992-06-07T00:00:00"/>
    <x v="1"/>
    <n v="710"/>
    <n v="3871.9"/>
    <n v="6.14"/>
    <x v="3"/>
    <s v="BSAI"/>
    <n v="6"/>
    <x v="0"/>
  </r>
  <r>
    <s v="sablefish (blackcod)"/>
    <d v="1992-06-07T00:00:00"/>
    <x v="1"/>
    <n v="710"/>
    <m/>
    <n v="0.15"/>
    <x v="1"/>
    <s v="BSAI"/>
    <n v="6"/>
    <x v="0"/>
  </r>
  <r>
    <s v="sablefish (blackcod)"/>
    <d v="1992-06-07T00:00:00"/>
    <x v="1"/>
    <n v="710"/>
    <m/>
    <n v="0.01"/>
    <x v="2"/>
    <s v="BSAI"/>
    <n v="6"/>
    <x v="0"/>
  </r>
  <r>
    <s v="sablefish (blackcod)"/>
    <d v="1992-06-07T00:00:00"/>
    <x v="1"/>
    <n v="710"/>
    <m/>
    <n v="0.73"/>
    <x v="0"/>
    <s v="GOA"/>
    <n v="6"/>
    <x v="0"/>
  </r>
  <r>
    <s v="sablefish (blackcod)"/>
    <d v="1992-06-07T00:00:00"/>
    <x v="1"/>
    <n v="710"/>
    <m/>
    <n v="3.35"/>
    <x v="13"/>
    <s v="GOA"/>
    <n v="6"/>
    <x v="0"/>
  </r>
  <r>
    <s v="sablefish (blackcod)"/>
    <d v="1992-06-07T00:00:00"/>
    <x v="1"/>
    <n v="710"/>
    <m/>
    <n v="14.55"/>
    <x v="6"/>
    <s v="GOA"/>
    <n v="6"/>
    <x v="0"/>
  </r>
  <r>
    <s v="sablefish (blackcod)"/>
    <d v="1992-06-07T00:00:00"/>
    <x v="1"/>
    <n v="710"/>
    <m/>
    <n v="2.2200000000000002"/>
    <x v="11"/>
    <s v="GOA"/>
    <n v="6"/>
    <x v="0"/>
  </r>
  <r>
    <s v="sablefish (blackcod)"/>
    <d v="1992-06-07T00:00:00"/>
    <x v="1"/>
    <n v="710"/>
    <m/>
    <n v="0.59"/>
    <x v="20"/>
    <s v="INSD"/>
    <n v="6"/>
    <x v="0"/>
  </r>
  <r>
    <s v="sablefish (blackcod)"/>
    <d v="1992-06-14T00:00:00"/>
    <x v="1"/>
    <n v="710"/>
    <n v="3366.85"/>
    <n v="2.33"/>
    <x v="5"/>
    <s v="BSAI"/>
    <n v="6"/>
    <x v="0"/>
  </r>
  <r>
    <s v="sablefish (blackcod)"/>
    <d v="1992-06-14T00:00:00"/>
    <x v="1"/>
    <n v="710"/>
    <n v="3366.85"/>
    <n v="10.4"/>
    <x v="19"/>
    <s v="BSAI"/>
    <n v="6"/>
    <x v="0"/>
  </r>
  <r>
    <s v="sablefish (blackcod)"/>
    <d v="1992-06-14T00:00:00"/>
    <x v="1"/>
    <n v="710"/>
    <n v="3533.16"/>
    <n v="86.3"/>
    <x v="0"/>
    <s v="GOA"/>
    <n v="6"/>
    <x v="0"/>
  </r>
  <r>
    <s v="sablefish (blackcod)"/>
    <d v="1992-06-14T00:00:00"/>
    <x v="1"/>
    <n v="710"/>
    <n v="3533.16"/>
    <n v="7.21"/>
    <x v="13"/>
    <s v="GOA"/>
    <n v="6"/>
    <x v="0"/>
  </r>
  <r>
    <s v="sablefish (blackcod)"/>
    <d v="1992-06-14T00:00:00"/>
    <x v="1"/>
    <n v="710"/>
    <n v="3533.16"/>
    <n v="9.2100000000000009"/>
    <x v="6"/>
    <s v="GOA"/>
    <n v="6"/>
    <x v="0"/>
  </r>
  <r>
    <s v="sablefish (blackcod)"/>
    <d v="1992-06-14T00:00:00"/>
    <x v="1"/>
    <n v="710"/>
    <n v="3533.16"/>
    <n v="16.75"/>
    <x v="11"/>
    <s v="GOA"/>
    <n v="6"/>
    <x v="0"/>
  </r>
  <r>
    <s v="sablefish (blackcod)"/>
    <d v="1992-06-14T00:00:00"/>
    <x v="1"/>
    <n v="710"/>
    <n v="3775.36"/>
    <n v="10.49"/>
    <x v="0"/>
    <s v="GOA"/>
    <n v="6"/>
    <x v="0"/>
  </r>
  <r>
    <s v="sablefish (blackcod)"/>
    <d v="1992-06-14T00:00:00"/>
    <x v="1"/>
    <n v="710"/>
    <n v="3775.36"/>
    <n v="33.17"/>
    <x v="13"/>
    <s v="GOA"/>
    <n v="6"/>
    <x v="0"/>
  </r>
  <r>
    <s v="sablefish (blackcod)"/>
    <d v="1992-06-14T00:00:00"/>
    <x v="1"/>
    <n v="710"/>
    <n v="3775.36"/>
    <n v="264.92"/>
    <x v="6"/>
    <s v="GOA"/>
    <n v="6"/>
    <x v="0"/>
  </r>
  <r>
    <s v="sablefish (blackcod)"/>
    <d v="1992-06-14T00:00:00"/>
    <x v="1"/>
    <n v="710"/>
    <n v="3775.36"/>
    <n v="44.82"/>
    <x v="11"/>
    <s v="GOA"/>
    <n v="6"/>
    <x v="0"/>
  </r>
  <r>
    <s v="sablefish (blackcod)"/>
    <d v="1992-06-14T00:00:00"/>
    <x v="1"/>
    <n v="710"/>
    <n v="3775.36"/>
    <n v="426.11"/>
    <x v="14"/>
    <s v="GOA"/>
    <n v="6"/>
    <x v="0"/>
  </r>
  <r>
    <s v="sablefish (blackcod)"/>
    <d v="1992-06-14T00:00:00"/>
    <x v="1"/>
    <n v="710"/>
    <n v="3775.36"/>
    <n v="28.63"/>
    <x v="21"/>
    <s v="INSD"/>
    <n v="6"/>
    <x v="0"/>
  </r>
  <r>
    <s v="sablefish (blackcod)"/>
    <d v="1992-06-14T00:00:00"/>
    <x v="1"/>
    <n v="710"/>
    <n v="3776.8"/>
    <n v="13.19"/>
    <x v="0"/>
    <s v="GOA"/>
    <n v="6"/>
    <x v="0"/>
  </r>
  <r>
    <s v="sablefish (blackcod)"/>
    <d v="1992-06-14T00:00:00"/>
    <x v="1"/>
    <n v="710"/>
    <n v="3776.8"/>
    <n v="27.5"/>
    <x v="11"/>
    <s v="GOA"/>
    <n v="6"/>
    <x v="0"/>
  </r>
  <r>
    <s v="sablefish (blackcod)"/>
    <d v="1992-06-14T00:00:00"/>
    <x v="1"/>
    <n v="710"/>
    <n v="3871.9"/>
    <n v="0.48"/>
    <x v="1"/>
    <s v="BSAI"/>
    <n v="6"/>
    <x v="0"/>
  </r>
  <r>
    <s v="sablefish (blackcod)"/>
    <d v="1992-06-14T00:00:00"/>
    <x v="1"/>
    <n v="710"/>
    <n v="3871.9"/>
    <n v="0.6"/>
    <x v="5"/>
    <s v="BSAI"/>
    <n v="6"/>
    <x v="0"/>
  </r>
  <r>
    <s v="sablefish (blackcod)"/>
    <d v="1992-06-14T00:00:00"/>
    <x v="1"/>
    <n v="710"/>
    <n v="3871.9"/>
    <n v="0.28999999999999998"/>
    <x v="2"/>
    <s v="BSAI"/>
    <n v="6"/>
    <x v="0"/>
  </r>
  <r>
    <s v="sablefish (blackcod)"/>
    <d v="1992-06-14T00:00:00"/>
    <x v="1"/>
    <n v="710"/>
    <n v="3871.9"/>
    <n v="12.78"/>
    <x v="3"/>
    <s v="BSAI"/>
    <n v="6"/>
    <x v="0"/>
  </r>
  <r>
    <s v="sablefish (blackcod)"/>
    <d v="1992-06-14T00:00:00"/>
    <x v="1"/>
    <n v="710"/>
    <m/>
    <n v="0.01"/>
    <x v="5"/>
    <s v="BSAI"/>
    <n v="6"/>
    <x v="0"/>
  </r>
  <r>
    <s v="sablefish (blackcod)"/>
    <d v="1992-06-14T00:00:00"/>
    <x v="1"/>
    <n v="710"/>
    <m/>
    <n v="0.94"/>
    <x v="19"/>
    <s v="BSAI"/>
    <n v="6"/>
    <x v="0"/>
  </r>
  <r>
    <s v="sablefish (blackcod)"/>
    <d v="1992-06-14T00:00:00"/>
    <x v="1"/>
    <n v="710"/>
    <m/>
    <n v="0.32"/>
    <x v="0"/>
    <s v="GOA"/>
    <n v="6"/>
    <x v="0"/>
  </r>
  <r>
    <s v="sablefish (blackcod)"/>
    <d v="1992-06-14T00:00:00"/>
    <x v="1"/>
    <n v="710"/>
    <m/>
    <n v="3.21"/>
    <x v="13"/>
    <s v="GOA"/>
    <n v="6"/>
    <x v="0"/>
  </r>
  <r>
    <s v="sablefish (blackcod)"/>
    <d v="1992-06-14T00:00:00"/>
    <x v="1"/>
    <n v="710"/>
    <m/>
    <n v="4.88"/>
    <x v="6"/>
    <s v="GOA"/>
    <n v="6"/>
    <x v="0"/>
  </r>
  <r>
    <s v="sablefish (blackcod)"/>
    <d v="1992-06-14T00:00:00"/>
    <x v="1"/>
    <n v="710"/>
    <m/>
    <n v="0.52"/>
    <x v="11"/>
    <s v="GOA"/>
    <n v="6"/>
    <x v="0"/>
  </r>
  <r>
    <s v="sablefish (blackcod)"/>
    <d v="1992-06-14T00:00:00"/>
    <x v="1"/>
    <n v="710"/>
    <m/>
    <n v="4.32"/>
    <x v="14"/>
    <s v="GOA"/>
    <n v="6"/>
    <x v="0"/>
  </r>
  <r>
    <s v="sablefish (blackcod)"/>
    <d v="1992-06-14T00:00:00"/>
    <x v="1"/>
    <n v="710"/>
    <m/>
    <n v="0.33"/>
    <x v="21"/>
    <s v="INSD"/>
    <n v="6"/>
    <x v="0"/>
  </r>
  <r>
    <s v="sablefish (blackcod)"/>
    <d v="1992-06-21T00:00:00"/>
    <x v="1"/>
    <n v="710"/>
    <n v="3366.85"/>
    <n v="3.06"/>
    <x v="5"/>
    <s v="BSAI"/>
    <n v="6"/>
    <x v="0"/>
  </r>
  <r>
    <s v="sablefish (blackcod)"/>
    <d v="1992-06-21T00:00:00"/>
    <x v="1"/>
    <n v="710"/>
    <n v="3533.16"/>
    <n v="104.72"/>
    <x v="0"/>
    <s v="GOA"/>
    <n v="6"/>
    <x v="0"/>
  </r>
  <r>
    <s v="sablefish (blackcod)"/>
    <d v="1992-06-21T00:00:00"/>
    <x v="1"/>
    <n v="710"/>
    <n v="3775.36"/>
    <n v="51.57"/>
    <x v="0"/>
    <s v="GOA"/>
    <n v="6"/>
    <x v="0"/>
  </r>
  <r>
    <s v="sablefish (blackcod)"/>
    <d v="1992-06-21T00:00:00"/>
    <x v="1"/>
    <n v="710"/>
    <n v="3776.8"/>
    <n v="34.24"/>
    <x v="0"/>
    <s v="GOA"/>
    <n v="6"/>
    <x v="0"/>
  </r>
  <r>
    <s v="sablefish (blackcod)"/>
    <d v="1992-06-21T00:00:00"/>
    <x v="1"/>
    <n v="710"/>
    <n v="3871.9"/>
    <n v="1.44"/>
    <x v="5"/>
    <s v="BSAI"/>
    <n v="6"/>
    <x v="0"/>
  </r>
  <r>
    <s v="sablefish (blackcod)"/>
    <d v="1992-06-21T00:00:00"/>
    <x v="1"/>
    <n v="710"/>
    <n v="3871.9"/>
    <n v="17.03"/>
    <x v="3"/>
    <s v="BSAI"/>
    <n v="6"/>
    <x v="0"/>
  </r>
  <r>
    <s v="sablefish (blackcod)"/>
    <d v="1992-06-21T00:00:00"/>
    <x v="1"/>
    <n v="710"/>
    <n v="4160.6400000000003"/>
    <n v="0.01"/>
    <x v="1"/>
    <s v="BSAI"/>
    <n v="6"/>
    <x v="0"/>
  </r>
  <r>
    <s v="sablefish (blackcod)"/>
    <d v="1992-06-21T00:00:00"/>
    <x v="1"/>
    <n v="710"/>
    <m/>
    <n v="0"/>
    <x v="4"/>
    <m/>
    <n v="6"/>
    <x v="0"/>
  </r>
  <r>
    <s v="sablefish (blackcod)"/>
    <d v="1992-06-21T00:00:00"/>
    <x v="1"/>
    <n v="710"/>
    <m/>
    <n v="0"/>
    <x v="1"/>
    <s v="BSAI"/>
    <n v="6"/>
    <x v="0"/>
  </r>
  <r>
    <s v="sablefish (blackcod)"/>
    <d v="1992-06-21T00:00:00"/>
    <x v="1"/>
    <n v="710"/>
    <m/>
    <n v="0.05"/>
    <x v="5"/>
    <s v="BSAI"/>
    <n v="6"/>
    <x v="0"/>
  </r>
  <r>
    <s v="sablefish (blackcod)"/>
    <d v="1992-06-21T00:00:00"/>
    <x v="1"/>
    <n v="710"/>
    <m/>
    <n v="0.47"/>
    <x v="0"/>
    <s v="GOA"/>
    <n v="6"/>
    <x v="0"/>
  </r>
  <r>
    <s v="sablefish (blackcod)"/>
    <d v="1992-06-28T00:00:00"/>
    <x v="1"/>
    <n v="710"/>
    <n v="3366.85"/>
    <n v="0.9"/>
    <x v="16"/>
    <s v="BSAI"/>
    <n v="6"/>
    <x v="0"/>
  </r>
  <r>
    <s v="sablefish (blackcod)"/>
    <d v="1992-06-28T00:00:00"/>
    <x v="1"/>
    <n v="710"/>
    <n v="3366.85"/>
    <n v="7.65"/>
    <x v="1"/>
    <s v="BSAI"/>
    <n v="6"/>
    <x v="0"/>
  </r>
  <r>
    <s v="sablefish (blackcod)"/>
    <d v="1992-06-28T00:00:00"/>
    <x v="1"/>
    <n v="710"/>
    <n v="3366.85"/>
    <n v="20.62"/>
    <x v="5"/>
    <s v="BSAI"/>
    <n v="6"/>
    <x v="0"/>
  </r>
  <r>
    <s v="sablefish (blackcod)"/>
    <d v="1992-06-28T00:00:00"/>
    <x v="1"/>
    <n v="710"/>
    <n v="3366.85"/>
    <n v="2.27"/>
    <x v="7"/>
    <s v="BSAI"/>
    <n v="6"/>
    <x v="0"/>
  </r>
  <r>
    <s v="sablefish (blackcod)"/>
    <d v="1992-06-28T00:00:00"/>
    <x v="1"/>
    <n v="710"/>
    <n v="3366.85"/>
    <n v="0.16"/>
    <x v="2"/>
    <s v="BSAI"/>
    <n v="6"/>
    <x v="0"/>
  </r>
  <r>
    <s v="sablefish (blackcod)"/>
    <d v="1992-06-28T00:00:00"/>
    <x v="1"/>
    <n v="710"/>
    <n v="3366.85"/>
    <n v="4.13"/>
    <x v="3"/>
    <s v="BSAI"/>
    <n v="6"/>
    <x v="0"/>
  </r>
  <r>
    <s v="sablefish (blackcod)"/>
    <d v="1992-06-28T00:00:00"/>
    <x v="1"/>
    <n v="710"/>
    <n v="3533.16"/>
    <n v="59.72"/>
    <x v="0"/>
    <s v="GOA"/>
    <n v="6"/>
    <x v="0"/>
  </r>
  <r>
    <s v="sablefish (blackcod)"/>
    <d v="1992-06-28T00:00:00"/>
    <x v="1"/>
    <n v="710"/>
    <n v="3533.16"/>
    <n v="5.76"/>
    <x v="13"/>
    <s v="GOA"/>
    <n v="6"/>
    <x v="0"/>
  </r>
  <r>
    <s v="sablefish (blackcod)"/>
    <d v="1992-06-28T00:00:00"/>
    <x v="1"/>
    <n v="710"/>
    <n v="3533.16"/>
    <n v="14.01"/>
    <x v="6"/>
    <s v="GOA"/>
    <n v="6"/>
    <x v="0"/>
  </r>
  <r>
    <s v="sablefish (blackcod)"/>
    <d v="1992-06-28T00:00:00"/>
    <x v="1"/>
    <n v="710"/>
    <n v="3533.16"/>
    <n v="21.49"/>
    <x v="11"/>
    <s v="GOA"/>
    <n v="6"/>
    <x v="0"/>
  </r>
  <r>
    <s v="sablefish (blackcod)"/>
    <d v="1992-06-28T00:00:00"/>
    <x v="1"/>
    <n v="710"/>
    <n v="3775.36"/>
    <n v="159.62"/>
    <x v="0"/>
    <s v="GOA"/>
    <n v="6"/>
    <x v="0"/>
  </r>
  <r>
    <s v="sablefish (blackcod)"/>
    <d v="1992-06-28T00:00:00"/>
    <x v="1"/>
    <n v="710"/>
    <n v="3775.36"/>
    <n v="17.649999999999999"/>
    <x v="14"/>
    <s v="GOA"/>
    <n v="6"/>
    <x v="0"/>
  </r>
  <r>
    <s v="sablefish (blackcod)"/>
    <d v="1992-06-28T00:00:00"/>
    <x v="1"/>
    <n v="710"/>
    <n v="3775.36"/>
    <n v="395.05"/>
    <x v="21"/>
    <s v="INSD"/>
    <n v="6"/>
    <x v="0"/>
  </r>
  <r>
    <s v="sablefish (blackcod)"/>
    <d v="1992-06-28T00:00:00"/>
    <x v="1"/>
    <n v="710"/>
    <n v="3776.8"/>
    <n v="143.63"/>
    <x v="0"/>
    <s v="GOA"/>
    <n v="6"/>
    <x v="0"/>
  </r>
  <r>
    <s v="sablefish (blackcod)"/>
    <d v="1992-06-28T00:00:00"/>
    <x v="1"/>
    <n v="710"/>
    <n v="3871.9"/>
    <n v="1.59"/>
    <x v="2"/>
    <s v="BSAI"/>
    <n v="6"/>
    <x v="0"/>
  </r>
  <r>
    <s v="sablefish (blackcod)"/>
    <d v="1992-06-28T00:00:00"/>
    <x v="1"/>
    <n v="710"/>
    <n v="3871.9"/>
    <n v="4.58"/>
    <x v="3"/>
    <s v="BSAI"/>
    <n v="6"/>
    <x v="0"/>
  </r>
  <r>
    <s v="sablefish (blackcod)"/>
    <d v="1992-06-28T00:00:00"/>
    <x v="1"/>
    <n v="710"/>
    <n v="4160.6400000000003"/>
    <n v="0"/>
    <x v="1"/>
    <s v="BSAI"/>
    <n v="6"/>
    <x v="0"/>
  </r>
  <r>
    <s v="sablefish (blackcod)"/>
    <d v="1992-06-28T00:00:00"/>
    <x v="1"/>
    <n v="710"/>
    <m/>
    <n v="0.05"/>
    <x v="4"/>
    <m/>
    <n v="6"/>
    <x v="0"/>
  </r>
  <r>
    <s v="sablefish (blackcod)"/>
    <d v="1992-06-28T00:00:00"/>
    <x v="1"/>
    <n v="710"/>
    <m/>
    <n v="0.89"/>
    <x v="1"/>
    <s v="BSAI"/>
    <n v="6"/>
    <x v="0"/>
  </r>
  <r>
    <s v="sablefish (blackcod)"/>
    <d v="1992-06-28T00:00:00"/>
    <x v="1"/>
    <n v="710"/>
    <m/>
    <n v="0.23"/>
    <x v="5"/>
    <s v="BSAI"/>
    <n v="6"/>
    <x v="0"/>
  </r>
  <r>
    <s v="sablefish (blackcod)"/>
    <d v="1992-06-28T00:00:00"/>
    <x v="1"/>
    <n v="710"/>
    <m/>
    <n v="1.55"/>
    <x v="0"/>
    <s v="GOA"/>
    <n v="6"/>
    <x v="0"/>
  </r>
  <r>
    <s v="sablefish (blackcod)"/>
    <d v="1992-06-28T00:00:00"/>
    <x v="1"/>
    <n v="710"/>
    <m/>
    <n v="0.38"/>
    <x v="6"/>
    <s v="GOA"/>
    <n v="6"/>
    <x v="0"/>
  </r>
  <r>
    <s v="sablefish (blackcod)"/>
    <d v="1992-06-28T00:00:00"/>
    <x v="1"/>
    <n v="710"/>
    <m/>
    <n v="0.15"/>
    <x v="14"/>
    <s v="GOA"/>
    <n v="6"/>
    <x v="0"/>
  </r>
  <r>
    <s v="sablefish (blackcod)"/>
    <d v="1992-06-28T00:00:00"/>
    <x v="1"/>
    <n v="710"/>
    <m/>
    <n v="3.37"/>
    <x v="21"/>
    <s v="INSD"/>
    <n v="6"/>
    <x v="0"/>
  </r>
  <r>
    <s v="sablefish (blackcod)"/>
    <d v="1992-07-05T00:00:00"/>
    <x v="1"/>
    <n v="710"/>
    <n v="3366.85"/>
    <n v="2.13"/>
    <x v="1"/>
    <s v="BSAI"/>
    <n v="7"/>
    <x v="1"/>
  </r>
  <r>
    <s v="sablefish (blackcod)"/>
    <d v="1992-07-05T00:00:00"/>
    <x v="1"/>
    <n v="710"/>
    <n v="3366.85"/>
    <n v="10.43"/>
    <x v="5"/>
    <s v="BSAI"/>
    <n v="7"/>
    <x v="1"/>
  </r>
  <r>
    <s v="sablefish (blackcod)"/>
    <d v="1992-07-05T00:00:00"/>
    <x v="1"/>
    <n v="710"/>
    <n v="3366.85"/>
    <n v="96.44"/>
    <x v="3"/>
    <s v="BSAI"/>
    <n v="7"/>
    <x v="1"/>
  </r>
  <r>
    <s v="sablefish (blackcod)"/>
    <d v="1992-07-05T00:00:00"/>
    <x v="1"/>
    <n v="710"/>
    <n v="3533.16"/>
    <n v="38.520000000000003"/>
    <x v="0"/>
    <s v="GOA"/>
    <n v="7"/>
    <x v="1"/>
  </r>
  <r>
    <s v="sablefish (blackcod)"/>
    <d v="1992-07-05T00:00:00"/>
    <x v="1"/>
    <n v="710"/>
    <n v="3533.16"/>
    <n v="31.26"/>
    <x v="13"/>
    <s v="GOA"/>
    <n v="7"/>
    <x v="1"/>
  </r>
  <r>
    <s v="sablefish (blackcod)"/>
    <d v="1992-07-05T00:00:00"/>
    <x v="1"/>
    <n v="710"/>
    <n v="3533.16"/>
    <n v="53.29"/>
    <x v="6"/>
    <s v="GOA"/>
    <n v="7"/>
    <x v="1"/>
  </r>
  <r>
    <s v="sablefish (blackcod)"/>
    <d v="1992-07-05T00:00:00"/>
    <x v="1"/>
    <n v="710"/>
    <n v="3533.16"/>
    <n v="19.16"/>
    <x v="11"/>
    <s v="GOA"/>
    <n v="7"/>
    <x v="1"/>
  </r>
  <r>
    <s v="sablefish (blackcod)"/>
    <d v="1992-07-05T00:00:00"/>
    <x v="1"/>
    <n v="710"/>
    <n v="3533.16"/>
    <n v="0.28000000000000003"/>
    <x v="14"/>
    <s v="GOA"/>
    <n v="7"/>
    <x v="1"/>
  </r>
  <r>
    <s v="sablefish (blackcod)"/>
    <d v="1992-07-05T00:00:00"/>
    <x v="1"/>
    <n v="710"/>
    <n v="3775.36"/>
    <n v="30.91"/>
    <x v="0"/>
    <s v="GOA"/>
    <n v="7"/>
    <x v="1"/>
  </r>
  <r>
    <s v="sablefish (blackcod)"/>
    <d v="1992-07-05T00:00:00"/>
    <x v="1"/>
    <n v="710"/>
    <n v="3775.36"/>
    <n v="52.27"/>
    <x v="13"/>
    <s v="GOA"/>
    <n v="7"/>
    <x v="1"/>
  </r>
  <r>
    <s v="sablefish (blackcod)"/>
    <d v="1992-07-05T00:00:00"/>
    <x v="1"/>
    <n v="710"/>
    <n v="3775.36"/>
    <n v="309.38"/>
    <x v="6"/>
    <s v="GOA"/>
    <n v="7"/>
    <x v="1"/>
  </r>
  <r>
    <s v="sablefish (blackcod)"/>
    <d v="1992-07-05T00:00:00"/>
    <x v="1"/>
    <n v="710"/>
    <n v="3775.36"/>
    <n v="651.72"/>
    <x v="11"/>
    <s v="GOA"/>
    <n v="7"/>
    <x v="1"/>
  </r>
  <r>
    <s v="sablefish (blackcod)"/>
    <d v="1992-07-05T00:00:00"/>
    <x v="1"/>
    <n v="710"/>
    <n v="3775.36"/>
    <n v="7.2"/>
    <x v="21"/>
    <s v="INSD"/>
    <n v="7"/>
    <x v="1"/>
  </r>
  <r>
    <s v="sablefish (blackcod)"/>
    <d v="1992-07-05T00:00:00"/>
    <x v="1"/>
    <n v="710"/>
    <n v="3776.8"/>
    <n v="0"/>
    <x v="0"/>
    <s v="GOA"/>
    <n v="7"/>
    <x v="1"/>
  </r>
  <r>
    <s v="sablefish (blackcod)"/>
    <d v="1992-07-05T00:00:00"/>
    <x v="1"/>
    <n v="710"/>
    <n v="3871.9"/>
    <n v="2.19"/>
    <x v="7"/>
    <s v="BSAI"/>
    <n v="7"/>
    <x v="1"/>
  </r>
  <r>
    <s v="sablefish (blackcod)"/>
    <d v="1992-07-05T00:00:00"/>
    <x v="1"/>
    <n v="710"/>
    <n v="3871.9"/>
    <n v="7.92"/>
    <x v="2"/>
    <s v="BSAI"/>
    <n v="7"/>
    <x v="1"/>
  </r>
  <r>
    <s v="sablefish (blackcod)"/>
    <d v="1992-07-05T00:00:00"/>
    <x v="1"/>
    <n v="710"/>
    <n v="3871.9"/>
    <n v="22.13"/>
    <x v="3"/>
    <s v="BSAI"/>
    <n v="7"/>
    <x v="1"/>
  </r>
  <r>
    <s v="sablefish (blackcod)"/>
    <d v="1992-07-05T00:00:00"/>
    <x v="1"/>
    <n v="710"/>
    <n v="4160.6400000000003"/>
    <n v="4.05"/>
    <x v="3"/>
    <s v="BSAI"/>
    <n v="7"/>
    <x v="1"/>
  </r>
  <r>
    <s v="sablefish (blackcod)"/>
    <d v="1992-07-05T00:00:00"/>
    <x v="1"/>
    <n v="710"/>
    <m/>
    <n v="0.16"/>
    <x v="1"/>
    <s v="BSAI"/>
    <n v="7"/>
    <x v="1"/>
  </r>
  <r>
    <s v="sablefish (blackcod)"/>
    <d v="1992-07-05T00:00:00"/>
    <x v="1"/>
    <n v="710"/>
    <m/>
    <n v="0"/>
    <x v="2"/>
    <s v="BSAI"/>
    <n v="7"/>
    <x v="1"/>
  </r>
  <r>
    <s v="sablefish (blackcod)"/>
    <d v="1992-07-05T00:00:00"/>
    <x v="1"/>
    <n v="710"/>
    <m/>
    <n v="0.03"/>
    <x v="12"/>
    <m/>
    <n v="7"/>
    <x v="1"/>
  </r>
  <r>
    <s v="sablefish (blackcod)"/>
    <d v="1992-07-05T00:00:00"/>
    <x v="1"/>
    <n v="710"/>
    <m/>
    <n v="1.51"/>
    <x v="3"/>
    <s v="BSAI"/>
    <n v="7"/>
    <x v="1"/>
  </r>
  <r>
    <s v="sablefish (blackcod)"/>
    <d v="1992-07-05T00:00:00"/>
    <x v="1"/>
    <n v="710"/>
    <m/>
    <n v="0.23"/>
    <x v="0"/>
    <s v="GOA"/>
    <n v="7"/>
    <x v="1"/>
  </r>
  <r>
    <s v="sablefish (blackcod)"/>
    <d v="1992-07-05T00:00:00"/>
    <x v="1"/>
    <n v="710"/>
    <m/>
    <n v="5.54"/>
    <x v="13"/>
    <s v="GOA"/>
    <n v="7"/>
    <x v="1"/>
  </r>
  <r>
    <s v="sablefish (blackcod)"/>
    <d v="1992-07-05T00:00:00"/>
    <x v="1"/>
    <n v="710"/>
    <m/>
    <n v="62.37"/>
    <x v="6"/>
    <s v="GOA"/>
    <n v="7"/>
    <x v="1"/>
  </r>
  <r>
    <s v="sablefish (blackcod)"/>
    <d v="1992-07-05T00:00:00"/>
    <x v="1"/>
    <n v="710"/>
    <m/>
    <n v="6.09"/>
    <x v="11"/>
    <s v="GOA"/>
    <n v="7"/>
    <x v="1"/>
  </r>
  <r>
    <s v="sablefish (blackcod)"/>
    <d v="1992-07-05T00:00:00"/>
    <x v="1"/>
    <n v="710"/>
    <m/>
    <n v="7.0000000000000007E-2"/>
    <x v="21"/>
    <s v="INSD"/>
    <n v="7"/>
    <x v="1"/>
  </r>
  <r>
    <s v="sablefish (blackcod)"/>
    <d v="1992-07-12T00:00:00"/>
    <x v="1"/>
    <n v="710"/>
    <n v="3366.85"/>
    <n v="7.35"/>
    <x v="1"/>
    <s v="BSAI"/>
    <n v="7"/>
    <x v="1"/>
  </r>
  <r>
    <s v="sablefish (blackcod)"/>
    <d v="1992-07-12T00:00:00"/>
    <x v="1"/>
    <n v="710"/>
    <n v="3366.85"/>
    <n v="5.76"/>
    <x v="5"/>
    <s v="BSAI"/>
    <n v="7"/>
    <x v="1"/>
  </r>
  <r>
    <s v="sablefish (blackcod)"/>
    <d v="1992-07-12T00:00:00"/>
    <x v="1"/>
    <n v="710"/>
    <n v="3366.85"/>
    <n v="0.66"/>
    <x v="7"/>
    <s v="BSAI"/>
    <n v="7"/>
    <x v="1"/>
  </r>
  <r>
    <s v="sablefish (blackcod)"/>
    <d v="1992-07-12T00:00:00"/>
    <x v="1"/>
    <n v="710"/>
    <n v="3533.16"/>
    <n v="26.25"/>
    <x v="0"/>
    <s v="GOA"/>
    <n v="7"/>
    <x v="1"/>
  </r>
  <r>
    <s v="sablefish (blackcod)"/>
    <d v="1992-07-12T00:00:00"/>
    <x v="1"/>
    <n v="710"/>
    <n v="3533.16"/>
    <n v="3.82"/>
    <x v="13"/>
    <s v="GOA"/>
    <n v="7"/>
    <x v="1"/>
  </r>
  <r>
    <s v="sablefish (blackcod)"/>
    <d v="1992-07-12T00:00:00"/>
    <x v="1"/>
    <n v="710"/>
    <n v="3533.16"/>
    <n v="97.07"/>
    <x v="6"/>
    <s v="GOA"/>
    <n v="7"/>
    <x v="1"/>
  </r>
  <r>
    <s v="sablefish (blackcod)"/>
    <d v="1992-07-12T00:00:00"/>
    <x v="1"/>
    <n v="710"/>
    <n v="3533.16"/>
    <n v="101.26"/>
    <x v="11"/>
    <s v="GOA"/>
    <n v="7"/>
    <x v="1"/>
  </r>
  <r>
    <s v="sablefish (blackcod)"/>
    <d v="1992-07-12T00:00:00"/>
    <x v="1"/>
    <n v="710"/>
    <n v="3775.36"/>
    <n v="109.97"/>
    <x v="0"/>
    <s v="GOA"/>
    <n v="7"/>
    <x v="1"/>
  </r>
  <r>
    <s v="sablefish (blackcod)"/>
    <d v="1992-07-12T00:00:00"/>
    <x v="1"/>
    <n v="710"/>
    <n v="3775.36"/>
    <n v="37.479999999999997"/>
    <x v="13"/>
    <s v="GOA"/>
    <n v="7"/>
    <x v="1"/>
  </r>
  <r>
    <s v="sablefish (blackcod)"/>
    <d v="1992-07-12T00:00:00"/>
    <x v="1"/>
    <n v="710"/>
    <n v="3775.36"/>
    <n v="29.18"/>
    <x v="6"/>
    <s v="GOA"/>
    <n v="7"/>
    <x v="1"/>
  </r>
  <r>
    <s v="sablefish (blackcod)"/>
    <d v="1992-07-12T00:00:00"/>
    <x v="1"/>
    <n v="710"/>
    <n v="3775.36"/>
    <n v="0.16"/>
    <x v="14"/>
    <s v="GOA"/>
    <n v="7"/>
    <x v="1"/>
  </r>
  <r>
    <s v="sablefish (blackcod)"/>
    <d v="1992-07-12T00:00:00"/>
    <x v="1"/>
    <n v="710"/>
    <n v="3871.9"/>
    <n v="1.02"/>
    <x v="1"/>
    <s v="BSAI"/>
    <n v="7"/>
    <x v="1"/>
  </r>
  <r>
    <s v="sablefish (blackcod)"/>
    <d v="1992-07-12T00:00:00"/>
    <x v="1"/>
    <n v="710"/>
    <n v="3871.9"/>
    <n v="0.19"/>
    <x v="7"/>
    <s v="BSAI"/>
    <n v="7"/>
    <x v="1"/>
  </r>
  <r>
    <s v="sablefish (blackcod)"/>
    <d v="1992-07-12T00:00:00"/>
    <x v="1"/>
    <n v="710"/>
    <n v="3871.9"/>
    <n v="31.03"/>
    <x v="3"/>
    <s v="BSAI"/>
    <n v="7"/>
    <x v="1"/>
  </r>
  <r>
    <s v="sablefish (blackcod)"/>
    <d v="1992-07-12T00:00:00"/>
    <x v="1"/>
    <n v="710"/>
    <m/>
    <n v="0.17"/>
    <x v="1"/>
    <s v="BSAI"/>
    <n v="7"/>
    <x v="1"/>
  </r>
  <r>
    <s v="sablefish (blackcod)"/>
    <d v="1992-07-12T00:00:00"/>
    <x v="1"/>
    <n v="710"/>
    <m/>
    <n v="0.01"/>
    <x v="5"/>
    <s v="BSAI"/>
    <n v="7"/>
    <x v="1"/>
  </r>
  <r>
    <s v="sablefish (blackcod)"/>
    <d v="1992-07-12T00:00:00"/>
    <x v="1"/>
    <n v="710"/>
    <m/>
    <n v="0.65"/>
    <x v="3"/>
    <s v="BSAI"/>
    <n v="7"/>
    <x v="1"/>
  </r>
  <r>
    <s v="sablefish (blackcod)"/>
    <d v="1992-07-12T00:00:00"/>
    <x v="1"/>
    <n v="710"/>
    <m/>
    <n v="1.35"/>
    <x v="0"/>
    <s v="GOA"/>
    <n v="7"/>
    <x v="1"/>
  </r>
  <r>
    <s v="sablefish (blackcod)"/>
    <d v="1992-07-12T00:00:00"/>
    <x v="1"/>
    <n v="710"/>
    <m/>
    <n v="0.67"/>
    <x v="13"/>
    <s v="GOA"/>
    <n v="7"/>
    <x v="1"/>
  </r>
  <r>
    <s v="sablefish (blackcod)"/>
    <d v="1992-07-12T00:00:00"/>
    <x v="1"/>
    <n v="710"/>
    <m/>
    <n v="24.75"/>
    <x v="6"/>
    <s v="GOA"/>
    <n v="7"/>
    <x v="1"/>
  </r>
  <r>
    <s v="sablefish (blackcod)"/>
    <d v="1992-07-12T00:00:00"/>
    <x v="1"/>
    <n v="710"/>
    <m/>
    <n v="0.6"/>
    <x v="11"/>
    <s v="GOA"/>
    <n v="7"/>
    <x v="1"/>
  </r>
  <r>
    <s v="sablefish (blackcod)"/>
    <d v="1992-07-19T00:00:00"/>
    <x v="1"/>
    <n v="710"/>
    <n v="3366.85"/>
    <n v="3.7"/>
    <x v="1"/>
    <s v="BSAI"/>
    <n v="7"/>
    <x v="1"/>
  </r>
  <r>
    <s v="sablefish (blackcod)"/>
    <d v="1992-07-19T00:00:00"/>
    <x v="1"/>
    <n v="710"/>
    <n v="3366.85"/>
    <n v="2"/>
    <x v="5"/>
    <s v="BSAI"/>
    <n v="7"/>
    <x v="1"/>
  </r>
  <r>
    <s v="sablefish (blackcod)"/>
    <d v="1992-07-19T00:00:00"/>
    <x v="1"/>
    <n v="710"/>
    <n v="3366.85"/>
    <n v="0.36"/>
    <x v="7"/>
    <s v="BSAI"/>
    <n v="7"/>
    <x v="1"/>
  </r>
  <r>
    <s v="sablefish (blackcod)"/>
    <d v="1992-07-19T00:00:00"/>
    <x v="1"/>
    <n v="710"/>
    <n v="3366.85"/>
    <n v="54.37"/>
    <x v="3"/>
    <s v="BSAI"/>
    <n v="7"/>
    <x v="1"/>
  </r>
  <r>
    <s v="sablefish (blackcod)"/>
    <d v="1992-07-19T00:00:00"/>
    <x v="1"/>
    <n v="710"/>
    <n v="3533.16"/>
    <n v="22.45"/>
    <x v="0"/>
    <s v="GOA"/>
    <n v="7"/>
    <x v="1"/>
  </r>
  <r>
    <s v="sablefish (blackcod)"/>
    <d v="1992-07-19T00:00:00"/>
    <x v="1"/>
    <n v="710"/>
    <n v="3533.16"/>
    <n v="42.7"/>
    <x v="13"/>
    <s v="GOA"/>
    <n v="7"/>
    <x v="1"/>
  </r>
  <r>
    <s v="sablefish (blackcod)"/>
    <d v="1992-07-19T00:00:00"/>
    <x v="1"/>
    <n v="710"/>
    <n v="3533.16"/>
    <n v="49.91"/>
    <x v="6"/>
    <s v="GOA"/>
    <n v="7"/>
    <x v="1"/>
  </r>
  <r>
    <s v="sablefish (blackcod)"/>
    <d v="1992-07-19T00:00:00"/>
    <x v="1"/>
    <n v="710"/>
    <n v="3533.16"/>
    <n v="90"/>
    <x v="11"/>
    <s v="GOA"/>
    <n v="7"/>
    <x v="1"/>
  </r>
  <r>
    <s v="sablefish (blackcod)"/>
    <d v="1992-07-19T00:00:00"/>
    <x v="1"/>
    <n v="710"/>
    <n v="3775.36"/>
    <n v="24.98"/>
    <x v="0"/>
    <s v="GOA"/>
    <n v="7"/>
    <x v="1"/>
  </r>
  <r>
    <s v="sablefish (blackcod)"/>
    <d v="1992-07-19T00:00:00"/>
    <x v="1"/>
    <n v="710"/>
    <n v="3775.36"/>
    <n v="26.25"/>
    <x v="6"/>
    <s v="GOA"/>
    <n v="7"/>
    <x v="1"/>
  </r>
  <r>
    <s v="sablefish (blackcod)"/>
    <d v="1992-07-19T00:00:00"/>
    <x v="1"/>
    <n v="710"/>
    <n v="3871.9"/>
    <n v="1.46"/>
    <x v="1"/>
    <s v="BSAI"/>
    <n v="7"/>
    <x v="1"/>
  </r>
  <r>
    <s v="sablefish (blackcod)"/>
    <d v="1992-07-19T00:00:00"/>
    <x v="1"/>
    <n v="710"/>
    <n v="3871.9"/>
    <n v="0.22"/>
    <x v="7"/>
    <s v="BSAI"/>
    <n v="7"/>
    <x v="1"/>
  </r>
  <r>
    <s v="sablefish (blackcod)"/>
    <d v="1992-07-19T00:00:00"/>
    <x v="1"/>
    <n v="710"/>
    <n v="3871.9"/>
    <n v="1.48"/>
    <x v="2"/>
    <s v="BSAI"/>
    <n v="7"/>
    <x v="1"/>
  </r>
  <r>
    <s v="sablefish (blackcod)"/>
    <d v="1992-07-19T00:00:00"/>
    <x v="1"/>
    <n v="710"/>
    <n v="3871.9"/>
    <n v="26.24"/>
    <x v="3"/>
    <s v="BSAI"/>
    <n v="7"/>
    <x v="1"/>
  </r>
  <r>
    <s v="sablefish (blackcod)"/>
    <d v="1992-07-19T00:00:00"/>
    <x v="1"/>
    <n v="710"/>
    <m/>
    <n v="0.08"/>
    <x v="4"/>
    <m/>
    <n v="7"/>
    <x v="1"/>
  </r>
  <r>
    <s v="sablefish (blackcod)"/>
    <d v="1992-07-19T00:00:00"/>
    <x v="1"/>
    <n v="710"/>
    <m/>
    <n v="0.09"/>
    <x v="1"/>
    <s v="BSAI"/>
    <n v="7"/>
    <x v="1"/>
  </r>
  <r>
    <s v="sablefish (blackcod)"/>
    <d v="1992-07-19T00:00:00"/>
    <x v="1"/>
    <n v="710"/>
    <m/>
    <n v="0.16"/>
    <x v="3"/>
    <s v="BSAI"/>
    <n v="7"/>
    <x v="1"/>
  </r>
  <r>
    <s v="sablefish (blackcod)"/>
    <d v="1992-07-19T00:00:00"/>
    <x v="1"/>
    <n v="710"/>
    <m/>
    <n v="0.5"/>
    <x v="0"/>
    <s v="GOA"/>
    <n v="7"/>
    <x v="1"/>
  </r>
  <r>
    <s v="sablefish (blackcod)"/>
    <d v="1992-07-19T00:00:00"/>
    <x v="1"/>
    <n v="710"/>
    <m/>
    <n v="1.9"/>
    <x v="13"/>
    <s v="GOA"/>
    <n v="7"/>
    <x v="1"/>
  </r>
  <r>
    <s v="sablefish (blackcod)"/>
    <d v="1992-07-19T00:00:00"/>
    <x v="1"/>
    <n v="710"/>
    <m/>
    <n v="34.42"/>
    <x v="6"/>
    <s v="GOA"/>
    <n v="7"/>
    <x v="1"/>
  </r>
  <r>
    <s v="sablefish (blackcod)"/>
    <d v="1992-07-19T00:00:00"/>
    <x v="1"/>
    <n v="710"/>
    <m/>
    <n v="88.16"/>
    <x v="11"/>
    <s v="GOA"/>
    <n v="7"/>
    <x v="1"/>
  </r>
  <r>
    <s v="sablefish (blackcod)"/>
    <d v="1992-07-26T00:00:00"/>
    <x v="1"/>
    <n v="710"/>
    <n v="3366.85"/>
    <n v="0.48"/>
    <x v="1"/>
    <s v="BSAI"/>
    <n v="7"/>
    <x v="1"/>
  </r>
  <r>
    <s v="sablefish (blackcod)"/>
    <d v="1992-07-26T00:00:00"/>
    <x v="1"/>
    <n v="710"/>
    <n v="3366.85"/>
    <n v="4.6399999999999997"/>
    <x v="5"/>
    <s v="BSAI"/>
    <n v="7"/>
    <x v="1"/>
  </r>
  <r>
    <s v="sablefish (blackcod)"/>
    <d v="1992-07-26T00:00:00"/>
    <x v="1"/>
    <n v="710"/>
    <n v="3366.85"/>
    <n v="7.04"/>
    <x v="7"/>
    <s v="BSAI"/>
    <n v="7"/>
    <x v="1"/>
  </r>
  <r>
    <s v="sablefish (blackcod)"/>
    <d v="1992-07-26T00:00:00"/>
    <x v="1"/>
    <n v="710"/>
    <n v="3366.85"/>
    <n v="0.13"/>
    <x v="2"/>
    <s v="BSAI"/>
    <n v="7"/>
    <x v="1"/>
  </r>
  <r>
    <s v="sablefish (blackcod)"/>
    <d v="1992-07-26T00:00:00"/>
    <x v="1"/>
    <n v="710"/>
    <n v="3366.85"/>
    <n v="18.760000000000002"/>
    <x v="3"/>
    <s v="BSAI"/>
    <n v="7"/>
    <x v="1"/>
  </r>
  <r>
    <s v="sablefish (blackcod)"/>
    <d v="1992-07-26T00:00:00"/>
    <x v="1"/>
    <n v="710"/>
    <n v="3533.16"/>
    <n v="28.48"/>
    <x v="0"/>
    <s v="GOA"/>
    <n v="7"/>
    <x v="1"/>
  </r>
  <r>
    <s v="sablefish (blackcod)"/>
    <d v="1992-07-26T00:00:00"/>
    <x v="1"/>
    <n v="710"/>
    <n v="3533.16"/>
    <n v="11.05"/>
    <x v="13"/>
    <s v="GOA"/>
    <n v="7"/>
    <x v="1"/>
  </r>
  <r>
    <s v="sablefish (blackcod)"/>
    <d v="1992-07-26T00:00:00"/>
    <x v="1"/>
    <n v="710"/>
    <n v="3533.16"/>
    <n v="159.03"/>
    <x v="6"/>
    <s v="GOA"/>
    <n v="7"/>
    <x v="1"/>
  </r>
  <r>
    <s v="sablefish (blackcod)"/>
    <d v="1992-07-26T00:00:00"/>
    <x v="1"/>
    <n v="710"/>
    <n v="3533.16"/>
    <n v="23.01"/>
    <x v="11"/>
    <s v="GOA"/>
    <n v="7"/>
    <x v="1"/>
  </r>
  <r>
    <s v="sablefish (blackcod)"/>
    <d v="1992-07-26T00:00:00"/>
    <x v="1"/>
    <n v="710"/>
    <n v="3775.36"/>
    <n v="245.52"/>
    <x v="0"/>
    <s v="GOA"/>
    <n v="7"/>
    <x v="1"/>
  </r>
  <r>
    <s v="sablefish (blackcod)"/>
    <d v="1992-07-26T00:00:00"/>
    <x v="1"/>
    <n v="710"/>
    <n v="3775.36"/>
    <n v="28.62"/>
    <x v="6"/>
    <s v="GOA"/>
    <n v="7"/>
    <x v="1"/>
  </r>
  <r>
    <s v="sablefish (blackcod)"/>
    <d v="1992-07-26T00:00:00"/>
    <x v="1"/>
    <n v="710"/>
    <n v="3775.36"/>
    <n v="6.67"/>
    <x v="11"/>
    <s v="GOA"/>
    <n v="7"/>
    <x v="1"/>
  </r>
  <r>
    <s v="sablefish (blackcod)"/>
    <d v="1992-07-26T00:00:00"/>
    <x v="1"/>
    <n v="710"/>
    <n v="3871.9"/>
    <n v="0.47"/>
    <x v="1"/>
    <s v="BSAI"/>
    <n v="7"/>
    <x v="1"/>
  </r>
  <r>
    <s v="sablefish (blackcod)"/>
    <d v="1992-07-26T00:00:00"/>
    <x v="1"/>
    <n v="710"/>
    <n v="3871.9"/>
    <n v="4.4400000000000004"/>
    <x v="7"/>
    <s v="BSAI"/>
    <n v="7"/>
    <x v="1"/>
  </r>
  <r>
    <s v="sablefish (blackcod)"/>
    <d v="1992-07-26T00:00:00"/>
    <x v="1"/>
    <n v="710"/>
    <n v="3871.9"/>
    <n v="0.42"/>
    <x v="2"/>
    <s v="BSAI"/>
    <n v="7"/>
    <x v="1"/>
  </r>
  <r>
    <s v="sablefish (blackcod)"/>
    <d v="1992-07-26T00:00:00"/>
    <x v="1"/>
    <n v="710"/>
    <n v="3871.9"/>
    <n v="43.07"/>
    <x v="3"/>
    <s v="BSAI"/>
    <n v="7"/>
    <x v="1"/>
  </r>
  <r>
    <s v="sablefish (blackcod)"/>
    <d v="1992-07-26T00:00:00"/>
    <x v="1"/>
    <n v="710"/>
    <n v="4160.6400000000003"/>
    <n v="0.28000000000000003"/>
    <x v="3"/>
    <s v="BSAI"/>
    <n v="7"/>
    <x v="1"/>
  </r>
  <r>
    <s v="sablefish (blackcod)"/>
    <d v="1992-07-26T00:00:00"/>
    <x v="1"/>
    <n v="710"/>
    <m/>
    <n v="0.84"/>
    <x v="1"/>
    <s v="BSAI"/>
    <n v="7"/>
    <x v="1"/>
  </r>
  <r>
    <s v="sablefish (blackcod)"/>
    <d v="1992-07-26T00:00:00"/>
    <x v="1"/>
    <n v="710"/>
    <m/>
    <n v="0.01"/>
    <x v="7"/>
    <s v="BSAI"/>
    <n v="7"/>
    <x v="1"/>
  </r>
  <r>
    <s v="sablefish (blackcod)"/>
    <d v="1992-07-26T00:00:00"/>
    <x v="1"/>
    <n v="710"/>
    <m/>
    <n v="0.13"/>
    <x v="3"/>
    <s v="BSAI"/>
    <n v="7"/>
    <x v="1"/>
  </r>
  <r>
    <s v="sablefish (blackcod)"/>
    <d v="1992-07-26T00:00:00"/>
    <x v="1"/>
    <n v="710"/>
    <m/>
    <n v="2.35"/>
    <x v="0"/>
    <s v="GOA"/>
    <n v="7"/>
    <x v="1"/>
  </r>
  <r>
    <s v="sablefish (blackcod)"/>
    <d v="1992-07-26T00:00:00"/>
    <x v="1"/>
    <n v="710"/>
    <m/>
    <n v="53.6"/>
    <x v="6"/>
    <s v="GOA"/>
    <n v="7"/>
    <x v="1"/>
  </r>
  <r>
    <s v="sablefish (blackcod)"/>
    <d v="1992-07-26T00:00:00"/>
    <x v="1"/>
    <n v="710"/>
    <m/>
    <n v="24.65"/>
    <x v="11"/>
    <s v="GOA"/>
    <n v="7"/>
    <x v="1"/>
  </r>
  <r>
    <s v="sablefish (blackcod)"/>
    <d v="1992-08-02T00:00:00"/>
    <x v="1"/>
    <n v="710"/>
    <n v="3366.85"/>
    <n v="1.92"/>
    <x v="1"/>
    <s v="BSAI"/>
    <n v="8"/>
    <x v="1"/>
  </r>
  <r>
    <s v="sablefish (blackcod)"/>
    <d v="1992-08-02T00:00:00"/>
    <x v="1"/>
    <n v="710"/>
    <n v="3366.85"/>
    <n v="6.11"/>
    <x v="5"/>
    <s v="BSAI"/>
    <n v="8"/>
    <x v="1"/>
  </r>
  <r>
    <s v="sablefish (blackcod)"/>
    <d v="1992-08-02T00:00:00"/>
    <x v="1"/>
    <n v="710"/>
    <n v="3366.85"/>
    <n v="3.27"/>
    <x v="7"/>
    <s v="BSAI"/>
    <n v="8"/>
    <x v="1"/>
  </r>
  <r>
    <s v="sablefish (blackcod)"/>
    <d v="1992-08-02T00:00:00"/>
    <x v="1"/>
    <n v="710"/>
    <n v="3366.85"/>
    <n v="6.38"/>
    <x v="3"/>
    <s v="BSAI"/>
    <n v="8"/>
    <x v="1"/>
  </r>
  <r>
    <s v="sablefish (blackcod)"/>
    <d v="1992-08-02T00:00:00"/>
    <x v="1"/>
    <n v="710"/>
    <n v="3533.16"/>
    <n v="54.63"/>
    <x v="0"/>
    <s v="GOA"/>
    <n v="8"/>
    <x v="1"/>
  </r>
  <r>
    <s v="sablefish (blackcod)"/>
    <d v="1992-08-02T00:00:00"/>
    <x v="1"/>
    <n v="710"/>
    <n v="3533.16"/>
    <n v="38.94"/>
    <x v="13"/>
    <s v="GOA"/>
    <n v="8"/>
    <x v="1"/>
  </r>
  <r>
    <s v="sablefish (blackcod)"/>
    <d v="1992-08-02T00:00:00"/>
    <x v="1"/>
    <n v="710"/>
    <n v="3533.16"/>
    <n v="104.56"/>
    <x v="6"/>
    <s v="GOA"/>
    <n v="8"/>
    <x v="1"/>
  </r>
  <r>
    <s v="sablefish (blackcod)"/>
    <d v="1992-08-02T00:00:00"/>
    <x v="1"/>
    <n v="710"/>
    <n v="3533.16"/>
    <n v="16.07"/>
    <x v="11"/>
    <s v="GOA"/>
    <n v="8"/>
    <x v="1"/>
  </r>
  <r>
    <s v="sablefish (blackcod)"/>
    <d v="1992-08-02T00:00:00"/>
    <x v="1"/>
    <n v="710"/>
    <n v="3775.36"/>
    <n v="302.58"/>
    <x v="0"/>
    <s v="GOA"/>
    <n v="8"/>
    <x v="1"/>
  </r>
  <r>
    <s v="sablefish (blackcod)"/>
    <d v="1992-08-02T00:00:00"/>
    <x v="1"/>
    <n v="710"/>
    <n v="3775.36"/>
    <n v="53.35"/>
    <x v="6"/>
    <s v="GOA"/>
    <n v="8"/>
    <x v="1"/>
  </r>
  <r>
    <s v="sablefish (blackcod)"/>
    <d v="1992-08-02T00:00:00"/>
    <x v="1"/>
    <n v="710"/>
    <n v="3871.9"/>
    <n v="0"/>
    <x v="1"/>
    <s v="BSAI"/>
    <n v="8"/>
    <x v="1"/>
  </r>
  <r>
    <s v="sablefish (blackcod)"/>
    <d v="1992-08-02T00:00:00"/>
    <x v="1"/>
    <n v="710"/>
    <n v="3871.9"/>
    <n v="0.05"/>
    <x v="5"/>
    <s v="BSAI"/>
    <n v="8"/>
    <x v="1"/>
  </r>
  <r>
    <s v="sablefish (blackcod)"/>
    <d v="1992-08-02T00:00:00"/>
    <x v="1"/>
    <n v="710"/>
    <n v="3871.9"/>
    <n v="0.86"/>
    <x v="7"/>
    <s v="BSAI"/>
    <n v="8"/>
    <x v="1"/>
  </r>
  <r>
    <s v="sablefish (blackcod)"/>
    <d v="1992-08-02T00:00:00"/>
    <x v="1"/>
    <n v="710"/>
    <n v="3871.9"/>
    <n v="0.05"/>
    <x v="2"/>
    <s v="BSAI"/>
    <n v="8"/>
    <x v="1"/>
  </r>
  <r>
    <s v="sablefish (blackcod)"/>
    <d v="1992-08-02T00:00:00"/>
    <x v="1"/>
    <n v="710"/>
    <n v="3871.9"/>
    <n v="30.08"/>
    <x v="3"/>
    <s v="BSAI"/>
    <n v="8"/>
    <x v="1"/>
  </r>
  <r>
    <s v="sablefish (blackcod)"/>
    <d v="1992-08-02T00:00:00"/>
    <x v="1"/>
    <n v="710"/>
    <m/>
    <n v="0"/>
    <x v="4"/>
    <m/>
    <n v="8"/>
    <x v="1"/>
  </r>
  <r>
    <s v="sablefish (blackcod)"/>
    <d v="1992-08-02T00:00:00"/>
    <x v="1"/>
    <n v="710"/>
    <m/>
    <n v="0"/>
    <x v="7"/>
    <s v="BSAI"/>
    <n v="8"/>
    <x v="1"/>
  </r>
  <r>
    <s v="sablefish (blackcod)"/>
    <d v="1992-08-02T00:00:00"/>
    <x v="1"/>
    <n v="710"/>
    <m/>
    <n v="0"/>
    <x v="2"/>
    <s v="BSAI"/>
    <n v="8"/>
    <x v="1"/>
  </r>
  <r>
    <s v="sablefish (blackcod)"/>
    <d v="1992-08-02T00:00:00"/>
    <x v="1"/>
    <n v="710"/>
    <m/>
    <n v="5.24"/>
    <x v="0"/>
    <s v="GOA"/>
    <n v="8"/>
    <x v="1"/>
  </r>
  <r>
    <s v="sablefish (blackcod)"/>
    <d v="1992-08-02T00:00:00"/>
    <x v="1"/>
    <n v="710"/>
    <m/>
    <n v="35.4"/>
    <x v="6"/>
    <s v="GOA"/>
    <n v="8"/>
    <x v="1"/>
  </r>
  <r>
    <s v="sablefish (blackcod)"/>
    <d v="1992-08-09T00:00:00"/>
    <x v="1"/>
    <n v="710"/>
    <n v="3366.85"/>
    <n v="0"/>
    <x v="1"/>
    <s v="BSAI"/>
    <n v="8"/>
    <x v="1"/>
  </r>
  <r>
    <s v="sablefish (blackcod)"/>
    <d v="1992-08-09T00:00:00"/>
    <x v="1"/>
    <n v="710"/>
    <n v="3366.85"/>
    <n v="0.63"/>
    <x v="5"/>
    <s v="BSAI"/>
    <n v="8"/>
    <x v="1"/>
  </r>
  <r>
    <s v="sablefish (blackcod)"/>
    <d v="1992-08-09T00:00:00"/>
    <x v="1"/>
    <n v="710"/>
    <n v="3366.85"/>
    <n v="46.54"/>
    <x v="3"/>
    <s v="BSAI"/>
    <n v="8"/>
    <x v="1"/>
  </r>
  <r>
    <s v="sablefish (blackcod)"/>
    <d v="1992-08-09T00:00:00"/>
    <x v="1"/>
    <n v="710"/>
    <n v="3533.16"/>
    <n v="21.02"/>
    <x v="0"/>
    <s v="GOA"/>
    <n v="8"/>
    <x v="1"/>
  </r>
  <r>
    <s v="sablefish (blackcod)"/>
    <d v="1992-08-09T00:00:00"/>
    <x v="1"/>
    <n v="710"/>
    <n v="3533.16"/>
    <n v="5.15"/>
    <x v="13"/>
    <s v="GOA"/>
    <n v="8"/>
    <x v="1"/>
  </r>
  <r>
    <s v="sablefish (blackcod)"/>
    <d v="1992-08-09T00:00:00"/>
    <x v="1"/>
    <n v="710"/>
    <n v="3533.16"/>
    <n v="56.15"/>
    <x v="6"/>
    <s v="GOA"/>
    <n v="8"/>
    <x v="1"/>
  </r>
  <r>
    <s v="sablefish (blackcod)"/>
    <d v="1992-08-09T00:00:00"/>
    <x v="1"/>
    <n v="710"/>
    <n v="3533.16"/>
    <n v="7.26"/>
    <x v="11"/>
    <s v="GOA"/>
    <n v="8"/>
    <x v="1"/>
  </r>
  <r>
    <s v="sablefish (blackcod)"/>
    <d v="1992-08-09T00:00:00"/>
    <x v="1"/>
    <n v="710"/>
    <n v="3775.36"/>
    <n v="70.11"/>
    <x v="0"/>
    <s v="GOA"/>
    <n v="8"/>
    <x v="1"/>
  </r>
  <r>
    <s v="sablefish (blackcod)"/>
    <d v="1992-08-09T00:00:00"/>
    <x v="1"/>
    <n v="710"/>
    <n v="3775.36"/>
    <n v="3.46"/>
    <x v="13"/>
    <s v="GOA"/>
    <n v="8"/>
    <x v="1"/>
  </r>
  <r>
    <s v="sablefish (blackcod)"/>
    <d v="1992-08-09T00:00:00"/>
    <x v="1"/>
    <n v="710"/>
    <n v="3775.36"/>
    <n v="42.25"/>
    <x v="6"/>
    <s v="GOA"/>
    <n v="8"/>
    <x v="1"/>
  </r>
  <r>
    <s v="sablefish (blackcod)"/>
    <d v="1992-08-09T00:00:00"/>
    <x v="1"/>
    <n v="710"/>
    <n v="3871.9"/>
    <n v="0.21"/>
    <x v="1"/>
    <s v="BSAI"/>
    <n v="8"/>
    <x v="1"/>
  </r>
  <r>
    <s v="sablefish (blackcod)"/>
    <d v="1992-08-09T00:00:00"/>
    <x v="1"/>
    <n v="710"/>
    <n v="3871.9"/>
    <n v="0"/>
    <x v="2"/>
    <s v="BSAI"/>
    <n v="8"/>
    <x v="1"/>
  </r>
  <r>
    <s v="sablefish (blackcod)"/>
    <d v="1992-08-09T00:00:00"/>
    <x v="1"/>
    <n v="710"/>
    <n v="3871.9"/>
    <n v="23.76"/>
    <x v="3"/>
    <s v="BSAI"/>
    <n v="8"/>
    <x v="1"/>
  </r>
  <r>
    <s v="sablefish (blackcod)"/>
    <d v="1992-08-09T00:00:00"/>
    <x v="1"/>
    <n v="710"/>
    <m/>
    <n v="0"/>
    <x v="4"/>
    <m/>
    <n v="8"/>
    <x v="1"/>
  </r>
  <r>
    <s v="sablefish (blackcod)"/>
    <d v="1992-08-09T00:00:00"/>
    <x v="1"/>
    <n v="710"/>
    <m/>
    <n v="0.01"/>
    <x v="1"/>
    <s v="BSAI"/>
    <n v="8"/>
    <x v="1"/>
  </r>
  <r>
    <s v="sablefish (blackcod)"/>
    <d v="1992-08-09T00:00:00"/>
    <x v="1"/>
    <n v="710"/>
    <m/>
    <n v="0.01"/>
    <x v="5"/>
    <s v="BSAI"/>
    <n v="8"/>
    <x v="1"/>
  </r>
  <r>
    <s v="sablefish (blackcod)"/>
    <d v="1992-08-09T00:00:00"/>
    <x v="1"/>
    <n v="710"/>
    <m/>
    <n v="0.01"/>
    <x v="7"/>
    <s v="BSAI"/>
    <n v="8"/>
    <x v="1"/>
  </r>
  <r>
    <s v="sablefish (blackcod)"/>
    <d v="1992-08-09T00:00:00"/>
    <x v="1"/>
    <n v="710"/>
    <m/>
    <n v="0"/>
    <x v="2"/>
    <s v="BSAI"/>
    <n v="8"/>
    <x v="1"/>
  </r>
  <r>
    <s v="sablefish (blackcod)"/>
    <d v="1992-08-09T00:00:00"/>
    <x v="1"/>
    <n v="710"/>
    <m/>
    <n v="0.24"/>
    <x v="12"/>
    <m/>
    <n v="8"/>
    <x v="1"/>
  </r>
  <r>
    <s v="sablefish (blackcod)"/>
    <d v="1992-08-09T00:00:00"/>
    <x v="1"/>
    <n v="710"/>
    <m/>
    <n v="1.27"/>
    <x v="0"/>
    <s v="GOA"/>
    <n v="8"/>
    <x v="1"/>
  </r>
  <r>
    <s v="sablefish (blackcod)"/>
    <d v="1992-08-09T00:00:00"/>
    <x v="1"/>
    <n v="710"/>
    <m/>
    <n v="0.53"/>
    <x v="13"/>
    <s v="GOA"/>
    <n v="8"/>
    <x v="1"/>
  </r>
  <r>
    <s v="sablefish (blackcod)"/>
    <d v="1992-08-09T00:00:00"/>
    <x v="1"/>
    <n v="710"/>
    <m/>
    <n v="3.79"/>
    <x v="6"/>
    <s v="GOA"/>
    <n v="8"/>
    <x v="1"/>
  </r>
  <r>
    <s v="sablefish (blackcod)"/>
    <d v="1992-08-09T00:00:00"/>
    <x v="1"/>
    <n v="710"/>
    <m/>
    <n v="0.15"/>
    <x v="11"/>
    <s v="GOA"/>
    <n v="8"/>
    <x v="1"/>
  </r>
  <r>
    <s v="sablefish (blackcod)"/>
    <d v="1992-08-16T00:00:00"/>
    <x v="1"/>
    <n v="710"/>
    <n v="3366.85"/>
    <n v="4.4400000000000004"/>
    <x v="1"/>
    <s v="BSAI"/>
    <n v="8"/>
    <x v="1"/>
  </r>
  <r>
    <s v="sablefish (blackcod)"/>
    <d v="1992-08-16T00:00:00"/>
    <x v="1"/>
    <n v="710"/>
    <n v="3366.85"/>
    <n v="5.41"/>
    <x v="5"/>
    <s v="BSAI"/>
    <n v="8"/>
    <x v="1"/>
  </r>
  <r>
    <s v="sablefish (blackcod)"/>
    <d v="1992-08-16T00:00:00"/>
    <x v="1"/>
    <n v="710"/>
    <n v="3366.85"/>
    <n v="0.14000000000000001"/>
    <x v="7"/>
    <s v="BSAI"/>
    <n v="8"/>
    <x v="1"/>
  </r>
  <r>
    <s v="sablefish (blackcod)"/>
    <d v="1992-08-16T00:00:00"/>
    <x v="1"/>
    <n v="710"/>
    <n v="3366.85"/>
    <n v="0.3"/>
    <x v="2"/>
    <s v="BSAI"/>
    <n v="8"/>
    <x v="1"/>
  </r>
  <r>
    <s v="sablefish (blackcod)"/>
    <d v="1992-08-16T00:00:00"/>
    <x v="1"/>
    <n v="710"/>
    <n v="3366.85"/>
    <n v="46.79"/>
    <x v="3"/>
    <s v="BSAI"/>
    <n v="8"/>
    <x v="1"/>
  </r>
  <r>
    <s v="sablefish (blackcod)"/>
    <d v="1992-08-16T00:00:00"/>
    <x v="1"/>
    <n v="710"/>
    <n v="3775.36"/>
    <n v="7.76"/>
    <x v="0"/>
    <s v="GOA"/>
    <n v="8"/>
    <x v="1"/>
  </r>
  <r>
    <s v="sablefish (blackcod)"/>
    <d v="1992-08-16T00:00:00"/>
    <x v="1"/>
    <n v="710"/>
    <n v="3871.9"/>
    <n v="1.29"/>
    <x v="1"/>
    <s v="BSAI"/>
    <n v="8"/>
    <x v="1"/>
  </r>
  <r>
    <s v="sablefish (blackcod)"/>
    <d v="1992-08-16T00:00:00"/>
    <x v="1"/>
    <n v="710"/>
    <n v="3871.9"/>
    <n v="1.04"/>
    <x v="7"/>
    <s v="BSAI"/>
    <n v="8"/>
    <x v="1"/>
  </r>
  <r>
    <s v="sablefish (blackcod)"/>
    <d v="1992-08-16T00:00:00"/>
    <x v="1"/>
    <n v="710"/>
    <n v="3871.9"/>
    <n v="38.39"/>
    <x v="3"/>
    <s v="BSAI"/>
    <n v="8"/>
    <x v="1"/>
  </r>
  <r>
    <s v="sablefish (blackcod)"/>
    <d v="1992-08-16T00:00:00"/>
    <x v="1"/>
    <n v="710"/>
    <m/>
    <n v="0"/>
    <x v="4"/>
    <m/>
    <n v="8"/>
    <x v="1"/>
  </r>
  <r>
    <s v="sablefish (blackcod)"/>
    <d v="1992-08-16T00:00:00"/>
    <x v="1"/>
    <n v="710"/>
    <m/>
    <n v="0"/>
    <x v="1"/>
    <s v="BSAI"/>
    <n v="8"/>
    <x v="1"/>
  </r>
  <r>
    <s v="sablefish (blackcod)"/>
    <d v="1992-08-16T00:00:00"/>
    <x v="1"/>
    <n v="710"/>
    <m/>
    <n v="0.03"/>
    <x v="7"/>
    <s v="BSAI"/>
    <n v="8"/>
    <x v="1"/>
  </r>
  <r>
    <s v="sablefish (blackcod)"/>
    <d v="1992-08-16T00:00:00"/>
    <x v="1"/>
    <n v="710"/>
    <m/>
    <n v="0"/>
    <x v="2"/>
    <s v="BSAI"/>
    <n v="8"/>
    <x v="1"/>
  </r>
  <r>
    <s v="sablefish (blackcod)"/>
    <d v="1992-08-16T00:00:00"/>
    <x v="1"/>
    <n v="710"/>
    <m/>
    <n v="0.06"/>
    <x v="12"/>
    <m/>
    <n v="8"/>
    <x v="1"/>
  </r>
  <r>
    <s v="sablefish (blackcod)"/>
    <d v="1992-08-16T00:00:00"/>
    <x v="1"/>
    <n v="710"/>
    <m/>
    <n v="0.13"/>
    <x v="0"/>
    <s v="GOA"/>
    <n v="8"/>
    <x v="1"/>
  </r>
  <r>
    <s v="sablefish (blackcod)"/>
    <d v="1992-08-16T00:00:00"/>
    <x v="1"/>
    <n v="710"/>
    <m/>
    <n v="0"/>
    <x v="6"/>
    <s v="GOA"/>
    <n v="8"/>
    <x v="1"/>
  </r>
  <r>
    <s v="sablefish (blackcod)"/>
    <d v="1992-08-16T00:00:00"/>
    <x v="1"/>
    <n v="710"/>
    <m/>
    <n v="1.07"/>
    <x v="11"/>
    <s v="GOA"/>
    <n v="8"/>
    <x v="1"/>
  </r>
  <r>
    <s v="sablefish (blackcod)"/>
    <d v="1992-08-16T00:00:00"/>
    <x v="1"/>
    <n v="710"/>
    <m/>
    <n v="0.74"/>
    <x v="14"/>
    <s v="GOA"/>
    <n v="8"/>
    <x v="1"/>
  </r>
  <r>
    <s v="sablefish (blackcod)"/>
    <d v="1992-08-23T00:00:00"/>
    <x v="1"/>
    <n v="710"/>
    <n v="3366.85"/>
    <n v="0.01"/>
    <x v="1"/>
    <s v="BSAI"/>
    <n v="8"/>
    <x v="1"/>
  </r>
  <r>
    <s v="sablefish (blackcod)"/>
    <d v="1992-08-23T00:00:00"/>
    <x v="1"/>
    <n v="710"/>
    <n v="3366.85"/>
    <n v="9.98"/>
    <x v="5"/>
    <s v="BSAI"/>
    <n v="8"/>
    <x v="1"/>
  </r>
  <r>
    <s v="sablefish (blackcod)"/>
    <d v="1992-08-23T00:00:00"/>
    <x v="1"/>
    <n v="710"/>
    <n v="3366.85"/>
    <n v="0.81"/>
    <x v="7"/>
    <s v="BSAI"/>
    <n v="8"/>
    <x v="1"/>
  </r>
  <r>
    <s v="sablefish (blackcod)"/>
    <d v="1992-08-23T00:00:00"/>
    <x v="1"/>
    <n v="710"/>
    <n v="3366.85"/>
    <n v="10.5"/>
    <x v="3"/>
    <s v="BSAI"/>
    <n v="8"/>
    <x v="1"/>
  </r>
  <r>
    <s v="sablefish (blackcod)"/>
    <d v="1992-08-23T00:00:00"/>
    <x v="1"/>
    <n v="710"/>
    <n v="3775.36"/>
    <n v="0.04"/>
    <x v="6"/>
    <s v="GOA"/>
    <n v="8"/>
    <x v="1"/>
  </r>
  <r>
    <s v="sablefish (blackcod)"/>
    <d v="1992-08-23T00:00:00"/>
    <x v="1"/>
    <n v="710"/>
    <n v="3775.36"/>
    <n v="2.4"/>
    <x v="21"/>
    <s v="INSD"/>
    <n v="8"/>
    <x v="1"/>
  </r>
  <r>
    <s v="sablefish (blackcod)"/>
    <d v="1992-08-23T00:00:00"/>
    <x v="1"/>
    <n v="710"/>
    <n v="3871.9"/>
    <n v="0.41"/>
    <x v="5"/>
    <s v="BSAI"/>
    <n v="8"/>
    <x v="1"/>
  </r>
  <r>
    <s v="sablefish (blackcod)"/>
    <d v="1992-08-23T00:00:00"/>
    <x v="1"/>
    <n v="710"/>
    <n v="3871.9"/>
    <n v="3.33"/>
    <x v="7"/>
    <s v="BSAI"/>
    <n v="8"/>
    <x v="1"/>
  </r>
  <r>
    <s v="sablefish (blackcod)"/>
    <d v="1992-08-23T00:00:00"/>
    <x v="1"/>
    <n v="710"/>
    <n v="3871.9"/>
    <n v="0.4"/>
    <x v="2"/>
    <s v="BSAI"/>
    <n v="8"/>
    <x v="1"/>
  </r>
  <r>
    <s v="sablefish (blackcod)"/>
    <d v="1992-08-23T00:00:00"/>
    <x v="1"/>
    <n v="710"/>
    <n v="3871.9"/>
    <n v="88.46"/>
    <x v="3"/>
    <s v="BSAI"/>
    <n v="8"/>
    <x v="1"/>
  </r>
  <r>
    <s v="sablefish (blackcod)"/>
    <d v="1992-08-23T00:00:00"/>
    <x v="1"/>
    <n v="710"/>
    <m/>
    <n v="0"/>
    <x v="4"/>
    <m/>
    <n v="8"/>
    <x v="1"/>
  </r>
  <r>
    <s v="sablefish (blackcod)"/>
    <d v="1992-08-23T00:00:00"/>
    <x v="1"/>
    <n v="710"/>
    <m/>
    <n v="0.4"/>
    <x v="1"/>
    <s v="BSAI"/>
    <n v="8"/>
    <x v="1"/>
  </r>
  <r>
    <s v="sablefish (blackcod)"/>
    <d v="1992-08-23T00:00:00"/>
    <x v="1"/>
    <n v="710"/>
    <m/>
    <n v="0.75"/>
    <x v="7"/>
    <s v="BSAI"/>
    <n v="8"/>
    <x v="1"/>
  </r>
  <r>
    <s v="sablefish (blackcod)"/>
    <d v="1992-08-23T00:00:00"/>
    <x v="1"/>
    <n v="710"/>
    <m/>
    <n v="0"/>
    <x v="2"/>
    <s v="BSAI"/>
    <n v="8"/>
    <x v="1"/>
  </r>
  <r>
    <s v="sablefish (blackcod)"/>
    <d v="1992-08-23T00:00:00"/>
    <x v="1"/>
    <n v="710"/>
    <m/>
    <n v="0.28999999999999998"/>
    <x v="3"/>
    <s v="BSAI"/>
    <n v="8"/>
    <x v="1"/>
  </r>
  <r>
    <s v="sablefish (blackcod)"/>
    <d v="1992-08-23T00:00:00"/>
    <x v="1"/>
    <n v="710"/>
    <m/>
    <n v="0.04"/>
    <x v="21"/>
    <s v="INSD"/>
    <n v="8"/>
    <x v="1"/>
  </r>
  <r>
    <s v="sablefish (blackcod)"/>
    <d v="1992-08-30T00:00:00"/>
    <x v="1"/>
    <n v="710"/>
    <n v="3366.85"/>
    <n v="0.54"/>
    <x v="5"/>
    <s v="BSAI"/>
    <n v="8"/>
    <x v="1"/>
  </r>
  <r>
    <s v="sablefish (blackcod)"/>
    <d v="1992-08-30T00:00:00"/>
    <x v="1"/>
    <n v="710"/>
    <n v="3366.85"/>
    <n v="0.11"/>
    <x v="7"/>
    <s v="BSAI"/>
    <n v="8"/>
    <x v="1"/>
  </r>
  <r>
    <s v="sablefish (blackcod)"/>
    <d v="1992-08-30T00:00:00"/>
    <x v="1"/>
    <n v="710"/>
    <n v="3366.85"/>
    <n v="58.64"/>
    <x v="3"/>
    <s v="BSAI"/>
    <n v="8"/>
    <x v="1"/>
  </r>
  <r>
    <s v="sablefish (blackcod)"/>
    <d v="1992-08-30T00:00:00"/>
    <x v="1"/>
    <n v="710"/>
    <n v="3533.16"/>
    <n v="0.87"/>
    <x v="13"/>
    <s v="GOA"/>
    <n v="8"/>
    <x v="1"/>
  </r>
  <r>
    <s v="sablefish (blackcod)"/>
    <d v="1992-08-30T00:00:00"/>
    <x v="1"/>
    <n v="710"/>
    <n v="3775.36"/>
    <n v="0.14000000000000001"/>
    <x v="0"/>
    <s v="GOA"/>
    <n v="8"/>
    <x v="1"/>
  </r>
  <r>
    <s v="sablefish (blackcod)"/>
    <d v="1992-08-30T00:00:00"/>
    <x v="1"/>
    <n v="710"/>
    <n v="3775.36"/>
    <n v="2.76"/>
    <x v="21"/>
    <s v="INSD"/>
    <n v="8"/>
    <x v="1"/>
  </r>
  <r>
    <s v="sablefish (blackcod)"/>
    <d v="1992-08-30T00:00:00"/>
    <x v="1"/>
    <n v="710"/>
    <n v="3871.9"/>
    <n v="0.49"/>
    <x v="1"/>
    <s v="BSAI"/>
    <n v="8"/>
    <x v="1"/>
  </r>
  <r>
    <s v="sablefish (blackcod)"/>
    <d v="1992-08-30T00:00:00"/>
    <x v="1"/>
    <n v="710"/>
    <n v="3871.9"/>
    <n v="11.99"/>
    <x v="5"/>
    <s v="BSAI"/>
    <n v="8"/>
    <x v="1"/>
  </r>
  <r>
    <s v="sablefish (blackcod)"/>
    <d v="1992-08-30T00:00:00"/>
    <x v="1"/>
    <n v="710"/>
    <n v="3871.9"/>
    <n v="2.2999999999999998"/>
    <x v="7"/>
    <s v="BSAI"/>
    <n v="8"/>
    <x v="1"/>
  </r>
  <r>
    <s v="sablefish (blackcod)"/>
    <d v="1992-08-30T00:00:00"/>
    <x v="1"/>
    <n v="710"/>
    <n v="3871.9"/>
    <n v="10.3"/>
    <x v="2"/>
    <s v="BSAI"/>
    <n v="8"/>
    <x v="1"/>
  </r>
  <r>
    <s v="sablefish (blackcod)"/>
    <d v="1992-08-30T00:00:00"/>
    <x v="1"/>
    <n v="710"/>
    <n v="3871.9"/>
    <n v="5.27"/>
    <x v="3"/>
    <s v="BSAI"/>
    <n v="8"/>
    <x v="1"/>
  </r>
  <r>
    <s v="sablefish (blackcod)"/>
    <d v="1992-08-30T00:00:00"/>
    <x v="1"/>
    <n v="710"/>
    <m/>
    <n v="0"/>
    <x v="4"/>
    <m/>
    <n v="8"/>
    <x v="1"/>
  </r>
  <r>
    <s v="sablefish (blackcod)"/>
    <d v="1992-08-30T00:00:00"/>
    <x v="1"/>
    <n v="710"/>
    <m/>
    <n v="0"/>
    <x v="16"/>
    <s v="BSAI"/>
    <n v="8"/>
    <x v="1"/>
  </r>
  <r>
    <s v="sablefish (blackcod)"/>
    <d v="1992-08-30T00:00:00"/>
    <x v="1"/>
    <n v="710"/>
    <m/>
    <n v="0.14000000000000001"/>
    <x v="1"/>
    <s v="BSAI"/>
    <n v="8"/>
    <x v="1"/>
  </r>
  <r>
    <s v="sablefish (blackcod)"/>
    <d v="1992-08-30T00:00:00"/>
    <x v="1"/>
    <n v="710"/>
    <m/>
    <n v="0.54"/>
    <x v="7"/>
    <s v="BSAI"/>
    <n v="8"/>
    <x v="1"/>
  </r>
  <r>
    <s v="sablefish (blackcod)"/>
    <d v="1992-08-30T00:00:00"/>
    <x v="1"/>
    <n v="710"/>
    <m/>
    <n v="0.01"/>
    <x v="2"/>
    <s v="BSAI"/>
    <n v="8"/>
    <x v="1"/>
  </r>
  <r>
    <s v="sablefish (blackcod)"/>
    <d v="1992-08-30T00:00:00"/>
    <x v="1"/>
    <n v="710"/>
    <m/>
    <n v="7.17"/>
    <x v="12"/>
    <m/>
    <n v="8"/>
    <x v="1"/>
  </r>
  <r>
    <s v="sablefish (blackcod)"/>
    <d v="1992-08-30T00:00:00"/>
    <x v="1"/>
    <n v="710"/>
    <m/>
    <n v="0.01"/>
    <x v="3"/>
    <s v="BSAI"/>
    <n v="8"/>
    <x v="1"/>
  </r>
  <r>
    <s v="sablefish (blackcod)"/>
    <d v="1992-08-30T00:00:00"/>
    <x v="1"/>
    <n v="710"/>
    <m/>
    <n v="0"/>
    <x v="0"/>
    <s v="GOA"/>
    <n v="8"/>
    <x v="1"/>
  </r>
  <r>
    <s v="sablefish (blackcod)"/>
    <d v="1992-08-30T00:00:00"/>
    <x v="1"/>
    <n v="710"/>
    <m/>
    <n v="0.98"/>
    <x v="13"/>
    <s v="GOA"/>
    <n v="8"/>
    <x v="1"/>
  </r>
  <r>
    <s v="sablefish (blackcod)"/>
    <d v="1992-08-30T00:00:00"/>
    <x v="1"/>
    <n v="710"/>
    <m/>
    <n v="0.04"/>
    <x v="21"/>
    <s v="INSD"/>
    <n v="8"/>
    <x v="1"/>
  </r>
  <r>
    <s v="sablefish (blackcod)"/>
    <d v="1992-09-06T00:00:00"/>
    <x v="1"/>
    <n v="710"/>
    <n v="3366.85"/>
    <n v="2.62"/>
    <x v="7"/>
    <s v="BSAI"/>
    <n v="9"/>
    <x v="1"/>
  </r>
  <r>
    <s v="sablefish (blackcod)"/>
    <d v="1992-09-06T00:00:00"/>
    <x v="1"/>
    <n v="710"/>
    <n v="3533.16"/>
    <n v="3.69"/>
    <x v="13"/>
    <s v="GOA"/>
    <n v="9"/>
    <x v="1"/>
  </r>
  <r>
    <s v="sablefish (blackcod)"/>
    <d v="1992-09-06T00:00:00"/>
    <x v="1"/>
    <n v="710"/>
    <n v="3533.16"/>
    <n v="0.43"/>
    <x v="6"/>
    <s v="GOA"/>
    <n v="9"/>
    <x v="1"/>
  </r>
  <r>
    <s v="sablefish (blackcod)"/>
    <d v="1992-09-06T00:00:00"/>
    <x v="1"/>
    <n v="710"/>
    <n v="3775.36"/>
    <n v="0.02"/>
    <x v="0"/>
    <s v="GOA"/>
    <n v="9"/>
    <x v="1"/>
  </r>
  <r>
    <s v="sablefish (blackcod)"/>
    <d v="1992-09-06T00:00:00"/>
    <x v="1"/>
    <n v="710"/>
    <n v="3775.36"/>
    <n v="0.44"/>
    <x v="6"/>
    <s v="GOA"/>
    <n v="9"/>
    <x v="1"/>
  </r>
  <r>
    <s v="sablefish (blackcod)"/>
    <d v="1992-09-06T00:00:00"/>
    <x v="1"/>
    <n v="710"/>
    <n v="3775.36"/>
    <n v="3.43"/>
    <x v="21"/>
    <s v="INSD"/>
    <n v="9"/>
    <x v="1"/>
  </r>
  <r>
    <s v="sablefish (blackcod)"/>
    <d v="1992-09-06T00:00:00"/>
    <x v="1"/>
    <n v="710"/>
    <n v="3871.9"/>
    <n v="0.45"/>
    <x v="1"/>
    <s v="BSAI"/>
    <n v="9"/>
    <x v="1"/>
  </r>
  <r>
    <s v="sablefish (blackcod)"/>
    <d v="1992-09-06T00:00:00"/>
    <x v="1"/>
    <n v="710"/>
    <n v="3871.9"/>
    <n v="15.63"/>
    <x v="5"/>
    <s v="BSAI"/>
    <n v="9"/>
    <x v="1"/>
  </r>
  <r>
    <s v="sablefish (blackcod)"/>
    <d v="1992-09-06T00:00:00"/>
    <x v="1"/>
    <n v="710"/>
    <n v="3871.9"/>
    <n v="0.31"/>
    <x v="7"/>
    <s v="BSAI"/>
    <n v="9"/>
    <x v="1"/>
  </r>
  <r>
    <s v="sablefish (blackcod)"/>
    <d v="1992-09-06T00:00:00"/>
    <x v="1"/>
    <n v="710"/>
    <n v="3871.9"/>
    <n v="2.2599999999999998"/>
    <x v="2"/>
    <s v="BSAI"/>
    <n v="9"/>
    <x v="1"/>
  </r>
  <r>
    <s v="sablefish (blackcod)"/>
    <d v="1992-09-06T00:00:00"/>
    <x v="1"/>
    <n v="710"/>
    <m/>
    <n v="0.51"/>
    <x v="4"/>
    <m/>
    <n v="9"/>
    <x v="1"/>
  </r>
  <r>
    <s v="sablefish (blackcod)"/>
    <d v="1992-09-06T00:00:00"/>
    <x v="1"/>
    <n v="710"/>
    <m/>
    <n v="0.34"/>
    <x v="1"/>
    <s v="BSAI"/>
    <n v="9"/>
    <x v="1"/>
  </r>
  <r>
    <s v="sablefish (blackcod)"/>
    <d v="1992-09-06T00:00:00"/>
    <x v="1"/>
    <n v="710"/>
    <m/>
    <n v="0"/>
    <x v="5"/>
    <s v="BSAI"/>
    <n v="9"/>
    <x v="1"/>
  </r>
  <r>
    <s v="sablefish (blackcod)"/>
    <d v="1992-09-06T00:00:00"/>
    <x v="1"/>
    <n v="710"/>
    <m/>
    <n v="0.35"/>
    <x v="2"/>
    <s v="BSAI"/>
    <n v="9"/>
    <x v="1"/>
  </r>
  <r>
    <s v="sablefish (blackcod)"/>
    <d v="1992-09-06T00:00:00"/>
    <x v="1"/>
    <n v="710"/>
    <m/>
    <n v="25.06"/>
    <x v="12"/>
    <m/>
    <n v="9"/>
    <x v="1"/>
  </r>
  <r>
    <s v="sablefish (blackcod)"/>
    <d v="1992-09-06T00:00:00"/>
    <x v="1"/>
    <n v="710"/>
    <m/>
    <n v="0"/>
    <x v="0"/>
    <s v="GOA"/>
    <n v="9"/>
    <x v="1"/>
  </r>
  <r>
    <s v="sablefish (blackcod)"/>
    <d v="1992-09-06T00:00:00"/>
    <x v="1"/>
    <n v="710"/>
    <m/>
    <n v="7.7"/>
    <x v="13"/>
    <s v="GOA"/>
    <n v="9"/>
    <x v="1"/>
  </r>
  <r>
    <s v="sablefish (blackcod)"/>
    <d v="1992-09-06T00:00:00"/>
    <x v="1"/>
    <n v="710"/>
    <m/>
    <n v="1.19"/>
    <x v="6"/>
    <s v="GOA"/>
    <n v="9"/>
    <x v="1"/>
  </r>
  <r>
    <s v="sablefish (blackcod)"/>
    <d v="1992-09-06T00:00:00"/>
    <x v="1"/>
    <n v="710"/>
    <m/>
    <n v="0.11"/>
    <x v="21"/>
    <s v="INSD"/>
    <n v="9"/>
    <x v="1"/>
  </r>
  <r>
    <s v="sablefish (blackcod)"/>
    <d v="1992-09-13T00:00:00"/>
    <x v="1"/>
    <n v="710"/>
    <n v="3366.85"/>
    <n v="0.09"/>
    <x v="1"/>
    <s v="BSAI"/>
    <n v="9"/>
    <x v="1"/>
  </r>
  <r>
    <s v="sablefish (blackcod)"/>
    <d v="1992-09-13T00:00:00"/>
    <x v="1"/>
    <n v="710"/>
    <n v="3366.85"/>
    <n v="0"/>
    <x v="7"/>
    <s v="BSAI"/>
    <n v="9"/>
    <x v="1"/>
  </r>
  <r>
    <s v="sablefish (blackcod)"/>
    <d v="1992-09-13T00:00:00"/>
    <x v="1"/>
    <n v="710"/>
    <n v="3533.16"/>
    <n v="0.74"/>
    <x v="13"/>
    <s v="GOA"/>
    <n v="9"/>
    <x v="1"/>
  </r>
  <r>
    <s v="sablefish (blackcod)"/>
    <d v="1992-09-13T00:00:00"/>
    <x v="1"/>
    <n v="710"/>
    <n v="3533.16"/>
    <n v="0.8"/>
    <x v="6"/>
    <s v="GOA"/>
    <n v="9"/>
    <x v="1"/>
  </r>
  <r>
    <s v="sablefish (blackcod)"/>
    <d v="1992-09-13T00:00:00"/>
    <x v="1"/>
    <n v="710"/>
    <n v="3775.36"/>
    <n v="0.57999999999999996"/>
    <x v="13"/>
    <s v="GOA"/>
    <n v="9"/>
    <x v="1"/>
  </r>
  <r>
    <s v="sablefish (blackcod)"/>
    <d v="1992-09-13T00:00:00"/>
    <x v="1"/>
    <n v="710"/>
    <n v="3775.36"/>
    <n v="30.1"/>
    <x v="6"/>
    <s v="GOA"/>
    <n v="9"/>
    <x v="1"/>
  </r>
  <r>
    <s v="sablefish (blackcod)"/>
    <d v="1992-09-13T00:00:00"/>
    <x v="1"/>
    <n v="710"/>
    <n v="3775.36"/>
    <n v="0.08"/>
    <x v="11"/>
    <s v="GOA"/>
    <n v="9"/>
    <x v="1"/>
  </r>
  <r>
    <s v="sablefish (blackcod)"/>
    <d v="1992-09-13T00:00:00"/>
    <x v="1"/>
    <n v="710"/>
    <n v="3775.36"/>
    <n v="5.87"/>
    <x v="14"/>
    <s v="GOA"/>
    <n v="9"/>
    <x v="1"/>
  </r>
  <r>
    <s v="sablefish (blackcod)"/>
    <d v="1992-09-13T00:00:00"/>
    <x v="1"/>
    <n v="710"/>
    <n v="3775.36"/>
    <n v="0.34"/>
    <x v="21"/>
    <s v="INSD"/>
    <n v="9"/>
    <x v="1"/>
  </r>
  <r>
    <s v="sablefish (blackcod)"/>
    <d v="1992-09-13T00:00:00"/>
    <x v="1"/>
    <n v="710"/>
    <n v="3871.9"/>
    <n v="0.02"/>
    <x v="16"/>
    <s v="BSAI"/>
    <n v="9"/>
    <x v="1"/>
  </r>
  <r>
    <s v="sablefish (blackcod)"/>
    <d v="1992-09-13T00:00:00"/>
    <x v="1"/>
    <n v="710"/>
    <n v="3871.9"/>
    <n v="5.48"/>
    <x v="1"/>
    <s v="BSAI"/>
    <n v="9"/>
    <x v="1"/>
  </r>
  <r>
    <s v="sablefish (blackcod)"/>
    <d v="1992-09-13T00:00:00"/>
    <x v="1"/>
    <n v="710"/>
    <n v="3871.9"/>
    <n v="0.28999999999999998"/>
    <x v="5"/>
    <s v="BSAI"/>
    <n v="9"/>
    <x v="1"/>
  </r>
  <r>
    <s v="sablefish (blackcod)"/>
    <d v="1992-09-13T00:00:00"/>
    <x v="1"/>
    <n v="710"/>
    <n v="3871.9"/>
    <n v="4.12"/>
    <x v="2"/>
    <s v="BSAI"/>
    <n v="9"/>
    <x v="1"/>
  </r>
  <r>
    <s v="sablefish (blackcod)"/>
    <d v="1992-09-13T00:00:00"/>
    <x v="1"/>
    <n v="710"/>
    <m/>
    <n v="6.24"/>
    <x v="1"/>
    <s v="BSAI"/>
    <n v="9"/>
    <x v="1"/>
  </r>
  <r>
    <s v="sablefish (blackcod)"/>
    <d v="1992-09-13T00:00:00"/>
    <x v="1"/>
    <n v="710"/>
    <m/>
    <n v="0.52"/>
    <x v="2"/>
    <s v="BSAI"/>
    <n v="9"/>
    <x v="1"/>
  </r>
  <r>
    <s v="sablefish (blackcod)"/>
    <d v="1992-09-13T00:00:00"/>
    <x v="1"/>
    <n v="710"/>
    <m/>
    <n v="0.4"/>
    <x v="12"/>
    <m/>
    <n v="9"/>
    <x v="1"/>
  </r>
  <r>
    <s v="sablefish (blackcod)"/>
    <d v="1992-09-13T00:00:00"/>
    <x v="1"/>
    <n v="710"/>
    <m/>
    <n v="0"/>
    <x v="3"/>
    <s v="BSAI"/>
    <n v="9"/>
    <x v="1"/>
  </r>
  <r>
    <s v="sablefish (blackcod)"/>
    <d v="1992-09-13T00:00:00"/>
    <x v="1"/>
    <n v="710"/>
    <m/>
    <n v="4.9800000000000004"/>
    <x v="13"/>
    <s v="GOA"/>
    <n v="9"/>
    <x v="1"/>
  </r>
  <r>
    <s v="sablefish (blackcod)"/>
    <d v="1992-09-13T00:00:00"/>
    <x v="1"/>
    <n v="710"/>
    <m/>
    <n v="5.42"/>
    <x v="6"/>
    <s v="GOA"/>
    <n v="9"/>
    <x v="1"/>
  </r>
  <r>
    <s v="sablefish (blackcod)"/>
    <d v="1992-09-13T00:00:00"/>
    <x v="1"/>
    <n v="710"/>
    <m/>
    <n v="0.09"/>
    <x v="14"/>
    <s v="GOA"/>
    <n v="9"/>
    <x v="1"/>
  </r>
  <r>
    <s v="sablefish (blackcod)"/>
    <d v="1992-09-20T00:00:00"/>
    <x v="1"/>
    <n v="710"/>
    <n v="3533.16"/>
    <n v="2.0499999999999998"/>
    <x v="13"/>
    <s v="GOA"/>
    <n v="9"/>
    <x v="1"/>
  </r>
  <r>
    <s v="sablefish (blackcod)"/>
    <d v="1992-09-20T00:00:00"/>
    <x v="1"/>
    <n v="710"/>
    <n v="3533.16"/>
    <n v="32.49"/>
    <x v="14"/>
    <s v="GOA"/>
    <n v="9"/>
    <x v="1"/>
  </r>
  <r>
    <s v="sablefish (blackcod)"/>
    <d v="1992-09-20T00:00:00"/>
    <x v="1"/>
    <n v="710"/>
    <n v="3775.36"/>
    <n v="0.54"/>
    <x v="6"/>
    <s v="GOA"/>
    <n v="9"/>
    <x v="1"/>
  </r>
  <r>
    <s v="sablefish (blackcod)"/>
    <d v="1992-09-20T00:00:00"/>
    <x v="1"/>
    <n v="710"/>
    <n v="3775.36"/>
    <n v="0"/>
    <x v="20"/>
    <s v="INSD"/>
    <n v="9"/>
    <x v="1"/>
  </r>
  <r>
    <s v="sablefish (blackcod)"/>
    <d v="1992-09-20T00:00:00"/>
    <x v="1"/>
    <n v="710"/>
    <n v="3775.36"/>
    <n v="63.76"/>
    <x v="14"/>
    <s v="GOA"/>
    <n v="9"/>
    <x v="1"/>
  </r>
  <r>
    <s v="sablefish (blackcod)"/>
    <d v="1992-09-20T00:00:00"/>
    <x v="1"/>
    <n v="710"/>
    <n v="3775.36"/>
    <n v="924.66"/>
    <x v="21"/>
    <s v="INSD"/>
    <n v="9"/>
    <x v="1"/>
  </r>
  <r>
    <s v="sablefish (blackcod)"/>
    <d v="1992-09-20T00:00:00"/>
    <x v="1"/>
    <n v="710"/>
    <n v="3871.9"/>
    <n v="0.28999999999999998"/>
    <x v="16"/>
    <s v="BSAI"/>
    <n v="9"/>
    <x v="1"/>
  </r>
  <r>
    <s v="sablefish (blackcod)"/>
    <d v="1992-09-20T00:00:00"/>
    <x v="1"/>
    <n v="710"/>
    <n v="3871.9"/>
    <n v="5"/>
    <x v="1"/>
    <s v="BSAI"/>
    <n v="9"/>
    <x v="1"/>
  </r>
  <r>
    <s v="sablefish (blackcod)"/>
    <d v="1992-09-20T00:00:00"/>
    <x v="1"/>
    <n v="710"/>
    <n v="3871.9"/>
    <n v="23.4"/>
    <x v="7"/>
    <s v="BSAI"/>
    <n v="9"/>
    <x v="1"/>
  </r>
  <r>
    <s v="sablefish (blackcod)"/>
    <d v="1992-09-20T00:00:00"/>
    <x v="1"/>
    <n v="710"/>
    <n v="3871.9"/>
    <n v="20.65"/>
    <x v="2"/>
    <s v="BSAI"/>
    <n v="9"/>
    <x v="1"/>
  </r>
  <r>
    <s v="sablefish (blackcod)"/>
    <d v="1992-09-20T00:00:00"/>
    <x v="1"/>
    <n v="710"/>
    <m/>
    <n v="0"/>
    <x v="4"/>
    <m/>
    <n v="9"/>
    <x v="1"/>
  </r>
  <r>
    <s v="sablefish (blackcod)"/>
    <d v="1992-09-20T00:00:00"/>
    <x v="1"/>
    <n v="710"/>
    <m/>
    <n v="0.46"/>
    <x v="1"/>
    <s v="BSAI"/>
    <n v="9"/>
    <x v="1"/>
  </r>
  <r>
    <s v="sablefish (blackcod)"/>
    <d v="1992-09-20T00:00:00"/>
    <x v="1"/>
    <n v="710"/>
    <m/>
    <n v="0.01"/>
    <x v="7"/>
    <s v="BSAI"/>
    <n v="9"/>
    <x v="1"/>
  </r>
  <r>
    <s v="sablefish (blackcod)"/>
    <d v="1992-09-20T00:00:00"/>
    <x v="1"/>
    <n v="710"/>
    <m/>
    <n v="0.17"/>
    <x v="2"/>
    <s v="BSAI"/>
    <n v="9"/>
    <x v="1"/>
  </r>
  <r>
    <s v="sablefish (blackcod)"/>
    <d v="1992-09-20T00:00:00"/>
    <x v="1"/>
    <n v="710"/>
    <m/>
    <n v="16.809999999999999"/>
    <x v="12"/>
    <m/>
    <n v="9"/>
    <x v="1"/>
  </r>
  <r>
    <s v="sablefish (blackcod)"/>
    <d v="1992-09-20T00:00:00"/>
    <x v="1"/>
    <n v="710"/>
    <m/>
    <n v="4.08"/>
    <x v="13"/>
    <s v="GOA"/>
    <n v="9"/>
    <x v="1"/>
  </r>
  <r>
    <s v="sablefish (blackcod)"/>
    <d v="1992-09-20T00:00:00"/>
    <x v="1"/>
    <n v="710"/>
    <m/>
    <n v="0.04"/>
    <x v="6"/>
    <s v="GOA"/>
    <n v="9"/>
    <x v="1"/>
  </r>
  <r>
    <s v="sablefish (blackcod)"/>
    <d v="1992-09-20T00:00:00"/>
    <x v="1"/>
    <n v="710"/>
    <m/>
    <n v="1.91"/>
    <x v="14"/>
    <s v="GOA"/>
    <n v="9"/>
    <x v="1"/>
  </r>
  <r>
    <s v="sablefish (blackcod)"/>
    <d v="1992-09-20T00:00:00"/>
    <x v="1"/>
    <n v="710"/>
    <m/>
    <n v="28.26"/>
    <x v="21"/>
    <s v="INSD"/>
    <n v="9"/>
    <x v="1"/>
  </r>
  <r>
    <s v="sablefish (blackcod)"/>
    <d v="1992-09-27T00:00:00"/>
    <x v="1"/>
    <n v="710"/>
    <n v="3366.85"/>
    <n v="1.68"/>
    <x v="5"/>
    <s v="BSAI"/>
    <n v="9"/>
    <x v="1"/>
  </r>
  <r>
    <s v="sablefish (blackcod)"/>
    <d v="1992-09-27T00:00:00"/>
    <x v="1"/>
    <n v="710"/>
    <n v="3533.16"/>
    <n v="4.4800000000000004"/>
    <x v="13"/>
    <s v="GOA"/>
    <n v="9"/>
    <x v="1"/>
  </r>
  <r>
    <s v="sablefish (blackcod)"/>
    <d v="1992-09-27T00:00:00"/>
    <x v="1"/>
    <n v="710"/>
    <n v="3533.16"/>
    <n v="0.49"/>
    <x v="14"/>
    <s v="GOA"/>
    <n v="9"/>
    <x v="1"/>
  </r>
  <r>
    <s v="sablefish (blackcod)"/>
    <d v="1992-09-27T00:00:00"/>
    <x v="1"/>
    <n v="710"/>
    <n v="3775.36"/>
    <n v="0.26"/>
    <x v="6"/>
    <s v="GOA"/>
    <n v="9"/>
    <x v="1"/>
  </r>
  <r>
    <s v="sablefish (blackcod)"/>
    <d v="1992-09-27T00:00:00"/>
    <x v="1"/>
    <n v="710"/>
    <n v="3775.36"/>
    <n v="268.27"/>
    <x v="21"/>
    <s v="INSD"/>
    <n v="9"/>
    <x v="1"/>
  </r>
  <r>
    <s v="sablefish (blackcod)"/>
    <d v="1992-09-27T00:00:00"/>
    <x v="1"/>
    <n v="710"/>
    <n v="3871.9"/>
    <n v="0.35"/>
    <x v="1"/>
    <s v="BSAI"/>
    <n v="9"/>
    <x v="1"/>
  </r>
  <r>
    <s v="sablefish (blackcod)"/>
    <d v="1992-09-27T00:00:00"/>
    <x v="1"/>
    <n v="710"/>
    <n v="3871.9"/>
    <n v="0.99"/>
    <x v="5"/>
    <s v="BSAI"/>
    <n v="9"/>
    <x v="1"/>
  </r>
  <r>
    <s v="sablefish (blackcod)"/>
    <d v="1992-09-27T00:00:00"/>
    <x v="1"/>
    <n v="710"/>
    <n v="3871.9"/>
    <n v="14.04"/>
    <x v="2"/>
    <s v="BSAI"/>
    <n v="9"/>
    <x v="1"/>
  </r>
  <r>
    <s v="sablefish (blackcod)"/>
    <d v="1992-09-27T00:00:00"/>
    <x v="1"/>
    <n v="710"/>
    <m/>
    <n v="0.11"/>
    <x v="5"/>
    <s v="BSAI"/>
    <n v="9"/>
    <x v="1"/>
  </r>
  <r>
    <s v="sablefish (blackcod)"/>
    <d v="1992-09-27T00:00:00"/>
    <x v="1"/>
    <n v="710"/>
    <m/>
    <n v="0.06"/>
    <x v="2"/>
    <s v="BSAI"/>
    <n v="9"/>
    <x v="1"/>
  </r>
  <r>
    <s v="sablefish (blackcod)"/>
    <d v="1992-09-27T00:00:00"/>
    <x v="1"/>
    <n v="710"/>
    <m/>
    <n v="3.61"/>
    <x v="12"/>
    <m/>
    <n v="9"/>
    <x v="1"/>
  </r>
  <r>
    <s v="sablefish (blackcod)"/>
    <d v="1992-09-27T00:00:00"/>
    <x v="1"/>
    <n v="710"/>
    <m/>
    <n v="19.47"/>
    <x v="13"/>
    <s v="GOA"/>
    <n v="9"/>
    <x v="1"/>
  </r>
  <r>
    <s v="sablefish (blackcod)"/>
    <d v="1992-09-27T00:00:00"/>
    <x v="1"/>
    <n v="710"/>
    <m/>
    <n v="8.44"/>
    <x v="6"/>
    <s v="GOA"/>
    <n v="9"/>
    <x v="1"/>
  </r>
  <r>
    <s v="sablefish (blackcod)"/>
    <d v="1992-09-27T00:00:00"/>
    <x v="1"/>
    <n v="710"/>
    <m/>
    <n v="8.1"/>
    <x v="21"/>
    <s v="INSD"/>
    <n v="9"/>
    <x v="1"/>
  </r>
  <r>
    <s v="sablefish (blackcod)"/>
    <d v="1992-10-04T00:00:00"/>
    <x v="1"/>
    <n v="710"/>
    <n v="3533.16"/>
    <n v="25.53"/>
    <x v="13"/>
    <s v="GOA"/>
    <n v="10"/>
    <x v="1"/>
  </r>
  <r>
    <s v="sablefish (blackcod)"/>
    <d v="1992-10-04T00:00:00"/>
    <x v="1"/>
    <n v="710"/>
    <n v="3533.16"/>
    <n v="41.84"/>
    <x v="6"/>
    <s v="GOA"/>
    <n v="10"/>
    <x v="1"/>
  </r>
  <r>
    <s v="sablefish (blackcod)"/>
    <d v="1992-10-04T00:00:00"/>
    <x v="1"/>
    <n v="710"/>
    <n v="3775.36"/>
    <n v="0.8"/>
    <x v="6"/>
    <s v="GOA"/>
    <n v="10"/>
    <x v="1"/>
  </r>
  <r>
    <s v="sablefish (blackcod)"/>
    <d v="1992-10-04T00:00:00"/>
    <x v="1"/>
    <n v="710"/>
    <m/>
    <n v="0.48"/>
    <x v="4"/>
    <m/>
    <n v="10"/>
    <x v="1"/>
  </r>
  <r>
    <s v="sablefish (blackcod)"/>
    <d v="1992-10-04T00:00:00"/>
    <x v="1"/>
    <n v="710"/>
    <m/>
    <n v="3.45"/>
    <x v="13"/>
    <s v="GOA"/>
    <n v="10"/>
    <x v="1"/>
  </r>
  <r>
    <s v="sablefish (blackcod)"/>
    <d v="1992-10-04T00:00:00"/>
    <x v="1"/>
    <n v="710"/>
    <m/>
    <n v="110"/>
    <x v="6"/>
    <s v="GOA"/>
    <n v="10"/>
    <x v="1"/>
  </r>
  <r>
    <s v="sablefish (blackcod)"/>
    <d v="1992-10-04T00:00:00"/>
    <x v="1"/>
    <n v="710"/>
    <m/>
    <n v="0.18"/>
    <x v="11"/>
    <s v="GOA"/>
    <n v="10"/>
    <x v="1"/>
  </r>
  <r>
    <s v="sablefish (blackcod)"/>
    <d v="1992-10-11T00:00:00"/>
    <x v="1"/>
    <n v="710"/>
    <n v="3533.16"/>
    <n v="27.84"/>
    <x v="13"/>
    <s v="GOA"/>
    <n v="10"/>
    <x v="1"/>
  </r>
  <r>
    <s v="sablefish (blackcod)"/>
    <d v="1992-10-11T00:00:00"/>
    <x v="1"/>
    <n v="710"/>
    <n v="3533.16"/>
    <n v="205.59"/>
    <x v="6"/>
    <s v="GOA"/>
    <n v="10"/>
    <x v="1"/>
  </r>
  <r>
    <s v="sablefish (blackcod)"/>
    <d v="1992-10-11T00:00:00"/>
    <x v="1"/>
    <n v="710"/>
    <n v="3533.16"/>
    <n v="0.25"/>
    <x v="11"/>
    <s v="GOA"/>
    <n v="10"/>
    <x v="1"/>
  </r>
  <r>
    <s v="sablefish (blackcod)"/>
    <d v="1992-10-11T00:00:00"/>
    <x v="1"/>
    <n v="710"/>
    <n v="3775.36"/>
    <n v="9.43"/>
    <x v="6"/>
    <s v="GOA"/>
    <n v="10"/>
    <x v="1"/>
  </r>
  <r>
    <s v="sablefish (blackcod)"/>
    <d v="1992-10-11T00:00:00"/>
    <x v="1"/>
    <n v="710"/>
    <n v="3775.36"/>
    <n v="0.36"/>
    <x v="11"/>
    <s v="GOA"/>
    <n v="10"/>
    <x v="1"/>
  </r>
  <r>
    <s v="sablefish (blackcod)"/>
    <d v="1992-10-11T00:00:00"/>
    <x v="1"/>
    <n v="710"/>
    <n v="3775.36"/>
    <n v="5.21"/>
    <x v="14"/>
    <s v="GOA"/>
    <n v="10"/>
    <x v="1"/>
  </r>
  <r>
    <s v="sablefish (blackcod)"/>
    <d v="1992-10-11T00:00:00"/>
    <x v="1"/>
    <n v="710"/>
    <m/>
    <n v="9.2100000000000009"/>
    <x v="13"/>
    <s v="GOA"/>
    <n v="10"/>
    <x v="1"/>
  </r>
  <r>
    <s v="sablefish (blackcod)"/>
    <d v="1992-10-11T00:00:00"/>
    <x v="1"/>
    <n v="710"/>
    <m/>
    <n v="7.99"/>
    <x v="6"/>
    <s v="GOA"/>
    <n v="10"/>
    <x v="1"/>
  </r>
  <r>
    <s v="sablefish (blackcod)"/>
    <d v="1992-10-18T00:00:00"/>
    <x v="1"/>
    <n v="710"/>
    <n v="3533.16"/>
    <n v="4.1100000000000003"/>
    <x v="13"/>
    <s v="GOA"/>
    <n v="10"/>
    <x v="1"/>
  </r>
  <r>
    <s v="sablefish (blackcod)"/>
    <d v="1992-10-18T00:00:00"/>
    <x v="1"/>
    <n v="710"/>
    <n v="3533.16"/>
    <n v="155.28"/>
    <x v="6"/>
    <s v="GOA"/>
    <n v="10"/>
    <x v="1"/>
  </r>
  <r>
    <s v="sablefish (blackcod)"/>
    <d v="1992-10-18T00:00:00"/>
    <x v="1"/>
    <n v="710"/>
    <n v="3775.36"/>
    <n v="20.96"/>
    <x v="6"/>
    <s v="GOA"/>
    <n v="10"/>
    <x v="1"/>
  </r>
  <r>
    <s v="sablefish (blackcod)"/>
    <d v="1992-10-18T00:00:00"/>
    <x v="1"/>
    <n v="710"/>
    <n v="3775.36"/>
    <n v="0.19"/>
    <x v="14"/>
    <s v="GOA"/>
    <n v="10"/>
    <x v="1"/>
  </r>
  <r>
    <s v="sablefish (blackcod)"/>
    <d v="1992-10-18T00:00:00"/>
    <x v="1"/>
    <n v="710"/>
    <m/>
    <n v="34.44"/>
    <x v="13"/>
    <s v="GOA"/>
    <n v="10"/>
    <x v="1"/>
  </r>
  <r>
    <s v="sablefish (blackcod)"/>
    <d v="1992-10-18T00:00:00"/>
    <x v="1"/>
    <n v="710"/>
    <m/>
    <n v="5.65"/>
    <x v="6"/>
    <s v="GOA"/>
    <n v="10"/>
    <x v="1"/>
  </r>
  <r>
    <s v="sablefish (blackcod)"/>
    <d v="1992-10-18T00:00:00"/>
    <x v="1"/>
    <n v="710"/>
    <m/>
    <n v="4.92"/>
    <x v="11"/>
    <s v="GOA"/>
    <n v="10"/>
    <x v="1"/>
  </r>
  <r>
    <s v="sablefish (blackcod)"/>
    <d v="1992-10-25T00:00:00"/>
    <x v="1"/>
    <n v="710"/>
    <n v="3533.16"/>
    <n v="9.14"/>
    <x v="13"/>
    <s v="GOA"/>
    <n v="10"/>
    <x v="1"/>
  </r>
  <r>
    <s v="sablefish (blackcod)"/>
    <d v="1992-10-25T00:00:00"/>
    <x v="1"/>
    <n v="710"/>
    <n v="3533.16"/>
    <n v="75.709999999999994"/>
    <x v="6"/>
    <s v="GOA"/>
    <n v="10"/>
    <x v="1"/>
  </r>
  <r>
    <s v="sablefish (blackcod)"/>
    <d v="1992-10-25T00:00:00"/>
    <x v="1"/>
    <n v="710"/>
    <n v="3533.16"/>
    <n v="0.02"/>
    <x v="11"/>
    <s v="GOA"/>
    <n v="10"/>
    <x v="1"/>
  </r>
  <r>
    <s v="sablefish (blackcod)"/>
    <d v="1992-10-25T00:00:00"/>
    <x v="1"/>
    <n v="710"/>
    <n v="3775.36"/>
    <n v="8.51"/>
    <x v="6"/>
    <s v="GOA"/>
    <n v="10"/>
    <x v="1"/>
  </r>
  <r>
    <s v="sablefish (blackcod)"/>
    <d v="1992-10-25T00:00:00"/>
    <x v="1"/>
    <n v="710"/>
    <m/>
    <n v="9.59"/>
    <x v="13"/>
    <s v="GOA"/>
    <n v="10"/>
    <x v="1"/>
  </r>
  <r>
    <s v="sablefish (blackcod)"/>
    <d v="1992-10-25T00:00:00"/>
    <x v="1"/>
    <n v="710"/>
    <m/>
    <n v="11.85"/>
    <x v="6"/>
    <s v="GOA"/>
    <n v="10"/>
    <x v="1"/>
  </r>
  <r>
    <s v="sablefish (blackcod)"/>
    <d v="1992-10-25T00:00:00"/>
    <x v="1"/>
    <n v="710"/>
    <m/>
    <n v="0.71"/>
    <x v="11"/>
    <s v="GOA"/>
    <n v="10"/>
    <x v="1"/>
  </r>
  <r>
    <s v="sablefish (blackcod)"/>
    <d v="1992-11-01T00:00:00"/>
    <x v="1"/>
    <n v="710"/>
    <n v="3533.16"/>
    <n v="9.89"/>
    <x v="14"/>
    <s v="GOA"/>
    <n v="11"/>
    <x v="1"/>
  </r>
  <r>
    <s v="sablefish (blackcod)"/>
    <d v="1992-11-01T00:00:00"/>
    <x v="1"/>
    <n v="710"/>
    <m/>
    <n v="0.22"/>
    <x v="6"/>
    <s v="GOA"/>
    <n v="11"/>
    <x v="1"/>
  </r>
  <r>
    <s v="sablefish (blackcod)"/>
    <d v="1992-11-01T00:00:00"/>
    <x v="1"/>
    <n v="710"/>
    <m/>
    <n v="15.72"/>
    <x v="11"/>
    <s v="GOA"/>
    <n v="11"/>
    <x v="1"/>
  </r>
  <r>
    <s v="sablefish (blackcod)"/>
    <d v="1992-11-01T00:00:00"/>
    <x v="1"/>
    <n v="710"/>
    <m/>
    <n v="8.5399999999999991"/>
    <x v="14"/>
    <s v="GOA"/>
    <n v="11"/>
    <x v="1"/>
  </r>
  <r>
    <s v="sablefish (blackcod)"/>
    <d v="1992-12-27T00:00:00"/>
    <x v="1"/>
    <n v="710"/>
    <m/>
    <n v="0"/>
    <x v="1"/>
    <s v="BSAI"/>
    <n v="12"/>
    <x v="1"/>
  </r>
  <r>
    <s v="sablefish (blackcod)"/>
    <d v="1992-12-27T00:00:00"/>
    <x v="1"/>
    <n v="710"/>
    <m/>
    <n v="0.02"/>
    <x v="7"/>
    <s v="BSAI"/>
    <n v="12"/>
    <x v="1"/>
  </r>
  <r>
    <s v="sablefish (blackcod)"/>
    <d v="1993-01-02T00:00:00"/>
    <x v="2"/>
    <n v="710"/>
    <n v="3622.35"/>
    <n v="1.84"/>
    <x v="1"/>
    <s v="BSAI"/>
    <n v="1"/>
    <x v="0"/>
  </r>
  <r>
    <s v="sablefish (blackcod)"/>
    <d v="1993-01-02T00:00:00"/>
    <x v="2"/>
    <n v="710"/>
    <n v="3816.47"/>
    <n v="0.05"/>
    <x v="6"/>
    <s v="GOA"/>
    <n v="1"/>
    <x v="0"/>
  </r>
  <r>
    <s v="sablefish (blackcod)"/>
    <d v="1993-01-02T00:00:00"/>
    <x v="2"/>
    <n v="710"/>
    <m/>
    <n v="0"/>
    <x v="6"/>
    <s v="GOA"/>
    <n v="1"/>
    <x v="0"/>
  </r>
  <r>
    <s v="sablefish (blackcod)"/>
    <d v="1993-01-02T00:00:00"/>
    <x v="2"/>
    <n v="710"/>
    <m/>
    <n v="5.44"/>
    <x v="11"/>
    <s v="GOA"/>
    <n v="1"/>
    <x v="0"/>
  </r>
  <r>
    <s v="sablefish (blackcod)"/>
    <d v="1993-01-09T00:00:00"/>
    <x v="2"/>
    <n v="710"/>
    <n v="3407.68"/>
    <n v="0.65"/>
    <x v="7"/>
    <s v="BSAI"/>
    <n v="1"/>
    <x v="0"/>
  </r>
  <r>
    <s v="sablefish (blackcod)"/>
    <d v="1993-01-09T00:00:00"/>
    <x v="2"/>
    <n v="710"/>
    <n v="3622.35"/>
    <n v="0.48"/>
    <x v="1"/>
    <s v="BSAI"/>
    <n v="1"/>
    <x v="0"/>
  </r>
  <r>
    <s v="sablefish (blackcod)"/>
    <d v="1993-01-09T00:00:00"/>
    <x v="2"/>
    <n v="710"/>
    <n v="3622.35"/>
    <n v="0.14000000000000001"/>
    <x v="7"/>
    <s v="BSAI"/>
    <n v="1"/>
    <x v="0"/>
  </r>
  <r>
    <s v="sablefish (blackcod)"/>
    <d v="1993-01-09T00:00:00"/>
    <x v="2"/>
    <n v="710"/>
    <n v="3622.35"/>
    <n v="3.75"/>
    <x v="3"/>
    <s v="BSAI"/>
    <n v="1"/>
    <x v="0"/>
  </r>
  <r>
    <s v="sablefish (blackcod)"/>
    <d v="1993-01-09T00:00:00"/>
    <x v="2"/>
    <n v="710"/>
    <n v="3816.47"/>
    <n v="4.3"/>
    <x v="6"/>
    <s v="GOA"/>
    <n v="1"/>
    <x v="0"/>
  </r>
  <r>
    <s v="sablefish (blackcod)"/>
    <d v="1993-01-09T00:00:00"/>
    <x v="2"/>
    <n v="710"/>
    <m/>
    <n v="0.13"/>
    <x v="7"/>
    <s v="BSAI"/>
    <n v="1"/>
    <x v="0"/>
  </r>
  <r>
    <s v="sablefish (blackcod)"/>
    <d v="1993-01-09T00:00:00"/>
    <x v="2"/>
    <n v="710"/>
    <m/>
    <n v="0.01"/>
    <x v="2"/>
    <s v="BSAI"/>
    <n v="1"/>
    <x v="0"/>
  </r>
  <r>
    <s v="sablefish (blackcod)"/>
    <d v="1993-01-09T00:00:00"/>
    <x v="2"/>
    <n v="710"/>
    <m/>
    <n v="0.01"/>
    <x v="3"/>
    <s v="BSAI"/>
    <n v="1"/>
    <x v="0"/>
  </r>
  <r>
    <s v="sablefish (blackcod)"/>
    <d v="1993-01-09T00:00:00"/>
    <x v="2"/>
    <n v="710"/>
    <m/>
    <n v="0.01"/>
    <x v="6"/>
    <s v="GOA"/>
    <n v="1"/>
    <x v="0"/>
  </r>
  <r>
    <s v="sablefish (blackcod)"/>
    <d v="1993-01-09T00:00:00"/>
    <x v="2"/>
    <n v="710"/>
    <m/>
    <n v="0.01"/>
    <x v="21"/>
    <s v="INSD"/>
    <n v="1"/>
    <x v="0"/>
  </r>
  <r>
    <s v="sablefish (blackcod)"/>
    <d v="1993-01-16T00:00:00"/>
    <x v="2"/>
    <n v="710"/>
    <n v="3054.32"/>
    <n v="0.22"/>
    <x v="0"/>
    <s v="GOA"/>
    <n v="1"/>
    <x v="0"/>
  </r>
  <r>
    <s v="sablefish (blackcod)"/>
    <d v="1993-01-16T00:00:00"/>
    <x v="2"/>
    <n v="710"/>
    <n v="3622.35"/>
    <n v="0.14000000000000001"/>
    <x v="1"/>
    <s v="BSAI"/>
    <n v="1"/>
    <x v="0"/>
  </r>
  <r>
    <s v="sablefish (blackcod)"/>
    <d v="1993-01-16T00:00:00"/>
    <x v="2"/>
    <n v="710"/>
    <n v="3622.35"/>
    <n v="5.59"/>
    <x v="7"/>
    <s v="BSAI"/>
    <n v="1"/>
    <x v="0"/>
  </r>
  <r>
    <s v="sablefish (blackcod)"/>
    <d v="1993-01-16T00:00:00"/>
    <x v="2"/>
    <n v="710"/>
    <n v="3622.35"/>
    <n v="0.18"/>
    <x v="2"/>
    <s v="BSAI"/>
    <n v="1"/>
    <x v="0"/>
  </r>
  <r>
    <s v="sablefish (blackcod)"/>
    <d v="1993-01-16T00:00:00"/>
    <x v="2"/>
    <n v="710"/>
    <n v="3622.35"/>
    <n v="0.02"/>
    <x v="22"/>
    <s v="BSAI"/>
    <n v="1"/>
    <x v="0"/>
  </r>
  <r>
    <s v="sablefish (blackcod)"/>
    <d v="1993-01-16T00:00:00"/>
    <x v="2"/>
    <n v="710"/>
    <n v="3622.35"/>
    <n v="17.8"/>
    <x v="3"/>
    <s v="BSAI"/>
    <n v="1"/>
    <x v="0"/>
  </r>
  <r>
    <s v="sablefish (blackcod)"/>
    <d v="1993-01-16T00:00:00"/>
    <x v="2"/>
    <n v="710"/>
    <n v="3816.47"/>
    <n v="0.21"/>
    <x v="6"/>
    <s v="GOA"/>
    <n v="1"/>
    <x v="0"/>
  </r>
  <r>
    <s v="sablefish (blackcod)"/>
    <d v="1993-01-16T00:00:00"/>
    <x v="2"/>
    <n v="710"/>
    <m/>
    <n v="0.06"/>
    <x v="5"/>
    <s v="BSAI"/>
    <n v="1"/>
    <x v="0"/>
  </r>
  <r>
    <s v="sablefish (blackcod)"/>
    <d v="1993-01-16T00:00:00"/>
    <x v="2"/>
    <n v="710"/>
    <m/>
    <n v="0"/>
    <x v="0"/>
    <s v="GOA"/>
    <n v="1"/>
    <x v="0"/>
  </r>
  <r>
    <s v="sablefish (blackcod)"/>
    <d v="1993-01-16T00:00:00"/>
    <x v="2"/>
    <n v="710"/>
    <m/>
    <n v="0.04"/>
    <x v="6"/>
    <s v="GOA"/>
    <n v="1"/>
    <x v="0"/>
  </r>
  <r>
    <s v="sablefish (blackcod)"/>
    <d v="1993-01-16T00:00:00"/>
    <x v="2"/>
    <n v="710"/>
    <m/>
    <n v="0.01"/>
    <x v="21"/>
    <s v="INSD"/>
    <n v="1"/>
    <x v="0"/>
  </r>
  <r>
    <s v="sablefish (blackcod)"/>
    <d v="1993-01-23T00:00:00"/>
    <x v="2"/>
    <n v="710"/>
    <n v="3622.35"/>
    <n v="5.05"/>
    <x v="7"/>
    <s v="BSAI"/>
    <n v="1"/>
    <x v="0"/>
  </r>
  <r>
    <s v="sablefish (blackcod)"/>
    <d v="1993-01-23T00:00:00"/>
    <x v="2"/>
    <n v="710"/>
    <n v="3622.35"/>
    <n v="11.58"/>
    <x v="3"/>
    <s v="BSAI"/>
    <n v="1"/>
    <x v="0"/>
  </r>
  <r>
    <s v="sablefish (blackcod)"/>
    <d v="1993-01-23T00:00:00"/>
    <x v="2"/>
    <n v="710"/>
    <n v="3816.47"/>
    <n v="0.03"/>
    <x v="6"/>
    <s v="GOA"/>
    <n v="1"/>
    <x v="0"/>
  </r>
  <r>
    <s v="sablefish (blackcod)"/>
    <d v="1993-01-23T00:00:00"/>
    <x v="2"/>
    <n v="710"/>
    <m/>
    <n v="8.7899999999999991"/>
    <x v="3"/>
    <s v="BSAI"/>
    <n v="1"/>
    <x v="0"/>
  </r>
  <r>
    <s v="sablefish (blackcod)"/>
    <d v="1993-01-23T00:00:00"/>
    <x v="2"/>
    <n v="710"/>
    <m/>
    <n v="0"/>
    <x v="6"/>
    <s v="GOA"/>
    <n v="1"/>
    <x v="0"/>
  </r>
  <r>
    <s v="sablefish (blackcod)"/>
    <d v="1993-01-23T00:00:00"/>
    <x v="2"/>
    <n v="710"/>
    <m/>
    <n v="0"/>
    <x v="20"/>
    <s v="INSD"/>
    <n v="1"/>
    <x v="0"/>
  </r>
  <r>
    <s v="sablefish (blackcod)"/>
    <d v="1993-01-23T00:00:00"/>
    <x v="2"/>
    <n v="710"/>
    <m/>
    <n v="0"/>
    <x v="21"/>
    <s v="INSD"/>
    <n v="1"/>
    <x v="0"/>
  </r>
  <r>
    <s v="sablefish (blackcod)"/>
    <d v="1993-01-30T00:00:00"/>
    <x v="2"/>
    <n v="710"/>
    <n v="3622.35"/>
    <n v="3"/>
    <x v="1"/>
    <s v="BSAI"/>
    <n v="1"/>
    <x v="0"/>
  </r>
  <r>
    <s v="sablefish (blackcod)"/>
    <d v="1993-01-30T00:00:00"/>
    <x v="2"/>
    <n v="710"/>
    <n v="3622.35"/>
    <n v="1.33"/>
    <x v="5"/>
    <s v="BSAI"/>
    <n v="1"/>
    <x v="0"/>
  </r>
  <r>
    <s v="sablefish (blackcod)"/>
    <d v="1993-01-30T00:00:00"/>
    <x v="2"/>
    <n v="710"/>
    <n v="3622.35"/>
    <n v="2.0499999999999998"/>
    <x v="7"/>
    <s v="BSAI"/>
    <n v="1"/>
    <x v="0"/>
  </r>
  <r>
    <s v="sablefish (blackcod)"/>
    <d v="1993-01-30T00:00:00"/>
    <x v="2"/>
    <n v="710"/>
    <n v="3622.35"/>
    <n v="10.17"/>
    <x v="3"/>
    <s v="BSAI"/>
    <n v="1"/>
    <x v="0"/>
  </r>
  <r>
    <s v="sablefish (blackcod)"/>
    <d v="1993-01-30T00:00:00"/>
    <x v="2"/>
    <n v="710"/>
    <n v="3816.47"/>
    <n v="0.79"/>
    <x v="6"/>
    <s v="GOA"/>
    <n v="1"/>
    <x v="0"/>
  </r>
  <r>
    <s v="sablefish (blackcod)"/>
    <d v="1993-01-30T00:00:00"/>
    <x v="2"/>
    <n v="710"/>
    <m/>
    <n v="0"/>
    <x v="23"/>
    <s v="BSAI"/>
    <n v="1"/>
    <x v="0"/>
  </r>
  <r>
    <s v="sablefish (blackcod)"/>
    <d v="1993-01-30T00:00:00"/>
    <x v="2"/>
    <n v="710"/>
    <m/>
    <n v="0.01"/>
    <x v="0"/>
    <s v="GOA"/>
    <n v="1"/>
    <x v="0"/>
  </r>
  <r>
    <s v="sablefish (blackcod)"/>
    <d v="1993-01-30T00:00:00"/>
    <x v="2"/>
    <n v="710"/>
    <m/>
    <n v="0.01"/>
    <x v="6"/>
    <s v="GOA"/>
    <n v="1"/>
    <x v="0"/>
  </r>
  <r>
    <s v="sablefish (blackcod)"/>
    <d v="1993-01-30T00:00:00"/>
    <x v="2"/>
    <n v="710"/>
    <m/>
    <n v="0"/>
    <x v="21"/>
    <s v="INSD"/>
    <n v="1"/>
    <x v="0"/>
  </r>
  <r>
    <s v="sablefish (blackcod)"/>
    <d v="1993-02-06T00:00:00"/>
    <x v="2"/>
    <n v="710"/>
    <n v="3622.35"/>
    <n v="3.73"/>
    <x v="5"/>
    <s v="BSAI"/>
    <n v="2"/>
    <x v="0"/>
  </r>
  <r>
    <s v="sablefish (blackcod)"/>
    <d v="1993-02-06T00:00:00"/>
    <x v="2"/>
    <n v="710"/>
    <n v="3622.35"/>
    <n v="7.3"/>
    <x v="7"/>
    <s v="BSAI"/>
    <n v="2"/>
    <x v="0"/>
  </r>
  <r>
    <s v="sablefish (blackcod)"/>
    <d v="1993-02-06T00:00:00"/>
    <x v="2"/>
    <n v="710"/>
    <n v="3622.35"/>
    <n v="0.21"/>
    <x v="2"/>
    <s v="BSAI"/>
    <n v="2"/>
    <x v="0"/>
  </r>
  <r>
    <s v="sablefish (blackcod)"/>
    <d v="1993-02-06T00:00:00"/>
    <x v="2"/>
    <n v="710"/>
    <n v="3622.35"/>
    <n v="25.28"/>
    <x v="3"/>
    <s v="BSAI"/>
    <n v="2"/>
    <x v="0"/>
  </r>
  <r>
    <s v="sablefish (blackcod)"/>
    <d v="1993-02-06T00:00:00"/>
    <x v="2"/>
    <n v="710"/>
    <n v="3816.47"/>
    <n v="0.67"/>
    <x v="6"/>
    <s v="GOA"/>
    <n v="2"/>
    <x v="0"/>
  </r>
  <r>
    <s v="sablefish (blackcod)"/>
    <d v="1993-02-06T00:00:00"/>
    <x v="2"/>
    <n v="710"/>
    <m/>
    <n v="0.02"/>
    <x v="23"/>
    <s v="BSAI"/>
    <n v="2"/>
    <x v="0"/>
  </r>
  <r>
    <s v="sablefish (blackcod)"/>
    <d v="1993-02-06T00:00:00"/>
    <x v="2"/>
    <n v="710"/>
    <m/>
    <n v="0"/>
    <x v="7"/>
    <s v="BSAI"/>
    <n v="2"/>
    <x v="0"/>
  </r>
  <r>
    <s v="sablefish (blackcod)"/>
    <d v="1993-02-06T00:00:00"/>
    <x v="2"/>
    <n v="710"/>
    <m/>
    <n v="0.11"/>
    <x v="3"/>
    <s v="BSAI"/>
    <n v="2"/>
    <x v="0"/>
  </r>
  <r>
    <s v="sablefish (blackcod)"/>
    <d v="1993-02-06T00:00:00"/>
    <x v="2"/>
    <n v="710"/>
    <m/>
    <n v="0.05"/>
    <x v="0"/>
    <s v="GOA"/>
    <n v="2"/>
    <x v="0"/>
  </r>
  <r>
    <s v="sablefish (blackcod)"/>
    <d v="1993-02-06T00:00:00"/>
    <x v="2"/>
    <n v="710"/>
    <m/>
    <n v="0.02"/>
    <x v="6"/>
    <s v="GOA"/>
    <n v="2"/>
    <x v="0"/>
  </r>
  <r>
    <s v="sablefish (blackcod)"/>
    <d v="1993-02-06T00:00:00"/>
    <x v="2"/>
    <n v="710"/>
    <m/>
    <n v="0.02"/>
    <x v="21"/>
    <s v="INSD"/>
    <n v="2"/>
    <x v="0"/>
  </r>
  <r>
    <s v="sablefish (blackcod)"/>
    <d v="1993-02-13T00:00:00"/>
    <x v="2"/>
    <n v="710"/>
    <n v="3054.32"/>
    <n v="0.04"/>
    <x v="0"/>
    <s v="GOA"/>
    <n v="2"/>
    <x v="0"/>
  </r>
  <r>
    <s v="sablefish (blackcod)"/>
    <d v="1993-02-13T00:00:00"/>
    <x v="2"/>
    <n v="710"/>
    <n v="3407.68"/>
    <n v="0.08"/>
    <x v="7"/>
    <s v="BSAI"/>
    <n v="2"/>
    <x v="0"/>
  </r>
  <r>
    <s v="sablefish (blackcod)"/>
    <d v="1993-02-13T00:00:00"/>
    <x v="2"/>
    <n v="710"/>
    <n v="3622.35"/>
    <n v="9.6199999999999992"/>
    <x v="5"/>
    <s v="BSAI"/>
    <n v="2"/>
    <x v="0"/>
  </r>
  <r>
    <s v="sablefish (blackcod)"/>
    <d v="1993-02-13T00:00:00"/>
    <x v="2"/>
    <n v="710"/>
    <n v="3622.35"/>
    <n v="0.01"/>
    <x v="2"/>
    <s v="BSAI"/>
    <n v="2"/>
    <x v="0"/>
  </r>
  <r>
    <s v="sablefish (blackcod)"/>
    <d v="1993-02-13T00:00:00"/>
    <x v="2"/>
    <n v="710"/>
    <n v="3622.35"/>
    <n v="41.49"/>
    <x v="3"/>
    <s v="BSAI"/>
    <n v="2"/>
    <x v="0"/>
  </r>
  <r>
    <s v="sablefish (blackcod)"/>
    <d v="1993-02-13T00:00:00"/>
    <x v="2"/>
    <n v="710"/>
    <n v="3816.47"/>
    <n v="0.02"/>
    <x v="6"/>
    <s v="GOA"/>
    <n v="2"/>
    <x v="0"/>
  </r>
  <r>
    <s v="sablefish (blackcod)"/>
    <d v="1993-02-13T00:00:00"/>
    <x v="2"/>
    <n v="710"/>
    <m/>
    <n v="0.02"/>
    <x v="23"/>
    <s v="BSAI"/>
    <n v="2"/>
    <x v="0"/>
  </r>
  <r>
    <s v="sablefish (blackcod)"/>
    <d v="1993-02-13T00:00:00"/>
    <x v="2"/>
    <n v="710"/>
    <m/>
    <n v="0.11"/>
    <x v="5"/>
    <s v="BSAI"/>
    <n v="2"/>
    <x v="0"/>
  </r>
  <r>
    <s v="sablefish (blackcod)"/>
    <d v="1993-02-13T00:00:00"/>
    <x v="2"/>
    <n v="710"/>
    <m/>
    <n v="0.01"/>
    <x v="7"/>
    <s v="BSAI"/>
    <n v="2"/>
    <x v="0"/>
  </r>
  <r>
    <s v="sablefish (blackcod)"/>
    <d v="1993-02-13T00:00:00"/>
    <x v="2"/>
    <n v="710"/>
    <m/>
    <n v="0.12"/>
    <x v="3"/>
    <s v="BSAI"/>
    <n v="2"/>
    <x v="0"/>
  </r>
  <r>
    <s v="sablefish (blackcod)"/>
    <d v="1993-02-13T00:00:00"/>
    <x v="2"/>
    <n v="710"/>
    <m/>
    <n v="0.04"/>
    <x v="0"/>
    <s v="GOA"/>
    <n v="2"/>
    <x v="0"/>
  </r>
  <r>
    <s v="sablefish (blackcod)"/>
    <d v="1993-02-13T00:00:00"/>
    <x v="2"/>
    <n v="710"/>
    <m/>
    <n v="7.0000000000000007E-2"/>
    <x v="6"/>
    <s v="GOA"/>
    <n v="2"/>
    <x v="0"/>
  </r>
  <r>
    <s v="sablefish (blackcod)"/>
    <d v="1993-02-13T00:00:00"/>
    <x v="2"/>
    <n v="710"/>
    <m/>
    <n v="0"/>
    <x v="21"/>
    <s v="INSD"/>
    <n v="2"/>
    <x v="0"/>
  </r>
  <r>
    <s v="sablefish (blackcod)"/>
    <d v="1993-02-20T00:00:00"/>
    <x v="2"/>
    <n v="710"/>
    <n v="3407.68"/>
    <n v="0.38"/>
    <x v="7"/>
    <s v="BSAI"/>
    <n v="2"/>
    <x v="0"/>
  </r>
  <r>
    <s v="sablefish (blackcod)"/>
    <d v="1993-02-20T00:00:00"/>
    <x v="2"/>
    <n v="710"/>
    <n v="3407.68"/>
    <n v="6.09"/>
    <x v="3"/>
    <s v="BSAI"/>
    <n v="2"/>
    <x v="0"/>
  </r>
  <r>
    <s v="sablefish (blackcod)"/>
    <d v="1993-02-20T00:00:00"/>
    <x v="2"/>
    <n v="710"/>
    <n v="3622.35"/>
    <n v="0.02"/>
    <x v="5"/>
    <s v="BSAI"/>
    <n v="2"/>
    <x v="0"/>
  </r>
  <r>
    <s v="sablefish (blackcod)"/>
    <d v="1993-02-20T00:00:00"/>
    <x v="2"/>
    <n v="710"/>
    <n v="3622.35"/>
    <n v="40.5"/>
    <x v="3"/>
    <s v="BSAI"/>
    <n v="2"/>
    <x v="0"/>
  </r>
  <r>
    <s v="sablefish (blackcod)"/>
    <d v="1993-02-20T00:00:00"/>
    <x v="2"/>
    <n v="710"/>
    <n v="3622.35"/>
    <n v="1.1599999999999999"/>
    <x v="24"/>
    <s v="BSAI"/>
    <n v="2"/>
    <x v="0"/>
  </r>
  <r>
    <s v="sablefish (blackcod)"/>
    <d v="1993-02-20T00:00:00"/>
    <x v="2"/>
    <n v="710"/>
    <n v="3816.47"/>
    <n v="0.52"/>
    <x v="6"/>
    <s v="GOA"/>
    <n v="2"/>
    <x v="0"/>
  </r>
  <r>
    <s v="sablefish (blackcod)"/>
    <d v="1993-02-20T00:00:00"/>
    <x v="2"/>
    <n v="710"/>
    <m/>
    <n v="0.06"/>
    <x v="23"/>
    <s v="BSAI"/>
    <n v="2"/>
    <x v="0"/>
  </r>
  <r>
    <s v="sablefish (blackcod)"/>
    <d v="1993-02-20T00:00:00"/>
    <x v="2"/>
    <n v="710"/>
    <m/>
    <n v="0.04"/>
    <x v="1"/>
    <s v="BSAI"/>
    <n v="2"/>
    <x v="0"/>
  </r>
  <r>
    <s v="sablefish (blackcod)"/>
    <d v="1993-02-20T00:00:00"/>
    <x v="2"/>
    <n v="710"/>
    <m/>
    <n v="0.36"/>
    <x v="3"/>
    <s v="BSAI"/>
    <n v="2"/>
    <x v="0"/>
  </r>
  <r>
    <s v="sablefish (blackcod)"/>
    <d v="1993-02-20T00:00:00"/>
    <x v="2"/>
    <n v="710"/>
    <m/>
    <n v="0"/>
    <x v="13"/>
    <s v="GOA"/>
    <n v="2"/>
    <x v="0"/>
  </r>
  <r>
    <s v="sablefish (blackcod)"/>
    <d v="1993-02-20T00:00:00"/>
    <x v="2"/>
    <n v="710"/>
    <m/>
    <n v="0.13"/>
    <x v="6"/>
    <s v="GOA"/>
    <n v="2"/>
    <x v="0"/>
  </r>
  <r>
    <s v="sablefish (blackcod)"/>
    <d v="1993-02-20T00:00:00"/>
    <x v="2"/>
    <n v="710"/>
    <m/>
    <n v="0"/>
    <x v="20"/>
    <s v="INSD"/>
    <n v="2"/>
    <x v="0"/>
  </r>
  <r>
    <s v="sablefish (blackcod)"/>
    <d v="1993-02-20T00:00:00"/>
    <x v="2"/>
    <n v="710"/>
    <m/>
    <n v="0"/>
    <x v="21"/>
    <s v="INSD"/>
    <n v="2"/>
    <x v="0"/>
  </r>
  <r>
    <s v="sablefish (blackcod)"/>
    <d v="1993-02-27T00:00:00"/>
    <x v="2"/>
    <n v="710"/>
    <n v="3054.32"/>
    <n v="0.95"/>
    <x v="0"/>
    <s v="GOA"/>
    <n v="2"/>
    <x v="0"/>
  </r>
  <r>
    <s v="sablefish (blackcod)"/>
    <d v="1993-02-27T00:00:00"/>
    <x v="2"/>
    <n v="710"/>
    <n v="3054.32"/>
    <n v="2.11"/>
    <x v="13"/>
    <s v="GOA"/>
    <n v="2"/>
    <x v="0"/>
  </r>
  <r>
    <s v="sablefish (blackcod)"/>
    <d v="1993-02-27T00:00:00"/>
    <x v="2"/>
    <n v="710"/>
    <n v="3054.32"/>
    <n v="3.11"/>
    <x v="6"/>
    <s v="GOA"/>
    <n v="2"/>
    <x v="0"/>
  </r>
  <r>
    <s v="sablefish (blackcod)"/>
    <d v="1993-02-27T00:00:00"/>
    <x v="2"/>
    <n v="710"/>
    <n v="3622.35"/>
    <n v="0.37"/>
    <x v="1"/>
    <s v="BSAI"/>
    <n v="2"/>
    <x v="0"/>
  </r>
  <r>
    <s v="sablefish (blackcod)"/>
    <d v="1993-02-27T00:00:00"/>
    <x v="2"/>
    <n v="710"/>
    <n v="3622.35"/>
    <n v="0.62"/>
    <x v="5"/>
    <s v="BSAI"/>
    <n v="2"/>
    <x v="0"/>
  </r>
  <r>
    <s v="sablefish (blackcod)"/>
    <d v="1993-02-27T00:00:00"/>
    <x v="2"/>
    <n v="710"/>
    <n v="3622.35"/>
    <n v="7.0000000000000007E-2"/>
    <x v="7"/>
    <s v="BSAI"/>
    <n v="2"/>
    <x v="0"/>
  </r>
  <r>
    <s v="sablefish (blackcod)"/>
    <d v="1993-02-27T00:00:00"/>
    <x v="2"/>
    <n v="710"/>
    <n v="3622.35"/>
    <n v="62.36"/>
    <x v="3"/>
    <s v="BSAI"/>
    <n v="2"/>
    <x v="0"/>
  </r>
  <r>
    <s v="sablefish (blackcod)"/>
    <d v="1993-02-27T00:00:00"/>
    <x v="2"/>
    <n v="710"/>
    <n v="3816.47"/>
    <n v="0.16"/>
    <x v="6"/>
    <s v="GOA"/>
    <n v="2"/>
    <x v="0"/>
  </r>
  <r>
    <s v="sablefish (blackcod)"/>
    <d v="1993-02-27T00:00:00"/>
    <x v="2"/>
    <n v="710"/>
    <m/>
    <n v="0.03"/>
    <x v="5"/>
    <s v="BSAI"/>
    <n v="2"/>
    <x v="0"/>
  </r>
  <r>
    <s v="sablefish (blackcod)"/>
    <d v="1993-02-27T00:00:00"/>
    <x v="2"/>
    <n v="710"/>
    <m/>
    <n v="0.23"/>
    <x v="3"/>
    <s v="BSAI"/>
    <n v="2"/>
    <x v="0"/>
  </r>
  <r>
    <s v="sablefish (blackcod)"/>
    <d v="1993-02-27T00:00:00"/>
    <x v="2"/>
    <n v="710"/>
    <m/>
    <n v="0.2"/>
    <x v="0"/>
    <s v="GOA"/>
    <n v="2"/>
    <x v="0"/>
  </r>
  <r>
    <s v="sablefish (blackcod)"/>
    <d v="1993-02-27T00:00:00"/>
    <x v="2"/>
    <n v="710"/>
    <m/>
    <n v="0.01"/>
    <x v="13"/>
    <s v="GOA"/>
    <n v="2"/>
    <x v="0"/>
  </r>
  <r>
    <s v="sablefish (blackcod)"/>
    <d v="1993-02-27T00:00:00"/>
    <x v="2"/>
    <n v="710"/>
    <m/>
    <n v="0.23"/>
    <x v="6"/>
    <s v="GOA"/>
    <n v="2"/>
    <x v="0"/>
  </r>
  <r>
    <s v="sablefish (blackcod)"/>
    <d v="1993-02-27T00:00:00"/>
    <x v="2"/>
    <n v="710"/>
    <m/>
    <n v="0.02"/>
    <x v="20"/>
    <s v="INSD"/>
    <n v="2"/>
    <x v="0"/>
  </r>
  <r>
    <s v="sablefish (blackcod)"/>
    <d v="1993-02-27T00:00:00"/>
    <x v="2"/>
    <n v="710"/>
    <m/>
    <n v="0"/>
    <x v="21"/>
    <s v="INSD"/>
    <n v="2"/>
    <x v="0"/>
  </r>
  <r>
    <s v="sablefish (blackcod)"/>
    <d v="1993-03-06T00:00:00"/>
    <x v="2"/>
    <n v="710"/>
    <n v="3054.32"/>
    <n v="0.77"/>
    <x v="0"/>
    <s v="GOA"/>
    <n v="3"/>
    <x v="0"/>
  </r>
  <r>
    <s v="sablefish (blackcod)"/>
    <d v="1993-03-06T00:00:00"/>
    <x v="2"/>
    <n v="710"/>
    <n v="3054.32"/>
    <n v="28.43"/>
    <x v="6"/>
    <s v="GOA"/>
    <n v="3"/>
    <x v="0"/>
  </r>
  <r>
    <s v="sablefish (blackcod)"/>
    <d v="1993-03-06T00:00:00"/>
    <x v="2"/>
    <n v="710"/>
    <n v="3407.68"/>
    <n v="0.08"/>
    <x v="5"/>
    <s v="BSAI"/>
    <n v="3"/>
    <x v="0"/>
  </r>
  <r>
    <s v="sablefish (blackcod)"/>
    <d v="1993-03-06T00:00:00"/>
    <x v="2"/>
    <n v="710"/>
    <n v="3622.35"/>
    <n v="0.06"/>
    <x v="5"/>
    <s v="BSAI"/>
    <n v="3"/>
    <x v="0"/>
  </r>
  <r>
    <s v="sablefish (blackcod)"/>
    <d v="1993-03-06T00:00:00"/>
    <x v="2"/>
    <n v="710"/>
    <n v="3622.35"/>
    <n v="56.73"/>
    <x v="3"/>
    <s v="BSAI"/>
    <n v="3"/>
    <x v="0"/>
  </r>
  <r>
    <s v="sablefish (blackcod)"/>
    <d v="1993-03-06T00:00:00"/>
    <x v="2"/>
    <n v="710"/>
    <n v="3816.47"/>
    <n v="0.74"/>
    <x v="6"/>
    <s v="GOA"/>
    <n v="3"/>
    <x v="0"/>
  </r>
  <r>
    <s v="sablefish (blackcod)"/>
    <d v="1993-03-06T00:00:00"/>
    <x v="2"/>
    <n v="710"/>
    <m/>
    <n v="0"/>
    <x v="23"/>
    <s v="BSAI"/>
    <n v="3"/>
    <x v="0"/>
  </r>
  <r>
    <s v="sablefish (blackcod)"/>
    <d v="1993-03-06T00:00:00"/>
    <x v="2"/>
    <n v="710"/>
    <m/>
    <n v="0"/>
    <x v="1"/>
    <s v="BSAI"/>
    <n v="3"/>
    <x v="0"/>
  </r>
  <r>
    <s v="sablefish (blackcod)"/>
    <d v="1993-03-06T00:00:00"/>
    <x v="2"/>
    <n v="710"/>
    <m/>
    <n v="0.66"/>
    <x v="3"/>
    <s v="BSAI"/>
    <n v="3"/>
    <x v="0"/>
  </r>
  <r>
    <s v="sablefish (blackcod)"/>
    <d v="1993-03-06T00:00:00"/>
    <x v="2"/>
    <n v="710"/>
    <m/>
    <n v="0.48"/>
    <x v="0"/>
    <s v="GOA"/>
    <n v="3"/>
    <x v="0"/>
  </r>
  <r>
    <s v="sablefish (blackcod)"/>
    <d v="1993-03-06T00:00:00"/>
    <x v="2"/>
    <n v="710"/>
    <m/>
    <n v="0.02"/>
    <x v="13"/>
    <s v="GOA"/>
    <n v="3"/>
    <x v="0"/>
  </r>
  <r>
    <s v="sablefish (blackcod)"/>
    <d v="1993-03-06T00:00:00"/>
    <x v="2"/>
    <n v="710"/>
    <m/>
    <n v="2.17"/>
    <x v="6"/>
    <s v="GOA"/>
    <n v="3"/>
    <x v="0"/>
  </r>
  <r>
    <s v="sablefish (blackcod)"/>
    <d v="1993-03-06T00:00:00"/>
    <x v="2"/>
    <n v="710"/>
    <m/>
    <n v="0.03"/>
    <x v="20"/>
    <s v="INSD"/>
    <n v="3"/>
    <x v="0"/>
  </r>
  <r>
    <s v="sablefish (blackcod)"/>
    <d v="1993-03-13T00:00:00"/>
    <x v="2"/>
    <n v="710"/>
    <n v="3054.32"/>
    <n v="2.78"/>
    <x v="0"/>
    <s v="GOA"/>
    <n v="3"/>
    <x v="0"/>
  </r>
  <r>
    <s v="sablefish (blackcod)"/>
    <d v="1993-03-13T00:00:00"/>
    <x v="2"/>
    <n v="710"/>
    <n v="3054.32"/>
    <n v="0.4"/>
    <x v="13"/>
    <s v="GOA"/>
    <n v="3"/>
    <x v="0"/>
  </r>
  <r>
    <s v="sablefish (blackcod)"/>
    <d v="1993-03-13T00:00:00"/>
    <x v="2"/>
    <n v="710"/>
    <n v="3054.32"/>
    <n v="22.8"/>
    <x v="6"/>
    <s v="GOA"/>
    <n v="3"/>
    <x v="0"/>
  </r>
  <r>
    <s v="sablefish (blackcod)"/>
    <d v="1993-03-13T00:00:00"/>
    <x v="2"/>
    <n v="710"/>
    <n v="3407.68"/>
    <n v="2.02"/>
    <x v="7"/>
    <s v="BSAI"/>
    <n v="3"/>
    <x v="0"/>
  </r>
  <r>
    <s v="sablefish (blackcod)"/>
    <d v="1993-03-13T00:00:00"/>
    <x v="2"/>
    <n v="710"/>
    <n v="3407.68"/>
    <n v="20.170000000000002"/>
    <x v="3"/>
    <s v="BSAI"/>
    <n v="3"/>
    <x v="0"/>
  </r>
  <r>
    <s v="sablefish (blackcod)"/>
    <d v="1993-03-13T00:00:00"/>
    <x v="2"/>
    <n v="710"/>
    <n v="3622.35"/>
    <n v="0.3"/>
    <x v="5"/>
    <s v="BSAI"/>
    <n v="3"/>
    <x v="0"/>
  </r>
  <r>
    <s v="sablefish (blackcod)"/>
    <d v="1993-03-13T00:00:00"/>
    <x v="2"/>
    <n v="710"/>
    <n v="3622.35"/>
    <n v="36.64"/>
    <x v="3"/>
    <s v="BSAI"/>
    <n v="3"/>
    <x v="0"/>
  </r>
  <r>
    <s v="sablefish (blackcod)"/>
    <d v="1993-03-13T00:00:00"/>
    <x v="2"/>
    <n v="710"/>
    <n v="3816.47"/>
    <n v="0.57999999999999996"/>
    <x v="6"/>
    <s v="GOA"/>
    <n v="3"/>
    <x v="0"/>
  </r>
  <r>
    <s v="sablefish (blackcod)"/>
    <d v="1993-03-13T00:00:00"/>
    <x v="2"/>
    <n v="710"/>
    <m/>
    <n v="0"/>
    <x v="1"/>
    <s v="BSAI"/>
    <n v="3"/>
    <x v="0"/>
  </r>
  <r>
    <s v="sablefish (blackcod)"/>
    <d v="1993-03-13T00:00:00"/>
    <x v="2"/>
    <n v="710"/>
    <m/>
    <n v="0.06"/>
    <x v="5"/>
    <s v="BSAI"/>
    <n v="3"/>
    <x v="0"/>
  </r>
  <r>
    <s v="sablefish (blackcod)"/>
    <d v="1993-03-13T00:00:00"/>
    <x v="2"/>
    <n v="710"/>
    <m/>
    <n v="0.04"/>
    <x v="7"/>
    <s v="BSAI"/>
    <n v="3"/>
    <x v="0"/>
  </r>
  <r>
    <s v="sablefish (blackcod)"/>
    <d v="1993-03-13T00:00:00"/>
    <x v="2"/>
    <n v="710"/>
    <m/>
    <n v="0.27"/>
    <x v="3"/>
    <s v="BSAI"/>
    <n v="3"/>
    <x v="0"/>
  </r>
  <r>
    <s v="sablefish (blackcod)"/>
    <d v="1993-03-13T00:00:00"/>
    <x v="2"/>
    <n v="710"/>
    <m/>
    <n v="0.26"/>
    <x v="24"/>
    <s v="BSAI"/>
    <n v="3"/>
    <x v="0"/>
  </r>
  <r>
    <s v="sablefish (blackcod)"/>
    <d v="1993-03-13T00:00:00"/>
    <x v="2"/>
    <n v="710"/>
    <m/>
    <n v="0.01"/>
    <x v="0"/>
    <s v="GOA"/>
    <n v="3"/>
    <x v="0"/>
  </r>
  <r>
    <s v="sablefish (blackcod)"/>
    <d v="1993-03-13T00:00:00"/>
    <x v="2"/>
    <n v="710"/>
    <m/>
    <n v="7.03"/>
    <x v="6"/>
    <s v="GOA"/>
    <n v="3"/>
    <x v="0"/>
  </r>
  <r>
    <s v="sablefish (blackcod)"/>
    <d v="1993-03-13T00:00:00"/>
    <x v="2"/>
    <n v="710"/>
    <m/>
    <n v="0.02"/>
    <x v="20"/>
    <s v="INSD"/>
    <n v="3"/>
    <x v="0"/>
  </r>
  <r>
    <s v="sablefish (blackcod)"/>
    <d v="1993-03-20T00:00:00"/>
    <x v="2"/>
    <n v="710"/>
    <n v="3054.32"/>
    <n v="5.96"/>
    <x v="0"/>
    <s v="GOA"/>
    <n v="3"/>
    <x v="0"/>
  </r>
  <r>
    <s v="sablefish (blackcod)"/>
    <d v="1993-03-20T00:00:00"/>
    <x v="2"/>
    <n v="710"/>
    <n v="3054.32"/>
    <n v="34.82"/>
    <x v="13"/>
    <s v="GOA"/>
    <n v="3"/>
    <x v="0"/>
  </r>
  <r>
    <s v="sablefish (blackcod)"/>
    <d v="1993-03-20T00:00:00"/>
    <x v="2"/>
    <n v="710"/>
    <n v="3054.32"/>
    <n v="35.39"/>
    <x v="6"/>
    <s v="GOA"/>
    <n v="3"/>
    <x v="0"/>
  </r>
  <r>
    <s v="sablefish (blackcod)"/>
    <d v="1993-03-20T00:00:00"/>
    <x v="2"/>
    <n v="710"/>
    <n v="3407.68"/>
    <n v="0.22"/>
    <x v="7"/>
    <s v="BSAI"/>
    <n v="3"/>
    <x v="0"/>
  </r>
  <r>
    <s v="sablefish (blackcod)"/>
    <d v="1993-03-20T00:00:00"/>
    <x v="2"/>
    <n v="710"/>
    <n v="3622.35"/>
    <n v="1.39"/>
    <x v="5"/>
    <s v="BSAI"/>
    <n v="3"/>
    <x v="0"/>
  </r>
  <r>
    <s v="sablefish (blackcod)"/>
    <d v="1993-03-20T00:00:00"/>
    <x v="2"/>
    <n v="710"/>
    <n v="3622.35"/>
    <n v="0.3"/>
    <x v="7"/>
    <s v="BSAI"/>
    <n v="3"/>
    <x v="0"/>
  </r>
  <r>
    <s v="sablefish (blackcod)"/>
    <d v="1993-03-20T00:00:00"/>
    <x v="2"/>
    <n v="710"/>
    <n v="3622.35"/>
    <n v="7.0000000000000007E-2"/>
    <x v="2"/>
    <s v="BSAI"/>
    <n v="3"/>
    <x v="0"/>
  </r>
  <r>
    <s v="sablefish (blackcod)"/>
    <d v="1993-03-20T00:00:00"/>
    <x v="2"/>
    <n v="710"/>
    <n v="3622.35"/>
    <n v="27.91"/>
    <x v="3"/>
    <s v="BSAI"/>
    <n v="3"/>
    <x v="0"/>
  </r>
  <r>
    <s v="sablefish (blackcod)"/>
    <d v="1993-03-20T00:00:00"/>
    <x v="2"/>
    <n v="710"/>
    <n v="3816.47"/>
    <n v="0.62"/>
    <x v="6"/>
    <s v="GOA"/>
    <n v="3"/>
    <x v="0"/>
  </r>
  <r>
    <s v="sablefish (blackcod)"/>
    <d v="1993-03-20T00:00:00"/>
    <x v="2"/>
    <n v="710"/>
    <n v="3816.47"/>
    <n v="0.32"/>
    <x v="14"/>
    <s v="GOA"/>
    <n v="3"/>
    <x v="0"/>
  </r>
  <r>
    <s v="sablefish (blackcod)"/>
    <d v="1993-03-20T00:00:00"/>
    <x v="2"/>
    <n v="710"/>
    <m/>
    <n v="0"/>
    <x v="1"/>
    <s v="BSAI"/>
    <n v="3"/>
    <x v="0"/>
  </r>
  <r>
    <s v="sablefish (blackcod)"/>
    <d v="1993-03-20T00:00:00"/>
    <x v="2"/>
    <n v="710"/>
    <m/>
    <n v="0"/>
    <x v="5"/>
    <s v="BSAI"/>
    <n v="3"/>
    <x v="0"/>
  </r>
  <r>
    <s v="sablefish (blackcod)"/>
    <d v="1993-03-20T00:00:00"/>
    <x v="2"/>
    <n v="710"/>
    <m/>
    <n v="0.03"/>
    <x v="7"/>
    <s v="BSAI"/>
    <n v="3"/>
    <x v="0"/>
  </r>
  <r>
    <s v="sablefish (blackcod)"/>
    <d v="1993-03-20T00:00:00"/>
    <x v="2"/>
    <n v="710"/>
    <m/>
    <n v="0.01"/>
    <x v="2"/>
    <s v="BSAI"/>
    <n v="3"/>
    <x v="0"/>
  </r>
  <r>
    <s v="sablefish (blackcod)"/>
    <d v="1993-03-20T00:00:00"/>
    <x v="2"/>
    <n v="710"/>
    <m/>
    <n v="0.51"/>
    <x v="3"/>
    <s v="BSAI"/>
    <n v="3"/>
    <x v="0"/>
  </r>
  <r>
    <s v="sablefish (blackcod)"/>
    <d v="1993-03-20T00:00:00"/>
    <x v="2"/>
    <n v="710"/>
    <m/>
    <n v="0.19"/>
    <x v="0"/>
    <s v="GOA"/>
    <n v="3"/>
    <x v="0"/>
  </r>
  <r>
    <s v="sablefish (blackcod)"/>
    <d v="1993-03-20T00:00:00"/>
    <x v="2"/>
    <n v="710"/>
    <m/>
    <n v="4.22"/>
    <x v="13"/>
    <s v="GOA"/>
    <n v="3"/>
    <x v="0"/>
  </r>
  <r>
    <s v="sablefish (blackcod)"/>
    <d v="1993-03-20T00:00:00"/>
    <x v="2"/>
    <n v="710"/>
    <m/>
    <n v="1.5"/>
    <x v="6"/>
    <s v="GOA"/>
    <n v="3"/>
    <x v="0"/>
  </r>
  <r>
    <s v="sablefish (blackcod)"/>
    <d v="1993-03-20T00:00:00"/>
    <x v="2"/>
    <n v="710"/>
    <m/>
    <n v="0.02"/>
    <x v="20"/>
    <s v="INSD"/>
    <n v="3"/>
    <x v="0"/>
  </r>
  <r>
    <s v="sablefish (blackcod)"/>
    <d v="1993-03-20T00:00:00"/>
    <x v="2"/>
    <n v="710"/>
    <m/>
    <n v="0"/>
    <x v="21"/>
    <s v="INSD"/>
    <n v="3"/>
    <x v="0"/>
  </r>
  <r>
    <s v="sablefish (blackcod)"/>
    <d v="1993-03-27T00:00:00"/>
    <x v="2"/>
    <n v="710"/>
    <n v="3054.32"/>
    <n v="2.96"/>
    <x v="0"/>
    <s v="GOA"/>
    <n v="3"/>
    <x v="0"/>
  </r>
  <r>
    <s v="sablefish (blackcod)"/>
    <d v="1993-03-27T00:00:00"/>
    <x v="2"/>
    <n v="710"/>
    <n v="3054.32"/>
    <n v="2.4900000000000002"/>
    <x v="13"/>
    <s v="GOA"/>
    <n v="3"/>
    <x v="0"/>
  </r>
  <r>
    <s v="sablefish (blackcod)"/>
    <d v="1993-03-27T00:00:00"/>
    <x v="2"/>
    <n v="710"/>
    <n v="3054.32"/>
    <n v="12.36"/>
    <x v="6"/>
    <s v="GOA"/>
    <n v="3"/>
    <x v="0"/>
  </r>
  <r>
    <s v="sablefish (blackcod)"/>
    <d v="1993-03-27T00:00:00"/>
    <x v="2"/>
    <n v="710"/>
    <n v="3622.35"/>
    <n v="0.78"/>
    <x v="1"/>
    <s v="BSAI"/>
    <n v="3"/>
    <x v="0"/>
  </r>
  <r>
    <s v="sablefish (blackcod)"/>
    <d v="1993-03-27T00:00:00"/>
    <x v="2"/>
    <n v="710"/>
    <n v="3622.35"/>
    <n v="0.89"/>
    <x v="5"/>
    <s v="BSAI"/>
    <n v="3"/>
    <x v="0"/>
  </r>
  <r>
    <s v="sablefish (blackcod)"/>
    <d v="1993-03-27T00:00:00"/>
    <x v="2"/>
    <n v="710"/>
    <n v="3622.35"/>
    <n v="0.13"/>
    <x v="7"/>
    <s v="BSAI"/>
    <n v="3"/>
    <x v="0"/>
  </r>
  <r>
    <s v="sablefish (blackcod)"/>
    <d v="1993-03-27T00:00:00"/>
    <x v="2"/>
    <n v="710"/>
    <n v="3622.35"/>
    <n v="29.01"/>
    <x v="3"/>
    <s v="BSAI"/>
    <n v="3"/>
    <x v="0"/>
  </r>
  <r>
    <s v="sablefish (blackcod)"/>
    <d v="1993-03-27T00:00:00"/>
    <x v="2"/>
    <n v="710"/>
    <n v="3816.47"/>
    <n v="0.02"/>
    <x v="6"/>
    <s v="GOA"/>
    <n v="3"/>
    <x v="0"/>
  </r>
  <r>
    <s v="sablefish (blackcod)"/>
    <d v="1993-03-27T00:00:00"/>
    <x v="2"/>
    <n v="710"/>
    <n v="3816.47"/>
    <n v="0.16"/>
    <x v="14"/>
    <s v="GOA"/>
    <n v="3"/>
    <x v="0"/>
  </r>
  <r>
    <s v="sablefish (blackcod)"/>
    <d v="1993-03-27T00:00:00"/>
    <x v="2"/>
    <n v="710"/>
    <m/>
    <n v="0"/>
    <x v="1"/>
    <s v="BSAI"/>
    <n v="3"/>
    <x v="0"/>
  </r>
  <r>
    <s v="sablefish (blackcod)"/>
    <d v="1993-03-27T00:00:00"/>
    <x v="2"/>
    <n v="710"/>
    <m/>
    <n v="0.05"/>
    <x v="5"/>
    <s v="BSAI"/>
    <n v="3"/>
    <x v="0"/>
  </r>
  <r>
    <s v="sablefish (blackcod)"/>
    <d v="1993-03-27T00:00:00"/>
    <x v="2"/>
    <n v="710"/>
    <m/>
    <n v="0"/>
    <x v="7"/>
    <s v="BSAI"/>
    <n v="3"/>
    <x v="0"/>
  </r>
  <r>
    <s v="sablefish (blackcod)"/>
    <d v="1993-03-27T00:00:00"/>
    <x v="2"/>
    <n v="710"/>
    <m/>
    <n v="1"/>
    <x v="3"/>
    <s v="BSAI"/>
    <n v="3"/>
    <x v="0"/>
  </r>
  <r>
    <s v="sablefish (blackcod)"/>
    <d v="1993-03-27T00:00:00"/>
    <x v="2"/>
    <n v="710"/>
    <m/>
    <n v="0.31"/>
    <x v="0"/>
    <s v="GOA"/>
    <n v="3"/>
    <x v="0"/>
  </r>
  <r>
    <s v="sablefish (blackcod)"/>
    <d v="1993-03-27T00:00:00"/>
    <x v="2"/>
    <n v="710"/>
    <m/>
    <n v="0.95"/>
    <x v="6"/>
    <s v="GOA"/>
    <n v="3"/>
    <x v="0"/>
  </r>
  <r>
    <s v="sablefish (blackcod)"/>
    <d v="1993-03-27T00:00:00"/>
    <x v="2"/>
    <n v="710"/>
    <m/>
    <n v="0.06"/>
    <x v="20"/>
    <s v="INSD"/>
    <n v="3"/>
    <x v="0"/>
  </r>
  <r>
    <s v="sablefish (blackcod)"/>
    <d v="1993-03-27T00:00:00"/>
    <x v="2"/>
    <n v="710"/>
    <m/>
    <n v="0"/>
    <x v="21"/>
    <s v="INSD"/>
    <n v="3"/>
    <x v="0"/>
  </r>
  <r>
    <s v="sablefish (blackcod)"/>
    <d v="1993-04-03T00:00:00"/>
    <x v="2"/>
    <n v="710"/>
    <n v="3054.32"/>
    <n v="5.78"/>
    <x v="0"/>
    <s v="GOA"/>
    <n v="4"/>
    <x v="0"/>
  </r>
  <r>
    <s v="sablefish (blackcod)"/>
    <d v="1993-04-03T00:00:00"/>
    <x v="2"/>
    <n v="710"/>
    <n v="3054.32"/>
    <n v="58.7"/>
    <x v="13"/>
    <s v="GOA"/>
    <n v="4"/>
    <x v="0"/>
  </r>
  <r>
    <s v="sablefish (blackcod)"/>
    <d v="1993-04-03T00:00:00"/>
    <x v="2"/>
    <n v="710"/>
    <n v="3054.32"/>
    <n v="8.73"/>
    <x v="6"/>
    <s v="GOA"/>
    <n v="4"/>
    <x v="0"/>
  </r>
  <r>
    <s v="sablefish (blackcod)"/>
    <d v="1993-04-03T00:00:00"/>
    <x v="2"/>
    <n v="710"/>
    <n v="3407.68"/>
    <n v="0.4"/>
    <x v="5"/>
    <s v="BSAI"/>
    <n v="4"/>
    <x v="0"/>
  </r>
  <r>
    <s v="sablefish (blackcod)"/>
    <d v="1993-04-03T00:00:00"/>
    <x v="2"/>
    <n v="710"/>
    <n v="3407.68"/>
    <n v="13.3"/>
    <x v="3"/>
    <s v="BSAI"/>
    <n v="4"/>
    <x v="0"/>
  </r>
  <r>
    <s v="sablefish (blackcod)"/>
    <d v="1993-04-03T00:00:00"/>
    <x v="2"/>
    <n v="710"/>
    <n v="3622.35"/>
    <n v="40.65"/>
    <x v="3"/>
    <s v="BSAI"/>
    <n v="4"/>
    <x v="0"/>
  </r>
  <r>
    <s v="sablefish (blackcod)"/>
    <d v="1993-04-03T00:00:00"/>
    <x v="2"/>
    <n v="710"/>
    <n v="3622.35"/>
    <n v="0.01"/>
    <x v="24"/>
    <s v="BSAI"/>
    <n v="4"/>
    <x v="0"/>
  </r>
  <r>
    <s v="sablefish (blackcod)"/>
    <d v="1993-04-03T00:00:00"/>
    <x v="2"/>
    <n v="710"/>
    <n v="3622.35"/>
    <n v="10.33"/>
    <x v="25"/>
    <s v="BSAI"/>
    <n v="4"/>
    <x v="0"/>
  </r>
  <r>
    <s v="sablefish (blackcod)"/>
    <d v="1993-04-03T00:00:00"/>
    <x v="2"/>
    <n v="710"/>
    <n v="3816.47"/>
    <n v="28.02"/>
    <x v="6"/>
    <s v="GOA"/>
    <n v="4"/>
    <x v="0"/>
  </r>
  <r>
    <s v="sablefish (blackcod)"/>
    <d v="1993-04-03T00:00:00"/>
    <x v="2"/>
    <n v="710"/>
    <m/>
    <n v="0.88"/>
    <x v="3"/>
    <s v="BSAI"/>
    <n v="4"/>
    <x v="0"/>
  </r>
  <r>
    <s v="sablefish (blackcod)"/>
    <d v="1993-04-03T00:00:00"/>
    <x v="2"/>
    <n v="710"/>
    <m/>
    <n v="0.1"/>
    <x v="24"/>
    <s v="BSAI"/>
    <n v="4"/>
    <x v="0"/>
  </r>
  <r>
    <s v="sablefish (blackcod)"/>
    <d v="1993-04-03T00:00:00"/>
    <x v="2"/>
    <n v="710"/>
    <m/>
    <n v="15.76"/>
    <x v="13"/>
    <s v="GOA"/>
    <n v="4"/>
    <x v="0"/>
  </r>
  <r>
    <s v="sablefish (blackcod)"/>
    <d v="1993-04-03T00:00:00"/>
    <x v="2"/>
    <n v="710"/>
    <m/>
    <n v="14.18"/>
    <x v="6"/>
    <s v="GOA"/>
    <n v="4"/>
    <x v="0"/>
  </r>
  <r>
    <s v="sablefish (blackcod)"/>
    <d v="1993-04-03T00:00:00"/>
    <x v="2"/>
    <n v="710"/>
    <m/>
    <n v="0"/>
    <x v="21"/>
    <s v="INSD"/>
    <n v="4"/>
    <x v="0"/>
  </r>
  <r>
    <s v="sablefish (blackcod)"/>
    <d v="1993-04-10T00:00:00"/>
    <x v="2"/>
    <n v="710"/>
    <n v="3054.32"/>
    <n v="24.97"/>
    <x v="13"/>
    <s v="GOA"/>
    <n v="4"/>
    <x v="0"/>
  </r>
  <r>
    <s v="sablefish (blackcod)"/>
    <d v="1993-04-10T00:00:00"/>
    <x v="2"/>
    <n v="710"/>
    <n v="3054.32"/>
    <n v="31.61"/>
    <x v="6"/>
    <s v="GOA"/>
    <n v="4"/>
    <x v="0"/>
  </r>
  <r>
    <s v="sablefish (blackcod)"/>
    <d v="1993-04-10T00:00:00"/>
    <x v="2"/>
    <n v="710"/>
    <n v="3407.68"/>
    <n v="5.08"/>
    <x v="5"/>
    <s v="BSAI"/>
    <n v="4"/>
    <x v="0"/>
  </r>
  <r>
    <s v="sablefish (blackcod)"/>
    <d v="1993-04-10T00:00:00"/>
    <x v="2"/>
    <n v="710"/>
    <n v="3407.68"/>
    <n v="1.38"/>
    <x v="7"/>
    <s v="BSAI"/>
    <n v="4"/>
    <x v="0"/>
  </r>
  <r>
    <s v="sablefish (blackcod)"/>
    <d v="1993-04-10T00:00:00"/>
    <x v="2"/>
    <n v="710"/>
    <n v="3622.35"/>
    <n v="0.79"/>
    <x v="5"/>
    <s v="BSAI"/>
    <n v="4"/>
    <x v="0"/>
  </r>
  <r>
    <s v="sablefish (blackcod)"/>
    <d v="1993-04-10T00:00:00"/>
    <x v="2"/>
    <n v="710"/>
    <n v="3622.35"/>
    <n v="0.32"/>
    <x v="7"/>
    <s v="BSAI"/>
    <n v="4"/>
    <x v="0"/>
  </r>
  <r>
    <s v="sablefish (blackcod)"/>
    <d v="1993-04-10T00:00:00"/>
    <x v="2"/>
    <n v="710"/>
    <n v="3622.35"/>
    <n v="0.3"/>
    <x v="2"/>
    <s v="BSAI"/>
    <n v="4"/>
    <x v="0"/>
  </r>
  <r>
    <s v="sablefish (blackcod)"/>
    <d v="1993-04-10T00:00:00"/>
    <x v="2"/>
    <n v="710"/>
    <n v="3622.35"/>
    <n v="60.91"/>
    <x v="3"/>
    <s v="BSAI"/>
    <n v="4"/>
    <x v="0"/>
  </r>
  <r>
    <s v="sablefish (blackcod)"/>
    <d v="1993-04-10T00:00:00"/>
    <x v="2"/>
    <n v="710"/>
    <n v="3816.47"/>
    <n v="73.95"/>
    <x v="6"/>
    <s v="GOA"/>
    <n v="4"/>
    <x v="0"/>
  </r>
  <r>
    <s v="sablefish (blackcod)"/>
    <d v="1993-04-10T00:00:00"/>
    <x v="2"/>
    <n v="710"/>
    <m/>
    <n v="0.02"/>
    <x v="5"/>
    <s v="BSAI"/>
    <n v="4"/>
    <x v="0"/>
  </r>
  <r>
    <s v="sablefish (blackcod)"/>
    <d v="1993-04-10T00:00:00"/>
    <x v="2"/>
    <n v="710"/>
    <m/>
    <n v="2.54"/>
    <x v="3"/>
    <s v="BSAI"/>
    <n v="4"/>
    <x v="0"/>
  </r>
  <r>
    <s v="sablefish (blackcod)"/>
    <d v="1993-04-10T00:00:00"/>
    <x v="2"/>
    <n v="710"/>
    <m/>
    <n v="1.53"/>
    <x v="13"/>
    <s v="GOA"/>
    <n v="4"/>
    <x v="0"/>
  </r>
  <r>
    <s v="sablefish (blackcod)"/>
    <d v="1993-04-10T00:00:00"/>
    <x v="2"/>
    <n v="710"/>
    <m/>
    <n v="50.69"/>
    <x v="6"/>
    <s v="GOA"/>
    <n v="4"/>
    <x v="0"/>
  </r>
  <r>
    <s v="sablefish (blackcod)"/>
    <d v="1993-04-10T00:00:00"/>
    <x v="2"/>
    <n v="710"/>
    <m/>
    <n v="0.01"/>
    <x v="21"/>
    <s v="INSD"/>
    <n v="4"/>
    <x v="0"/>
  </r>
  <r>
    <s v="sablefish (blackcod)"/>
    <d v="1993-04-17T00:00:00"/>
    <x v="2"/>
    <n v="710"/>
    <n v="3054.32"/>
    <n v="43.64"/>
    <x v="13"/>
    <s v="GOA"/>
    <n v="4"/>
    <x v="0"/>
  </r>
  <r>
    <s v="sablefish (blackcod)"/>
    <d v="1993-04-17T00:00:00"/>
    <x v="2"/>
    <n v="710"/>
    <n v="3054.32"/>
    <n v="20.81"/>
    <x v="6"/>
    <s v="GOA"/>
    <n v="4"/>
    <x v="0"/>
  </r>
  <r>
    <s v="sablefish (blackcod)"/>
    <d v="1993-04-17T00:00:00"/>
    <x v="2"/>
    <n v="710"/>
    <n v="3407.68"/>
    <n v="33.83"/>
    <x v="1"/>
    <s v="BSAI"/>
    <n v="4"/>
    <x v="0"/>
  </r>
  <r>
    <s v="sablefish (blackcod)"/>
    <d v="1993-04-17T00:00:00"/>
    <x v="2"/>
    <n v="710"/>
    <n v="3407.68"/>
    <n v="2.34"/>
    <x v="5"/>
    <s v="BSAI"/>
    <n v="4"/>
    <x v="0"/>
  </r>
  <r>
    <s v="sablefish (blackcod)"/>
    <d v="1993-04-17T00:00:00"/>
    <x v="2"/>
    <n v="710"/>
    <n v="3407.68"/>
    <n v="1.32"/>
    <x v="7"/>
    <s v="BSAI"/>
    <n v="4"/>
    <x v="0"/>
  </r>
  <r>
    <s v="sablefish (blackcod)"/>
    <d v="1993-04-17T00:00:00"/>
    <x v="2"/>
    <n v="710"/>
    <n v="3407.68"/>
    <n v="2.33"/>
    <x v="2"/>
    <s v="BSAI"/>
    <n v="4"/>
    <x v="0"/>
  </r>
  <r>
    <s v="sablefish (blackcod)"/>
    <d v="1993-04-17T00:00:00"/>
    <x v="2"/>
    <n v="710"/>
    <n v="3622.35"/>
    <n v="0.1"/>
    <x v="1"/>
    <s v="BSAI"/>
    <n v="4"/>
    <x v="0"/>
  </r>
  <r>
    <s v="sablefish (blackcod)"/>
    <d v="1993-04-17T00:00:00"/>
    <x v="2"/>
    <n v="710"/>
    <n v="3622.35"/>
    <n v="0"/>
    <x v="5"/>
    <s v="BSAI"/>
    <n v="4"/>
    <x v="0"/>
  </r>
  <r>
    <s v="sablefish (blackcod)"/>
    <d v="1993-04-17T00:00:00"/>
    <x v="2"/>
    <n v="710"/>
    <n v="3622.35"/>
    <n v="0.16"/>
    <x v="7"/>
    <s v="BSAI"/>
    <n v="4"/>
    <x v="0"/>
  </r>
  <r>
    <s v="sablefish (blackcod)"/>
    <d v="1993-04-17T00:00:00"/>
    <x v="2"/>
    <n v="710"/>
    <n v="3622.35"/>
    <n v="62.66"/>
    <x v="3"/>
    <s v="BSAI"/>
    <n v="4"/>
    <x v="0"/>
  </r>
  <r>
    <s v="sablefish (blackcod)"/>
    <d v="1993-04-17T00:00:00"/>
    <x v="2"/>
    <n v="710"/>
    <n v="3816.47"/>
    <n v="33.72"/>
    <x v="6"/>
    <s v="GOA"/>
    <n v="4"/>
    <x v="0"/>
  </r>
  <r>
    <s v="sablefish (blackcod)"/>
    <d v="1993-04-17T00:00:00"/>
    <x v="2"/>
    <n v="710"/>
    <m/>
    <n v="0.01"/>
    <x v="5"/>
    <s v="BSAI"/>
    <n v="4"/>
    <x v="0"/>
  </r>
  <r>
    <s v="sablefish (blackcod)"/>
    <d v="1993-04-17T00:00:00"/>
    <x v="2"/>
    <n v="710"/>
    <m/>
    <n v="0.02"/>
    <x v="2"/>
    <s v="BSAI"/>
    <n v="4"/>
    <x v="0"/>
  </r>
  <r>
    <s v="sablefish (blackcod)"/>
    <d v="1993-04-17T00:00:00"/>
    <x v="2"/>
    <n v="710"/>
    <m/>
    <n v="1.49"/>
    <x v="3"/>
    <s v="BSAI"/>
    <n v="4"/>
    <x v="0"/>
  </r>
  <r>
    <s v="sablefish (blackcod)"/>
    <d v="1993-04-17T00:00:00"/>
    <x v="2"/>
    <n v="710"/>
    <m/>
    <n v="19.7"/>
    <x v="13"/>
    <s v="GOA"/>
    <n v="4"/>
    <x v="0"/>
  </r>
  <r>
    <s v="sablefish (blackcod)"/>
    <d v="1993-04-17T00:00:00"/>
    <x v="2"/>
    <n v="710"/>
    <m/>
    <n v="29.89"/>
    <x v="6"/>
    <s v="GOA"/>
    <n v="4"/>
    <x v="0"/>
  </r>
  <r>
    <s v="sablefish (blackcod)"/>
    <d v="1993-04-17T00:00:00"/>
    <x v="2"/>
    <n v="710"/>
    <m/>
    <n v="0.04"/>
    <x v="20"/>
    <s v="INSD"/>
    <n v="4"/>
    <x v="0"/>
  </r>
  <r>
    <s v="sablefish (blackcod)"/>
    <d v="1993-04-17T00:00:00"/>
    <x v="2"/>
    <n v="710"/>
    <m/>
    <n v="0"/>
    <x v="21"/>
    <s v="INSD"/>
    <n v="4"/>
    <x v="0"/>
  </r>
  <r>
    <s v="sablefish (blackcod)"/>
    <d v="1993-04-24T00:00:00"/>
    <x v="2"/>
    <n v="710"/>
    <n v="3054.32"/>
    <n v="6.72"/>
    <x v="13"/>
    <s v="GOA"/>
    <n v="4"/>
    <x v="0"/>
  </r>
  <r>
    <s v="sablefish (blackcod)"/>
    <d v="1993-04-24T00:00:00"/>
    <x v="2"/>
    <n v="710"/>
    <n v="3054.32"/>
    <n v="4.9400000000000004"/>
    <x v="6"/>
    <s v="GOA"/>
    <n v="4"/>
    <x v="0"/>
  </r>
  <r>
    <s v="sablefish (blackcod)"/>
    <d v="1993-04-24T00:00:00"/>
    <x v="2"/>
    <n v="710"/>
    <n v="3407.68"/>
    <n v="6.41"/>
    <x v="7"/>
    <s v="BSAI"/>
    <n v="4"/>
    <x v="0"/>
  </r>
  <r>
    <s v="sablefish (blackcod)"/>
    <d v="1993-04-24T00:00:00"/>
    <x v="2"/>
    <n v="710"/>
    <n v="3622.35"/>
    <n v="1"/>
    <x v="1"/>
    <s v="BSAI"/>
    <n v="4"/>
    <x v="0"/>
  </r>
  <r>
    <s v="sablefish (blackcod)"/>
    <d v="1993-04-24T00:00:00"/>
    <x v="2"/>
    <n v="710"/>
    <n v="3622.35"/>
    <n v="2.08"/>
    <x v="5"/>
    <s v="BSAI"/>
    <n v="4"/>
    <x v="0"/>
  </r>
  <r>
    <s v="sablefish (blackcod)"/>
    <d v="1993-04-24T00:00:00"/>
    <x v="2"/>
    <n v="710"/>
    <n v="3622.35"/>
    <n v="4.37"/>
    <x v="7"/>
    <s v="BSAI"/>
    <n v="4"/>
    <x v="0"/>
  </r>
  <r>
    <s v="sablefish (blackcod)"/>
    <d v="1993-04-24T00:00:00"/>
    <x v="2"/>
    <n v="710"/>
    <n v="3622.35"/>
    <n v="0.17"/>
    <x v="2"/>
    <s v="BSAI"/>
    <n v="4"/>
    <x v="0"/>
  </r>
  <r>
    <s v="sablefish (blackcod)"/>
    <d v="1993-04-24T00:00:00"/>
    <x v="2"/>
    <n v="710"/>
    <n v="3622.35"/>
    <n v="0.14000000000000001"/>
    <x v="22"/>
    <s v="BSAI"/>
    <n v="4"/>
    <x v="0"/>
  </r>
  <r>
    <s v="sablefish (blackcod)"/>
    <d v="1993-04-24T00:00:00"/>
    <x v="2"/>
    <n v="710"/>
    <n v="3622.35"/>
    <n v="84.51"/>
    <x v="3"/>
    <s v="BSAI"/>
    <n v="4"/>
    <x v="0"/>
  </r>
  <r>
    <s v="sablefish (blackcod)"/>
    <d v="1993-04-24T00:00:00"/>
    <x v="2"/>
    <n v="710"/>
    <n v="3816.47"/>
    <n v="3.9"/>
    <x v="13"/>
    <s v="GOA"/>
    <n v="4"/>
    <x v="0"/>
  </r>
  <r>
    <s v="sablefish (blackcod)"/>
    <d v="1993-04-24T00:00:00"/>
    <x v="2"/>
    <n v="710"/>
    <n v="3816.47"/>
    <n v="25.66"/>
    <x v="6"/>
    <s v="GOA"/>
    <n v="4"/>
    <x v="0"/>
  </r>
  <r>
    <s v="sablefish (blackcod)"/>
    <d v="1993-04-24T00:00:00"/>
    <x v="2"/>
    <n v="710"/>
    <n v="3816.47"/>
    <n v="36.19"/>
    <x v="11"/>
    <s v="GOA"/>
    <n v="4"/>
    <x v="0"/>
  </r>
  <r>
    <s v="sablefish (blackcod)"/>
    <d v="1993-04-24T00:00:00"/>
    <x v="2"/>
    <n v="710"/>
    <m/>
    <n v="0.25"/>
    <x v="1"/>
    <s v="BSAI"/>
    <n v="4"/>
    <x v="0"/>
  </r>
  <r>
    <s v="sablefish (blackcod)"/>
    <d v="1993-04-24T00:00:00"/>
    <x v="2"/>
    <n v="710"/>
    <m/>
    <n v="0.28999999999999998"/>
    <x v="2"/>
    <s v="BSAI"/>
    <n v="4"/>
    <x v="0"/>
  </r>
  <r>
    <s v="sablefish (blackcod)"/>
    <d v="1993-04-24T00:00:00"/>
    <x v="2"/>
    <n v="710"/>
    <m/>
    <n v="3.05"/>
    <x v="3"/>
    <s v="BSAI"/>
    <n v="4"/>
    <x v="0"/>
  </r>
  <r>
    <s v="sablefish (blackcod)"/>
    <d v="1993-04-24T00:00:00"/>
    <x v="2"/>
    <n v="710"/>
    <m/>
    <n v="0.72"/>
    <x v="13"/>
    <s v="GOA"/>
    <n v="4"/>
    <x v="0"/>
  </r>
  <r>
    <s v="sablefish (blackcod)"/>
    <d v="1993-04-24T00:00:00"/>
    <x v="2"/>
    <n v="710"/>
    <m/>
    <n v="3.98"/>
    <x v="6"/>
    <s v="GOA"/>
    <n v="4"/>
    <x v="0"/>
  </r>
  <r>
    <s v="sablefish (blackcod)"/>
    <d v="1993-04-24T00:00:00"/>
    <x v="2"/>
    <n v="710"/>
    <m/>
    <n v="2.83"/>
    <x v="11"/>
    <s v="GOA"/>
    <n v="4"/>
    <x v="0"/>
  </r>
  <r>
    <s v="sablefish (blackcod)"/>
    <d v="1993-04-24T00:00:00"/>
    <x v="2"/>
    <n v="710"/>
    <m/>
    <n v="0"/>
    <x v="21"/>
    <s v="INSD"/>
    <n v="4"/>
    <x v="0"/>
  </r>
  <r>
    <s v="sablefish (blackcod)"/>
    <d v="1993-05-01T00:00:00"/>
    <x v="2"/>
    <n v="710"/>
    <n v="3407.68"/>
    <n v="2.29"/>
    <x v="1"/>
    <s v="BSAI"/>
    <n v="5"/>
    <x v="0"/>
  </r>
  <r>
    <s v="sablefish (blackcod)"/>
    <d v="1993-05-01T00:00:00"/>
    <x v="2"/>
    <n v="710"/>
    <n v="3407.68"/>
    <n v="0.41"/>
    <x v="5"/>
    <s v="BSAI"/>
    <n v="5"/>
    <x v="0"/>
  </r>
  <r>
    <s v="sablefish (blackcod)"/>
    <d v="1993-05-01T00:00:00"/>
    <x v="2"/>
    <n v="710"/>
    <n v="3407.68"/>
    <n v="6.56"/>
    <x v="7"/>
    <s v="BSAI"/>
    <n v="5"/>
    <x v="0"/>
  </r>
  <r>
    <s v="sablefish (blackcod)"/>
    <d v="1993-05-01T00:00:00"/>
    <x v="2"/>
    <n v="710"/>
    <n v="3407.68"/>
    <n v="2.29"/>
    <x v="2"/>
    <s v="BSAI"/>
    <n v="5"/>
    <x v="0"/>
  </r>
  <r>
    <s v="sablefish (blackcod)"/>
    <d v="1993-05-01T00:00:00"/>
    <x v="2"/>
    <n v="710"/>
    <n v="3407.68"/>
    <n v="24.08"/>
    <x v="3"/>
    <s v="BSAI"/>
    <n v="5"/>
    <x v="0"/>
  </r>
  <r>
    <s v="sablefish (blackcod)"/>
    <d v="1993-05-01T00:00:00"/>
    <x v="2"/>
    <n v="710"/>
    <n v="3622.35"/>
    <n v="1.04"/>
    <x v="1"/>
    <s v="BSAI"/>
    <n v="5"/>
    <x v="0"/>
  </r>
  <r>
    <s v="sablefish (blackcod)"/>
    <d v="1993-05-01T00:00:00"/>
    <x v="2"/>
    <n v="710"/>
    <n v="3622.35"/>
    <n v="0.02"/>
    <x v="5"/>
    <s v="BSAI"/>
    <n v="5"/>
    <x v="0"/>
  </r>
  <r>
    <s v="sablefish (blackcod)"/>
    <d v="1993-05-01T00:00:00"/>
    <x v="2"/>
    <n v="710"/>
    <n v="3622.35"/>
    <n v="10.41"/>
    <x v="7"/>
    <s v="BSAI"/>
    <n v="5"/>
    <x v="0"/>
  </r>
  <r>
    <s v="sablefish (blackcod)"/>
    <d v="1993-05-01T00:00:00"/>
    <x v="2"/>
    <n v="710"/>
    <n v="3622.35"/>
    <n v="0.95"/>
    <x v="2"/>
    <s v="BSAI"/>
    <n v="5"/>
    <x v="0"/>
  </r>
  <r>
    <s v="sablefish (blackcod)"/>
    <d v="1993-05-01T00:00:00"/>
    <x v="2"/>
    <n v="710"/>
    <n v="3622.35"/>
    <n v="0.03"/>
    <x v="22"/>
    <s v="BSAI"/>
    <n v="5"/>
    <x v="0"/>
  </r>
  <r>
    <s v="sablefish (blackcod)"/>
    <d v="1993-05-01T00:00:00"/>
    <x v="2"/>
    <n v="710"/>
    <n v="3622.35"/>
    <n v="40.159999999999997"/>
    <x v="3"/>
    <s v="BSAI"/>
    <n v="5"/>
    <x v="0"/>
  </r>
  <r>
    <s v="sablefish (blackcod)"/>
    <d v="1993-05-01T00:00:00"/>
    <x v="2"/>
    <n v="710"/>
    <n v="3816.47"/>
    <n v="0.11"/>
    <x v="6"/>
    <s v="GOA"/>
    <n v="5"/>
    <x v="0"/>
  </r>
  <r>
    <s v="sablefish (blackcod)"/>
    <d v="1993-05-01T00:00:00"/>
    <x v="2"/>
    <n v="710"/>
    <m/>
    <n v="0.05"/>
    <x v="1"/>
    <s v="BSAI"/>
    <n v="5"/>
    <x v="0"/>
  </r>
  <r>
    <s v="sablefish (blackcod)"/>
    <d v="1993-05-01T00:00:00"/>
    <x v="2"/>
    <n v="710"/>
    <m/>
    <n v="0.02"/>
    <x v="5"/>
    <s v="BSAI"/>
    <n v="5"/>
    <x v="0"/>
  </r>
  <r>
    <s v="sablefish (blackcod)"/>
    <d v="1993-05-01T00:00:00"/>
    <x v="2"/>
    <n v="710"/>
    <m/>
    <n v="0.01"/>
    <x v="7"/>
    <s v="BSAI"/>
    <n v="5"/>
    <x v="0"/>
  </r>
  <r>
    <s v="sablefish (blackcod)"/>
    <d v="1993-05-01T00:00:00"/>
    <x v="2"/>
    <n v="710"/>
    <m/>
    <n v="0.05"/>
    <x v="22"/>
    <s v="BSAI"/>
    <n v="5"/>
    <x v="0"/>
  </r>
  <r>
    <s v="sablefish (blackcod)"/>
    <d v="1993-05-01T00:00:00"/>
    <x v="2"/>
    <n v="710"/>
    <m/>
    <n v="0.5"/>
    <x v="3"/>
    <s v="BSAI"/>
    <n v="5"/>
    <x v="0"/>
  </r>
  <r>
    <s v="sablefish (blackcod)"/>
    <d v="1993-05-08T00:00:00"/>
    <x v="2"/>
    <n v="710"/>
    <n v="3407.68"/>
    <n v="9.6"/>
    <x v="1"/>
    <s v="BSAI"/>
    <n v="5"/>
    <x v="0"/>
  </r>
  <r>
    <s v="sablefish (blackcod)"/>
    <d v="1993-05-08T00:00:00"/>
    <x v="2"/>
    <n v="710"/>
    <n v="3407.68"/>
    <n v="3.3"/>
    <x v="5"/>
    <s v="BSAI"/>
    <n v="5"/>
    <x v="0"/>
  </r>
  <r>
    <s v="sablefish (blackcod)"/>
    <d v="1993-05-08T00:00:00"/>
    <x v="2"/>
    <n v="710"/>
    <n v="3407.68"/>
    <n v="0.08"/>
    <x v="7"/>
    <s v="BSAI"/>
    <n v="5"/>
    <x v="0"/>
  </r>
  <r>
    <s v="sablefish (blackcod)"/>
    <d v="1993-05-08T00:00:00"/>
    <x v="2"/>
    <n v="710"/>
    <n v="3407.68"/>
    <n v="2.57"/>
    <x v="2"/>
    <s v="BSAI"/>
    <n v="5"/>
    <x v="0"/>
  </r>
  <r>
    <s v="sablefish (blackcod)"/>
    <d v="1993-05-08T00:00:00"/>
    <x v="2"/>
    <n v="710"/>
    <n v="3622.35"/>
    <n v="0.16"/>
    <x v="23"/>
    <s v="BSAI"/>
    <n v="5"/>
    <x v="0"/>
  </r>
  <r>
    <s v="sablefish (blackcod)"/>
    <d v="1993-05-08T00:00:00"/>
    <x v="2"/>
    <n v="710"/>
    <n v="3622.35"/>
    <n v="9.6"/>
    <x v="1"/>
    <s v="BSAI"/>
    <n v="5"/>
    <x v="0"/>
  </r>
  <r>
    <s v="sablefish (blackcod)"/>
    <d v="1993-05-08T00:00:00"/>
    <x v="2"/>
    <n v="710"/>
    <n v="3622.35"/>
    <n v="3.06"/>
    <x v="5"/>
    <s v="BSAI"/>
    <n v="5"/>
    <x v="0"/>
  </r>
  <r>
    <s v="sablefish (blackcod)"/>
    <d v="1993-05-08T00:00:00"/>
    <x v="2"/>
    <n v="710"/>
    <n v="3622.35"/>
    <n v="9.73"/>
    <x v="7"/>
    <s v="BSAI"/>
    <n v="5"/>
    <x v="0"/>
  </r>
  <r>
    <s v="sablefish (blackcod)"/>
    <d v="1993-05-08T00:00:00"/>
    <x v="2"/>
    <n v="710"/>
    <n v="3622.35"/>
    <n v="12.22"/>
    <x v="2"/>
    <s v="BSAI"/>
    <n v="5"/>
    <x v="0"/>
  </r>
  <r>
    <s v="sablefish (blackcod)"/>
    <d v="1993-05-08T00:00:00"/>
    <x v="2"/>
    <n v="710"/>
    <n v="3622.35"/>
    <n v="3.75"/>
    <x v="22"/>
    <s v="BSAI"/>
    <n v="5"/>
    <x v="0"/>
  </r>
  <r>
    <s v="sablefish (blackcod)"/>
    <d v="1993-05-08T00:00:00"/>
    <x v="2"/>
    <n v="710"/>
    <n v="3622.35"/>
    <n v="17.22"/>
    <x v="3"/>
    <s v="BSAI"/>
    <n v="5"/>
    <x v="0"/>
  </r>
  <r>
    <s v="sablefish (blackcod)"/>
    <d v="1993-05-08T00:00:00"/>
    <x v="2"/>
    <n v="710"/>
    <n v="3816.47"/>
    <n v="0.16"/>
    <x v="14"/>
    <s v="GOA"/>
    <n v="5"/>
    <x v="0"/>
  </r>
  <r>
    <s v="sablefish (blackcod)"/>
    <d v="1993-05-08T00:00:00"/>
    <x v="2"/>
    <n v="710"/>
    <m/>
    <n v="0.71"/>
    <x v="1"/>
    <s v="BSAI"/>
    <n v="5"/>
    <x v="0"/>
  </r>
  <r>
    <s v="sablefish (blackcod)"/>
    <d v="1993-05-08T00:00:00"/>
    <x v="2"/>
    <n v="710"/>
    <m/>
    <n v="7.0000000000000007E-2"/>
    <x v="5"/>
    <s v="BSAI"/>
    <n v="5"/>
    <x v="0"/>
  </r>
  <r>
    <s v="sablefish (blackcod)"/>
    <d v="1993-05-08T00:00:00"/>
    <x v="2"/>
    <n v="710"/>
    <m/>
    <n v="0.01"/>
    <x v="7"/>
    <s v="BSAI"/>
    <n v="5"/>
    <x v="0"/>
  </r>
  <r>
    <s v="sablefish (blackcod)"/>
    <d v="1993-05-08T00:00:00"/>
    <x v="2"/>
    <n v="710"/>
    <m/>
    <n v="0.15"/>
    <x v="2"/>
    <s v="BSAI"/>
    <n v="5"/>
    <x v="0"/>
  </r>
  <r>
    <s v="sablefish (blackcod)"/>
    <d v="1993-05-08T00:00:00"/>
    <x v="2"/>
    <n v="710"/>
    <m/>
    <n v="0.02"/>
    <x v="22"/>
    <s v="BSAI"/>
    <n v="5"/>
    <x v="0"/>
  </r>
  <r>
    <s v="sablefish (blackcod)"/>
    <d v="1993-05-15T00:00:00"/>
    <x v="2"/>
    <n v="710"/>
    <n v="3054.32"/>
    <n v="20.72"/>
    <x v="0"/>
    <s v="GOA"/>
    <n v="5"/>
    <x v="0"/>
  </r>
  <r>
    <s v="sablefish (blackcod)"/>
    <d v="1993-05-15T00:00:00"/>
    <x v="2"/>
    <n v="710"/>
    <n v="3054.32"/>
    <n v="30.88"/>
    <x v="13"/>
    <s v="GOA"/>
    <n v="5"/>
    <x v="0"/>
  </r>
  <r>
    <s v="sablefish (blackcod)"/>
    <d v="1993-05-15T00:00:00"/>
    <x v="2"/>
    <n v="710"/>
    <n v="3054.32"/>
    <n v="71.790000000000006"/>
    <x v="6"/>
    <s v="GOA"/>
    <n v="5"/>
    <x v="0"/>
  </r>
  <r>
    <s v="sablefish (blackcod)"/>
    <d v="1993-05-15T00:00:00"/>
    <x v="2"/>
    <n v="710"/>
    <n v="3054.32"/>
    <n v="50.29"/>
    <x v="11"/>
    <s v="GOA"/>
    <n v="5"/>
    <x v="0"/>
  </r>
  <r>
    <s v="sablefish (blackcod)"/>
    <d v="1993-05-15T00:00:00"/>
    <x v="2"/>
    <n v="710"/>
    <n v="3407.68"/>
    <n v="8.32"/>
    <x v="1"/>
    <s v="BSAI"/>
    <n v="5"/>
    <x v="0"/>
  </r>
  <r>
    <s v="sablefish (blackcod)"/>
    <d v="1993-05-15T00:00:00"/>
    <x v="2"/>
    <n v="710"/>
    <n v="3407.68"/>
    <n v="11.06"/>
    <x v="5"/>
    <s v="BSAI"/>
    <n v="5"/>
    <x v="0"/>
  </r>
  <r>
    <s v="sablefish (blackcod)"/>
    <d v="1993-05-15T00:00:00"/>
    <x v="2"/>
    <n v="710"/>
    <n v="3407.68"/>
    <n v="5.9"/>
    <x v="7"/>
    <s v="BSAI"/>
    <n v="5"/>
    <x v="0"/>
  </r>
  <r>
    <s v="sablefish (blackcod)"/>
    <d v="1993-05-15T00:00:00"/>
    <x v="2"/>
    <n v="710"/>
    <n v="3407.68"/>
    <n v="22.92"/>
    <x v="3"/>
    <s v="BSAI"/>
    <n v="5"/>
    <x v="0"/>
  </r>
  <r>
    <s v="sablefish (blackcod)"/>
    <d v="1993-05-15T00:00:00"/>
    <x v="2"/>
    <n v="710"/>
    <n v="3622.35"/>
    <n v="8.57"/>
    <x v="1"/>
    <s v="BSAI"/>
    <n v="5"/>
    <x v="0"/>
  </r>
  <r>
    <s v="sablefish (blackcod)"/>
    <d v="1993-05-15T00:00:00"/>
    <x v="2"/>
    <n v="710"/>
    <n v="3622.35"/>
    <n v="1.44"/>
    <x v="5"/>
    <s v="BSAI"/>
    <n v="5"/>
    <x v="0"/>
  </r>
  <r>
    <s v="sablefish (blackcod)"/>
    <d v="1993-05-15T00:00:00"/>
    <x v="2"/>
    <n v="710"/>
    <n v="3622.35"/>
    <n v="0.48"/>
    <x v="7"/>
    <s v="BSAI"/>
    <n v="5"/>
    <x v="0"/>
  </r>
  <r>
    <s v="sablefish (blackcod)"/>
    <d v="1993-05-15T00:00:00"/>
    <x v="2"/>
    <n v="710"/>
    <n v="3622.35"/>
    <n v="6.42"/>
    <x v="2"/>
    <s v="BSAI"/>
    <n v="5"/>
    <x v="0"/>
  </r>
  <r>
    <s v="sablefish (blackcod)"/>
    <d v="1993-05-15T00:00:00"/>
    <x v="2"/>
    <n v="710"/>
    <n v="3622.35"/>
    <n v="0.82"/>
    <x v="22"/>
    <s v="BSAI"/>
    <n v="5"/>
    <x v="0"/>
  </r>
  <r>
    <s v="sablefish (blackcod)"/>
    <d v="1993-05-15T00:00:00"/>
    <x v="2"/>
    <n v="710"/>
    <n v="3622.35"/>
    <n v="23.8"/>
    <x v="3"/>
    <s v="BSAI"/>
    <n v="5"/>
    <x v="0"/>
  </r>
  <r>
    <s v="sablefish (blackcod)"/>
    <d v="1993-05-15T00:00:00"/>
    <x v="2"/>
    <n v="710"/>
    <n v="3816.47"/>
    <n v="4.42"/>
    <x v="13"/>
    <s v="GOA"/>
    <n v="5"/>
    <x v="0"/>
  </r>
  <r>
    <s v="sablefish (blackcod)"/>
    <d v="1993-05-15T00:00:00"/>
    <x v="2"/>
    <n v="710"/>
    <n v="3816.47"/>
    <n v="1.97"/>
    <x v="6"/>
    <s v="GOA"/>
    <n v="5"/>
    <x v="0"/>
  </r>
  <r>
    <s v="sablefish (blackcod)"/>
    <d v="1993-05-15T00:00:00"/>
    <x v="2"/>
    <n v="710"/>
    <n v="3816.47"/>
    <n v="21.44"/>
    <x v="11"/>
    <s v="GOA"/>
    <n v="5"/>
    <x v="0"/>
  </r>
  <r>
    <s v="sablefish (blackcod)"/>
    <d v="1993-05-15T00:00:00"/>
    <x v="2"/>
    <n v="710"/>
    <m/>
    <n v="2.64"/>
    <x v="1"/>
    <s v="BSAI"/>
    <n v="5"/>
    <x v="0"/>
  </r>
  <r>
    <s v="sablefish (blackcod)"/>
    <d v="1993-05-15T00:00:00"/>
    <x v="2"/>
    <n v="710"/>
    <m/>
    <n v="0.11"/>
    <x v="5"/>
    <s v="BSAI"/>
    <n v="5"/>
    <x v="0"/>
  </r>
  <r>
    <s v="sablefish (blackcod)"/>
    <d v="1993-05-15T00:00:00"/>
    <x v="2"/>
    <n v="710"/>
    <m/>
    <n v="0.7"/>
    <x v="7"/>
    <s v="BSAI"/>
    <n v="5"/>
    <x v="0"/>
  </r>
  <r>
    <s v="sablefish (blackcod)"/>
    <d v="1993-05-15T00:00:00"/>
    <x v="2"/>
    <n v="710"/>
    <m/>
    <n v="0.08"/>
    <x v="2"/>
    <s v="BSAI"/>
    <n v="5"/>
    <x v="0"/>
  </r>
  <r>
    <s v="sablefish (blackcod)"/>
    <d v="1993-05-15T00:00:00"/>
    <x v="2"/>
    <n v="710"/>
    <m/>
    <n v="0.15"/>
    <x v="3"/>
    <s v="BSAI"/>
    <n v="5"/>
    <x v="0"/>
  </r>
  <r>
    <s v="sablefish (blackcod)"/>
    <d v="1993-05-15T00:00:00"/>
    <x v="2"/>
    <n v="710"/>
    <m/>
    <n v="0.18"/>
    <x v="13"/>
    <s v="GOA"/>
    <n v="5"/>
    <x v="0"/>
  </r>
  <r>
    <s v="sablefish (blackcod)"/>
    <d v="1993-05-15T00:00:00"/>
    <x v="2"/>
    <n v="710"/>
    <m/>
    <n v="7.18"/>
    <x v="6"/>
    <s v="GOA"/>
    <n v="5"/>
    <x v="0"/>
  </r>
  <r>
    <s v="sablefish (blackcod)"/>
    <d v="1993-05-15T00:00:00"/>
    <x v="2"/>
    <n v="710"/>
    <m/>
    <n v="0.27"/>
    <x v="11"/>
    <s v="GOA"/>
    <n v="5"/>
    <x v="0"/>
  </r>
  <r>
    <s v="sablefish (blackcod)"/>
    <d v="1993-05-22T00:00:00"/>
    <x v="2"/>
    <n v="710"/>
    <n v="3054.32"/>
    <n v="199.25"/>
    <x v="0"/>
    <s v="GOA"/>
    <n v="5"/>
    <x v="0"/>
  </r>
  <r>
    <s v="sablefish (blackcod)"/>
    <d v="1993-05-22T00:00:00"/>
    <x v="2"/>
    <n v="710"/>
    <n v="3054.32"/>
    <n v="235.52"/>
    <x v="13"/>
    <s v="GOA"/>
    <n v="5"/>
    <x v="0"/>
  </r>
  <r>
    <s v="sablefish (blackcod)"/>
    <d v="1993-05-22T00:00:00"/>
    <x v="2"/>
    <n v="710"/>
    <n v="3054.32"/>
    <n v="556.03"/>
    <x v="6"/>
    <s v="GOA"/>
    <n v="5"/>
    <x v="0"/>
  </r>
  <r>
    <s v="sablefish (blackcod)"/>
    <d v="1993-05-22T00:00:00"/>
    <x v="2"/>
    <n v="710"/>
    <n v="3054.32"/>
    <n v="519.75"/>
    <x v="11"/>
    <s v="GOA"/>
    <n v="5"/>
    <x v="0"/>
  </r>
  <r>
    <s v="sablefish (blackcod)"/>
    <d v="1993-05-22T00:00:00"/>
    <x v="2"/>
    <n v="710"/>
    <n v="3407.68"/>
    <n v="0.38"/>
    <x v="5"/>
    <s v="BSAI"/>
    <n v="5"/>
    <x v="0"/>
  </r>
  <r>
    <s v="sablefish (blackcod)"/>
    <d v="1993-05-22T00:00:00"/>
    <x v="2"/>
    <n v="710"/>
    <n v="3407.68"/>
    <n v="1.27"/>
    <x v="7"/>
    <s v="BSAI"/>
    <n v="5"/>
    <x v="0"/>
  </r>
  <r>
    <s v="sablefish (blackcod)"/>
    <d v="1993-05-22T00:00:00"/>
    <x v="2"/>
    <n v="710"/>
    <n v="3622.35"/>
    <n v="1.8"/>
    <x v="1"/>
    <s v="BSAI"/>
    <n v="5"/>
    <x v="0"/>
  </r>
  <r>
    <s v="sablefish (blackcod)"/>
    <d v="1993-05-22T00:00:00"/>
    <x v="2"/>
    <n v="710"/>
    <n v="3622.35"/>
    <n v="5.5"/>
    <x v="5"/>
    <s v="BSAI"/>
    <n v="5"/>
    <x v="0"/>
  </r>
  <r>
    <s v="sablefish (blackcod)"/>
    <d v="1993-05-22T00:00:00"/>
    <x v="2"/>
    <n v="710"/>
    <n v="3622.35"/>
    <n v="0.74"/>
    <x v="7"/>
    <s v="BSAI"/>
    <n v="5"/>
    <x v="0"/>
  </r>
  <r>
    <s v="sablefish (blackcod)"/>
    <d v="1993-05-22T00:00:00"/>
    <x v="2"/>
    <n v="710"/>
    <n v="3622.35"/>
    <n v="0.62"/>
    <x v="2"/>
    <s v="BSAI"/>
    <n v="5"/>
    <x v="0"/>
  </r>
  <r>
    <s v="sablefish (blackcod)"/>
    <d v="1993-05-22T00:00:00"/>
    <x v="2"/>
    <n v="710"/>
    <n v="3622.35"/>
    <n v="2.68"/>
    <x v="22"/>
    <s v="BSAI"/>
    <n v="5"/>
    <x v="0"/>
  </r>
  <r>
    <s v="sablefish (blackcod)"/>
    <d v="1993-05-22T00:00:00"/>
    <x v="2"/>
    <n v="710"/>
    <n v="3622.35"/>
    <n v="42.16"/>
    <x v="3"/>
    <s v="BSAI"/>
    <n v="5"/>
    <x v="0"/>
  </r>
  <r>
    <s v="sablefish (blackcod)"/>
    <d v="1993-05-22T00:00:00"/>
    <x v="2"/>
    <n v="710"/>
    <n v="3816.47"/>
    <n v="51.98"/>
    <x v="0"/>
    <s v="GOA"/>
    <n v="5"/>
    <x v="0"/>
  </r>
  <r>
    <s v="sablefish (blackcod)"/>
    <d v="1993-05-22T00:00:00"/>
    <x v="2"/>
    <n v="710"/>
    <n v="3816.47"/>
    <n v="175.6"/>
    <x v="13"/>
    <s v="GOA"/>
    <n v="5"/>
    <x v="0"/>
  </r>
  <r>
    <s v="sablefish (blackcod)"/>
    <d v="1993-05-22T00:00:00"/>
    <x v="2"/>
    <n v="710"/>
    <n v="3816.47"/>
    <n v="2346.29"/>
    <x v="6"/>
    <s v="GOA"/>
    <n v="5"/>
    <x v="0"/>
  </r>
  <r>
    <s v="sablefish (blackcod)"/>
    <d v="1993-05-22T00:00:00"/>
    <x v="2"/>
    <n v="710"/>
    <n v="3816.47"/>
    <n v="1306.92"/>
    <x v="11"/>
    <s v="GOA"/>
    <n v="5"/>
    <x v="0"/>
  </r>
  <r>
    <s v="sablefish (blackcod)"/>
    <d v="1993-05-22T00:00:00"/>
    <x v="2"/>
    <n v="710"/>
    <n v="3816.47"/>
    <n v="113.4"/>
    <x v="20"/>
    <s v="INSD"/>
    <n v="5"/>
    <x v="0"/>
  </r>
  <r>
    <s v="sablefish (blackcod)"/>
    <d v="1993-05-22T00:00:00"/>
    <x v="2"/>
    <n v="710"/>
    <n v="3816.47"/>
    <n v="3231.72"/>
    <x v="14"/>
    <s v="GOA"/>
    <n v="5"/>
    <x v="0"/>
  </r>
  <r>
    <s v="sablefish (blackcod)"/>
    <d v="1993-05-22T00:00:00"/>
    <x v="2"/>
    <n v="710"/>
    <n v="3816.47"/>
    <n v="83.76"/>
    <x v="21"/>
    <s v="INSD"/>
    <n v="5"/>
    <x v="0"/>
  </r>
  <r>
    <s v="sablefish (blackcod)"/>
    <d v="1993-05-22T00:00:00"/>
    <x v="2"/>
    <n v="710"/>
    <m/>
    <n v="2.8"/>
    <x v="1"/>
    <s v="BSAI"/>
    <n v="5"/>
    <x v="0"/>
  </r>
  <r>
    <s v="sablefish (blackcod)"/>
    <d v="1993-05-22T00:00:00"/>
    <x v="2"/>
    <n v="710"/>
    <m/>
    <n v="0.04"/>
    <x v="5"/>
    <s v="BSAI"/>
    <n v="5"/>
    <x v="0"/>
  </r>
  <r>
    <s v="sablefish (blackcod)"/>
    <d v="1993-05-22T00:00:00"/>
    <x v="2"/>
    <n v="710"/>
    <m/>
    <n v="0.08"/>
    <x v="7"/>
    <s v="BSAI"/>
    <n v="5"/>
    <x v="0"/>
  </r>
  <r>
    <s v="sablefish (blackcod)"/>
    <d v="1993-05-22T00:00:00"/>
    <x v="2"/>
    <n v="710"/>
    <m/>
    <n v="0.03"/>
    <x v="22"/>
    <s v="BSAI"/>
    <n v="5"/>
    <x v="0"/>
  </r>
  <r>
    <s v="sablefish (blackcod)"/>
    <d v="1993-05-22T00:00:00"/>
    <x v="2"/>
    <n v="710"/>
    <m/>
    <n v="2.4"/>
    <x v="0"/>
    <s v="GOA"/>
    <n v="5"/>
    <x v="0"/>
  </r>
  <r>
    <s v="sablefish (blackcod)"/>
    <d v="1993-05-22T00:00:00"/>
    <x v="2"/>
    <n v="710"/>
    <m/>
    <n v="9.9600000000000009"/>
    <x v="13"/>
    <s v="GOA"/>
    <n v="5"/>
    <x v="0"/>
  </r>
  <r>
    <s v="sablefish (blackcod)"/>
    <d v="1993-05-22T00:00:00"/>
    <x v="2"/>
    <n v="710"/>
    <m/>
    <n v="52.72"/>
    <x v="6"/>
    <s v="GOA"/>
    <n v="5"/>
    <x v="0"/>
  </r>
  <r>
    <s v="sablefish (blackcod)"/>
    <d v="1993-05-22T00:00:00"/>
    <x v="2"/>
    <n v="710"/>
    <m/>
    <n v="54.88"/>
    <x v="11"/>
    <s v="GOA"/>
    <n v="5"/>
    <x v="0"/>
  </r>
  <r>
    <s v="sablefish (blackcod)"/>
    <d v="1993-05-22T00:00:00"/>
    <x v="2"/>
    <n v="710"/>
    <m/>
    <n v="3.85"/>
    <x v="20"/>
    <s v="INSD"/>
    <n v="5"/>
    <x v="0"/>
  </r>
  <r>
    <s v="sablefish (blackcod)"/>
    <d v="1993-05-22T00:00:00"/>
    <x v="2"/>
    <n v="710"/>
    <m/>
    <n v="39.1"/>
    <x v="14"/>
    <s v="GOA"/>
    <n v="5"/>
    <x v="0"/>
  </r>
  <r>
    <s v="sablefish (blackcod)"/>
    <d v="1993-05-22T00:00:00"/>
    <x v="2"/>
    <n v="710"/>
    <m/>
    <n v="1.03"/>
    <x v="21"/>
    <s v="INSD"/>
    <n v="5"/>
    <x v="0"/>
  </r>
  <r>
    <s v="sablefish (blackcod)"/>
    <d v="1993-05-29T00:00:00"/>
    <x v="2"/>
    <n v="710"/>
    <n v="3054.32"/>
    <n v="166.21"/>
    <x v="0"/>
    <s v="GOA"/>
    <n v="5"/>
    <x v="0"/>
  </r>
  <r>
    <s v="sablefish (blackcod)"/>
    <d v="1993-05-29T00:00:00"/>
    <x v="2"/>
    <n v="710"/>
    <n v="3054.32"/>
    <n v="215.24"/>
    <x v="13"/>
    <s v="GOA"/>
    <n v="5"/>
    <x v="0"/>
  </r>
  <r>
    <s v="sablefish (blackcod)"/>
    <d v="1993-05-29T00:00:00"/>
    <x v="2"/>
    <n v="710"/>
    <n v="3054.32"/>
    <n v="295.27"/>
    <x v="6"/>
    <s v="GOA"/>
    <n v="5"/>
    <x v="0"/>
  </r>
  <r>
    <s v="sablefish (blackcod)"/>
    <d v="1993-05-29T00:00:00"/>
    <x v="2"/>
    <n v="710"/>
    <n v="3054.32"/>
    <n v="170.86"/>
    <x v="11"/>
    <s v="GOA"/>
    <n v="5"/>
    <x v="0"/>
  </r>
  <r>
    <s v="sablefish (blackcod)"/>
    <d v="1993-05-29T00:00:00"/>
    <x v="2"/>
    <n v="710"/>
    <n v="3054.32"/>
    <n v="7.3"/>
    <x v="14"/>
    <s v="GOA"/>
    <n v="5"/>
    <x v="0"/>
  </r>
  <r>
    <s v="sablefish (blackcod)"/>
    <d v="1993-05-29T00:00:00"/>
    <x v="2"/>
    <n v="710"/>
    <n v="3407.68"/>
    <n v="0.28000000000000003"/>
    <x v="1"/>
    <s v="BSAI"/>
    <n v="5"/>
    <x v="0"/>
  </r>
  <r>
    <s v="sablefish (blackcod)"/>
    <d v="1993-05-29T00:00:00"/>
    <x v="2"/>
    <n v="710"/>
    <n v="3407.68"/>
    <n v="0.13"/>
    <x v="5"/>
    <s v="BSAI"/>
    <n v="5"/>
    <x v="0"/>
  </r>
  <r>
    <s v="sablefish (blackcod)"/>
    <d v="1993-05-29T00:00:00"/>
    <x v="2"/>
    <n v="710"/>
    <n v="3407.68"/>
    <n v="1.78"/>
    <x v="7"/>
    <s v="BSAI"/>
    <n v="5"/>
    <x v="0"/>
  </r>
  <r>
    <s v="sablefish (blackcod)"/>
    <d v="1993-05-29T00:00:00"/>
    <x v="2"/>
    <n v="710"/>
    <n v="3407.68"/>
    <n v="28.95"/>
    <x v="3"/>
    <s v="BSAI"/>
    <n v="5"/>
    <x v="0"/>
  </r>
  <r>
    <s v="sablefish (blackcod)"/>
    <d v="1993-05-29T00:00:00"/>
    <x v="2"/>
    <n v="710"/>
    <n v="3622.35"/>
    <n v="0.02"/>
    <x v="23"/>
    <s v="BSAI"/>
    <n v="5"/>
    <x v="0"/>
  </r>
  <r>
    <s v="sablefish (blackcod)"/>
    <d v="1993-05-29T00:00:00"/>
    <x v="2"/>
    <n v="710"/>
    <n v="3622.35"/>
    <n v="10.67"/>
    <x v="1"/>
    <s v="BSAI"/>
    <n v="5"/>
    <x v="0"/>
  </r>
  <r>
    <s v="sablefish (blackcod)"/>
    <d v="1993-05-29T00:00:00"/>
    <x v="2"/>
    <n v="710"/>
    <n v="3622.35"/>
    <n v="0.24"/>
    <x v="5"/>
    <s v="BSAI"/>
    <n v="5"/>
    <x v="0"/>
  </r>
  <r>
    <s v="sablefish (blackcod)"/>
    <d v="1993-05-29T00:00:00"/>
    <x v="2"/>
    <n v="710"/>
    <n v="3622.35"/>
    <n v="2.77"/>
    <x v="7"/>
    <s v="BSAI"/>
    <n v="5"/>
    <x v="0"/>
  </r>
  <r>
    <s v="sablefish (blackcod)"/>
    <d v="1993-05-29T00:00:00"/>
    <x v="2"/>
    <n v="710"/>
    <n v="3622.35"/>
    <n v="0.34"/>
    <x v="2"/>
    <s v="BSAI"/>
    <n v="5"/>
    <x v="0"/>
  </r>
  <r>
    <s v="sablefish (blackcod)"/>
    <d v="1993-05-29T00:00:00"/>
    <x v="2"/>
    <n v="710"/>
    <n v="3622.35"/>
    <n v="2.4300000000000002"/>
    <x v="22"/>
    <s v="BSAI"/>
    <n v="5"/>
    <x v="0"/>
  </r>
  <r>
    <s v="sablefish (blackcod)"/>
    <d v="1993-05-29T00:00:00"/>
    <x v="2"/>
    <n v="710"/>
    <n v="3622.35"/>
    <n v="32.21"/>
    <x v="3"/>
    <s v="BSAI"/>
    <n v="5"/>
    <x v="0"/>
  </r>
  <r>
    <s v="sablefish (blackcod)"/>
    <d v="1993-05-29T00:00:00"/>
    <x v="2"/>
    <n v="710"/>
    <n v="3816.47"/>
    <n v="41.67"/>
    <x v="0"/>
    <s v="GOA"/>
    <n v="5"/>
    <x v="0"/>
  </r>
  <r>
    <s v="sablefish (blackcod)"/>
    <d v="1993-05-29T00:00:00"/>
    <x v="2"/>
    <n v="710"/>
    <n v="3816.47"/>
    <n v="354.26"/>
    <x v="13"/>
    <s v="GOA"/>
    <n v="5"/>
    <x v="0"/>
  </r>
  <r>
    <s v="sablefish (blackcod)"/>
    <d v="1993-05-29T00:00:00"/>
    <x v="2"/>
    <n v="710"/>
    <n v="3816.47"/>
    <n v="2110.34"/>
    <x v="6"/>
    <s v="GOA"/>
    <n v="5"/>
    <x v="0"/>
  </r>
  <r>
    <s v="sablefish (blackcod)"/>
    <d v="1993-05-29T00:00:00"/>
    <x v="2"/>
    <n v="710"/>
    <n v="3816.47"/>
    <n v="1430.5"/>
    <x v="11"/>
    <s v="GOA"/>
    <n v="5"/>
    <x v="0"/>
  </r>
  <r>
    <s v="sablefish (blackcod)"/>
    <d v="1993-05-29T00:00:00"/>
    <x v="2"/>
    <n v="710"/>
    <n v="3816.47"/>
    <n v="1910.93"/>
    <x v="14"/>
    <s v="GOA"/>
    <n v="5"/>
    <x v="0"/>
  </r>
  <r>
    <s v="sablefish (blackcod)"/>
    <d v="1993-05-29T00:00:00"/>
    <x v="2"/>
    <n v="710"/>
    <n v="3816.47"/>
    <n v="20.170000000000002"/>
    <x v="21"/>
    <s v="INSD"/>
    <n v="5"/>
    <x v="0"/>
  </r>
  <r>
    <s v="sablefish (blackcod)"/>
    <d v="1993-05-29T00:00:00"/>
    <x v="2"/>
    <n v="710"/>
    <m/>
    <n v="0.02"/>
    <x v="17"/>
    <s v="BSAI"/>
    <n v="5"/>
    <x v="0"/>
  </r>
  <r>
    <s v="sablefish (blackcod)"/>
    <d v="1993-05-29T00:00:00"/>
    <x v="2"/>
    <n v="710"/>
    <m/>
    <n v="0.28999999999999998"/>
    <x v="1"/>
    <s v="BSAI"/>
    <n v="5"/>
    <x v="0"/>
  </r>
  <r>
    <s v="sablefish (blackcod)"/>
    <d v="1993-05-29T00:00:00"/>
    <x v="2"/>
    <n v="710"/>
    <m/>
    <n v="0"/>
    <x v="5"/>
    <s v="BSAI"/>
    <n v="5"/>
    <x v="0"/>
  </r>
  <r>
    <s v="sablefish (blackcod)"/>
    <d v="1993-05-29T00:00:00"/>
    <x v="2"/>
    <n v="710"/>
    <m/>
    <n v="0.05"/>
    <x v="7"/>
    <s v="BSAI"/>
    <n v="5"/>
    <x v="0"/>
  </r>
  <r>
    <s v="sablefish (blackcod)"/>
    <d v="1993-05-29T00:00:00"/>
    <x v="2"/>
    <n v="710"/>
    <m/>
    <n v="7.0000000000000007E-2"/>
    <x v="22"/>
    <s v="BSAI"/>
    <n v="5"/>
    <x v="0"/>
  </r>
  <r>
    <s v="sablefish (blackcod)"/>
    <d v="1993-05-29T00:00:00"/>
    <x v="2"/>
    <n v="710"/>
    <m/>
    <n v="1.36"/>
    <x v="3"/>
    <s v="BSAI"/>
    <n v="5"/>
    <x v="0"/>
  </r>
  <r>
    <s v="sablefish (blackcod)"/>
    <d v="1993-05-29T00:00:00"/>
    <x v="2"/>
    <n v="710"/>
    <m/>
    <n v="2.84"/>
    <x v="0"/>
    <s v="GOA"/>
    <n v="5"/>
    <x v="0"/>
  </r>
  <r>
    <s v="sablefish (blackcod)"/>
    <d v="1993-05-29T00:00:00"/>
    <x v="2"/>
    <n v="710"/>
    <m/>
    <n v="14.16"/>
    <x v="13"/>
    <s v="GOA"/>
    <n v="5"/>
    <x v="0"/>
  </r>
  <r>
    <s v="sablefish (blackcod)"/>
    <d v="1993-05-29T00:00:00"/>
    <x v="2"/>
    <n v="710"/>
    <m/>
    <n v="36.380000000000003"/>
    <x v="6"/>
    <s v="GOA"/>
    <n v="5"/>
    <x v="0"/>
  </r>
  <r>
    <s v="sablefish (blackcod)"/>
    <d v="1993-05-29T00:00:00"/>
    <x v="2"/>
    <n v="710"/>
    <m/>
    <n v="163.65"/>
    <x v="11"/>
    <s v="GOA"/>
    <n v="5"/>
    <x v="0"/>
  </r>
  <r>
    <s v="sablefish (blackcod)"/>
    <d v="1993-05-29T00:00:00"/>
    <x v="2"/>
    <n v="710"/>
    <m/>
    <n v="22.74"/>
    <x v="14"/>
    <s v="GOA"/>
    <n v="5"/>
    <x v="0"/>
  </r>
  <r>
    <s v="sablefish (blackcod)"/>
    <d v="1993-05-29T00:00:00"/>
    <x v="2"/>
    <n v="710"/>
    <m/>
    <n v="0.25"/>
    <x v="21"/>
    <s v="INSD"/>
    <n v="5"/>
    <x v="0"/>
  </r>
  <r>
    <s v="sablefish (blackcod)"/>
    <d v="1993-06-05T00:00:00"/>
    <x v="2"/>
    <n v="710"/>
    <n v="3054.32"/>
    <n v="107.82"/>
    <x v="0"/>
    <s v="GOA"/>
    <n v="6"/>
    <x v="0"/>
  </r>
  <r>
    <s v="sablefish (blackcod)"/>
    <d v="1993-06-05T00:00:00"/>
    <x v="2"/>
    <n v="710"/>
    <n v="3054.32"/>
    <n v="241.26"/>
    <x v="13"/>
    <s v="GOA"/>
    <n v="6"/>
    <x v="0"/>
  </r>
  <r>
    <s v="sablefish (blackcod)"/>
    <d v="1993-06-05T00:00:00"/>
    <x v="2"/>
    <n v="710"/>
    <n v="3054.32"/>
    <n v="161.63999999999999"/>
    <x v="6"/>
    <s v="GOA"/>
    <n v="6"/>
    <x v="0"/>
  </r>
  <r>
    <s v="sablefish (blackcod)"/>
    <d v="1993-06-05T00:00:00"/>
    <x v="2"/>
    <n v="710"/>
    <n v="3054.32"/>
    <n v="30.65"/>
    <x v="11"/>
    <s v="GOA"/>
    <n v="6"/>
    <x v="0"/>
  </r>
  <r>
    <s v="sablefish (blackcod)"/>
    <d v="1993-06-05T00:00:00"/>
    <x v="2"/>
    <n v="710"/>
    <n v="3407.68"/>
    <n v="1.9"/>
    <x v="7"/>
    <s v="BSAI"/>
    <n v="6"/>
    <x v="0"/>
  </r>
  <r>
    <s v="sablefish (blackcod)"/>
    <d v="1993-06-05T00:00:00"/>
    <x v="2"/>
    <n v="710"/>
    <n v="3622.35"/>
    <n v="0.41"/>
    <x v="16"/>
    <s v="BSAI"/>
    <n v="6"/>
    <x v="0"/>
  </r>
  <r>
    <s v="sablefish (blackcod)"/>
    <d v="1993-06-05T00:00:00"/>
    <x v="2"/>
    <n v="710"/>
    <n v="3622.35"/>
    <n v="8.7100000000000009"/>
    <x v="1"/>
    <s v="BSAI"/>
    <n v="6"/>
    <x v="0"/>
  </r>
  <r>
    <s v="sablefish (blackcod)"/>
    <d v="1993-06-05T00:00:00"/>
    <x v="2"/>
    <n v="710"/>
    <n v="3622.35"/>
    <n v="6.28"/>
    <x v="5"/>
    <s v="BSAI"/>
    <n v="6"/>
    <x v="0"/>
  </r>
  <r>
    <s v="sablefish (blackcod)"/>
    <d v="1993-06-05T00:00:00"/>
    <x v="2"/>
    <n v="710"/>
    <n v="3622.35"/>
    <n v="2.69"/>
    <x v="7"/>
    <s v="BSAI"/>
    <n v="6"/>
    <x v="0"/>
  </r>
  <r>
    <s v="sablefish (blackcod)"/>
    <d v="1993-06-05T00:00:00"/>
    <x v="2"/>
    <n v="710"/>
    <n v="3622.35"/>
    <n v="4.75"/>
    <x v="2"/>
    <s v="BSAI"/>
    <n v="6"/>
    <x v="0"/>
  </r>
  <r>
    <s v="sablefish (blackcod)"/>
    <d v="1993-06-05T00:00:00"/>
    <x v="2"/>
    <n v="710"/>
    <n v="3622.35"/>
    <n v="1.97"/>
    <x v="22"/>
    <s v="BSAI"/>
    <n v="6"/>
    <x v="0"/>
  </r>
  <r>
    <s v="sablefish (blackcod)"/>
    <d v="1993-06-05T00:00:00"/>
    <x v="2"/>
    <n v="710"/>
    <n v="3622.35"/>
    <n v="0.1"/>
    <x v="26"/>
    <s v="BSAI"/>
    <n v="6"/>
    <x v="0"/>
  </r>
  <r>
    <s v="sablefish (blackcod)"/>
    <d v="1993-06-05T00:00:00"/>
    <x v="2"/>
    <n v="710"/>
    <n v="3622.35"/>
    <n v="40.25"/>
    <x v="3"/>
    <s v="BSAI"/>
    <n v="6"/>
    <x v="0"/>
  </r>
  <r>
    <s v="sablefish (blackcod)"/>
    <d v="1993-06-05T00:00:00"/>
    <x v="2"/>
    <n v="710"/>
    <n v="3816.47"/>
    <n v="52.95"/>
    <x v="0"/>
    <s v="GOA"/>
    <n v="6"/>
    <x v="0"/>
  </r>
  <r>
    <s v="sablefish (blackcod)"/>
    <d v="1993-06-05T00:00:00"/>
    <x v="2"/>
    <n v="710"/>
    <n v="3816.47"/>
    <n v="272.57"/>
    <x v="13"/>
    <s v="GOA"/>
    <n v="6"/>
    <x v="0"/>
  </r>
  <r>
    <s v="sablefish (blackcod)"/>
    <d v="1993-06-05T00:00:00"/>
    <x v="2"/>
    <n v="710"/>
    <n v="3816.47"/>
    <n v="2612.54"/>
    <x v="6"/>
    <s v="GOA"/>
    <n v="6"/>
    <x v="0"/>
  </r>
  <r>
    <s v="sablefish (blackcod)"/>
    <d v="1993-06-05T00:00:00"/>
    <x v="2"/>
    <n v="710"/>
    <n v="3816.47"/>
    <n v="545.76"/>
    <x v="11"/>
    <s v="GOA"/>
    <n v="6"/>
    <x v="0"/>
  </r>
  <r>
    <s v="sablefish (blackcod)"/>
    <d v="1993-06-05T00:00:00"/>
    <x v="2"/>
    <n v="710"/>
    <n v="3816.47"/>
    <n v="15.02"/>
    <x v="14"/>
    <s v="GOA"/>
    <n v="6"/>
    <x v="0"/>
  </r>
  <r>
    <s v="sablefish (blackcod)"/>
    <d v="1993-06-05T00:00:00"/>
    <x v="2"/>
    <n v="710"/>
    <m/>
    <n v="7.0000000000000007E-2"/>
    <x v="16"/>
    <s v="BSAI"/>
    <n v="6"/>
    <x v="0"/>
  </r>
  <r>
    <s v="sablefish (blackcod)"/>
    <d v="1993-06-05T00:00:00"/>
    <x v="2"/>
    <n v="710"/>
    <m/>
    <n v="0.02"/>
    <x v="17"/>
    <s v="BSAI"/>
    <n v="6"/>
    <x v="0"/>
  </r>
  <r>
    <s v="sablefish (blackcod)"/>
    <d v="1993-06-05T00:00:00"/>
    <x v="2"/>
    <n v="710"/>
    <m/>
    <n v="0.14000000000000001"/>
    <x v="1"/>
    <s v="BSAI"/>
    <n v="6"/>
    <x v="0"/>
  </r>
  <r>
    <s v="sablefish (blackcod)"/>
    <d v="1993-06-05T00:00:00"/>
    <x v="2"/>
    <n v="710"/>
    <m/>
    <n v="7.0000000000000007E-2"/>
    <x v="5"/>
    <s v="BSAI"/>
    <n v="6"/>
    <x v="0"/>
  </r>
  <r>
    <s v="sablefish (blackcod)"/>
    <d v="1993-06-05T00:00:00"/>
    <x v="2"/>
    <n v="710"/>
    <m/>
    <n v="0.08"/>
    <x v="7"/>
    <s v="BSAI"/>
    <n v="6"/>
    <x v="0"/>
  </r>
  <r>
    <s v="sablefish (blackcod)"/>
    <d v="1993-06-05T00:00:00"/>
    <x v="2"/>
    <n v="710"/>
    <m/>
    <n v="0.14000000000000001"/>
    <x v="2"/>
    <s v="BSAI"/>
    <n v="6"/>
    <x v="0"/>
  </r>
  <r>
    <s v="sablefish (blackcod)"/>
    <d v="1993-06-05T00:00:00"/>
    <x v="2"/>
    <n v="710"/>
    <m/>
    <n v="7.0000000000000007E-2"/>
    <x v="22"/>
    <s v="BSAI"/>
    <n v="6"/>
    <x v="0"/>
  </r>
  <r>
    <s v="sablefish (blackcod)"/>
    <d v="1993-06-05T00:00:00"/>
    <x v="2"/>
    <n v="710"/>
    <m/>
    <n v="0.22"/>
    <x v="3"/>
    <s v="BSAI"/>
    <n v="6"/>
    <x v="0"/>
  </r>
  <r>
    <s v="sablefish (blackcod)"/>
    <d v="1993-06-05T00:00:00"/>
    <x v="2"/>
    <n v="710"/>
    <m/>
    <n v="0.01"/>
    <x v="27"/>
    <s v="BSAI"/>
    <n v="6"/>
    <x v="0"/>
  </r>
  <r>
    <s v="sablefish (blackcod)"/>
    <d v="1993-06-05T00:00:00"/>
    <x v="2"/>
    <n v="710"/>
    <m/>
    <n v="28.7"/>
    <x v="0"/>
    <s v="GOA"/>
    <n v="6"/>
    <x v="0"/>
  </r>
  <r>
    <s v="sablefish (blackcod)"/>
    <d v="1993-06-05T00:00:00"/>
    <x v="2"/>
    <n v="710"/>
    <m/>
    <n v="40.21"/>
    <x v="13"/>
    <s v="GOA"/>
    <n v="6"/>
    <x v="0"/>
  </r>
  <r>
    <s v="sablefish (blackcod)"/>
    <d v="1993-06-05T00:00:00"/>
    <x v="2"/>
    <n v="710"/>
    <m/>
    <n v="60.63"/>
    <x v="6"/>
    <s v="GOA"/>
    <n v="6"/>
    <x v="0"/>
  </r>
  <r>
    <s v="sablefish (blackcod)"/>
    <d v="1993-06-05T00:00:00"/>
    <x v="2"/>
    <n v="710"/>
    <m/>
    <n v="11.74"/>
    <x v="11"/>
    <s v="GOA"/>
    <n v="6"/>
    <x v="0"/>
  </r>
  <r>
    <s v="sablefish (blackcod)"/>
    <d v="1993-06-05T00:00:00"/>
    <x v="2"/>
    <n v="710"/>
    <m/>
    <n v="0.12"/>
    <x v="14"/>
    <s v="GOA"/>
    <n v="6"/>
    <x v="0"/>
  </r>
  <r>
    <s v="sablefish (blackcod)"/>
    <d v="1993-06-12T00:00:00"/>
    <x v="2"/>
    <n v="710"/>
    <n v="3054.32"/>
    <n v="0.09"/>
    <x v="13"/>
    <s v="GOA"/>
    <n v="6"/>
    <x v="0"/>
  </r>
  <r>
    <s v="sablefish (blackcod)"/>
    <d v="1993-06-12T00:00:00"/>
    <x v="2"/>
    <n v="710"/>
    <n v="3407.68"/>
    <n v="0.35"/>
    <x v="1"/>
    <s v="BSAI"/>
    <n v="6"/>
    <x v="0"/>
  </r>
  <r>
    <s v="sablefish (blackcod)"/>
    <d v="1993-06-12T00:00:00"/>
    <x v="2"/>
    <n v="710"/>
    <n v="3407.68"/>
    <n v="14.82"/>
    <x v="5"/>
    <s v="BSAI"/>
    <n v="6"/>
    <x v="0"/>
  </r>
  <r>
    <s v="sablefish (blackcod)"/>
    <d v="1993-06-12T00:00:00"/>
    <x v="2"/>
    <n v="710"/>
    <n v="3407.68"/>
    <n v="2.89"/>
    <x v="7"/>
    <s v="BSAI"/>
    <n v="6"/>
    <x v="0"/>
  </r>
  <r>
    <s v="sablefish (blackcod)"/>
    <d v="1993-06-12T00:00:00"/>
    <x v="2"/>
    <n v="710"/>
    <n v="3622.35"/>
    <n v="0.32"/>
    <x v="17"/>
    <s v="BSAI"/>
    <n v="6"/>
    <x v="0"/>
  </r>
  <r>
    <s v="sablefish (blackcod)"/>
    <d v="1993-06-12T00:00:00"/>
    <x v="2"/>
    <n v="710"/>
    <n v="3622.35"/>
    <n v="12.8"/>
    <x v="1"/>
    <s v="BSAI"/>
    <n v="6"/>
    <x v="0"/>
  </r>
  <r>
    <s v="sablefish (blackcod)"/>
    <d v="1993-06-12T00:00:00"/>
    <x v="2"/>
    <n v="710"/>
    <n v="3622.35"/>
    <n v="21.06"/>
    <x v="5"/>
    <s v="BSAI"/>
    <n v="6"/>
    <x v="0"/>
  </r>
  <r>
    <s v="sablefish (blackcod)"/>
    <d v="1993-06-12T00:00:00"/>
    <x v="2"/>
    <n v="710"/>
    <n v="3622.35"/>
    <n v="3.86"/>
    <x v="7"/>
    <s v="BSAI"/>
    <n v="6"/>
    <x v="0"/>
  </r>
  <r>
    <s v="sablefish (blackcod)"/>
    <d v="1993-06-12T00:00:00"/>
    <x v="2"/>
    <n v="710"/>
    <n v="3622.35"/>
    <n v="10.18"/>
    <x v="2"/>
    <s v="BSAI"/>
    <n v="6"/>
    <x v="0"/>
  </r>
  <r>
    <s v="sablefish (blackcod)"/>
    <d v="1993-06-12T00:00:00"/>
    <x v="2"/>
    <n v="710"/>
    <n v="3622.35"/>
    <n v="2.77"/>
    <x v="22"/>
    <s v="BSAI"/>
    <n v="6"/>
    <x v="0"/>
  </r>
  <r>
    <s v="sablefish (blackcod)"/>
    <d v="1993-06-12T00:00:00"/>
    <x v="2"/>
    <n v="710"/>
    <n v="3622.35"/>
    <n v="78.87"/>
    <x v="3"/>
    <s v="BSAI"/>
    <n v="6"/>
    <x v="0"/>
  </r>
  <r>
    <s v="sablefish (blackcod)"/>
    <d v="1993-06-12T00:00:00"/>
    <x v="2"/>
    <n v="710"/>
    <n v="3816.47"/>
    <n v="9.36"/>
    <x v="0"/>
    <s v="GOA"/>
    <n v="6"/>
    <x v="0"/>
  </r>
  <r>
    <s v="sablefish (blackcod)"/>
    <d v="1993-06-12T00:00:00"/>
    <x v="2"/>
    <n v="710"/>
    <n v="3816.47"/>
    <n v="0.3"/>
    <x v="13"/>
    <s v="GOA"/>
    <n v="6"/>
    <x v="0"/>
  </r>
  <r>
    <s v="sablefish (blackcod)"/>
    <d v="1993-06-12T00:00:00"/>
    <x v="2"/>
    <n v="710"/>
    <n v="3816.47"/>
    <n v="30.19"/>
    <x v="6"/>
    <s v="GOA"/>
    <n v="6"/>
    <x v="0"/>
  </r>
  <r>
    <s v="sablefish (blackcod)"/>
    <d v="1993-06-12T00:00:00"/>
    <x v="2"/>
    <n v="710"/>
    <n v="3816.47"/>
    <n v="3.78"/>
    <x v="11"/>
    <s v="GOA"/>
    <n v="6"/>
    <x v="0"/>
  </r>
  <r>
    <s v="sablefish (blackcod)"/>
    <d v="1993-06-12T00:00:00"/>
    <x v="2"/>
    <n v="710"/>
    <n v="3816.47"/>
    <n v="14.24"/>
    <x v="20"/>
    <s v="INSD"/>
    <n v="6"/>
    <x v="0"/>
  </r>
  <r>
    <s v="sablefish (blackcod)"/>
    <d v="1993-06-12T00:00:00"/>
    <x v="2"/>
    <n v="710"/>
    <n v="3816.47"/>
    <n v="10.53"/>
    <x v="14"/>
    <s v="GOA"/>
    <n v="6"/>
    <x v="0"/>
  </r>
  <r>
    <s v="sablefish (blackcod)"/>
    <d v="1993-06-12T00:00:00"/>
    <x v="2"/>
    <n v="710"/>
    <n v="3816.47"/>
    <n v="1.1100000000000001"/>
    <x v="21"/>
    <s v="INSD"/>
    <n v="6"/>
    <x v="0"/>
  </r>
  <r>
    <s v="sablefish (blackcod)"/>
    <d v="1993-06-12T00:00:00"/>
    <x v="2"/>
    <n v="710"/>
    <m/>
    <n v="0.02"/>
    <x v="17"/>
    <s v="BSAI"/>
    <n v="6"/>
    <x v="0"/>
  </r>
  <r>
    <s v="sablefish (blackcod)"/>
    <d v="1993-06-12T00:00:00"/>
    <x v="2"/>
    <n v="710"/>
    <m/>
    <n v="0.61"/>
    <x v="1"/>
    <s v="BSAI"/>
    <n v="6"/>
    <x v="0"/>
  </r>
  <r>
    <s v="sablefish (blackcod)"/>
    <d v="1993-06-12T00:00:00"/>
    <x v="2"/>
    <n v="710"/>
    <m/>
    <n v="1.47"/>
    <x v="5"/>
    <s v="BSAI"/>
    <n v="6"/>
    <x v="0"/>
  </r>
  <r>
    <s v="sablefish (blackcod)"/>
    <d v="1993-06-12T00:00:00"/>
    <x v="2"/>
    <n v="710"/>
    <m/>
    <n v="0.14000000000000001"/>
    <x v="7"/>
    <s v="BSAI"/>
    <n v="6"/>
    <x v="0"/>
  </r>
  <r>
    <s v="sablefish (blackcod)"/>
    <d v="1993-06-12T00:00:00"/>
    <x v="2"/>
    <n v="710"/>
    <m/>
    <n v="0.09"/>
    <x v="2"/>
    <s v="BSAI"/>
    <n v="6"/>
    <x v="0"/>
  </r>
  <r>
    <s v="sablefish (blackcod)"/>
    <d v="1993-06-12T00:00:00"/>
    <x v="2"/>
    <n v="710"/>
    <m/>
    <n v="0.2"/>
    <x v="3"/>
    <s v="BSAI"/>
    <n v="6"/>
    <x v="0"/>
  </r>
  <r>
    <s v="sablefish (blackcod)"/>
    <d v="1993-06-12T00:00:00"/>
    <x v="2"/>
    <n v="710"/>
    <m/>
    <n v="0.43"/>
    <x v="0"/>
    <s v="GOA"/>
    <n v="6"/>
    <x v="0"/>
  </r>
  <r>
    <s v="sablefish (blackcod)"/>
    <d v="1993-06-12T00:00:00"/>
    <x v="2"/>
    <n v="710"/>
    <m/>
    <n v="0.8"/>
    <x v="13"/>
    <s v="GOA"/>
    <n v="6"/>
    <x v="0"/>
  </r>
  <r>
    <s v="sablefish (blackcod)"/>
    <d v="1993-06-12T00:00:00"/>
    <x v="2"/>
    <n v="710"/>
    <m/>
    <n v="1.8"/>
    <x v="6"/>
    <s v="GOA"/>
    <n v="6"/>
    <x v="0"/>
  </r>
  <r>
    <s v="sablefish (blackcod)"/>
    <d v="1993-06-12T00:00:00"/>
    <x v="2"/>
    <n v="710"/>
    <m/>
    <n v="0.09"/>
    <x v="11"/>
    <s v="GOA"/>
    <n v="6"/>
    <x v="0"/>
  </r>
  <r>
    <s v="sablefish (blackcod)"/>
    <d v="1993-06-12T00:00:00"/>
    <x v="2"/>
    <n v="710"/>
    <m/>
    <n v="7.0000000000000007E-2"/>
    <x v="14"/>
    <s v="GOA"/>
    <n v="6"/>
    <x v="0"/>
  </r>
  <r>
    <s v="sablefish (blackcod)"/>
    <d v="1993-06-12T00:00:00"/>
    <x v="2"/>
    <n v="710"/>
    <m/>
    <n v="0.01"/>
    <x v="21"/>
    <s v="INSD"/>
    <n v="6"/>
    <x v="0"/>
  </r>
  <r>
    <s v="sablefish (blackcod)"/>
    <d v="1993-06-19T00:00:00"/>
    <x v="2"/>
    <n v="710"/>
    <n v="3054.32"/>
    <n v="0.01"/>
    <x v="0"/>
    <s v="GOA"/>
    <n v="6"/>
    <x v="0"/>
  </r>
  <r>
    <s v="sablefish (blackcod)"/>
    <d v="1993-06-19T00:00:00"/>
    <x v="2"/>
    <n v="710"/>
    <n v="3407.68"/>
    <n v="0.35"/>
    <x v="1"/>
    <s v="BSAI"/>
    <n v="6"/>
    <x v="0"/>
  </r>
  <r>
    <s v="sablefish (blackcod)"/>
    <d v="1993-06-19T00:00:00"/>
    <x v="2"/>
    <n v="710"/>
    <n v="3407.68"/>
    <n v="3"/>
    <x v="5"/>
    <s v="BSAI"/>
    <n v="6"/>
    <x v="0"/>
  </r>
  <r>
    <s v="sablefish (blackcod)"/>
    <d v="1993-06-19T00:00:00"/>
    <x v="2"/>
    <n v="710"/>
    <n v="3407.68"/>
    <n v="0.34"/>
    <x v="7"/>
    <s v="BSAI"/>
    <n v="6"/>
    <x v="0"/>
  </r>
  <r>
    <s v="sablefish (blackcod)"/>
    <d v="1993-06-19T00:00:00"/>
    <x v="2"/>
    <n v="710"/>
    <n v="3407.68"/>
    <n v="19.77"/>
    <x v="3"/>
    <s v="BSAI"/>
    <n v="6"/>
    <x v="0"/>
  </r>
  <r>
    <s v="sablefish (blackcod)"/>
    <d v="1993-06-19T00:00:00"/>
    <x v="2"/>
    <n v="710"/>
    <n v="3622.35"/>
    <n v="16.77"/>
    <x v="1"/>
    <s v="BSAI"/>
    <n v="6"/>
    <x v="0"/>
  </r>
  <r>
    <s v="sablefish (blackcod)"/>
    <d v="1993-06-19T00:00:00"/>
    <x v="2"/>
    <n v="710"/>
    <n v="3622.35"/>
    <n v="13.69"/>
    <x v="5"/>
    <s v="BSAI"/>
    <n v="6"/>
    <x v="0"/>
  </r>
  <r>
    <s v="sablefish (blackcod)"/>
    <d v="1993-06-19T00:00:00"/>
    <x v="2"/>
    <n v="710"/>
    <n v="3622.35"/>
    <n v="2.6"/>
    <x v="7"/>
    <s v="BSAI"/>
    <n v="6"/>
    <x v="0"/>
  </r>
  <r>
    <s v="sablefish (blackcod)"/>
    <d v="1993-06-19T00:00:00"/>
    <x v="2"/>
    <n v="710"/>
    <n v="3622.35"/>
    <n v="5.89"/>
    <x v="2"/>
    <s v="BSAI"/>
    <n v="6"/>
    <x v="0"/>
  </r>
  <r>
    <s v="sablefish (blackcod)"/>
    <d v="1993-06-19T00:00:00"/>
    <x v="2"/>
    <n v="710"/>
    <n v="3622.35"/>
    <n v="2.89"/>
    <x v="22"/>
    <s v="BSAI"/>
    <n v="6"/>
    <x v="0"/>
  </r>
  <r>
    <s v="sablefish (blackcod)"/>
    <d v="1993-06-19T00:00:00"/>
    <x v="2"/>
    <n v="710"/>
    <n v="3622.35"/>
    <n v="0.25"/>
    <x v="26"/>
    <s v="BSAI"/>
    <n v="6"/>
    <x v="0"/>
  </r>
  <r>
    <s v="sablefish (blackcod)"/>
    <d v="1993-06-19T00:00:00"/>
    <x v="2"/>
    <n v="710"/>
    <n v="3622.35"/>
    <n v="88.12"/>
    <x v="3"/>
    <s v="BSAI"/>
    <n v="6"/>
    <x v="0"/>
  </r>
  <r>
    <s v="sablefish (blackcod)"/>
    <d v="1993-06-19T00:00:00"/>
    <x v="2"/>
    <n v="710"/>
    <n v="3816.47"/>
    <n v="0.48"/>
    <x v="0"/>
    <s v="GOA"/>
    <n v="6"/>
    <x v="0"/>
  </r>
  <r>
    <s v="sablefish (blackcod)"/>
    <d v="1993-06-19T00:00:00"/>
    <x v="2"/>
    <n v="710"/>
    <n v="3816.47"/>
    <n v="4.3899999999999997"/>
    <x v="13"/>
    <s v="GOA"/>
    <n v="6"/>
    <x v="0"/>
  </r>
  <r>
    <s v="sablefish (blackcod)"/>
    <d v="1993-06-19T00:00:00"/>
    <x v="2"/>
    <n v="710"/>
    <n v="3816.47"/>
    <n v="34.07"/>
    <x v="6"/>
    <s v="GOA"/>
    <n v="6"/>
    <x v="0"/>
  </r>
  <r>
    <s v="sablefish (blackcod)"/>
    <d v="1993-06-19T00:00:00"/>
    <x v="2"/>
    <n v="710"/>
    <n v="3816.47"/>
    <n v="2.5299999999999998"/>
    <x v="11"/>
    <s v="GOA"/>
    <n v="6"/>
    <x v="0"/>
  </r>
  <r>
    <s v="sablefish (blackcod)"/>
    <d v="1993-06-19T00:00:00"/>
    <x v="2"/>
    <n v="710"/>
    <n v="3816.47"/>
    <n v="6.08"/>
    <x v="20"/>
    <s v="INSD"/>
    <n v="6"/>
    <x v="0"/>
  </r>
  <r>
    <s v="sablefish (blackcod)"/>
    <d v="1993-06-19T00:00:00"/>
    <x v="2"/>
    <n v="710"/>
    <n v="3816.47"/>
    <n v="5.75"/>
    <x v="14"/>
    <s v="GOA"/>
    <n v="6"/>
    <x v="0"/>
  </r>
  <r>
    <s v="sablefish (blackcod)"/>
    <d v="1993-06-19T00:00:00"/>
    <x v="2"/>
    <n v="710"/>
    <n v="3816.47"/>
    <n v="1.17"/>
    <x v="21"/>
    <s v="INSD"/>
    <n v="6"/>
    <x v="0"/>
  </r>
  <r>
    <s v="sablefish (blackcod)"/>
    <d v="1993-06-19T00:00:00"/>
    <x v="2"/>
    <n v="710"/>
    <m/>
    <n v="0.25"/>
    <x v="1"/>
    <s v="BSAI"/>
    <n v="6"/>
    <x v="0"/>
  </r>
  <r>
    <s v="sablefish (blackcod)"/>
    <d v="1993-06-19T00:00:00"/>
    <x v="2"/>
    <n v="710"/>
    <m/>
    <n v="0.15"/>
    <x v="5"/>
    <s v="BSAI"/>
    <n v="6"/>
    <x v="0"/>
  </r>
  <r>
    <s v="sablefish (blackcod)"/>
    <d v="1993-06-19T00:00:00"/>
    <x v="2"/>
    <n v="710"/>
    <m/>
    <n v="0.1"/>
    <x v="2"/>
    <s v="BSAI"/>
    <n v="6"/>
    <x v="0"/>
  </r>
  <r>
    <s v="sablefish (blackcod)"/>
    <d v="1993-06-19T00:00:00"/>
    <x v="2"/>
    <n v="710"/>
    <m/>
    <n v="0.55000000000000004"/>
    <x v="22"/>
    <s v="BSAI"/>
    <n v="6"/>
    <x v="0"/>
  </r>
  <r>
    <s v="sablefish (blackcod)"/>
    <d v="1993-06-19T00:00:00"/>
    <x v="2"/>
    <n v="710"/>
    <m/>
    <n v="0.52"/>
    <x v="3"/>
    <s v="BSAI"/>
    <n v="6"/>
    <x v="0"/>
  </r>
  <r>
    <s v="sablefish (blackcod)"/>
    <d v="1993-06-19T00:00:00"/>
    <x v="2"/>
    <n v="710"/>
    <m/>
    <n v="0.37"/>
    <x v="0"/>
    <s v="GOA"/>
    <n v="6"/>
    <x v="0"/>
  </r>
  <r>
    <s v="sablefish (blackcod)"/>
    <d v="1993-06-19T00:00:00"/>
    <x v="2"/>
    <n v="710"/>
    <m/>
    <n v="1.05"/>
    <x v="13"/>
    <s v="GOA"/>
    <n v="6"/>
    <x v="0"/>
  </r>
  <r>
    <s v="sablefish (blackcod)"/>
    <d v="1993-06-19T00:00:00"/>
    <x v="2"/>
    <n v="710"/>
    <m/>
    <n v="0.88"/>
    <x v="6"/>
    <s v="GOA"/>
    <n v="6"/>
    <x v="0"/>
  </r>
  <r>
    <s v="sablefish (blackcod)"/>
    <d v="1993-06-19T00:00:00"/>
    <x v="2"/>
    <n v="710"/>
    <m/>
    <n v="0.04"/>
    <x v="11"/>
    <s v="GOA"/>
    <n v="6"/>
    <x v="0"/>
  </r>
  <r>
    <s v="sablefish (blackcod)"/>
    <d v="1993-06-19T00:00:00"/>
    <x v="2"/>
    <n v="710"/>
    <m/>
    <n v="0.09"/>
    <x v="20"/>
    <s v="INSD"/>
    <n v="6"/>
    <x v="0"/>
  </r>
  <r>
    <s v="sablefish (blackcod)"/>
    <d v="1993-06-19T00:00:00"/>
    <x v="2"/>
    <n v="710"/>
    <m/>
    <n v="0.16"/>
    <x v="14"/>
    <s v="GOA"/>
    <n v="6"/>
    <x v="0"/>
  </r>
  <r>
    <s v="sablefish (blackcod)"/>
    <d v="1993-06-19T00:00:00"/>
    <x v="2"/>
    <n v="710"/>
    <m/>
    <n v="0.04"/>
    <x v="21"/>
    <s v="INSD"/>
    <n v="6"/>
    <x v="0"/>
  </r>
  <r>
    <s v="sablefish (blackcod)"/>
    <d v="1993-06-26T00:00:00"/>
    <x v="2"/>
    <n v="710"/>
    <n v="3054.32"/>
    <n v="30.12"/>
    <x v="21"/>
    <s v="INSD"/>
    <n v="6"/>
    <x v="0"/>
  </r>
  <r>
    <s v="sablefish (blackcod)"/>
    <d v="1993-06-26T00:00:00"/>
    <x v="2"/>
    <n v="710"/>
    <n v="3407.68"/>
    <n v="0.27"/>
    <x v="1"/>
    <s v="BSAI"/>
    <n v="6"/>
    <x v="0"/>
  </r>
  <r>
    <s v="sablefish (blackcod)"/>
    <d v="1993-06-26T00:00:00"/>
    <x v="2"/>
    <n v="710"/>
    <n v="3407.68"/>
    <n v="27.91"/>
    <x v="5"/>
    <s v="BSAI"/>
    <n v="6"/>
    <x v="0"/>
  </r>
  <r>
    <s v="sablefish (blackcod)"/>
    <d v="1993-06-26T00:00:00"/>
    <x v="2"/>
    <n v="710"/>
    <n v="3407.68"/>
    <n v="9.75"/>
    <x v="7"/>
    <s v="BSAI"/>
    <n v="6"/>
    <x v="0"/>
  </r>
  <r>
    <s v="sablefish (blackcod)"/>
    <d v="1993-06-26T00:00:00"/>
    <x v="2"/>
    <n v="710"/>
    <n v="3407.68"/>
    <n v="0.16"/>
    <x v="2"/>
    <s v="BSAI"/>
    <n v="6"/>
    <x v="0"/>
  </r>
  <r>
    <s v="sablefish (blackcod)"/>
    <d v="1993-06-26T00:00:00"/>
    <x v="2"/>
    <n v="710"/>
    <n v="3407.68"/>
    <n v="23.48"/>
    <x v="3"/>
    <s v="BSAI"/>
    <n v="6"/>
    <x v="0"/>
  </r>
  <r>
    <s v="sablefish (blackcod)"/>
    <d v="1993-06-26T00:00:00"/>
    <x v="2"/>
    <n v="710"/>
    <n v="3622.35"/>
    <n v="4.09"/>
    <x v="1"/>
    <s v="BSAI"/>
    <n v="6"/>
    <x v="0"/>
  </r>
  <r>
    <s v="sablefish (blackcod)"/>
    <d v="1993-06-26T00:00:00"/>
    <x v="2"/>
    <n v="710"/>
    <n v="3622.35"/>
    <n v="4.54"/>
    <x v="5"/>
    <s v="BSAI"/>
    <n v="6"/>
    <x v="0"/>
  </r>
  <r>
    <s v="sablefish (blackcod)"/>
    <d v="1993-06-26T00:00:00"/>
    <x v="2"/>
    <n v="710"/>
    <n v="3622.35"/>
    <n v="3.69"/>
    <x v="7"/>
    <s v="BSAI"/>
    <n v="6"/>
    <x v="0"/>
  </r>
  <r>
    <s v="sablefish (blackcod)"/>
    <d v="1993-06-26T00:00:00"/>
    <x v="2"/>
    <n v="710"/>
    <n v="3622.35"/>
    <n v="3.46"/>
    <x v="2"/>
    <s v="BSAI"/>
    <n v="6"/>
    <x v="0"/>
  </r>
  <r>
    <s v="sablefish (blackcod)"/>
    <d v="1993-06-26T00:00:00"/>
    <x v="2"/>
    <n v="710"/>
    <n v="3622.35"/>
    <n v="0.48"/>
    <x v="22"/>
    <s v="BSAI"/>
    <n v="6"/>
    <x v="0"/>
  </r>
  <r>
    <s v="sablefish (blackcod)"/>
    <d v="1993-06-26T00:00:00"/>
    <x v="2"/>
    <n v="710"/>
    <n v="3622.35"/>
    <n v="0.02"/>
    <x v="26"/>
    <s v="BSAI"/>
    <n v="6"/>
    <x v="0"/>
  </r>
  <r>
    <s v="sablefish (blackcod)"/>
    <d v="1993-06-26T00:00:00"/>
    <x v="2"/>
    <n v="710"/>
    <n v="3622.35"/>
    <n v="61.19"/>
    <x v="3"/>
    <s v="BSAI"/>
    <n v="6"/>
    <x v="0"/>
  </r>
  <r>
    <s v="sablefish (blackcod)"/>
    <d v="1993-06-26T00:00:00"/>
    <x v="2"/>
    <n v="710"/>
    <m/>
    <n v="0.13"/>
    <x v="1"/>
    <s v="BSAI"/>
    <n v="6"/>
    <x v="0"/>
  </r>
  <r>
    <s v="sablefish (blackcod)"/>
    <d v="1993-06-26T00:00:00"/>
    <x v="2"/>
    <n v="710"/>
    <m/>
    <n v="17.670000000000002"/>
    <x v="5"/>
    <s v="BSAI"/>
    <n v="6"/>
    <x v="0"/>
  </r>
  <r>
    <s v="sablefish (blackcod)"/>
    <d v="1993-06-26T00:00:00"/>
    <x v="2"/>
    <n v="710"/>
    <m/>
    <n v="2.5299999999999998"/>
    <x v="7"/>
    <s v="BSAI"/>
    <n v="6"/>
    <x v="0"/>
  </r>
  <r>
    <s v="sablefish (blackcod)"/>
    <d v="1993-06-26T00:00:00"/>
    <x v="2"/>
    <n v="710"/>
    <m/>
    <n v="0.83"/>
    <x v="3"/>
    <s v="BSAI"/>
    <n v="6"/>
    <x v="0"/>
  </r>
  <r>
    <s v="sablefish (blackcod)"/>
    <d v="1993-06-26T00:00:00"/>
    <x v="2"/>
    <n v="710"/>
    <m/>
    <n v="1.9"/>
    <x v="0"/>
    <s v="GOA"/>
    <n v="6"/>
    <x v="0"/>
  </r>
  <r>
    <s v="sablefish (blackcod)"/>
    <d v="1993-06-26T00:00:00"/>
    <x v="2"/>
    <n v="710"/>
    <m/>
    <n v="0"/>
    <x v="21"/>
    <s v="INSD"/>
    <n v="6"/>
    <x v="0"/>
  </r>
  <r>
    <s v="sablefish (blackcod)"/>
    <d v="1993-07-03T00:00:00"/>
    <x v="2"/>
    <n v="710"/>
    <n v="3054.32"/>
    <n v="0.14000000000000001"/>
    <x v="0"/>
    <s v="GOA"/>
    <n v="7"/>
    <x v="1"/>
  </r>
  <r>
    <s v="sablefish (blackcod)"/>
    <d v="1993-07-03T00:00:00"/>
    <x v="2"/>
    <n v="710"/>
    <n v="3054.32"/>
    <n v="39.36"/>
    <x v="13"/>
    <s v="GOA"/>
    <n v="7"/>
    <x v="1"/>
  </r>
  <r>
    <s v="sablefish (blackcod)"/>
    <d v="1993-07-03T00:00:00"/>
    <x v="2"/>
    <n v="710"/>
    <n v="3054.32"/>
    <n v="223.85"/>
    <x v="6"/>
    <s v="GOA"/>
    <n v="7"/>
    <x v="1"/>
  </r>
  <r>
    <s v="sablefish (blackcod)"/>
    <d v="1993-07-03T00:00:00"/>
    <x v="2"/>
    <n v="710"/>
    <n v="3054.32"/>
    <n v="13.58"/>
    <x v="11"/>
    <s v="GOA"/>
    <n v="7"/>
    <x v="1"/>
  </r>
  <r>
    <s v="sablefish (blackcod)"/>
    <d v="1993-07-03T00:00:00"/>
    <x v="2"/>
    <n v="710"/>
    <n v="3054.32"/>
    <n v="0.69"/>
    <x v="14"/>
    <s v="GOA"/>
    <n v="7"/>
    <x v="1"/>
  </r>
  <r>
    <s v="sablefish (blackcod)"/>
    <d v="1993-07-03T00:00:00"/>
    <x v="2"/>
    <n v="710"/>
    <n v="3407.68"/>
    <n v="1.04"/>
    <x v="1"/>
    <s v="BSAI"/>
    <n v="7"/>
    <x v="1"/>
  </r>
  <r>
    <s v="sablefish (blackcod)"/>
    <d v="1993-07-03T00:00:00"/>
    <x v="2"/>
    <n v="710"/>
    <n v="3407.68"/>
    <n v="8.5299999999999994"/>
    <x v="5"/>
    <s v="BSAI"/>
    <n v="7"/>
    <x v="1"/>
  </r>
  <r>
    <s v="sablefish (blackcod)"/>
    <d v="1993-07-03T00:00:00"/>
    <x v="2"/>
    <n v="710"/>
    <n v="3407.68"/>
    <n v="0.22"/>
    <x v="7"/>
    <s v="BSAI"/>
    <n v="7"/>
    <x v="1"/>
  </r>
  <r>
    <s v="sablefish (blackcod)"/>
    <d v="1993-07-03T00:00:00"/>
    <x v="2"/>
    <n v="710"/>
    <n v="3407.68"/>
    <n v="56.74"/>
    <x v="3"/>
    <s v="BSAI"/>
    <n v="7"/>
    <x v="1"/>
  </r>
  <r>
    <s v="sablefish (blackcod)"/>
    <d v="1993-07-03T00:00:00"/>
    <x v="2"/>
    <n v="710"/>
    <n v="3622.35"/>
    <n v="0.13"/>
    <x v="1"/>
    <s v="BSAI"/>
    <n v="7"/>
    <x v="1"/>
  </r>
  <r>
    <s v="sablefish (blackcod)"/>
    <d v="1993-07-03T00:00:00"/>
    <x v="2"/>
    <n v="710"/>
    <n v="3622.35"/>
    <n v="0.54"/>
    <x v="5"/>
    <s v="BSAI"/>
    <n v="7"/>
    <x v="1"/>
  </r>
  <r>
    <s v="sablefish (blackcod)"/>
    <d v="1993-07-03T00:00:00"/>
    <x v="2"/>
    <n v="710"/>
    <n v="3622.35"/>
    <n v="0.98"/>
    <x v="7"/>
    <s v="BSAI"/>
    <n v="7"/>
    <x v="1"/>
  </r>
  <r>
    <s v="sablefish (blackcod)"/>
    <d v="1993-07-03T00:00:00"/>
    <x v="2"/>
    <n v="710"/>
    <n v="3622.35"/>
    <n v="0.02"/>
    <x v="22"/>
    <s v="BSAI"/>
    <n v="7"/>
    <x v="1"/>
  </r>
  <r>
    <s v="sablefish (blackcod)"/>
    <d v="1993-07-03T00:00:00"/>
    <x v="2"/>
    <n v="710"/>
    <n v="3622.35"/>
    <n v="70.489999999999995"/>
    <x v="3"/>
    <s v="BSAI"/>
    <n v="7"/>
    <x v="1"/>
  </r>
  <r>
    <s v="sablefish (blackcod)"/>
    <d v="1993-07-03T00:00:00"/>
    <x v="2"/>
    <n v="710"/>
    <n v="3622.35"/>
    <n v="0.56000000000000005"/>
    <x v="24"/>
    <s v="BSAI"/>
    <n v="7"/>
    <x v="1"/>
  </r>
  <r>
    <s v="sablefish (blackcod)"/>
    <d v="1993-07-03T00:00:00"/>
    <x v="2"/>
    <n v="710"/>
    <n v="3816.47"/>
    <n v="19.760000000000002"/>
    <x v="6"/>
    <s v="GOA"/>
    <n v="7"/>
    <x v="1"/>
  </r>
  <r>
    <s v="sablefish (blackcod)"/>
    <d v="1993-07-03T00:00:00"/>
    <x v="2"/>
    <n v="710"/>
    <n v="3816.47"/>
    <n v="274.70999999999998"/>
    <x v="21"/>
    <s v="INSD"/>
    <n v="7"/>
    <x v="1"/>
  </r>
  <r>
    <s v="sablefish (blackcod)"/>
    <d v="1993-07-03T00:00:00"/>
    <x v="2"/>
    <n v="710"/>
    <m/>
    <n v="0.2"/>
    <x v="1"/>
    <s v="BSAI"/>
    <n v="7"/>
    <x v="1"/>
  </r>
  <r>
    <s v="sablefish (blackcod)"/>
    <d v="1993-07-03T00:00:00"/>
    <x v="2"/>
    <n v="710"/>
    <m/>
    <n v="0.05"/>
    <x v="5"/>
    <s v="BSAI"/>
    <n v="7"/>
    <x v="1"/>
  </r>
  <r>
    <s v="sablefish (blackcod)"/>
    <d v="1993-07-03T00:00:00"/>
    <x v="2"/>
    <n v="710"/>
    <m/>
    <n v="1.02"/>
    <x v="3"/>
    <s v="BSAI"/>
    <n v="7"/>
    <x v="1"/>
  </r>
  <r>
    <s v="sablefish (blackcod)"/>
    <d v="1993-07-03T00:00:00"/>
    <x v="2"/>
    <n v="710"/>
    <m/>
    <n v="2.3199999999999998"/>
    <x v="0"/>
    <s v="GOA"/>
    <n v="7"/>
    <x v="1"/>
  </r>
  <r>
    <s v="sablefish (blackcod)"/>
    <d v="1993-07-03T00:00:00"/>
    <x v="2"/>
    <n v="710"/>
    <m/>
    <n v="32.479999999999997"/>
    <x v="6"/>
    <s v="GOA"/>
    <n v="7"/>
    <x v="1"/>
  </r>
  <r>
    <s v="sablefish (blackcod)"/>
    <d v="1993-07-03T00:00:00"/>
    <x v="2"/>
    <n v="710"/>
    <m/>
    <n v="0.12"/>
    <x v="11"/>
    <s v="GOA"/>
    <n v="7"/>
    <x v="1"/>
  </r>
  <r>
    <s v="sablefish (blackcod)"/>
    <d v="1993-07-03T00:00:00"/>
    <x v="2"/>
    <n v="710"/>
    <m/>
    <n v="0.24"/>
    <x v="14"/>
    <s v="GOA"/>
    <n v="7"/>
    <x v="1"/>
  </r>
  <r>
    <s v="sablefish (blackcod)"/>
    <d v="1993-07-03T00:00:00"/>
    <x v="2"/>
    <n v="710"/>
    <m/>
    <n v="0.02"/>
    <x v="21"/>
    <s v="INSD"/>
    <n v="7"/>
    <x v="1"/>
  </r>
  <r>
    <s v="sablefish (blackcod)"/>
    <d v="1993-07-10T00:00:00"/>
    <x v="2"/>
    <n v="710"/>
    <n v="3054.32"/>
    <n v="2.1"/>
    <x v="13"/>
    <s v="GOA"/>
    <n v="7"/>
    <x v="1"/>
  </r>
  <r>
    <s v="sablefish (blackcod)"/>
    <d v="1993-07-10T00:00:00"/>
    <x v="2"/>
    <n v="710"/>
    <n v="3054.32"/>
    <n v="225.41"/>
    <x v="6"/>
    <s v="GOA"/>
    <n v="7"/>
    <x v="1"/>
  </r>
  <r>
    <s v="sablefish (blackcod)"/>
    <d v="1993-07-10T00:00:00"/>
    <x v="2"/>
    <n v="710"/>
    <n v="3054.32"/>
    <n v="55.53"/>
    <x v="11"/>
    <s v="GOA"/>
    <n v="7"/>
    <x v="1"/>
  </r>
  <r>
    <s v="sablefish (blackcod)"/>
    <d v="1993-07-10T00:00:00"/>
    <x v="2"/>
    <n v="710"/>
    <n v="3054.32"/>
    <n v="14.78"/>
    <x v="14"/>
    <s v="GOA"/>
    <n v="7"/>
    <x v="1"/>
  </r>
  <r>
    <s v="sablefish (blackcod)"/>
    <d v="1993-07-10T00:00:00"/>
    <x v="2"/>
    <n v="710"/>
    <n v="3407.68"/>
    <n v="3.85"/>
    <x v="5"/>
    <s v="BSAI"/>
    <n v="7"/>
    <x v="1"/>
  </r>
  <r>
    <s v="sablefish (blackcod)"/>
    <d v="1993-07-10T00:00:00"/>
    <x v="2"/>
    <n v="710"/>
    <n v="3407.68"/>
    <n v="0.69"/>
    <x v="7"/>
    <s v="BSAI"/>
    <n v="7"/>
    <x v="1"/>
  </r>
  <r>
    <s v="sablefish (blackcod)"/>
    <d v="1993-07-10T00:00:00"/>
    <x v="2"/>
    <n v="710"/>
    <n v="3407.68"/>
    <n v="27.7"/>
    <x v="3"/>
    <s v="BSAI"/>
    <n v="7"/>
    <x v="1"/>
  </r>
  <r>
    <s v="sablefish (blackcod)"/>
    <d v="1993-07-10T00:00:00"/>
    <x v="2"/>
    <n v="710"/>
    <n v="3622.35"/>
    <n v="1.61"/>
    <x v="5"/>
    <s v="BSAI"/>
    <n v="7"/>
    <x v="1"/>
  </r>
  <r>
    <s v="sablefish (blackcod)"/>
    <d v="1993-07-10T00:00:00"/>
    <x v="2"/>
    <n v="710"/>
    <n v="3622.35"/>
    <n v="48.23"/>
    <x v="3"/>
    <s v="BSAI"/>
    <n v="7"/>
    <x v="1"/>
  </r>
  <r>
    <s v="sablefish (blackcod)"/>
    <d v="1993-07-10T00:00:00"/>
    <x v="2"/>
    <n v="710"/>
    <n v="3816.47"/>
    <n v="38.81"/>
    <x v="6"/>
    <s v="GOA"/>
    <n v="7"/>
    <x v="1"/>
  </r>
  <r>
    <s v="sablefish (blackcod)"/>
    <d v="1993-07-10T00:00:00"/>
    <x v="2"/>
    <n v="710"/>
    <m/>
    <n v="0"/>
    <x v="5"/>
    <s v="BSAI"/>
    <n v="7"/>
    <x v="1"/>
  </r>
  <r>
    <s v="sablefish (blackcod)"/>
    <d v="1993-07-10T00:00:00"/>
    <x v="2"/>
    <n v="710"/>
    <m/>
    <n v="0.46"/>
    <x v="3"/>
    <s v="BSAI"/>
    <n v="7"/>
    <x v="1"/>
  </r>
  <r>
    <s v="sablefish (blackcod)"/>
    <d v="1993-07-10T00:00:00"/>
    <x v="2"/>
    <n v="710"/>
    <m/>
    <n v="0.64"/>
    <x v="0"/>
    <s v="GOA"/>
    <n v="7"/>
    <x v="1"/>
  </r>
  <r>
    <s v="sablefish (blackcod)"/>
    <d v="1993-07-10T00:00:00"/>
    <x v="2"/>
    <n v="710"/>
    <m/>
    <n v="32.4"/>
    <x v="6"/>
    <s v="GOA"/>
    <n v="7"/>
    <x v="1"/>
  </r>
  <r>
    <s v="sablefish (blackcod)"/>
    <d v="1993-07-10T00:00:00"/>
    <x v="2"/>
    <n v="710"/>
    <m/>
    <n v="0.11"/>
    <x v="11"/>
    <s v="GOA"/>
    <n v="7"/>
    <x v="1"/>
  </r>
  <r>
    <s v="sablefish (blackcod)"/>
    <d v="1993-07-10T00:00:00"/>
    <x v="2"/>
    <n v="710"/>
    <m/>
    <n v="0.22"/>
    <x v="14"/>
    <s v="GOA"/>
    <n v="7"/>
    <x v="1"/>
  </r>
  <r>
    <s v="sablefish (blackcod)"/>
    <d v="1993-07-10T00:00:00"/>
    <x v="2"/>
    <n v="710"/>
    <m/>
    <n v="0"/>
    <x v="21"/>
    <s v="INSD"/>
    <n v="7"/>
    <x v="1"/>
  </r>
  <r>
    <s v="sablefish (blackcod)"/>
    <d v="1993-07-17T00:00:00"/>
    <x v="2"/>
    <n v="710"/>
    <n v="3054.32"/>
    <n v="24.73"/>
    <x v="0"/>
    <s v="GOA"/>
    <n v="7"/>
    <x v="1"/>
  </r>
  <r>
    <s v="sablefish (blackcod)"/>
    <d v="1993-07-17T00:00:00"/>
    <x v="2"/>
    <n v="710"/>
    <n v="3054.32"/>
    <n v="1.46"/>
    <x v="13"/>
    <s v="GOA"/>
    <n v="7"/>
    <x v="1"/>
  </r>
  <r>
    <s v="sablefish (blackcod)"/>
    <d v="1993-07-17T00:00:00"/>
    <x v="2"/>
    <n v="710"/>
    <n v="3054.32"/>
    <n v="69.42"/>
    <x v="6"/>
    <s v="GOA"/>
    <n v="7"/>
    <x v="1"/>
  </r>
  <r>
    <s v="sablefish (blackcod)"/>
    <d v="1993-07-17T00:00:00"/>
    <x v="2"/>
    <n v="710"/>
    <n v="3054.32"/>
    <n v="77.06"/>
    <x v="11"/>
    <s v="GOA"/>
    <n v="7"/>
    <x v="1"/>
  </r>
  <r>
    <s v="sablefish (blackcod)"/>
    <d v="1993-07-17T00:00:00"/>
    <x v="2"/>
    <n v="710"/>
    <n v="3054.32"/>
    <n v="41.05"/>
    <x v="14"/>
    <s v="GOA"/>
    <n v="7"/>
    <x v="1"/>
  </r>
  <r>
    <s v="sablefish (blackcod)"/>
    <d v="1993-07-17T00:00:00"/>
    <x v="2"/>
    <n v="710"/>
    <n v="3407.68"/>
    <n v="0.89"/>
    <x v="1"/>
    <s v="BSAI"/>
    <n v="7"/>
    <x v="1"/>
  </r>
  <r>
    <s v="sablefish (blackcod)"/>
    <d v="1993-07-17T00:00:00"/>
    <x v="2"/>
    <n v="710"/>
    <n v="3407.68"/>
    <n v="3.42"/>
    <x v="7"/>
    <s v="BSAI"/>
    <n v="7"/>
    <x v="1"/>
  </r>
  <r>
    <s v="sablefish (blackcod)"/>
    <d v="1993-07-17T00:00:00"/>
    <x v="2"/>
    <n v="710"/>
    <n v="3407.68"/>
    <n v="49.32"/>
    <x v="3"/>
    <s v="BSAI"/>
    <n v="7"/>
    <x v="1"/>
  </r>
  <r>
    <s v="sablefish (blackcod)"/>
    <d v="1993-07-17T00:00:00"/>
    <x v="2"/>
    <n v="710"/>
    <n v="3622.35"/>
    <n v="0.09"/>
    <x v="5"/>
    <s v="BSAI"/>
    <n v="7"/>
    <x v="1"/>
  </r>
  <r>
    <s v="sablefish (blackcod)"/>
    <d v="1993-07-17T00:00:00"/>
    <x v="2"/>
    <n v="710"/>
    <n v="3622.35"/>
    <n v="32.520000000000003"/>
    <x v="3"/>
    <s v="BSAI"/>
    <n v="7"/>
    <x v="1"/>
  </r>
  <r>
    <s v="sablefish (blackcod)"/>
    <d v="1993-07-17T00:00:00"/>
    <x v="2"/>
    <n v="710"/>
    <n v="3816.47"/>
    <n v="40.04"/>
    <x v="6"/>
    <s v="GOA"/>
    <n v="7"/>
    <x v="1"/>
  </r>
  <r>
    <s v="sablefish (blackcod)"/>
    <d v="1993-07-17T00:00:00"/>
    <x v="2"/>
    <n v="710"/>
    <m/>
    <n v="0"/>
    <x v="5"/>
    <s v="BSAI"/>
    <n v="7"/>
    <x v="1"/>
  </r>
  <r>
    <s v="sablefish (blackcod)"/>
    <d v="1993-07-17T00:00:00"/>
    <x v="2"/>
    <n v="710"/>
    <m/>
    <n v="0.47"/>
    <x v="0"/>
    <s v="GOA"/>
    <n v="7"/>
    <x v="1"/>
  </r>
  <r>
    <s v="sablefish (blackcod)"/>
    <d v="1993-07-17T00:00:00"/>
    <x v="2"/>
    <n v="710"/>
    <m/>
    <n v="1.5"/>
    <x v="13"/>
    <s v="GOA"/>
    <n v="7"/>
    <x v="1"/>
  </r>
  <r>
    <s v="sablefish (blackcod)"/>
    <d v="1993-07-17T00:00:00"/>
    <x v="2"/>
    <n v="710"/>
    <m/>
    <n v="41.57"/>
    <x v="6"/>
    <s v="GOA"/>
    <n v="7"/>
    <x v="1"/>
  </r>
  <r>
    <s v="sablefish (blackcod)"/>
    <d v="1993-07-17T00:00:00"/>
    <x v="2"/>
    <n v="710"/>
    <m/>
    <n v="1.72"/>
    <x v="11"/>
    <s v="GOA"/>
    <n v="7"/>
    <x v="1"/>
  </r>
  <r>
    <s v="sablefish (blackcod)"/>
    <d v="1993-07-17T00:00:00"/>
    <x v="2"/>
    <n v="710"/>
    <m/>
    <n v="1.92"/>
    <x v="14"/>
    <s v="GOA"/>
    <n v="7"/>
    <x v="1"/>
  </r>
  <r>
    <s v="sablefish (blackcod)"/>
    <d v="1993-07-17T00:00:00"/>
    <x v="2"/>
    <n v="710"/>
    <m/>
    <n v="0"/>
    <x v="21"/>
    <s v="INSD"/>
    <n v="7"/>
    <x v="1"/>
  </r>
  <r>
    <s v="sablefish (blackcod)"/>
    <d v="1993-07-24T00:00:00"/>
    <x v="2"/>
    <n v="710"/>
    <n v="3054.32"/>
    <n v="3.08"/>
    <x v="0"/>
    <s v="GOA"/>
    <n v="7"/>
    <x v="1"/>
  </r>
  <r>
    <s v="sablefish (blackcod)"/>
    <d v="1993-07-24T00:00:00"/>
    <x v="2"/>
    <n v="710"/>
    <n v="3054.32"/>
    <n v="0.08"/>
    <x v="13"/>
    <s v="GOA"/>
    <n v="7"/>
    <x v="1"/>
  </r>
  <r>
    <s v="sablefish (blackcod)"/>
    <d v="1993-07-24T00:00:00"/>
    <x v="2"/>
    <n v="710"/>
    <n v="3054.32"/>
    <n v="140.25"/>
    <x v="6"/>
    <s v="GOA"/>
    <n v="7"/>
    <x v="1"/>
  </r>
  <r>
    <s v="sablefish (blackcod)"/>
    <d v="1993-07-24T00:00:00"/>
    <x v="2"/>
    <n v="710"/>
    <n v="3054.32"/>
    <n v="83.07"/>
    <x v="11"/>
    <s v="GOA"/>
    <n v="7"/>
    <x v="1"/>
  </r>
  <r>
    <s v="sablefish (blackcod)"/>
    <d v="1993-07-24T00:00:00"/>
    <x v="2"/>
    <n v="710"/>
    <n v="3054.32"/>
    <n v="11.36"/>
    <x v="14"/>
    <s v="GOA"/>
    <n v="7"/>
    <x v="1"/>
  </r>
  <r>
    <s v="sablefish (blackcod)"/>
    <d v="1993-07-24T00:00:00"/>
    <x v="2"/>
    <n v="710"/>
    <n v="3407.68"/>
    <n v="1.35"/>
    <x v="5"/>
    <s v="BSAI"/>
    <n v="7"/>
    <x v="1"/>
  </r>
  <r>
    <s v="sablefish (blackcod)"/>
    <d v="1993-07-24T00:00:00"/>
    <x v="2"/>
    <n v="710"/>
    <n v="3407.68"/>
    <n v="3.57"/>
    <x v="7"/>
    <s v="BSAI"/>
    <n v="7"/>
    <x v="1"/>
  </r>
  <r>
    <s v="sablefish (blackcod)"/>
    <d v="1993-07-24T00:00:00"/>
    <x v="2"/>
    <n v="710"/>
    <n v="3407.68"/>
    <n v="21.2"/>
    <x v="3"/>
    <s v="BSAI"/>
    <n v="7"/>
    <x v="1"/>
  </r>
  <r>
    <s v="sablefish (blackcod)"/>
    <d v="1993-07-24T00:00:00"/>
    <x v="2"/>
    <n v="710"/>
    <n v="3622.35"/>
    <n v="30.18"/>
    <x v="3"/>
    <s v="BSAI"/>
    <n v="7"/>
    <x v="1"/>
  </r>
  <r>
    <s v="sablefish (blackcod)"/>
    <d v="1993-07-24T00:00:00"/>
    <x v="2"/>
    <n v="710"/>
    <n v="3816.47"/>
    <n v="40.72"/>
    <x v="6"/>
    <s v="GOA"/>
    <n v="7"/>
    <x v="1"/>
  </r>
  <r>
    <s v="sablefish (blackcod)"/>
    <d v="1993-07-24T00:00:00"/>
    <x v="2"/>
    <n v="710"/>
    <m/>
    <n v="15.74"/>
    <x v="3"/>
    <s v="BSAI"/>
    <n v="7"/>
    <x v="1"/>
  </r>
  <r>
    <s v="sablefish (blackcod)"/>
    <d v="1993-07-24T00:00:00"/>
    <x v="2"/>
    <n v="710"/>
    <m/>
    <n v="0.19"/>
    <x v="0"/>
    <s v="GOA"/>
    <n v="7"/>
    <x v="1"/>
  </r>
  <r>
    <s v="sablefish (blackcod)"/>
    <d v="1993-07-24T00:00:00"/>
    <x v="2"/>
    <n v="710"/>
    <m/>
    <n v="0.16"/>
    <x v="13"/>
    <s v="GOA"/>
    <n v="7"/>
    <x v="1"/>
  </r>
  <r>
    <s v="sablefish (blackcod)"/>
    <d v="1993-07-24T00:00:00"/>
    <x v="2"/>
    <n v="710"/>
    <m/>
    <n v="16.059999999999999"/>
    <x v="6"/>
    <s v="GOA"/>
    <n v="7"/>
    <x v="1"/>
  </r>
  <r>
    <s v="sablefish (blackcod)"/>
    <d v="1993-07-24T00:00:00"/>
    <x v="2"/>
    <n v="710"/>
    <m/>
    <n v="3.2"/>
    <x v="11"/>
    <s v="GOA"/>
    <n v="7"/>
    <x v="1"/>
  </r>
  <r>
    <s v="sablefish (blackcod)"/>
    <d v="1993-07-24T00:00:00"/>
    <x v="2"/>
    <n v="710"/>
    <m/>
    <n v="0"/>
    <x v="21"/>
    <s v="INSD"/>
    <n v="7"/>
    <x v="1"/>
  </r>
  <r>
    <s v="sablefish (blackcod)"/>
    <d v="1993-07-31T00:00:00"/>
    <x v="2"/>
    <n v="710"/>
    <n v="3054.32"/>
    <n v="130.41"/>
    <x v="6"/>
    <s v="GOA"/>
    <n v="7"/>
    <x v="1"/>
  </r>
  <r>
    <s v="sablefish (blackcod)"/>
    <d v="1993-07-31T00:00:00"/>
    <x v="2"/>
    <n v="710"/>
    <n v="3054.32"/>
    <n v="13.08"/>
    <x v="14"/>
    <s v="GOA"/>
    <n v="7"/>
    <x v="1"/>
  </r>
  <r>
    <s v="sablefish (blackcod)"/>
    <d v="1993-07-31T00:00:00"/>
    <x v="2"/>
    <n v="710"/>
    <n v="3407.68"/>
    <n v="1.49"/>
    <x v="7"/>
    <s v="BSAI"/>
    <n v="7"/>
    <x v="1"/>
  </r>
  <r>
    <s v="sablefish (blackcod)"/>
    <d v="1993-07-31T00:00:00"/>
    <x v="2"/>
    <n v="710"/>
    <n v="3407.68"/>
    <n v="7.03"/>
    <x v="3"/>
    <s v="BSAI"/>
    <n v="7"/>
    <x v="1"/>
  </r>
  <r>
    <s v="sablefish (blackcod)"/>
    <d v="1993-07-31T00:00:00"/>
    <x v="2"/>
    <n v="710"/>
    <n v="3622.35"/>
    <n v="8.16"/>
    <x v="5"/>
    <s v="BSAI"/>
    <n v="7"/>
    <x v="1"/>
  </r>
  <r>
    <s v="sablefish (blackcod)"/>
    <d v="1993-07-31T00:00:00"/>
    <x v="2"/>
    <n v="710"/>
    <n v="3622.35"/>
    <n v="42.15"/>
    <x v="3"/>
    <s v="BSAI"/>
    <n v="7"/>
    <x v="1"/>
  </r>
  <r>
    <s v="sablefish (blackcod)"/>
    <d v="1993-07-31T00:00:00"/>
    <x v="2"/>
    <n v="710"/>
    <n v="3622.35"/>
    <n v="2.56"/>
    <x v="24"/>
    <s v="BSAI"/>
    <n v="7"/>
    <x v="1"/>
  </r>
  <r>
    <s v="sablefish (blackcod)"/>
    <d v="1993-07-31T00:00:00"/>
    <x v="2"/>
    <n v="710"/>
    <n v="3816.47"/>
    <n v="1.63"/>
    <x v="13"/>
    <s v="GOA"/>
    <n v="7"/>
    <x v="1"/>
  </r>
  <r>
    <s v="sablefish (blackcod)"/>
    <d v="1993-07-31T00:00:00"/>
    <x v="2"/>
    <n v="710"/>
    <n v="3816.47"/>
    <n v="45.32"/>
    <x v="6"/>
    <s v="GOA"/>
    <n v="7"/>
    <x v="1"/>
  </r>
  <r>
    <s v="sablefish (blackcod)"/>
    <d v="1993-07-31T00:00:00"/>
    <x v="2"/>
    <n v="710"/>
    <m/>
    <n v="0.09"/>
    <x v="3"/>
    <s v="BSAI"/>
    <n v="7"/>
    <x v="1"/>
  </r>
  <r>
    <s v="sablefish (blackcod)"/>
    <d v="1993-07-31T00:00:00"/>
    <x v="2"/>
    <n v="710"/>
    <m/>
    <n v="0"/>
    <x v="13"/>
    <s v="GOA"/>
    <n v="7"/>
    <x v="1"/>
  </r>
  <r>
    <s v="sablefish (blackcod)"/>
    <d v="1993-07-31T00:00:00"/>
    <x v="2"/>
    <n v="710"/>
    <m/>
    <n v="83.58"/>
    <x v="6"/>
    <s v="GOA"/>
    <n v="7"/>
    <x v="1"/>
  </r>
  <r>
    <s v="sablefish (blackcod)"/>
    <d v="1993-07-31T00:00:00"/>
    <x v="2"/>
    <n v="710"/>
    <m/>
    <n v="13.66"/>
    <x v="11"/>
    <s v="GOA"/>
    <n v="7"/>
    <x v="1"/>
  </r>
  <r>
    <s v="sablefish (blackcod)"/>
    <d v="1993-07-31T00:00:00"/>
    <x v="2"/>
    <n v="710"/>
    <m/>
    <n v="0.65"/>
    <x v="14"/>
    <s v="GOA"/>
    <n v="7"/>
    <x v="1"/>
  </r>
  <r>
    <s v="sablefish (blackcod)"/>
    <d v="1993-07-31T00:00:00"/>
    <x v="2"/>
    <n v="710"/>
    <m/>
    <n v="0"/>
    <x v="21"/>
    <s v="INSD"/>
    <n v="7"/>
    <x v="1"/>
  </r>
  <r>
    <s v="sablefish (blackcod)"/>
    <d v="1993-08-07T00:00:00"/>
    <x v="2"/>
    <n v="710"/>
    <n v="3054.32"/>
    <n v="11.3"/>
    <x v="13"/>
    <s v="GOA"/>
    <n v="8"/>
    <x v="1"/>
  </r>
  <r>
    <s v="sablefish (blackcod)"/>
    <d v="1993-08-07T00:00:00"/>
    <x v="2"/>
    <n v="710"/>
    <n v="3054.32"/>
    <n v="10.62"/>
    <x v="6"/>
    <s v="GOA"/>
    <n v="8"/>
    <x v="1"/>
  </r>
  <r>
    <s v="sablefish (blackcod)"/>
    <d v="1993-08-07T00:00:00"/>
    <x v="2"/>
    <n v="710"/>
    <n v="3054.32"/>
    <n v="5.34"/>
    <x v="14"/>
    <s v="GOA"/>
    <n v="8"/>
    <x v="1"/>
  </r>
  <r>
    <s v="sablefish (blackcod)"/>
    <d v="1993-08-07T00:00:00"/>
    <x v="2"/>
    <n v="710"/>
    <n v="3407.68"/>
    <n v="8.52"/>
    <x v="7"/>
    <s v="BSAI"/>
    <n v="8"/>
    <x v="1"/>
  </r>
  <r>
    <s v="sablefish (blackcod)"/>
    <d v="1993-08-07T00:00:00"/>
    <x v="2"/>
    <n v="710"/>
    <n v="3407.68"/>
    <n v="15.08"/>
    <x v="3"/>
    <s v="BSAI"/>
    <n v="8"/>
    <x v="1"/>
  </r>
  <r>
    <s v="sablefish (blackcod)"/>
    <d v="1993-08-07T00:00:00"/>
    <x v="2"/>
    <n v="710"/>
    <n v="3622.35"/>
    <n v="0.59"/>
    <x v="1"/>
    <s v="BSAI"/>
    <n v="8"/>
    <x v="1"/>
  </r>
  <r>
    <s v="sablefish (blackcod)"/>
    <d v="1993-08-07T00:00:00"/>
    <x v="2"/>
    <n v="710"/>
    <n v="3622.35"/>
    <n v="30.56"/>
    <x v="3"/>
    <s v="BSAI"/>
    <n v="8"/>
    <x v="1"/>
  </r>
  <r>
    <s v="sablefish (blackcod)"/>
    <d v="1993-08-07T00:00:00"/>
    <x v="2"/>
    <n v="710"/>
    <n v="3816.47"/>
    <n v="8.99"/>
    <x v="13"/>
    <s v="GOA"/>
    <n v="8"/>
    <x v="1"/>
  </r>
  <r>
    <s v="sablefish (blackcod)"/>
    <d v="1993-08-07T00:00:00"/>
    <x v="2"/>
    <n v="710"/>
    <n v="3816.47"/>
    <n v="14.22"/>
    <x v="6"/>
    <s v="GOA"/>
    <n v="8"/>
    <x v="1"/>
  </r>
  <r>
    <s v="sablefish (blackcod)"/>
    <d v="1993-08-07T00:00:00"/>
    <x v="2"/>
    <n v="710"/>
    <n v="3816.47"/>
    <n v="0.24"/>
    <x v="14"/>
    <s v="GOA"/>
    <n v="8"/>
    <x v="1"/>
  </r>
  <r>
    <s v="sablefish (blackcod)"/>
    <d v="1993-08-07T00:00:00"/>
    <x v="2"/>
    <n v="710"/>
    <m/>
    <n v="0.23"/>
    <x v="1"/>
    <s v="BSAI"/>
    <n v="8"/>
    <x v="1"/>
  </r>
  <r>
    <s v="sablefish (blackcod)"/>
    <d v="1993-08-07T00:00:00"/>
    <x v="2"/>
    <n v="710"/>
    <m/>
    <n v="0.04"/>
    <x v="3"/>
    <s v="BSAI"/>
    <n v="8"/>
    <x v="1"/>
  </r>
  <r>
    <s v="sablefish (blackcod)"/>
    <d v="1993-08-07T00:00:00"/>
    <x v="2"/>
    <n v="710"/>
    <m/>
    <n v="3.19"/>
    <x v="6"/>
    <s v="GOA"/>
    <n v="8"/>
    <x v="1"/>
  </r>
  <r>
    <s v="sablefish (blackcod)"/>
    <d v="1993-08-07T00:00:00"/>
    <x v="2"/>
    <n v="710"/>
    <m/>
    <n v="0"/>
    <x v="21"/>
    <s v="INSD"/>
    <n v="8"/>
    <x v="1"/>
  </r>
  <r>
    <s v="sablefish (blackcod)"/>
    <d v="1993-08-14T00:00:00"/>
    <x v="2"/>
    <n v="710"/>
    <n v="3407.68"/>
    <n v="0.17"/>
    <x v="5"/>
    <s v="BSAI"/>
    <n v="8"/>
    <x v="1"/>
  </r>
  <r>
    <s v="sablefish (blackcod)"/>
    <d v="1993-08-14T00:00:00"/>
    <x v="2"/>
    <n v="710"/>
    <n v="3407.68"/>
    <n v="0.05"/>
    <x v="2"/>
    <s v="BSAI"/>
    <n v="8"/>
    <x v="1"/>
  </r>
  <r>
    <s v="sablefish (blackcod)"/>
    <d v="1993-08-14T00:00:00"/>
    <x v="2"/>
    <n v="710"/>
    <n v="3407.68"/>
    <n v="0.06"/>
    <x v="22"/>
    <s v="BSAI"/>
    <n v="8"/>
    <x v="1"/>
  </r>
  <r>
    <s v="sablefish (blackcod)"/>
    <d v="1993-08-14T00:00:00"/>
    <x v="2"/>
    <n v="710"/>
    <n v="3622.35"/>
    <n v="0.06"/>
    <x v="2"/>
    <s v="BSAI"/>
    <n v="8"/>
    <x v="1"/>
  </r>
  <r>
    <s v="sablefish (blackcod)"/>
    <d v="1993-08-14T00:00:00"/>
    <x v="2"/>
    <n v="710"/>
    <n v="3622.35"/>
    <n v="0.03"/>
    <x v="22"/>
    <s v="BSAI"/>
    <n v="8"/>
    <x v="1"/>
  </r>
  <r>
    <s v="sablefish (blackcod)"/>
    <d v="1993-08-14T00:00:00"/>
    <x v="2"/>
    <n v="710"/>
    <n v="3622.35"/>
    <n v="0.32"/>
    <x v="3"/>
    <s v="BSAI"/>
    <n v="8"/>
    <x v="1"/>
  </r>
  <r>
    <s v="sablefish (blackcod)"/>
    <d v="1993-08-14T00:00:00"/>
    <x v="2"/>
    <n v="710"/>
    <n v="3622.35"/>
    <n v="18.760000000000002"/>
    <x v="24"/>
    <s v="BSAI"/>
    <n v="8"/>
    <x v="1"/>
  </r>
  <r>
    <s v="sablefish (blackcod)"/>
    <d v="1993-08-14T00:00:00"/>
    <x v="2"/>
    <n v="710"/>
    <n v="3622.35"/>
    <n v="9.9499999999999993"/>
    <x v="28"/>
    <s v="BSAI"/>
    <n v="8"/>
    <x v="1"/>
  </r>
  <r>
    <s v="sablefish (blackcod)"/>
    <d v="1993-08-14T00:00:00"/>
    <x v="2"/>
    <n v="710"/>
    <m/>
    <n v="0"/>
    <x v="23"/>
    <s v="BSAI"/>
    <n v="8"/>
    <x v="1"/>
  </r>
  <r>
    <s v="sablefish (blackcod)"/>
    <d v="1993-08-14T00:00:00"/>
    <x v="2"/>
    <n v="710"/>
    <m/>
    <n v="0"/>
    <x v="0"/>
    <s v="GOA"/>
    <n v="8"/>
    <x v="1"/>
  </r>
  <r>
    <s v="sablefish (blackcod)"/>
    <d v="1993-08-21T00:00:00"/>
    <x v="2"/>
    <n v="710"/>
    <n v="3407.68"/>
    <n v="0.54"/>
    <x v="5"/>
    <s v="BSAI"/>
    <n v="8"/>
    <x v="1"/>
  </r>
  <r>
    <s v="sablefish (blackcod)"/>
    <d v="1993-08-21T00:00:00"/>
    <x v="2"/>
    <n v="710"/>
    <n v="3407.68"/>
    <n v="0.32"/>
    <x v="3"/>
    <s v="BSAI"/>
    <n v="8"/>
    <x v="1"/>
  </r>
  <r>
    <s v="sablefish (blackcod)"/>
    <d v="1993-08-21T00:00:00"/>
    <x v="2"/>
    <n v="710"/>
    <n v="3407.68"/>
    <n v="0.73"/>
    <x v="24"/>
    <s v="BSAI"/>
    <n v="8"/>
    <x v="1"/>
  </r>
  <r>
    <s v="sablefish (blackcod)"/>
    <d v="1993-08-21T00:00:00"/>
    <x v="2"/>
    <n v="710"/>
    <n v="3622.35"/>
    <n v="24.47"/>
    <x v="24"/>
    <s v="BSAI"/>
    <n v="8"/>
    <x v="1"/>
  </r>
  <r>
    <s v="sablefish (blackcod)"/>
    <d v="1993-08-21T00:00:00"/>
    <x v="2"/>
    <n v="710"/>
    <n v="3622.35"/>
    <n v="17.329999999999998"/>
    <x v="28"/>
    <s v="BSAI"/>
    <n v="8"/>
    <x v="1"/>
  </r>
  <r>
    <s v="sablefish (blackcod)"/>
    <d v="1993-08-21T00:00:00"/>
    <x v="2"/>
    <n v="710"/>
    <n v="3816.47"/>
    <n v="0.11"/>
    <x v="0"/>
    <s v="GOA"/>
    <n v="8"/>
    <x v="1"/>
  </r>
  <r>
    <s v="sablefish (blackcod)"/>
    <d v="1993-08-21T00:00:00"/>
    <x v="2"/>
    <n v="710"/>
    <m/>
    <n v="0.08"/>
    <x v="24"/>
    <s v="BSAI"/>
    <n v="8"/>
    <x v="1"/>
  </r>
  <r>
    <s v="sablefish (blackcod)"/>
    <d v="1993-08-21T00:00:00"/>
    <x v="2"/>
    <n v="710"/>
    <m/>
    <n v="0.09"/>
    <x v="28"/>
    <s v="BSAI"/>
    <n v="8"/>
    <x v="1"/>
  </r>
  <r>
    <s v="sablefish (blackcod)"/>
    <d v="1993-08-21T00:00:00"/>
    <x v="2"/>
    <n v="710"/>
    <m/>
    <n v="0"/>
    <x v="21"/>
    <s v="INSD"/>
    <n v="8"/>
    <x v="1"/>
  </r>
  <r>
    <s v="sablefish (blackcod)"/>
    <d v="1993-08-28T00:00:00"/>
    <x v="2"/>
    <n v="710"/>
    <n v="3407.68"/>
    <n v="1.22"/>
    <x v="7"/>
    <s v="BSAI"/>
    <n v="8"/>
    <x v="1"/>
  </r>
  <r>
    <s v="sablefish (blackcod)"/>
    <d v="1993-08-28T00:00:00"/>
    <x v="2"/>
    <n v="710"/>
    <n v="3622.35"/>
    <n v="25.28"/>
    <x v="24"/>
    <s v="BSAI"/>
    <n v="8"/>
    <x v="1"/>
  </r>
  <r>
    <s v="sablefish (blackcod)"/>
    <d v="1993-08-28T00:00:00"/>
    <x v="2"/>
    <n v="710"/>
    <n v="3622.35"/>
    <n v="5.05"/>
    <x v="28"/>
    <s v="BSAI"/>
    <n v="8"/>
    <x v="1"/>
  </r>
  <r>
    <s v="sablefish (blackcod)"/>
    <d v="1993-08-28T00:00:00"/>
    <x v="2"/>
    <n v="710"/>
    <n v="3622.35"/>
    <n v="1.3"/>
    <x v="25"/>
    <s v="BSAI"/>
    <n v="8"/>
    <x v="1"/>
  </r>
  <r>
    <s v="sablefish (blackcod)"/>
    <d v="1993-08-28T00:00:00"/>
    <x v="2"/>
    <n v="710"/>
    <n v="3816.47"/>
    <n v="1.59"/>
    <x v="11"/>
    <s v="GOA"/>
    <n v="8"/>
    <x v="1"/>
  </r>
  <r>
    <s v="sablefish (blackcod)"/>
    <d v="1993-08-28T00:00:00"/>
    <x v="2"/>
    <n v="710"/>
    <m/>
    <n v="0"/>
    <x v="21"/>
    <s v="INSD"/>
    <n v="8"/>
    <x v="1"/>
  </r>
  <r>
    <s v="sablefish (blackcod)"/>
    <d v="1993-09-04T00:00:00"/>
    <x v="2"/>
    <n v="710"/>
    <n v="3407.68"/>
    <n v="3.04"/>
    <x v="5"/>
    <s v="BSAI"/>
    <n v="9"/>
    <x v="1"/>
  </r>
  <r>
    <s v="sablefish (blackcod)"/>
    <d v="1993-09-04T00:00:00"/>
    <x v="2"/>
    <n v="710"/>
    <n v="3407.68"/>
    <n v="0.19"/>
    <x v="24"/>
    <s v="BSAI"/>
    <n v="9"/>
    <x v="1"/>
  </r>
  <r>
    <s v="sablefish (blackcod)"/>
    <d v="1993-09-04T00:00:00"/>
    <x v="2"/>
    <n v="710"/>
    <n v="3622.35"/>
    <n v="2.78"/>
    <x v="5"/>
    <s v="BSAI"/>
    <n v="9"/>
    <x v="1"/>
  </r>
  <r>
    <s v="sablefish (blackcod)"/>
    <d v="1993-09-04T00:00:00"/>
    <x v="2"/>
    <n v="710"/>
    <n v="3622.35"/>
    <n v="0.28000000000000003"/>
    <x v="7"/>
    <s v="BSAI"/>
    <n v="9"/>
    <x v="1"/>
  </r>
  <r>
    <s v="sablefish (blackcod)"/>
    <d v="1993-09-04T00:00:00"/>
    <x v="2"/>
    <n v="710"/>
    <n v="3622.35"/>
    <n v="21.63"/>
    <x v="24"/>
    <s v="BSAI"/>
    <n v="9"/>
    <x v="1"/>
  </r>
  <r>
    <s v="sablefish (blackcod)"/>
    <d v="1993-09-04T00:00:00"/>
    <x v="2"/>
    <n v="710"/>
    <n v="3622.35"/>
    <n v="1.81"/>
    <x v="28"/>
    <s v="BSAI"/>
    <n v="9"/>
    <x v="1"/>
  </r>
  <r>
    <s v="sablefish (blackcod)"/>
    <d v="1993-09-04T00:00:00"/>
    <x v="2"/>
    <n v="710"/>
    <n v="3816.47"/>
    <n v="1.27"/>
    <x v="21"/>
    <s v="INSD"/>
    <n v="9"/>
    <x v="1"/>
  </r>
  <r>
    <s v="sablefish (blackcod)"/>
    <d v="1993-09-04T00:00:00"/>
    <x v="2"/>
    <n v="710"/>
    <m/>
    <n v="0"/>
    <x v="23"/>
    <s v="BSAI"/>
    <n v="9"/>
    <x v="1"/>
  </r>
  <r>
    <s v="sablefish (blackcod)"/>
    <d v="1993-09-04T00:00:00"/>
    <x v="2"/>
    <n v="710"/>
    <m/>
    <n v="0"/>
    <x v="1"/>
    <s v="BSAI"/>
    <n v="9"/>
    <x v="1"/>
  </r>
  <r>
    <s v="sablefish (blackcod)"/>
    <d v="1993-09-04T00:00:00"/>
    <x v="2"/>
    <n v="710"/>
    <m/>
    <n v="0"/>
    <x v="7"/>
    <s v="BSAI"/>
    <n v="9"/>
    <x v="1"/>
  </r>
  <r>
    <s v="sablefish (blackcod)"/>
    <d v="1993-09-04T00:00:00"/>
    <x v="2"/>
    <n v="710"/>
    <m/>
    <n v="0.27"/>
    <x v="24"/>
    <s v="BSAI"/>
    <n v="9"/>
    <x v="1"/>
  </r>
  <r>
    <s v="sablefish (blackcod)"/>
    <d v="1993-09-04T00:00:00"/>
    <x v="2"/>
    <n v="710"/>
    <m/>
    <n v="0"/>
    <x v="21"/>
    <s v="INSD"/>
    <n v="9"/>
    <x v="1"/>
  </r>
  <r>
    <s v="sablefish (blackcod)"/>
    <d v="1993-09-11T00:00:00"/>
    <x v="2"/>
    <n v="710"/>
    <n v="3054.32"/>
    <n v="12.54"/>
    <x v="11"/>
    <s v="GOA"/>
    <n v="9"/>
    <x v="1"/>
  </r>
  <r>
    <s v="sablefish (blackcod)"/>
    <d v="1993-09-11T00:00:00"/>
    <x v="2"/>
    <n v="710"/>
    <n v="3407.68"/>
    <n v="0.18"/>
    <x v="7"/>
    <s v="BSAI"/>
    <n v="9"/>
    <x v="1"/>
  </r>
  <r>
    <s v="sablefish (blackcod)"/>
    <d v="1993-09-11T00:00:00"/>
    <x v="2"/>
    <n v="710"/>
    <n v="3622.35"/>
    <n v="37.67"/>
    <x v="24"/>
    <s v="BSAI"/>
    <n v="9"/>
    <x v="1"/>
  </r>
  <r>
    <s v="sablefish (blackcod)"/>
    <d v="1993-09-11T00:00:00"/>
    <x v="2"/>
    <n v="710"/>
    <n v="3622.35"/>
    <n v="3.89"/>
    <x v="28"/>
    <s v="BSAI"/>
    <n v="9"/>
    <x v="1"/>
  </r>
  <r>
    <s v="sablefish (blackcod)"/>
    <d v="1993-09-11T00:00:00"/>
    <x v="2"/>
    <n v="710"/>
    <n v="3816.47"/>
    <n v="8.08"/>
    <x v="21"/>
    <s v="INSD"/>
    <n v="9"/>
    <x v="1"/>
  </r>
  <r>
    <s v="sablefish (blackcod)"/>
    <d v="1993-09-11T00:00:00"/>
    <x v="2"/>
    <n v="710"/>
    <m/>
    <n v="0"/>
    <x v="23"/>
    <s v="BSAI"/>
    <n v="9"/>
    <x v="1"/>
  </r>
  <r>
    <s v="sablefish (blackcod)"/>
    <d v="1993-09-11T00:00:00"/>
    <x v="2"/>
    <n v="710"/>
    <m/>
    <n v="0"/>
    <x v="1"/>
    <s v="BSAI"/>
    <n v="9"/>
    <x v="1"/>
  </r>
  <r>
    <s v="sablefish (blackcod)"/>
    <d v="1993-09-11T00:00:00"/>
    <x v="2"/>
    <n v="710"/>
    <m/>
    <n v="0"/>
    <x v="7"/>
    <s v="BSAI"/>
    <n v="9"/>
    <x v="1"/>
  </r>
  <r>
    <s v="sablefish (blackcod)"/>
    <d v="1993-09-11T00:00:00"/>
    <x v="2"/>
    <n v="710"/>
    <m/>
    <n v="0.12"/>
    <x v="24"/>
    <s v="BSAI"/>
    <n v="9"/>
    <x v="1"/>
  </r>
  <r>
    <s v="sablefish (blackcod)"/>
    <d v="1993-09-11T00:00:00"/>
    <x v="2"/>
    <n v="710"/>
    <m/>
    <n v="0"/>
    <x v="0"/>
    <s v="GOA"/>
    <n v="9"/>
    <x v="1"/>
  </r>
  <r>
    <s v="sablefish (blackcod)"/>
    <d v="1993-09-11T00:00:00"/>
    <x v="2"/>
    <n v="710"/>
    <m/>
    <n v="0.95"/>
    <x v="13"/>
    <s v="GOA"/>
    <n v="9"/>
    <x v="1"/>
  </r>
  <r>
    <s v="sablefish (blackcod)"/>
    <d v="1993-09-11T00:00:00"/>
    <x v="2"/>
    <n v="710"/>
    <m/>
    <n v="0.03"/>
    <x v="6"/>
    <s v="GOA"/>
    <n v="9"/>
    <x v="1"/>
  </r>
  <r>
    <s v="sablefish (blackcod)"/>
    <d v="1993-09-11T00:00:00"/>
    <x v="2"/>
    <n v="710"/>
    <m/>
    <n v="0.01"/>
    <x v="20"/>
    <s v="INSD"/>
    <n v="9"/>
    <x v="1"/>
  </r>
  <r>
    <s v="sablefish (blackcod)"/>
    <d v="1993-09-11T00:00:00"/>
    <x v="2"/>
    <n v="710"/>
    <m/>
    <n v="0.05"/>
    <x v="14"/>
    <s v="GOA"/>
    <n v="9"/>
    <x v="1"/>
  </r>
  <r>
    <s v="sablefish (blackcod)"/>
    <d v="1993-09-11T00:00:00"/>
    <x v="2"/>
    <n v="710"/>
    <m/>
    <n v="0"/>
    <x v="21"/>
    <s v="INSD"/>
    <n v="9"/>
    <x v="1"/>
  </r>
  <r>
    <s v="sablefish (blackcod)"/>
    <d v="1993-09-18T00:00:00"/>
    <x v="2"/>
    <n v="710"/>
    <n v="3622.35"/>
    <n v="1.1499999999999999"/>
    <x v="5"/>
    <s v="BSAI"/>
    <n v="9"/>
    <x v="1"/>
  </r>
  <r>
    <s v="sablefish (blackcod)"/>
    <d v="1993-09-18T00:00:00"/>
    <x v="2"/>
    <n v="710"/>
    <n v="3622.35"/>
    <n v="4.5599999999999996"/>
    <x v="7"/>
    <s v="BSAI"/>
    <n v="9"/>
    <x v="1"/>
  </r>
  <r>
    <s v="sablefish (blackcod)"/>
    <d v="1993-09-18T00:00:00"/>
    <x v="2"/>
    <n v="710"/>
    <n v="3622.35"/>
    <n v="31.09"/>
    <x v="24"/>
    <s v="BSAI"/>
    <n v="9"/>
    <x v="1"/>
  </r>
  <r>
    <s v="sablefish (blackcod)"/>
    <d v="1993-09-18T00:00:00"/>
    <x v="2"/>
    <n v="710"/>
    <n v="3622.35"/>
    <n v="18.21"/>
    <x v="28"/>
    <s v="BSAI"/>
    <n v="9"/>
    <x v="1"/>
  </r>
  <r>
    <s v="sablefish (blackcod)"/>
    <d v="1993-09-18T00:00:00"/>
    <x v="2"/>
    <n v="710"/>
    <m/>
    <n v="0"/>
    <x v="1"/>
    <s v="BSAI"/>
    <n v="9"/>
    <x v="1"/>
  </r>
  <r>
    <s v="sablefish (blackcod)"/>
    <d v="1993-09-18T00:00:00"/>
    <x v="2"/>
    <n v="710"/>
    <m/>
    <n v="0"/>
    <x v="7"/>
    <s v="BSAI"/>
    <n v="9"/>
    <x v="1"/>
  </r>
  <r>
    <s v="sablefish (blackcod)"/>
    <d v="1993-09-18T00:00:00"/>
    <x v="2"/>
    <n v="710"/>
    <m/>
    <n v="0.11"/>
    <x v="24"/>
    <s v="BSAI"/>
    <n v="9"/>
    <x v="1"/>
  </r>
  <r>
    <s v="sablefish (blackcod)"/>
    <d v="1993-09-18T00:00:00"/>
    <x v="2"/>
    <n v="710"/>
    <m/>
    <n v="0"/>
    <x v="28"/>
    <s v="BSAI"/>
    <n v="9"/>
    <x v="1"/>
  </r>
  <r>
    <s v="sablefish (blackcod)"/>
    <d v="1993-09-18T00:00:00"/>
    <x v="2"/>
    <n v="710"/>
    <m/>
    <n v="0"/>
    <x v="21"/>
    <s v="INSD"/>
    <n v="9"/>
    <x v="1"/>
  </r>
  <r>
    <s v="sablefish (blackcod)"/>
    <d v="1993-09-25T00:00:00"/>
    <x v="2"/>
    <n v="710"/>
    <n v="3622.35"/>
    <n v="18.170000000000002"/>
    <x v="5"/>
    <s v="BSAI"/>
    <n v="9"/>
    <x v="1"/>
  </r>
  <r>
    <s v="sablefish (blackcod)"/>
    <d v="1993-09-25T00:00:00"/>
    <x v="2"/>
    <n v="710"/>
    <n v="3622.35"/>
    <n v="9.9499999999999993"/>
    <x v="24"/>
    <s v="BSAI"/>
    <n v="9"/>
    <x v="1"/>
  </r>
  <r>
    <s v="sablefish (blackcod)"/>
    <d v="1993-09-25T00:00:00"/>
    <x v="2"/>
    <n v="710"/>
    <n v="3622.35"/>
    <n v="8.59"/>
    <x v="28"/>
    <s v="BSAI"/>
    <n v="9"/>
    <x v="1"/>
  </r>
  <r>
    <s v="sablefish (blackcod)"/>
    <d v="1993-09-25T00:00:00"/>
    <x v="2"/>
    <n v="710"/>
    <m/>
    <n v="0"/>
    <x v="23"/>
    <s v="BSAI"/>
    <n v="9"/>
    <x v="1"/>
  </r>
  <r>
    <s v="sablefish (blackcod)"/>
    <d v="1993-09-25T00:00:00"/>
    <x v="2"/>
    <n v="710"/>
    <m/>
    <n v="0"/>
    <x v="1"/>
    <s v="BSAI"/>
    <n v="9"/>
    <x v="1"/>
  </r>
  <r>
    <s v="sablefish (blackcod)"/>
    <d v="1993-09-25T00:00:00"/>
    <x v="2"/>
    <n v="710"/>
    <m/>
    <n v="1.84"/>
    <x v="6"/>
    <s v="GOA"/>
    <n v="9"/>
    <x v="1"/>
  </r>
  <r>
    <s v="sablefish (blackcod)"/>
    <d v="1993-09-25T00:00:00"/>
    <x v="2"/>
    <n v="710"/>
    <m/>
    <n v="0"/>
    <x v="21"/>
    <s v="INSD"/>
    <n v="9"/>
    <x v="1"/>
  </r>
  <r>
    <s v="sablefish (blackcod)"/>
    <d v="1993-10-02T00:00:00"/>
    <x v="2"/>
    <n v="710"/>
    <n v="3054.32"/>
    <n v="22.78"/>
    <x v="14"/>
    <s v="GOA"/>
    <n v="10"/>
    <x v="1"/>
  </r>
  <r>
    <s v="sablefish (blackcod)"/>
    <d v="1993-10-02T00:00:00"/>
    <x v="2"/>
    <n v="710"/>
    <n v="3622.35"/>
    <n v="11.14"/>
    <x v="5"/>
    <s v="BSAI"/>
    <n v="10"/>
    <x v="1"/>
  </r>
  <r>
    <s v="sablefish (blackcod)"/>
    <d v="1993-10-02T00:00:00"/>
    <x v="2"/>
    <n v="710"/>
    <n v="3622.35"/>
    <n v="15.93"/>
    <x v="24"/>
    <s v="BSAI"/>
    <n v="10"/>
    <x v="1"/>
  </r>
  <r>
    <s v="sablefish (blackcod)"/>
    <d v="1993-10-02T00:00:00"/>
    <x v="2"/>
    <n v="710"/>
    <n v="3622.35"/>
    <n v="18.75"/>
    <x v="28"/>
    <s v="BSAI"/>
    <n v="10"/>
    <x v="1"/>
  </r>
  <r>
    <s v="sablefish (blackcod)"/>
    <d v="1993-10-02T00:00:00"/>
    <x v="2"/>
    <n v="710"/>
    <n v="3816.47"/>
    <n v="1528.74"/>
    <x v="21"/>
    <s v="INSD"/>
    <n v="10"/>
    <x v="1"/>
  </r>
  <r>
    <s v="sablefish (blackcod)"/>
    <d v="1993-10-02T00:00:00"/>
    <x v="2"/>
    <n v="710"/>
    <m/>
    <n v="0"/>
    <x v="23"/>
    <s v="BSAI"/>
    <n v="10"/>
    <x v="1"/>
  </r>
  <r>
    <s v="sablefish (blackcod)"/>
    <d v="1993-10-02T00:00:00"/>
    <x v="2"/>
    <n v="710"/>
    <m/>
    <n v="0.01"/>
    <x v="1"/>
    <s v="BSAI"/>
    <n v="10"/>
    <x v="1"/>
  </r>
  <r>
    <s v="sablefish (blackcod)"/>
    <d v="1993-10-02T00:00:00"/>
    <x v="2"/>
    <n v="710"/>
    <m/>
    <n v="0.23"/>
    <x v="24"/>
    <s v="BSAI"/>
    <n v="10"/>
    <x v="1"/>
  </r>
  <r>
    <s v="sablefish (blackcod)"/>
    <d v="1993-10-02T00:00:00"/>
    <x v="2"/>
    <n v="710"/>
    <m/>
    <n v="0"/>
    <x v="0"/>
    <s v="GOA"/>
    <n v="10"/>
    <x v="1"/>
  </r>
  <r>
    <s v="sablefish (blackcod)"/>
    <d v="1993-10-02T00:00:00"/>
    <x v="2"/>
    <n v="710"/>
    <m/>
    <n v="0.3"/>
    <x v="6"/>
    <s v="GOA"/>
    <n v="10"/>
    <x v="1"/>
  </r>
  <r>
    <s v="sablefish (blackcod)"/>
    <d v="1993-10-02T00:00:00"/>
    <x v="2"/>
    <n v="710"/>
    <m/>
    <n v="0.43"/>
    <x v="21"/>
    <s v="INSD"/>
    <n v="10"/>
    <x v="1"/>
  </r>
  <r>
    <s v="sablefish (blackcod)"/>
    <d v="1993-10-09T00:00:00"/>
    <x v="2"/>
    <n v="710"/>
    <n v="3622.35"/>
    <n v="0.63"/>
    <x v="1"/>
    <s v="BSAI"/>
    <n v="10"/>
    <x v="1"/>
  </r>
  <r>
    <s v="sablefish (blackcod)"/>
    <d v="1993-10-09T00:00:00"/>
    <x v="2"/>
    <n v="710"/>
    <n v="3622.35"/>
    <n v="0.1"/>
    <x v="7"/>
    <s v="BSAI"/>
    <n v="10"/>
    <x v="1"/>
  </r>
  <r>
    <s v="sablefish (blackcod)"/>
    <d v="1993-10-09T00:00:00"/>
    <x v="2"/>
    <n v="710"/>
    <n v="3622.35"/>
    <n v="20.7"/>
    <x v="24"/>
    <s v="BSAI"/>
    <n v="10"/>
    <x v="1"/>
  </r>
  <r>
    <s v="sablefish (blackcod)"/>
    <d v="1993-10-09T00:00:00"/>
    <x v="2"/>
    <n v="710"/>
    <n v="3622.35"/>
    <n v="15.48"/>
    <x v="28"/>
    <s v="BSAI"/>
    <n v="10"/>
    <x v="1"/>
  </r>
  <r>
    <s v="sablefish (blackcod)"/>
    <d v="1993-10-09T00:00:00"/>
    <x v="2"/>
    <n v="710"/>
    <m/>
    <n v="0"/>
    <x v="23"/>
    <s v="BSAI"/>
    <n v="10"/>
    <x v="1"/>
  </r>
  <r>
    <s v="sablefish (blackcod)"/>
    <d v="1993-10-09T00:00:00"/>
    <x v="2"/>
    <n v="710"/>
    <m/>
    <n v="0"/>
    <x v="1"/>
    <s v="BSAI"/>
    <n v="10"/>
    <x v="1"/>
  </r>
  <r>
    <s v="sablefish (blackcod)"/>
    <d v="1993-10-09T00:00:00"/>
    <x v="2"/>
    <n v="710"/>
    <m/>
    <n v="0.24"/>
    <x v="24"/>
    <s v="BSAI"/>
    <n v="10"/>
    <x v="1"/>
  </r>
  <r>
    <s v="sablefish (blackcod)"/>
    <d v="1993-10-09T00:00:00"/>
    <x v="2"/>
    <n v="710"/>
    <m/>
    <n v="0"/>
    <x v="0"/>
    <s v="GOA"/>
    <n v="10"/>
    <x v="1"/>
  </r>
  <r>
    <s v="sablefish (blackcod)"/>
    <d v="1993-10-09T00:00:00"/>
    <x v="2"/>
    <n v="710"/>
    <m/>
    <n v="1.1399999999999999"/>
    <x v="13"/>
    <s v="GOA"/>
    <n v="10"/>
    <x v="1"/>
  </r>
  <r>
    <s v="sablefish (blackcod)"/>
    <d v="1993-10-09T00:00:00"/>
    <x v="2"/>
    <n v="710"/>
    <m/>
    <n v="1.95"/>
    <x v="6"/>
    <s v="GOA"/>
    <n v="10"/>
    <x v="1"/>
  </r>
  <r>
    <s v="sablefish (blackcod)"/>
    <d v="1993-10-09T00:00:00"/>
    <x v="2"/>
    <n v="710"/>
    <m/>
    <n v="0"/>
    <x v="21"/>
    <s v="INSD"/>
    <n v="10"/>
    <x v="1"/>
  </r>
  <r>
    <s v="sablefish (blackcod)"/>
    <d v="1993-10-16T00:00:00"/>
    <x v="2"/>
    <n v="710"/>
    <n v="3622.35"/>
    <n v="0.14000000000000001"/>
    <x v="1"/>
    <s v="BSAI"/>
    <n v="10"/>
    <x v="1"/>
  </r>
  <r>
    <s v="sablefish (blackcod)"/>
    <d v="1993-10-16T00:00:00"/>
    <x v="2"/>
    <n v="710"/>
    <n v="3622.35"/>
    <n v="7.64"/>
    <x v="24"/>
    <s v="BSAI"/>
    <n v="10"/>
    <x v="1"/>
  </r>
  <r>
    <s v="sablefish (blackcod)"/>
    <d v="1993-10-16T00:00:00"/>
    <x v="2"/>
    <n v="710"/>
    <n v="3622.35"/>
    <n v="16.16"/>
    <x v="28"/>
    <s v="BSAI"/>
    <n v="10"/>
    <x v="1"/>
  </r>
  <r>
    <s v="sablefish (blackcod)"/>
    <d v="1993-10-16T00:00:00"/>
    <x v="2"/>
    <n v="710"/>
    <n v="3816.47"/>
    <n v="0.57999999999999996"/>
    <x v="13"/>
    <s v="GOA"/>
    <n v="10"/>
    <x v="1"/>
  </r>
  <r>
    <s v="sablefish (blackcod)"/>
    <d v="1993-10-16T00:00:00"/>
    <x v="2"/>
    <n v="710"/>
    <m/>
    <n v="0"/>
    <x v="1"/>
    <s v="BSAI"/>
    <n v="10"/>
    <x v="1"/>
  </r>
  <r>
    <s v="sablefish (blackcod)"/>
    <d v="1993-10-16T00:00:00"/>
    <x v="2"/>
    <n v="710"/>
    <m/>
    <n v="0.03"/>
    <x v="24"/>
    <s v="BSAI"/>
    <n v="10"/>
    <x v="1"/>
  </r>
  <r>
    <s v="sablefish (blackcod)"/>
    <d v="1993-10-16T00:00:00"/>
    <x v="2"/>
    <n v="710"/>
    <m/>
    <n v="0.28999999999999998"/>
    <x v="13"/>
    <s v="GOA"/>
    <n v="10"/>
    <x v="1"/>
  </r>
  <r>
    <s v="sablefish (blackcod)"/>
    <d v="1993-10-16T00:00:00"/>
    <x v="2"/>
    <n v="710"/>
    <m/>
    <n v="7.23"/>
    <x v="6"/>
    <s v="GOA"/>
    <n v="10"/>
    <x v="1"/>
  </r>
  <r>
    <s v="sablefish (blackcod)"/>
    <d v="1993-10-16T00:00:00"/>
    <x v="2"/>
    <n v="710"/>
    <m/>
    <n v="0"/>
    <x v="21"/>
    <s v="INSD"/>
    <n v="10"/>
    <x v="1"/>
  </r>
  <r>
    <s v="sablefish (blackcod)"/>
    <d v="1993-10-23T00:00:00"/>
    <x v="2"/>
    <n v="710"/>
    <n v="3622.35"/>
    <n v="0.94"/>
    <x v="1"/>
    <s v="BSAI"/>
    <n v="10"/>
    <x v="1"/>
  </r>
  <r>
    <s v="sablefish (blackcod)"/>
    <d v="1993-10-23T00:00:00"/>
    <x v="2"/>
    <n v="710"/>
    <n v="3622.35"/>
    <n v="12.97"/>
    <x v="24"/>
    <s v="BSAI"/>
    <n v="10"/>
    <x v="1"/>
  </r>
  <r>
    <s v="sablefish (blackcod)"/>
    <d v="1993-10-23T00:00:00"/>
    <x v="2"/>
    <n v="710"/>
    <n v="3622.35"/>
    <n v="27.53"/>
    <x v="28"/>
    <s v="BSAI"/>
    <n v="10"/>
    <x v="1"/>
  </r>
  <r>
    <s v="sablefish (blackcod)"/>
    <d v="1993-10-23T00:00:00"/>
    <x v="2"/>
    <n v="710"/>
    <m/>
    <n v="0.13"/>
    <x v="23"/>
    <s v="BSAI"/>
    <n v="10"/>
    <x v="1"/>
  </r>
  <r>
    <s v="sablefish (blackcod)"/>
    <d v="1993-10-23T00:00:00"/>
    <x v="2"/>
    <n v="710"/>
    <m/>
    <n v="0.25"/>
    <x v="7"/>
    <s v="BSAI"/>
    <n v="10"/>
    <x v="1"/>
  </r>
  <r>
    <s v="sablefish (blackcod)"/>
    <d v="1993-10-23T00:00:00"/>
    <x v="2"/>
    <n v="710"/>
    <m/>
    <n v="0.63"/>
    <x v="13"/>
    <s v="GOA"/>
    <n v="10"/>
    <x v="1"/>
  </r>
  <r>
    <s v="sablefish (blackcod)"/>
    <d v="1993-10-23T00:00:00"/>
    <x v="2"/>
    <n v="710"/>
    <m/>
    <n v="5.61"/>
    <x v="6"/>
    <s v="GOA"/>
    <n v="10"/>
    <x v="1"/>
  </r>
  <r>
    <s v="sablefish (blackcod)"/>
    <d v="1993-10-23T00:00:00"/>
    <x v="2"/>
    <n v="710"/>
    <m/>
    <n v="0"/>
    <x v="11"/>
    <s v="GOA"/>
    <n v="10"/>
    <x v="1"/>
  </r>
  <r>
    <s v="sablefish (blackcod)"/>
    <d v="1993-10-23T00:00:00"/>
    <x v="2"/>
    <n v="710"/>
    <m/>
    <n v="0"/>
    <x v="21"/>
    <s v="INSD"/>
    <n v="10"/>
    <x v="1"/>
  </r>
  <r>
    <s v="sablefish (blackcod)"/>
    <d v="1993-10-30T00:00:00"/>
    <x v="2"/>
    <n v="710"/>
    <n v="3622.35"/>
    <n v="4.3600000000000003"/>
    <x v="5"/>
    <s v="BSAI"/>
    <n v="10"/>
    <x v="1"/>
  </r>
  <r>
    <s v="sablefish (blackcod)"/>
    <d v="1993-10-30T00:00:00"/>
    <x v="2"/>
    <n v="710"/>
    <n v="3622.35"/>
    <n v="3.71"/>
    <x v="24"/>
    <s v="BSAI"/>
    <n v="10"/>
    <x v="1"/>
  </r>
  <r>
    <s v="sablefish (blackcod)"/>
    <d v="1993-10-30T00:00:00"/>
    <x v="2"/>
    <n v="710"/>
    <n v="3622.35"/>
    <n v="18.91"/>
    <x v="28"/>
    <s v="BSAI"/>
    <n v="10"/>
    <x v="1"/>
  </r>
  <r>
    <s v="sablefish (blackcod)"/>
    <d v="1993-10-30T00:00:00"/>
    <x v="2"/>
    <n v="710"/>
    <m/>
    <n v="0.28999999999999998"/>
    <x v="13"/>
    <s v="GOA"/>
    <n v="10"/>
    <x v="1"/>
  </r>
  <r>
    <s v="sablefish (blackcod)"/>
    <d v="1993-10-30T00:00:00"/>
    <x v="2"/>
    <n v="710"/>
    <m/>
    <n v="5.25"/>
    <x v="6"/>
    <s v="GOA"/>
    <n v="10"/>
    <x v="1"/>
  </r>
  <r>
    <s v="sablefish (blackcod)"/>
    <d v="1993-10-30T00:00:00"/>
    <x v="2"/>
    <n v="710"/>
    <m/>
    <n v="0"/>
    <x v="11"/>
    <s v="GOA"/>
    <n v="10"/>
    <x v="1"/>
  </r>
  <r>
    <s v="sablefish (blackcod)"/>
    <d v="1993-10-30T00:00:00"/>
    <x v="2"/>
    <n v="710"/>
    <m/>
    <n v="0"/>
    <x v="21"/>
    <s v="INSD"/>
    <n v="10"/>
    <x v="1"/>
  </r>
  <r>
    <s v="sablefish (blackcod)"/>
    <d v="1993-11-06T00:00:00"/>
    <x v="2"/>
    <n v="710"/>
    <n v="3622.35"/>
    <n v="0.49"/>
    <x v="1"/>
    <s v="BSAI"/>
    <n v="11"/>
    <x v="1"/>
  </r>
  <r>
    <s v="sablefish (blackcod)"/>
    <d v="1993-11-06T00:00:00"/>
    <x v="2"/>
    <n v="710"/>
    <n v="3622.35"/>
    <n v="2.87"/>
    <x v="5"/>
    <s v="BSAI"/>
    <n v="11"/>
    <x v="1"/>
  </r>
  <r>
    <s v="sablefish (blackcod)"/>
    <d v="1993-11-06T00:00:00"/>
    <x v="2"/>
    <n v="710"/>
    <n v="3622.35"/>
    <n v="5.98"/>
    <x v="7"/>
    <s v="BSAI"/>
    <n v="11"/>
    <x v="1"/>
  </r>
  <r>
    <s v="sablefish (blackcod)"/>
    <d v="1993-11-06T00:00:00"/>
    <x v="2"/>
    <n v="710"/>
    <m/>
    <n v="1.52"/>
    <x v="6"/>
    <s v="GOA"/>
    <n v="11"/>
    <x v="1"/>
  </r>
  <r>
    <s v="sablefish (blackcod)"/>
    <d v="1993-11-06T00:00:00"/>
    <x v="2"/>
    <n v="710"/>
    <m/>
    <n v="0"/>
    <x v="21"/>
    <s v="INSD"/>
    <n v="11"/>
    <x v="1"/>
  </r>
  <r>
    <s v="sablefish (blackcod)"/>
    <d v="1993-11-13T00:00:00"/>
    <x v="2"/>
    <n v="710"/>
    <n v="3622.35"/>
    <n v="2.16"/>
    <x v="5"/>
    <s v="BSAI"/>
    <n v="11"/>
    <x v="1"/>
  </r>
  <r>
    <s v="sablefish (blackcod)"/>
    <d v="1993-11-13T00:00:00"/>
    <x v="2"/>
    <n v="710"/>
    <n v="3622.35"/>
    <n v="5.07"/>
    <x v="7"/>
    <s v="BSAI"/>
    <n v="11"/>
    <x v="1"/>
  </r>
  <r>
    <s v="sablefish (blackcod)"/>
    <d v="1993-11-13T00:00:00"/>
    <x v="2"/>
    <n v="710"/>
    <m/>
    <n v="0.55000000000000004"/>
    <x v="6"/>
    <s v="GOA"/>
    <n v="11"/>
    <x v="1"/>
  </r>
  <r>
    <s v="sablefish (blackcod)"/>
    <d v="1993-11-13T00:00:00"/>
    <x v="2"/>
    <n v="710"/>
    <m/>
    <n v="0"/>
    <x v="21"/>
    <s v="INSD"/>
    <n v="11"/>
    <x v="1"/>
  </r>
  <r>
    <s v="sablefish (blackcod)"/>
    <d v="1993-11-20T00:00:00"/>
    <x v="2"/>
    <n v="710"/>
    <n v="3407.68"/>
    <n v="1.87"/>
    <x v="7"/>
    <s v="BSAI"/>
    <n v="11"/>
    <x v="1"/>
  </r>
  <r>
    <s v="sablefish (blackcod)"/>
    <d v="1993-11-20T00:00:00"/>
    <x v="2"/>
    <n v="710"/>
    <n v="3622.35"/>
    <n v="12.42"/>
    <x v="1"/>
    <s v="BSAI"/>
    <n v="11"/>
    <x v="1"/>
  </r>
  <r>
    <s v="sablefish (blackcod)"/>
    <d v="1993-11-20T00:00:00"/>
    <x v="2"/>
    <n v="710"/>
    <n v="3622.35"/>
    <n v="8.6300000000000008"/>
    <x v="7"/>
    <s v="BSAI"/>
    <n v="11"/>
    <x v="1"/>
  </r>
  <r>
    <s v="sablefish (blackcod)"/>
    <d v="1993-11-20T00:00:00"/>
    <x v="2"/>
    <n v="710"/>
    <m/>
    <n v="0.81"/>
    <x v="6"/>
    <s v="GOA"/>
    <n v="11"/>
    <x v="1"/>
  </r>
  <r>
    <s v="sablefish (blackcod)"/>
    <d v="1993-11-20T00:00:00"/>
    <x v="2"/>
    <n v="710"/>
    <m/>
    <n v="0.01"/>
    <x v="21"/>
    <s v="INSD"/>
    <n v="11"/>
    <x v="1"/>
  </r>
  <r>
    <s v="sablefish (blackcod)"/>
    <d v="1993-11-27T00:00:00"/>
    <x v="2"/>
    <n v="710"/>
    <n v="3622.35"/>
    <n v="18.670000000000002"/>
    <x v="7"/>
    <s v="BSAI"/>
    <n v="11"/>
    <x v="1"/>
  </r>
  <r>
    <s v="sablefish (blackcod)"/>
    <d v="1993-11-27T00:00:00"/>
    <x v="2"/>
    <n v="710"/>
    <m/>
    <n v="1.63"/>
    <x v="6"/>
    <s v="GOA"/>
    <n v="11"/>
    <x v="1"/>
  </r>
  <r>
    <s v="sablefish (blackcod)"/>
    <d v="1993-11-27T00:00:00"/>
    <x v="2"/>
    <n v="710"/>
    <m/>
    <n v="0"/>
    <x v="21"/>
    <s v="INSD"/>
    <n v="11"/>
    <x v="1"/>
  </r>
  <r>
    <s v="sablefish (blackcod)"/>
    <d v="1993-12-04T00:00:00"/>
    <x v="2"/>
    <n v="710"/>
    <n v="3407.68"/>
    <n v="0.56000000000000005"/>
    <x v="7"/>
    <s v="BSAI"/>
    <n v="12"/>
    <x v="1"/>
  </r>
  <r>
    <s v="sablefish (blackcod)"/>
    <d v="1993-12-04T00:00:00"/>
    <x v="2"/>
    <n v="710"/>
    <n v="3622.35"/>
    <n v="11.8"/>
    <x v="7"/>
    <s v="BSAI"/>
    <n v="12"/>
    <x v="1"/>
  </r>
  <r>
    <s v="sablefish (blackcod)"/>
    <d v="1993-12-04T00:00:00"/>
    <x v="2"/>
    <n v="710"/>
    <m/>
    <n v="0.01"/>
    <x v="1"/>
    <s v="BSAI"/>
    <n v="12"/>
    <x v="1"/>
  </r>
  <r>
    <s v="sablefish (blackcod)"/>
    <d v="1993-12-04T00:00:00"/>
    <x v="2"/>
    <n v="710"/>
    <m/>
    <n v="0"/>
    <x v="21"/>
    <s v="INSD"/>
    <n v="12"/>
    <x v="1"/>
  </r>
  <r>
    <s v="sablefish (blackcod)"/>
    <d v="1993-12-11T00:00:00"/>
    <x v="2"/>
    <n v="710"/>
    <n v="3622.35"/>
    <n v="6.13"/>
    <x v="7"/>
    <s v="BSAI"/>
    <n v="12"/>
    <x v="1"/>
  </r>
  <r>
    <s v="sablefish (blackcod)"/>
    <d v="1993-12-11T00:00:00"/>
    <x v="2"/>
    <n v="710"/>
    <m/>
    <n v="0.05"/>
    <x v="13"/>
    <s v="GOA"/>
    <n v="12"/>
    <x v="1"/>
  </r>
  <r>
    <s v="sablefish (blackcod)"/>
    <d v="1993-12-11T00:00:00"/>
    <x v="2"/>
    <n v="710"/>
    <m/>
    <n v="0"/>
    <x v="21"/>
    <s v="INSD"/>
    <n v="12"/>
    <x v="1"/>
  </r>
  <r>
    <s v="sablefish (blackcod)"/>
    <d v="1993-12-18T00:00:00"/>
    <x v="2"/>
    <n v="710"/>
    <n v="3622.35"/>
    <n v="2.2999999999999998"/>
    <x v="7"/>
    <s v="BSAI"/>
    <n v="12"/>
    <x v="1"/>
  </r>
  <r>
    <s v="sablefish (blackcod)"/>
    <d v="1993-12-18T00:00:00"/>
    <x v="2"/>
    <n v="710"/>
    <m/>
    <n v="0.01"/>
    <x v="21"/>
    <s v="INSD"/>
    <n v="12"/>
    <x v="1"/>
  </r>
  <r>
    <s v="sablefish (blackcod)"/>
    <d v="1993-12-25T00:00:00"/>
    <x v="2"/>
    <n v="710"/>
    <m/>
    <n v="0"/>
    <x v="6"/>
    <s v="GOA"/>
    <n v="12"/>
    <x v="1"/>
  </r>
  <r>
    <s v="sablefish (blackcod)"/>
    <d v="1993-12-25T00:00:00"/>
    <x v="2"/>
    <n v="710"/>
    <m/>
    <n v="0"/>
    <x v="21"/>
    <s v="INSD"/>
    <n v="12"/>
    <x v="1"/>
  </r>
  <r>
    <s v="sablefish (blackcod)"/>
    <d v="1993-12-31T00:00:00"/>
    <x v="2"/>
    <n v="710"/>
    <m/>
    <n v="0.01"/>
    <x v="1"/>
    <s v="BSAI"/>
    <n v="12"/>
    <x v="1"/>
  </r>
  <r>
    <s v="sablefish (blackcod)"/>
    <d v="1993-12-31T00:00:00"/>
    <x v="2"/>
    <n v="710"/>
    <m/>
    <n v="0"/>
    <x v="21"/>
    <s v="INSD"/>
    <n v="12"/>
    <x v="1"/>
  </r>
  <r>
    <s v="sablefish (blackcod)"/>
    <d v="1994-01-01T00:00:00"/>
    <x v="3"/>
    <n v="710"/>
    <m/>
    <n v="0.03"/>
    <x v="0"/>
    <s v="GOA"/>
    <n v="1"/>
    <x v="0"/>
  </r>
  <r>
    <s v="sablefish (blackcod)"/>
    <d v="1994-01-08T00:00:00"/>
    <x v="3"/>
    <n v="710"/>
    <n v="3197.26"/>
    <n v="0.81"/>
    <x v="5"/>
    <s v="BSAI"/>
    <n v="1"/>
    <x v="0"/>
  </r>
  <r>
    <s v="sablefish (blackcod)"/>
    <d v="1994-01-08T00:00:00"/>
    <x v="3"/>
    <n v="710"/>
    <n v="3197.26"/>
    <n v="8"/>
    <x v="24"/>
    <s v="BSAI"/>
    <n v="1"/>
    <x v="0"/>
  </r>
  <r>
    <s v="sablefish (blackcod)"/>
    <d v="1994-01-08T00:00:00"/>
    <x v="3"/>
    <n v="710"/>
    <n v="3625.52"/>
    <n v="1.03"/>
    <x v="0"/>
    <s v="GOA"/>
    <n v="1"/>
    <x v="0"/>
  </r>
  <r>
    <s v="sablefish (blackcod)"/>
    <d v="1994-01-08T00:00:00"/>
    <x v="3"/>
    <n v="710"/>
    <n v="5170.7700000000004"/>
    <n v="1.22"/>
    <x v="6"/>
    <s v="GOA"/>
    <n v="1"/>
    <x v="0"/>
  </r>
  <r>
    <s v="sablefish (blackcod)"/>
    <d v="1994-01-08T00:00:00"/>
    <x v="3"/>
    <n v="710"/>
    <n v="5170.7700000000004"/>
    <n v="0.1"/>
    <x v="14"/>
    <s v="GOA"/>
    <n v="1"/>
    <x v="0"/>
  </r>
  <r>
    <s v="sablefish (blackcod)"/>
    <d v="1994-01-08T00:00:00"/>
    <x v="3"/>
    <n v="710"/>
    <m/>
    <n v="0"/>
    <x v="6"/>
    <s v="GOA"/>
    <n v="1"/>
    <x v="0"/>
  </r>
  <r>
    <s v="sablefish (blackcod)"/>
    <d v="1994-01-08T00:00:00"/>
    <x v="3"/>
    <n v="710"/>
    <m/>
    <n v="0"/>
    <x v="21"/>
    <s v="INSD"/>
    <n v="1"/>
    <x v="0"/>
  </r>
  <r>
    <s v="sablefish (blackcod)"/>
    <d v="1994-01-15T00:00:00"/>
    <x v="3"/>
    <n v="710"/>
    <n v="3197.26"/>
    <n v="0.01"/>
    <x v="5"/>
    <s v="BSAI"/>
    <n v="1"/>
    <x v="0"/>
  </r>
  <r>
    <s v="sablefish (blackcod)"/>
    <d v="1994-01-15T00:00:00"/>
    <x v="3"/>
    <n v="710"/>
    <n v="3197.26"/>
    <n v="5.81"/>
    <x v="7"/>
    <s v="BSAI"/>
    <n v="1"/>
    <x v="0"/>
  </r>
  <r>
    <s v="sablefish (blackcod)"/>
    <d v="1994-01-15T00:00:00"/>
    <x v="3"/>
    <n v="710"/>
    <n v="3197.26"/>
    <n v="1.59"/>
    <x v="24"/>
    <s v="BSAI"/>
    <n v="1"/>
    <x v="0"/>
  </r>
  <r>
    <s v="sablefish (blackcod)"/>
    <d v="1994-01-15T00:00:00"/>
    <x v="3"/>
    <n v="710"/>
    <n v="3197.26"/>
    <n v="6.97"/>
    <x v="28"/>
    <s v="BSAI"/>
    <n v="1"/>
    <x v="0"/>
  </r>
  <r>
    <s v="sablefish (blackcod)"/>
    <d v="1994-01-15T00:00:00"/>
    <x v="3"/>
    <n v="710"/>
    <n v="5170.7700000000004"/>
    <n v="0.85"/>
    <x v="6"/>
    <s v="GOA"/>
    <n v="1"/>
    <x v="0"/>
  </r>
  <r>
    <s v="sablefish (blackcod)"/>
    <d v="1994-01-15T00:00:00"/>
    <x v="3"/>
    <n v="710"/>
    <n v="5170.7700000000004"/>
    <n v="0.14000000000000001"/>
    <x v="14"/>
    <s v="GOA"/>
    <n v="1"/>
    <x v="0"/>
  </r>
  <r>
    <s v="sablefish (blackcod)"/>
    <d v="1994-01-15T00:00:00"/>
    <x v="3"/>
    <n v="710"/>
    <m/>
    <n v="0.16"/>
    <x v="0"/>
    <s v="GOA"/>
    <n v="1"/>
    <x v="0"/>
  </r>
  <r>
    <s v="sablefish (blackcod)"/>
    <d v="1994-01-15T00:00:00"/>
    <x v="3"/>
    <n v="710"/>
    <m/>
    <n v="0"/>
    <x v="6"/>
    <s v="GOA"/>
    <n v="1"/>
    <x v="0"/>
  </r>
  <r>
    <s v="sablefish (blackcod)"/>
    <d v="1994-01-15T00:00:00"/>
    <x v="3"/>
    <n v="710"/>
    <m/>
    <n v="0"/>
    <x v="20"/>
    <s v="INSD"/>
    <n v="1"/>
    <x v="0"/>
  </r>
  <r>
    <s v="sablefish (blackcod)"/>
    <d v="1994-01-15T00:00:00"/>
    <x v="3"/>
    <n v="710"/>
    <m/>
    <n v="0"/>
    <x v="21"/>
    <s v="INSD"/>
    <n v="1"/>
    <x v="0"/>
  </r>
  <r>
    <s v="sablefish (blackcod)"/>
    <d v="1994-01-22T00:00:00"/>
    <x v="3"/>
    <n v="710"/>
    <n v="3197.26"/>
    <n v="0.06"/>
    <x v="5"/>
    <s v="BSAI"/>
    <n v="1"/>
    <x v="0"/>
  </r>
  <r>
    <s v="sablefish (blackcod)"/>
    <d v="1994-01-22T00:00:00"/>
    <x v="3"/>
    <n v="710"/>
    <n v="3197.26"/>
    <n v="8.1"/>
    <x v="7"/>
    <s v="BSAI"/>
    <n v="1"/>
    <x v="0"/>
  </r>
  <r>
    <s v="sablefish (blackcod)"/>
    <d v="1994-01-22T00:00:00"/>
    <x v="3"/>
    <n v="710"/>
    <n v="3197.26"/>
    <n v="18.7"/>
    <x v="24"/>
    <s v="BSAI"/>
    <n v="1"/>
    <x v="0"/>
  </r>
  <r>
    <s v="sablefish (blackcod)"/>
    <d v="1994-01-22T00:00:00"/>
    <x v="3"/>
    <n v="710"/>
    <n v="5170.7700000000004"/>
    <n v="0.49"/>
    <x v="6"/>
    <s v="GOA"/>
    <n v="1"/>
    <x v="0"/>
  </r>
  <r>
    <s v="sablefish (blackcod)"/>
    <d v="1994-01-22T00:00:00"/>
    <x v="3"/>
    <n v="710"/>
    <n v="5170.7700000000004"/>
    <n v="0.1"/>
    <x v="14"/>
    <s v="GOA"/>
    <n v="1"/>
    <x v="0"/>
  </r>
  <r>
    <s v="sablefish (blackcod)"/>
    <d v="1994-01-22T00:00:00"/>
    <x v="3"/>
    <n v="710"/>
    <m/>
    <n v="0.01"/>
    <x v="1"/>
    <s v="BSAI"/>
    <n v="1"/>
    <x v="0"/>
  </r>
  <r>
    <s v="sablefish (blackcod)"/>
    <d v="1994-01-22T00:00:00"/>
    <x v="3"/>
    <n v="710"/>
    <m/>
    <n v="0.05"/>
    <x v="0"/>
    <s v="GOA"/>
    <n v="1"/>
    <x v="0"/>
  </r>
  <r>
    <s v="sablefish (blackcod)"/>
    <d v="1994-01-22T00:00:00"/>
    <x v="3"/>
    <n v="710"/>
    <m/>
    <n v="0"/>
    <x v="6"/>
    <s v="GOA"/>
    <n v="1"/>
    <x v="0"/>
  </r>
  <r>
    <s v="sablefish (blackcod)"/>
    <d v="1994-01-22T00:00:00"/>
    <x v="3"/>
    <n v="710"/>
    <m/>
    <n v="0"/>
    <x v="20"/>
    <s v="INSD"/>
    <n v="1"/>
    <x v="0"/>
  </r>
  <r>
    <s v="sablefish (blackcod)"/>
    <d v="1994-01-29T00:00:00"/>
    <x v="3"/>
    <n v="710"/>
    <n v="3197.26"/>
    <n v="0.45"/>
    <x v="5"/>
    <s v="BSAI"/>
    <n v="1"/>
    <x v="0"/>
  </r>
  <r>
    <s v="sablefish (blackcod)"/>
    <d v="1994-01-29T00:00:00"/>
    <x v="3"/>
    <n v="710"/>
    <n v="3197.26"/>
    <n v="4.2300000000000004"/>
    <x v="7"/>
    <s v="BSAI"/>
    <n v="1"/>
    <x v="0"/>
  </r>
  <r>
    <s v="sablefish (blackcod)"/>
    <d v="1994-01-29T00:00:00"/>
    <x v="3"/>
    <n v="710"/>
    <n v="3197.26"/>
    <n v="0.04"/>
    <x v="2"/>
    <s v="BSAI"/>
    <n v="1"/>
    <x v="0"/>
  </r>
  <r>
    <s v="sablefish (blackcod)"/>
    <d v="1994-01-29T00:00:00"/>
    <x v="3"/>
    <n v="710"/>
    <n v="3197.26"/>
    <n v="26.57"/>
    <x v="24"/>
    <s v="BSAI"/>
    <n v="1"/>
    <x v="0"/>
  </r>
  <r>
    <s v="sablefish (blackcod)"/>
    <d v="1994-01-29T00:00:00"/>
    <x v="3"/>
    <n v="710"/>
    <n v="3197.26"/>
    <n v="4.87"/>
    <x v="28"/>
    <s v="BSAI"/>
    <n v="1"/>
    <x v="0"/>
  </r>
  <r>
    <s v="sablefish (blackcod)"/>
    <d v="1994-01-29T00:00:00"/>
    <x v="3"/>
    <n v="710"/>
    <n v="3625.52"/>
    <n v="0.35"/>
    <x v="0"/>
    <s v="GOA"/>
    <n v="1"/>
    <x v="0"/>
  </r>
  <r>
    <s v="sablefish (blackcod)"/>
    <d v="1994-01-29T00:00:00"/>
    <x v="3"/>
    <n v="710"/>
    <n v="5170.7700000000004"/>
    <n v="1.07"/>
    <x v="6"/>
    <s v="GOA"/>
    <n v="1"/>
    <x v="0"/>
  </r>
  <r>
    <s v="sablefish (blackcod)"/>
    <d v="1994-01-29T00:00:00"/>
    <x v="3"/>
    <n v="710"/>
    <n v="5170.7700000000004"/>
    <n v="0.61"/>
    <x v="14"/>
    <s v="GOA"/>
    <n v="1"/>
    <x v="0"/>
  </r>
  <r>
    <s v="sablefish (blackcod)"/>
    <d v="1994-01-29T00:00:00"/>
    <x v="3"/>
    <n v="710"/>
    <m/>
    <n v="0"/>
    <x v="23"/>
    <s v="BSAI"/>
    <n v="1"/>
    <x v="0"/>
  </r>
  <r>
    <s v="sablefish (blackcod)"/>
    <d v="1994-01-29T00:00:00"/>
    <x v="3"/>
    <n v="710"/>
    <m/>
    <n v="0.03"/>
    <x v="10"/>
    <s v="BSAI"/>
    <n v="1"/>
    <x v="0"/>
  </r>
  <r>
    <s v="sablefish (blackcod)"/>
    <d v="1994-01-29T00:00:00"/>
    <x v="3"/>
    <n v="710"/>
    <m/>
    <n v="0.02"/>
    <x v="1"/>
    <s v="BSAI"/>
    <n v="1"/>
    <x v="0"/>
  </r>
  <r>
    <s v="sablefish (blackcod)"/>
    <d v="1994-01-29T00:00:00"/>
    <x v="3"/>
    <n v="710"/>
    <m/>
    <n v="0.08"/>
    <x v="0"/>
    <s v="GOA"/>
    <n v="1"/>
    <x v="0"/>
  </r>
  <r>
    <s v="sablefish (blackcod)"/>
    <d v="1994-01-29T00:00:00"/>
    <x v="3"/>
    <n v="710"/>
    <m/>
    <n v="0"/>
    <x v="13"/>
    <s v="GOA"/>
    <n v="1"/>
    <x v="0"/>
  </r>
  <r>
    <s v="sablefish (blackcod)"/>
    <d v="1994-01-29T00:00:00"/>
    <x v="3"/>
    <n v="710"/>
    <m/>
    <n v="0.05"/>
    <x v="6"/>
    <s v="GOA"/>
    <n v="1"/>
    <x v="0"/>
  </r>
  <r>
    <s v="sablefish (blackcod)"/>
    <d v="1994-01-29T00:00:00"/>
    <x v="3"/>
    <n v="710"/>
    <m/>
    <n v="0"/>
    <x v="20"/>
    <s v="INSD"/>
    <n v="1"/>
    <x v="0"/>
  </r>
  <r>
    <s v="sablefish (blackcod)"/>
    <d v="1994-02-05T00:00:00"/>
    <x v="3"/>
    <n v="710"/>
    <n v="3197.26"/>
    <n v="0.14000000000000001"/>
    <x v="5"/>
    <s v="BSAI"/>
    <n v="2"/>
    <x v="0"/>
  </r>
  <r>
    <s v="sablefish (blackcod)"/>
    <d v="1994-02-05T00:00:00"/>
    <x v="3"/>
    <n v="710"/>
    <n v="3197.26"/>
    <n v="0.7"/>
    <x v="7"/>
    <s v="BSAI"/>
    <n v="2"/>
    <x v="0"/>
  </r>
  <r>
    <s v="sablefish (blackcod)"/>
    <d v="1994-02-05T00:00:00"/>
    <x v="3"/>
    <n v="710"/>
    <n v="3197.26"/>
    <n v="21.59"/>
    <x v="24"/>
    <s v="BSAI"/>
    <n v="2"/>
    <x v="0"/>
  </r>
  <r>
    <s v="sablefish (blackcod)"/>
    <d v="1994-02-05T00:00:00"/>
    <x v="3"/>
    <n v="710"/>
    <n v="3197.26"/>
    <n v="12.46"/>
    <x v="28"/>
    <s v="BSAI"/>
    <n v="2"/>
    <x v="0"/>
  </r>
  <r>
    <s v="sablefish (blackcod)"/>
    <d v="1994-02-05T00:00:00"/>
    <x v="3"/>
    <n v="710"/>
    <n v="3625.52"/>
    <n v="0.02"/>
    <x v="13"/>
    <s v="GOA"/>
    <n v="2"/>
    <x v="0"/>
  </r>
  <r>
    <s v="sablefish (blackcod)"/>
    <d v="1994-02-05T00:00:00"/>
    <x v="3"/>
    <n v="710"/>
    <n v="5170.7700000000004"/>
    <n v="1.17"/>
    <x v="6"/>
    <s v="GOA"/>
    <n v="2"/>
    <x v="0"/>
  </r>
  <r>
    <s v="sablefish (blackcod)"/>
    <d v="1994-02-05T00:00:00"/>
    <x v="3"/>
    <n v="710"/>
    <n v="5170.7700000000004"/>
    <n v="0.21"/>
    <x v="14"/>
    <s v="GOA"/>
    <n v="2"/>
    <x v="0"/>
  </r>
  <r>
    <s v="sablefish (blackcod)"/>
    <d v="1994-02-05T00:00:00"/>
    <x v="3"/>
    <n v="710"/>
    <m/>
    <n v="0"/>
    <x v="23"/>
    <s v="BSAI"/>
    <n v="2"/>
    <x v="0"/>
  </r>
  <r>
    <s v="sablefish (blackcod)"/>
    <d v="1994-02-05T00:00:00"/>
    <x v="3"/>
    <n v="710"/>
    <m/>
    <n v="0"/>
    <x v="1"/>
    <s v="BSAI"/>
    <n v="2"/>
    <x v="0"/>
  </r>
  <r>
    <s v="sablefish (blackcod)"/>
    <d v="1994-02-05T00:00:00"/>
    <x v="3"/>
    <n v="710"/>
    <m/>
    <n v="0.22"/>
    <x v="0"/>
    <s v="GOA"/>
    <n v="2"/>
    <x v="0"/>
  </r>
  <r>
    <s v="sablefish (blackcod)"/>
    <d v="1994-02-05T00:00:00"/>
    <x v="3"/>
    <n v="710"/>
    <m/>
    <n v="0.05"/>
    <x v="13"/>
    <s v="GOA"/>
    <n v="2"/>
    <x v="0"/>
  </r>
  <r>
    <s v="sablefish (blackcod)"/>
    <d v="1994-02-05T00:00:00"/>
    <x v="3"/>
    <n v="710"/>
    <m/>
    <n v="0.67"/>
    <x v="6"/>
    <s v="GOA"/>
    <n v="2"/>
    <x v="0"/>
  </r>
  <r>
    <s v="sablefish (blackcod)"/>
    <d v="1994-02-05T00:00:00"/>
    <x v="3"/>
    <n v="710"/>
    <m/>
    <n v="0"/>
    <x v="11"/>
    <s v="GOA"/>
    <n v="2"/>
    <x v="0"/>
  </r>
  <r>
    <s v="sablefish (blackcod)"/>
    <d v="1994-02-05T00:00:00"/>
    <x v="3"/>
    <n v="710"/>
    <m/>
    <n v="0.11"/>
    <x v="20"/>
    <s v="INSD"/>
    <n v="2"/>
    <x v="0"/>
  </r>
  <r>
    <s v="sablefish (blackcod)"/>
    <d v="1994-02-12T00:00:00"/>
    <x v="3"/>
    <n v="710"/>
    <n v="3197.26"/>
    <n v="0.01"/>
    <x v="1"/>
    <s v="BSAI"/>
    <n v="2"/>
    <x v="0"/>
  </r>
  <r>
    <s v="sablefish (blackcod)"/>
    <d v="1994-02-12T00:00:00"/>
    <x v="3"/>
    <n v="710"/>
    <n v="3197.26"/>
    <n v="0.35"/>
    <x v="5"/>
    <s v="BSAI"/>
    <n v="2"/>
    <x v="0"/>
  </r>
  <r>
    <s v="sablefish (blackcod)"/>
    <d v="1994-02-12T00:00:00"/>
    <x v="3"/>
    <n v="710"/>
    <n v="3197.26"/>
    <n v="2.2999999999999998"/>
    <x v="7"/>
    <s v="BSAI"/>
    <n v="2"/>
    <x v="0"/>
  </r>
  <r>
    <s v="sablefish (blackcod)"/>
    <d v="1994-02-12T00:00:00"/>
    <x v="3"/>
    <n v="710"/>
    <n v="3197.26"/>
    <n v="18.2"/>
    <x v="24"/>
    <s v="BSAI"/>
    <n v="2"/>
    <x v="0"/>
  </r>
  <r>
    <s v="sablefish (blackcod)"/>
    <d v="1994-02-12T00:00:00"/>
    <x v="3"/>
    <n v="710"/>
    <n v="3197.26"/>
    <n v="7.49"/>
    <x v="25"/>
    <s v="BSAI"/>
    <n v="2"/>
    <x v="0"/>
  </r>
  <r>
    <s v="sablefish (blackcod)"/>
    <d v="1994-02-12T00:00:00"/>
    <x v="3"/>
    <n v="710"/>
    <n v="3625.52"/>
    <n v="0.11"/>
    <x v="0"/>
    <s v="GOA"/>
    <n v="2"/>
    <x v="0"/>
  </r>
  <r>
    <s v="sablefish (blackcod)"/>
    <d v="1994-02-12T00:00:00"/>
    <x v="3"/>
    <n v="710"/>
    <n v="4765.99"/>
    <n v="18.84"/>
    <x v="28"/>
    <s v="BSAI"/>
    <n v="2"/>
    <x v="0"/>
  </r>
  <r>
    <s v="sablefish (blackcod)"/>
    <d v="1994-02-12T00:00:00"/>
    <x v="3"/>
    <n v="710"/>
    <n v="5170.7700000000004"/>
    <n v="0.22"/>
    <x v="13"/>
    <s v="GOA"/>
    <n v="2"/>
    <x v="0"/>
  </r>
  <r>
    <s v="sablefish (blackcod)"/>
    <d v="1994-02-12T00:00:00"/>
    <x v="3"/>
    <n v="710"/>
    <n v="5170.7700000000004"/>
    <n v="6.43"/>
    <x v="6"/>
    <s v="GOA"/>
    <n v="2"/>
    <x v="0"/>
  </r>
  <r>
    <s v="sablefish (blackcod)"/>
    <d v="1994-02-12T00:00:00"/>
    <x v="3"/>
    <n v="710"/>
    <m/>
    <n v="0.02"/>
    <x v="5"/>
    <s v="BSAI"/>
    <n v="2"/>
    <x v="0"/>
  </r>
  <r>
    <s v="sablefish (blackcod)"/>
    <d v="1994-02-12T00:00:00"/>
    <x v="3"/>
    <n v="710"/>
    <m/>
    <n v="0.01"/>
    <x v="24"/>
    <s v="BSAI"/>
    <n v="2"/>
    <x v="0"/>
  </r>
  <r>
    <s v="sablefish (blackcod)"/>
    <d v="1994-02-12T00:00:00"/>
    <x v="3"/>
    <n v="710"/>
    <m/>
    <n v="0.23"/>
    <x v="28"/>
    <s v="BSAI"/>
    <n v="2"/>
    <x v="0"/>
  </r>
  <r>
    <s v="sablefish (blackcod)"/>
    <d v="1994-02-12T00:00:00"/>
    <x v="3"/>
    <n v="710"/>
    <m/>
    <n v="0.23"/>
    <x v="0"/>
    <s v="GOA"/>
    <n v="2"/>
    <x v="0"/>
  </r>
  <r>
    <s v="sablefish (blackcod)"/>
    <d v="1994-02-12T00:00:00"/>
    <x v="3"/>
    <n v="710"/>
    <m/>
    <n v="0.25"/>
    <x v="13"/>
    <s v="GOA"/>
    <n v="2"/>
    <x v="0"/>
  </r>
  <r>
    <s v="sablefish (blackcod)"/>
    <d v="1994-02-12T00:00:00"/>
    <x v="3"/>
    <n v="710"/>
    <m/>
    <n v="0.63"/>
    <x v="6"/>
    <s v="GOA"/>
    <n v="2"/>
    <x v="0"/>
  </r>
  <r>
    <s v="sablefish (blackcod)"/>
    <d v="1994-02-12T00:00:00"/>
    <x v="3"/>
    <n v="710"/>
    <m/>
    <n v="0"/>
    <x v="11"/>
    <s v="GOA"/>
    <n v="2"/>
    <x v="0"/>
  </r>
  <r>
    <s v="sablefish (blackcod)"/>
    <d v="1994-02-12T00:00:00"/>
    <x v="3"/>
    <n v="710"/>
    <m/>
    <n v="0.13"/>
    <x v="20"/>
    <s v="INSD"/>
    <n v="2"/>
    <x v="0"/>
  </r>
  <r>
    <s v="sablefish (blackcod)"/>
    <d v="1994-02-12T00:00:00"/>
    <x v="3"/>
    <n v="710"/>
    <m/>
    <n v="0"/>
    <x v="21"/>
    <s v="INSD"/>
    <n v="2"/>
    <x v="0"/>
  </r>
  <r>
    <s v="sablefish (blackcod)"/>
    <d v="1994-02-19T00:00:00"/>
    <x v="3"/>
    <n v="710"/>
    <n v="3197.26"/>
    <n v="4.21"/>
    <x v="5"/>
    <s v="BSAI"/>
    <n v="2"/>
    <x v="0"/>
  </r>
  <r>
    <s v="sablefish (blackcod)"/>
    <d v="1994-02-19T00:00:00"/>
    <x v="3"/>
    <n v="710"/>
    <n v="3197.26"/>
    <n v="13.71"/>
    <x v="24"/>
    <s v="BSAI"/>
    <n v="2"/>
    <x v="0"/>
  </r>
  <r>
    <s v="sablefish (blackcod)"/>
    <d v="1994-02-19T00:00:00"/>
    <x v="3"/>
    <n v="710"/>
    <n v="3197.26"/>
    <n v="6.81"/>
    <x v="25"/>
    <s v="BSAI"/>
    <n v="2"/>
    <x v="0"/>
  </r>
  <r>
    <s v="sablefish (blackcod)"/>
    <d v="1994-02-19T00:00:00"/>
    <x v="3"/>
    <n v="710"/>
    <n v="3625.52"/>
    <n v="0.77"/>
    <x v="0"/>
    <s v="GOA"/>
    <n v="2"/>
    <x v="0"/>
  </r>
  <r>
    <s v="sablefish (blackcod)"/>
    <d v="1994-02-19T00:00:00"/>
    <x v="3"/>
    <n v="710"/>
    <n v="5170.7700000000004"/>
    <n v="0.01"/>
    <x v="6"/>
    <s v="GOA"/>
    <n v="2"/>
    <x v="0"/>
  </r>
  <r>
    <s v="sablefish (blackcod)"/>
    <d v="1994-02-19T00:00:00"/>
    <x v="3"/>
    <n v="710"/>
    <m/>
    <n v="0.01"/>
    <x v="5"/>
    <s v="BSAI"/>
    <n v="2"/>
    <x v="0"/>
  </r>
  <r>
    <s v="sablefish (blackcod)"/>
    <d v="1994-02-19T00:00:00"/>
    <x v="3"/>
    <n v="710"/>
    <m/>
    <n v="0.17"/>
    <x v="24"/>
    <s v="BSAI"/>
    <n v="2"/>
    <x v="0"/>
  </r>
  <r>
    <s v="sablefish (blackcod)"/>
    <d v="1994-02-19T00:00:00"/>
    <x v="3"/>
    <n v="710"/>
    <m/>
    <n v="0.12"/>
    <x v="0"/>
    <s v="GOA"/>
    <n v="2"/>
    <x v="0"/>
  </r>
  <r>
    <s v="sablefish (blackcod)"/>
    <d v="1994-02-19T00:00:00"/>
    <x v="3"/>
    <n v="710"/>
    <m/>
    <n v="0.84"/>
    <x v="13"/>
    <s v="GOA"/>
    <n v="2"/>
    <x v="0"/>
  </r>
  <r>
    <s v="sablefish (blackcod)"/>
    <d v="1994-02-19T00:00:00"/>
    <x v="3"/>
    <n v="710"/>
    <m/>
    <n v="0.34"/>
    <x v="6"/>
    <s v="GOA"/>
    <n v="2"/>
    <x v="0"/>
  </r>
  <r>
    <s v="sablefish (blackcod)"/>
    <d v="1994-02-19T00:00:00"/>
    <x v="3"/>
    <n v="710"/>
    <m/>
    <n v="0"/>
    <x v="11"/>
    <s v="GOA"/>
    <n v="2"/>
    <x v="0"/>
  </r>
  <r>
    <s v="sablefish (blackcod)"/>
    <d v="1994-02-19T00:00:00"/>
    <x v="3"/>
    <n v="710"/>
    <m/>
    <n v="0.15"/>
    <x v="20"/>
    <s v="INSD"/>
    <n v="2"/>
    <x v="0"/>
  </r>
  <r>
    <s v="sablefish (blackcod)"/>
    <d v="1994-02-19T00:00:00"/>
    <x v="3"/>
    <n v="710"/>
    <m/>
    <n v="0"/>
    <x v="14"/>
    <s v="GOA"/>
    <n v="2"/>
    <x v="0"/>
  </r>
  <r>
    <s v="sablefish (blackcod)"/>
    <d v="1994-02-26T00:00:00"/>
    <x v="3"/>
    <n v="710"/>
    <n v="3197.26"/>
    <n v="0.32"/>
    <x v="7"/>
    <s v="BSAI"/>
    <n v="2"/>
    <x v="0"/>
  </r>
  <r>
    <s v="sablefish (blackcod)"/>
    <d v="1994-02-26T00:00:00"/>
    <x v="3"/>
    <n v="710"/>
    <n v="3197.26"/>
    <n v="2.62"/>
    <x v="24"/>
    <s v="BSAI"/>
    <n v="2"/>
    <x v="0"/>
  </r>
  <r>
    <s v="sablefish (blackcod)"/>
    <d v="1994-02-26T00:00:00"/>
    <x v="3"/>
    <n v="710"/>
    <n v="3197.26"/>
    <n v="6.45"/>
    <x v="28"/>
    <s v="BSAI"/>
    <n v="2"/>
    <x v="0"/>
  </r>
  <r>
    <s v="sablefish (blackcod)"/>
    <d v="1994-02-26T00:00:00"/>
    <x v="3"/>
    <n v="710"/>
    <n v="3197.26"/>
    <n v="0.54"/>
    <x v="25"/>
    <s v="BSAI"/>
    <n v="2"/>
    <x v="0"/>
  </r>
  <r>
    <s v="sablefish (blackcod)"/>
    <d v="1994-02-26T00:00:00"/>
    <x v="3"/>
    <n v="710"/>
    <n v="5170.7700000000004"/>
    <n v="0.47"/>
    <x v="6"/>
    <s v="GOA"/>
    <n v="2"/>
    <x v="0"/>
  </r>
  <r>
    <s v="sablefish (blackcod)"/>
    <d v="1994-02-26T00:00:00"/>
    <x v="3"/>
    <n v="710"/>
    <m/>
    <n v="0.01"/>
    <x v="24"/>
    <s v="BSAI"/>
    <n v="2"/>
    <x v="0"/>
  </r>
  <r>
    <s v="sablefish (blackcod)"/>
    <d v="1994-02-26T00:00:00"/>
    <x v="3"/>
    <n v="710"/>
    <m/>
    <n v="0.02"/>
    <x v="28"/>
    <s v="BSAI"/>
    <n v="2"/>
    <x v="0"/>
  </r>
  <r>
    <s v="sablefish (blackcod)"/>
    <d v="1994-02-26T00:00:00"/>
    <x v="3"/>
    <n v="710"/>
    <m/>
    <n v="0.14000000000000001"/>
    <x v="0"/>
    <s v="GOA"/>
    <n v="2"/>
    <x v="0"/>
  </r>
  <r>
    <s v="sablefish (blackcod)"/>
    <d v="1994-02-26T00:00:00"/>
    <x v="3"/>
    <n v="710"/>
    <m/>
    <n v="1.08"/>
    <x v="13"/>
    <s v="GOA"/>
    <n v="2"/>
    <x v="0"/>
  </r>
  <r>
    <s v="sablefish (blackcod)"/>
    <d v="1994-02-26T00:00:00"/>
    <x v="3"/>
    <n v="710"/>
    <m/>
    <n v="0.28000000000000003"/>
    <x v="6"/>
    <s v="GOA"/>
    <n v="2"/>
    <x v="0"/>
  </r>
  <r>
    <s v="sablefish (blackcod)"/>
    <d v="1994-02-26T00:00:00"/>
    <x v="3"/>
    <n v="710"/>
    <m/>
    <n v="0.13"/>
    <x v="20"/>
    <s v="INSD"/>
    <n v="2"/>
    <x v="0"/>
  </r>
  <r>
    <s v="sablefish (blackcod)"/>
    <d v="1994-02-26T00:00:00"/>
    <x v="3"/>
    <n v="710"/>
    <m/>
    <n v="0"/>
    <x v="21"/>
    <s v="INSD"/>
    <n v="2"/>
    <x v="0"/>
  </r>
  <r>
    <s v="sablefish (blackcod)"/>
    <d v="1994-03-05T00:00:00"/>
    <x v="3"/>
    <n v="710"/>
    <n v="3197.26"/>
    <n v="1.49"/>
    <x v="1"/>
    <s v="BSAI"/>
    <n v="3"/>
    <x v="0"/>
  </r>
  <r>
    <s v="sablefish (blackcod)"/>
    <d v="1994-03-05T00:00:00"/>
    <x v="3"/>
    <n v="710"/>
    <n v="3197.26"/>
    <n v="0.09"/>
    <x v="5"/>
    <s v="BSAI"/>
    <n v="3"/>
    <x v="0"/>
  </r>
  <r>
    <s v="sablefish (blackcod)"/>
    <d v="1994-03-05T00:00:00"/>
    <x v="3"/>
    <n v="710"/>
    <n v="3197.26"/>
    <n v="8.69"/>
    <x v="24"/>
    <s v="BSAI"/>
    <n v="3"/>
    <x v="0"/>
  </r>
  <r>
    <s v="sablefish (blackcod)"/>
    <d v="1994-03-05T00:00:00"/>
    <x v="3"/>
    <n v="710"/>
    <n v="3197.26"/>
    <n v="12.69"/>
    <x v="28"/>
    <s v="BSAI"/>
    <n v="3"/>
    <x v="0"/>
  </r>
  <r>
    <s v="sablefish (blackcod)"/>
    <d v="1994-03-05T00:00:00"/>
    <x v="3"/>
    <n v="710"/>
    <n v="3197.26"/>
    <n v="3.03"/>
    <x v="25"/>
    <s v="BSAI"/>
    <n v="3"/>
    <x v="0"/>
  </r>
  <r>
    <s v="sablefish (blackcod)"/>
    <d v="1994-03-05T00:00:00"/>
    <x v="3"/>
    <n v="710"/>
    <n v="3625.52"/>
    <n v="0.08"/>
    <x v="13"/>
    <s v="GOA"/>
    <n v="3"/>
    <x v="0"/>
  </r>
  <r>
    <s v="sablefish (blackcod)"/>
    <d v="1994-03-05T00:00:00"/>
    <x v="3"/>
    <n v="710"/>
    <n v="4765.99"/>
    <n v="12.06"/>
    <x v="24"/>
    <s v="BSAI"/>
    <n v="3"/>
    <x v="0"/>
  </r>
  <r>
    <s v="sablefish (blackcod)"/>
    <d v="1994-03-05T00:00:00"/>
    <x v="3"/>
    <n v="710"/>
    <n v="5170.7700000000004"/>
    <n v="0.68"/>
    <x v="6"/>
    <s v="GOA"/>
    <n v="3"/>
    <x v="0"/>
  </r>
  <r>
    <s v="sablefish (blackcod)"/>
    <d v="1994-03-05T00:00:00"/>
    <x v="3"/>
    <n v="710"/>
    <m/>
    <n v="0.01"/>
    <x v="5"/>
    <s v="BSAI"/>
    <n v="3"/>
    <x v="0"/>
  </r>
  <r>
    <s v="sablefish (blackcod)"/>
    <d v="1994-03-05T00:00:00"/>
    <x v="3"/>
    <n v="710"/>
    <m/>
    <n v="0.24"/>
    <x v="24"/>
    <s v="BSAI"/>
    <n v="3"/>
    <x v="0"/>
  </r>
  <r>
    <s v="sablefish (blackcod)"/>
    <d v="1994-03-05T00:00:00"/>
    <x v="3"/>
    <n v="710"/>
    <m/>
    <n v="0.05"/>
    <x v="28"/>
    <s v="BSAI"/>
    <n v="3"/>
    <x v="0"/>
  </r>
  <r>
    <s v="sablefish (blackcod)"/>
    <d v="1994-03-05T00:00:00"/>
    <x v="3"/>
    <n v="710"/>
    <m/>
    <n v="0.23"/>
    <x v="25"/>
    <s v="BSAI"/>
    <n v="3"/>
    <x v="0"/>
  </r>
  <r>
    <s v="sablefish (blackcod)"/>
    <d v="1994-03-05T00:00:00"/>
    <x v="3"/>
    <n v="710"/>
    <m/>
    <n v="0.04"/>
    <x v="0"/>
    <s v="GOA"/>
    <n v="3"/>
    <x v="0"/>
  </r>
  <r>
    <s v="sablefish (blackcod)"/>
    <d v="1994-03-05T00:00:00"/>
    <x v="3"/>
    <n v="710"/>
    <m/>
    <n v="0"/>
    <x v="13"/>
    <s v="GOA"/>
    <n v="3"/>
    <x v="0"/>
  </r>
  <r>
    <s v="sablefish (blackcod)"/>
    <d v="1994-03-05T00:00:00"/>
    <x v="3"/>
    <n v="710"/>
    <m/>
    <n v="0"/>
    <x v="6"/>
    <s v="GOA"/>
    <n v="3"/>
    <x v="0"/>
  </r>
  <r>
    <s v="sablefish (blackcod)"/>
    <d v="1994-03-05T00:00:00"/>
    <x v="3"/>
    <n v="710"/>
    <m/>
    <n v="0"/>
    <x v="20"/>
    <s v="INSD"/>
    <n v="3"/>
    <x v="0"/>
  </r>
  <r>
    <s v="sablefish (blackcod)"/>
    <d v="1994-03-12T00:00:00"/>
    <x v="3"/>
    <n v="710"/>
    <n v="3197.26"/>
    <n v="0.44"/>
    <x v="1"/>
    <s v="BSAI"/>
    <n v="3"/>
    <x v="0"/>
  </r>
  <r>
    <s v="sablefish (blackcod)"/>
    <d v="1994-03-12T00:00:00"/>
    <x v="3"/>
    <n v="710"/>
    <n v="3197.26"/>
    <n v="0.35"/>
    <x v="5"/>
    <s v="BSAI"/>
    <n v="3"/>
    <x v="0"/>
  </r>
  <r>
    <s v="sablefish (blackcod)"/>
    <d v="1994-03-12T00:00:00"/>
    <x v="3"/>
    <n v="710"/>
    <n v="3197.26"/>
    <n v="7.07"/>
    <x v="7"/>
    <s v="BSAI"/>
    <n v="3"/>
    <x v="0"/>
  </r>
  <r>
    <s v="sablefish (blackcod)"/>
    <d v="1994-03-12T00:00:00"/>
    <x v="3"/>
    <n v="710"/>
    <n v="3197.26"/>
    <n v="33.19"/>
    <x v="24"/>
    <s v="BSAI"/>
    <n v="3"/>
    <x v="0"/>
  </r>
  <r>
    <s v="sablefish (blackcod)"/>
    <d v="1994-03-12T00:00:00"/>
    <x v="3"/>
    <n v="710"/>
    <n v="3197.26"/>
    <n v="16.09"/>
    <x v="28"/>
    <s v="BSAI"/>
    <n v="3"/>
    <x v="0"/>
  </r>
  <r>
    <s v="sablefish (blackcod)"/>
    <d v="1994-03-12T00:00:00"/>
    <x v="3"/>
    <n v="710"/>
    <n v="3625.52"/>
    <n v="0.75"/>
    <x v="0"/>
    <s v="GOA"/>
    <n v="3"/>
    <x v="0"/>
  </r>
  <r>
    <s v="sablefish (blackcod)"/>
    <d v="1994-03-12T00:00:00"/>
    <x v="3"/>
    <n v="710"/>
    <n v="3625.52"/>
    <n v="21.3"/>
    <x v="13"/>
    <s v="GOA"/>
    <n v="3"/>
    <x v="0"/>
  </r>
  <r>
    <s v="sablefish (blackcod)"/>
    <d v="1994-03-12T00:00:00"/>
    <x v="3"/>
    <n v="710"/>
    <n v="3625.52"/>
    <n v="0.08"/>
    <x v="6"/>
    <s v="GOA"/>
    <n v="3"/>
    <x v="0"/>
  </r>
  <r>
    <s v="sablefish (blackcod)"/>
    <d v="1994-03-12T00:00:00"/>
    <x v="3"/>
    <n v="710"/>
    <n v="5170.7700000000004"/>
    <n v="2.74"/>
    <x v="6"/>
    <s v="GOA"/>
    <n v="3"/>
    <x v="0"/>
  </r>
  <r>
    <s v="sablefish (blackcod)"/>
    <d v="1994-03-12T00:00:00"/>
    <x v="3"/>
    <n v="710"/>
    <m/>
    <n v="0.05"/>
    <x v="23"/>
    <s v="BSAI"/>
    <n v="3"/>
    <x v="0"/>
  </r>
  <r>
    <s v="sablefish (blackcod)"/>
    <d v="1994-03-12T00:00:00"/>
    <x v="3"/>
    <n v="710"/>
    <m/>
    <n v="0.32"/>
    <x v="1"/>
    <s v="BSAI"/>
    <n v="3"/>
    <x v="0"/>
  </r>
  <r>
    <s v="sablefish (blackcod)"/>
    <d v="1994-03-12T00:00:00"/>
    <x v="3"/>
    <n v="710"/>
    <m/>
    <n v="0.46"/>
    <x v="24"/>
    <s v="BSAI"/>
    <n v="3"/>
    <x v="0"/>
  </r>
  <r>
    <s v="sablefish (blackcod)"/>
    <d v="1994-03-12T00:00:00"/>
    <x v="3"/>
    <n v="710"/>
    <m/>
    <n v="0.63"/>
    <x v="28"/>
    <s v="BSAI"/>
    <n v="3"/>
    <x v="0"/>
  </r>
  <r>
    <s v="sablefish (blackcod)"/>
    <d v="1994-03-12T00:00:00"/>
    <x v="3"/>
    <n v="710"/>
    <m/>
    <n v="2.33"/>
    <x v="0"/>
    <s v="GOA"/>
    <n v="3"/>
    <x v="0"/>
  </r>
  <r>
    <s v="sablefish (blackcod)"/>
    <d v="1994-03-12T00:00:00"/>
    <x v="3"/>
    <n v="710"/>
    <m/>
    <n v="0"/>
    <x v="13"/>
    <s v="GOA"/>
    <n v="3"/>
    <x v="0"/>
  </r>
  <r>
    <s v="sablefish (blackcod)"/>
    <d v="1994-03-12T00:00:00"/>
    <x v="3"/>
    <n v="710"/>
    <m/>
    <n v="0"/>
    <x v="6"/>
    <s v="GOA"/>
    <n v="3"/>
    <x v="0"/>
  </r>
  <r>
    <s v="sablefish (blackcod)"/>
    <d v="1994-03-12T00:00:00"/>
    <x v="3"/>
    <n v="710"/>
    <m/>
    <n v="0"/>
    <x v="11"/>
    <s v="GOA"/>
    <n v="3"/>
    <x v="0"/>
  </r>
  <r>
    <s v="sablefish (blackcod)"/>
    <d v="1994-03-12T00:00:00"/>
    <x v="3"/>
    <n v="710"/>
    <m/>
    <n v="0"/>
    <x v="20"/>
    <s v="INSD"/>
    <n v="3"/>
    <x v="0"/>
  </r>
  <r>
    <s v="sablefish (blackcod)"/>
    <d v="1994-03-12T00:00:00"/>
    <x v="3"/>
    <n v="710"/>
    <m/>
    <n v="0"/>
    <x v="21"/>
    <s v="INSD"/>
    <n v="3"/>
    <x v="0"/>
  </r>
  <r>
    <s v="sablefish (blackcod)"/>
    <d v="1994-03-19T00:00:00"/>
    <x v="3"/>
    <n v="710"/>
    <n v="3197.26"/>
    <n v="0.05"/>
    <x v="1"/>
    <s v="BSAI"/>
    <n v="3"/>
    <x v="0"/>
  </r>
  <r>
    <s v="sablefish (blackcod)"/>
    <d v="1994-03-19T00:00:00"/>
    <x v="3"/>
    <n v="710"/>
    <n v="3197.26"/>
    <n v="0.27"/>
    <x v="5"/>
    <s v="BSAI"/>
    <n v="3"/>
    <x v="0"/>
  </r>
  <r>
    <s v="sablefish (blackcod)"/>
    <d v="1994-03-19T00:00:00"/>
    <x v="3"/>
    <n v="710"/>
    <n v="3197.26"/>
    <n v="4.1100000000000003"/>
    <x v="7"/>
    <s v="BSAI"/>
    <n v="3"/>
    <x v="0"/>
  </r>
  <r>
    <s v="sablefish (blackcod)"/>
    <d v="1994-03-19T00:00:00"/>
    <x v="3"/>
    <n v="710"/>
    <n v="3197.26"/>
    <n v="31.21"/>
    <x v="24"/>
    <s v="BSAI"/>
    <n v="3"/>
    <x v="0"/>
  </r>
  <r>
    <s v="sablefish (blackcod)"/>
    <d v="1994-03-19T00:00:00"/>
    <x v="3"/>
    <n v="710"/>
    <n v="3197.26"/>
    <n v="18.61"/>
    <x v="28"/>
    <s v="BSAI"/>
    <n v="3"/>
    <x v="0"/>
  </r>
  <r>
    <s v="sablefish (blackcod)"/>
    <d v="1994-03-19T00:00:00"/>
    <x v="3"/>
    <n v="710"/>
    <n v="3197.26"/>
    <n v="4.21"/>
    <x v="25"/>
    <s v="BSAI"/>
    <n v="3"/>
    <x v="0"/>
  </r>
  <r>
    <s v="sablefish (blackcod)"/>
    <d v="1994-03-19T00:00:00"/>
    <x v="3"/>
    <n v="710"/>
    <n v="3625.52"/>
    <n v="0.22"/>
    <x v="0"/>
    <s v="GOA"/>
    <n v="3"/>
    <x v="0"/>
  </r>
  <r>
    <s v="sablefish (blackcod)"/>
    <d v="1994-03-19T00:00:00"/>
    <x v="3"/>
    <n v="710"/>
    <n v="3625.52"/>
    <n v="9.0500000000000007"/>
    <x v="13"/>
    <s v="GOA"/>
    <n v="3"/>
    <x v="0"/>
  </r>
  <r>
    <s v="sablefish (blackcod)"/>
    <d v="1994-03-19T00:00:00"/>
    <x v="3"/>
    <n v="710"/>
    <n v="3625.52"/>
    <n v="9.49"/>
    <x v="6"/>
    <s v="GOA"/>
    <n v="3"/>
    <x v="0"/>
  </r>
  <r>
    <s v="sablefish (blackcod)"/>
    <d v="1994-03-19T00:00:00"/>
    <x v="3"/>
    <n v="710"/>
    <n v="5170.7700000000004"/>
    <n v="1.33"/>
    <x v="6"/>
    <s v="GOA"/>
    <n v="3"/>
    <x v="0"/>
  </r>
  <r>
    <s v="sablefish (blackcod)"/>
    <d v="1994-03-19T00:00:00"/>
    <x v="3"/>
    <n v="710"/>
    <n v="5170.7700000000004"/>
    <n v="0.13"/>
    <x v="11"/>
    <s v="GOA"/>
    <n v="3"/>
    <x v="0"/>
  </r>
  <r>
    <s v="sablefish (blackcod)"/>
    <d v="1994-03-19T00:00:00"/>
    <x v="3"/>
    <n v="710"/>
    <m/>
    <n v="0.01"/>
    <x v="23"/>
    <s v="BSAI"/>
    <n v="3"/>
    <x v="0"/>
  </r>
  <r>
    <s v="sablefish (blackcod)"/>
    <d v="1994-03-19T00:00:00"/>
    <x v="3"/>
    <n v="710"/>
    <m/>
    <n v="0.01"/>
    <x v="5"/>
    <s v="BSAI"/>
    <n v="3"/>
    <x v="0"/>
  </r>
  <r>
    <s v="sablefish (blackcod)"/>
    <d v="1994-03-19T00:00:00"/>
    <x v="3"/>
    <n v="710"/>
    <m/>
    <n v="0.18"/>
    <x v="24"/>
    <s v="BSAI"/>
    <n v="3"/>
    <x v="0"/>
  </r>
  <r>
    <s v="sablefish (blackcod)"/>
    <d v="1994-03-19T00:00:00"/>
    <x v="3"/>
    <n v="710"/>
    <m/>
    <n v="0"/>
    <x v="13"/>
    <s v="GOA"/>
    <n v="3"/>
    <x v="0"/>
  </r>
  <r>
    <s v="sablefish (blackcod)"/>
    <d v="1994-03-19T00:00:00"/>
    <x v="3"/>
    <n v="710"/>
    <m/>
    <n v="0"/>
    <x v="6"/>
    <s v="GOA"/>
    <n v="3"/>
    <x v="0"/>
  </r>
  <r>
    <s v="sablefish (blackcod)"/>
    <d v="1994-03-19T00:00:00"/>
    <x v="3"/>
    <n v="710"/>
    <m/>
    <n v="0"/>
    <x v="11"/>
    <s v="GOA"/>
    <n v="3"/>
    <x v="0"/>
  </r>
  <r>
    <s v="sablefish (blackcod)"/>
    <d v="1994-03-19T00:00:00"/>
    <x v="3"/>
    <n v="710"/>
    <m/>
    <n v="0"/>
    <x v="21"/>
    <s v="INSD"/>
    <n v="3"/>
    <x v="0"/>
  </r>
  <r>
    <s v="sablefish (blackcod)"/>
    <d v="1994-03-26T00:00:00"/>
    <x v="3"/>
    <n v="710"/>
    <n v="3197.26"/>
    <n v="0.44"/>
    <x v="1"/>
    <s v="BSAI"/>
    <n v="3"/>
    <x v="0"/>
  </r>
  <r>
    <s v="sablefish (blackcod)"/>
    <d v="1994-03-26T00:00:00"/>
    <x v="3"/>
    <n v="710"/>
    <n v="3197.26"/>
    <n v="3.2"/>
    <x v="5"/>
    <s v="BSAI"/>
    <n v="3"/>
    <x v="0"/>
  </r>
  <r>
    <s v="sablefish (blackcod)"/>
    <d v="1994-03-26T00:00:00"/>
    <x v="3"/>
    <n v="710"/>
    <n v="3197.26"/>
    <n v="1.53"/>
    <x v="7"/>
    <s v="BSAI"/>
    <n v="3"/>
    <x v="0"/>
  </r>
  <r>
    <s v="sablefish (blackcod)"/>
    <d v="1994-03-26T00:00:00"/>
    <x v="3"/>
    <n v="710"/>
    <n v="3197.26"/>
    <n v="21.82"/>
    <x v="24"/>
    <s v="BSAI"/>
    <n v="3"/>
    <x v="0"/>
  </r>
  <r>
    <s v="sablefish (blackcod)"/>
    <d v="1994-03-26T00:00:00"/>
    <x v="3"/>
    <n v="710"/>
    <n v="3197.26"/>
    <n v="1.68"/>
    <x v="28"/>
    <s v="BSAI"/>
    <n v="3"/>
    <x v="0"/>
  </r>
  <r>
    <s v="sablefish (blackcod)"/>
    <d v="1994-03-26T00:00:00"/>
    <x v="3"/>
    <n v="710"/>
    <n v="3625.52"/>
    <n v="0.28999999999999998"/>
    <x v="13"/>
    <s v="GOA"/>
    <n v="3"/>
    <x v="0"/>
  </r>
  <r>
    <s v="sablefish (blackcod)"/>
    <d v="1994-03-26T00:00:00"/>
    <x v="3"/>
    <n v="710"/>
    <n v="3625.52"/>
    <n v="6.09"/>
    <x v="6"/>
    <s v="GOA"/>
    <n v="3"/>
    <x v="0"/>
  </r>
  <r>
    <s v="sablefish (blackcod)"/>
    <d v="1994-03-26T00:00:00"/>
    <x v="3"/>
    <n v="710"/>
    <n v="5170.7700000000004"/>
    <n v="20.67"/>
    <x v="6"/>
    <s v="GOA"/>
    <n v="3"/>
    <x v="0"/>
  </r>
  <r>
    <s v="sablefish (blackcod)"/>
    <d v="1994-03-26T00:00:00"/>
    <x v="3"/>
    <n v="710"/>
    <n v="5170.7700000000004"/>
    <n v="0.28000000000000003"/>
    <x v="11"/>
    <s v="GOA"/>
    <n v="3"/>
    <x v="0"/>
  </r>
  <r>
    <s v="sablefish (blackcod)"/>
    <d v="1994-03-26T00:00:00"/>
    <x v="3"/>
    <n v="710"/>
    <m/>
    <n v="0.02"/>
    <x v="5"/>
    <s v="BSAI"/>
    <n v="3"/>
    <x v="0"/>
  </r>
  <r>
    <s v="sablefish (blackcod)"/>
    <d v="1994-03-26T00:00:00"/>
    <x v="3"/>
    <n v="710"/>
    <m/>
    <n v="0.06"/>
    <x v="24"/>
    <s v="BSAI"/>
    <n v="3"/>
    <x v="0"/>
  </r>
  <r>
    <s v="sablefish (blackcod)"/>
    <d v="1994-03-26T00:00:00"/>
    <x v="3"/>
    <n v="710"/>
    <m/>
    <n v="0"/>
    <x v="13"/>
    <s v="GOA"/>
    <n v="3"/>
    <x v="0"/>
  </r>
  <r>
    <s v="sablefish (blackcod)"/>
    <d v="1994-03-26T00:00:00"/>
    <x v="3"/>
    <n v="710"/>
    <m/>
    <n v="9.49"/>
    <x v="6"/>
    <s v="GOA"/>
    <n v="3"/>
    <x v="0"/>
  </r>
  <r>
    <s v="sablefish (blackcod)"/>
    <d v="1994-03-26T00:00:00"/>
    <x v="3"/>
    <n v="710"/>
    <m/>
    <n v="0"/>
    <x v="11"/>
    <s v="GOA"/>
    <n v="3"/>
    <x v="0"/>
  </r>
  <r>
    <s v="sablefish (blackcod)"/>
    <d v="1994-04-02T00:00:00"/>
    <x v="3"/>
    <n v="710"/>
    <n v="3197.26"/>
    <n v="0.63"/>
    <x v="1"/>
    <s v="BSAI"/>
    <n v="4"/>
    <x v="0"/>
  </r>
  <r>
    <s v="sablefish (blackcod)"/>
    <d v="1994-04-02T00:00:00"/>
    <x v="3"/>
    <n v="710"/>
    <n v="3197.26"/>
    <n v="12.32"/>
    <x v="5"/>
    <s v="BSAI"/>
    <n v="4"/>
    <x v="0"/>
  </r>
  <r>
    <s v="sablefish (blackcod)"/>
    <d v="1994-04-02T00:00:00"/>
    <x v="3"/>
    <n v="710"/>
    <n v="3197.26"/>
    <n v="18.55"/>
    <x v="24"/>
    <s v="BSAI"/>
    <n v="4"/>
    <x v="0"/>
  </r>
  <r>
    <s v="sablefish (blackcod)"/>
    <d v="1994-04-02T00:00:00"/>
    <x v="3"/>
    <n v="710"/>
    <n v="3625.52"/>
    <n v="5.44"/>
    <x v="13"/>
    <s v="GOA"/>
    <n v="4"/>
    <x v="0"/>
  </r>
  <r>
    <s v="sablefish (blackcod)"/>
    <d v="1994-04-02T00:00:00"/>
    <x v="3"/>
    <n v="710"/>
    <n v="3625.52"/>
    <n v="18.23"/>
    <x v="6"/>
    <s v="GOA"/>
    <n v="4"/>
    <x v="0"/>
  </r>
  <r>
    <s v="sablefish (blackcod)"/>
    <d v="1994-04-02T00:00:00"/>
    <x v="3"/>
    <n v="710"/>
    <n v="4765.99"/>
    <n v="6.32"/>
    <x v="28"/>
    <s v="BSAI"/>
    <n v="4"/>
    <x v="0"/>
  </r>
  <r>
    <s v="sablefish (blackcod)"/>
    <d v="1994-04-02T00:00:00"/>
    <x v="3"/>
    <n v="710"/>
    <n v="5170.7700000000004"/>
    <n v="13.45"/>
    <x v="6"/>
    <s v="GOA"/>
    <n v="4"/>
    <x v="0"/>
  </r>
  <r>
    <s v="sablefish (blackcod)"/>
    <d v="1994-04-02T00:00:00"/>
    <x v="3"/>
    <n v="710"/>
    <n v="5170.7700000000004"/>
    <n v="0.24"/>
    <x v="11"/>
    <s v="GOA"/>
    <n v="4"/>
    <x v="0"/>
  </r>
  <r>
    <s v="sablefish (blackcod)"/>
    <d v="1994-04-02T00:00:00"/>
    <x v="3"/>
    <n v="710"/>
    <m/>
    <n v="0.05"/>
    <x v="5"/>
    <s v="BSAI"/>
    <n v="4"/>
    <x v="0"/>
  </r>
  <r>
    <s v="sablefish (blackcod)"/>
    <d v="1994-04-02T00:00:00"/>
    <x v="3"/>
    <n v="710"/>
    <m/>
    <n v="7.0000000000000007E-2"/>
    <x v="28"/>
    <s v="BSAI"/>
    <n v="4"/>
    <x v="0"/>
  </r>
  <r>
    <s v="sablefish (blackcod)"/>
    <d v="1994-04-02T00:00:00"/>
    <x v="3"/>
    <n v="710"/>
    <m/>
    <n v="0.02"/>
    <x v="25"/>
    <s v="BSAI"/>
    <n v="4"/>
    <x v="0"/>
  </r>
  <r>
    <s v="sablefish (blackcod)"/>
    <d v="1994-04-02T00:00:00"/>
    <x v="3"/>
    <n v="710"/>
    <m/>
    <n v="0.15"/>
    <x v="0"/>
    <s v="GOA"/>
    <n v="4"/>
    <x v="0"/>
  </r>
  <r>
    <s v="sablefish (blackcod)"/>
    <d v="1994-04-02T00:00:00"/>
    <x v="3"/>
    <n v="710"/>
    <m/>
    <n v="3.27"/>
    <x v="13"/>
    <s v="GOA"/>
    <n v="4"/>
    <x v="0"/>
  </r>
  <r>
    <s v="sablefish (blackcod)"/>
    <d v="1994-04-02T00:00:00"/>
    <x v="3"/>
    <n v="710"/>
    <m/>
    <n v="13.68"/>
    <x v="6"/>
    <s v="GOA"/>
    <n v="4"/>
    <x v="0"/>
  </r>
  <r>
    <s v="sablefish (blackcod)"/>
    <d v="1994-04-02T00:00:00"/>
    <x v="3"/>
    <n v="710"/>
    <m/>
    <n v="0"/>
    <x v="11"/>
    <s v="GOA"/>
    <n v="4"/>
    <x v="0"/>
  </r>
  <r>
    <s v="sablefish (blackcod)"/>
    <d v="1994-04-09T00:00:00"/>
    <x v="3"/>
    <n v="710"/>
    <n v="3197.26"/>
    <n v="0.69"/>
    <x v="1"/>
    <s v="BSAI"/>
    <n v="4"/>
    <x v="0"/>
  </r>
  <r>
    <s v="sablefish (blackcod)"/>
    <d v="1994-04-09T00:00:00"/>
    <x v="3"/>
    <n v="710"/>
    <n v="3197.26"/>
    <n v="0.28999999999999998"/>
    <x v="5"/>
    <s v="BSAI"/>
    <n v="4"/>
    <x v="0"/>
  </r>
  <r>
    <s v="sablefish (blackcod)"/>
    <d v="1994-04-09T00:00:00"/>
    <x v="3"/>
    <n v="710"/>
    <n v="3197.26"/>
    <n v="25.75"/>
    <x v="24"/>
    <s v="BSAI"/>
    <n v="4"/>
    <x v="0"/>
  </r>
  <r>
    <s v="sablefish (blackcod)"/>
    <d v="1994-04-09T00:00:00"/>
    <x v="3"/>
    <n v="710"/>
    <n v="3197.26"/>
    <n v="27.85"/>
    <x v="28"/>
    <s v="BSAI"/>
    <n v="4"/>
    <x v="0"/>
  </r>
  <r>
    <s v="sablefish (blackcod)"/>
    <d v="1994-04-09T00:00:00"/>
    <x v="3"/>
    <n v="710"/>
    <n v="3197.26"/>
    <n v="5.57"/>
    <x v="25"/>
    <s v="BSAI"/>
    <n v="4"/>
    <x v="0"/>
  </r>
  <r>
    <s v="sablefish (blackcod)"/>
    <d v="1994-04-09T00:00:00"/>
    <x v="3"/>
    <n v="710"/>
    <n v="3625.52"/>
    <n v="56.6"/>
    <x v="13"/>
    <s v="GOA"/>
    <n v="4"/>
    <x v="0"/>
  </r>
  <r>
    <s v="sablefish (blackcod)"/>
    <d v="1994-04-09T00:00:00"/>
    <x v="3"/>
    <n v="710"/>
    <n v="3625.52"/>
    <n v="11.73"/>
    <x v="6"/>
    <s v="GOA"/>
    <n v="4"/>
    <x v="0"/>
  </r>
  <r>
    <s v="sablefish (blackcod)"/>
    <d v="1994-04-09T00:00:00"/>
    <x v="3"/>
    <n v="710"/>
    <n v="4765.99"/>
    <n v="1.03"/>
    <x v="5"/>
    <s v="BSAI"/>
    <n v="4"/>
    <x v="0"/>
  </r>
  <r>
    <s v="sablefish (blackcod)"/>
    <d v="1994-04-09T00:00:00"/>
    <x v="3"/>
    <n v="710"/>
    <n v="5170.7700000000004"/>
    <n v="18.25"/>
    <x v="13"/>
    <s v="GOA"/>
    <n v="4"/>
    <x v="0"/>
  </r>
  <r>
    <s v="sablefish (blackcod)"/>
    <d v="1994-04-09T00:00:00"/>
    <x v="3"/>
    <n v="710"/>
    <n v="5170.7700000000004"/>
    <n v="32.43"/>
    <x v="6"/>
    <s v="GOA"/>
    <n v="4"/>
    <x v="0"/>
  </r>
  <r>
    <s v="sablefish (blackcod)"/>
    <d v="1994-04-09T00:00:00"/>
    <x v="3"/>
    <n v="710"/>
    <m/>
    <n v="0.06"/>
    <x v="1"/>
    <s v="BSAI"/>
    <n v="4"/>
    <x v="0"/>
  </r>
  <r>
    <s v="sablefish (blackcod)"/>
    <d v="1994-04-09T00:00:00"/>
    <x v="3"/>
    <n v="710"/>
    <m/>
    <n v="0"/>
    <x v="5"/>
    <s v="BSAI"/>
    <n v="4"/>
    <x v="0"/>
  </r>
  <r>
    <s v="sablefish (blackcod)"/>
    <d v="1994-04-09T00:00:00"/>
    <x v="3"/>
    <n v="710"/>
    <m/>
    <n v="0.03"/>
    <x v="2"/>
    <s v="BSAI"/>
    <n v="4"/>
    <x v="0"/>
  </r>
  <r>
    <s v="sablefish (blackcod)"/>
    <d v="1994-04-09T00:00:00"/>
    <x v="3"/>
    <n v="710"/>
    <m/>
    <n v="1.1399999999999999"/>
    <x v="24"/>
    <s v="BSAI"/>
    <n v="4"/>
    <x v="0"/>
  </r>
  <r>
    <s v="sablefish (blackcod)"/>
    <d v="1994-04-09T00:00:00"/>
    <x v="3"/>
    <n v="710"/>
    <m/>
    <n v="0.2"/>
    <x v="28"/>
    <s v="BSAI"/>
    <n v="4"/>
    <x v="0"/>
  </r>
  <r>
    <s v="sablefish (blackcod)"/>
    <d v="1994-04-09T00:00:00"/>
    <x v="3"/>
    <n v="710"/>
    <m/>
    <n v="11.58"/>
    <x v="13"/>
    <s v="GOA"/>
    <n v="4"/>
    <x v="0"/>
  </r>
  <r>
    <s v="sablefish (blackcod)"/>
    <d v="1994-04-09T00:00:00"/>
    <x v="3"/>
    <n v="710"/>
    <m/>
    <n v="21.36"/>
    <x v="6"/>
    <s v="GOA"/>
    <n v="4"/>
    <x v="0"/>
  </r>
  <r>
    <s v="sablefish (blackcod)"/>
    <d v="1994-04-09T00:00:00"/>
    <x v="3"/>
    <n v="710"/>
    <m/>
    <n v="0"/>
    <x v="21"/>
    <s v="INSD"/>
    <n v="4"/>
    <x v="0"/>
  </r>
  <r>
    <s v="sablefish (blackcod)"/>
    <d v="1994-04-16T00:00:00"/>
    <x v="3"/>
    <n v="710"/>
    <n v="3197.26"/>
    <n v="0.1"/>
    <x v="1"/>
    <s v="BSAI"/>
    <n v="4"/>
    <x v="0"/>
  </r>
  <r>
    <s v="sablefish (blackcod)"/>
    <d v="1994-04-16T00:00:00"/>
    <x v="3"/>
    <n v="710"/>
    <n v="3197.26"/>
    <n v="0"/>
    <x v="5"/>
    <s v="BSAI"/>
    <n v="4"/>
    <x v="0"/>
  </r>
  <r>
    <s v="sablefish (blackcod)"/>
    <d v="1994-04-16T00:00:00"/>
    <x v="3"/>
    <n v="710"/>
    <n v="3197.26"/>
    <n v="9.91"/>
    <x v="7"/>
    <s v="BSAI"/>
    <n v="4"/>
    <x v="0"/>
  </r>
  <r>
    <s v="sablefish (blackcod)"/>
    <d v="1994-04-16T00:00:00"/>
    <x v="3"/>
    <n v="710"/>
    <n v="3197.26"/>
    <n v="28.47"/>
    <x v="24"/>
    <s v="BSAI"/>
    <n v="4"/>
    <x v="0"/>
  </r>
  <r>
    <s v="sablefish (blackcod)"/>
    <d v="1994-04-16T00:00:00"/>
    <x v="3"/>
    <n v="710"/>
    <n v="3197.26"/>
    <n v="10.119999999999999"/>
    <x v="28"/>
    <s v="BSAI"/>
    <n v="4"/>
    <x v="0"/>
  </r>
  <r>
    <s v="sablefish (blackcod)"/>
    <d v="1994-04-16T00:00:00"/>
    <x v="3"/>
    <n v="710"/>
    <n v="3625.52"/>
    <n v="1.43"/>
    <x v="0"/>
    <s v="GOA"/>
    <n v="4"/>
    <x v="0"/>
  </r>
  <r>
    <s v="sablefish (blackcod)"/>
    <d v="1994-04-16T00:00:00"/>
    <x v="3"/>
    <n v="710"/>
    <n v="3625.52"/>
    <n v="24.04"/>
    <x v="13"/>
    <s v="GOA"/>
    <n v="4"/>
    <x v="0"/>
  </r>
  <r>
    <s v="sablefish (blackcod)"/>
    <d v="1994-04-16T00:00:00"/>
    <x v="3"/>
    <n v="710"/>
    <n v="3625.52"/>
    <n v="7.81"/>
    <x v="6"/>
    <s v="GOA"/>
    <n v="4"/>
    <x v="0"/>
  </r>
  <r>
    <s v="sablefish (blackcod)"/>
    <d v="1994-04-16T00:00:00"/>
    <x v="3"/>
    <n v="710"/>
    <n v="3625.52"/>
    <n v="0.08"/>
    <x v="11"/>
    <s v="GOA"/>
    <n v="4"/>
    <x v="0"/>
  </r>
  <r>
    <s v="sablefish (blackcod)"/>
    <d v="1994-04-16T00:00:00"/>
    <x v="3"/>
    <n v="710"/>
    <n v="5170.7700000000004"/>
    <n v="15.37"/>
    <x v="6"/>
    <s v="GOA"/>
    <n v="4"/>
    <x v="0"/>
  </r>
  <r>
    <s v="sablefish (blackcod)"/>
    <d v="1994-04-16T00:00:00"/>
    <x v="3"/>
    <n v="710"/>
    <m/>
    <n v="0.18"/>
    <x v="1"/>
    <s v="BSAI"/>
    <n v="4"/>
    <x v="0"/>
  </r>
  <r>
    <s v="sablefish (blackcod)"/>
    <d v="1994-04-16T00:00:00"/>
    <x v="3"/>
    <n v="710"/>
    <m/>
    <n v="0.03"/>
    <x v="5"/>
    <s v="BSAI"/>
    <n v="4"/>
    <x v="0"/>
  </r>
  <r>
    <s v="sablefish (blackcod)"/>
    <d v="1994-04-16T00:00:00"/>
    <x v="3"/>
    <n v="710"/>
    <m/>
    <n v="0.35"/>
    <x v="24"/>
    <s v="BSAI"/>
    <n v="4"/>
    <x v="0"/>
  </r>
  <r>
    <s v="sablefish (blackcod)"/>
    <d v="1994-04-16T00:00:00"/>
    <x v="3"/>
    <n v="710"/>
    <m/>
    <n v="0.01"/>
    <x v="28"/>
    <s v="BSAI"/>
    <n v="4"/>
    <x v="0"/>
  </r>
  <r>
    <s v="sablefish (blackcod)"/>
    <d v="1994-04-16T00:00:00"/>
    <x v="3"/>
    <n v="710"/>
    <m/>
    <n v="0.11"/>
    <x v="0"/>
    <s v="GOA"/>
    <n v="4"/>
    <x v="0"/>
  </r>
  <r>
    <s v="sablefish (blackcod)"/>
    <d v="1994-04-16T00:00:00"/>
    <x v="3"/>
    <n v="710"/>
    <m/>
    <n v="4.6399999999999997"/>
    <x v="13"/>
    <s v="GOA"/>
    <n v="4"/>
    <x v="0"/>
  </r>
  <r>
    <s v="sablefish (blackcod)"/>
    <d v="1994-04-16T00:00:00"/>
    <x v="3"/>
    <n v="710"/>
    <m/>
    <n v="9.52"/>
    <x v="6"/>
    <s v="GOA"/>
    <n v="4"/>
    <x v="0"/>
  </r>
  <r>
    <s v="sablefish (blackcod)"/>
    <d v="1994-04-23T00:00:00"/>
    <x v="3"/>
    <n v="710"/>
    <n v="3197.26"/>
    <n v="0.56000000000000005"/>
    <x v="5"/>
    <s v="BSAI"/>
    <n v="4"/>
    <x v="0"/>
  </r>
  <r>
    <s v="sablefish (blackcod)"/>
    <d v="1994-04-23T00:00:00"/>
    <x v="3"/>
    <n v="710"/>
    <n v="3197.26"/>
    <n v="0.05"/>
    <x v="2"/>
    <s v="BSAI"/>
    <n v="4"/>
    <x v="0"/>
  </r>
  <r>
    <s v="sablefish (blackcod)"/>
    <d v="1994-04-23T00:00:00"/>
    <x v="3"/>
    <n v="710"/>
    <n v="3197.26"/>
    <n v="69.91"/>
    <x v="24"/>
    <s v="BSAI"/>
    <n v="4"/>
    <x v="0"/>
  </r>
  <r>
    <s v="sablefish (blackcod)"/>
    <d v="1994-04-23T00:00:00"/>
    <x v="3"/>
    <n v="710"/>
    <n v="3197.26"/>
    <n v="9.77"/>
    <x v="28"/>
    <s v="BSAI"/>
    <n v="4"/>
    <x v="0"/>
  </r>
  <r>
    <s v="sablefish (blackcod)"/>
    <d v="1994-04-23T00:00:00"/>
    <x v="3"/>
    <n v="710"/>
    <n v="3625.52"/>
    <n v="12.94"/>
    <x v="13"/>
    <s v="GOA"/>
    <n v="4"/>
    <x v="0"/>
  </r>
  <r>
    <s v="sablefish (blackcod)"/>
    <d v="1994-04-23T00:00:00"/>
    <x v="3"/>
    <n v="710"/>
    <n v="3625.52"/>
    <n v="6.82"/>
    <x v="6"/>
    <s v="GOA"/>
    <n v="4"/>
    <x v="0"/>
  </r>
  <r>
    <s v="sablefish (blackcod)"/>
    <d v="1994-04-23T00:00:00"/>
    <x v="3"/>
    <n v="710"/>
    <n v="4765.99"/>
    <n v="11.1"/>
    <x v="28"/>
    <s v="BSAI"/>
    <n v="4"/>
    <x v="0"/>
  </r>
  <r>
    <s v="sablefish (blackcod)"/>
    <d v="1994-04-23T00:00:00"/>
    <x v="3"/>
    <n v="710"/>
    <n v="5170.7700000000004"/>
    <n v="3.08"/>
    <x v="13"/>
    <s v="GOA"/>
    <n v="4"/>
    <x v="0"/>
  </r>
  <r>
    <s v="sablefish (blackcod)"/>
    <d v="1994-04-23T00:00:00"/>
    <x v="3"/>
    <n v="710"/>
    <n v="5170.7700000000004"/>
    <n v="34.75"/>
    <x v="6"/>
    <s v="GOA"/>
    <n v="4"/>
    <x v="0"/>
  </r>
  <r>
    <s v="sablefish (blackcod)"/>
    <d v="1994-04-23T00:00:00"/>
    <x v="3"/>
    <n v="710"/>
    <n v="5170.7700000000004"/>
    <n v="0.09"/>
    <x v="11"/>
    <s v="GOA"/>
    <n v="4"/>
    <x v="0"/>
  </r>
  <r>
    <s v="sablefish (blackcod)"/>
    <d v="1994-04-23T00:00:00"/>
    <x v="3"/>
    <n v="710"/>
    <m/>
    <n v="0.26"/>
    <x v="1"/>
    <s v="BSAI"/>
    <n v="4"/>
    <x v="0"/>
  </r>
  <r>
    <s v="sablefish (blackcod)"/>
    <d v="1994-04-23T00:00:00"/>
    <x v="3"/>
    <n v="710"/>
    <m/>
    <n v="0.38"/>
    <x v="2"/>
    <s v="BSAI"/>
    <n v="4"/>
    <x v="0"/>
  </r>
  <r>
    <s v="sablefish (blackcod)"/>
    <d v="1994-04-23T00:00:00"/>
    <x v="3"/>
    <n v="710"/>
    <m/>
    <n v="4.82"/>
    <x v="24"/>
    <s v="BSAI"/>
    <n v="4"/>
    <x v="0"/>
  </r>
  <r>
    <s v="sablefish (blackcod)"/>
    <d v="1994-04-23T00:00:00"/>
    <x v="3"/>
    <n v="710"/>
    <m/>
    <n v="0.47"/>
    <x v="28"/>
    <s v="BSAI"/>
    <n v="4"/>
    <x v="0"/>
  </r>
  <r>
    <s v="sablefish (blackcod)"/>
    <d v="1994-04-23T00:00:00"/>
    <x v="3"/>
    <n v="710"/>
    <m/>
    <n v="22.82"/>
    <x v="13"/>
    <s v="GOA"/>
    <n v="4"/>
    <x v="0"/>
  </r>
  <r>
    <s v="sablefish (blackcod)"/>
    <d v="1994-04-23T00:00:00"/>
    <x v="3"/>
    <n v="710"/>
    <m/>
    <n v="14.83"/>
    <x v="6"/>
    <s v="GOA"/>
    <n v="4"/>
    <x v="0"/>
  </r>
  <r>
    <s v="sablefish (blackcod)"/>
    <d v="1994-04-30T00:00:00"/>
    <x v="3"/>
    <n v="710"/>
    <n v="3197.26"/>
    <n v="2.58"/>
    <x v="1"/>
    <s v="BSAI"/>
    <n v="4"/>
    <x v="0"/>
  </r>
  <r>
    <s v="sablefish (blackcod)"/>
    <d v="1994-04-30T00:00:00"/>
    <x v="3"/>
    <n v="710"/>
    <n v="3197.26"/>
    <n v="9.81"/>
    <x v="5"/>
    <s v="BSAI"/>
    <n v="4"/>
    <x v="0"/>
  </r>
  <r>
    <s v="sablefish (blackcod)"/>
    <d v="1994-04-30T00:00:00"/>
    <x v="3"/>
    <n v="710"/>
    <n v="3197.26"/>
    <n v="13.02"/>
    <x v="7"/>
    <s v="BSAI"/>
    <n v="4"/>
    <x v="0"/>
  </r>
  <r>
    <s v="sablefish (blackcod)"/>
    <d v="1994-04-30T00:00:00"/>
    <x v="3"/>
    <n v="710"/>
    <n v="3197.26"/>
    <n v="0.19"/>
    <x v="2"/>
    <s v="BSAI"/>
    <n v="4"/>
    <x v="0"/>
  </r>
  <r>
    <s v="sablefish (blackcod)"/>
    <d v="1994-04-30T00:00:00"/>
    <x v="3"/>
    <n v="710"/>
    <n v="3197.26"/>
    <n v="0.71"/>
    <x v="22"/>
    <s v="BSAI"/>
    <n v="4"/>
    <x v="0"/>
  </r>
  <r>
    <s v="sablefish (blackcod)"/>
    <d v="1994-04-30T00:00:00"/>
    <x v="3"/>
    <n v="710"/>
    <n v="3197.26"/>
    <n v="46"/>
    <x v="24"/>
    <s v="BSAI"/>
    <n v="4"/>
    <x v="0"/>
  </r>
  <r>
    <s v="sablefish (blackcod)"/>
    <d v="1994-04-30T00:00:00"/>
    <x v="3"/>
    <n v="710"/>
    <n v="3197.26"/>
    <n v="7.55"/>
    <x v="28"/>
    <s v="BSAI"/>
    <n v="4"/>
    <x v="0"/>
  </r>
  <r>
    <s v="sablefish (blackcod)"/>
    <d v="1994-04-30T00:00:00"/>
    <x v="3"/>
    <n v="710"/>
    <n v="4765.99"/>
    <n v="6.46"/>
    <x v="5"/>
    <s v="BSAI"/>
    <n v="4"/>
    <x v="0"/>
  </r>
  <r>
    <s v="sablefish (blackcod)"/>
    <d v="1994-04-30T00:00:00"/>
    <x v="3"/>
    <n v="710"/>
    <n v="4765.99"/>
    <n v="5"/>
    <x v="7"/>
    <s v="BSAI"/>
    <n v="4"/>
    <x v="0"/>
  </r>
  <r>
    <s v="sablefish (blackcod)"/>
    <d v="1994-04-30T00:00:00"/>
    <x v="3"/>
    <n v="710"/>
    <n v="5170.7700000000004"/>
    <n v="2.92"/>
    <x v="0"/>
    <s v="GOA"/>
    <n v="4"/>
    <x v="0"/>
  </r>
  <r>
    <s v="sablefish (blackcod)"/>
    <d v="1994-04-30T00:00:00"/>
    <x v="3"/>
    <n v="710"/>
    <n v="5170.7700000000004"/>
    <n v="5.79"/>
    <x v="13"/>
    <s v="GOA"/>
    <n v="4"/>
    <x v="0"/>
  </r>
  <r>
    <s v="sablefish (blackcod)"/>
    <d v="1994-04-30T00:00:00"/>
    <x v="3"/>
    <n v="710"/>
    <n v="5170.7700000000004"/>
    <n v="0.95"/>
    <x v="6"/>
    <s v="GOA"/>
    <n v="4"/>
    <x v="0"/>
  </r>
  <r>
    <s v="sablefish (blackcod)"/>
    <d v="1994-04-30T00:00:00"/>
    <x v="3"/>
    <n v="710"/>
    <m/>
    <n v="2.46"/>
    <x v="1"/>
    <s v="BSAI"/>
    <n v="4"/>
    <x v="0"/>
  </r>
  <r>
    <s v="sablefish (blackcod)"/>
    <d v="1994-04-30T00:00:00"/>
    <x v="3"/>
    <n v="710"/>
    <m/>
    <n v="8.5299999999999994"/>
    <x v="5"/>
    <s v="BSAI"/>
    <n v="4"/>
    <x v="0"/>
  </r>
  <r>
    <s v="sablefish (blackcod)"/>
    <d v="1994-04-30T00:00:00"/>
    <x v="3"/>
    <n v="710"/>
    <m/>
    <n v="12.06"/>
    <x v="7"/>
    <s v="BSAI"/>
    <n v="4"/>
    <x v="0"/>
  </r>
  <r>
    <s v="sablefish (blackcod)"/>
    <d v="1994-04-30T00:00:00"/>
    <x v="3"/>
    <n v="710"/>
    <m/>
    <n v="0.12"/>
    <x v="24"/>
    <s v="BSAI"/>
    <n v="4"/>
    <x v="0"/>
  </r>
  <r>
    <s v="sablefish (blackcod)"/>
    <d v="1994-04-30T00:00:00"/>
    <x v="3"/>
    <n v="710"/>
    <m/>
    <n v="0.23"/>
    <x v="28"/>
    <s v="BSAI"/>
    <n v="4"/>
    <x v="0"/>
  </r>
  <r>
    <s v="sablefish (blackcod)"/>
    <d v="1994-04-30T00:00:00"/>
    <x v="3"/>
    <n v="710"/>
    <m/>
    <n v="0.02"/>
    <x v="0"/>
    <s v="GOA"/>
    <n v="4"/>
    <x v="0"/>
  </r>
  <r>
    <s v="sablefish (blackcod)"/>
    <d v="1994-04-30T00:00:00"/>
    <x v="3"/>
    <n v="710"/>
    <m/>
    <n v="1.18"/>
    <x v="13"/>
    <s v="GOA"/>
    <n v="4"/>
    <x v="0"/>
  </r>
  <r>
    <s v="sablefish (blackcod)"/>
    <d v="1994-04-30T00:00:00"/>
    <x v="3"/>
    <n v="710"/>
    <m/>
    <n v="0"/>
    <x v="11"/>
    <s v="GOA"/>
    <n v="4"/>
    <x v="0"/>
  </r>
  <r>
    <s v="sablefish (blackcod)"/>
    <d v="1994-04-30T00:00:00"/>
    <x v="3"/>
    <n v="710"/>
    <m/>
    <n v="0"/>
    <x v="21"/>
    <s v="INSD"/>
    <n v="4"/>
    <x v="0"/>
  </r>
  <r>
    <s v="sablefish (blackcod)"/>
    <d v="1994-04-30T00:00:00"/>
    <x v="3"/>
    <n v="710"/>
    <m/>
    <n v="0.11"/>
    <x v="29"/>
    <m/>
    <n v="4"/>
    <x v="0"/>
  </r>
  <r>
    <s v="sablefish (blackcod)"/>
    <d v="1994-05-07T00:00:00"/>
    <x v="3"/>
    <n v="710"/>
    <n v="3197.26"/>
    <n v="43.41"/>
    <x v="1"/>
    <s v="BSAI"/>
    <n v="5"/>
    <x v="0"/>
  </r>
  <r>
    <s v="sablefish (blackcod)"/>
    <d v="1994-05-07T00:00:00"/>
    <x v="3"/>
    <n v="710"/>
    <n v="3197.26"/>
    <n v="81.93"/>
    <x v="5"/>
    <s v="BSAI"/>
    <n v="5"/>
    <x v="0"/>
  </r>
  <r>
    <s v="sablefish (blackcod)"/>
    <d v="1994-05-07T00:00:00"/>
    <x v="3"/>
    <n v="710"/>
    <n v="3197.26"/>
    <n v="97.33"/>
    <x v="7"/>
    <s v="BSAI"/>
    <n v="5"/>
    <x v="0"/>
  </r>
  <r>
    <s v="sablefish (blackcod)"/>
    <d v="1994-05-07T00:00:00"/>
    <x v="3"/>
    <n v="710"/>
    <n v="3197.26"/>
    <n v="4.51"/>
    <x v="2"/>
    <s v="BSAI"/>
    <n v="5"/>
    <x v="0"/>
  </r>
  <r>
    <s v="sablefish (blackcod)"/>
    <d v="1994-05-07T00:00:00"/>
    <x v="3"/>
    <n v="710"/>
    <n v="3197.26"/>
    <n v="6.43"/>
    <x v="22"/>
    <s v="BSAI"/>
    <n v="5"/>
    <x v="0"/>
  </r>
  <r>
    <s v="sablefish (blackcod)"/>
    <d v="1994-05-07T00:00:00"/>
    <x v="3"/>
    <n v="710"/>
    <n v="3197.26"/>
    <n v="31.84"/>
    <x v="24"/>
    <s v="BSAI"/>
    <n v="5"/>
    <x v="0"/>
  </r>
  <r>
    <s v="sablefish (blackcod)"/>
    <d v="1994-05-07T00:00:00"/>
    <x v="3"/>
    <n v="710"/>
    <n v="3197.26"/>
    <n v="14.52"/>
    <x v="28"/>
    <s v="BSAI"/>
    <n v="5"/>
    <x v="0"/>
  </r>
  <r>
    <s v="sablefish (blackcod)"/>
    <d v="1994-05-07T00:00:00"/>
    <x v="3"/>
    <n v="710"/>
    <n v="4765.99"/>
    <n v="6.02"/>
    <x v="5"/>
    <s v="BSAI"/>
    <n v="5"/>
    <x v="0"/>
  </r>
  <r>
    <s v="sablefish (blackcod)"/>
    <d v="1994-05-07T00:00:00"/>
    <x v="3"/>
    <n v="710"/>
    <n v="4765.99"/>
    <n v="20.86"/>
    <x v="7"/>
    <s v="BSAI"/>
    <n v="5"/>
    <x v="0"/>
  </r>
  <r>
    <s v="sablefish (blackcod)"/>
    <d v="1994-05-07T00:00:00"/>
    <x v="3"/>
    <n v="710"/>
    <n v="5170.7700000000004"/>
    <n v="0.78"/>
    <x v="13"/>
    <s v="GOA"/>
    <n v="5"/>
    <x v="0"/>
  </r>
  <r>
    <s v="sablefish (blackcod)"/>
    <d v="1994-05-07T00:00:00"/>
    <x v="3"/>
    <n v="710"/>
    <n v="5170.7700000000004"/>
    <n v="0.03"/>
    <x v="14"/>
    <s v="GOA"/>
    <n v="5"/>
    <x v="0"/>
  </r>
  <r>
    <s v="sablefish (blackcod)"/>
    <d v="1994-05-07T00:00:00"/>
    <x v="3"/>
    <n v="710"/>
    <m/>
    <n v="0.24"/>
    <x v="23"/>
    <s v="BSAI"/>
    <n v="5"/>
    <x v="0"/>
  </r>
  <r>
    <s v="sablefish (blackcod)"/>
    <d v="1994-05-07T00:00:00"/>
    <x v="3"/>
    <n v="710"/>
    <m/>
    <n v="4.46"/>
    <x v="1"/>
    <s v="BSAI"/>
    <n v="5"/>
    <x v="0"/>
  </r>
  <r>
    <s v="sablefish (blackcod)"/>
    <d v="1994-05-07T00:00:00"/>
    <x v="3"/>
    <n v="710"/>
    <m/>
    <n v="0.34"/>
    <x v="5"/>
    <s v="BSAI"/>
    <n v="5"/>
    <x v="0"/>
  </r>
  <r>
    <s v="sablefish (blackcod)"/>
    <d v="1994-05-07T00:00:00"/>
    <x v="3"/>
    <n v="710"/>
    <m/>
    <n v="13.18"/>
    <x v="7"/>
    <s v="BSAI"/>
    <n v="5"/>
    <x v="0"/>
  </r>
  <r>
    <s v="sablefish (blackcod)"/>
    <d v="1994-05-07T00:00:00"/>
    <x v="3"/>
    <n v="710"/>
    <m/>
    <n v="0.61"/>
    <x v="22"/>
    <s v="BSAI"/>
    <n v="5"/>
    <x v="0"/>
  </r>
  <r>
    <s v="sablefish (blackcod)"/>
    <d v="1994-05-07T00:00:00"/>
    <x v="3"/>
    <n v="710"/>
    <m/>
    <n v="0.01"/>
    <x v="24"/>
    <s v="BSAI"/>
    <n v="5"/>
    <x v="0"/>
  </r>
  <r>
    <s v="sablefish (blackcod)"/>
    <d v="1994-05-07T00:00:00"/>
    <x v="3"/>
    <n v="710"/>
    <m/>
    <n v="0.34"/>
    <x v="28"/>
    <s v="BSAI"/>
    <n v="5"/>
    <x v="0"/>
  </r>
  <r>
    <s v="sablefish (blackcod)"/>
    <d v="1994-05-07T00:00:00"/>
    <x v="3"/>
    <n v="710"/>
    <m/>
    <n v="0"/>
    <x v="11"/>
    <s v="GOA"/>
    <n v="5"/>
    <x v="0"/>
  </r>
  <r>
    <s v="sablefish (blackcod)"/>
    <d v="1994-05-07T00:00:00"/>
    <x v="3"/>
    <n v="710"/>
    <m/>
    <n v="0"/>
    <x v="14"/>
    <s v="GOA"/>
    <n v="5"/>
    <x v="0"/>
  </r>
  <r>
    <s v="sablefish (blackcod)"/>
    <d v="1994-05-14T00:00:00"/>
    <x v="3"/>
    <n v="710"/>
    <n v="3197.26"/>
    <n v="3.27"/>
    <x v="1"/>
    <s v="BSAI"/>
    <n v="5"/>
    <x v="0"/>
  </r>
  <r>
    <s v="sablefish (blackcod)"/>
    <d v="1994-05-14T00:00:00"/>
    <x v="3"/>
    <n v="710"/>
    <n v="3197.26"/>
    <n v="3.56"/>
    <x v="5"/>
    <s v="BSAI"/>
    <n v="5"/>
    <x v="0"/>
  </r>
  <r>
    <s v="sablefish (blackcod)"/>
    <d v="1994-05-14T00:00:00"/>
    <x v="3"/>
    <n v="710"/>
    <n v="3197.26"/>
    <n v="43.49"/>
    <x v="7"/>
    <s v="BSAI"/>
    <n v="5"/>
    <x v="0"/>
  </r>
  <r>
    <s v="sablefish (blackcod)"/>
    <d v="1994-05-14T00:00:00"/>
    <x v="3"/>
    <n v="710"/>
    <n v="3197.26"/>
    <n v="0.28999999999999998"/>
    <x v="2"/>
    <s v="BSAI"/>
    <n v="5"/>
    <x v="0"/>
  </r>
  <r>
    <s v="sablefish (blackcod)"/>
    <d v="1994-05-14T00:00:00"/>
    <x v="3"/>
    <n v="710"/>
    <n v="3197.26"/>
    <n v="19.16"/>
    <x v="24"/>
    <s v="BSAI"/>
    <n v="5"/>
    <x v="0"/>
  </r>
  <r>
    <s v="sablefish (blackcod)"/>
    <d v="1994-05-14T00:00:00"/>
    <x v="3"/>
    <n v="710"/>
    <n v="3197.26"/>
    <n v="0.15"/>
    <x v="28"/>
    <s v="BSAI"/>
    <n v="5"/>
    <x v="0"/>
  </r>
  <r>
    <s v="sablefish (blackcod)"/>
    <d v="1994-05-14T00:00:00"/>
    <x v="3"/>
    <n v="710"/>
    <n v="3625.52"/>
    <n v="0.22"/>
    <x v="11"/>
    <s v="GOA"/>
    <n v="5"/>
    <x v="0"/>
  </r>
  <r>
    <s v="sablefish (blackcod)"/>
    <d v="1994-05-14T00:00:00"/>
    <x v="3"/>
    <n v="710"/>
    <n v="4765.99"/>
    <n v="1.18"/>
    <x v="1"/>
    <s v="BSAI"/>
    <n v="5"/>
    <x v="0"/>
  </r>
  <r>
    <s v="sablefish (blackcod)"/>
    <d v="1994-05-14T00:00:00"/>
    <x v="3"/>
    <n v="710"/>
    <n v="4765.99"/>
    <n v="19.309999999999999"/>
    <x v="5"/>
    <s v="BSAI"/>
    <n v="5"/>
    <x v="0"/>
  </r>
  <r>
    <s v="sablefish (blackcod)"/>
    <d v="1994-05-14T00:00:00"/>
    <x v="3"/>
    <n v="710"/>
    <n v="4765.99"/>
    <n v="24.32"/>
    <x v="7"/>
    <s v="BSAI"/>
    <n v="5"/>
    <x v="0"/>
  </r>
  <r>
    <s v="sablefish (blackcod)"/>
    <d v="1994-05-14T00:00:00"/>
    <x v="3"/>
    <n v="710"/>
    <n v="4765.99"/>
    <n v="3.02"/>
    <x v="2"/>
    <s v="BSAI"/>
    <n v="5"/>
    <x v="0"/>
  </r>
  <r>
    <s v="sablefish (blackcod)"/>
    <d v="1994-05-14T00:00:00"/>
    <x v="3"/>
    <n v="710"/>
    <n v="4765.99"/>
    <n v="30.39"/>
    <x v="24"/>
    <s v="BSAI"/>
    <n v="5"/>
    <x v="0"/>
  </r>
  <r>
    <s v="sablefish (blackcod)"/>
    <d v="1994-05-14T00:00:00"/>
    <x v="3"/>
    <n v="710"/>
    <n v="5170.7700000000004"/>
    <n v="0.17"/>
    <x v="11"/>
    <s v="GOA"/>
    <n v="5"/>
    <x v="0"/>
  </r>
  <r>
    <s v="sablefish (blackcod)"/>
    <d v="1994-05-14T00:00:00"/>
    <x v="3"/>
    <n v="710"/>
    <m/>
    <n v="0"/>
    <x v="23"/>
    <s v="BSAI"/>
    <n v="5"/>
    <x v="0"/>
  </r>
  <r>
    <s v="sablefish (blackcod)"/>
    <d v="1994-05-14T00:00:00"/>
    <x v="3"/>
    <n v="710"/>
    <m/>
    <n v="0.13"/>
    <x v="1"/>
    <s v="BSAI"/>
    <n v="5"/>
    <x v="0"/>
  </r>
  <r>
    <s v="sablefish (blackcod)"/>
    <d v="1994-05-14T00:00:00"/>
    <x v="3"/>
    <n v="710"/>
    <m/>
    <n v="1.1399999999999999"/>
    <x v="5"/>
    <s v="BSAI"/>
    <n v="5"/>
    <x v="0"/>
  </r>
  <r>
    <s v="sablefish (blackcod)"/>
    <d v="1994-05-14T00:00:00"/>
    <x v="3"/>
    <n v="710"/>
    <m/>
    <n v="8.66"/>
    <x v="7"/>
    <s v="BSAI"/>
    <n v="5"/>
    <x v="0"/>
  </r>
  <r>
    <s v="sablefish (blackcod)"/>
    <d v="1994-05-14T00:00:00"/>
    <x v="3"/>
    <n v="710"/>
    <m/>
    <n v="0.11"/>
    <x v="24"/>
    <s v="BSAI"/>
    <n v="5"/>
    <x v="0"/>
  </r>
  <r>
    <s v="sablefish (blackcod)"/>
    <d v="1994-05-14T00:00:00"/>
    <x v="3"/>
    <n v="710"/>
    <m/>
    <n v="2.09"/>
    <x v="11"/>
    <s v="GOA"/>
    <n v="5"/>
    <x v="0"/>
  </r>
  <r>
    <s v="sablefish (blackcod)"/>
    <d v="1994-05-21T00:00:00"/>
    <x v="3"/>
    <n v="710"/>
    <n v="3197.26"/>
    <n v="0.88"/>
    <x v="7"/>
    <s v="BSAI"/>
    <n v="5"/>
    <x v="0"/>
  </r>
  <r>
    <s v="sablefish (blackcod)"/>
    <d v="1994-05-21T00:00:00"/>
    <x v="3"/>
    <n v="710"/>
    <n v="3197.26"/>
    <n v="18.579999999999998"/>
    <x v="24"/>
    <s v="BSAI"/>
    <n v="5"/>
    <x v="0"/>
  </r>
  <r>
    <s v="sablefish (blackcod)"/>
    <d v="1994-05-21T00:00:00"/>
    <x v="3"/>
    <n v="710"/>
    <n v="3625.52"/>
    <n v="34.35"/>
    <x v="0"/>
    <s v="GOA"/>
    <n v="5"/>
    <x v="0"/>
  </r>
  <r>
    <s v="sablefish (blackcod)"/>
    <d v="1994-05-21T00:00:00"/>
    <x v="3"/>
    <n v="710"/>
    <n v="3625.52"/>
    <n v="287.94"/>
    <x v="13"/>
    <s v="GOA"/>
    <n v="5"/>
    <x v="0"/>
  </r>
  <r>
    <s v="sablefish (blackcod)"/>
    <d v="1994-05-21T00:00:00"/>
    <x v="3"/>
    <n v="710"/>
    <n v="3625.52"/>
    <n v="468.14"/>
    <x v="6"/>
    <s v="GOA"/>
    <n v="5"/>
    <x v="0"/>
  </r>
  <r>
    <s v="sablefish (blackcod)"/>
    <d v="1994-05-21T00:00:00"/>
    <x v="3"/>
    <n v="710"/>
    <n v="3625.52"/>
    <n v="234.03"/>
    <x v="11"/>
    <s v="GOA"/>
    <n v="5"/>
    <x v="0"/>
  </r>
  <r>
    <s v="sablefish (blackcod)"/>
    <d v="1994-05-21T00:00:00"/>
    <x v="3"/>
    <n v="710"/>
    <n v="4765.99"/>
    <n v="1.0900000000000001"/>
    <x v="1"/>
    <s v="BSAI"/>
    <n v="5"/>
    <x v="0"/>
  </r>
  <r>
    <s v="sablefish (blackcod)"/>
    <d v="1994-05-21T00:00:00"/>
    <x v="3"/>
    <n v="710"/>
    <n v="5170.7700000000004"/>
    <n v="2"/>
    <x v="0"/>
    <s v="GOA"/>
    <n v="5"/>
    <x v="0"/>
  </r>
  <r>
    <s v="sablefish (blackcod)"/>
    <d v="1994-05-21T00:00:00"/>
    <x v="3"/>
    <n v="710"/>
    <n v="5170.7700000000004"/>
    <n v="9.2799999999999994"/>
    <x v="13"/>
    <s v="GOA"/>
    <n v="5"/>
    <x v="0"/>
  </r>
  <r>
    <s v="sablefish (blackcod)"/>
    <d v="1994-05-21T00:00:00"/>
    <x v="3"/>
    <n v="710"/>
    <n v="5170.7700000000004"/>
    <n v="494.43"/>
    <x v="6"/>
    <s v="GOA"/>
    <n v="5"/>
    <x v="0"/>
  </r>
  <r>
    <s v="sablefish (blackcod)"/>
    <d v="1994-05-21T00:00:00"/>
    <x v="3"/>
    <n v="710"/>
    <n v="5170.7700000000004"/>
    <n v="376.59"/>
    <x v="11"/>
    <s v="GOA"/>
    <n v="5"/>
    <x v="0"/>
  </r>
  <r>
    <s v="sablefish (blackcod)"/>
    <d v="1994-05-21T00:00:00"/>
    <x v="3"/>
    <n v="710"/>
    <n v="5170.7700000000004"/>
    <n v="1674.49"/>
    <x v="14"/>
    <s v="GOA"/>
    <n v="5"/>
    <x v="0"/>
  </r>
  <r>
    <s v="sablefish (blackcod)"/>
    <d v="1994-05-21T00:00:00"/>
    <x v="3"/>
    <n v="710"/>
    <n v="5170.7700000000004"/>
    <n v="3"/>
    <x v="21"/>
    <s v="INSD"/>
    <n v="5"/>
    <x v="0"/>
  </r>
  <r>
    <s v="sablefish (blackcod)"/>
    <d v="1994-05-21T00:00:00"/>
    <x v="3"/>
    <n v="710"/>
    <m/>
    <n v="2.46"/>
    <x v="7"/>
    <s v="BSAI"/>
    <n v="5"/>
    <x v="0"/>
  </r>
  <r>
    <s v="sablefish (blackcod)"/>
    <d v="1994-05-21T00:00:00"/>
    <x v="3"/>
    <n v="710"/>
    <m/>
    <n v="1.1000000000000001"/>
    <x v="0"/>
    <s v="GOA"/>
    <n v="5"/>
    <x v="0"/>
  </r>
  <r>
    <s v="sablefish (blackcod)"/>
    <d v="1994-05-21T00:00:00"/>
    <x v="3"/>
    <n v="710"/>
    <m/>
    <n v="0.88"/>
    <x v="13"/>
    <s v="GOA"/>
    <n v="5"/>
    <x v="0"/>
  </r>
  <r>
    <s v="sablefish (blackcod)"/>
    <d v="1994-05-21T00:00:00"/>
    <x v="3"/>
    <n v="710"/>
    <m/>
    <n v="13.57"/>
    <x v="6"/>
    <s v="GOA"/>
    <n v="5"/>
    <x v="0"/>
  </r>
  <r>
    <s v="sablefish (blackcod)"/>
    <d v="1994-05-21T00:00:00"/>
    <x v="3"/>
    <n v="710"/>
    <m/>
    <n v="4.91"/>
    <x v="11"/>
    <s v="GOA"/>
    <n v="5"/>
    <x v="0"/>
  </r>
  <r>
    <s v="sablefish (blackcod)"/>
    <d v="1994-05-21T00:00:00"/>
    <x v="3"/>
    <n v="710"/>
    <m/>
    <n v="9.02"/>
    <x v="14"/>
    <s v="GOA"/>
    <n v="5"/>
    <x v="0"/>
  </r>
  <r>
    <s v="sablefish (blackcod)"/>
    <d v="1994-05-28T00:00:00"/>
    <x v="3"/>
    <n v="710"/>
    <n v="3625.52"/>
    <n v="187.52"/>
    <x v="0"/>
    <s v="GOA"/>
    <n v="5"/>
    <x v="0"/>
  </r>
  <r>
    <s v="sablefish (blackcod)"/>
    <d v="1994-05-28T00:00:00"/>
    <x v="3"/>
    <n v="710"/>
    <n v="3625.52"/>
    <n v="372.41"/>
    <x v="13"/>
    <s v="GOA"/>
    <n v="5"/>
    <x v="0"/>
  </r>
  <r>
    <s v="sablefish (blackcod)"/>
    <d v="1994-05-28T00:00:00"/>
    <x v="3"/>
    <n v="710"/>
    <n v="3625.52"/>
    <n v="561.91"/>
    <x v="6"/>
    <s v="GOA"/>
    <n v="5"/>
    <x v="0"/>
  </r>
  <r>
    <s v="sablefish (blackcod)"/>
    <d v="1994-05-28T00:00:00"/>
    <x v="3"/>
    <n v="710"/>
    <n v="3625.52"/>
    <n v="190.41"/>
    <x v="11"/>
    <s v="GOA"/>
    <n v="5"/>
    <x v="0"/>
  </r>
  <r>
    <s v="sablefish (blackcod)"/>
    <d v="1994-05-28T00:00:00"/>
    <x v="3"/>
    <n v="710"/>
    <n v="5170.7700000000004"/>
    <n v="140.1"/>
    <x v="0"/>
    <s v="GOA"/>
    <n v="5"/>
    <x v="0"/>
  </r>
  <r>
    <s v="sablefish (blackcod)"/>
    <d v="1994-05-28T00:00:00"/>
    <x v="3"/>
    <n v="710"/>
    <n v="5170.7700000000004"/>
    <n v="107.8"/>
    <x v="13"/>
    <s v="GOA"/>
    <n v="5"/>
    <x v="0"/>
  </r>
  <r>
    <s v="sablefish (blackcod)"/>
    <d v="1994-05-28T00:00:00"/>
    <x v="3"/>
    <n v="710"/>
    <n v="5170.7700000000004"/>
    <n v="2322.19"/>
    <x v="6"/>
    <s v="GOA"/>
    <n v="5"/>
    <x v="0"/>
  </r>
  <r>
    <s v="sablefish (blackcod)"/>
    <d v="1994-05-28T00:00:00"/>
    <x v="3"/>
    <n v="710"/>
    <n v="5170.7700000000004"/>
    <n v="1172.6500000000001"/>
    <x v="11"/>
    <s v="GOA"/>
    <n v="5"/>
    <x v="0"/>
  </r>
  <r>
    <s v="sablefish (blackcod)"/>
    <d v="1994-05-28T00:00:00"/>
    <x v="3"/>
    <n v="710"/>
    <n v="5170.7700000000004"/>
    <n v="92.2"/>
    <x v="20"/>
    <s v="INSD"/>
    <n v="5"/>
    <x v="0"/>
  </r>
  <r>
    <s v="sablefish (blackcod)"/>
    <d v="1994-05-28T00:00:00"/>
    <x v="3"/>
    <n v="710"/>
    <n v="5170.7700000000004"/>
    <n v="3878.93"/>
    <x v="14"/>
    <s v="GOA"/>
    <n v="5"/>
    <x v="0"/>
  </r>
  <r>
    <s v="sablefish (blackcod)"/>
    <d v="1994-05-28T00:00:00"/>
    <x v="3"/>
    <n v="710"/>
    <n v="5170.7700000000004"/>
    <n v="2.33"/>
    <x v="21"/>
    <s v="INSD"/>
    <n v="5"/>
    <x v="0"/>
  </r>
  <r>
    <s v="sablefish (blackcod)"/>
    <d v="1994-05-28T00:00:00"/>
    <x v="3"/>
    <n v="710"/>
    <m/>
    <n v="2.2999999999999998"/>
    <x v="7"/>
    <s v="BSAI"/>
    <n v="5"/>
    <x v="0"/>
  </r>
  <r>
    <s v="sablefish (blackcod)"/>
    <d v="1994-05-28T00:00:00"/>
    <x v="3"/>
    <n v="710"/>
    <m/>
    <n v="8.69"/>
    <x v="0"/>
    <s v="GOA"/>
    <n v="5"/>
    <x v="0"/>
  </r>
  <r>
    <s v="sablefish (blackcod)"/>
    <d v="1994-05-28T00:00:00"/>
    <x v="3"/>
    <n v="710"/>
    <m/>
    <n v="15.17"/>
    <x v="13"/>
    <s v="GOA"/>
    <n v="5"/>
    <x v="0"/>
  </r>
  <r>
    <s v="sablefish (blackcod)"/>
    <d v="1994-05-28T00:00:00"/>
    <x v="3"/>
    <n v="710"/>
    <m/>
    <n v="26.06"/>
    <x v="6"/>
    <s v="GOA"/>
    <n v="5"/>
    <x v="0"/>
  </r>
  <r>
    <s v="sablefish (blackcod)"/>
    <d v="1994-05-28T00:00:00"/>
    <x v="3"/>
    <n v="710"/>
    <m/>
    <n v="17.32"/>
    <x v="11"/>
    <s v="GOA"/>
    <n v="5"/>
    <x v="0"/>
  </r>
  <r>
    <s v="sablefish (blackcod)"/>
    <d v="1994-05-28T00:00:00"/>
    <x v="3"/>
    <n v="710"/>
    <m/>
    <n v="0.02"/>
    <x v="20"/>
    <s v="INSD"/>
    <n v="5"/>
    <x v="0"/>
  </r>
  <r>
    <s v="sablefish (blackcod)"/>
    <d v="1994-05-28T00:00:00"/>
    <x v="3"/>
    <n v="710"/>
    <m/>
    <n v="16.55"/>
    <x v="14"/>
    <s v="GOA"/>
    <n v="5"/>
    <x v="0"/>
  </r>
  <r>
    <s v="sablefish (blackcod)"/>
    <d v="1994-06-04T00:00:00"/>
    <x v="3"/>
    <n v="710"/>
    <n v="3197.26"/>
    <n v="15.42"/>
    <x v="5"/>
    <s v="BSAI"/>
    <n v="6"/>
    <x v="0"/>
  </r>
  <r>
    <s v="sablefish (blackcod)"/>
    <d v="1994-06-04T00:00:00"/>
    <x v="3"/>
    <n v="710"/>
    <n v="3197.26"/>
    <n v="19.420000000000002"/>
    <x v="24"/>
    <s v="BSAI"/>
    <n v="6"/>
    <x v="0"/>
  </r>
  <r>
    <s v="sablefish (blackcod)"/>
    <d v="1994-06-04T00:00:00"/>
    <x v="3"/>
    <n v="710"/>
    <n v="3197.26"/>
    <n v="0.53"/>
    <x v="28"/>
    <s v="BSAI"/>
    <n v="6"/>
    <x v="0"/>
  </r>
  <r>
    <s v="sablefish (blackcod)"/>
    <d v="1994-06-04T00:00:00"/>
    <x v="3"/>
    <n v="710"/>
    <n v="3625.52"/>
    <n v="12.83"/>
    <x v="0"/>
    <s v="GOA"/>
    <n v="6"/>
    <x v="0"/>
  </r>
  <r>
    <s v="sablefish (blackcod)"/>
    <d v="1994-06-04T00:00:00"/>
    <x v="3"/>
    <n v="710"/>
    <n v="3625.52"/>
    <n v="34.409999999999997"/>
    <x v="13"/>
    <s v="GOA"/>
    <n v="6"/>
    <x v="0"/>
  </r>
  <r>
    <s v="sablefish (blackcod)"/>
    <d v="1994-06-04T00:00:00"/>
    <x v="3"/>
    <n v="710"/>
    <n v="3625.52"/>
    <n v="30.02"/>
    <x v="6"/>
    <s v="GOA"/>
    <n v="6"/>
    <x v="0"/>
  </r>
  <r>
    <s v="sablefish (blackcod)"/>
    <d v="1994-06-04T00:00:00"/>
    <x v="3"/>
    <n v="710"/>
    <n v="3625.52"/>
    <n v="63.29"/>
    <x v="11"/>
    <s v="GOA"/>
    <n v="6"/>
    <x v="0"/>
  </r>
  <r>
    <s v="sablefish (blackcod)"/>
    <d v="1994-06-04T00:00:00"/>
    <x v="3"/>
    <n v="710"/>
    <n v="5170.7700000000004"/>
    <n v="38.6"/>
    <x v="0"/>
    <s v="GOA"/>
    <n v="6"/>
    <x v="0"/>
  </r>
  <r>
    <s v="sablefish (blackcod)"/>
    <d v="1994-06-04T00:00:00"/>
    <x v="3"/>
    <n v="710"/>
    <n v="5170.7700000000004"/>
    <n v="47.64"/>
    <x v="13"/>
    <s v="GOA"/>
    <n v="6"/>
    <x v="0"/>
  </r>
  <r>
    <s v="sablefish (blackcod)"/>
    <d v="1994-06-04T00:00:00"/>
    <x v="3"/>
    <n v="710"/>
    <n v="5170.7700000000004"/>
    <n v="1293.17"/>
    <x v="6"/>
    <s v="GOA"/>
    <n v="6"/>
    <x v="0"/>
  </r>
  <r>
    <s v="sablefish (blackcod)"/>
    <d v="1994-06-04T00:00:00"/>
    <x v="3"/>
    <n v="710"/>
    <n v="5170.7700000000004"/>
    <n v="584.08000000000004"/>
    <x v="11"/>
    <s v="GOA"/>
    <n v="6"/>
    <x v="0"/>
  </r>
  <r>
    <s v="sablefish (blackcod)"/>
    <d v="1994-06-04T00:00:00"/>
    <x v="3"/>
    <n v="710"/>
    <n v="5170.7700000000004"/>
    <n v="498.58"/>
    <x v="14"/>
    <s v="GOA"/>
    <n v="6"/>
    <x v="0"/>
  </r>
  <r>
    <s v="sablefish (blackcod)"/>
    <d v="1994-06-04T00:00:00"/>
    <x v="3"/>
    <n v="710"/>
    <m/>
    <n v="2.42"/>
    <x v="7"/>
    <s v="BSAI"/>
    <n v="6"/>
    <x v="0"/>
  </r>
  <r>
    <s v="sablefish (blackcod)"/>
    <d v="1994-06-04T00:00:00"/>
    <x v="3"/>
    <n v="710"/>
    <m/>
    <n v="0.47"/>
    <x v="24"/>
    <s v="BSAI"/>
    <n v="6"/>
    <x v="0"/>
  </r>
  <r>
    <s v="sablefish (blackcod)"/>
    <d v="1994-06-04T00:00:00"/>
    <x v="3"/>
    <n v="710"/>
    <m/>
    <n v="0.71"/>
    <x v="0"/>
    <s v="GOA"/>
    <n v="6"/>
    <x v="0"/>
  </r>
  <r>
    <s v="sablefish (blackcod)"/>
    <d v="1994-06-04T00:00:00"/>
    <x v="3"/>
    <n v="710"/>
    <m/>
    <n v="0.56000000000000005"/>
    <x v="13"/>
    <s v="GOA"/>
    <n v="6"/>
    <x v="0"/>
  </r>
  <r>
    <s v="sablefish (blackcod)"/>
    <d v="1994-06-04T00:00:00"/>
    <x v="3"/>
    <n v="710"/>
    <m/>
    <n v="12.14"/>
    <x v="6"/>
    <s v="GOA"/>
    <n v="6"/>
    <x v="0"/>
  </r>
  <r>
    <s v="sablefish (blackcod)"/>
    <d v="1994-06-04T00:00:00"/>
    <x v="3"/>
    <n v="710"/>
    <m/>
    <n v="3.05"/>
    <x v="11"/>
    <s v="GOA"/>
    <n v="6"/>
    <x v="0"/>
  </r>
  <r>
    <s v="sablefish (blackcod)"/>
    <d v="1994-06-04T00:00:00"/>
    <x v="3"/>
    <n v="710"/>
    <m/>
    <n v="38.18"/>
    <x v="14"/>
    <s v="GOA"/>
    <n v="6"/>
    <x v="0"/>
  </r>
  <r>
    <s v="sablefish (blackcod)"/>
    <d v="1994-06-11T00:00:00"/>
    <x v="3"/>
    <n v="710"/>
    <n v="3197.26"/>
    <n v="4.54"/>
    <x v="5"/>
    <s v="BSAI"/>
    <n v="6"/>
    <x v="0"/>
  </r>
  <r>
    <s v="sablefish (blackcod)"/>
    <d v="1994-06-11T00:00:00"/>
    <x v="3"/>
    <n v="710"/>
    <n v="3197.26"/>
    <n v="0.14000000000000001"/>
    <x v="7"/>
    <s v="BSAI"/>
    <n v="6"/>
    <x v="0"/>
  </r>
  <r>
    <s v="sablefish (blackcod)"/>
    <d v="1994-06-11T00:00:00"/>
    <x v="3"/>
    <n v="710"/>
    <n v="3197.26"/>
    <n v="56.36"/>
    <x v="24"/>
    <s v="BSAI"/>
    <n v="6"/>
    <x v="0"/>
  </r>
  <r>
    <s v="sablefish (blackcod)"/>
    <d v="1994-06-11T00:00:00"/>
    <x v="3"/>
    <n v="710"/>
    <n v="3197.26"/>
    <n v="5.07"/>
    <x v="28"/>
    <s v="BSAI"/>
    <n v="6"/>
    <x v="0"/>
  </r>
  <r>
    <s v="sablefish (blackcod)"/>
    <d v="1994-06-11T00:00:00"/>
    <x v="3"/>
    <n v="710"/>
    <n v="3625.52"/>
    <n v="1.05"/>
    <x v="6"/>
    <s v="GOA"/>
    <n v="6"/>
    <x v="0"/>
  </r>
  <r>
    <s v="sablefish (blackcod)"/>
    <d v="1994-06-11T00:00:00"/>
    <x v="3"/>
    <n v="710"/>
    <n v="4765.99"/>
    <n v="0.41"/>
    <x v="7"/>
    <s v="BSAI"/>
    <n v="6"/>
    <x v="0"/>
  </r>
  <r>
    <s v="sablefish (blackcod)"/>
    <d v="1994-06-11T00:00:00"/>
    <x v="3"/>
    <n v="710"/>
    <n v="5170.7700000000004"/>
    <n v="0.56999999999999995"/>
    <x v="0"/>
    <s v="GOA"/>
    <n v="6"/>
    <x v="0"/>
  </r>
  <r>
    <s v="sablefish (blackcod)"/>
    <d v="1994-06-11T00:00:00"/>
    <x v="3"/>
    <n v="710"/>
    <n v="5170.7700000000004"/>
    <n v="1.19"/>
    <x v="13"/>
    <s v="GOA"/>
    <n v="6"/>
    <x v="0"/>
  </r>
  <r>
    <s v="sablefish (blackcod)"/>
    <d v="1994-06-11T00:00:00"/>
    <x v="3"/>
    <n v="710"/>
    <n v="5170.7700000000004"/>
    <n v="58.03"/>
    <x v="6"/>
    <s v="GOA"/>
    <n v="6"/>
    <x v="0"/>
  </r>
  <r>
    <s v="sablefish (blackcod)"/>
    <d v="1994-06-11T00:00:00"/>
    <x v="3"/>
    <n v="710"/>
    <n v="5170.7700000000004"/>
    <n v="13.99"/>
    <x v="11"/>
    <s v="GOA"/>
    <n v="6"/>
    <x v="0"/>
  </r>
  <r>
    <s v="sablefish (blackcod)"/>
    <d v="1994-06-11T00:00:00"/>
    <x v="3"/>
    <n v="710"/>
    <n v="5170.7700000000004"/>
    <n v="17.12"/>
    <x v="20"/>
    <s v="INSD"/>
    <n v="6"/>
    <x v="0"/>
  </r>
  <r>
    <s v="sablefish (blackcod)"/>
    <d v="1994-06-11T00:00:00"/>
    <x v="3"/>
    <n v="710"/>
    <n v="5170.7700000000004"/>
    <n v="50.2"/>
    <x v="14"/>
    <s v="GOA"/>
    <n v="6"/>
    <x v="0"/>
  </r>
  <r>
    <s v="sablefish (blackcod)"/>
    <d v="1994-06-11T00:00:00"/>
    <x v="3"/>
    <n v="710"/>
    <n v="5170.7700000000004"/>
    <n v="0.74"/>
    <x v="21"/>
    <s v="INSD"/>
    <n v="6"/>
    <x v="0"/>
  </r>
  <r>
    <s v="sablefish (blackcod)"/>
    <d v="1994-06-11T00:00:00"/>
    <x v="3"/>
    <n v="710"/>
    <m/>
    <n v="1.95"/>
    <x v="7"/>
    <s v="BSAI"/>
    <n v="6"/>
    <x v="0"/>
  </r>
  <r>
    <s v="sablefish (blackcod)"/>
    <d v="1994-06-11T00:00:00"/>
    <x v="3"/>
    <n v="710"/>
    <m/>
    <n v="11.08"/>
    <x v="24"/>
    <s v="BSAI"/>
    <n v="6"/>
    <x v="0"/>
  </r>
  <r>
    <s v="sablefish (blackcod)"/>
    <d v="1994-06-11T00:00:00"/>
    <x v="3"/>
    <n v="710"/>
    <m/>
    <n v="0.27"/>
    <x v="28"/>
    <s v="BSAI"/>
    <n v="6"/>
    <x v="0"/>
  </r>
  <r>
    <s v="sablefish (blackcod)"/>
    <d v="1994-06-11T00:00:00"/>
    <x v="3"/>
    <n v="710"/>
    <m/>
    <n v="0"/>
    <x v="0"/>
    <s v="GOA"/>
    <n v="6"/>
    <x v="0"/>
  </r>
  <r>
    <s v="sablefish (blackcod)"/>
    <d v="1994-06-11T00:00:00"/>
    <x v="3"/>
    <n v="710"/>
    <m/>
    <n v="7.0000000000000007E-2"/>
    <x v="13"/>
    <s v="GOA"/>
    <n v="6"/>
    <x v="0"/>
  </r>
  <r>
    <s v="sablefish (blackcod)"/>
    <d v="1994-06-11T00:00:00"/>
    <x v="3"/>
    <n v="710"/>
    <m/>
    <n v="1.7"/>
    <x v="6"/>
    <s v="GOA"/>
    <n v="6"/>
    <x v="0"/>
  </r>
  <r>
    <s v="sablefish (blackcod)"/>
    <d v="1994-06-11T00:00:00"/>
    <x v="3"/>
    <n v="710"/>
    <m/>
    <n v="2.4"/>
    <x v="11"/>
    <s v="GOA"/>
    <n v="6"/>
    <x v="0"/>
  </r>
  <r>
    <s v="sablefish (blackcod)"/>
    <d v="1994-06-11T00:00:00"/>
    <x v="3"/>
    <n v="710"/>
    <m/>
    <n v="0.08"/>
    <x v="20"/>
    <s v="INSD"/>
    <n v="6"/>
    <x v="0"/>
  </r>
  <r>
    <s v="sablefish (blackcod)"/>
    <d v="1994-06-11T00:00:00"/>
    <x v="3"/>
    <n v="710"/>
    <m/>
    <n v="0.2"/>
    <x v="14"/>
    <s v="GOA"/>
    <n v="6"/>
    <x v="0"/>
  </r>
  <r>
    <s v="sablefish (blackcod)"/>
    <d v="1994-06-18T00:00:00"/>
    <x v="3"/>
    <n v="710"/>
    <n v="3197.26"/>
    <n v="2.2000000000000002"/>
    <x v="7"/>
    <s v="BSAI"/>
    <n v="6"/>
    <x v="0"/>
  </r>
  <r>
    <s v="sablefish (blackcod)"/>
    <d v="1994-06-18T00:00:00"/>
    <x v="3"/>
    <n v="710"/>
    <n v="3197.26"/>
    <n v="35.24"/>
    <x v="24"/>
    <s v="BSAI"/>
    <n v="6"/>
    <x v="0"/>
  </r>
  <r>
    <s v="sablefish (blackcod)"/>
    <d v="1994-06-18T00:00:00"/>
    <x v="3"/>
    <n v="710"/>
    <n v="3197.26"/>
    <n v="18.5"/>
    <x v="28"/>
    <s v="BSAI"/>
    <n v="6"/>
    <x v="0"/>
  </r>
  <r>
    <s v="sablefish (blackcod)"/>
    <d v="1994-06-18T00:00:00"/>
    <x v="3"/>
    <n v="710"/>
    <n v="3197.26"/>
    <n v="0.66"/>
    <x v="25"/>
    <s v="BSAI"/>
    <n v="6"/>
    <x v="0"/>
  </r>
  <r>
    <s v="sablefish (blackcod)"/>
    <d v="1994-06-18T00:00:00"/>
    <x v="3"/>
    <n v="710"/>
    <n v="4765.99"/>
    <n v="3.42"/>
    <x v="1"/>
    <s v="BSAI"/>
    <n v="6"/>
    <x v="0"/>
  </r>
  <r>
    <s v="sablefish (blackcod)"/>
    <d v="1994-06-18T00:00:00"/>
    <x v="3"/>
    <n v="710"/>
    <n v="4765.99"/>
    <n v="5.1100000000000003"/>
    <x v="7"/>
    <s v="BSAI"/>
    <n v="6"/>
    <x v="0"/>
  </r>
  <r>
    <s v="sablefish (blackcod)"/>
    <d v="1994-06-18T00:00:00"/>
    <x v="3"/>
    <n v="710"/>
    <n v="4765.99"/>
    <n v="0.48"/>
    <x v="24"/>
    <s v="BSAI"/>
    <n v="6"/>
    <x v="0"/>
  </r>
  <r>
    <s v="sablefish (blackcod)"/>
    <d v="1994-06-18T00:00:00"/>
    <x v="3"/>
    <n v="710"/>
    <n v="4765.99"/>
    <n v="16.600000000000001"/>
    <x v="28"/>
    <s v="BSAI"/>
    <n v="6"/>
    <x v="0"/>
  </r>
  <r>
    <s v="sablefish (blackcod)"/>
    <d v="1994-06-18T00:00:00"/>
    <x v="3"/>
    <n v="710"/>
    <n v="5170.7700000000004"/>
    <n v="0.32"/>
    <x v="11"/>
    <s v="GOA"/>
    <n v="6"/>
    <x v="0"/>
  </r>
  <r>
    <s v="sablefish (blackcod)"/>
    <d v="1994-06-18T00:00:00"/>
    <x v="3"/>
    <n v="710"/>
    <n v="5170.7700000000004"/>
    <n v="51.75"/>
    <x v="14"/>
    <s v="GOA"/>
    <n v="6"/>
    <x v="0"/>
  </r>
  <r>
    <s v="sablefish (blackcod)"/>
    <d v="1994-06-18T00:00:00"/>
    <x v="3"/>
    <n v="710"/>
    <n v="5170.7700000000004"/>
    <n v="176.11"/>
    <x v="21"/>
    <s v="INSD"/>
    <n v="6"/>
    <x v="0"/>
  </r>
  <r>
    <s v="sablefish (blackcod)"/>
    <d v="1994-06-18T00:00:00"/>
    <x v="3"/>
    <n v="710"/>
    <m/>
    <n v="0.26"/>
    <x v="1"/>
    <s v="BSAI"/>
    <n v="6"/>
    <x v="0"/>
  </r>
  <r>
    <s v="sablefish (blackcod)"/>
    <d v="1994-06-18T00:00:00"/>
    <x v="3"/>
    <n v="710"/>
    <m/>
    <n v="0.69"/>
    <x v="7"/>
    <s v="BSAI"/>
    <n v="6"/>
    <x v="0"/>
  </r>
  <r>
    <s v="sablefish (blackcod)"/>
    <d v="1994-06-18T00:00:00"/>
    <x v="3"/>
    <n v="710"/>
    <m/>
    <n v="0.26"/>
    <x v="24"/>
    <s v="BSAI"/>
    <n v="6"/>
    <x v="0"/>
  </r>
  <r>
    <s v="sablefish (blackcod)"/>
    <d v="1994-06-18T00:00:00"/>
    <x v="3"/>
    <n v="710"/>
    <m/>
    <n v="0.53"/>
    <x v="28"/>
    <s v="BSAI"/>
    <n v="6"/>
    <x v="0"/>
  </r>
  <r>
    <s v="sablefish (blackcod)"/>
    <d v="1994-06-18T00:00:00"/>
    <x v="3"/>
    <n v="710"/>
    <m/>
    <n v="0.01"/>
    <x v="25"/>
    <s v="BSAI"/>
    <n v="6"/>
    <x v="0"/>
  </r>
  <r>
    <s v="sablefish (blackcod)"/>
    <d v="1994-06-18T00:00:00"/>
    <x v="3"/>
    <n v="710"/>
    <m/>
    <n v="0"/>
    <x v="11"/>
    <s v="GOA"/>
    <n v="6"/>
    <x v="0"/>
  </r>
  <r>
    <s v="sablefish (blackcod)"/>
    <d v="1994-06-18T00:00:00"/>
    <x v="3"/>
    <n v="710"/>
    <m/>
    <n v="0.31"/>
    <x v="14"/>
    <s v="GOA"/>
    <n v="6"/>
    <x v="0"/>
  </r>
  <r>
    <s v="sablefish (blackcod)"/>
    <d v="1994-06-18T00:00:00"/>
    <x v="3"/>
    <n v="710"/>
    <m/>
    <n v="0.99"/>
    <x v="21"/>
    <s v="INSD"/>
    <n v="6"/>
    <x v="0"/>
  </r>
  <r>
    <s v="sablefish (blackcod)"/>
    <d v="1994-06-25T00:00:00"/>
    <x v="3"/>
    <n v="710"/>
    <n v="3197.26"/>
    <n v="20.89"/>
    <x v="24"/>
    <s v="BSAI"/>
    <n v="6"/>
    <x v="0"/>
  </r>
  <r>
    <s v="sablefish (blackcod)"/>
    <d v="1994-06-25T00:00:00"/>
    <x v="3"/>
    <n v="710"/>
    <n v="3197.26"/>
    <n v="16.170000000000002"/>
    <x v="28"/>
    <s v="BSAI"/>
    <n v="6"/>
    <x v="0"/>
  </r>
  <r>
    <s v="sablefish (blackcod)"/>
    <d v="1994-06-25T00:00:00"/>
    <x v="3"/>
    <n v="710"/>
    <n v="3625.52"/>
    <n v="13.56"/>
    <x v="11"/>
    <s v="GOA"/>
    <n v="6"/>
    <x v="0"/>
  </r>
  <r>
    <s v="sablefish (blackcod)"/>
    <d v="1994-06-25T00:00:00"/>
    <x v="3"/>
    <n v="710"/>
    <n v="4765.99"/>
    <n v="5.76"/>
    <x v="1"/>
    <s v="BSAI"/>
    <n v="6"/>
    <x v="0"/>
  </r>
  <r>
    <s v="sablefish (blackcod)"/>
    <d v="1994-06-25T00:00:00"/>
    <x v="3"/>
    <n v="710"/>
    <n v="4765.99"/>
    <n v="1.38"/>
    <x v="5"/>
    <s v="BSAI"/>
    <n v="6"/>
    <x v="0"/>
  </r>
  <r>
    <s v="sablefish (blackcod)"/>
    <d v="1994-06-25T00:00:00"/>
    <x v="3"/>
    <n v="710"/>
    <n v="4765.99"/>
    <n v="0.1"/>
    <x v="7"/>
    <s v="BSAI"/>
    <n v="6"/>
    <x v="0"/>
  </r>
  <r>
    <s v="sablefish (blackcod)"/>
    <d v="1994-06-25T00:00:00"/>
    <x v="3"/>
    <n v="710"/>
    <n v="4765.99"/>
    <n v="12.51"/>
    <x v="24"/>
    <s v="BSAI"/>
    <n v="6"/>
    <x v="0"/>
  </r>
  <r>
    <s v="sablefish (blackcod)"/>
    <d v="1994-06-25T00:00:00"/>
    <x v="3"/>
    <n v="710"/>
    <n v="4765.99"/>
    <n v="22.76"/>
    <x v="28"/>
    <s v="BSAI"/>
    <n v="6"/>
    <x v="0"/>
  </r>
  <r>
    <s v="sablefish (blackcod)"/>
    <d v="1994-06-25T00:00:00"/>
    <x v="3"/>
    <n v="710"/>
    <n v="5170.7700000000004"/>
    <n v="34.24"/>
    <x v="21"/>
    <s v="INSD"/>
    <n v="6"/>
    <x v="0"/>
  </r>
  <r>
    <s v="sablefish (blackcod)"/>
    <d v="1994-06-25T00:00:00"/>
    <x v="3"/>
    <n v="710"/>
    <m/>
    <n v="7.0000000000000007E-2"/>
    <x v="1"/>
    <s v="BSAI"/>
    <n v="6"/>
    <x v="0"/>
  </r>
  <r>
    <s v="sablefish (blackcod)"/>
    <d v="1994-06-25T00:00:00"/>
    <x v="3"/>
    <n v="710"/>
    <m/>
    <n v="0.5"/>
    <x v="5"/>
    <s v="BSAI"/>
    <n v="6"/>
    <x v="0"/>
  </r>
  <r>
    <s v="sablefish (blackcod)"/>
    <d v="1994-06-25T00:00:00"/>
    <x v="3"/>
    <n v="710"/>
    <m/>
    <n v="0.15"/>
    <x v="24"/>
    <s v="BSAI"/>
    <n v="6"/>
    <x v="0"/>
  </r>
  <r>
    <s v="sablefish (blackcod)"/>
    <d v="1994-06-25T00:00:00"/>
    <x v="3"/>
    <n v="710"/>
    <m/>
    <n v="0.54"/>
    <x v="28"/>
    <s v="BSAI"/>
    <n v="6"/>
    <x v="0"/>
  </r>
  <r>
    <s v="sablefish (blackcod)"/>
    <d v="1994-06-25T00:00:00"/>
    <x v="3"/>
    <n v="710"/>
    <m/>
    <n v="0.19"/>
    <x v="21"/>
    <s v="INSD"/>
    <n v="6"/>
    <x v="0"/>
  </r>
  <r>
    <s v="sablefish (blackcod)"/>
    <d v="1994-07-02T00:00:00"/>
    <x v="3"/>
    <n v="710"/>
    <n v="3197.26"/>
    <n v="33.450000000000003"/>
    <x v="24"/>
    <s v="BSAI"/>
    <n v="7"/>
    <x v="1"/>
  </r>
  <r>
    <s v="sablefish (blackcod)"/>
    <d v="1994-07-02T00:00:00"/>
    <x v="3"/>
    <n v="710"/>
    <n v="3197.26"/>
    <n v="11.49"/>
    <x v="28"/>
    <s v="BSAI"/>
    <n v="7"/>
    <x v="1"/>
  </r>
  <r>
    <s v="sablefish (blackcod)"/>
    <d v="1994-07-02T00:00:00"/>
    <x v="3"/>
    <n v="710"/>
    <n v="3625.52"/>
    <n v="0.05"/>
    <x v="0"/>
    <s v="GOA"/>
    <n v="7"/>
    <x v="1"/>
  </r>
  <r>
    <s v="sablefish (blackcod)"/>
    <d v="1994-07-02T00:00:00"/>
    <x v="3"/>
    <n v="710"/>
    <n v="3625.52"/>
    <n v="0.51"/>
    <x v="13"/>
    <s v="GOA"/>
    <n v="7"/>
    <x v="1"/>
  </r>
  <r>
    <s v="sablefish (blackcod)"/>
    <d v="1994-07-02T00:00:00"/>
    <x v="3"/>
    <n v="710"/>
    <n v="3625.52"/>
    <n v="4.4000000000000004"/>
    <x v="6"/>
    <s v="GOA"/>
    <n v="7"/>
    <x v="1"/>
  </r>
  <r>
    <s v="sablefish (blackcod)"/>
    <d v="1994-07-02T00:00:00"/>
    <x v="3"/>
    <n v="710"/>
    <n v="4765.99"/>
    <n v="8.73"/>
    <x v="24"/>
    <s v="BSAI"/>
    <n v="7"/>
    <x v="1"/>
  </r>
  <r>
    <s v="sablefish (blackcod)"/>
    <d v="1994-07-02T00:00:00"/>
    <x v="3"/>
    <n v="710"/>
    <n v="4765.99"/>
    <n v="10.79"/>
    <x v="28"/>
    <s v="BSAI"/>
    <n v="7"/>
    <x v="1"/>
  </r>
  <r>
    <s v="sablefish (blackcod)"/>
    <d v="1994-07-02T00:00:00"/>
    <x v="3"/>
    <n v="710"/>
    <m/>
    <n v="1.28"/>
    <x v="7"/>
    <s v="BSAI"/>
    <n v="7"/>
    <x v="1"/>
  </r>
  <r>
    <s v="sablefish (blackcod)"/>
    <d v="1994-07-02T00:00:00"/>
    <x v="3"/>
    <n v="710"/>
    <m/>
    <n v="0.53"/>
    <x v="24"/>
    <s v="BSAI"/>
    <n v="7"/>
    <x v="1"/>
  </r>
  <r>
    <s v="sablefish (blackcod)"/>
    <d v="1994-07-02T00:00:00"/>
    <x v="3"/>
    <n v="710"/>
    <m/>
    <n v="0.19"/>
    <x v="28"/>
    <s v="BSAI"/>
    <n v="7"/>
    <x v="1"/>
  </r>
  <r>
    <s v="sablefish (blackcod)"/>
    <d v="1994-07-02T00:00:00"/>
    <x v="3"/>
    <n v="710"/>
    <m/>
    <n v="0.08"/>
    <x v="13"/>
    <s v="GOA"/>
    <n v="7"/>
    <x v="1"/>
  </r>
  <r>
    <s v="sablefish (blackcod)"/>
    <d v="1994-07-02T00:00:00"/>
    <x v="3"/>
    <n v="710"/>
    <m/>
    <n v="14.79"/>
    <x v="6"/>
    <s v="GOA"/>
    <n v="7"/>
    <x v="1"/>
  </r>
  <r>
    <s v="sablefish (blackcod)"/>
    <d v="1994-07-09T00:00:00"/>
    <x v="3"/>
    <n v="710"/>
    <n v="3197.26"/>
    <n v="0.71"/>
    <x v="5"/>
    <s v="BSAI"/>
    <n v="7"/>
    <x v="1"/>
  </r>
  <r>
    <s v="sablefish (blackcod)"/>
    <d v="1994-07-09T00:00:00"/>
    <x v="3"/>
    <n v="710"/>
    <n v="3197.26"/>
    <n v="36.36"/>
    <x v="24"/>
    <s v="BSAI"/>
    <n v="7"/>
    <x v="1"/>
  </r>
  <r>
    <s v="sablefish (blackcod)"/>
    <d v="1994-07-09T00:00:00"/>
    <x v="3"/>
    <n v="710"/>
    <n v="3197.26"/>
    <n v="16.34"/>
    <x v="28"/>
    <s v="BSAI"/>
    <n v="7"/>
    <x v="1"/>
  </r>
  <r>
    <s v="sablefish (blackcod)"/>
    <d v="1994-07-09T00:00:00"/>
    <x v="3"/>
    <n v="710"/>
    <n v="3625.52"/>
    <n v="15.3"/>
    <x v="0"/>
    <s v="GOA"/>
    <n v="7"/>
    <x v="1"/>
  </r>
  <r>
    <s v="sablefish (blackcod)"/>
    <d v="1994-07-09T00:00:00"/>
    <x v="3"/>
    <n v="710"/>
    <n v="3625.52"/>
    <n v="48.01"/>
    <x v="13"/>
    <s v="GOA"/>
    <n v="7"/>
    <x v="1"/>
  </r>
  <r>
    <s v="sablefish (blackcod)"/>
    <d v="1994-07-09T00:00:00"/>
    <x v="3"/>
    <n v="710"/>
    <n v="3625.52"/>
    <n v="255.35"/>
    <x v="6"/>
    <s v="GOA"/>
    <n v="7"/>
    <x v="1"/>
  </r>
  <r>
    <s v="sablefish (blackcod)"/>
    <d v="1994-07-09T00:00:00"/>
    <x v="3"/>
    <n v="710"/>
    <n v="3625.52"/>
    <n v="21.51"/>
    <x v="11"/>
    <s v="GOA"/>
    <n v="7"/>
    <x v="1"/>
  </r>
  <r>
    <s v="sablefish (blackcod)"/>
    <d v="1994-07-09T00:00:00"/>
    <x v="3"/>
    <n v="710"/>
    <n v="4765.99"/>
    <n v="0.03"/>
    <x v="7"/>
    <s v="BSAI"/>
    <n v="7"/>
    <x v="1"/>
  </r>
  <r>
    <s v="sablefish (blackcod)"/>
    <d v="1994-07-09T00:00:00"/>
    <x v="3"/>
    <n v="710"/>
    <n v="4765.99"/>
    <n v="32.479999999999997"/>
    <x v="24"/>
    <s v="BSAI"/>
    <n v="7"/>
    <x v="1"/>
  </r>
  <r>
    <s v="sablefish (blackcod)"/>
    <d v="1994-07-09T00:00:00"/>
    <x v="3"/>
    <n v="710"/>
    <n v="4765.99"/>
    <n v="13.44"/>
    <x v="28"/>
    <s v="BSAI"/>
    <n v="7"/>
    <x v="1"/>
  </r>
  <r>
    <s v="sablefish (blackcod)"/>
    <d v="1994-07-09T00:00:00"/>
    <x v="3"/>
    <n v="710"/>
    <n v="5170.7700000000004"/>
    <n v="13.16"/>
    <x v="13"/>
    <s v="GOA"/>
    <n v="7"/>
    <x v="1"/>
  </r>
  <r>
    <s v="sablefish (blackcod)"/>
    <d v="1994-07-09T00:00:00"/>
    <x v="3"/>
    <n v="710"/>
    <n v="5170.7700000000004"/>
    <n v="6.86"/>
    <x v="6"/>
    <s v="GOA"/>
    <n v="7"/>
    <x v="1"/>
  </r>
  <r>
    <s v="sablefish (blackcod)"/>
    <d v="1994-07-09T00:00:00"/>
    <x v="3"/>
    <n v="710"/>
    <n v="5170.7700000000004"/>
    <n v="0.56000000000000005"/>
    <x v="14"/>
    <s v="GOA"/>
    <n v="7"/>
    <x v="1"/>
  </r>
  <r>
    <s v="sablefish (blackcod)"/>
    <d v="1994-07-09T00:00:00"/>
    <x v="3"/>
    <n v="710"/>
    <m/>
    <n v="2.09"/>
    <x v="7"/>
    <s v="BSAI"/>
    <n v="7"/>
    <x v="1"/>
  </r>
  <r>
    <s v="sablefish (blackcod)"/>
    <d v="1994-07-09T00:00:00"/>
    <x v="3"/>
    <n v="710"/>
    <m/>
    <n v="3.43"/>
    <x v="24"/>
    <s v="BSAI"/>
    <n v="7"/>
    <x v="1"/>
  </r>
  <r>
    <s v="sablefish (blackcod)"/>
    <d v="1994-07-09T00:00:00"/>
    <x v="3"/>
    <n v="710"/>
    <m/>
    <n v="0.01"/>
    <x v="28"/>
    <s v="BSAI"/>
    <n v="7"/>
    <x v="1"/>
  </r>
  <r>
    <s v="sablefish (blackcod)"/>
    <d v="1994-07-09T00:00:00"/>
    <x v="3"/>
    <n v="710"/>
    <m/>
    <n v="12.88"/>
    <x v="13"/>
    <s v="GOA"/>
    <n v="7"/>
    <x v="1"/>
  </r>
  <r>
    <s v="sablefish (blackcod)"/>
    <d v="1994-07-09T00:00:00"/>
    <x v="3"/>
    <n v="710"/>
    <m/>
    <n v="35"/>
    <x v="6"/>
    <s v="GOA"/>
    <n v="7"/>
    <x v="1"/>
  </r>
  <r>
    <s v="sablefish (blackcod)"/>
    <d v="1994-07-16T00:00:00"/>
    <x v="3"/>
    <n v="710"/>
    <n v="3197.26"/>
    <n v="5.05"/>
    <x v="5"/>
    <s v="BSAI"/>
    <n v="7"/>
    <x v="1"/>
  </r>
  <r>
    <s v="sablefish (blackcod)"/>
    <d v="1994-07-16T00:00:00"/>
    <x v="3"/>
    <n v="710"/>
    <n v="3197.26"/>
    <n v="2.86"/>
    <x v="7"/>
    <s v="BSAI"/>
    <n v="7"/>
    <x v="1"/>
  </r>
  <r>
    <s v="sablefish (blackcod)"/>
    <d v="1994-07-16T00:00:00"/>
    <x v="3"/>
    <n v="710"/>
    <n v="3197.26"/>
    <n v="18.440000000000001"/>
    <x v="24"/>
    <s v="BSAI"/>
    <n v="7"/>
    <x v="1"/>
  </r>
  <r>
    <s v="sablefish (blackcod)"/>
    <d v="1994-07-16T00:00:00"/>
    <x v="3"/>
    <n v="710"/>
    <n v="3197.26"/>
    <n v="11.8"/>
    <x v="28"/>
    <s v="BSAI"/>
    <n v="7"/>
    <x v="1"/>
  </r>
  <r>
    <s v="sablefish (blackcod)"/>
    <d v="1994-07-16T00:00:00"/>
    <x v="3"/>
    <n v="710"/>
    <n v="3625.52"/>
    <n v="6.95"/>
    <x v="0"/>
    <s v="GOA"/>
    <n v="7"/>
    <x v="1"/>
  </r>
  <r>
    <s v="sablefish (blackcod)"/>
    <d v="1994-07-16T00:00:00"/>
    <x v="3"/>
    <n v="710"/>
    <n v="3625.52"/>
    <n v="19.05"/>
    <x v="13"/>
    <s v="GOA"/>
    <n v="7"/>
    <x v="1"/>
  </r>
  <r>
    <s v="sablefish (blackcod)"/>
    <d v="1994-07-16T00:00:00"/>
    <x v="3"/>
    <n v="710"/>
    <n v="3625.52"/>
    <n v="263.42"/>
    <x v="6"/>
    <s v="GOA"/>
    <n v="7"/>
    <x v="1"/>
  </r>
  <r>
    <s v="sablefish (blackcod)"/>
    <d v="1994-07-16T00:00:00"/>
    <x v="3"/>
    <n v="710"/>
    <n v="3625.52"/>
    <n v="23.77"/>
    <x v="11"/>
    <s v="GOA"/>
    <n v="7"/>
    <x v="1"/>
  </r>
  <r>
    <s v="sablefish (blackcod)"/>
    <d v="1994-07-16T00:00:00"/>
    <x v="3"/>
    <n v="710"/>
    <n v="4765.99"/>
    <n v="1.44"/>
    <x v="5"/>
    <s v="BSAI"/>
    <n v="7"/>
    <x v="1"/>
  </r>
  <r>
    <s v="sablefish (blackcod)"/>
    <d v="1994-07-16T00:00:00"/>
    <x v="3"/>
    <n v="710"/>
    <n v="4765.99"/>
    <n v="1.67"/>
    <x v="7"/>
    <s v="BSAI"/>
    <n v="7"/>
    <x v="1"/>
  </r>
  <r>
    <s v="sablefish (blackcod)"/>
    <d v="1994-07-16T00:00:00"/>
    <x v="3"/>
    <n v="710"/>
    <n v="4765.99"/>
    <n v="0.64"/>
    <x v="24"/>
    <s v="BSAI"/>
    <n v="7"/>
    <x v="1"/>
  </r>
  <r>
    <s v="sablefish (blackcod)"/>
    <d v="1994-07-16T00:00:00"/>
    <x v="3"/>
    <n v="710"/>
    <n v="4765.99"/>
    <n v="0.17"/>
    <x v="28"/>
    <s v="BSAI"/>
    <n v="7"/>
    <x v="1"/>
  </r>
  <r>
    <s v="sablefish (blackcod)"/>
    <d v="1994-07-16T00:00:00"/>
    <x v="3"/>
    <n v="710"/>
    <n v="5170.7700000000004"/>
    <n v="6.04"/>
    <x v="13"/>
    <s v="GOA"/>
    <n v="7"/>
    <x v="1"/>
  </r>
  <r>
    <s v="sablefish (blackcod)"/>
    <d v="1994-07-16T00:00:00"/>
    <x v="3"/>
    <n v="710"/>
    <n v="5170.7700000000004"/>
    <n v="5.94"/>
    <x v="6"/>
    <s v="GOA"/>
    <n v="7"/>
    <x v="1"/>
  </r>
  <r>
    <s v="sablefish (blackcod)"/>
    <d v="1994-07-16T00:00:00"/>
    <x v="3"/>
    <n v="710"/>
    <n v="5170.7700000000004"/>
    <n v="0.17"/>
    <x v="14"/>
    <s v="GOA"/>
    <n v="7"/>
    <x v="1"/>
  </r>
  <r>
    <s v="sablefish (blackcod)"/>
    <d v="1994-07-16T00:00:00"/>
    <x v="3"/>
    <n v="710"/>
    <m/>
    <n v="0.04"/>
    <x v="5"/>
    <s v="BSAI"/>
    <n v="7"/>
    <x v="1"/>
  </r>
  <r>
    <s v="sablefish (blackcod)"/>
    <d v="1994-07-16T00:00:00"/>
    <x v="3"/>
    <n v="710"/>
    <m/>
    <n v="0.04"/>
    <x v="7"/>
    <s v="BSAI"/>
    <n v="7"/>
    <x v="1"/>
  </r>
  <r>
    <s v="sablefish (blackcod)"/>
    <d v="1994-07-16T00:00:00"/>
    <x v="3"/>
    <n v="710"/>
    <m/>
    <n v="1.9"/>
    <x v="24"/>
    <s v="BSAI"/>
    <n v="7"/>
    <x v="1"/>
  </r>
  <r>
    <s v="sablefish (blackcod)"/>
    <d v="1994-07-16T00:00:00"/>
    <x v="3"/>
    <n v="710"/>
    <m/>
    <n v="0.12"/>
    <x v="28"/>
    <s v="BSAI"/>
    <n v="7"/>
    <x v="1"/>
  </r>
  <r>
    <s v="sablefish (blackcod)"/>
    <d v="1994-07-16T00:00:00"/>
    <x v="3"/>
    <n v="710"/>
    <m/>
    <n v="1.02"/>
    <x v="0"/>
    <s v="GOA"/>
    <n v="7"/>
    <x v="1"/>
  </r>
  <r>
    <s v="sablefish (blackcod)"/>
    <d v="1994-07-16T00:00:00"/>
    <x v="3"/>
    <n v="710"/>
    <m/>
    <n v="7.5"/>
    <x v="13"/>
    <s v="GOA"/>
    <n v="7"/>
    <x v="1"/>
  </r>
  <r>
    <s v="sablefish (blackcod)"/>
    <d v="1994-07-16T00:00:00"/>
    <x v="3"/>
    <n v="710"/>
    <m/>
    <n v="20.81"/>
    <x v="6"/>
    <s v="GOA"/>
    <n v="7"/>
    <x v="1"/>
  </r>
  <r>
    <s v="sablefish (blackcod)"/>
    <d v="1994-07-16T00:00:00"/>
    <x v="3"/>
    <n v="710"/>
    <m/>
    <n v="0.41"/>
    <x v="11"/>
    <s v="GOA"/>
    <n v="7"/>
    <x v="1"/>
  </r>
  <r>
    <s v="sablefish (blackcod)"/>
    <d v="1994-07-23T00:00:00"/>
    <x v="3"/>
    <n v="710"/>
    <n v="3197.26"/>
    <n v="4.22"/>
    <x v="5"/>
    <s v="BSAI"/>
    <n v="7"/>
    <x v="1"/>
  </r>
  <r>
    <s v="sablefish (blackcod)"/>
    <d v="1994-07-23T00:00:00"/>
    <x v="3"/>
    <n v="710"/>
    <n v="3197.26"/>
    <n v="0.43"/>
    <x v="7"/>
    <s v="BSAI"/>
    <n v="7"/>
    <x v="1"/>
  </r>
  <r>
    <s v="sablefish (blackcod)"/>
    <d v="1994-07-23T00:00:00"/>
    <x v="3"/>
    <n v="710"/>
    <n v="3197.26"/>
    <n v="25.49"/>
    <x v="24"/>
    <s v="BSAI"/>
    <n v="7"/>
    <x v="1"/>
  </r>
  <r>
    <s v="sablefish (blackcod)"/>
    <d v="1994-07-23T00:00:00"/>
    <x v="3"/>
    <n v="710"/>
    <n v="3197.26"/>
    <n v="5.0599999999999996"/>
    <x v="28"/>
    <s v="BSAI"/>
    <n v="7"/>
    <x v="1"/>
  </r>
  <r>
    <s v="sablefish (blackcod)"/>
    <d v="1994-07-23T00:00:00"/>
    <x v="3"/>
    <n v="710"/>
    <n v="3625.52"/>
    <n v="26.37"/>
    <x v="0"/>
    <s v="GOA"/>
    <n v="7"/>
    <x v="1"/>
  </r>
  <r>
    <s v="sablefish (blackcod)"/>
    <d v="1994-07-23T00:00:00"/>
    <x v="3"/>
    <n v="710"/>
    <n v="3625.52"/>
    <n v="10.130000000000001"/>
    <x v="13"/>
    <s v="GOA"/>
    <n v="7"/>
    <x v="1"/>
  </r>
  <r>
    <s v="sablefish (blackcod)"/>
    <d v="1994-07-23T00:00:00"/>
    <x v="3"/>
    <n v="710"/>
    <n v="3625.52"/>
    <n v="15.22"/>
    <x v="6"/>
    <s v="GOA"/>
    <n v="7"/>
    <x v="1"/>
  </r>
  <r>
    <s v="sablefish (blackcod)"/>
    <d v="1994-07-23T00:00:00"/>
    <x v="3"/>
    <n v="710"/>
    <n v="3625.52"/>
    <n v="50.24"/>
    <x v="11"/>
    <s v="GOA"/>
    <n v="7"/>
    <x v="1"/>
  </r>
  <r>
    <s v="sablefish (blackcod)"/>
    <d v="1994-07-23T00:00:00"/>
    <x v="3"/>
    <n v="710"/>
    <n v="3625.52"/>
    <n v="7.14"/>
    <x v="14"/>
    <s v="GOA"/>
    <n v="7"/>
    <x v="1"/>
  </r>
  <r>
    <s v="sablefish (blackcod)"/>
    <d v="1994-07-23T00:00:00"/>
    <x v="3"/>
    <n v="710"/>
    <n v="4765.99"/>
    <n v="14.81"/>
    <x v="5"/>
    <s v="BSAI"/>
    <n v="7"/>
    <x v="1"/>
  </r>
  <r>
    <s v="sablefish (blackcod)"/>
    <d v="1994-07-23T00:00:00"/>
    <x v="3"/>
    <n v="710"/>
    <n v="4765.99"/>
    <n v="4.2300000000000004"/>
    <x v="7"/>
    <s v="BSAI"/>
    <n v="7"/>
    <x v="1"/>
  </r>
  <r>
    <s v="sablefish (blackcod)"/>
    <d v="1994-07-23T00:00:00"/>
    <x v="3"/>
    <n v="710"/>
    <n v="4765.99"/>
    <n v="0.32"/>
    <x v="24"/>
    <s v="BSAI"/>
    <n v="7"/>
    <x v="1"/>
  </r>
  <r>
    <s v="sablefish (blackcod)"/>
    <d v="1994-07-23T00:00:00"/>
    <x v="3"/>
    <n v="710"/>
    <n v="4765.99"/>
    <n v="9.17"/>
    <x v="28"/>
    <s v="BSAI"/>
    <n v="7"/>
    <x v="1"/>
  </r>
  <r>
    <s v="sablefish (blackcod)"/>
    <d v="1994-07-23T00:00:00"/>
    <x v="3"/>
    <n v="710"/>
    <n v="5170.7700000000004"/>
    <n v="1.32"/>
    <x v="13"/>
    <s v="GOA"/>
    <n v="7"/>
    <x v="1"/>
  </r>
  <r>
    <s v="sablefish (blackcod)"/>
    <d v="1994-07-23T00:00:00"/>
    <x v="3"/>
    <n v="710"/>
    <n v="5170.7700000000004"/>
    <n v="16.28"/>
    <x v="6"/>
    <s v="GOA"/>
    <n v="7"/>
    <x v="1"/>
  </r>
  <r>
    <s v="sablefish (blackcod)"/>
    <d v="1994-07-23T00:00:00"/>
    <x v="3"/>
    <n v="710"/>
    <m/>
    <n v="0.93"/>
    <x v="5"/>
    <s v="BSAI"/>
    <n v="7"/>
    <x v="1"/>
  </r>
  <r>
    <s v="sablefish (blackcod)"/>
    <d v="1994-07-23T00:00:00"/>
    <x v="3"/>
    <n v="710"/>
    <m/>
    <n v="0.05"/>
    <x v="7"/>
    <s v="BSAI"/>
    <n v="7"/>
    <x v="1"/>
  </r>
  <r>
    <s v="sablefish (blackcod)"/>
    <d v="1994-07-23T00:00:00"/>
    <x v="3"/>
    <n v="710"/>
    <m/>
    <n v="0.45"/>
    <x v="24"/>
    <s v="BSAI"/>
    <n v="7"/>
    <x v="1"/>
  </r>
  <r>
    <s v="sablefish (blackcod)"/>
    <d v="1994-07-23T00:00:00"/>
    <x v="3"/>
    <n v="710"/>
    <m/>
    <n v="0.35"/>
    <x v="28"/>
    <s v="BSAI"/>
    <n v="7"/>
    <x v="1"/>
  </r>
  <r>
    <s v="sablefish (blackcod)"/>
    <d v="1994-07-23T00:00:00"/>
    <x v="3"/>
    <n v="710"/>
    <m/>
    <n v="0.03"/>
    <x v="0"/>
    <s v="GOA"/>
    <n v="7"/>
    <x v="1"/>
  </r>
  <r>
    <s v="sablefish (blackcod)"/>
    <d v="1994-07-23T00:00:00"/>
    <x v="3"/>
    <n v="710"/>
    <m/>
    <n v="6.36"/>
    <x v="13"/>
    <s v="GOA"/>
    <n v="7"/>
    <x v="1"/>
  </r>
  <r>
    <s v="sablefish (blackcod)"/>
    <d v="1994-07-23T00:00:00"/>
    <x v="3"/>
    <n v="710"/>
    <m/>
    <n v="13.13"/>
    <x v="6"/>
    <s v="GOA"/>
    <n v="7"/>
    <x v="1"/>
  </r>
  <r>
    <s v="sablefish (blackcod)"/>
    <d v="1994-07-23T00:00:00"/>
    <x v="3"/>
    <n v="710"/>
    <m/>
    <n v="3.84"/>
    <x v="11"/>
    <s v="GOA"/>
    <n v="7"/>
    <x v="1"/>
  </r>
  <r>
    <s v="sablefish (blackcod)"/>
    <d v="1994-07-30T00:00:00"/>
    <x v="3"/>
    <n v="710"/>
    <n v="3197.26"/>
    <n v="3.85"/>
    <x v="5"/>
    <s v="BSAI"/>
    <n v="7"/>
    <x v="1"/>
  </r>
  <r>
    <s v="sablefish (blackcod)"/>
    <d v="1994-07-30T00:00:00"/>
    <x v="3"/>
    <n v="710"/>
    <n v="3197.26"/>
    <n v="2.4900000000000002"/>
    <x v="7"/>
    <s v="BSAI"/>
    <n v="7"/>
    <x v="1"/>
  </r>
  <r>
    <s v="sablefish (blackcod)"/>
    <d v="1994-07-30T00:00:00"/>
    <x v="3"/>
    <n v="710"/>
    <n v="3197.26"/>
    <n v="42.52"/>
    <x v="24"/>
    <s v="BSAI"/>
    <n v="7"/>
    <x v="1"/>
  </r>
  <r>
    <s v="sablefish (blackcod)"/>
    <d v="1994-07-30T00:00:00"/>
    <x v="3"/>
    <n v="710"/>
    <n v="3197.26"/>
    <n v="3.51"/>
    <x v="28"/>
    <s v="BSAI"/>
    <n v="7"/>
    <x v="1"/>
  </r>
  <r>
    <s v="sablefish (blackcod)"/>
    <d v="1994-07-30T00:00:00"/>
    <x v="3"/>
    <n v="710"/>
    <n v="3197.26"/>
    <n v="3.14"/>
    <x v="25"/>
    <s v="BSAI"/>
    <n v="7"/>
    <x v="1"/>
  </r>
  <r>
    <s v="sablefish (blackcod)"/>
    <d v="1994-07-30T00:00:00"/>
    <x v="3"/>
    <n v="710"/>
    <n v="3625.52"/>
    <n v="49.04"/>
    <x v="0"/>
    <s v="GOA"/>
    <n v="7"/>
    <x v="1"/>
  </r>
  <r>
    <s v="sablefish (blackcod)"/>
    <d v="1994-07-30T00:00:00"/>
    <x v="3"/>
    <n v="710"/>
    <n v="3625.52"/>
    <n v="14.24"/>
    <x v="13"/>
    <s v="GOA"/>
    <n v="7"/>
    <x v="1"/>
  </r>
  <r>
    <s v="sablefish (blackcod)"/>
    <d v="1994-07-30T00:00:00"/>
    <x v="3"/>
    <n v="710"/>
    <n v="3625.52"/>
    <n v="33.04"/>
    <x v="6"/>
    <s v="GOA"/>
    <n v="7"/>
    <x v="1"/>
  </r>
  <r>
    <s v="sablefish (blackcod)"/>
    <d v="1994-07-30T00:00:00"/>
    <x v="3"/>
    <n v="710"/>
    <n v="3625.52"/>
    <n v="41.53"/>
    <x v="11"/>
    <s v="GOA"/>
    <n v="7"/>
    <x v="1"/>
  </r>
  <r>
    <s v="sablefish (blackcod)"/>
    <d v="1994-07-30T00:00:00"/>
    <x v="3"/>
    <n v="710"/>
    <n v="3625.52"/>
    <n v="3.22"/>
    <x v="14"/>
    <s v="GOA"/>
    <n v="7"/>
    <x v="1"/>
  </r>
  <r>
    <s v="sablefish (blackcod)"/>
    <d v="1994-07-30T00:00:00"/>
    <x v="3"/>
    <n v="710"/>
    <n v="4765.99"/>
    <n v="1.37"/>
    <x v="1"/>
    <s v="BSAI"/>
    <n v="7"/>
    <x v="1"/>
  </r>
  <r>
    <s v="sablefish (blackcod)"/>
    <d v="1994-07-30T00:00:00"/>
    <x v="3"/>
    <n v="710"/>
    <n v="4765.99"/>
    <n v="9.3000000000000007"/>
    <x v="5"/>
    <s v="BSAI"/>
    <n v="7"/>
    <x v="1"/>
  </r>
  <r>
    <s v="sablefish (blackcod)"/>
    <d v="1994-07-30T00:00:00"/>
    <x v="3"/>
    <n v="710"/>
    <n v="4765.99"/>
    <n v="0.92"/>
    <x v="7"/>
    <s v="BSAI"/>
    <n v="7"/>
    <x v="1"/>
  </r>
  <r>
    <s v="sablefish (blackcod)"/>
    <d v="1994-07-30T00:00:00"/>
    <x v="3"/>
    <n v="710"/>
    <n v="5170.7700000000004"/>
    <n v="10.07"/>
    <x v="13"/>
    <s v="GOA"/>
    <n v="7"/>
    <x v="1"/>
  </r>
  <r>
    <s v="sablefish (blackcod)"/>
    <d v="1994-07-30T00:00:00"/>
    <x v="3"/>
    <n v="710"/>
    <n v="5170.7700000000004"/>
    <n v="17.149999999999999"/>
    <x v="6"/>
    <s v="GOA"/>
    <n v="7"/>
    <x v="1"/>
  </r>
  <r>
    <s v="sablefish (blackcod)"/>
    <d v="1994-07-30T00:00:00"/>
    <x v="3"/>
    <n v="710"/>
    <m/>
    <n v="0.37"/>
    <x v="1"/>
    <s v="BSAI"/>
    <n v="7"/>
    <x v="1"/>
  </r>
  <r>
    <s v="sablefish (blackcod)"/>
    <d v="1994-07-30T00:00:00"/>
    <x v="3"/>
    <n v="710"/>
    <m/>
    <n v="0.23"/>
    <x v="5"/>
    <s v="BSAI"/>
    <n v="7"/>
    <x v="1"/>
  </r>
  <r>
    <s v="sablefish (blackcod)"/>
    <d v="1994-07-30T00:00:00"/>
    <x v="3"/>
    <n v="710"/>
    <m/>
    <n v="0.01"/>
    <x v="7"/>
    <s v="BSAI"/>
    <n v="7"/>
    <x v="1"/>
  </r>
  <r>
    <s v="sablefish (blackcod)"/>
    <d v="1994-07-30T00:00:00"/>
    <x v="3"/>
    <n v="710"/>
    <m/>
    <n v="0.1"/>
    <x v="24"/>
    <s v="BSAI"/>
    <n v="7"/>
    <x v="1"/>
  </r>
  <r>
    <s v="sablefish (blackcod)"/>
    <d v="1994-07-30T00:00:00"/>
    <x v="3"/>
    <n v="710"/>
    <m/>
    <n v="0.08"/>
    <x v="28"/>
    <s v="BSAI"/>
    <n v="7"/>
    <x v="1"/>
  </r>
  <r>
    <s v="sablefish (blackcod)"/>
    <d v="1994-07-30T00:00:00"/>
    <x v="3"/>
    <n v="710"/>
    <m/>
    <n v="0.08"/>
    <x v="25"/>
    <s v="BSAI"/>
    <n v="7"/>
    <x v="1"/>
  </r>
  <r>
    <s v="sablefish (blackcod)"/>
    <d v="1994-07-30T00:00:00"/>
    <x v="3"/>
    <n v="710"/>
    <m/>
    <n v="0.18"/>
    <x v="0"/>
    <s v="GOA"/>
    <n v="7"/>
    <x v="1"/>
  </r>
  <r>
    <s v="sablefish (blackcod)"/>
    <d v="1994-07-30T00:00:00"/>
    <x v="3"/>
    <n v="710"/>
    <m/>
    <n v="16.489999999999998"/>
    <x v="13"/>
    <s v="GOA"/>
    <n v="7"/>
    <x v="1"/>
  </r>
  <r>
    <s v="sablefish (blackcod)"/>
    <d v="1994-07-30T00:00:00"/>
    <x v="3"/>
    <n v="710"/>
    <m/>
    <n v="29.81"/>
    <x v="6"/>
    <s v="GOA"/>
    <n v="7"/>
    <x v="1"/>
  </r>
  <r>
    <s v="sablefish (blackcod)"/>
    <d v="1994-07-30T00:00:00"/>
    <x v="3"/>
    <n v="710"/>
    <m/>
    <n v="8.5399999999999991"/>
    <x v="11"/>
    <s v="GOA"/>
    <n v="7"/>
    <x v="1"/>
  </r>
  <r>
    <s v="sablefish (blackcod)"/>
    <d v="1994-08-06T00:00:00"/>
    <x v="3"/>
    <n v="710"/>
    <n v="3197.26"/>
    <n v="4.74"/>
    <x v="1"/>
    <s v="BSAI"/>
    <n v="8"/>
    <x v="1"/>
  </r>
  <r>
    <s v="sablefish (blackcod)"/>
    <d v="1994-08-06T00:00:00"/>
    <x v="3"/>
    <n v="710"/>
    <n v="3197.26"/>
    <n v="9.0399999999999991"/>
    <x v="5"/>
    <s v="BSAI"/>
    <n v="8"/>
    <x v="1"/>
  </r>
  <r>
    <s v="sablefish (blackcod)"/>
    <d v="1994-08-06T00:00:00"/>
    <x v="3"/>
    <n v="710"/>
    <n v="3197.26"/>
    <n v="38.07"/>
    <x v="24"/>
    <s v="BSAI"/>
    <n v="8"/>
    <x v="1"/>
  </r>
  <r>
    <s v="sablefish (blackcod)"/>
    <d v="1994-08-06T00:00:00"/>
    <x v="3"/>
    <n v="710"/>
    <n v="3197.26"/>
    <n v="7.51"/>
    <x v="28"/>
    <s v="BSAI"/>
    <n v="8"/>
    <x v="1"/>
  </r>
  <r>
    <s v="sablefish (blackcod)"/>
    <d v="1994-08-06T00:00:00"/>
    <x v="3"/>
    <n v="710"/>
    <n v="3625.52"/>
    <n v="12.98"/>
    <x v="13"/>
    <s v="GOA"/>
    <n v="8"/>
    <x v="1"/>
  </r>
  <r>
    <s v="sablefish (blackcod)"/>
    <d v="1994-08-06T00:00:00"/>
    <x v="3"/>
    <n v="710"/>
    <n v="3625.52"/>
    <n v="57.9"/>
    <x v="6"/>
    <s v="GOA"/>
    <n v="8"/>
    <x v="1"/>
  </r>
  <r>
    <s v="sablefish (blackcod)"/>
    <d v="1994-08-06T00:00:00"/>
    <x v="3"/>
    <n v="710"/>
    <n v="3625.52"/>
    <n v="11.8"/>
    <x v="11"/>
    <s v="GOA"/>
    <n v="8"/>
    <x v="1"/>
  </r>
  <r>
    <s v="sablefish (blackcod)"/>
    <d v="1994-08-06T00:00:00"/>
    <x v="3"/>
    <n v="710"/>
    <n v="4765.99"/>
    <n v="0.73"/>
    <x v="1"/>
    <s v="BSAI"/>
    <n v="8"/>
    <x v="1"/>
  </r>
  <r>
    <s v="sablefish (blackcod)"/>
    <d v="1994-08-06T00:00:00"/>
    <x v="3"/>
    <n v="710"/>
    <n v="4765.99"/>
    <n v="12.06"/>
    <x v="5"/>
    <s v="BSAI"/>
    <n v="8"/>
    <x v="1"/>
  </r>
  <r>
    <s v="sablefish (blackcod)"/>
    <d v="1994-08-06T00:00:00"/>
    <x v="3"/>
    <n v="710"/>
    <n v="4765.99"/>
    <n v="1.34"/>
    <x v="7"/>
    <s v="BSAI"/>
    <n v="8"/>
    <x v="1"/>
  </r>
  <r>
    <s v="sablefish (blackcod)"/>
    <d v="1994-08-06T00:00:00"/>
    <x v="3"/>
    <n v="710"/>
    <n v="4765.99"/>
    <n v="11.97"/>
    <x v="24"/>
    <s v="BSAI"/>
    <n v="8"/>
    <x v="1"/>
  </r>
  <r>
    <s v="sablefish (blackcod)"/>
    <d v="1994-08-06T00:00:00"/>
    <x v="3"/>
    <n v="710"/>
    <n v="4765.99"/>
    <n v="1.63"/>
    <x v="28"/>
    <s v="BSAI"/>
    <n v="8"/>
    <x v="1"/>
  </r>
  <r>
    <s v="sablefish (blackcod)"/>
    <d v="1994-08-06T00:00:00"/>
    <x v="3"/>
    <n v="710"/>
    <n v="5170.7700000000004"/>
    <n v="5.86"/>
    <x v="13"/>
    <s v="GOA"/>
    <n v="8"/>
    <x v="1"/>
  </r>
  <r>
    <s v="sablefish (blackcod)"/>
    <d v="1994-08-06T00:00:00"/>
    <x v="3"/>
    <n v="710"/>
    <n v="5170.7700000000004"/>
    <n v="51.47"/>
    <x v="6"/>
    <s v="GOA"/>
    <n v="8"/>
    <x v="1"/>
  </r>
  <r>
    <s v="sablefish (blackcod)"/>
    <d v="1994-08-06T00:00:00"/>
    <x v="3"/>
    <n v="710"/>
    <n v="5170.7700000000004"/>
    <n v="1.45"/>
    <x v="14"/>
    <s v="GOA"/>
    <n v="8"/>
    <x v="1"/>
  </r>
  <r>
    <s v="sablefish (blackcod)"/>
    <d v="1994-08-06T00:00:00"/>
    <x v="3"/>
    <n v="710"/>
    <m/>
    <n v="0.8"/>
    <x v="1"/>
    <s v="BSAI"/>
    <n v="8"/>
    <x v="1"/>
  </r>
  <r>
    <s v="sablefish (blackcod)"/>
    <d v="1994-08-06T00:00:00"/>
    <x v="3"/>
    <n v="710"/>
    <m/>
    <n v="1.56"/>
    <x v="5"/>
    <s v="BSAI"/>
    <n v="8"/>
    <x v="1"/>
  </r>
  <r>
    <s v="sablefish (blackcod)"/>
    <d v="1994-08-06T00:00:00"/>
    <x v="3"/>
    <n v="710"/>
    <m/>
    <n v="0.01"/>
    <x v="7"/>
    <s v="BSAI"/>
    <n v="8"/>
    <x v="1"/>
  </r>
  <r>
    <s v="sablefish (blackcod)"/>
    <d v="1994-08-06T00:00:00"/>
    <x v="3"/>
    <n v="710"/>
    <m/>
    <n v="1.69"/>
    <x v="24"/>
    <s v="BSAI"/>
    <n v="8"/>
    <x v="1"/>
  </r>
  <r>
    <s v="sablefish (blackcod)"/>
    <d v="1994-08-06T00:00:00"/>
    <x v="3"/>
    <n v="710"/>
    <m/>
    <n v="7.0000000000000007E-2"/>
    <x v="28"/>
    <s v="BSAI"/>
    <n v="8"/>
    <x v="1"/>
  </r>
  <r>
    <s v="sablefish (blackcod)"/>
    <d v="1994-08-06T00:00:00"/>
    <x v="3"/>
    <n v="710"/>
    <m/>
    <n v="0.56000000000000005"/>
    <x v="13"/>
    <s v="GOA"/>
    <n v="8"/>
    <x v="1"/>
  </r>
  <r>
    <s v="sablefish (blackcod)"/>
    <d v="1994-08-06T00:00:00"/>
    <x v="3"/>
    <n v="710"/>
    <m/>
    <n v="18.07"/>
    <x v="6"/>
    <s v="GOA"/>
    <n v="8"/>
    <x v="1"/>
  </r>
  <r>
    <s v="sablefish (blackcod)"/>
    <d v="1994-08-06T00:00:00"/>
    <x v="3"/>
    <n v="710"/>
    <m/>
    <n v="0.7"/>
    <x v="11"/>
    <s v="GOA"/>
    <n v="8"/>
    <x v="1"/>
  </r>
  <r>
    <s v="sablefish (blackcod)"/>
    <d v="1994-08-06T00:00:00"/>
    <x v="3"/>
    <n v="710"/>
    <m/>
    <n v="4.42"/>
    <x v="14"/>
    <s v="GOA"/>
    <n v="8"/>
    <x v="1"/>
  </r>
  <r>
    <s v="sablefish (blackcod)"/>
    <d v="1994-08-13T00:00:00"/>
    <x v="3"/>
    <n v="710"/>
    <n v="3197.26"/>
    <n v="1.49"/>
    <x v="5"/>
    <s v="BSAI"/>
    <n v="8"/>
    <x v="1"/>
  </r>
  <r>
    <s v="sablefish (blackcod)"/>
    <d v="1994-08-13T00:00:00"/>
    <x v="3"/>
    <n v="710"/>
    <n v="3197.26"/>
    <n v="6.1"/>
    <x v="24"/>
    <s v="BSAI"/>
    <n v="8"/>
    <x v="1"/>
  </r>
  <r>
    <s v="sablefish (blackcod)"/>
    <d v="1994-08-13T00:00:00"/>
    <x v="3"/>
    <n v="710"/>
    <n v="3197.26"/>
    <n v="5"/>
    <x v="28"/>
    <s v="BSAI"/>
    <n v="8"/>
    <x v="1"/>
  </r>
  <r>
    <s v="sablefish (blackcod)"/>
    <d v="1994-08-13T00:00:00"/>
    <x v="3"/>
    <n v="710"/>
    <n v="3625.52"/>
    <n v="5.28"/>
    <x v="13"/>
    <s v="GOA"/>
    <n v="8"/>
    <x v="1"/>
  </r>
  <r>
    <s v="sablefish (blackcod)"/>
    <d v="1994-08-13T00:00:00"/>
    <x v="3"/>
    <n v="710"/>
    <n v="3625.52"/>
    <n v="29.29"/>
    <x v="6"/>
    <s v="GOA"/>
    <n v="8"/>
    <x v="1"/>
  </r>
  <r>
    <s v="sablefish (blackcod)"/>
    <d v="1994-08-13T00:00:00"/>
    <x v="3"/>
    <n v="710"/>
    <n v="4765.99"/>
    <n v="1.48"/>
    <x v="23"/>
    <s v="BSAI"/>
    <n v="8"/>
    <x v="1"/>
  </r>
  <r>
    <s v="sablefish (blackcod)"/>
    <d v="1994-08-13T00:00:00"/>
    <x v="3"/>
    <n v="710"/>
    <n v="4765.99"/>
    <n v="12.08"/>
    <x v="5"/>
    <s v="BSAI"/>
    <n v="8"/>
    <x v="1"/>
  </r>
  <r>
    <s v="sablefish (blackcod)"/>
    <d v="1994-08-13T00:00:00"/>
    <x v="3"/>
    <n v="710"/>
    <n v="4765.99"/>
    <n v="2.33"/>
    <x v="7"/>
    <s v="BSAI"/>
    <n v="8"/>
    <x v="1"/>
  </r>
  <r>
    <s v="sablefish (blackcod)"/>
    <d v="1994-08-13T00:00:00"/>
    <x v="3"/>
    <n v="710"/>
    <n v="4765.99"/>
    <n v="8.15"/>
    <x v="24"/>
    <s v="BSAI"/>
    <n v="8"/>
    <x v="1"/>
  </r>
  <r>
    <s v="sablefish (blackcod)"/>
    <d v="1994-08-13T00:00:00"/>
    <x v="3"/>
    <n v="710"/>
    <n v="4765.99"/>
    <n v="6.72"/>
    <x v="28"/>
    <s v="BSAI"/>
    <n v="8"/>
    <x v="1"/>
  </r>
  <r>
    <s v="sablefish (blackcod)"/>
    <d v="1994-08-13T00:00:00"/>
    <x v="3"/>
    <n v="710"/>
    <n v="5170.7700000000004"/>
    <n v="0.53"/>
    <x v="13"/>
    <s v="GOA"/>
    <n v="8"/>
    <x v="1"/>
  </r>
  <r>
    <s v="sablefish (blackcod)"/>
    <d v="1994-08-13T00:00:00"/>
    <x v="3"/>
    <n v="710"/>
    <n v="5170.7700000000004"/>
    <n v="11.97"/>
    <x v="6"/>
    <s v="GOA"/>
    <n v="8"/>
    <x v="1"/>
  </r>
  <r>
    <s v="sablefish (blackcod)"/>
    <d v="1994-08-13T00:00:00"/>
    <x v="3"/>
    <n v="710"/>
    <m/>
    <n v="1.25"/>
    <x v="23"/>
    <s v="BSAI"/>
    <n v="8"/>
    <x v="1"/>
  </r>
  <r>
    <s v="sablefish (blackcod)"/>
    <d v="1994-08-13T00:00:00"/>
    <x v="3"/>
    <n v="710"/>
    <m/>
    <n v="0"/>
    <x v="1"/>
    <s v="BSAI"/>
    <n v="8"/>
    <x v="1"/>
  </r>
  <r>
    <s v="sablefish (blackcod)"/>
    <d v="1994-08-13T00:00:00"/>
    <x v="3"/>
    <n v="710"/>
    <m/>
    <n v="0.08"/>
    <x v="7"/>
    <s v="BSAI"/>
    <n v="8"/>
    <x v="1"/>
  </r>
  <r>
    <s v="sablefish (blackcod)"/>
    <d v="1994-08-13T00:00:00"/>
    <x v="3"/>
    <n v="710"/>
    <m/>
    <n v="1.35"/>
    <x v="24"/>
    <s v="BSAI"/>
    <n v="8"/>
    <x v="1"/>
  </r>
  <r>
    <s v="sablefish (blackcod)"/>
    <d v="1994-08-13T00:00:00"/>
    <x v="3"/>
    <n v="710"/>
    <m/>
    <n v="11.4"/>
    <x v="6"/>
    <s v="GOA"/>
    <n v="8"/>
    <x v="1"/>
  </r>
  <r>
    <s v="sablefish (blackcod)"/>
    <d v="1994-08-20T00:00:00"/>
    <x v="3"/>
    <n v="710"/>
    <n v="3197.26"/>
    <n v="2.6"/>
    <x v="24"/>
    <s v="BSAI"/>
    <n v="8"/>
    <x v="1"/>
  </r>
  <r>
    <s v="sablefish (blackcod)"/>
    <d v="1994-08-20T00:00:00"/>
    <x v="3"/>
    <n v="710"/>
    <n v="3197.26"/>
    <n v="4.5199999999999996"/>
    <x v="28"/>
    <s v="BSAI"/>
    <n v="8"/>
    <x v="1"/>
  </r>
  <r>
    <s v="sablefish (blackcod)"/>
    <d v="1994-08-20T00:00:00"/>
    <x v="3"/>
    <n v="710"/>
    <n v="3625.52"/>
    <n v="28.39"/>
    <x v="6"/>
    <s v="GOA"/>
    <n v="8"/>
    <x v="1"/>
  </r>
  <r>
    <s v="sablefish (blackcod)"/>
    <d v="1994-08-20T00:00:00"/>
    <x v="3"/>
    <n v="710"/>
    <n v="4765.99"/>
    <n v="0.1"/>
    <x v="1"/>
    <s v="BSAI"/>
    <n v="8"/>
    <x v="1"/>
  </r>
  <r>
    <s v="sablefish (blackcod)"/>
    <d v="1994-08-20T00:00:00"/>
    <x v="3"/>
    <n v="710"/>
    <n v="4765.99"/>
    <n v="0.06"/>
    <x v="5"/>
    <s v="BSAI"/>
    <n v="8"/>
    <x v="1"/>
  </r>
  <r>
    <s v="sablefish (blackcod)"/>
    <d v="1994-08-20T00:00:00"/>
    <x v="3"/>
    <n v="710"/>
    <n v="4765.99"/>
    <n v="0.06"/>
    <x v="7"/>
    <s v="BSAI"/>
    <n v="8"/>
    <x v="1"/>
  </r>
  <r>
    <s v="sablefish (blackcod)"/>
    <d v="1994-08-20T00:00:00"/>
    <x v="3"/>
    <n v="710"/>
    <n v="4765.99"/>
    <n v="0.32"/>
    <x v="24"/>
    <s v="BSAI"/>
    <n v="8"/>
    <x v="1"/>
  </r>
  <r>
    <s v="sablefish (blackcod)"/>
    <d v="1994-08-20T00:00:00"/>
    <x v="3"/>
    <n v="710"/>
    <n v="5170.7700000000004"/>
    <n v="36.450000000000003"/>
    <x v="6"/>
    <s v="GOA"/>
    <n v="8"/>
    <x v="1"/>
  </r>
  <r>
    <s v="sablefish (blackcod)"/>
    <d v="1994-08-20T00:00:00"/>
    <x v="3"/>
    <n v="710"/>
    <n v="5170.7700000000004"/>
    <n v="21.9"/>
    <x v="11"/>
    <s v="GOA"/>
    <n v="8"/>
    <x v="1"/>
  </r>
  <r>
    <s v="sablefish (blackcod)"/>
    <d v="1994-08-20T00:00:00"/>
    <x v="3"/>
    <n v="710"/>
    <m/>
    <n v="0"/>
    <x v="23"/>
    <s v="BSAI"/>
    <n v="8"/>
    <x v="1"/>
  </r>
  <r>
    <s v="sablefish (blackcod)"/>
    <d v="1994-08-20T00:00:00"/>
    <x v="3"/>
    <n v="710"/>
    <m/>
    <n v="0"/>
    <x v="1"/>
    <s v="BSAI"/>
    <n v="8"/>
    <x v="1"/>
  </r>
  <r>
    <s v="sablefish (blackcod)"/>
    <d v="1994-08-20T00:00:00"/>
    <x v="3"/>
    <n v="710"/>
    <m/>
    <n v="0.03"/>
    <x v="24"/>
    <s v="BSAI"/>
    <n v="8"/>
    <x v="1"/>
  </r>
  <r>
    <s v="sablefish (blackcod)"/>
    <d v="1994-08-20T00:00:00"/>
    <x v="3"/>
    <n v="710"/>
    <m/>
    <n v="36.04"/>
    <x v="6"/>
    <s v="GOA"/>
    <n v="8"/>
    <x v="1"/>
  </r>
  <r>
    <s v="sablefish (blackcod)"/>
    <d v="1994-08-20T00:00:00"/>
    <x v="3"/>
    <n v="710"/>
    <m/>
    <n v="9.73"/>
    <x v="11"/>
    <s v="GOA"/>
    <n v="8"/>
    <x v="1"/>
  </r>
  <r>
    <s v="sablefish (blackcod)"/>
    <d v="1994-08-27T00:00:00"/>
    <x v="3"/>
    <n v="710"/>
    <n v="3197.26"/>
    <n v="15.23"/>
    <x v="24"/>
    <s v="BSAI"/>
    <n v="8"/>
    <x v="1"/>
  </r>
  <r>
    <s v="sablefish (blackcod)"/>
    <d v="1994-08-27T00:00:00"/>
    <x v="3"/>
    <n v="710"/>
    <n v="3197.26"/>
    <n v="3.46"/>
    <x v="28"/>
    <s v="BSAI"/>
    <n v="8"/>
    <x v="1"/>
  </r>
  <r>
    <s v="sablefish (blackcod)"/>
    <d v="1994-08-27T00:00:00"/>
    <x v="3"/>
    <n v="710"/>
    <n v="3625.52"/>
    <n v="18.95"/>
    <x v="6"/>
    <s v="GOA"/>
    <n v="8"/>
    <x v="1"/>
  </r>
  <r>
    <s v="sablefish (blackcod)"/>
    <d v="1994-08-27T00:00:00"/>
    <x v="3"/>
    <n v="710"/>
    <n v="4765.99"/>
    <n v="0"/>
    <x v="1"/>
    <s v="BSAI"/>
    <n v="8"/>
    <x v="1"/>
  </r>
  <r>
    <s v="sablefish (blackcod)"/>
    <d v="1994-08-27T00:00:00"/>
    <x v="3"/>
    <n v="710"/>
    <n v="4765.99"/>
    <n v="0.02"/>
    <x v="7"/>
    <s v="BSAI"/>
    <n v="8"/>
    <x v="1"/>
  </r>
  <r>
    <s v="sablefish (blackcod)"/>
    <d v="1994-08-27T00:00:00"/>
    <x v="3"/>
    <n v="710"/>
    <n v="4765.99"/>
    <n v="0.14000000000000001"/>
    <x v="19"/>
    <s v="BSAI"/>
    <n v="8"/>
    <x v="1"/>
  </r>
  <r>
    <s v="sablefish (blackcod)"/>
    <d v="1994-08-27T00:00:00"/>
    <x v="3"/>
    <n v="710"/>
    <n v="4765.99"/>
    <n v="6.04"/>
    <x v="24"/>
    <s v="BSAI"/>
    <n v="8"/>
    <x v="1"/>
  </r>
  <r>
    <s v="sablefish (blackcod)"/>
    <d v="1994-08-27T00:00:00"/>
    <x v="3"/>
    <n v="710"/>
    <n v="4765.99"/>
    <n v="1.79"/>
    <x v="28"/>
    <s v="BSAI"/>
    <n v="8"/>
    <x v="1"/>
  </r>
  <r>
    <s v="sablefish (blackcod)"/>
    <d v="1994-08-27T00:00:00"/>
    <x v="3"/>
    <n v="710"/>
    <n v="5170.7700000000004"/>
    <n v="0.33"/>
    <x v="13"/>
    <s v="GOA"/>
    <n v="8"/>
    <x v="1"/>
  </r>
  <r>
    <s v="sablefish (blackcod)"/>
    <d v="1994-08-27T00:00:00"/>
    <x v="3"/>
    <n v="710"/>
    <n v="5170.7700000000004"/>
    <n v="17.86"/>
    <x v="6"/>
    <s v="GOA"/>
    <n v="8"/>
    <x v="1"/>
  </r>
  <r>
    <s v="sablefish (blackcod)"/>
    <d v="1994-08-27T00:00:00"/>
    <x v="3"/>
    <n v="710"/>
    <n v="5170.7700000000004"/>
    <n v="7.28"/>
    <x v="11"/>
    <s v="GOA"/>
    <n v="8"/>
    <x v="1"/>
  </r>
  <r>
    <s v="sablefish (blackcod)"/>
    <d v="1994-08-27T00:00:00"/>
    <x v="3"/>
    <n v="710"/>
    <m/>
    <n v="0"/>
    <x v="23"/>
    <s v="BSAI"/>
    <n v="8"/>
    <x v="1"/>
  </r>
  <r>
    <s v="sablefish (blackcod)"/>
    <d v="1994-08-27T00:00:00"/>
    <x v="3"/>
    <n v="710"/>
    <m/>
    <n v="0"/>
    <x v="1"/>
    <s v="BSAI"/>
    <n v="8"/>
    <x v="1"/>
  </r>
  <r>
    <s v="sablefish (blackcod)"/>
    <d v="1994-08-27T00:00:00"/>
    <x v="3"/>
    <n v="710"/>
    <m/>
    <n v="0.02"/>
    <x v="7"/>
    <s v="BSAI"/>
    <n v="8"/>
    <x v="1"/>
  </r>
  <r>
    <s v="sablefish (blackcod)"/>
    <d v="1994-08-27T00:00:00"/>
    <x v="3"/>
    <n v="710"/>
    <m/>
    <n v="0.61"/>
    <x v="24"/>
    <s v="BSAI"/>
    <n v="8"/>
    <x v="1"/>
  </r>
  <r>
    <s v="sablefish (blackcod)"/>
    <d v="1994-08-27T00:00:00"/>
    <x v="3"/>
    <n v="710"/>
    <m/>
    <n v="0.01"/>
    <x v="28"/>
    <s v="BSAI"/>
    <n v="8"/>
    <x v="1"/>
  </r>
  <r>
    <s v="sablefish (blackcod)"/>
    <d v="1994-08-27T00:00:00"/>
    <x v="3"/>
    <n v="710"/>
    <m/>
    <n v="1.62"/>
    <x v="13"/>
    <s v="GOA"/>
    <n v="8"/>
    <x v="1"/>
  </r>
  <r>
    <s v="sablefish (blackcod)"/>
    <d v="1994-08-27T00:00:00"/>
    <x v="3"/>
    <n v="710"/>
    <m/>
    <n v="35.409999999999997"/>
    <x v="6"/>
    <s v="GOA"/>
    <n v="8"/>
    <x v="1"/>
  </r>
  <r>
    <s v="sablefish (blackcod)"/>
    <d v="1994-09-03T00:00:00"/>
    <x v="3"/>
    <n v="710"/>
    <n v="3197.26"/>
    <n v="24.75"/>
    <x v="24"/>
    <s v="BSAI"/>
    <n v="9"/>
    <x v="1"/>
  </r>
  <r>
    <s v="sablefish (blackcod)"/>
    <d v="1994-09-03T00:00:00"/>
    <x v="3"/>
    <n v="710"/>
    <n v="3197.26"/>
    <n v="1.3"/>
    <x v="28"/>
    <s v="BSAI"/>
    <n v="9"/>
    <x v="1"/>
  </r>
  <r>
    <s v="sablefish (blackcod)"/>
    <d v="1994-09-03T00:00:00"/>
    <x v="3"/>
    <n v="710"/>
    <n v="3625.52"/>
    <n v="9.68"/>
    <x v="6"/>
    <s v="GOA"/>
    <n v="9"/>
    <x v="1"/>
  </r>
  <r>
    <s v="sablefish (blackcod)"/>
    <d v="1994-09-03T00:00:00"/>
    <x v="3"/>
    <n v="710"/>
    <n v="4765.99"/>
    <n v="0.03"/>
    <x v="1"/>
    <s v="BSAI"/>
    <n v="9"/>
    <x v="1"/>
  </r>
  <r>
    <s v="sablefish (blackcod)"/>
    <d v="1994-09-03T00:00:00"/>
    <x v="3"/>
    <n v="710"/>
    <n v="4765.99"/>
    <n v="4.1100000000000003"/>
    <x v="24"/>
    <s v="BSAI"/>
    <n v="9"/>
    <x v="1"/>
  </r>
  <r>
    <s v="sablefish (blackcod)"/>
    <d v="1994-09-03T00:00:00"/>
    <x v="3"/>
    <n v="710"/>
    <n v="5170.7700000000004"/>
    <n v="1.69"/>
    <x v="6"/>
    <s v="GOA"/>
    <n v="9"/>
    <x v="1"/>
  </r>
  <r>
    <s v="sablefish (blackcod)"/>
    <d v="1994-09-03T00:00:00"/>
    <x v="3"/>
    <n v="710"/>
    <n v="5170.7700000000004"/>
    <n v="3.64"/>
    <x v="11"/>
    <s v="GOA"/>
    <n v="9"/>
    <x v="1"/>
  </r>
  <r>
    <s v="sablefish (blackcod)"/>
    <d v="1994-09-03T00:00:00"/>
    <x v="3"/>
    <n v="710"/>
    <m/>
    <n v="0"/>
    <x v="23"/>
    <s v="BSAI"/>
    <n v="9"/>
    <x v="1"/>
  </r>
  <r>
    <s v="sablefish (blackcod)"/>
    <d v="1994-09-03T00:00:00"/>
    <x v="3"/>
    <n v="710"/>
    <m/>
    <n v="0"/>
    <x v="1"/>
    <s v="BSAI"/>
    <n v="9"/>
    <x v="1"/>
  </r>
  <r>
    <s v="sablefish (blackcod)"/>
    <d v="1994-09-03T00:00:00"/>
    <x v="3"/>
    <n v="710"/>
    <m/>
    <n v="0.1"/>
    <x v="7"/>
    <s v="BSAI"/>
    <n v="9"/>
    <x v="1"/>
  </r>
  <r>
    <s v="sablefish (blackcod)"/>
    <d v="1994-09-03T00:00:00"/>
    <x v="3"/>
    <n v="710"/>
    <m/>
    <n v="1.47"/>
    <x v="2"/>
    <s v="BSAI"/>
    <n v="9"/>
    <x v="1"/>
  </r>
  <r>
    <s v="sablefish (blackcod)"/>
    <d v="1994-09-03T00:00:00"/>
    <x v="3"/>
    <n v="710"/>
    <m/>
    <n v="0.32"/>
    <x v="24"/>
    <s v="BSAI"/>
    <n v="9"/>
    <x v="1"/>
  </r>
  <r>
    <s v="sablefish (blackcod)"/>
    <d v="1994-09-03T00:00:00"/>
    <x v="3"/>
    <n v="710"/>
    <m/>
    <n v="19.510000000000002"/>
    <x v="6"/>
    <s v="GOA"/>
    <n v="9"/>
    <x v="1"/>
  </r>
  <r>
    <s v="sablefish (blackcod)"/>
    <d v="1994-09-03T00:00:00"/>
    <x v="3"/>
    <n v="710"/>
    <m/>
    <n v="1.24"/>
    <x v="11"/>
    <s v="GOA"/>
    <n v="9"/>
    <x v="1"/>
  </r>
  <r>
    <s v="sablefish (blackcod)"/>
    <d v="1994-09-10T00:00:00"/>
    <x v="3"/>
    <n v="710"/>
    <n v="3197.26"/>
    <n v="0.01"/>
    <x v="1"/>
    <s v="BSAI"/>
    <n v="9"/>
    <x v="1"/>
  </r>
  <r>
    <s v="sablefish (blackcod)"/>
    <d v="1994-09-10T00:00:00"/>
    <x v="3"/>
    <n v="710"/>
    <n v="3197.26"/>
    <n v="0.27"/>
    <x v="2"/>
    <s v="BSAI"/>
    <n v="9"/>
    <x v="1"/>
  </r>
  <r>
    <s v="sablefish (blackcod)"/>
    <d v="1994-09-10T00:00:00"/>
    <x v="3"/>
    <n v="710"/>
    <n v="3197.26"/>
    <n v="2.82"/>
    <x v="28"/>
    <s v="BSAI"/>
    <n v="9"/>
    <x v="1"/>
  </r>
  <r>
    <s v="sablefish (blackcod)"/>
    <d v="1994-09-10T00:00:00"/>
    <x v="3"/>
    <n v="710"/>
    <n v="4765.99"/>
    <n v="0"/>
    <x v="1"/>
    <s v="BSAI"/>
    <n v="9"/>
    <x v="1"/>
  </r>
  <r>
    <s v="sablefish (blackcod)"/>
    <d v="1994-09-10T00:00:00"/>
    <x v="3"/>
    <n v="710"/>
    <n v="4765.99"/>
    <n v="0.41"/>
    <x v="7"/>
    <s v="BSAI"/>
    <n v="9"/>
    <x v="1"/>
  </r>
  <r>
    <s v="sablefish (blackcod)"/>
    <d v="1994-09-10T00:00:00"/>
    <x v="3"/>
    <n v="710"/>
    <n v="4765.99"/>
    <n v="0.28999999999999998"/>
    <x v="24"/>
    <s v="BSAI"/>
    <n v="9"/>
    <x v="1"/>
  </r>
  <r>
    <s v="sablefish (blackcod)"/>
    <d v="1994-09-10T00:00:00"/>
    <x v="3"/>
    <n v="710"/>
    <m/>
    <n v="0.67"/>
    <x v="23"/>
    <s v="BSAI"/>
    <n v="9"/>
    <x v="1"/>
  </r>
  <r>
    <s v="sablefish (blackcod)"/>
    <d v="1994-09-10T00:00:00"/>
    <x v="3"/>
    <n v="710"/>
    <m/>
    <n v="0.09"/>
    <x v="1"/>
    <s v="BSAI"/>
    <n v="9"/>
    <x v="1"/>
  </r>
  <r>
    <s v="sablefish (blackcod)"/>
    <d v="1994-09-10T00:00:00"/>
    <x v="3"/>
    <n v="710"/>
    <m/>
    <n v="0.2"/>
    <x v="5"/>
    <s v="BSAI"/>
    <n v="9"/>
    <x v="1"/>
  </r>
  <r>
    <s v="sablefish (blackcod)"/>
    <d v="1994-09-10T00:00:00"/>
    <x v="3"/>
    <n v="710"/>
    <m/>
    <n v="0.03"/>
    <x v="7"/>
    <s v="BSAI"/>
    <n v="9"/>
    <x v="1"/>
  </r>
  <r>
    <s v="sablefish (blackcod)"/>
    <d v="1994-09-10T00:00:00"/>
    <x v="3"/>
    <n v="710"/>
    <m/>
    <n v="0.02"/>
    <x v="2"/>
    <s v="BSAI"/>
    <n v="9"/>
    <x v="1"/>
  </r>
  <r>
    <s v="sablefish (blackcod)"/>
    <d v="1994-09-10T00:00:00"/>
    <x v="3"/>
    <n v="710"/>
    <m/>
    <n v="0.06"/>
    <x v="22"/>
    <s v="BSAI"/>
    <n v="9"/>
    <x v="1"/>
  </r>
  <r>
    <s v="sablefish (blackcod)"/>
    <d v="1994-09-10T00:00:00"/>
    <x v="3"/>
    <n v="710"/>
    <m/>
    <n v="0.11"/>
    <x v="28"/>
    <s v="BSAI"/>
    <n v="9"/>
    <x v="1"/>
  </r>
  <r>
    <s v="sablefish (blackcod)"/>
    <d v="1994-09-17T00:00:00"/>
    <x v="3"/>
    <n v="710"/>
    <n v="3197.26"/>
    <n v="0.86"/>
    <x v="23"/>
    <s v="BSAI"/>
    <n v="9"/>
    <x v="1"/>
  </r>
  <r>
    <s v="sablefish (blackcod)"/>
    <d v="1994-09-17T00:00:00"/>
    <x v="3"/>
    <n v="710"/>
    <n v="3197.26"/>
    <n v="0.04"/>
    <x v="2"/>
    <s v="BSAI"/>
    <n v="9"/>
    <x v="1"/>
  </r>
  <r>
    <s v="sablefish (blackcod)"/>
    <d v="1994-09-17T00:00:00"/>
    <x v="3"/>
    <n v="710"/>
    <n v="3197.26"/>
    <n v="0.17"/>
    <x v="24"/>
    <s v="BSAI"/>
    <n v="9"/>
    <x v="1"/>
  </r>
  <r>
    <s v="sablefish (blackcod)"/>
    <d v="1994-09-17T00:00:00"/>
    <x v="3"/>
    <n v="710"/>
    <n v="3197.26"/>
    <n v="0.16"/>
    <x v="28"/>
    <s v="BSAI"/>
    <n v="9"/>
    <x v="1"/>
  </r>
  <r>
    <s v="sablefish (blackcod)"/>
    <d v="1994-09-17T00:00:00"/>
    <x v="3"/>
    <n v="710"/>
    <n v="3625.52"/>
    <n v="19.27"/>
    <x v="13"/>
    <s v="GOA"/>
    <n v="9"/>
    <x v="1"/>
  </r>
  <r>
    <s v="sablefish (blackcod)"/>
    <d v="1994-09-17T00:00:00"/>
    <x v="3"/>
    <n v="710"/>
    <n v="3625.52"/>
    <n v="16.59"/>
    <x v="6"/>
    <s v="GOA"/>
    <n v="9"/>
    <x v="1"/>
  </r>
  <r>
    <s v="sablefish (blackcod)"/>
    <d v="1994-09-17T00:00:00"/>
    <x v="3"/>
    <n v="710"/>
    <n v="3625.52"/>
    <n v="77.58"/>
    <x v="11"/>
    <s v="GOA"/>
    <n v="9"/>
    <x v="1"/>
  </r>
  <r>
    <s v="sablefish (blackcod)"/>
    <d v="1994-09-17T00:00:00"/>
    <x v="3"/>
    <n v="710"/>
    <n v="4765.99"/>
    <n v="0.41"/>
    <x v="1"/>
    <s v="BSAI"/>
    <n v="9"/>
    <x v="1"/>
  </r>
  <r>
    <s v="sablefish (blackcod)"/>
    <d v="1994-09-17T00:00:00"/>
    <x v="3"/>
    <n v="710"/>
    <n v="4765.99"/>
    <n v="0.03"/>
    <x v="5"/>
    <s v="BSAI"/>
    <n v="9"/>
    <x v="1"/>
  </r>
  <r>
    <s v="sablefish (blackcod)"/>
    <d v="1994-09-17T00:00:00"/>
    <x v="3"/>
    <n v="710"/>
    <n v="5170.7700000000004"/>
    <n v="1.74"/>
    <x v="0"/>
    <s v="GOA"/>
    <n v="9"/>
    <x v="1"/>
  </r>
  <r>
    <s v="sablefish (blackcod)"/>
    <d v="1994-09-17T00:00:00"/>
    <x v="3"/>
    <n v="710"/>
    <n v="5170.7700000000004"/>
    <n v="48.6"/>
    <x v="13"/>
    <s v="GOA"/>
    <n v="9"/>
    <x v="1"/>
  </r>
  <r>
    <s v="sablefish (blackcod)"/>
    <d v="1994-09-17T00:00:00"/>
    <x v="3"/>
    <n v="710"/>
    <n v="5170.7700000000004"/>
    <n v="1053.47"/>
    <x v="6"/>
    <s v="GOA"/>
    <n v="9"/>
    <x v="1"/>
  </r>
  <r>
    <s v="sablefish (blackcod)"/>
    <d v="1994-09-17T00:00:00"/>
    <x v="3"/>
    <n v="710"/>
    <n v="5170.7700000000004"/>
    <n v="1059.1600000000001"/>
    <x v="11"/>
    <s v="GOA"/>
    <n v="9"/>
    <x v="1"/>
  </r>
  <r>
    <s v="sablefish (blackcod)"/>
    <d v="1994-09-17T00:00:00"/>
    <x v="3"/>
    <n v="710"/>
    <n v="5170.7700000000004"/>
    <n v="29.65"/>
    <x v="20"/>
    <s v="INSD"/>
    <n v="9"/>
    <x v="1"/>
  </r>
  <r>
    <s v="sablefish (blackcod)"/>
    <d v="1994-09-17T00:00:00"/>
    <x v="3"/>
    <n v="710"/>
    <n v="5170.7700000000004"/>
    <n v="270.39999999999998"/>
    <x v="14"/>
    <s v="GOA"/>
    <n v="9"/>
    <x v="1"/>
  </r>
  <r>
    <s v="sablefish (blackcod)"/>
    <d v="1994-09-17T00:00:00"/>
    <x v="3"/>
    <n v="710"/>
    <n v="5170.7700000000004"/>
    <n v="9.17"/>
    <x v="21"/>
    <s v="INSD"/>
    <n v="9"/>
    <x v="1"/>
  </r>
  <r>
    <s v="sablefish (blackcod)"/>
    <d v="1994-09-17T00:00:00"/>
    <x v="3"/>
    <n v="710"/>
    <m/>
    <n v="0"/>
    <x v="23"/>
    <s v="BSAI"/>
    <n v="9"/>
    <x v="1"/>
  </r>
  <r>
    <s v="sablefish (blackcod)"/>
    <d v="1994-09-17T00:00:00"/>
    <x v="3"/>
    <n v="710"/>
    <m/>
    <n v="0.16"/>
    <x v="1"/>
    <s v="BSAI"/>
    <n v="9"/>
    <x v="1"/>
  </r>
  <r>
    <s v="sablefish (blackcod)"/>
    <d v="1994-09-17T00:00:00"/>
    <x v="3"/>
    <n v="710"/>
    <m/>
    <n v="0"/>
    <x v="5"/>
    <s v="BSAI"/>
    <n v="9"/>
    <x v="1"/>
  </r>
  <r>
    <s v="sablefish (blackcod)"/>
    <d v="1994-09-17T00:00:00"/>
    <x v="3"/>
    <n v="710"/>
    <m/>
    <n v="0.02"/>
    <x v="7"/>
    <s v="BSAI"/>
    <n v="9"/>
    <x v="1"/>
  </r>
  <r>
    <s v="sablefish (blackcod)"/>
    <d v="1994-09-17T00:00:00"/>
    <x v="3"/>
    <n v="710"/>
    <m/>
    <n v="0.01"/>
    <x v="0"/>
    <s v="GOA"/>
    <n v="9"/>
    <x v="1"/>
  </r>
  <r>
    <s v="sablefish (blackcod)"/>
    <d v="1994-09-17T00:00:00"/>
    <x v="3"/>
    <n v="710"/>
    <m/>
    <n v="1.67"/>
    <x v="13"/>
    <s v="GOA"/>
    <n v="9"/>
    <x v="1"/>
  </r>
  <r>
    <s v="sablefish (blackcod)"/>
    <d v="1994-09-17T00:00:00"/>
    <x v="3"/>
    <n v="710"/>
    <m/>
    <n v="6.76"/>
    <x v="6"/>
    <s v="GOA"/>
    <n v="9"/>
    <x v="1"/>
  </r>
  <r>
    <s v="sablefish (blackcod)"/>
    <d v="1994-09-17T00:00:00"/>
    <x v="3"/>
    <n v="710"/>
    <m/>
    <n v="10.78"/>
    <x v="11"/>
    <s v="GOA"/>
    <n v="9"/>
    <x v="1"/>
  </r>
  <r>
    <s v="sablefish (blackcod)"/>
    <d v="1994-09-17T00:00:00"/>
    <x v="3"/>
    <n v="710"/>
    <m/>
    <n v="0.18"/>
    <x v="20"/>
    <s v="INSD"/>
    <n v="9"/>
    <x v="1"/>
  </r>
  <r>
    <s v="sablefish (blackcod)"/>
    <d v="1994-09-17T00:00:00"/>
    <x v="3"/>
    <n v="710"/>
    <m/>
    <n v="0.9"/>
    <x v="14"/>
    <s v="GOA"/>
    <n v="9"/>
    <x v="1"/>
  </r>
  <r>
    <s v="sablefish (blackcod)"/>
    <d v="1994-09-17T00:00:00"/>
    <x v="3"/>
    <n v="710"/>
    <m/>
    <n v="0.05"/>
    <x v="21"/>
    <s v="INSD"/>
    <n v="9"/>
    <x v="1"/>
  </r>
  <r>
    <s v="sablefish (blackcod)"/>
    <d v="1994-09-24T00:00:00"/>
    <x v="3"/>
    <n v="710"/>
    <n v="3197.26"/>
    <n v="1.43"/>
    <x v="23"/>
    <s v="BSAI"/>
    <n v="9"/>
    <x v="1"/>
  </r>
  <r>
    <s v="sablefish (blackcod)"/>
    <d v="1994-09-24T00:00:00"/>
    <x v="3"/>
    <n v="710"/>
    <n v="3197.26"/>
    <n v="0.92"/>
    <x v="24"/>
    <s v="BSAI"/>
    <n v="9"/>
    <x v="1"/>
  </r>
  <r>
    <s v="sablefish (blackcod)"/>
    <d v="1994-09-24T00:00:00"/>
    <x v="3"/>
    <n v="710"/>
    <n v="3197.26"/>
    <n v="0.09"/>
    <x v="28"/>
    <s v="BSAI"/>
    <n v="9"/>
    <x v="1"/>
  </r>
  <r>
    <s v="sablefish (blackcod)"/>
    <d v="1994-09-24T00:00:00"/>
    <x v="3"/>
    <n v="710"/>
    <n v="4765.99"/>
    <n v="0.03"/>
    <x v="1"/>
    <s v="BSAI"/>
    <n v="9"/>
    <x v="1"/>
  </r>
  <r>
    <s v="sablefish (blackcod)"/>
    <d v="1994-09-24T00:00:00"/>
    <x v="3"/>
    <n v="710"/>
    <n v="4765.99"/>
    <n v="0"/>
    <x v="7"/>
    <s v="BSAI"/>
    <n v="9"/>
    <x v="1"/>
  </r>
  <r>
    <s v="sablefish (blackcod)"/>
    <d v="1994-09-24T00:00:00"/>
    <x v="3"/>
    <n v="710"/>
    <n v="5170.7700000000004"/>
    <n v="0.06"/>
    <x v="13"/>
    <s v="GOA"/>
    <n v="9"/>
    <x v="1"/>
  </r>
  <r>
    <s v="sablefish (blackcod)"/>
    <d v="1994-09-24T00:00:00"/>
    <x v="3"/>
    <n v="710"/>
    <n v="5170.7700000000004"/>
    <n v="105.16"/>
    <x v="6"/>
    <s v="GOA"/>
    <n v="9"/>
    <x v="1"/>
  </r>
  <r>
    <s v="sablefish (blackcod)"/>
    <d v="1994-09-24T00:00:00"/>
    <x v="3"/>
    <n v="710"/>
    <n v="5170.7700000000004"/>
    <n v="391.06"/>
    <x v="11"/>
    <s v="GOA"/>
    <n v="9"/>
    <x v="1"/>
  </r>
  <r>
    <s v="sablefish (blackcod)"/>
    <d v="1994-09-24T00:00:00"/>
    <x v="3"/>
    <n v="710"/>
    <n v="5170.7700000000004"/>
    <n v="150.12"/>
    <x v="14"/>
    <s v="GOA"/>
    <n v="9"/>
    <x v="1"/>
  </r>
  <r>
    <s v="sablefish (blackcod)"/>
    <d v="1994-09-24T00:00:00"/>
    <x v="3"/>
    <n v="710"/>
    <n v="5170.7700000000004"/>
    <n v="159.53"/>
    <x v="21"/>
    <s v="INSD"/>
    <n v="9"/>
    <x v="1"/>
  </r>
  <r>
    <s v="sablefish (blackcod)"/>
    <d v="1994-09-24T00:00:00"/>
    <x v="3"/>
    <n v="710"/>
    <m/>
    <n v="0.05"/>
    <x v="1"/>
    <s v="BSAI"/>
    <n v="9"/>
    <x v="1"/>
  </r>
  <r>
    <s v="sablefish (blackcod)"/>
    <d v="1994-09-24T00:00:00"/>
    <x v="3"/>
    <n v="710"/>
    <m/>
    <n v="0"/>
    <x v="7"/>
    <s v="BSAI"/>
    <n v="9"/>
    <x v="1"/>
  </r>
  <r>
    <s v="sablefish (blackcod)"/>
    <d v="1994-09-24T00:00:00"/>
    <x v="3"/>
    <n v="710"/>
    <m/>
    <n v="0.1"/>
    <x v="22"/>
    <s v="BSAI"/>
    <n v="9"/>
    <x v="1"/>
  </r>
  <r>
    <s v="sablefish (blackcod)"/>
    <d v="1994-09-24T00:00:00"/>
    <x v="3"/>
    <n v="710"/>
    <m/>
    <n v="0"/>
    <x v="13"/>
    <s v="GOA"/>
    <n v="9"/>
    <x v="1"/>
  </r>
  <r>
    <s v="sablefish (blackcod)"/>
    <d v="1994-09-24T00:00:00"/>
    <x v="3"/>
    <n v="710"/>
    <m/>
    <n v="0.56000000000000005"/>
    <x v="6"/>
    <s v="GOA"/>
    <n v="9"/>
    <x v="1"/>
  </r>
  <r>
    <s v="sablefish (blackcod)"/>
    <d v="1994-09-24T00:00:00"/>
    <x v="3"/>
    <n v="710"/>
    <m/>
    <n v="3.05"/>
    <x v="11"/>
    <s v="GOA"/>
    <n v="9"/>
    <x v="1"/>
  </r>
  <r>
    <s v="sablefish (blackcod)"/>
    <d v="1994-09-24T00:00:00"/>
    <x v="3"/>
    <n v="710"/>
    <m/>
    <n v="0.6"/>
    <x v="14"/>
    <s v="GOA"/>
    <n v="9"/>
    <x v="1"/>
  </r>
  <r>
    <s v="sablefish (blackcod)"/>
    <d v="1994-09-24T00:00:00"/>
    <x v="3"/>
    <n v="710"/>
    <m/>
    <n v="0.1"/>
    <x v="21"/>
    <s v="INSD"/>
    <n v="9"/>
    <x v="1"/>
  </r>
  <r>
    <s v="sablefish (blackcod)"/>
    <d v="1994-10-01T00:00:00"/>
    <x v="3"/>
    <n v="710"/>
    <n v="3197.26"/>
    <n v="0.89"/>
    <x v="7"/>
    <s v="BSAI"/>
    <n v="10"/>
    <x v="1"/>
  </r>
  <r>
    <s v="sablefish (blackcod)"/>
    <d v="1994-10-01T00:00:00"/>
    <x v="3"/>
    <n v="710"/>
    <n v="3197.26"/>
    <n v="10.86"/>
    <x v="24"/>
    <s v="BSAI"/>
    <n v="10"/>
    <x v="1"/>
  </r>
  <r>
    <s v="sablefish (blackcod)"/>
    <d v="1994-10-01T00:00:00"/>
    <x v="3"/>
    <n v="710"/>
    <n v="3625.52"/>
    <n v="18.3"/>
    <x v="21"/>
    <s v="INSD"/>
    <n v="10"/>
    <x v="1"/>
  </r>
  <r>
    <s v="sablefish (blackcod)"/>
    <d v="1994-10-01T00:00:00"/>
    <x v="3"/>
    <n v="710"/>
    <n v="4765.99"/>
    <n v="0.05"/>
    <x v="1"/>
    <s v="BSAI"/>
    <n v="10"/>
    <x v="1"/>
  </r>
  <r>
    <s v="sablefish (blackcod)"/>
    <d v="1994-10-01T00:00:00"/>
    <x v="3"/>
    <n v="710"/>
    <n v="4765.99"/>
    <n v="0.03"/>
    <x v="5"/>
    <s v="BSAI"/>
    <n v="10"/>
    <x v="1"/>
  </r>
  <r>
    <s v="sablefish (blackcod)"/>
    <d v="1994-10-01T00:00:00"/>
    <x v="3"/>
    <n v="710"/>
    <n v="4765.99"/>
    <n v="0.05"/>
    <x v="7"/>
    <s v="BSAI"/>
    <n v="10"/>
    <x v="1"/>
  </r>
  <r>
    <s v="sablefish (blackcod)"/>
    <d v="1994-10-01T00:00:00"/>
    <x v="3"/>
    <n v="710"/>
    <n v="5170.7700000000004"/>
    <n v="28.57"/>
    <x v="14"/>
    <s v="GOA"/>
    <n v="10"/>
    <x v="1"/>
  </r>
  <r>
    <s v="sablefish (blackcod)"/>
    <d v="1994-10-01T00:00:00"/>
    <x v="3"/>
    <n v="710"/>
    <n v="5170.7700000000004"/>
    <n v="492.65"/>
    <x v="21"/>
    <s v="INSD"/>
    <n v="10"/>
    <x v="1"/>
  </r>
  <r>
    <s v="sablefish (blackcod)"/>
    <d v="1994-10-01T00:00:00"/>
    <x v="3"/>
    <n v="710"/>
    <m/>
    <n v="0"/>
    <x v="23"/>
    <s v="BSAI"/>
    <n v="10"/>
    <x v="1"/>
  </r>
  <r>
    <s v="sablefish (blackcod)"/>
    <d v="1994-10-01T00:00:00"/>
    <x v="3"/>
    <n v="710"/>
    <m/>
    <n v="0"/>
    <x v="16"/>
    <s v="BSAI"/>
    <n v="10"/>
    <x v="1"/>
  </r>
  <r>
    <s v="sablefish (blackcod)"/>
    <d v="1994-10-01T00:00:00"/>
    <x v="3"/>
    <n v="710"/>
    <m/>
    <n v="0.05"/>
    <x v="1"/>
    <s v="BSAI"/>
    <n v="10"/>
    <x v="1"/>
  </r>
  <r>
    <s v="sablefish (blackcod)"/>
    <d v="1994-10-01T00:00:00"/>
    <x v="3"/>
    <n v="710"/>
    <m/>
    <n v="0"/>
    <x v="5"/>
    <s v="BSAI"/>
    <n v="10"/>
    <x v="1"/>
  </r>
  <r>
    <s v="sablefish (blackcod)"/>
    <d v="1994-10-01T00:00:00"/>
    <x v="3"/>
    <n v="710"/>
    <m/>
    <n v="1.34"/>
    <x v="7"/>
    <s v="BSAI"/>
    <n v="10"/>
    <x v="1"/>
  </r>
  <r>
    <s v="sablefish (blackcod)"/>
    <d v="1994-10-01T00:00:00"/>
    <x v="3"/>
    <n v="710"/>
    <m/>
    <n v="0.03"/>
    <x v="24"/>
    <s v="BSAI"/>
    <n v="10"/>
    <x v="1"/>
  </r>
  <r>
    <s v="sablefish (blackcod)"/>
    <d v="1994-10-01T00:00:00"/>
    <x v="3"/>
    <n v="710"/>
    <m/>
    <n v="0"/>
    <x v="6"/>
    <s v="GOA"/>
    <n v="10"/>
    <x v="1"/>
  </r>
  <r>
    <s v="sablefish (blackcod)"/>
    <d v="1994-10-01T00:00:00"/>
    <x v="3"/>
    <n v="710"/>
    <m/>
    <n v="0.17"/>
    <x v="14"/>
    <s v="GOA"/>
    <n v="10"/>
    <x v="1"/>
  </r>
  <r>
    <s v="sablefish (blackcod)"/>
    <d v="1994-10-01T00:00:00"/>
    <x v="3"/>
    <n v="710"/>
    <m/>
    <n v="2.78"/>
    <x v="21"/>
    <s v="INSD"/>
    <n v="10"/>
    <x v="1"/>
  </r>
  <r>
    <s v="sablefish (blackcod)"/>
    <d v="1994-10-08T00:00:00"/>
    <x v="3"/>
    <n v="710"/>
    <n v="3197.26"/>
    <n v="0.03"/>
    <x v="1"/>
    <s v="BSAI"/>
    <n v="10"/>
    <x v="1"/>
  </r>
  <r>
    <s v="sablefish (blackcod)"/>
    <d v="1994-10-08T00:00:00"/>
    <x v="3"/>
    <n v="710"/>
    <n v="3197.26"/>
    <n v="0.56999999999999995"/>
    <x v="7"/>
    <s v="BSAI"/>
    <n v="10"/>
    <x v="1"/>
  </r>
  <r>
    <s v="sablefish (blackcod)"/>
    <d v="1994-10-08T00:00:00"/>
    <x v="3"/>
    <n v="710"/>
    <n v="3197.26"/>
    <n v="30.13"/>
    <x v="24"/>
    <s v="BSAI"/>
    <n v="10"/>
    <x v="1"/>
  </r>
  <r>
    <s v="sablefish (blackcod)"/>
    <d v="1994-10-08T00:00:00"/>
    <x v="3"/>
    <n v="710"/>
    <n v="3625.52"/>
    <n v="2.2000000000000002"/>
    <x v="13"/>
    <s v="GOA"/>
    <n v="10"/>
    <x v="1"/>
  </r>
  <r>
    <s v="sablefish (blackcod)"/>
    <d v="1994-10-08T00:00:00"/>
    <x v="3"/>
    <n v="710"/>
    <n v="3625.52"/>
    <n v="0.79"/>
    <x v="6"/>
    <s v="GOA"/>
    <n v="10"/>
    <x v="1"/>
  </r>
  <r>
    <s v="sablefish (blackcod)"/>
    <d v="1994-10-08T00:00:00"/>
    <x v="3"/>
    <n v="710"/>
    <n v="3625.52"/>
    <n v="12.44"/>
    <x v="21"/>
    <s v="INSD"/>
    <n v="10"/>
    <x v="1"/>
  </r>
  <r>
    <s v="sablefish (blackcod)"/>
    <d v="1994-10-08T00:00:00"/>
    <x v="3"/>
    <n v="710"/>
    <n v="5170.7700000000004"/>
    <n v="0.03"/>
    <x v="0"/>
    <s v="GOA"/>
    <n v="10"/>
    <x v="1"/>
  </r>
  <r>
    <s v="sablefish (blackcod)"/>
    <d v="1994-10-08T00:00:00"/>
    <x v="3"/>
    <n v="710"/>
    <n v="5170.7700000000004"/>
    <n v="2.78"/>
    <x v="6"/>
    <s v="GOA"/>
    <n v="10"/>
    <x v="1"/>
  </r>
  <r>
    <s v="sablefish (blackcod)"/>
    <d v="1994-10-08T00:00:00"/>
    <x v="3"/>
    <n v="710"/>
    <n v="5170.7700000000004"/>
    <n v="1.39"/>
    <x v="14"/>
    <s v="GOA"/>
    <n v="10"/>
    <x v="1"/>
  </r>
  <r>
    <s v="sablefish (blackcod)"/>
    <d v="1994-10-08T00:00:00"/>
    <x v="3"/>
    <n v="710"/>
    <n v="5170.7700000000004"/>
    <n v="111.49"/>
    <x v="21"/>
    <s v="INSD"/>
    <n v="10"/>
    <x v="1"/>
  </r>
  <r>
    <s v="sablefish (blackcod)"/>
    <d v="1994-10-08T00:00:00"/>
    <x v="3"/>
    <n v="710"/>
    <m/>
    <n v="0.01"/>
    <x v="23"/>
    <s v="BSAI"/>
    <n v="10"/>
    <x v="1"/>
  </r>
  <r>
    <s v="sablefish (blackcod)"/>
    <d v="1994-10-08T00:00:00"/>
    <x v="3"/>
    <n v="710"/>
    <m/>
    <n v="0.74"/>
    <x v="16"/>
    <s v="BSAI"/>
    <n v="10"/>
    <x v="1"/>
  </r>
  <r>
    <s v="sablefish (blackcod)"/>
    <d v="1994-10-08T00:00:00"/>
    <x v="3"/>
    <n v="710"/>
    <m/>
    <n v="0.05"/>
    <x v="1"/>
    <s v="BSAI"/>
    <n v="10"/>
    <x v="1"/>
  </r>
  <r>
    <s v="sablefish (blackcod)"/>
    <d v="1994-10-08T00:00:00"/>
    <x v="3"/>
    <n v="710"/>
    <m/>
    <n v="0"/>
    <x v="5"/>
    <s v="BSAI"/>
    <n v="10"/>
    <x v="1"/>
  </r>
  <r>
    <s v="sablefish (blackcod)"/>
    <d v="1994-10-08T00:00:00"/>
    <x v="3"/>
    <n v="710"/>
    <m/>
    <n v="0.62"/>
    <x v="7"/>
    <s v="BSAI"/>
    <n v="10"/>
    <x v="1"/>
  </r>
  <r>
    <s v="sablefish (blackcod)"/>
    <d v="1994-10-08T00:00:00"/>
    <x v="3"/>
    <n v="710"/>
    <m/>
    <n v="0.31"/>
    <x v="2"/>
    <s v="BSAI"/>
    <n v="10"/>
    <x v="1"/>
  </r>
  <r>
    <s v="sablefish (blackcod)"/>
    <d v="1994-10-08T00:00:00"/>
    <x v="3"/>
    <n v="710"/>
    <m/>
    <n v="0.1"/>
    <x v="26"/>
    <s v="BSAI"/>
    <n v="10"/>
    <x v="1"/>
  </r>
  <r>
    <s v="sablefish (blackcod)"/>
    <d v="1994-10-08T00:00:00"/>
    <x v="3"/>
    <n v="710"/>
    <m/>
    <n v="0.09"/>
    <x v="24"/>
    <s v="BSAI"/>
    <n v="10"/>
    <x v="1"/>
  </r>
  <r>
    <s v="sablefish (blackcod)"/>
    <d v="1994-10-08T00:00:00"/>
    <x v="3"/>
    <n v="710"/>
    <m/>
    <n v="0.31"/>
    <x v="0"/>
    <s v="GOA"/>
    <n v="10"/>
    <x v="1"/>
  </r>
  <r>
    <s v="sablefish (blackcod)"/>
    <d v="1994-10-08T00:00:00"/>
    <x v="3"/>
    <n v="710"/>
    <m/>
    <n v="0.1"/>
    <x v="13"/>
    <s v="GOA"/>
    <n v="10"/>
    <x v="1"/>
  </r>
  <r>
    <s v="sablefish (blackcod)"/>
    <d v="1994-10-08T00:00:00"/>
    <x v="3"/>
    <n v="710"/>
    <m/>
    <n v="5.76"/>
    <x v="6"/>
    <s v="GOA"/>
    <n v="10"/>
    <x v="1"/>
  </r>
  <r>
    <s v="sablefish (blackcod)"/>
    <d v="1994-10-08T00:00:00"/>
    <x v="3"/>
    <n v="710"/>
    <m/>
    <n v="0.01"/>
    <x v="14"/>
    <s v="GOA"/>
    <n v="10"/>
    <x v="1"/>
  </r>
  <r>
    <s v="sablefish (blackcod)"/>
    <d v="1994-10-08T00:00:00"/>
    <x v="3"/>
    <n v="710"/>
    <m/>
    <n v="0.64"/>
    <x v="21"/>
    <s v="INSD"/>
    <n v="10"/>
    <x v="1"/>
  </r>
  <r>
    <s v="sablefish (blackcod)"/>
    <d v="1994-10-15T00:00:00"/>
    <x v="3"/>
    <n v="710"/>
    <n v="3197.26"/>
    <n v="0.27"/>
    <x v="7"/>
    <s v="BSAI"/>
    <n v="10"/>
    <x v="1"/>
  </r>
  <r>
    <s v="sablefish (blackcod)"/>
    <d v="1994-10-15T00:00:00"/>
    <x v="3"/>
    <n v="710"/>
    <n v="3197.26"/>
    <n v="71.03"/>
    <x v="24"/>
    <s v="BSAI"/>
    <n v="10"/>
    <x v="1"/>
  </r>
  <r>
    <s v="sablefish (blackcod)"/>
    <d v="1994-10-15T00:00:00"/>
    <x v="3"/>
    <n v="710"/>
    <n v="3625.52"/>
    <n v="6.51"/>
    <x v="13"/>
    <s v="GOA"/>
    <n v="10"/>
    <x v="1"/>
  </r>
  <r>
    <s v="sablefish (blackcod)"/>
    <d v="1994-10-15T00:00:00"/>
    <x v="3"/>
    <n v="710"/>
    <n v="3625.52"/>
    <n v="6.39"/>
    <x v="6"/>
    <s v="GOA"/>
    <n v="10"/>
    <x v="1"/>
  </r>
  <r>
    <s v="sablefish (blackcod)"/>
    <d v="1994-10-15T00:00:00"/>
    <x v="3"/>
    <n v="710"/>
    <n v="3625.52"/>
    <n v="6.6"/>
    <x v="21"/>
    <s v="INSD"/>
    <n v="10"/>
    <x v="1"/>
  </r>
  <r>
    <s v="sablefish (blackcod)"/>
    <d v="1994-10-15T00:00:00"/>
    <x v="3"/>
    <n v="710"/>
    <n v="5170.7700000000004"/>
    <n v="0.3"/>
    <x v="13"/>
    <s v="GOA"/>
    <n v="10"/>
    <x v="1"/>
  </r>
  <r>
    <s v="sablefish (blackcod)"/>
    <d v="1994-10-15T00:00:00"/>
    <x v="3"/>
    <n v="710"/>
    <n v="5170.7700000000004"/>
    <n v="7"/>
    <x v="6"/>
    <s v="GOA"/>
    <n v="10"/>
    <x v="1"/>
  </r>
  <r>
    <s v="sablefish (blackcod)"/>
    <d v="1994-10-15T00:00:00"/>
    <x v="3"/>
    <n v="710"/>
    <n v="5170.7700000000004"/>
    <n v="148.33000000000001"/>
    <x v="21"/>
    <s v="INSD"/>
    <n v="10"/>
    <x v="1"/>
  </r>
  <r>
    <s v="sablefish (blackcod)"/>
    <d v="1994-10-15T00:00:00"/>
    <x v="3"/>
    <n v="710"/>
    <m/>
    <n v="0.63"/>
    <x v="23"/>
    <s v="BSAI"/>
    <n v="10"/>
    <x v="1"/>
  </r>
  <r>
    <s v="sablefish (blackcod)"/>
    <d v="1994-10-15T00:00:00"/>
    <x v="3"/>
    <n v="710"/>
    <m/>
    <n v="0.51"/>
    <x v="1"/>
    <s v="BSAI"/>
    <n v="10"/>
    <x v="1"/>
  </r>
  <r>
    <s v="sablefish (blackcod)"/>
    <d v="1994-10-15T00:00:00"/>
    <x v="3"/>
    <n v="710"/>
    <m/>
    <n v="0.03"/>
    <x v="7"/>
    <s v="BSAI"/>
    <n v="10"/>
    <x v="1"/>
  </r>
  <r>
    <s v="sablefish (blackcod)"/>
    <d v="1994-10-15T00:00:00"/>
    <x v="3"/>
    <n v="710"/>
    <m/>
    <n v="1.62"/>
    <x v="24"/>
    <s v="BSAI"/>
    <n v="10"/>
    <x v="1"/>
  </r>
  <r>
    <s v="sablefish (blackcod)"/>
    <d v="1994-10-15T00:00:00"/>
    <x v="3"/>
    <n v="710"/>
    <m/>
    <n v="0.19"/>
    <x v="0"/>
    <s v="GOA"/>
    <n v="10"/>
    <x v="1"/>
  </r>
  <r>
    <s v="sablefish (blackcod)"/>
    <d v="1994-10-15T00:00:00"/>
    <x v="3"/>
    <n v="710"/>
    <m/>
    <n v="0.77"/>
    <x v="13"/>
    <s v="GOA"/>
    <n v="10"/>
    <x v="1"/>
  </r>
  <r>
    <s v="sablefish (blackcod)"/>
    <d v="1994-10-15T00:00:00"/>
    <x v="3"/>
    <n v="710"/>
    <m/>
    <n v="5.68"/>
    <x v="6"/>
    <s v="GOA"/>
    <n v="10"/>
    <x v="1"/>
  </r>
  <r>
    <s v="sablefish (blackcod)"/>
    <d v="1994-10-15T00:00:00"/>
    <x v="3"/>
    <n v="710"/>
    <m/>
    <n v="0.84"/>
    <x v="21"/>
    <s v="INSD"/>
    <n v="10"/>
    <x v="1"/>
  </r>
  <r>
    <s v="sablefish (blackcod)"/>
    <d v="1994-10-22T00:00:00"/>
    <x v="3"/>
    <n v="710"/>
    <n v="3197.26"/>
    <n v="0.12"/>
    <x v="7"/>
    <s v="BSAI"/>
    <n v="10"/>
    <x v="1"/>
  </r>
  <r>
    <s v="sablefish (blackcod)"/>
    <d v="1994-10-22T00:00:00"/>
    <x v="3"/>
    <n v="710"/>
    <n v="3197.26"/>
    <n v="30.34"/>
    <x v="24"/>
    <s v="BSAI"/>
    <n v="10"/>
    <x v="1"/>
  </r>
  <r>
    <s v="sablefish (blackcod)"/>
    <d v="1994-10-22T00:00:00"/>
    <x v="3"/>
    <n v="710"/>
    <n v="3625.52"/>
    <n v="14.95"/>
    <x v="13"/>
    <s v="GOA"/>
    <n v="10"/>
    <x v="1"/>
  </r>
  <r>
    <s v="sablefish (blackcod)"/>
    <d v="1994-10-22T00:00:00"/>
    <x v="3"/>
    <n v="710"/>
    <n v="3625.52"/>
    <n v="7.92"/>
    <x v="6"/>
    <s v="GOA"/>
    <n v="10"/>
    <x v="1"/>
  </r>
  <r>
    <s v="sablefish (blackcod)"/>
    <d v="1994-10-22T00:00:00"/>
    <x v="3"/>
    <n v="710"/>
    <n v="3625.52"/>
    <n v="31.78"/>
    <x v="11"/>
    <s v="GOA"/>
    <n v="10"/>
    <x v="1"/>
  </r>
  <r>
    <s v="sablefish (blackcod)"/>
    <d v="1994-10-22T00:00:00"/>
    <x v="3"/>
    <n v="710"/>
    <n v="5170.7700000000004"/>
    <n v="0.94"/>
    <x v="13"/>
    <s v="GOA"/>
    <n v="10"/>
    <x v="1"/>
  </r>
  <r>
    <s v="sablefish (blackcod)"/>
    <d v="1994-10-22T00:00:00"/>
    <x v="3"/>
    <n v="710"/>
    <n v="5170.7700000000004"/>
    <n v="20.87"/>
    <x v="6"/>
    <s v="GOA"/>
    <n v="10"/>
    <x v="1"/>
  </r>
  <r>
    <s v="sablefish (blackcod)"/>
    <d v="1994-10-22T00:00:00"/>
    <x v="3"/>
    <n v="710"/>
    <n v="5170.7700000000004"/>
    <n v="0.04"/>
    <x v="11"/>
    <s v="GOA"/>
    <n v="10"/>
    <x v="1"/>
  </r>
  <r>
    <s v="sablefish (blackcod)"/>
    <d v="1994-10-22T00:00:00"/>
    <x v="3"/>
    <n v="710"/>
    <n v="5170.7700000000004"/>
    <n v="2.62"/>
    <x v="14"/>
    <s v="GOA"/>
    <n v="10"/>
    <x v="1"/>
  </r>
  <r>
    <s v="sablefish (blackcod)"/>
    <d v="1994-10-22T00:00:00"/>
    <x v="3"/>
    <n v="710"/>
    <n v="5170.7700000000004"/>
    <n v="38.159999999999997"/>
    <x v="21"/>
    <s v="INSD"/>
    <n v="10"/>
    <x v="1"/>
  </r>
  <r>
    <s v="sablefish (blackcod)"/>
    <d v="1994-10-22T00:00:00"/>
    <x v="3"/>
    <n v="710"/>
    <m/>
    <n v="0"/>
    <x v="23"/>
    <s v="BSAI"/>
    <n v="10"/>
    <x v="1"/>
  </r>
  <r>
    <s v="sablefish (blackcod)"/>
    <d v="1994-10-22T00:00:00"/>
    <x v="3"/>
    <n v="710"/>
    <m/>
    <n v="0"/>
    <x v="1"/>
    <s v="BSAI"/>
    <n v="10"/>
    <x v="1"/>
  </r>
  <r>
    <s v="sablefish (blackcod)"/>
    <d v="1994-10-22T00:00:00"/>
    <x v="3"/>
    <n v="710"/>
    <m/>
    <n v="0.11"/>
    <x v="7"/>
    <s v="BSAI"/>
    <n v="10"/>
    <x v="1"/>
  </r>
  <r>
    <s v="sablefish (blackcod)"/>
    <d v="1994-10-22T00:00:00"/>
    <x v="3"/>
    <n v="710"/>
    <m/>
    <n v="0.67"/>
    <x v="24"/>
    <s v="BSAI"/>
    <n v="10"/>
    <x v="1"/>
  </r>
  <r>
    <s v="sablefish (blackcod)"/>
    <d v="1994-10-22T00:00:00"/>
    <x v="3"/>
    <n v="710"/>
    <m/>
    <n v="3.51"/>
    <x v="13"/>
    <s v="GOA"/>
    <n v="10"/>
    <x v="1"/>
  </r>
  <r>
    <s v="sablefish (blackcod)"/>
    <d v="1994-10-22T00:00:00"/>
    <x v="3"/>
    <n v="710"/>
    <m/>
    <n v="7.24"/>
    <x v="6"/>
    <s v="GOA"/>
    <n v="10"/>
    <x v="1"/>
  </r>
  <r>
    <s v="sablefish (blackcod)"/>
    <d v="1994-10-22T00:00:00"/>
    <x v="3"/>
    <n v="710"/>
    <m/>
    <n v="14.38"/>
    <x v="11"/>
    <s v="GOA"/>
    <n v="10"/>
    <x v="1"/>
  </r>
  <r>
    <s v="sablefish (blackcod)"/>
    <d v="1994-10-22T00:00:00"/>
    <x v="3"/>
    <n v="710"/>
    <m/>
    <n v="0.21"/>
    <x v="21"/>
    <s v="INSD"/>
    <n v="10"/>
    <x v="1"/>
  </r>
  <r>
    <s v="sablefish (blackcod)"/>
    <d v="1994-10-29T00:00:00"/>
    <x v="3"/>
    <n v="710"/>
    <n v="3197.26"/>
    <n v="13.62"/>
    <x v="24"/>
    <s v="BSAI"/>
    <n v="10"/>
    <x v="1"/>
  </r>
  <r>
    <s v="sablefish (blackcod)"/>
    <d v="1994-10-29T00:00:00"/>
    <x v="3"/>
    <n v="710"/>
    <n v="3197.26"/>
    <n v="8.85"/>
    <x v="28"/>
    <s v="BSAI"/>
    <n v="10"/>
    <x v="1"/>
  </r>
  <r>
    <s v="sablefish (blackcod)"/>
    <d v="1994-10-29T00:00:00"/>
    <x v="3"/>
    <n v="710"/>
    <n v="3625.52"/>
    <n v="14.54"/>
    <x v="13"/>
    <s v="GOA"/>
    <n v="10"/>
    <x v="1"/>
  </r>
  <r>
    <s v="sablefish (blackcod)"/>
    <d v="1994-10-29T00:00:00"/>
    <x v="3"/>
    <n v="710"/>
    <n v="3625.52"/>
    <n v="3.89"/>
    <x v="6"/>
    <s v="GOA"/>
    <n v="10"/>
    <x v="1"/>
  </r>
  <r>
    <s v="sablefish (blackcod)"/>
    <d v="1994-10-29T00:00:00"/>
    <x v="3"/>
    <n v="710"/>
    <n v="3625.52"/>
    <n v="18.73"/>
    <x v="11"/>
    <s v="GOA"/>
    <n v="10"/>
    <x v="1"/>
  </r>
  <r>
    <s v="sablefish (blackcod)"/>
    <d v="1994-10-29T00:00:00"/>
    <x v="3"/>
    <n v="710"/>
    <n v="3625.52"/>
    <n v="16.100000000000001"/>
    <x v="14"/>
    <s v="GOA"/>
    <n v="10"/>
    <x v="1"/>
  </r>
  <r>
    <s v="sablefish (blackcod)"/>
    <d v="1994-10-29T00:00:00"/>
    <x v="3"/>
    <n v="710"/>
    <n v="5170.7700000000004"/>
    <n v="42.29"/>
    <x v="6"/>
    <s v="GOA"/>
    <n v="10"/>
    <x v="1"/>
  </r>
  <r>
    <s v="sablefish (blackcod)"/>
    <d v="1994-10-29T00:00:00"/>
    <x v="3"/>
    <n v="710"/>
    <n v="5170.7700000000004"/>
    <n v="0.1"/>
    <x v="14"/>
    <s v="GOA"/>
    <n v="10"/>
    <x v="1"/>
  </r>
  <r>
    <s v="sablefish (blackcod)"/>
    <d v="1994-10-29T00:00:00"/>
    <x v="3"/>
    <n v="710"/>
    <n v="5170.7700000000004"/>
    <n v="4.25"/>
    <x v="21"/>
    <s v="INSD"/>
    <n v="10"/>
    <x v="1"/>
  </r>
  <r>
    <s v="sablefish (blackcod)"/>
    <d v="1994-10-29T00:00:00"/>
    <x v="3"/>
    <n v="710"/>
    <m/>
    <n v="0.38"/>
    <x v="24"/>
    <s v="BSAI"/>
    <n v="10"/>
    <x v="1"/>
  </r>
  <r>
    <s v="sablefish (blackcod)"/>
    <d v="1994-10-29T00:00:00"/>
    <x v="3"/>
    <n v="710"/>
    <m/>
    <n v="0.14000000000000001"/>
    <x v="28"/>
    <s v="BSAI"/>
    <n v="10"/>
    <x v="1"/>
  </r>
  <r>
    <s v="sablefish (blackcod)"/>
    <d v="1994-10-29T00:00:00"/>
    <x v="3"/>
    <n v="710"/>
    <m/>
    <n v="0.16"/>
    <x v="13"/>
    <s v="GOA"/>
    <n v="10"/>
    <x v="1"/>
  </r>
  <r>
    <s v="sablefish (blackcod)"/>
    <d v="1994-10-29T00:00:00"/>
    <x v="3"/>
    <n v="710"/>
    <m/>
    <n v="16.84"/>
    <x v="6"/>
    <s v="GOA"/>
    <n v="10"/>
    <x v="1"/>
  </r>
  <r>
    <s v="sablefish (blackcod)"/>
    <d v="1994-10-29T00:00:00"/>
    <x v="3"/>
    <n v="710"/>
    <m/>
    <n v="0.69"/>
    <x v="11"/>
    <s v="GOA"/>
    <n v="10"/>
    <x v="1"/>
  </r>
  <r>
    <s v="sablefish (blackcod)"/>
    <d v="1994-10-29T00:00:00"/>
    <x v="3"/>
    <n v="710"/>
    <m/>
    <n v="42.04"/>
    <x v="14"/>
    <s v="GOA"/>
    <n v="10"/>
    <x v="1"/>
  </r>
  <r>
    <s v="sablefish (blackcod)"/>
    <d v="1994-10-29T00:00:00"/>
    <x v="3"/>
    <n v="710"/>
    <m/>
    <n v="0.02"/>
    <x v="21"/>
    <s v="INSD"/>
    <n v="10"/>
    <x v="1"/>
  </r>
  <r>
    <s v="sablefish (blackcod)"/>
    <d v="1994-11-05T00:00:00"/>
    <x v="3"/>
    <n v="710"/>
    <n v="3197.26"/>
    <n v="8.68"/>
    <x v="24"/>
    <s v="BSAI"/>
    <n v="11"/>
    <x v="1"/>
  </r>
  <r>
    <s v="sablefish (blackcod)"/>
    <d v="1994-11-05T00:00:00"/>
    <x v="3"/>
    <n v="710"/>
    <n v="3197.26"/>
    <n v="7.54"/>
    <x v="28"/>
    <s v="BSAI"/>
    <n v="11"/>
    <x v="1"/>
  </r>
  <r>
    <s v="sablefish (blackcod)"/>
    <d v="1994-11-05T00:00:00"/>
    <x v="3"/>
    <n v="710"/>
    <n v="5170.7700000000004"/>
    <n v="6.98"/>
    <x v="6"/>
    <s v="GOA"/>
    <n v="11"/>
    <x v="1"/>
  </r>
  <r>
    <s v="sablefish (blackcod)"/>
    <d v="1994-11-05T00:00:00"/>
    <x v="3"/>
    <n v="710"/>
    <m/>
    <n v="0.14000000000000001"/>
    <x v="24"/>
    <s v="BSAI"/>
    <n v="11"/>
    <x v="1"/>
  </r>
  <r>
    <s v="sablefish (blackcod)"/>
    <d v="1994-11-05T00:00:00"/>
    <x v="3"/>
    <n v="710"/>
    <m/>
    <n v="0.05"/>
    <x v="28"/>
    <s v="BSAI"/>
    <n v="11"/>
    <x v="1"/>
  </r>
  <r>
    <s v="sablefish (blackcod)"/>
    <d v="1994-11-05T00:00:00"/>
    <x v="3"/>
    <n v="710"/>
    <m/>
    <n v="9.23"/>
    <x v="6"/>
    <s v="GOA"/>
    <n v="11"/>
    <x v="1"/>
  </r>
  <r>
    <s v="sablefish (blackcod)"/>
    <d v="1994-11-12T00:00:00"/>
    <x v="3"/>
    <n v="710"/>
    <n v="3197.26"/>
    <n v="15.56"/>
    <x v="24"/>
    <s v="BSAI"/>
    <n v="11"/>
    <x v="1"/>
  </r>
  <r>
    <s v="sablefish (blackcod)"/>
    <d v="1994-11-12T00:00:00"/>
    <x v="3"/>
    <n v="710"/>
    <n v="3197.26"/>
    <n v="3.36"/>
    <x v="28"/>
    <s v="BSAI"/>
    <n v="11"/>
    <x v="1"/>
  </r>
  <r>
    <s v="sablefish (blackcod)"/>
    <d v="1994-11-19T00:00:00"/>
    <x v="3"/>
    <n v="710"/>
    <n v="3197.26"/>
    <n v="22.19"/>
    <x v="24"/>
    <s v="BSAI"/>
    <n v="11"/>
    <x v="1"/>
  </r>
  <r>
    <s v="sablefish (blackcod)"/>
    <d v="1994-11-19T00:00:00"/>
    <x v="3"/>
    <n v="710"/>
    <n v="3197.26"/>
    <n v="7.58"/>
    <x v="28"/>
    <s v="BSAI"/>
    <n v="11"/>
    <x v="1"/>
  </r>
  <r>
    <s v="sablefish (blackcod)"/>
    <d v="1994-11-19T00:00:00"/>
    <x v="3"/>
    <n v="710"/>
    <n v="5170.7700000000004"/>
    <n v="0.11"/>
    <x v="14"/>
    <s v="GOA"/>
    <n v="11"/>
    <x v="1"/>
  </r>
  <r>
    <s v="sablefish (blackcod)"/>
    <d v="1994-11-19T00:00:00"/>
    <x v="3"/>
    <n v="710"/>
    <m/>
    <n v="0.84"/>
    <x v="28"/>
    <s v="BSAI"/>
    <n v="11"/>
    <x v="1"/>
  </r>
  <r>
    <s v="sablefish (blackcod)"/>
    <d v="1994-11-26T00:00:00"/>
    <x v="3"/>
    <n v="710"/>
    <n v="3197.26"/>
    <n v="12.12"/>
    <x v="24"/>
    <s v="BSAI"/>
    <n v="11"/>
    <x v="1"/>
  </r>
  <r>
    <s v="sablefish (blackcod)"/>
    <d v="1994-11-26T00:00:00"/>
    <x v="3"/>
    <n v="710"/>
    <n v="3197.26"/>
    <n v="8.44"/>
    <x v="28"/>
    <s v="BSAI"/>
    <n v="11"/>
    <x v="1"/>
  </r>
  <r>
    <s v="sablefish (blackcod)"/>
    <d v="1994-11-26T00:00:00"/>
    <x v="3"/>
    <n v="710"/>
    <m/>
    <n v="0.08"/>
    <x v="24"/>
    <s v="BSAI"/>
    <n v="11"/>
    <x v="1"/>
  </r>
  <r>
    <s v="sablefish (blackcod)"/>
    <d v="1994-11-26T00:00:00"/>
    <x v="3"/>
    <n v="710"/>
    <m/>
    <n v="0.6"/>
    <x v="28"/>
    <s v="BSAI"/>
    <n v="11"/>
    <x v="1"/>
  </r>
  <r>
    <s v="sablefish (blackcod)"/>
    <d v="1994-11-26T00:00:00"/>
    <x v="3"/>
    <n v="710"/>
    <m/>
    <n v="0.02"/>
    <x v="0"/>
    <s v="GOA"/>
    <n v="11"/>
    <x v="1"/>
  </r>
  <r>
    <s v="sablefish (blackcod)"/>
    <d v="1994-12-03T00:00:00"/>
    <x v="3"/>
    <n v="710"/>
    <n v="3197.26"/>
    <n v="11.4"/>
    <x v="24"/>
    <s v="BSAI"/>
    <n v="12"/>
    <x v="1"/>
  </r>
  <r>
    <s v="sablefish (blackcod)"/>
    <d v="1994-12-03T00:00:00"/>
    <x v="3"/>
    <n v="710"/>
    <n v="3197.26"/>
    <n v="7.82"/>
    <x v="28"/>
    <s v="BSAI"/>
    <n v="12"/>
    <x v="1"/>
  </r>
  <r>
    <s v="sablefish (blackcod)"/>
    <d v="1994-12-03T00:00:00"/>
    <x v="3"/>
    <n v="710"/>
    <m/>
    <n v="0.19"/>
    <x v="24"/>
    <s v="BSAI"/>
    <n v="12"/>
    <x v="1"/>
  </r>
  <r>
    <s v="sablefish (blackcod)"/>
    <d v="1994-12-03T00:00:00"/>
    <x v="3"/>
    <n v="710"/>
    <m/>
    <n v="0.12"/>
    <x v="28"/>
    <s v="BSAI"/>
    <n v="12"/>
    <x v="1"/>
  </r>
  <r>
    <s v="sablefish (blackcod)"/>
    <d v="1994-12-03T00:00:00"/>
    <x v="3"/>
    <n v="710"/>
    <m/>
    <n v="0.01"/>
    <x v="0"/>
    <s v="GOA"/>
    <n v="12"/>
    <x v="1"/>
  </r>
  <r>
    <s v="sablefish (blackcod)"/>
    <d v="1994-12-10T00:00:00"/>
    <x v="3"/>
    <n v="710"/>
    <n v="3197.26"/>
    <n v="12.5"/>
    <x v="24"/>
    <s v="BSAI"/>
    <n v="12"/>
    <x v="1"/>
  </r>
  <r>
    <s v="sablefish (blackcod)"/>
    <d v="1994-12-10T00:00:00"/>
    <x v="3"/>
    <n v="710"/>
    <n v="4765.99"/>
    <n v="2.02"/>
    <x v="24"/>
    <s v="BSAI"/>
    <n v="12"/>
    <x v="1"/>
  </r>
  <r>
    <s v="sablefish (blackcod)"/>
    <d v="1994-12-10T00:00:00"/>
    <x v="3"/>
    <n v="710"/>
    <m/>
    <n v="0.02"/>
    <x v="24"/>
    <s v="BSAI"/>
    <n v="12"/>
    <x v="1"/>
  </r>
  <r>
    <s v="sablefish (blackcod)"/>
    <d v="1994-12-10T00:00:00"/>
    <x v="3"/>
    <n v="710"/>
    <m/>
    <n v="0.01"/>
    <x v="0"/>
    <s v="GOA"/>
    <n v="12"/>
    <x v="1"/>
  </r>
  <r>
    <s v="sablefish (blackcod)"/>
    <d v="1994-12-17T00:00:00"/>
    <x v="3"/>
    <n v="710"/>
    <n v="3197.26"/>
    <n v="3.3"/>
    <x v="24"/>
    <s v="BSAI"/>
    <n v="12"/>
    <x v="1"/>
  </r>
  <r>
    <s v="sablefish (blackcod)"/>
    <d v="1994-12-17T00:00:00"/>
    <x v="3"/>
    <n v="710"/>
    <m/>
    <n v="0.03"/>
    <x v="0"/>
    <s v="GOA"/>
    <n v="12"/>
    <x v="1"/>
  </r>
  <r>
    <s v="sablefish (blackcod)"/>
    <d v="1994-12-24T00:00:00"/>
    <x v="3"/>
    <n v="710"/>
    <n v="3197.26"/>
    <n v="10.49"/>
    <x v="28"/>
    <s v="BSAI"/>
    <n v="12"/>
    <x v="1"/>
  </r>
  <r>
    <s v="sablefish (blackcod)"/>
    <d v="1994-12-24T00:00:00"/>
    <x v="3"/>
    <n v="710"/>
    <n v="5170.7700000000004"/>
    <n v="0.21"/>
    <x v="14"/>
    <s v="GOA"/>
    <n v="12"/>
    <x v="1"/>
  </r>
  <r>
    <s v="sablefish (blackcod)"/>
    <d v="1994-12-24T00:00:00"/>
    <x v="3"/>
    <n v="710"/>
    <m/>
    <n v="0.04"/>
    <x v="0"/>
    <s v="GOA"/>
    <n v="12"/>
    <x v="1"/>
  </r>
  <r>
    <s v="sablefish (blackcod)"/>
    <d v="1994-12-31T00:00:00"/>
    <x v="3"/>
    <n v="710"/>
    <n v="3197.26"/>
    <n v="6.95"/>
    <x v="28"/>
    <s v="BSAI"/>
    <n v="12"/>
    <x v="1"/>
  </r>
  <r>
    <s v="sablefish (blackcod)"/>
    <d v="1994-12-31T00:00:00"/>
    <x v="3"/>
    <n v="710"/>
    <n v="5170.7700000000004"/>
    <n v="0.03"/>
    <x v="14"/>
    <s v="GOA"/>
    <n v="12"/>
    <x v="1"/>
  </r>
  <r>
    <s v="sablefish (blackcod)"/>
    <d v="1994-12-31T00:00:00"/>
    <x v="3"/>
    <n v="710"/>
    <m/>
    <n v="0.01"/>
    <x v="0"/>
    <s v="GOA"/>
    <n v="12"/>
    <x v="1"/>
  </r>
  <r>
    <s v="sablefish (blackcod)"/>
    <d v="1994-12-31T00:00:00"/>
    <x v="3"/>
    <n v="710"/>
    <m/>
    <n v="0"/>
    <x v="21"/>
    <s v="INSD"/>
    <n v="12"/>
    <x v="1"/>
  </r>
  <r>
    <s v="sablefish (blackcod)"/>
    <d v="1995-01-07T00:00:00"/>
    <x v="4"/>
    <n v="710"/>
    <m/>
    <n v="0"/>
    <x v="7"/>
    <s v="BSAI"/>
    <n v="1"/>
    <x v="0"/>
  </r>
  <r>
    <s v="sablefish (blackcod)"/>
    <d v="1995-01-07T00:00:00"/>
    <x v="4"/>
    <n v="710"/>
    <m/>
    <n v="0"/>
    <x v="0"/>
    <s v="GOA"/>
    <n v="1"/>
    <x v="0"/>
  </r>
  <r>
    <s v="sablefish (blackcod)"/>
    <d v="1995-01-07T00:00:00"/>
    <x v="4"/>
    <n v="710"/>
    <m/>
    <n v="0"/>
    <x v="13"/>
    <s v="GOA"/>
    <n v="1"/>
    <x v="0"/>
  </r>
  <r>
    <s v="sablefish (blackcod)"/>
    <d v="1995-01-07T00:00:00"/>
    <x v="4"/>
    <n v="710"/>
    <m/>
    <n v="0"/>
    <x v="6"/>
    <s v="GOA"/>
    <n v="1"/>
    <x v="0"/>
  </r>
  <r>
    <s v="sablefish (blackcod)"/>
    <d v="1995-01-14T00:00:00"/>
    <x v="4"/>
    <n v="710"/>
    <m/>
    <n v="0"/>
    <x v="7"/>
    <s v="BSAI"/>
    <n v="1"/>
    <x v="0"/>
  </r>
  <r>
    <s v="sablefish (blackcod)"/>
    <d v="1995-01-14T00:00:00"/>
    <x v="4"/>
    <n v="710"/>
    <m/>
    <n v="0"/>
    <x v="0"/>
    <s v="GOA"/>
    <n v="1"/>
    <x v="0"/>
  </r>
  <r>
    <s v="sablefish (blackcod)"/>
    <d v="1995-01-14T00:00:00"/>
    <x v="4"/>
    <n v="710"/>
    <m/>
    <n v="0"/>
    <x v="13"/>
    <s v="GOA"/>
    <n v="1"/>
    <x v="0"/>
  </r>
  <r>
    <s v="sablefish (blackcod)"/>
    <d v="1995-01-14T00:00:00"/>
    <x v="4"/>
    <n v="710"/>
    <m/>
    <n v="0.01"/>
    <x v="6"/>
    <s v="GOA"/>
    <n v="1"/>
    <x v="0"/>
  </r>
  <r>
    <s v="sablefish (blackcod)"/>
    <d v="1995-01-21T00:00:00"/>
    <x v="4"/>
    <n v="710"/>
    <m/>
    <n v="0.11"/>
    <x v="10"/>
    <s v="BSAI"/>
    <n v="1"/>
    <x v="0"/>
  </r>
  <r>
    <s v="sablefish (blackcod)"/>
    <d v="1995-01-21T00:00:00"/>
    <x v="4"/>
    <n v="710"/>
    <m/>
    <n v="0"/>
    <x v="7"/>
    <s v="BSAI"/>
    <n v="1"/>
    <x v="0"/>
  </r>
  <r>
    <s v="sablefish (blackcod)"/>
    <d v="1995-01-21T00:00:00"/>
    <x v="4"/>
    <n v="710"/>
    <m/>
    <n v="0"/>
    <x v="0"/>
    <s v="GOA"/>
    <n v="1"/>
    <x v="0"/>
  </r>
  <r>
    <s v="sablefish (blackcod)"/>
    <d v="1995-01-21T00:00:00"/>
    <x v="4"/>
    <n v="710"/>
    <m/>
    <n v="0"/>
    <x v="13"/>
    <s v="GOA"/>
    <n v="1"/>
    <x v="0"/>
  </r>
  <r>
    <s v="sablefish (blackcod)"/>
    <d v="1995-01-21T00:00:00"/>
    <x v="4"/>
    <n v="710"/>
    <m/>
    <n v="0"/>
    <x v="6"/>
    <s v="GOA"/>
    <n v="1"/>
    <x v="0"/>
  </r>
  <r>
    <s v="sablefish (blackcod)"/>
    <d v="1995-01-28T00:00:00"/>
    <x v="4"/>
    <n v="710"/>
    <n v="5435.03"/>
    <n v="1.27"/>
    <x v="24"/>
    <s v="BSAI"/>
    <n v="1"/>
    <x v="0"/>
  </r>
  <r>
    <s v="sablefish (blackcod)"/>
    <d v="1995-01-28T00:00:00"/>
    <x v="4"/>
    <n v="710"/>
    <m/>
    <n v="0"/>
    <x v="7"/>
    <s v="BSAI"/>
    <n v="1"/>
    <x v="0"/>
  </r>
  <r>
    <s v="sablefish (blackcod)"/>
    <d v="1995-01-28T00:00:00"/>
    <x v="4"/>
    <n v="710"/>
    <m/>
    <n v="0.14000000000000001"/>
    <x v="24"/>
    <s v="BSAI"/>
    <n v="1"/>
    <x v="0"/>
  </r>
  <r>
    <s v="sablefish (blackcod)"/>
    <d v="1995-01-28T00:00:00"/>
    <x v="4"/>
    <n v="710"/>
    <m/>
    <n v="0"/>
    <x v="0"/>
    <s v="GOA"/>
    <n v="1"/>
    <x v="0"/>
  </r>
  <r>
    <s v="sablefish (blackcod)"/>
    <d v="1995-01-28T00:00:00"/>
    <x v="4"/>
    <n v="710"/>
    <m/>
    <n v="0"/>
    <x v="13"/>
    <s v="GOA"/>
    <n v="1"/>
    <x v="0"/>
  </r>
  <r>
    <s v="sablefish (blackcod)"/>
    <d v="1995-01-28T00:00:00"/>
    <x v="4"/>
    <n v="710"/>
    <m/>
    <n v="0"/>
    <x v="6"/>
    <s v="GOA"/>
    <n v="1"/>
    <x v="0"/>
  </r>
  <r>
    <s v="sablefish (blackcod)"/>
    <d v="1995-01-28T00:00:00"/>
    <x v="4"/>
    <n v="710"/>
    <m/>
    <n v="0"/>
    <x v="20"/>
    <s v="INSD"/>
    <n v="1"/>
    <x v="0"/>
  </r>
  <r>
    <s v="sablefish (blackcod)"/>
    <d v="1995-02-04T00:00:00"/>
    <x v="4"/>
    <n v="710"/>
    <n v="5435.03"/>
    <n v="0.04"/>
    <x v="24"/>
    <s v="BSAI"/>
    <n v="2"/>
    <x v="0"/>
  </r>
  <r>
    <s v="sablefish (blackcod)"/>
    <d v="1995-02-04T00:00:00"/>
    <x v="4"/>
    <n v="710"/>
    <n v="6363.04"/>
    <n v="0.17"/>
    <x v="13"/>
    <s v="GOA"/>
    <n v="2"/>
    <x v="0"/>
  </r>
  <r>
    <s v="sablefish (blackcod)"/>
    <d v="1995-02-04T00:00:00"/>
    <x v="4"/>
    <n v="710"/>
    <n v="6363.04"/>
    <n v="0.9"/>
    <x v="6"/>
    <s v="GOA"/>
    <n v="2"/>
    <x v="0"/>
  </r>
  <r>
    <s v="sablefish (blackcod)"/>
    <d v="1995-02-04T00:00:00"/>
    <x v="4"/>
    <n v="710"/>
    <m/>
    <n v="0.21"/>
    <x v="23"/>
    <s v="BSAI"/>
    <n v="2"/>
    <x v="0"/>
  </r>
  <r>
    <s v="sablefish (blackcod)"/>
    <d v="1995-02-04T00:00:00"/>
    <x v="4"/>
    <n v="710"/>
    <m/>
    <n v="0.03"/>
    <x v="5"/>
    <s v="BSAI"/>
    <n v="2"/>
    <x v="0"/>
  </r>
  <r>
    <s v="sablefish (blackcod)"/>
    <d v="1995-02-04T00:00:00"/>
    <x v="4"/>
    <n v="710"/>
    <m/>
    <n v="0"/>
    <x v="7"/>
    <s v="BSAI"/>
    <n v="2"/>
    <x v="0"/>
  </r>
  <r>
    <s v="sablefish (blackcod)"/>
    <d v="1995-02-04T00:00:00"/>
    <x v="4"/>
    <n v="710"/>
    <m/>
    <n v="0.01"/>
    <x v="24"/>
    <s v="BSAI"/>
    <n v="2"/>
    <x v="0"/>
  </r>
  <r>
    <s v="sablefish (blackcod)"/>
    <d v="1995-02-04T00:00:00"/>
    <x v="4"/>
    <n v="710"/>
    <m/>
    <n v="0"/>
    <x v="0"/>
    <s v="GOA"/>
    <n v="2"/>
    <x v="0"/>
  </r>
  <r>
    <s v="sablefish (blackcod)"/>
    <d v="1995-02-04T00:00:00"/>
    <x v="4"/>
    <n v="710"/>
    <m/>
    <n v="0"/>
    <x v="13"/>
    <s v="GOA"/>
    <n v="2"/>
    <x v="0"/>
  </r>
  <r>
    <s v="sablefish (blackcod)"/>
    <d v="1995-02-04T00:00:00"/>
    <x v="4"/>
    <n v="710"/>
    <m/>
    <n v="0"/>
    <x v="6"/>
    <s v="GOA"/>
    <n v="2"/>
    <x v="0"/>
  </r>
  <r>
    <s v="sablefish (blackcod)"/>
    <d v="1995-02-04T00:00:00"/>
    <x v="4"/>
    <n v="710"/>
    <m/>
    <n v="0"/>
    <x v="20"/>
    <s v="INSD"/>
    <n v="2"/>
    <x v="0"/>
  </r>
  <r>
    <s v="sablefish (blackcod)"/>
    <d v="1995-02-11T00:00:00"/>
    <x v="4"/>
    <n v="710"/>
    <n v="5435.03"/>
    <n v="0.14000000000000001"/>
    <x v="5"/>
    <s v="BSAI"/>
    <n v="2"/>
    <x v="0"/>
  </r>
  <r>
    <s v="sablefish (blackcod)"/>
    <d v="1995-02-11T00:00:00"/>
    <x v="4"/>
    <n v="710"/>
    <n v="5435.03"/>
    <n v="1.88"/>
    <x v="7"/>
    <s v="BSAI"/>
    <n v="2"/>
    <x v="0"/>
  </r>
  <r>
    <s v="sablefish (blackcod)"/>
    <d v="1995-02-11T00:00:00"/>
    <x v="4"/>
    <n v="710"/>
    <n v="6363.04"/>
    <n v="0.06"/>
    <x v="6"/>
    <s v="GOA"/>
    <n v="2"/>
    <x v="0"/>
  </r>
  <r>
    <s v="sablefish (blackcod)"/>
    <d v="1995-02-11T00:00:00"/>
    <x v="4"/>
    <n v="710"/>
    <m/>
    <n v="1.34"/>
    <x v="23"/>
    <s v="BSAI"/>
    <n v="2"/>
    <x v="0"/>
  </r>
  <r>
    <s v="sablefish (blackcod)"/>
    <d v="1995-02-11T00:00:00"/>
    <x v="4"/>
    <n v="710"/>
    <m/>
    <n v="0.15"/>
    <x v="10"/>
    <s v="BSAI"/>
    <n v="2"/>
    <x v="0"/>
  </r>
  <r>
    <s v="sablefish (blackcod)"/>
    <d v="1995-02-11T00:00:00"/>
    <x v="4"/>
    <n v="710"/>
    <m/>
    <n v="0.21"/>
    <x v="7"/>
    <s v="BSAI"/>
    <n v="2"/>
    <x v="0"/>
  </r>
  <r>
    <s v="sablefish (blackcod)"/>
    <d v="1995-02-11T00:00:00"/>
    <x v="4"/>
    <n v="710"/>
    <m/>
    <n v="0.05"/>
    <x v="0"/>
    <s v="GOA"/>
    <n v="2"/>
    <x v="0"/>
  </r>
  <r>
    <s v="sablefish (blackcod)"/>
    <d v="1995-02-11T00:00:00"/>
    <x v="4"/>
    <n v="710"/>
    <m/>
    <n v="0.34"/>
    <x v="13"/>
    <s v="GOA"/>
    <n v="2"/>
    <x v="0"/>
  </r>
  <r>
    <s v="sablefish (blackcod)"/>
    <d v="1995-02-11T00:00:00"/>
    <x v="4"/>
    <n v="710"/>
    <m/>
    <n v="1.3"/>
    <x v="6"/>
    <s v="GOA"/>
    <n v="2"/>
    <x v="0"/>
  </r>
  <r>
    <s v="sablefish (blackcod)"/>
    <d v="1995-02-11T00:00:00"/>
    <x v="4"/>
    <n v="710"/>
    <m/>
    <n v="0"/>
    <x v="20"/>
    <s v="INSD"/>
    <n v="2"/>
    <x v="0"/>
  </r>
  <r>
    <s v="sablefish (blackcod)"/>
    <d v="1995-02-18T00:00:00"/>
    <x v="4"/>
    <n v="710"/>
    <n v="6363.04"/>
    <n v="0"/>
    <x v="13"/>
    <s v="GOA"/>
    <n v="2"/>
    <x v="0"/>
  </r>
  <r>
    <s v="sablefish (blackcod)"/>
    <d v="1995-02-18T00:00:00"/>
    <x v="4"/>
    <n v="710"/>
    <n v="6363.04"/>
    <n v="0.49"/>
    <x v="6"/>
    <s v="GOA"/>
    <n v="2"/>
    <x v="0"/>
  </r>
  <r>
    <s v="sablefish (blackcod)"/>
    <d v="1995-02-18T00:00:00"/>
    <x v="4"/>
    <n v="710"/>
    <m/>
    <n v="0.02"/>
    <x v="1"/>
    <s v="BSAI"/>
    <n v="2"/>
    <x v="0"/>
  </r>
  <r>
    <s v="sablefish (blackcod)"/>
    <d v="1995-02-18T00:00:00"/>
    <x v="4"/>
    <n v="710"/>
    <m/>
    <n v="0"/>
    <x v="7"/>
    <s v="BSAI"/>
    <n v="2"/>
    <x v="0"/>
  </r>
  <r>
    <s v="sablefish (blackcod)"/>
    <d v="1995-02-18T00:00:00"/>
    <x v="4"/>
    <n v="710"/>
    <m/>
    <n v="0.01"/>
    <x v="0"/>
    <s v="GOA"/>
    <n v="2"/>
    <x v="0"/>
  </r>
  <r>
    <s v="sablefish (blackcod)"/>
    <d v="1995-02-18T00:00:00"/>
    <x v="4"/>
    <n v="710"/>
    <m/>
    <n v="0"/>
    <x v="13"/>
    <s v="GOA"/>
    <n v="2"/>
    <x v="0"/>
  </r>
  <r>
    <s v="sablefish (blackcod)"/>
    <d v="1995-02-18T00:00:00"/>
    <x v="4"/>
    <n v="710"/>
    <m/>
    <n v="0.02"/>
    <x v="6"/>
    <s v="GOA"/>
    <n v="2"/>
    <x v="0"/>
  </r>
  <r>
    <s v="sablefish (blackcod)"/>
    <d v="1995-02-18T00:00:00"/>
    <x v="4"/>
    <n v="710"/>
    <m/>
    <n v="0"/>
    <x v="11"/>
    <s v="GOA"/>
    <n v="2"/>
    <x v="0"/>
  </r>
  <r>
    <s v="sablefish (blackcod)"/>
    <d v="1995-02-18T00:00:00"/>
    <x v="4"/>
    <n v="710"/>
    <m/>
    <n v="0"/>
    <x v="20"/>
    <s v="INSD"/>
    <n v="2"/>
    <x v="0"/>
  </r>
  <r>
    <s v="sablefish (blackcod)"/>
    <d v="1995-02-25T00:00:00"/>
    <x v="4"/>
    <n v="710"/>
    <n v="4087.2"/>
    <n v="2.29"/>
    <x v="0"/>
    <s v="GOA"/>
    <n v="2"/>
    <x v="0"/>
  </r>
  <r>
    <s v="sablefish (blackcod)"/>
    <d v="1995-02-25T00:00:00"/>
    <x v="4"/>
    <n v="710"/>
    <n v="5435.03"/>
    <n v="0.14000000000000001"/>
    <x v="5"/>
    <s v="BSAI"/>
    <n v="2"/>
    <x v="0"/>
  </r>
  <r>
    <s v="sablefish (blackcod)"/>
    <d v="1995-02-25T00:00:00"/>
    <x v="4"/>
    <n v="710"/>
    <n v="5435.03"/>
    <n v="2.29"/>
    <x v="24"/>
    <s v="BSAI"/>
    <n v="2"/>
    <x v="0"/>
  </r>
  <r>
    <s v="sablefish (blackcod)"/>
    <d v="1995-02-25T00:00:00"/>
    <x v="4"/>
    <n v="710"/>
    <n v="6363.04"/>
    <n v="6.43"/>
    <x v="6"/>
    <s v="GOA"/>
    <n v="2"/>
    <x v="0"/>
  </r>
  <r>
    <s v="sablefish (blackcod)"/>
    <d v="1995-02-25T00:00:00"/>
    <x v="4"/>
    <n v="710"/>
    <m/>
    <n v="0"/>
    <x v="7"/>
    <s v="BSAI"/>
    <n v="2"/>
    <x v="0"/>
  </r>
  <r>
    <s v="sablefish (blackcod)"/>
    <d v="1995-02-25T00:00:00"/>
    <x v="4"/>
    <n v="710"/>
    <m/>
    <n v="0.02"/>
    <x v="2"/>
    <s v="BSAI"/>
    <n v="2"/>
    <x v="0"/>
  </r>
  <r>
    <s v="sablefish (blackcod)"/>
    <d v="1995-02-25T00:00:00"/>
    <x v="4"/>
    <n v="710"/>
    <m/>
    <n v="0.31"/>
    <x v="24"/>
    <s v="BSAI"/>
    <n v="2"/>
    <x v="0"/>
  </r>
  <r>
    <s v="sablefish (blackcod)"/>
    <d v="1995-02-25T00:00:00"/>
    <x v="4"/>
    <n v="710"/>
    <m/>
    <n v="0"/>
    <x v="0"/>
    <s v="GOA"/>
    <n v="2"/>
    <x v="0"/>
  </r>
  <r>
    <s v="sablefish (blackcod)"/>
    <d v="1995-02-25T00:00:00"/>
    <x v="4"/>
    <n v="710"/>
    <m/>
    <n v="0"/>
    <x v="13"/>
    <s v="GOA"/>
    <n v="2"/>
    <x v="0"/>
  </r>
  <r>
    <s v="sablefish (blackcod)"/>
    <d v="1995-02-25T00:00:00"/>
    <x v="4"/>
    <n v="710"/>
    <m/>
    <n v="0.06"/>
    <x v="6"/>
    <s v="GOA"/>
    <n v="2"/>
    <x v="0"/>
  </r>
  <r>
    <s v="sablefish (blackcod)"/>
    <d v="1995-02-25T00:00:00"/>
    <x v="4"/>
    <n v="710"/>
    <m/>
    <n v="0"/>
    <x v="11"/>
    <s v="GOA"/>
    <n v="2"/>
    <x v="0"/>
  </r>
  <r>
    <s v="sablefish (blackcod)"/>
    <d v="1995-02-25T00:00:00"/>
    <x v="4"/>
    <n v="710"/>
    <m/>
    <n v="0"/>
    <x v="20"/>
    <s v="INSD"/>
    <n v="2"/>
    <x v="0"/>
  </r>
  <r>
    <s v="sablefish (blackcod)"/>
    <d v="1995-03-04T00:00:00"/>
    <x v="4"/>
    <n v="710"/>
    <n v="4087.2"/>
    <n v="1.28"/>
    <x v="0"/>
    <s v="GOA"/>
    <n v="3"/>
    <x v="0"/>
  </r>
  <r>
    <s v="sablefish (blackcod)"/>
    <d v="1995-03-04T00:00:00"/>
    <x v="4"/>
    <n v="710"/>
    <n v="4087.2"/>
    <n v="5.0999999999999996"/>
    <x v="6"/>
    <s v="GOA"/>
    <n v="3"/>
    <x v="0"/>
  </r>
  <r>
    <s v="sablefish (blackcod)"/>
    <d v="1995-03-04T00:00:00"/>
    <x v="4"/>
    <n v="710"/>
    <n v="5435.03"/>
    <n v="4.22"/>
    <x v="24"/>
    <s v="BSAI"/>
    <n v="3"/>
    <x v="0"/>
  </r>
  <r>
    <s v="sablefish (blackcod)"/>
    <d v="1995-03-04T00:00:00"/>
    <x v="4"/>
    <n v="710"/>
    <n v="6363.04"/>
    <n v="4.17"/>
    <x v="6"/>
    <s v="GOA"/>
    <n v="3"/>
    <x v="0"/>
  </r>
  <r>
    <s v="sablefish (blackcod)"/>
    <d v="1995-03-04T00:00:00"/>
    <x v="4"/>
    <n v="710"/>
    <m/>
    <n v="0.16"/>
    <x v="24"/>
    <s v="BSAI"/>
    <n v="3"/>
    <x v="0"/>
  </r>
  <r>
    <s v="sablefish (blackcod)"/>
    <d v="1995-03-04T00:00:00"/>
    <x v="4"/>
    <n v="710"/>
    <m/>
    <n v="1.91"/>
    <x v="0"/>
    <s v="GOA"/>
    <n v="3"/>
    <x v="0"/>
  </r>
  <r>
    <s v="sablefish (blackcod)"/>
    <d v="1995-03-04T00:00:00"/>
    <x v="4"/>
    <n v="710"/>
    <m/>
    <n v="0.24"/>
    <x v="13"/>
    <s v="GOA"/>
    <n v="3"/>
    <x v="0"/>
  </r>
  <r>
    <s v="sablefish (blackcod)"/>
    <d v="1995-03-04T00:00:00"/>
    <x v="4"/>
    <n v="710"/>
    <m/>
    <n v="0.51"/>
    <x v="6"/>
    <s v="GOA"/>
    <n v="3"/>
    <x v="0"/>
  </r>
  <r>
    <s v="sablefish (blackcod)"/>
    <d v="1995-03-04T00:00:00"/>
    <x v="4"/>
    <n v="710"/>
    <m/>
    <n v="0.02"/>
    <x v="20"/>
    <s v="INSD"/>
    <n v="3"/>
    <x v="0"/>
  </r>
  <r>
    <s v="sablefish (blackcod)"/>
    <d v="1995-03-11T00:00:00"/>
    <x v="4"/>
    <n v="710"/>
    <n v="4087.2"/>
    <n v="26.95"/>
    <x v="13"/>
    <s v="GOA"/>
    <n v="3"/>
    <x v="0"/>
  </r>
  <r>
    <s v="sablefish (blackcod)"/>
    <d v="1995-03-11T00:00:00"/>
    <x v="4"/>
    <n v="710"/>
    <n v="4087.2"/>
    <n v="4.57"/>
    <x v="6"/>
    <s v="GOA"/>
    <n v="3"/>
    <x v="0"/>
  </r>
  <r>
    <s v="sablefish (blackcod)"/>
    <d v="1995-03-11T00:00:00"/>
    <x v="4"/>
    <n v="710"/>
    <n v="5435.03"/>
    <n v="0.08"/>
    <x v="23"/>
    <s v="BSAI"/>
    <n v="3"/>
    <x v="0"/>
  </r>
  <r>
    <s v="sablefish (blackcod)"/>
    <d v="1995-03-11T00:00:00"/>
    <x v="4"/>
    <n v="710"/>
    <n v="5435.03"/>
    <n v="3.81"/>
    <x v="24"/>
    <s v="BSAI"/>
    <n v="3"/>
    <x v="0"/>
  </r>
  <r>
    <s v="sablefish (blackcod)"/>
    <d v="1995-03-11T00:00:00"/>
    <x v="4"/>
    <n v="710"/>
    <n v="5435.03"/>
    <n v="2.2200000000000002"/>
    <x v="28"/>
    <s v="BSAI"/>
    <n v="3"/>
    <x v="0"/>
  </r>
  <r>
    <s v="sablefish (blackcod)"/>
    <d v="1995-03-11T00:00:00"/>
    <x v="4"/>
    <n v="710"/>
    <n v="6363.04"/>
    <n v="0.35"/>
    <x v="6"/>
    <s v="GOA"/>
    <n v="3"/>
    <x v="0"/>
  </r>
  <r>
    <s v="sablefish (blackcod)"/>
    <d v="1995-03-11T00:00:00"/>
    <x v="4"/>
    <n v="710"/>
    <m/>
    <n v="0.01"/>
    <x v="1"/>
    <s v="BSAI"/>
    <n v="3"/>
    <x v="0"/>
  </r>
  <r>
    <s v="sablefish (blackcod)"/>
    <d v="1995-03-11T00:00:00"/>
    <x v="4"/>
    <n v="710"/>
    <m/>
    <n v="0.32"/>
    <x v="24"/>
    <s v="BSAI"/>
    <n v="3"/>
    <x v="0"/>
  </r>
  <r>
    <s v="sablefish (blackcod)"/>
    <d v="1995-03-11T00:00:00"/>
    <x v="4"/>
    <n v="710"/>
    <m/>
    <n v="0.11"/>
    <x v="28"/>
    <s v="BSAI"/>
    <n v="3"/>
    <x v="0"/>
  </r>
  <r>
    <s v="sablefish (blackcod)"/>
    <d v="1995-03-11T00:00:00"/>
    <x v="4"/>
    <n v="710"/>
    <m/>
    <n v="1.35"/>
    <x v="0"/>
    <s v="GOA"/>
    <n v="3"/>
    <x v="0"/>
  </r>
  <r>
    <s v="sablefish (blackcod)"/>
    <d v="1995-03-11T00:00:00"/>
    <x v="4"/>
    <n v="710"/>
    <m/>
    <n v="2.33"/>
    <x v="13"/>
    <s v="GOA"/>
    <n v="3"/>
    <x v="0"/>
  </r>
  <r>
    <s v="sablefish (blackcod)"/>
    <d v="1995-03-11T00:00:00"/>
    <x v="4"/>
    <n v="710"/>
    <m/>
    <n v="1.74"/>
    <x v="6"/>
    <s v="GOA"/>
    <n v="3"/>
    <x v="0"/>
  </r>
  <r>
    <s v="sablefish (blackcod)"/>
    <d v="1995-03-11T00:00:00"/>
    <x v="4"/>
    <n v="710"/>
    <m/>
    <n v="0.01"/>
    <x v="20"/>
    <s v="INSD"/>
    <n v="3"/>
    <x v="0"/>
  </r>
  <r>
    <s v="sablefish (blackcod)"/>
    <d v="1995-03-18T00:00:00"/>
    <x v="4"/>
    <n v="710"/>
    <n v="4087.2"/>
    <n v="17.8"/>
    <x v="13"/>
    <s v="GOA"/>
    <n v="3"/>
    <x v="0"/>
  </r>
  <r>
    <s v="sablefish (blackcod)"/>
    <d v="1995-03-18T00:00:00"/>
    <x v="4"/>
    <n v="710"/>
    <n v="4087.2"/>
    <n v="5.7"/>
    <x v="6"/>
    <s v="GOA"/>
    <n v="3"/>
    <x v="0"/>
  </r>
  <r>
    <s v="sablefish (blackcod)"/>
    <d v="1995-03-18T00:00:00"/>
    <x v="4"/>
    <n v="710"/>
    <n v="4087.2"/>
    <n v="15.9"/>
    <x v="14"/>
    <s v="GOA"/>
    <n v="3"/>
    <x v="0"/>
  </r>
  <r>
    <s v="sablefish (blackcod)"/>
    <d v="1995-03-18T00:00:00"/>
    <x v="4"/>
    <n v="710"/>
    <n v="5435.03"/>
    <n v="7.39"/>
    <x v="5"/>
    <s v="BSAI"/>
    <n v="3"/>
    <x v="0"/>
  </r>
  <r>
    <s v="sablefish (blackcod)"/>
    <d v="1995-03-18T00:00:00"/>
    <x v="4"/>
    <n v="710"/>
    <n v="5435.03"/>
    <n v="0.21"/>
    <x v="24"/>
    <s v="BSAI"/>
    <n v="3"/>
    <x v="0"/>
  </r>
  <r>
    <s v="sablefish (blackcod)"/>
    <d v="1995-03-18T00:00:00"/>
    <x v="4"/>
    <n v="710"/>
    <n v="5435.03"/>
    <n v="0.14000000000000001"/>
    <x v="28"/>
    <s v="BSAI"/>
    <n v="3"/>
    <x v="0"/>
  </r>
  <r>
    <s v="sablefish (blackcod)"/>
    <d v="1995-03-18T00:00:00"/>
    <x v="4"/>
    <n v="710"/>
    <n v="5435.03"/>
    <n v="0.53"/>
    <x v="25"/>
    <s v="BSAI"/>
    <n v="3"/>
    <x v="0"/>
  </r>
  <r>
    <s v="sablefish (blackcod)"/>
    <d v="1995-03-18T00:00:00"/>
    <x v="4"/>
    <n v="710"/>
    <n v="6363.04"/>
    <n v="12.14"/>
    <x v="14"/>
    <s v="GOA"/>
    <n v="3"/>
    <x v="0"/>
  </r>
  <r>
    <s v="sablefish (blackcod)"/>
    <d v="1995-03-18T00:00:00"/>
    <x v="4"/>
    <n v="710"/>
    <m/>
    <n v="0.04"/>
    <x v="5"/>
    <s v="BSAI"/>
    <n v="3"/>
    <x v="0"/>
  </r>
  <r>
    <s v="sablefish (blackcod)"/>
    <d v="1995-03-18T00:00:00"/>
    <x v="4"/>
    <n v="710"/>
    <m/>
    <n v="0.77"/>
    <x v="28"/>
    <s v="BSAI"/>
    <n v="3"/>
    <x v="0"/>
  </r>
  <r>
    <s v="sablefish (blackcod)"/>
    <d v="1995-03-18T00:00:00"/>
    <x v="4"/>
    <n v="710"/>
    <m/>
    <n v="0.01"/>
    <x v="25"/>
    <s v="BSAI"/>
    <n v="3"/>
    <x v="0"/>
  </r>
  <r>
    <s v="sablefish (blackcod)"/>
    <d v="1995-03-18T00:00:00"/>
    <x v="4"/>
    <n v="710"/>
    <m/>
    <n v="3.84"/>
    <x v="0"/>
    <s v="GOA"/>
    <n v="3"/>
    <x v="0"/>
  </r>
  <r>
    <s v="sablefish (blackcod)"/>
    <d v="1995-03-18T00:00:00"/>
    <x v="4"/>
    <n v="710"/>
    <m/>
    <n v="2.89"/>
    <x v="13"/>
    <s v="GOA"/>
    <n v="3"/>
    <x v="0"/>
  </r>
  <r>
    <s v="sablefish (blackcod)"/>
    <d v="1995-03-18T00:00:00"/>
    <x v="4"/>
    <n v="710"/>
    <m/>
    <n v="2.41"/>
    <x v="6"/>
    <s v="GOA"/>
    <n v="3"/>
    <x v="0"/>
  </r>
  <r>
    <s v="sablefish (blackcod)"/>
    <d v="1995-03-18T00:00:00"/>
    <x v="4"/>
    <n v="710"/>
    <m/>
    <n v="0"/>
    <x v="20"/>
    <s v="INSD"/>
    <n v="3"/>
    <x v="0"/>
  </r>
  <r>
    <s v="sablefish (blackcod)"/>
    <d v="1995-03-18T00:00:00"/>
    <x v="4"/>
    <n v="710"/>
    <m/>
    <n v="0.15"/>
    <x v="14"/>
    <s v="GOA"/>
    <n v="3"/>
    <x v="0"/>
  </r>
  <r>
    <s v="sablefish (blackcod)"/>
    <d v="1995-03-18T00:00:00"/>
    <x v="4"/>
    <n v="710"/>
    <m/>
    <n v="0"/>
    <x v="21"/>
    <s v="INSD"/>
    <n v="3"/>
    <x v="0"/>
  </r>
  <r>
    <s v="sablefish (blackcod)"/>
    <d v="1995-03-25T00:00:00"/>
    <x v="4"/>
    <n v="710"/>
    <n v="4087.2"/>
    <n v="0.76"/>
    <x v="13"/>
    <s v="GOA"/>
    <n v="3"/>
    <x v="0"/>
  </r>
  <r>
    <s v="sablefish (blackcod)"/>
    <d v="1995-03-25T00:00:00"/>
    <x v="4"/>
    <n v="710"/>
    <n v="4087.2"/>
    <n v="17.79"/>
    <x v="6"/>
    <s v="GOA"/>
    <n v="3"/>
    <x v="0"/>
  </r>
  <r>
    <s v="sablefish (blackcod)"/>
    <d v="1995-03-25T00:00:00"/>
    <x v="4"/>
    <n v="710"/>
    <n v="4087.2"/>
    <n v="16.690000000000001"/>
    <x v="11"/>
    <s v="GOA"/>
    <n v="3"/>
    <x v="0"/>
  </r>
  <r>
    <s v="sablefish (blackcod)"/>
    <d v="1995-03-25T00:00:00"/>
    <x v="4"/>
    <n v="710"/>
    <n v="4087.2"/>
    <n v="3.11"/>
    <x v="14"/>
    <s v="GOA"/>
    <n v="3"/>
    <x v="0"/>
  </r>
  <r>
    <s v="sablefish (blackcod)"/>
    <d v="1995-03-25T00:00:00"/>
    <x v="4"/>
    <n v="710"/>
    <n v="5435.03"/>
    <n v="12.06"/>
    <x v="5"/>
    <s v="BSAI"/>
    <n v="3"/>
    <x v="0"/>
  </r>
  <r>
    <s v="sablefish (blackcod)"/>
    <d v="1995-03-25T00:00:00"/>
    <x v="4"/>
    <n v="710"/>
    <n v="5435.03"/>
    <n v="0.26"/>
    <x v="24"/>
    <s v="BSAI"/>
    <n v="3"/>
    <x v="0"/>
  </r>
  <r>
    <s v="sablefish (blackcod)"/>
    <d v="1995-03-25T00:00:00"/>
    <x v="4"/>
    <n v="710"/>
    <n v="6363.04"/>
    <n v="5.53"/>
    <x v="6"/>
    <s v="GOA"/>
    <n v="3"/>
    <x v="0"/>
  </r>
  <r>
    <s v="sablefish (blackcod)"/>
    <d v="1995-03-25T00:00:00"/>
    <x v="4"/>
    <n v="710"/>
    <n v="6363.04"/>
    <n v="133.63999999999999"/>
    <x v="11"/>
    <s v="GOA"/>
    <n v="3"/>
    <x v="0"/>
  </r>
  <r>
    <s v="sablefish (blackcod)"/>
    <d v="1995-03-25T00:00:00"/>
    <x v="4"/>
    <n v="710"/>
    <n v="6363.04"/>
    <n v="346.51"/>
    <x v="14"/>
    <s v="GOA"/>
    <n v="3"/>
    <x v="0"/>
  </r>
  <r>
    <s v="sablefish (blackcod)"/>
    <d v="1995-03-25T00:00:00"/>
    <x v="4"/>
    <n v="710"/>
    <m/>
    <n v="0.03"/>
    <x v="2"/>
    <s v="BSAI"/>
    <n v="3"/>
    <x v="0"/>
  </r>
  <r>
    <s v="sablefish (blackcod)"/>
    <d v="1995-03-25T00:00:00"/>
    <x v="4"/>
    <n v="710"/>
    <m/>
    <n v="0.02"/>
    <x v="24"/>
    <s v="BSAI"/>
    <n v="3"/>
    <x v="0"/>
  </r>
  <r>
    <s v="sablefish (blackcod)"/>
    <d v="1995-03-25T00:00:00"/>
    <x v="4"/>
    <n v="710"/>
    <m/>
    <n v="0"/>
    <x v="28"/>
    <s v="BSAI"/>
    <n v="3"/>
    <x v="0"/>
  </r>
  <r>
    <s v="sablefish (blackcod)"/>
    <d v="1995-03-25T00:00:00"/>
    <x v="4"/>
    <n v="710"/>
    <m/>
    <n v="0.89"/>
    <x v="0"/>
    <s v="GOA"/>
    <n v="3"/>
    <x v="0"/>
  </r>
  <r>
    <s v="sablefish (blackcod)"/>
    <d v="1995-03-25T00:00:00"/>
    <x v="4"/>
    <n v="710"/>
    <m/>
    <n v="0.4"/>
    <x v="13"/>
    <s v="GOA"/>
    <n v="3"/>
    <x v="0"/>
  </r>
  <r>
    <s v="sablefish (blackcod)"/>
    <d v="1995-03-25T00:00:00"/>
    <x v="4"/>
    <n v="710"/>
    <m/>
    <n v="2.0499999999999998"/>
    <x v="6"/>
    <s v="GOA"/>
    <n v="3"/>
    <x v="0"/>
  </r>
  <r>
    <s v="sablefish (blackcod)"/>
    <d v="1995-03-25T00:00:00"/>
    <x v="4"/>
    <n v="710"/>
    <m/>
    <n v="1.9"/>
    <x v="11"/>
    <s v="GOA"/>
    <n v="3"/>
    <x v="0"/>
  </r>
  <r>
    <s v="sablefish (blackcod)"/>
    <d v="1995-03-25T00:00:00"/>
    <x v="4"/>
    <n v="710"/>
    <m/>
    <n v="0"/>
    <x v="20"/>
    <s v="INSD"/>
    <n v="3"/>
    <x v="0"/>
  </r>
  <r>
    <s v="sablefish (blackcod)"/>
    <d v="1995-03-25T00:00:00"/>
    <x v="4"/>
    <n v="710"/>
    <m/>
    <n v="4.16"/>
    <x v="14"/>
    <s v="GOA"/>
    <n v="3"/>
    <x v="0"/>
  </r>
  <r>
    <s v="sablefish (blackcod)"/>
    <d v="1995-03-25T00:00:00"/>
    <x v="4"/>
    <n v="710"/>
    <m/>
    <n v="0"/>
    <x v="21"/>
    <s v="INSD"/>
    <n v="3"/>
    <x v="0"/>
  </r>
  <r>
    <s v="sablefish (blackcod)"/>
    <d v="1995-04-01T00:00:00"/>
    <x v="4"/>
    <n v="710"/>
    <n v="4087.2"/>
    <n v="26.12"/>
    <x v="13"/>
    <s v="GOA"/>
    <n v="4"/>
    <x v="0"/>
  </r>
  <r>
    <s v="sablefish (blackcod)"/>
    <d v="1995-04-01T00:00:00"/>
    <x v="4"/>
    <n v="710"/>
    <n v="4087.2"/>
    <n v="18.23"/>
    <x v="6"/>
    <s v="GOA"/>
    <n v="4"/>
    <x v="0"/>
  </r>
  <r>
    <s v="sablefish (blackcod)"/>
    <d v="1995-04-01T00:00:00"/>
    <x v="4"/>
    <n v="710"/>
    <n v="4087.2"/>
    <n v="11.67"/>
    <x v="11"/>
    <s v="GOA"/>
    <n v="4"/>
    <x v="0"/>
  </r>
  <r>
    <s v="sablefish (blackcod)"/>
    <d v="1995-04-01T00:00:00"/>
    <x v="4"/>
    <n v="710"/>
    <n v="4390.96"/>
    <n v="13.42"/>
    <x v="5"/>
    <s v="BSAI"/>
    <n v="4"/>
    <x v="0"/>
  </r>
  <r>
    <s v="sablefish (blackcod)"/>
    <d v="1995-04-01T00:00:00"/>
    <x v="4"/>
    <n v="710"/>
    <n v="5435.03"/>
    <n v="0.56000000000000005"/>
    <x v="24"/>
    <s v="BSAI"/>
    <n v="4"/>
    <x v="0"/>
  </r>
  <r>
    <s v="sablefish (blackcod)"/>
    <d v="1995-04-01T00:00:00"/>
    <x v="4"/>
    <n v="710"/>
    <n v="6363.04"/>
    <n v="2.8"/>
    <x v="13"/>
    <s v="GOA"/>
    <n v="4"/>
    <x v="0"/>
  </r>
  <r>
    <s v="sablefish (blackcod)"/>
    <d v="1995-04-01T00:00:00"/>
    <x v="4"/>
    <n v="710"/>
    <n v="6363.04"/>
    <n v="34.61"/>
    <x v="6"/>
    <s v="GOA"/>
    <n v="4"/>
    <x v="0"/>
  </r>
  <r>
    <s v="sablefish (blackcod)"/>
    <d v="1995-04-01T00:00:00"/>
    <x v="4"/>
    <n v="710"/>
    <n v="6363.04"/>
    <n v="83.22"/>
    <x v="11"/>
    <s v="GOA"/>
    <n v="4"/>
    <x v="0"/>
  </r>
  <r>
    <s v="sablefish (blackcod)"/>
    <d v="1995-04-01T00:00:00"/>
    <x v="4"/>
    <n v="710"/>
    <n v="6363.04"/>
    <n v="136.74"/>
    <x v="14"/>
    <s v="GOA"/>
    <n v="4"/>
    <x v="0"/>
  </r>
  <r>
    <s v="sablefish (blackcod)"/>
    <d v="1995-04-01T00:00:00"/>
    <x v="4"/>
    <n v="710"/>
    <m/>
    <n v="0.12"/>
    <x v="5"/>
    <s v="BSAI"/>
    <n v="4"/>
    <x v="0"/>
  </r>
  <r>
    <s v="sablefish (blackcod)"/>
    <d v="1995-04-01T00:00:00"/>
    <x v="4"/>
    <n v="710"/>
    <m/>
    <n v="0.05"/>
    <x v="24"/>
    <s v="BSAI"/>
    <n v="4"/>
    <x v="0"/>
  </r>
  <r>
    <s v="sablefish (blackcod)"/>
    <d v="1995-04-01T00:00:00"/>
    <x v="4"/>
    <n v="710"/>
    <m/>
    <n v="0.01"/>
    <x v="28"/>
    <s v="BSAI"/>
    <n v="4"/>
    <x v="0"/>
  </r>
  <r>
    <s v="sablefish (blackcod)"/>
    <d v="1995-04-01T00:00:00"/>
    <x v="4"/>
    <n v="710"/>
    <m/>
    <n v="0.39"/>
    <x v="13"/>
    <s v="GOA"/>
    <n v="4"/>
    <x v="0"/>
  </r>
  <r>
    <s v="sablefish (blackcod)"/>
    <d v="1995-04-01T00:00:00"/>
    <x v="4"/>
    <n v="710"/>
    <m/>
    <n v="2.54"/>
    <x v="6"/>
    <s v="GOA"/>
    <n v="4"/>
    <x v="0"/>
  </r>
  <r>
    <s v="sablefish (blackcod)"/>
    <d v="1995-04-01T00:00:00"/>
    <x v="4"/>
    <n v="710"/>
    <m/>
    <n v="0.72"/>
    <x v="11"/>
    <s v="GOA"/>
    <n v="4"/>
    <x v="0"/>
  </r>
  <r>
    <s v="sablefish (blackcod)"/>
    <d v="1995-04-01T00:00:00"/>
    <x v="4"/>
    <n v="710"/>
    <m/>
    <n v="0.01"/>
    <x v="20"/>
    <s v="INSD"/>
    <n v="4"/>
    <x v="0"/>
  </r>
  <r>
    <s v="sablefish (blackcod)"/>
    <d v="1995-04-01T00:00:00"/>
    <x v="4"/>
    <n v="710"/>
    <m/>
    <n v="1.19"/>
    <x v="14"/>
    <s v="GOA"/>
    <n v="4"/>
    <x v="0"/>
  </r>
  <r>
    <s v="sablefish (blackcod)"/>
    <d v="1995-04-01T00:00:00"/>
    <x v="4"/>
    <n v="710"/>
    <m/>
    <n v="0"/>
    <x v="21"/>
    <s v="INSD"/>
    <n v="4"/>
    <x v="0"/>
  </r>
  <r>
    <s v="sablefish (blackcod)"/>
    <d v="1995-04-08T00:00:00"/>
    <x v="4"/>
    <n v="710"/>
    <n v="4087.2"/>
    <n v="22.48"/>
    <x v="0"/>
    <s v="GOA"/>
    <n v="4"/>
    <x v="0"/>
  </r>
  <r>
    <s v="sablefish (blackcod)"/>
    <d v="1995-04-08T00:00:00"/>
    <x v="4"/>
    <n v="710"/>
    <n v="4087.2"/>
    <n v="42.09"/>
    <x v="13"/>
    <s v="GOA"/>
    <n v="4"/>
    <x v="0"/>
  </r>
  <r>
    <s v="sablefish (blackcod)"/>
    <d v="1995-04-08T00:00:00"/>
    <x v="4"/>
    <n v="710"/>
    <n v="4087.2"/>
    <n v="21.36"/>
    <x v="6"/>
    <s v="GOA"/>
    <n v="4"/>
    <x v="0"/>
  </r>
  <r>
    <s v="sablefish (blackcod)"/>
    <d v="1995-04-08T00:00:00"/>
    <x v="4"/>
    <n v="710"/>
    <n v="5435.03"/>
    <n v="2.04"/>
    <x v="1"/>
    <s v="BSAI"/>
    <n v="4"/>
    <x v="0"/>
  </r>
  <r>
    <s v="sablefish (blackcod)"/>
    <d v="1995-04-08T00:00:00"/>
    <x v="4"/>
    <n v="710"/>
    <n v="5435.03"/>
    <n v="10.47"/>
    <x v="7"/>
    <s v="BSAI"/>
    <n v="4"/>
    <x v="0"/>
  </r>
  <r>
    <s v="sablefish (blackcod)"/>
    <d v="1995-04-08T00:00:00"/>
    <x v="4"/>
    <n v="710"/>
    <n v="5435.03"/>
    <n v="5.25"/>
    <x v="24"/>
    <s v="BSAI"/>
    <n v="4"/>
    <x v="0"/>
  </r>
  <r>
    <s v="sablefish (blackcod)"/>
    <d v="1995-04-08T00:00:00"/>
    <x v="4"/>
    <n v="710"/>
    <n v="6363.04"/>
    <n v="6.65"/>
    <x v="0"/>
    <s v="GOA"/>
    <n v="4"/>
    <x v="0"/>
  </r>
  <r>
    <s v="sablefish (blackcod)"/>
    <d v="1995-04-08T00:00:00"/>
    <x v="4"/>
    <n v="710"/>
    <n v="6363.04"/>
    <n v="1.74"/>
    <x v="13"/>
    <s v="GOA"/>
    <n v="4"/>
    <x v="0"/>
  </r>
  <r>
    <s v="sablefish (blackcod)"/>
    <d v="1995-04-08T00:00:00"/>
    <x v="4"/>
    <n v="710"/>
    <n v="6363.04"/>
    <n v="126.44"/>
    <x v="6"/>
    <s v="GOA"/>
    <n v="4"/>
    <x v="0"/>
  </r>
  <r>
    <s v="sablefish (blackcod)"/>
    <d v="1995-04-08T00:00:00"/>
    <x v="4"/>
    <n v="710"/>
    <n v="6363.04"/>
    <n v="201.76"/>
    <x v="11"/>
    <s v="GOA"/>
    <n v="4"/>
    <x v="0"/>
  </r>
  <r>
    <s v="sablefish (blackcod)"/>
    <d v="1995-04-08T00:00:00"/>
    <x v="4"/>
    <n v="710"/>
    <n v="6363.04"/>
    <n v="154.35"/>
    <x v="14"/>
    <s v="GOA"/>
    <n v="4"/>
    <x v="0"/>
  </r>
  <r>
    <s v="sablefish (blackcod)"/>
    <d v="1995-04-08T00:00:00"/>
    <x v="4"/>
    <n v="710"/>
    <m/>
    <n v="1.54"/>
    <x v="1"/>
    <s v="BSAI"/>
    <n v="4"/>
    <x v="0"/>
  </r>
  <r>
    <s v="sablefish (blackcod)"/>
    <d v="1995-04-08T00:00:00"/>
    <x v="4"/>
    <n v="710"/>
    <m/>
    <n v="0.1"/>
    <x v="7"/>
    <s v="BSAI"/>
    <n v="4"/>
    <x v="0"/>
  </r>
  <r>
    <s v="sablefish (blackcod)"/>
    <d v="1995-04-08T00:00:00"/>
    <x v="4"/>
    <n v="710"/>
    <m/>
    <n v="3.69"/>
    <x v="2"/>
    <s v="BSAI"/>
    <n v="4"/>
    <x v="0"/>
  </r>
  <r>
    <s v="sablefish (blackcod)"/>
    <d v="1995-04-08T00:00:00"/>
    <x v="4"/>
    <n v="710"/>
    <m/>
    <n v="0.57999999999999996"/>
    <x v="24"/>
    <s v="BSAI"/>
    <n v="4"/>
    <x v="0"/>
  </r>
  <r>
    <s v="sablefish (blackcod)"/>
    <d v="1995-04-08T00:00:00"/>
    <x v="4"/>
    <n v="710"/>
    <m/>
    <n v="0.3"/>
    <x v="25"/>
    <s v="BSAI"/>
    <n v="4"/>
    <x v="0"/>
  </r>
  <r>
    <s v="sablefish (blackcod)"/>
    <d v="1995-04-08T00:00:00"/>
    <x v="4"/>
    <n v="710"/>
    <m/>
    <n v="0.06"/>
    <x v="0"/>
    <s v="GOA"/>
    <n v="4"/>
    <x v="0"/>
  </r>
  <r>
    <s v="sablefish (blackcod)"/>
    <d v="1995-04-08T00:00:00"/>
    <x v="4"/>
    <n v="710"/>
    <m/>
    <n v="2.92"/>
    <x v="13"/>
    <s v="GOA"/>
    <n v="4"/>
    <x v="0"/>
  </r>
  <r>
    <s v="sablefish (blackcod)"/>
    <d v="1995-04-08T00:00:00"/>
    <x v="4"/>
    <n v="710"/>
    <m/>
    <n v="5.12"/>
    <x v="6"/>
    <s v="GOA"/>
    <n v="4"/>
    <x v="0"/>
  </r>
  <r>
    <s v="sablefish (blackcod)"/>
    <d v="1995-04-08T00:00:00"/>
    <x v="4"/>
    <n v="710"/>
    <m/>
    <n v="1.35"/>
    <x v="11"/>
    <s v="GOA"/>
    <n v="4"/>
    <x v="0"/>
  </r>
  <r>
    <s v="sablefish (blackcod)"/>
    <d v="1995-04-08T00:00:00"/>
    <x v="4"/>
    <n v="710"/>
    <m/>
    <n v="0"/>
    <x v="20"/>
    <s v="INSD"/>
    <n v="4"/>
    <x v="0"/>
  </r>
  <r>
    <s v="sablefish (blackcod)"/>
    <d v="1995-04-08T00:00:00"/>
    <x v="4"/>
    <n v="710"/>
    <m/>
    <n v="1.42"/>
    <x v="14"/>
    <s v="GOA"/>
    <n v="4"/>
    <x v="0"/>
  </r>
  <r>
    <s v="sablefish (blackcod)"/>
    <d v="1995-04-08T00:00:00"/>
    <x v="4"/>
    <n v="710"/>
    <m/>
    <n v="0.02"/>
    <x v="21"/>
    <s v="INSD"/>
    <n v="4"/>
    <x v="0"/>
  </r>
  <r>
    <s v="sablefish (blackcod)"/>
    <d v="1995-04-15T00:00:00"/>
    <x v="4"/>
    <n v="710"/>
    <n v="4087.2"/>
    <n v="2.97"/>
    <x v="0"/>
    <s v="GOA"/>
    <n v="4"/>
    <x v="0"/>
  </r>
  <r>
    <s v="sablefish (blackcod)"/>
    <d v="1995-04-15T00:00:00"/>
    <x v="4"/>
    <n v="710"/>
    <n v="4087.2"/>
    <n v="18.82"/>
    <x v="13"/>
    <s v="GOA"/>
    <n v="4"/>
    <x v="0"/>
  </r>
  <r>
    <s v="sablefish (blackcod)"/>
    <d v="1995-04-15T00:00:00"/>
    <x v="4"/>
    <n v="710"/>
    <n v="4087.2"/>
    <n v="13.71"/>
    <x v="6"/>
    <s v="GOA"/>
    <n v="4"/>
    <x v="0"/>
  </r>
  <r>
    <s v="sablefish (blackcod)"/>
    <d v="1995-04-15T00:00:00"/>
    <x v="4"/>
    <n v="710"/>
    <n v="4390.96"/>
    <n v="7.14"/>
    <x v="7"/>
    <s v="BSAI"/>
    <n v="4"/>
    <x v="0"/>
  </r>
  <r>
    <s v="sablefish (blackcod)"/>
    <d v="1995-04-15T00:00:00"/>
    <x v="4"/>
    <n v="710"/>
    <n v="4390.96"/>
    <n v="14.9"/>
    <x v="28"/>
    <s v="BSAI"/>
    <n v="4"/>
    <x v="0"/>
  </r>
  <r>
    <s v="sablefish (blackcod)"/>
    <d v="1995-04-15T00:00:00"/>
    <x v="4"/>
    <n v="710"/>
    <n v="5435.03"/>
    <n v="21.93"/>
    <x v="24"/>
    <s v="BSAI"/>
    <n v="4"/>
    <x v="0"/>
  </r>
  <r>
    <s v="sablefish (blackcod)"/>
    <d v="1995-04-15T00:00:00"/>
    <x v="4"/>
    <n v="710"/>
    <n v="6363.04"/>
    <n v="14.06"/>
    <x v="13"/>
    <s v="GOA"/>
    <n v="4"/>
    <x v="0"/>
  </r>
  <r>
    <s v="sablefish (blackcod)"/>
    <d v="1995-04-15T00:00:00"/>
    <x v="4"/>
    <n v="710"/>
    <n v="6363.04"/>
    <n v="184.44"/>
    <x v="6"/>
    <s v="GOA"/>
    <n v="4"/>
    <x v="0"/>
  </r>
  <r>
    <s v="sablefish (blackcod)"/>
    <d v="1995-04-15T00:00:00"/>
    <x v="4"/>
    <n v="710"/>
    <n v="6363.04"/>
    <n v="289.20999999999998"/>
    <x v="11"/>
    <s v="GOA"/>
    <n v="4"/>
    <x v="0"/>
  </r>
  <r>
    <s v="sablefish (blackcod)"/>
    <d v="1995-04-15T00:00:00"/>
    <x v="4"/>
    <n v="710"/>
    <n v="6363.04"/>
    <n v="276.72000000000003"/>
    <x v="14"/>
    <s v="GOA"/>
    <n v="4"/>
    <x v="0"/>
  </r>
  <r>
    <s v="sablefish (blackcod)"/>
    <d v="1995-04-15T00:00:00"/>
    <x v="4"/>
    <n v="710"/>
    <m/>
    <n v="0.06"/>
    <x v="1"/>
    <s v="BSAI"/>
    <n v="4"/>
    <x v="0"/>
  </r>
  <r>
    <s v="sablefish (blackcod)"/>
    <d v="1995-04-15T00:00:00"/>
    <x v="4"/>
    <n v="710"/>
    <m/>
    <n v="0.21"/>
    <x v="7"/>
    <s v="BSAI"/>
    <n v="4"/>
    <x v="0"/>
  </r>
  <r>
    <s v="sablefish (blackcod)"/>
    <d v="1995-04-15T00:00:00"/>
    <x v="4"/>
    <n v="710"/>
    <m/>
    <n v="0.02"/>
    <x v="24"/>
    <s v="BSAI"/>
    <n v="4"/>
    <x v="0"/>
  </r>
  <r>
    <s v="sablefish (blackcod)"/>
    <d v="1995-04-15T00:00:00"/>
    <x v="4"/>
    <n v="710"/>
    <m/>
    <n v="0.18"/>
    <x v="28"/>
    <s v="BSAI"/>
    <n v="4"/>
    <x v="0"/>
  </r>
  <r>
    <s v="sablefish (blackcod)"/>
    <d v="1995-04-15T00:00:00"/>
    <x v="4"/>
    <n v="710"/>
    <m/>
    <n v="1.89"/>
    <x v="13"/>
    <s v="GOA"/>
    <n v="4"/>
    <x v="0"/>
  </r>
  <r>
    <s v="sablefish (blackcod)"/>
    <d v="1995-04-15T00:00:00"/>
    <x v="4"/>
    <n v="710"/>
    <m/>
    <n v="15.51"/>
    <x v="6"/>
    <s v="GOA"/>
    <n v="4"/>
    <x v="0"/>
  </r>
  <r>
    <s v="sablefish (blackcod)"/>
    <d v="1995-04-15T00:00:00"/>
    <x v="4"/>
    <n v="710"/>
    <m/>
    <n v="2.36"/>
    <x v="11"/>
    <s v="GOA"/>
    <n v="4"/>
    <x v="0"/>
  </r>
  <r>
    <s v="sablefish (blackcod)"/>
    <d v="1995-04-15T00:00:00"/>
    <x v="4"/>
    <n v="710"/>
    <m/>
    <n v="2.42"/>
    <x v="14"/>
    <s v="GOA"/>
    <n v="4"/>
    <x v="0"/>
  </r>
  <r>
    <s v="sablefish (blackcod)"/>
    <d v="1995-04-15T00:00:00"/>
    <x v="4"/>
    <n v="710"/>
    <m/>
    <n v="0.09"/>
    <x v="21"/>
    <s v="INSD"/>
    <n v="4"/>
    <x v="0"/>
  </r>
  <r>
    <s v="sablefish (blackcod)"/>
    <d v="1995-04-22T00:00:00"/>
    <x v="4"/>
    <n v="710"/>
    <n v="4087.2"/>
    <n v="3.9"/>
    <x v="13"/>
    <s v="GOA"/>
    <n v="4"/>
    <x v="0"/>
  </r>
  <r>
    <s v="sablefish (blackcod)"/>
    <d v="1995-04-22T00:00:00"/>
    <x v="4"/>
    <n v="710"/>
    <n v="4087.2"/>
    <n v="13.91"/>
    <x v="6"/>
    <s v="GOA"/>
    <n v="4"/>
    <x v="0"/>
  </r>
  <r>
    <s v="sablefish (blackcod)"/>
    <d v="1995-04-22T00:00:00"/>
    <x v="4"/>
    <n v="710"/>
    <n v="4605.71"/>
    <n v="1.68"/>
    <x v="13"/>
    <s v="GOA"/>
    <n v="4"/>
    <x v="0"/>
  </r>
  <r>
    <s v="sablefish (blackcod)"/>
    <d v="1995-04-22T00:00:00"/>
    <x v="4"/>
    <n v="710"/>
    <n v="5435.03"/>
    <n v="0.11"/>
    <x v="1"/>
    <s v="BSAI"/>
    <n v="4"/>
    <x v="0"/>
  </r>
  <r>
    <s v="sablefish (blackcod)"/>
    <d v="1995-04-22T00:00:00"/>
    <x v="4"/>
    <n v="710"/>
    <n v="5435.03"/>
    <n v="0.04"/>
    <x v="7"/>
    <s v="BSAI"/>
    <n v="4"/>
    <x v="0"/>
  </r>
  <r>
    <s v="sablefish (blackcod)"/>
    <d v="1995-04-22T00:00:00"/>
    <x v="4"/>
    <n v="710"/>
    <n v="5435.03"/>
    <n v="18.510000000000002"/>
    <x v="24"/>
    <s v="BSAI"/>
    <n v="4"/>
    <x v="0"/>
  </r>
  <r>
    <s v="sablefish (blackcod)"/>
    <d v="1995-04-22T00:00:00"/>
    <x v="4"/>
    <n v="710"/>
    <n v="5435.03"/>
    <n v="1.93"/>
    <x v="28"/>
    <s v="BSAI"/>
    <n v="4"/>
    <x v="0"/>
  </r>
  <r>
    <s v="sablefish (blackcod)"/>
    <d v="1995-04-22T00:00:00"/>
    <x v="4"/>
    <n v="710"/>
    <n v="6363.04"/>
    <n v="18.79"/>
    <x v="0"/>
    <s v="GOA"/>
    <n v="4"/>
    <x v="0"/>
  </r>
  <r>
    <s v="sablefish (blackcod)"/>
    <d v="1995-04-22T00:00:00"/>
    <x v="4"/>
    <n v="710"/>
    <n v="6363.04"/>
    <n v="193.18"/>
    <x v="6"/>
    <s v="GOA"/>
    <n v="4"/>
    <x v="0"/>
  </r>
  <r>
    <s v="sablefish (blackcod)"/>
    <d v="1995-04-22T00:00:00"/>
    <x v="4"/>
    <n v="710"/>
    <n v="6363.04"/>
    <n v="302.27"/>
    <x v="11"/>
    <s v="GOA"/>
    <n v="4"/>
    <x v="0"/>
  </r>
  <r>
    <s v="sablefish (blackcod)"/>
    <d v="1995-04-22T00:00:00"/>
    <x v="4"/>
    <n v="710"/>
    <n v="6363.04"/>
    <n v="115.57"/>
    <x v="14"/>
    <s v="GOA"/>
    <n v="4"/>
    <x v="0"/>
  </r>
  <r>
    <s v="sablefish (blackcod)"/>
    <d v="1995-04-22T00:00:00"/>
    <x v="4"/>
    <n v="710"/>
    <m/>
    <n v="0.01"/>
    <x v="24"/>
    <s v="BSAI"/>
    <n v="4"/>
    <x v="0"/>
  </r>
  <r>
    <s v="sablefish (blackcod)"/>
    <d v="1995-04-22T00:00:00"/>
    <x v="4"/>
    <n v="710"/>
    <m/>
    <n v="0.86"/>
    <x v="28"/>
    <s v="BSAI"/>
    <n v="4"/>
    <x v="0"/>
  </r>
  <r>
    <s v="sablefish (blackcod)"/>
    <d v="1995-04-22T00:00:00"/>
    <x v="4"/>
    <n v="710"/>
    <m/>
    <n v="0.31"/>
    <x v="25"/>
    <s v="BSAI"/>
    <n v="4"/>
    <x v="0"/>
  </r>
  <r>
    <s v="sablefish (blackcod)"/>
    <d v="1995-04-22T00:00:00"/>
    <x v="4"/>
    <n v="710"/>
    <m/>
    <n v="0.16"/>
    <x v="0"/>
    <s v="GOA"/>
    <n v="4"/>
    <x v="0"/>
  </r>
  <r>
    <s v="sablefish (blackcod)"/>
    <d v="1995-04-22T00:00:00"/>
    <x v="4"/>
    <n v="710"/>
    <m/>
    <n v="3.94"/>
    <x v="6"/>
    <s v="GOA"/>
    <n v="4"/>
    <x v="0"/>
  </r>
  <r>
    <s v="sablefish (blackcod)"/>
    <d v="1995-04-22T00:00:00"/>
    <x v="4"/>
    <n v="710"/>
    <m/>
    <n v="2.06"/>
    <x v="11"/>
    <s v="GOA"/>
    <n v="4"/>
    <x v="0"/>
  </r>
  <r>
    <s v="sablefish (blackcod)"/>
    <d v="1995-04-22T00:00:00"/>
    <x v="4"/>
    <n v="710"/>
    <m/>
    <n v="0"/>
    <x v="20"/>
    <s v="INSD"/>
    <n v="4"/>
    <x v="0"/>
  </r>
  <r>
    <s v="sablefish (blackcod)"/>
    <d v="1995-04-22T00:00:00"/>
    <x v="4"/>
    <n v="710"/>
    <m/>
    <n v="2.0499999999999998"/>
    <x v="14"/>
    <s v="GOA"/>
    <n v="4"/>
    <x v="0"/>
  </r>
  <r>
    <s v="sablefish (blackcod)"/>
    <d v="1995-04-29T00:00:00"/>
    <x v="4"/>
    <n v="710"/>
    <n v="4087.2"/>
    <n v="10.84"/>
    <x v="6"/>
    <s v="GOA"/>
    <n v="4"/>
    <x v="0"/>
  </r>
  <r>
    <s v="sablefish (blackcod)"/>
    <d v="1995-04-29T00:00:00"/>
    <x v="4"/>
    <n v="710"/>
    <n v="4087.2"/>
    <n v="2.59"/>
    <x v="11"/>
    <s v="GOA"/>
    <n v="4"/>
    <x v="0"/>
  </r>
  <r>
    <s v="sablefish (blackcod)"/>
    <d v="1995-04-29T00:00:00"/>
    <x v="4"/>
    <n v="710"/>
    <n v="4390.96"/>
    <n v="1.54"/>
    <x v="5"/>
    <s v="BSAI"/>
    <n v="4"/>
    <x v="0"/>
  </r>
  <r>
    <s v="sablefish (blackcod)"/>
    <d v="1995-04-29T00:00:00"/>
    <x v="4"/>
    <n v="710"/>
    <n v="4390.96"/>
    <n v="0.51"/>
    <x v="7"/>
    <s v="BSAI"/>
    <n v="4"/>
    <x v="0"/>
  </r>
  <r>
    <s v="sablefish (blackcod)"/>
    <d v="1995-04-29T00:00:00"/>
    <x v="4"/>
    <n v="710"/>
    <n v="5435.03"/>
    <n v="29.21"/>
    <x v="7"/>
    <s v="BSAI"/>
    <n v="4"/>
    <x v="0"/>
  </r>
  <r>
    <s v="sablefish (blackcod)"/>
    <d v="1995-04-29T00:00:00"/>
    <x v="4"/>
    <n v="710"/>
    <n v="5435.03"/>
    <n v="0.74"/>
    <x v="2"/>
    <s v="BSAI"/>
    <n v="4"/>
    <x v="0"/>
  </r>
  <r>
    <s v="sablefish (blackcod)"/>
    <d v="1995-04-29T00:00:00"/>
    <x v="4"/>
    <n v="710"/>
    <n v="5435.03"/>
    <n v="36.799999999999997"/>
    <x v="24"/>
    <s v="BSAI"/>
    <n v="4"/>
    <x v="0"/>
  </r>
  <r>
    <s v="sablefish (blackcod)"/>
    <d v="1995-04-29T00:00:00"/>
    <x v="4"/>
    <n v="710"/>
    <n v="5435.03"/>
    <n v="4.42"/>
    <x v="28"/>
    <s v="BSAI"/>
    <n v="4"/>
    <x v="0"/>
  </r>
  <r>
    <s v="sablefish (blackcod)"/>
    <d v="1995-04-29T00:00:00"/>
    <x v="4"/>
    <n v="710"/>
    <n v="6363.04"/>
    <n v="11.83"/>
    <x v="0"/>
    <s v="GOA"/>
    <n v="4"/>
    <x v="0"/>
  </r>
  <r>
    <s v="sablefish (blackcod)"/>
    <d v="1995-04-29T00:00:00"/>
    <x v="4"/>
    <n v="710"/>
    <n v="6363.04"/>
    <n v="67.86"/>
    <x v="13"/>
    <s v="GOA"/>
    <n v="4"/>
    <x v="0"/>
  </r>
  <r>
    <s v="sablefish (blackcod)"/>
    <d v="1995-04-29T00:00:00"/>
    <x v="4"/>
    <n v="710"/>
    <n v="6363.04"/>
    <n v="373.61"/>
    <x v="6"/>
    <s v="GOA"/>
    <n v="4"/>
    <x v="0"/>
  </r>
  <r>
    <s v="sablefish (blackcod)"/>
    <d v="1995-04-29T00:00:00"/>
    <x v="4"/>
    <n v="710"/>
    <n v="6363.04"/>
    <n v="356.12"/>
    <x v="11"/>
    <s v="GOA"/>
    <n v="4"/>
    <x v="0"/>
  </r>
  <r>
    <s v="sablefish (blackcod)"/>
    <d v="1995-04-29T00:00:00"/>
    <x v="4"/>
    <n v="710"/>
    <n v="6363.04"/>
    <n v="279.89999999999998"/>
    <x v="14"/>
    <s v="GOA"/>
    <n v="4"/>
    <x v="0"/>
  </r>
  <r>
    <s v="sablefish (blackcod)"/>
    <d v="1995-04-29T00:00:00"/>
    <x v="4"/>
    <n v="710"/>
    <m/>
    <n v="0.02"/>
    <x v="7"/>
    <s v="BSAI"/>
    <n v="4"/>
    <x v="0"/>
  </r>
  <r>
    <s v="sablefish (blackcod)"/>
    <d v="1995-04-29T00:00:00"/>
    <x v="4"/>
    <n v="710"/>
    <m/>
    <n v="0.61"/>
    <x v="24"/>
    <s v="BSAI"/>
    <n v="4"/>
    <x v="0"/>
  </r>
  <r>
    <s v="sablefish (blackcod)"/>
    <d v="1995-04-29T00:00:00"/>
    <x v="4"/>
    <n v="710"/>
    <m/>
    <n v="0.99"/>
    <x v="28"/>
    <s v="BSAI"/>
    <n v="4"/>
    <x v="0"/>
  </r>
  <r>
    <s v="sablefish (blackcod)"/>
    <d v="1995-04-29T00:00:00"/>
    <x v="4"/>
    <n v="710"/>
    <m/>
    <n v="0.1"/>
    <x v="0"/>
    <s v="GOA"/>
    <n v="4"/>
    <x v="0"/>
  </r>
  <r>
    <s v="sablefish (blackcod)"/>
    <d v="1995-04-29T00:00:00"/>
    <x v="4"/>
    <n v="710"/>
    <m/>
    <n v="2.75"/>
    <x v="13"/>
    <s v="GOA"/>
    <n v="4"/>
    <x v="0"/>
  </r>
  <r>
    <s v="sablefish (blackcod)"/>
    <d v="1995-04-29T00:00:00"/>
    <x v="4"/>
    <n v="710"/>
    <m/>
    <n v="2.4900000000000002"/>
    <x v="6"/>
    <s v="GOA"/>
    <n v="4"/>
    <x v="0"/>
  </r>
  <r>
    <s v="sablefish (blackcod)"/>
    <d v="1995-04-29T00:00:00"/>
    <x v="4"/>
    <n v="710"/>
    <m/>
    <n v="1.39"/>
    <x v="11"/>
    <s v="GOA"/>
    <n v="4"/>
    <x v="0"/>
  </r>
  <r>
    <s v="sablefish (blackcod)"/>
    <d v="1995-04-29T00:00:00"/>
    <x v="4"/>
    <n v="710"/>
    <m/>
    <n v="2.72"/>
    <x v="14"/>
    <s v="GOA"/>
    <n v="4"/>
    <x v="0"/>
  </r>
  <r>
    <s v="sablefish (blackcod)"/>
    <d v="1995-04-29T00:00:00"/>
    <x v="4"/>
    <n v="710"/>
    <m/>
    <n v="0.17"/>
    <x v="21"/>
    <s v="INSD"/>
    <n v="4"/>
    <x v="0"/>
  </r>
  <r>
    <s v="sablefish (blackcod)"/>
    <d v="1995-05-06T00:00:00"/>
    <x v="4"/>
    <n v="710"/>
    <n v="4087.2"/>
    <n v="1.17"/>
    <x v="0"/>
    <s v="GOA"/>
    <n v="5"/>
    <x v="0"/>
  </r>
  <r>
    <s v="sablefish (blackcod)"/>
    <d v="1995-05-06T00:00:00"/>
    <x v="4"/>
    <n v="710"/>
    <n v="4087.2"/>
    <n v="3.14"/>
    <x v="13"/>
    <s v="GOA"/>
    <n v="5"/>
    <x v="0"/>
  </r>
  <r>
    <s v="sablefish (blackcod)"/>
    <d v="1995-05-06T00:00:00"/>
    <x v="4"/>
    <n v="710"/>
    <n v="4087.2"/>
    <n v="17.57"/>
    <x v="11"/>
    <s v="GOA"/>
    <n v="5"/>
    <x v="0"/>
  </r>
  <r>
    <s v="sablefish (blackcod)"/>
    <d v="1995-05-06T00:00:00"/>
    <x v="4"/>
    <n v="710"/>
    <n v="4247.37"/>
    <n v="1.1499999999999999"/>
    <x v="16"/>
    <s v="BSAI"/>
    <n v="5"/>
    <x v="0"/>
  </r>
  <r>
    <s v="sablefish (blackcod)"/>
    <d v="1995-05-06T00:00:00"/>
    <x v="4"/>
    <n v="710"/>
    <n v="4247.37"/>
    <n v="5.14"/>
    <x v="1"/>
    <s v="BSAI"/>
    <n v="5"/>
    <x v="0"/>
  </r>
  <r>
    <s v="sablefish (blackcod)"/>
    <d v="1995-05-06T00:00:00"/>
    <x v="4"/>
    <n v="710"/>
    <n v="4247.37"/>
    <n v="29.54"/>
    <x v="7"/>
    <s v="BSAI"/>
    <n v="5"/>
    <x v="0"/>
  </r>
  <r>
    <s v="sablefish (blackcod)"/>
    <d v="1995-05-06T00:00:00"/>
    <x v="4"/>
    <n v="710"/>
    <n v="4390.96"/>
    <n v="6.25"/>
    <x v="1"/>
    <s v="BSAI"/>
    <n v="5"/>
    <x v="0"/>
  </r>
  <r>
    <s v="sablefish (blackcod)"/>
    <d v="1995-05-06T00:00:00"/>
    <x v="4"/>
    <n v="710"/>
    <n v="4390.96"/>
    <n v="19.190000000000001"/>
    <x v="5"/>
    <s v="BSAI"/>
    <n v="5"/>
    <x v="0"/>
  </r>
  <r>
    <s v="sablefish (blackcod)"/>
    <d v="1995-05-06T00:00:00"/>
    <x v="4"/>
    <n v="710"/>
    <n v="4390.96"/>
    <n v="69.040000000000006"/>
    <x v="7"/>
    <s v="BSAI"/>
    <n v="5"/>
    <x v="0"/>
  </r>
  <r>
    <s v="sablefish (blackcod)"/>
    <d v="1995-05-06T00:00:00"/>
    <x v="4"/>
    <n v="710"/>
    <n v="5435.03"/>
    <n v="43.76"/>
    <x v="1"/>
    <s v="BSAI"/>
    <n v="5"/>
    <x v="0"/>
  </r>
  <r>
    <s v="sablefish (blackcod)"/>
    <d v="1995-05-06T00:00:00"/>
    <x v="4"/>
    <n v="710"/>
    <n v="5435.03"/>
    <n v="27.76"/>
    <x v="5"/>
    <s v="BSAI"/>
    <n v="5"/>
    <x v="0"/>
  </r>
  <r>
    <s v="sablefish (blackcod)"/>
    <d v="1995-05-06T00:00:00"/>
    <x v="4"/>
    <n v="710"/>
    <n v="5435.03"/>
    <n v="57.35"/>
    <x v="7"/>
    <s v="BSAI"/>
    <n v="5"/>
    <x v="0"/>
  </r>
  <r>
    <s v="sablefish (blackcod)"/>
    <d v="1995-05-06T00:00:00"/>
    <x v="4"/>
    <n v="710"/>
    <n v="5435.03"/>
    <n v="5.35"/>
    <x v="2"/>
    <s v="BSAI"/>
    <n v="5"/>
    <x v="0"/>
  </r>
  <r>
    <s v="sablefish (blackcod)"/>
    <d v="1995-05-06T00:00:00"/>
    <x v="4"/>
    <n v="710"/>
    <n v="5435.03"/>
    <n v="3.38"/>
    <x v="22"/>
    <s v="BSAI"/>
    <n v="5"/>
    <x v="0"/>
  </r>
  <r>
    <s v="sablefish (blackcod)"/>
    <d v="1995-05-06T00:00:00"/>
    <x v="4"/>
    <n v="710"/>
    <n v="5435.03"/>
    <n v="72.63"/>
    <x v="24"/>
    <s v="BSAI"/>
    <n v="5"/>
    <x v="0"/>
  </r>
  <r>
    <s v="sablefish (blackcod)"/>
    <d v="1995-05-06T00:00:00"/>
    <x v="4"/>
    <n v="710"/>
    <n v="5435.03"/>
    <n v="23.26"/>
    <x v="28"/>
    <s v="BSAI"/>
    <n v="5"/>
    <x v="0"/>
  </r>
  <r>
    <s v="sablefish (blackcod)"/>
    <d v="1995-05-06T00:00:00"/>
    <x v="4"/>
    <n v="710"/>
    <n v="6363.04"/>
    <n v="64.5"/>
    <x v="0"/>
    <s v="GOA"/>
    <n v="5"/>
    <x v="0"/>
  </r>
  <r>
    <s v="sablefish (blackcod)"/>
    <d v="1995-05-06T00:00:00"/>
    <x v="4"/>
    <n v="710"/>
    <n v="6363.04"/>
    <n v="3.46"/>
    <x v="13"/>
    <s v="GOA"/>
    <n v="5"/>
    <x v="0"/>
  </r>
  <r>
    <s v="sablefish (blackcod)"/>
    <d v="1995-05-06T00:00:00"/>
    <x v="4"/>
    <n v="710"/>
    <n v="6363.04"/>
    <n v="488.89"/>
    <x v="6"/>
    <s v="GOA"/>
    <n v="5"/>
    <x v="0"/>
  </r>
  <r>
    <s v="sablefish (blackcod)"/>
    <d v="1995-05-06T00:00:00"/>
    <x v="4"/>
    <n v="710"/>
    <n v="6363.04"/>
    <n v="173.67"/>
    <x v="11"/>
    <s v="GOA"/>
    <n v="5"/>
    <x v="0"/>
  </r>
  <r>
    <s v="sablefish (blackcod)"/>
    <d v="1995-05-06T00:00:00"/>
    <x v="4"/>
    <n v="710"/>
    <n v="6363.04"/>
    <n v="243.02"/>
    <x v="20"/>
    <s v="INSD"/>
    <n v="5"/>
    <x v="0"/>
  </r>
  <r>
    <s v="sablefish (blackcod)"/>
    <d v="1995-05-06T00:00:00"/>
    <x v="4"/>
    <n v="710"/>
    <n v="6363.04"/>
    <n v="285.92"/>
    <x v="14"/>
    <s v="GOA"/>
    <n v="5"/>
    <x v="0"/>
  </r>
  <r>
    <s v="sablefish (blackcod)"/>
    <d v="1995-05-06T00:00:00"/>
    <x v="4"/>
    <n v="710"/>
    <n v="6363.04"/>
    <n v="2.95"/>
    <x v="21"/>
    <s v="INSD"/>
    <n v="5"/>
    <x v="0"/>
  </r>
  <r>
    <s v="sablefish (blackcod)"/>
    <d v="1995-05-06T00:00:00"/>
    <x v="4"/>
    <n v="710"/>
    <m/>
    <n v="2.4900000000000002"/>
    <x v="1"/>
    <s v="BSAI"/>
    <n v="5"/>
    <x v="0"/>
  </r>
  <r>
    <s v="sablefish (blackcod)"/>
    <d v="1995-05-06T00:00:00"/>
    <x v="4"/>
    <n v="710"/>
    <m/>
    <n v="4.99"/>
    <x v="5"/>
    <s v="BSAI"/>
    <n v="5"/>
    <x v="0"/>
  </r>
  <r>
    <s v="sablefish (blackcod)"/>
    <d v="1995-05-06T00:00:00"/>
    <x v="4"/>
    <n v="710"/>
    <m/>
    <n v="2.75"/>
    <x v="7"/>
    <s v="BSAI"/>
    <n v="5"/>
    <x v="0"/>
  </r>
  <r>
    <s v="sablefish (blackcod)"/>
    <d v="1995-05-06T00:00:00"/>
    <x v="4"/>
    <n v="710"/>
    <m/>
    <n v="2"/>
    <x v="2"/>
    <s v="BSAI"/>
    <n v="5"/>
    <x v="0"/>
  </r>
  <r>
    <s v="sablefish (blackcod)"/>
    <d v="1995-05-06T00:00:00"/>
    <x v="4"/>
    <n v="710"/>
    <m/>
    <n v="0.31"/>
    <x v="22"/>
    <s v="BSAI"/>
    <n v="5"/>
    <x v="0"/>
  </r>
  <r>
    <s v="sablefish (blackcod)"/>
    <d v="1995-05-06T00:00:00"/>
    <x v="4"/>
    <n v="710"/>
    <m/>
    <n v="17.34"/>
    <x v="24"/>
    <s v="BSAI"/>
    <n v="5"/>
    <x v="0"/>
  </r>
  <r>
    <s v="sablefish (blackcod)"/>
    <d v="1995-05-06T00:00:00"/>
    <x v="4"/>
    <n v="710"/>
    <m/>
    <n v="1.33"/>
    <x v="0"/>
    <s v="GOA"/>
    <n v="5"/>
    <x v="0"/>
  </r>
  <r>
    <s v="sablefish (blackcod)"/>
    <d v="1995-05-06T00:00:00"/>
    <x v="4"/>
    <n v="710"/>
    <m/>
    <n v="0.36"/>
    <x v="13"/>
    <s v="GOA"/>
    <n v="5"/>
    <x v="0"/>
  </r>
  <r>
    <s v="sablefish (blackcod)"/>
    <d v="1995-05-06T00:00:00"/>
    <x v="4"/>
    <n v="710"/>
    <m/>
    <n v="2.2400000000000002"/>
    <x v="6"/>
    <s v="GOA"/>
    <n v="5"/>
    <x v="0"/>
  </r>
  <r>
    <s v="sablefish (blackcod)"/>
    <d v="1995-05-06T00:00:00"/>
    <x v="4"/>
    <n v="710"/>
    <m/>
    <n v="9.6999999999999993"/>
    <x v="11"/>
    <s v="GOA"/>
    <n v="5"/>
    <x v="0"/>
  </r>
  <r>
    <s v="sablefish (blackcod)"/>
    <d v="1995-05-06T00:00:00"/>
    <x v="4"/>
    <n v="710"/>
    <m/>
    <n v="4.8"/>
    <x v="20"/>
    <s v="INSD"/>
    <n v="5"/>
    <x v="0"/>
  </r>
  <r>
    <s v="sablefish (blackcod)"/>
    <d v="1995-05-06T00:00:00"/>
    <x v="4"/>
    <n v="710"/>
    <m/>
    <n v="7.91"/>
    <x v="14"/>
    <s v="GOA"/>
    <n v="5"/>
    <x v="0"/>
  </r>
  <r>
    <s v="sablefish (blackcod)"/>
    <d v="1995-05-06T00:00:00"/>
    <x v="4"/>
    <n v="710"/>
    <m/>
    <n v="0"/>
    <x v="21"/>
    <s v="INSD"/>
    <n v="5"/>
    <x v="0"/>
  </r>
  <r>
    <s v="sablefish (blackcod)"/>
    <d v="1995-05-13T00:00:00"/>
    <x v="4"/>
    <n v="710"/>
    <n v="4087.2"/>
    <n v="11.96"/>
    <x v="0"/>
    <s v="GOA"/>
    <n v="5"/>
    <x v="0"/>
  </r>
  <r>
    <s v="sablefish (blackcod)"/>
    <d v="1995-05-13T00:00:00"/>
    <x v="4"/>
    <n v="710"/>
    <n v="4390.96"/>
    <n v="1.56"/>
    <x v="5"/>
    <s v="BSAI"/>
    <n v="5"/>
    <x v="0"/>
  </r>
  <r>
    <s v="sablefish (blackcod)"/>
    <d v="1995-05-13T00:00:00"/>
    <x v="4"/>
    <n v="710"/>
    <n v="4390.96"/>
    <n v="9.5299999999999994"/>
    <x v="7"/>
    <s v="BSAI"/>
    <n v="5"/>
    <x v="0"/>
  </r>
  <r>
    <s v="sablefish (blackcod)"/>
    <d v="1995-05-13T00:00:00"/>
    <x v="4"/>
    <n v="710"/>
    <n v="4390.96"/>
    <n v="6.92"/>
    <x v="24"/>
    <s v="BSAI"/>
    <n v="5"/>
    <x v="0"/>
  </r>
  <r>
    <s v="sablefish (blackcod)"/>
    <d v="1995-05-13T00:00:00"/>
    <x v="4"/>
    <n v="710"/>
    <n v="4390.96"/>
    <n v="9.67"/>
    <x v="28"/>
    <s v="BSAI"/>
    <n v="5"/>
    <x v="0"/>
  </r>
  <r>
    <s v="sablefish (blackcod)"/>
    <d v="1995-05-13T00:00:00"/>
    <x v="4"/>
    <n v="710"/>
    <n v="5435.03"/>
    <n v="25.64"/>
    <x v="1"/>
    <s v="BSAI"/>
    <n v="5"/>
    <x v="0"/>
  </r>
  <r>
    <s v="sablefish (blackcod)"/>
    <d v="1995-05-13T00:00:00"/>
    <x v="4"/>
    <n v="710"/>
    <n v="5435.03"/>
    <n v="5.39"/>
    <x v="5"/>
    <s v="BSAI"/>
    <n v="5"/>
    <x v="0"/>
  </r>
  <r>
    <s v="sablefish (blackcod)"/>
    <d v="1995-05-13T00:00:00"/>
    <x v="4"/>
    <n v="710"/>
    <n v="5435.03"/>
    <n v="1.95"/>
    <x v="7"/>
    <s v="BSAI"/>
    <n v="5"/>
    <x v="0"/>
  </r>
  <r>
    <s v="sablefish (blackcod)"/>
    <d v="1995-05-13T00:00:00"/>
    <x v="4"/>
    <n v="710"/>
    <n v="5435.03"/>
    <n v="13.21"/>
    <x v="2"/>
    <s v="BSAI"/>
    <n v="5"/>
    <x v="0"/>
  </r>
  <r>
    <s v="sablefish (blackcod)"/>
    <d v="1995-05-13T00:00:00"/>
    <x v="4"/>
    <n v="710"/>
    <n v="5435.03"/>
    <n v="2.5299999999999998"/>
    <x v="22"/>
    <s v="BSAI"/>
    <n v="5"/>
    <x v="0"/>
  </r>
  <r>
    <s v="sablefish (blackcod)"/>
    <d v="1995-05-13T00:00:00"/>
    <x v="4"/>
    <n v="710"/>
    <n v="5435.03"/>
    <n v="15.2"/>
    <x v="24"/>
    <s v="BSAI"/>
    <n v="5"/>
    <x v="0"/>
  </r>
  <r>
    <s v="sablefish (blackcod)"/>
    <d v="1995-05-13T00:00:00"/>
    <x v="4"/>
    <n v="710"/>
    <n v="5435.03"/>
    <n v="3.35"/>
    <x v="28"/>
    <s v="BSAI"/>
    <n v="5"/>
    <x v="0"/>
  </r>
  <r>
    <s v="sablefish (blackcod)"/>
    <d v="1995-05-13T00:00:00"/>
    <x v="4"/>
    <n v="710"/>
    <n v="6363.04"/>
    <n v="0.56000000000000005"/>
    <x v="0"/>
    <s v="GOA"/>
    <n v="5"/>
    <x v="0"/>
  </r>
  <r>
    <s v="sablefish (blackcod)"/>
    <d v="1995-05-13T00:00:00"/>
    <x v="4"/>
    <n v="710"/>
    <n v="6363.04"/>
    <n v="44.13"/>
    <x v="13"/>
    <s v="GOA"/>
    <n v="5"/>
    <x v="0"/>
  </r>
  <r>
    <s v="sablefish (blackcod)"/>
    <d v="1995-05-13T00:00:00"/>
    <x v="4"/>
    <n v="710"/>
    <n v="6363.04"/>
    <n v="135.68"/>
    <x v="6"/>
    <s v="GOA"/>
    <n v="5"/>
    <x v="0"/>
  </r>
  <r>
    <s v="sablefish (blackcod)"/>
    <d v="1995-05-13T00:00:00"/>
    <x v="4"/>
    <n v="710"/>
    <n v="6363.04"/>
    <n v="235.57"/>
    <x v="11"/>
    <s v="GOA"/>
    <n v="5"/>
    <x v="0"/>
  </r>
  <r>
    <s v="sablefish (blackcod)"/>
    <d v="1995-05-13T00:00:00"/>
    <x v="4"/>
    <n v="710"/>
    <n v="6363.04"/>
    <n v="419.8"/>
    <x v="14"/>
    <s v="GOA"/>
    <n v="5"/>
    <x v="0"/>
  </r>
  <r>
    <s v="sablefish (blackcod)"/>
    <d v="1995-05-13T00:00:00"/>
    <x v="4"/>
    <n v="710"/>
    <n v="6363.04"/>
    <n v="1"/>
    <x v="21"/>
    <s v="INSD"/>
    <n v="5"/>
    <x v="0"/>
  </r>
  <r>
    <s v="sablefish (blackcod)"/>
    <d v="1995-05-13T00:00:00"/>
    <x v="4"/>
    <n v="710"/>
    <m/>
    <n v="36.56"/>
    <x v="1"/>
    <s v="BSAI"/>
    <n v="5"/>
    <x v="0"/>
  </r>
  <r>
    <s v="sablefish (blackcod)"/>
    <d v="1995-05-13T00:00:00"/>
    <x v="4"/>
    <n v="710"/>
    <m/>
    <n v="7.07"/>
    <x v="5"/>
    <s v="BSAI"/>
    <n v="5"/>
    <x v="0"/>
  </r>
  <r>
    <s v="sablefish (blackcod)"/>
    <d v="1995-05-13T00:00:00"/>
    <x v="4"/>
    <n v="710"/>
    <m/>
    <n v="2.95"/>
    <x v="7"/>
    <s v="BSAI"/>
    <n v="5"/>
    <x v="0"/>
  </r>
  <r>
    <s v="sablefish (blackcod)"/>
    <d v="1995-05-13T00:00:00"/>
    <x v="4"/>
    <n v="710"/>
    <m/>
    <n v="14.8"/>
    <x v="2"/>
    <s v="BSAI"/>
    <n v="5"/>
    <x v="0"/>
  </r>
  <r>
    <s v="sablefish (blackcod)"/>
    <d v="1995-05-13T00:00:00"/>
    <x v="4"/>
    <n v="710"/>
    <m/>
    <n v="7.44"/>
    <x v="22"/>
    <s v="BSAI"/>
    <n v="5"/>
    <x v="0"/>
  </r>
  <r>
    <s v="sablefish (blackcod)"/>
    <d v="1995-05-13T00:00:00"/>
    <x v="4"/>
    <n v="710"/>
    <m/>
    <n v="24.58"/>
    <x v="24"/>
    <s v="BSAI"/>
    <n v="5"/>
    <x v="0"/>
  </r>
  <r>
    <s v="sablefish (blackcod)"/>
    <d v="1995-05-13T00:00:00"/>
    <x v="4"/>
    <n v="710"/>
    <m/>
    <n v="2.2000000000000002"/>
    <x v="28"/>
    <s v="BSAI"/>
    <n v="5"/>
    <x v="0"/>
  </r>
  <r>
    <s v="sablefish (blackcod)"/>
    <d v="1995-05-13T00:00:00"/>
    <x v="4"/>
    <n v="710"/>
    <m/>
    <n v="0.01"/>
    <x v="0"/>
    <s v="GOA"/>
    <n v="5"/>
    <x v="0"/>
  </r>
  <r>
    <s v="sablefish (blackcod)"/>
    <d v="1995-05-13T00:00:00"/>
    <x v="4"/>
    <n v="710"/>
    <m/>
    <n v="0.89"/>
    <x v="13"/>
    <s v="GOA"/>
    <n v="5"/>
    <x v="0"/>
  </r>
  <r>
    <s v="sablefish (blackcod)"/>
    <d v="1995-05-13T00:00:00"/>
    <x v="4"/>
    <n v="710"/>
    <m/>
    <n v="1.1299999999999999"/>
    <x v="6"/>
    <s v="GOA"/>
    <n v="5"/>
    <x v="0"/>
  </r>
  <r>
    <s v="sablefish (blackcod)"/>
    <d v="1995-05-13T00:00:00"/>
    <x v="4"/>
    <n v="710"/>
    <m/>
    <n v="4.28"/>
    <x v="11"/>
    <s v="GOA"/>
    <n v="5"/>
    <x v="0"/>
  </r>
  <r>
    <s v="sablefish (blackcod)"/>
    <d v="1995-05-13T00:00:00"/>
    <x v="4"/>
    <n v="710"/>
    <m/>
    <n v="10.82"/>
    <x v="14"/>
    <s v="GOA"/>
    <n v="5"/>
    <x v="0"/>
  </r>
  <r>
    <s v="sablefish (blackcod)"/>
    <d v="1995-05-13T00:00:00"/>
    <x v="4"/>
    <n v="710"/>
    <m/>
    <n v="0"/>
    <x v="21"/>
    <s v="INSD"/>
    <n v="5"/>
    <x v="0"/>
  </r>
  <r>
    <s v="sablefish (blackcod)"/>
    <d v="1995-05-20T00:00:00"/>
    <x v="4"/>
    <n v="710"/>
    <n v="4087.2"/>
    <n v="35.549999999999997"/>
    <x v="0"/>
    <s v="GOA"/>
    <n v="5"/>
    <x v="0"/>
  </r>
  <r>
    <s v="sablefish (blackcod)"/>
    <d v="1995-05-20T00:00:00"/>
    <x v="4"/>
    <n v="710"/>
    <n v="4087.2"/>
    <n v="32.299999999999997"/>
    <x v="6"/>
    <s v="GOA"/>
    <n v="5"/>
    <x v="0"/>
  </r>
  <r>
    <s v="sablefish (blackcod)"/>
    <d v="1995-05-20T00:00:00"/>
    <x v="4"/>
    <n v="710"/>
    <n v="4087.2"/>
    <n v="35.840000000000003"/>
    <x v="11"/>
    <s v="GOA"/>
    <n v="5"/>
    <x v="0"/>
  </r>
  <r>
    <s v="sablefish (blackcod)"/>
    <d v="1995-05-20T00:00:00"/>
    <x v="4"/>
    <n v="710"/>
    <n v="4390.96"/>
    <n v="5.81"/>
    <x v="5"/>
    <s v="BSAI"/>
    <n v="5"/>
    <x v="0"/>
  </r>
  <r>
    <s v="sablefish (blackcod)"/>
    <d v="1995-05-20T00:00:00"/>
    <x v="4"/>
    <n v="710"/>
    <n v="4390.96"/>
    <n v="5.37"/>
    <x v="7"/>
    <s v="BSAI"/>
    <n v="5"/>
    <x v="0"/>
  </r>
  <r>
    <s v="sablefish (blackcod)"/>
    <d v="1995-05-20T00:00:00"/>
    <x v="4"/>
    <n v="710"/>
    <n v="4390.96"/>
    <n v="4.25"/>
    <x v="24"/>
    <s v="BSAI"/>
    <n v="5"/>
    <x v="0"/>
  </r>
  <r>
    <s v="sablefish (blackcod)"/>
    <d v="1995-05-20T00:00:00"/>
    <x v="4"/>
    <n v="710"/>
    <n v="4390.96"/>
    <n v="0.4"/>
    <x v="28"/>
    <s v="BSAI"/>
    <n v="5"/>
    <x v="0"/>
  </r>
  <r>
    <s v="sablefish (blackcod)"/>
    <d v="1995-05-20T00:00:00"/>
    <x v="4"/>
    <n v="710"/>
    <n v="4605.71"/>
    <n v="23.14"/>
    <x v="0"/>
    <s v="GOA"/>
    <n v="5"/>
    <x v="0"/>
  </r>
  <r>
    <s v="sablefish (blackcod)"/>
    <d v="1995-05-20T00:00:00"/>
    <x v="4"/>
    <n v="710"/>
    <n v="4605.71"/>
    <n v="30.83"/>
    <x v="11"/>
    <s v="GOA"/>
    <n v="5"/>
    <x v="0"/>
  </r>
  <r>
    <s v="sablefish (blackcod)"/>
    <d v="1995-05-20T00:00:00"/>
    <x v="4"/>
    <n v="710"/>
    <n v="5435.03"/>
    <n v="0.37"/>
    <x v="5"/>
    <s v="BSAI"/>
    <n v="5"/>
    <x v="0"/>
  </r>
  <r>
    <s v="sablefish (blackcod)"/>
    <d v="1995-05-20T00:00:00"/>
    <x v="4"/>
    <n v="710"/>
    <n v="5435.03"/>
    <n v="0.61"/>
    <x v="7"/>
    <s v="BSAI"/>
    <n v="5"/>
    <x v="0"/>
  </r>
  <r>
    <s v="sablefish (blackcod)"/>
    <d v="1995-05-20T00:00:00"/>
    <x v="4"/>
    <n v="710"/>
    <n v="5435.03"/>
    <n v="1.47"/>
    <x v="2"/>
    <s v="BSAI"/>
    <n v="5"/>
    <x v="0"/>
  </r>
  <r>
    <s v="sablefish (blackcod)"/>
    <d v="1995-05-20T00:00:00"/>
    <x v="4"/>
    <n v="710"/>
    <n v="5435.03"/>
    <n v="21.16"/>
    <x v="24"/>
    <s v="BSAI"/>
    <n v="5"/>
    <x v="0"/>
  </r>
  <r>
    <s v="sablefish (blackcod)"/>
    <d v="1995-05-20T00:00:00"/>
    <x v="4"/>
    <n v="710"/>
    <n v="5435.03"/>
    <n v="6.59"/>
    <x v="28"/>
    <s v="BSAI"/>
    <n v="5"/>
    <x v="0"/>
  </r>
  <r>
    <s v="sablefish (blackcod)"/>
    <d v="1995-05-20T00:00:00"/>
    <x v="4"/>
    <n v="710"/>
    <n v="6363.04"/>
    <n v="77.17"/>
    <x v="0"/>
    <s v="GOA"/>
    <n v="5"/>
    <x v="0"/>
  </r>
  <r>
    <s v="sablefish (blackcod)"/>
    <d v="1995-05-20T00:00:00"/>
    <x v="4"/>
    <n v="710"/>
    <n v="6363.04"/>
    <n v="97.66"/>
    <x v="13"/>
    <s v="GOA"/>
    <n v="5"/>
    <x v="0"/>
  </r>
  <r>
    <s v="sablefish (blackcod)"/>
    <d v="1995-05-20T00:00:00"/>
    <x v="4"/>
    <n v="710"/>
    <n v="6363.04"/>
    <n v="537.59"/>
    <x v="6"/>
    <s v="GOA"/>
    <n v="5"/>
    <x v="0"/>
  </r>
  <r>
    <s v="sablefish (blackcod)"/>
    <d v="1995-05-20T00:00:00"/>
    <x v="4"/>
    <n v="710"/>
    <n v="6363.04"/>
    <n v="207.68"/>
    <x v="11"/>
    <s v="GOA"/>
    <n v="5"/>
    <x v="0"/>
  </r>
  <r>
    <s v="sablefish (blackcod)"/>
    <d v="1995-05-20T00:00:00"/>
    <x v="4"/>
    <n v="710"/>
    <n v="6363.04"/>
    <n v="315"/>
    <x v="14"/>
    <s v="GOA"/>
    <n v="5"/>
    <x v="0"/>
  </r>
  <r>
    <s v="sablefish (blackcod)"/>
    <d v="1995-05-20T00:00:00"/>
    <x v="4"/>
    <n v="710"/>
    <m/>
    <n v="5.22"/>
    <x v="1"/>
    <s v="BSAI"/>
    <n v="5"/>
    <x v="0"/>
  </r>
  <r>
    <s v="sablefish (blackcod)"/>
    <d v="1995-05-20T00:00:00"/>
    <x v="4"/>
    <n v="710"/>
    <m/>
    <n v="1.1200000000000001"/>
    <x v="5"/>
    <s v="BSAI"/>
    <n v="5"/>
    <x v="0"/>
  </r>
  <r>
    <s v="sablefish (blackcod)"/>
    <d v="1995-05-20T00:00:00"/>
    <x v="4"/>
    <n v="710"/>
    <m/>
    <n v="0.1"/>
    <x v="7"/>
    <s v="BSAI"/>
    <n v="5"/>
    <x v="0"/>
  </r>
  <r>
    <s v="sablefish (blackcod)"/>
    <d v="1995-05-20T00:00:00"/>
    <x v="4"/>
    <n v="710"/>
    <m/>
    <n v="1.37"/>
    <x v="2"/>
    <s v="BSAI"/>
    <n v="5"/>
    <x v="0"/>
  </r>
  <r>
    <s v="sablefish (blackcod)"/>
    <d v="1995-05-20T00:00:00"/>
    <x v="4"/>
    <n v="710"/>
    <m/>
    <n v="1.22"/>
    <x v="22"/>
    <s v="BSAI"/>
    <n v="5"/>
    <x v="0"/>
  </r>
  <r>
    <s v="sablefish (blackcod)"/>
    <d v="1995-05-20T00:00:00"/>
    <x v="4"/>
    <n v="710"/>
    <m/>
    <n v="15.08"/>
    <x v="24"/>
    <s v="BSAI"/>
    <n v="5"/>
    <x v="0"/>
  </r>
  <r>
    <s v="sablefish (blackcod)"/>
    <d v="1995-05-20T00:00:00"/>
    <x v="4"/>
    <n v="710"/>
    <m/>
    <n v="0.39"/>
    <x v="28"/>
    <s v="BSAI"/>
    <n v="5"/>
    <x v="0"/>
  </r>
  <r>
    <s v="sablefish (blackcod)"/>
    <d v="1995-05-20T00:00:00"/>
    <x v="4"/>
    <n v="710"/>
    <m/>
    <n v="3.38"/>
    <x v="0"/>
    <s v="GOA"/>
    <n v="5"/>
    <x v="0"/>
  </r>
  <r>
    <s v="sablefish (blackcod)"/>
    <d v="1995-05-20T00:00:00"/>
    <x v="4"/>
    <n v="710"/>
    <m/>
    <n v="1.1100000000000001"/>
    <x v="13"/>
    <s v="GOA"/>
    <n v="5"/>
    <x v="0"/>
  </r>
  <r>
    <s v="sablefish (blackcod)"/>
    <d v="1995-05-20T00:00:00"/>
    <x v="4"/>
    <n v="710"/>
    <m/>
    <n v="3.64"/>
    <x v="6"/>
    <s v="GOA"/>
    <n v="5"/>
    <x v="0"/>
  </r>
  <r>
    <s v="sablefish (blackcod)"/>
    <d v="1995-05-20T00:00:00"/>
    <x v="4"/>
    <n v="710"/>
    <m/>
    <n v="10.79"/>
    <x v="11"/>
    <s v="GOA"/>
    <n v="5"/>
    <x v="0"/>
  </r>
  <r>
    <s v="sablefish (blackcod)"/>
    <d v="1995-05-20T00:00:00"/>
    <x v="4"/>
    <n v="710"/>
    <m/>
    <n v="6.64"/>
    <x v="14"/>
    <s v="GOA"/>
    <n v="5"/>
    <x v="0"/>
  </r>
  <r>
    <s v="sablefish (blackcod)"/>
    <d v="1995-05-20T00:00:00"/>
    <x v="4"/>
    <n v="710"/>
    <m/>
    <n v="0"/>
    <x v="21"/>
    <s v="INSD"/>
    <n v="5"/>
    <x v="0"/>
  </r>
  <r>
    <s v="sablefish (blackcod)"/>
    <d v="1995-05-27T00:00:00"/>
    <x v="4"/>
    <n v="710"/>
    <n v="4087.2"/>
    <n v="35.619999999999997"/>
    <x v="0"/>
    <s v="GOA"/>
    <n v="5"/>
    <x v="0"/>
  </r>
  <r>
    <s v="sablefish (blackcod)"/>
    <d v="1995-05-27T00:00:00"/>
    <x v="4"/>
    <n v="710"/>
    <n v="4087.2"/>
    <n v="2.4"/>
    <x v="13"/>
    <s v="GOA"/>
    <n v="5"/>
    <x v="0"/>
  </r>
  <r>
    <s v="sablefish (blackcod)"/>
    <d v="1995-05-27T00:00:00"/>
    <x v="4"/>
    <n v="710"/>
    <n v="4087.2"/>
    <n v="133.19999999999999"/>
    <x v="6"/>
    <s v="GOA"/>
    <n v="5"/>
    <x v="0"/>
  </r>
  <r>
    <s v="sablefish (blackcod)"/>
    <d v="1995-05-27T00:00:00"/>
    <x v="4"/>
    <n v="710"/>
    <n v="4087.2"/>
    <n v="51.03"/>
    <x v="11"/>
    <s v="GOA"/>
    <n v="5"/>
    <x v="0"/>
  </r>
  <r>
    <s v="sablefish (blackcod)"/>
    <d v="1995-05-27T00:00:00"/>
    <x v="4"/>
    <n v="710"/>
    <n v="4087.2"/>
    <n v="4.74"/>
    <x v="14"/>
    <s v="GOA"/>
    <n v="5"/>
    <x v="0"/>
  </r>
  <r>
    <s v="sablefish (blackcod)"/>
    <d v="1995-05-27T00:00:00"/>
    <x v="4"/>
    <n v="710"/>
    <n v="4390.96"/>
    <n v="3.05"/>
    <x v="5"/>
    <s v="BSAI"/>
    <n v="5"/>
    <x v="0"/>
  </r>
  <r>
    <s v="sablefish (blackcod)"/>
    <d v="1995-05-27T00:00:00"/>
    <x v="4"/>
    <n v="710"/>
    <n v="4390.96"/>
    <n v="6.79"/>
    <x v="7"/>
    <s v="BSAI"/>
    <n v="5"/>
    <x v="0"/>
  </r>
  <r>
    <s v="sablefish (blackcod)"/>
    <d v="1995-05-27T00:00:00"/>
    <x v="4"/>
    <n v="710"/>
    <n v="4390.96"/>
    <n v="11.47"/>
    <x v="24"/>
    <s v="BSAI"/>
    <n v="5"/>
    <x v="0"/>
  </r>
  <r>
    <s v="sablefish (blackcod)"/>
    <d v="1995-05-27T00:00:00"/>
    <x v="4"/>
    <n v="710"/>
    <n v="4605.71"/>
    <n v="6.03"/>
    <x v="0"/>
    <s v="GOA"/>
    <n v="5"/>
    <x v="0"/>
  </r>
  <r>
    <s v="sablefish (blackcod)"/>
    <d v="1995-05-27T00:00:00"/>
    <x v="4"/>
    <n v="710"/>
    <n v="5435.03"/>
    <n v="16.559999999999999"/>
    <x v="24"/>
    <s v="BSAI"/>
    <n v="5"/>
    <x v="0"/>
  </r>
  <r>
    <s v="sablefish (blackcod)"/>
    <d v="1995-05-27T00:00:00"/>
    <x v="4"/>
    <n v="710"/>
    <n v="5435.03"/>
    <n v="14.33"/>
    <x v="28"/>
    <s v="BSAI"/>
    <n v="5"/>
    <x v="0"/>
  </r>
  <r>
    <s v="sablefish (blackcod)"/>
    <d v="1995-05-27T00:00:00"/>
    <x v="4"/>
    <n v="710"/>
    <n v="6363.04"/>
    <n v="18.87"/>
    <x v="0"/>
    <s v="GOA"/>
    <n v="5"/>
    <x v="0"/>
  </r>
  <r>
    <s v="sablefish (blackcod)"/>
    <d v="1995-05-27T00:00:00"/>
    <x v="4"/>
    <n v="710"/>
    <n v="6363.04"/>
    <n v="22.9"/>
    <x v="13"/>
    <s v="GOA"/>
    <n v="5"/>
    <x v="0"/>
  </r>
  <r>
    <s v="sablefish (blackcod)"/>
    <d v="1995-05-27T00:00:00"/>
    <x v="4"/>
    <n v="710"/>
    <n v="6363.04"/>
    <n v="260.22000000000003"/>
    <x v="6"/>
    <s v="GOA"/>
    <n v="5"/>
    <x v="0"/>
  </r>
  <r>
    <s v="sablefish (blackcod)"/>
    <d v="1995-05-27T00:00:00"/>
    <x v="4"/>
    <n v="710"/>
    <n v="6363.04"/>
    <n v="129.06"/>
    <x v="11"/>
    <s v="GOA"/>
    <n v="5"/>
    <x v="0"/>
  </r>
  <r>
    <s v="sablefish (blackcod)"/>
    <d v="1995-05-27T00:00:00"/>
    <x v="4"/>
    <n v="710"/>
    <n v="6363.04"/>
    <n v="339.94"/>
    <x v="14"/>
    <s v="GOA"/>
    <n v="5"/>
    <x v="0"/>
  </r>
  <r>
    <s v="sablefish (blackcod)"/>
    <d v="1995-05-27T00:00:00"/>
    <x v="4"/>
    <n v="710"/>
    <m/>
    <n v="0.36"/>
    <x v="7"/>
    <s v="BSAI"/>
    <n v="5"/>
    <x v="0"/>
  </r>
  <r>
    <s v="sablefish (blackcod)"/>
    <d v="1995-05-27T00:00:00"/>
    <x v="4"/>
    <n v="710"/>
    <m/>
    <n v="0.28999999999999998"/>
    <x v="2"/>
    <s v="BSAI"/>
    <n v="5"/>
    <x v="0"/>
  </r>
  <r>
    <s v="sablefish (blackcod)"/>
    <d v="1995-05-27T00:00:00"/>
    <x v="4"/>
    <n v="710"/>
    <m/>
    <n v="0.12"/>
    <x v="24"/>
    <s v="BSAI"/>
    <n v="5"/>
    <x v="0"/>
  </r>
  <r>
    <s v="sablefish (blackcod)"/>
    <d v="1995-05-27T00:00:00"/>
    <x v="4"/>
    <n v="710"/>
    <m/>
    <n v="0.01"/>
    <x v="28"/>
    <s v="BSAI"/>
    <n v="5"/>
    <x v="0"/>
  </r>
  <r>
    <s v="sablefish (blackcod)"/>
    <d v="1995-05-27T00:00:00"/>
    <x v="4"/>
    <n v="710"/>
    <m/>
    <n v="1.91"/>
    <x v="0"/>
    <s v="GOA"/>
    <n v="5"/>
    <x v="0"/>
  </r>
  <r>
    <s v="sablefish (blackcod)"/>
    <d v="1995-05-27T00:00:00"/>
    <x v="4"/>
    <n v="710"/>
    <m/>
    <n v="0"/>
    <x v="13"/>
    <s v="GOA"/>
    <n v="5"/>
    <x v="0"/>
  </r>
  <r>
    <s v="sablefish (blackcod)"/>
    <d v="1995-05-27T00:00:00"/>
    <x v="4"/>
    <n v="710"/>
    <m/>
    <n v="6.32"/>
    <x v="6"/>
    <s v="GOA"/>
    <n v="5"/>
    <x v="0"/>
  </r>
  <r>
    <s v="sablefish (blackcod)"/>
    <d v="1995-05-27T00:00:00"/>
    <x v="4"/>
    <n v="710"/>
    <m/>
    <n v="5.36"/>
    <x v="11"/>
    <s v="GOA"/>
    <n v="5"/>
    <x v="0"/>
  </r>
  <r>
    <s v="sablefish (blackcod)"/>
    <d v="1995-05-27T00:00:00"/>
    <x v="4"/>
    <n v="710"/>
    <m/>
    <n v="5.6"/>
    <x v="14"/>
    <s v="GOA"/>
    <n v="5"/>
    <x v="0"/>
  </r>
  <r>
    <s v="sablefish (blackcod)"/>
    <d v="1995-05-27T00:00:00"/>
    <x v="4"/>
    <n v="710"/>
    <m/>
    <n v="0"/>
    <x v="21"/>
    <s v="INSD"/>
    <n v="5"/>
    <x v="0"/>
  </r>
  <r>
    <s v="sablefish (blackcod)"/>
    <d v="1995-06-03T00:00:00"/>
    <x v="4"/>
    <n v="710"/>
    <n v="4087.2"/>
    <n v="82.59"/>
    <x v="0"/>
    <s v="GOA"/>
    <n v="6"/>
    <x v="0"/>
  </r>
  <r>
    <s v="sablefish (blackcod)"/>
    <d v="1995-06-03T00:00:00"/>
    <x v="4"/>
    <n v="710"/>
    <n v="4087.2"/>
    <n v="132.26"/>
    <x v="6"/>
    <s v="GOA"/>
    <n v="6"/>
    <x v="0"/>
  </r>
  <r>
    <s v="sablefish (blackcod)"/>
    <d v="1995-06-03T00:00:00"/>
    <x v="4"/>
    <n v="710"/>
    <n v="4087.2"/>
    <n v="24.01"/>
    <x v="11"/>
    <s v="GOA"/>
    <n v="6"/>
    <x v="0"/>
  </r>
  <r>
    <s v="sablefish (blackcod)"/>
    <d v="1995-06-03T00:00:00"/>
    <x v="4"/>
    <n v="710"/>
    <n v="4087.2"/>
    <n v="11.42"/>
    <x v="14"/>
    <s v="GOA"/>
    <n v="6"/>
    <x v="0"/>
  </r>
  <r>
    <s v="sablefish (blackcod)"/>
    <d v="1995-06-03T00:00:00"/>
    <x v="4"/>
    <n v="710"/>
    <n v="4390.96"/>
    <n v="17.25"/>
    <x v="7"/>
    <s v="BSAI"/>
    <n v="6"/>
    <x v="0"/>
  </r>
  <r>
    <s v="sablefish (blackcod)"/>
    <d v="1995-06-03T00:00:00"/>
    <x v="4"/>
    <n v="710"/>
    <n v="4390.96"/>
    <n v="1.98"/>
    <x v="2"/>
    <s v="BSAI"/>
    <n v="6"/>
    <x v="0"/>
  </r>
  <r>
    <s v="sablefish (blackcod)"/>
    <d v="1995-06-03T00:00:00"/>
    <x v="4"/>
    <n v="710"/>
    <n v="4390.96"/>
    <n v="24.63"/>
    <x v="24"/>
    <s v="BSAI"/>
    <n v="6"/>
    <x v="0"/>
  </r>
  <r>
    <s v="sablefish (blackcod)"/>
    <d v="1995-06-03T00:00:00"/>
    <x v="4"/>
    <n v="710"/>
    <n v="4605.71"/>
    <n v="8.89"/>
    <x v="0"/>
    <s v="GOA"/>
    <n v="6"/>
    <x v="0"/>
  </r>
  <r>
    <s v="sablefish (blackcod)"/>
    <d v="1995-06-03T00:00:00"/>
    <x v="4"/>
    <n v="710"/>
    <n v="5435.03"/>
    <n v="2.44"/>
    <x v="24"/>
    <s v="BSAI"/>
    <n v="6"/>
    <x v="0"/>
  </r>
  <r>
    <s v="sablefish (blackcod)"/>
    <d v="1995-06-03T00:00:00"/>
    <x v="4"/>
    <n v="710"/>
    <n v="5435.03"/>
    <n v="3.03"/>
    <x v="28"/>
    <s v="BSAI"/>
    <n v="6"/>
    <x v="0"/>
  </r>
  <r>
    <s v="sablefish (blackcod)"/>
    <d v="1995-06-03T00:00:00"/>
    <x v="4"/>
    <n v="710"/>
    <n v="5435.03"/>
    <n v="3.9"/>
    <x v="25"/>
    <s v="BSAI"/>
    <n v="6"/>
    <x v="0"/>
  </r>
  <r>
    <s v="sablefish (blackcod)"/>
    <d v="1995-06-03T00:00:00"/>
    <x v="4"/>
    <n v="710"/>
    <n v="6363.04"/>
    <n v="51.51"/>
    <x v="0"/>
    <s v="GOA"/>
    <n v="6"/>
    <x v="0"/>
  </r>
  <r>
    <s v="sablefish (blackcod)"/>
    <d v="1995-06-03T00:00:00"/>
    <x v="4"/>
    <n v="710"/>
    <n v="6363.04"/>
    <n v="16.670000000000002"/>
    <x v="13"/>
    <s v="GOA"/>
    <n v="6"/>
    <x v="0"/>
  </r>
  <r>
    <s v="sablefish (blackcod)"/>
    <d v="1995-06-03T00:00:00"/>
    <x v="4"/>
    <n v="710"/>
    <n v="6363.04"/>
    <n v="270.48"/>
    <x v="6"/>
    <s v="GOA"/>
    <n v="6"/>
    <x v="0"/>
  </r>
  <r>
    <s v="sablefish (blackcod)"/>
    <d v="1995-06-03T00:00:00"/>
    <x v="4"/>
    <n v="710"/>
    <n v="6363.04"/>
    <n v="160.02000000000001"/>
    <x v="11"/>
    <s v="GOA"/>
    <n v="6"/>
    <x v="0"/>
  </r>
  <r>
    <s v="sablefish (blackcod)"/>
    <d v="1995-06-03T00:00:00"/>
    <x v="4"/>
    <n v="710"/>
    <n v="6363.04"/>
    <n v="93.52"/>
    <x v="14"/>
    <s v="GOA"/>
    <n v="6"/>
    <x v="0"/>
  </r>
  <r>
    <s v="sablefish (blackcod)"/>
    <d v="1995-06-03T00:00:00"/>
    <x v="4"/>
    <n v="710"/>
    <m/>
    <n v="0.06"/>
    <x v="23"/>
    <s v="BSAI"/>
    <n v="6"/>
    <x v="0"/>
  </r>
  <r>
    <s v="sablefish (blackcod)"/>
    <d v="1995-06-03T00:00:00"/>
    <x v="4"/>
    <n v="710"/>
    <m/>
    <n v="0.04"/>
    <x v="1"/>
    <s v="BSAI"/>
    <n v="6"/>
    <x v="0"/>
  </r>
  <r>
    <s v="sablefish (blackcod)"/>
    <d v="1995-06-03T00:00:00"/>
    <x v="4"/>
    <n v="710"/>
    <m/>
    <n v="0.23"/>
    <x v="7"/>
    <s v="BSAI"/>
    <n v="6"/>
    <x v="0"/>
  </r>
  <r>
    <s v="sablefish (blackcod)"/>
    <d v="1995-06-03T00:00:00"/>
    <x v="4"/>
    <n v="710"/>
    <m/>
    <n v="0.46"/>
    <x v="2"/>
    <s v="BSAI"/>
    <n v="6"/>
    <x v="0"/>
  </r>
  <r>
    <s v="sablefish (blackcod)"/>
    <d v="1995-06-03T00:00:00"/>
    <x v="4"/>
    <n v="710"/>
    <m/>
    <n v="0.01"/>
    <x v="24"/>
    <s v="BSAI"/>
    <n v="6"/>
    <x v="0"/>
  </r>
  <r>
    <s v="sablefish (blackcod)"/>
    <d v="1995-06-03T00:00:00"/>
    <x v="4"/>
    <n v="710"/>
    <m/>
    <n v="5.33"/>
    <x v="0"/>
    <s v="GOA"/>
    <n v="6"/>
    <x v="0"/>
  </r>
  <r>
    <s v="sablefish (blackcod)"/>
    <d v="1995-06-03T00:00:00"/>
    <x v="4"/>
    <n v="710"/>
    <m/>
    <n v="0.17"/>
    <x v="13"/>
    <s v="GOA"/>
    <n v="6"/>
    <x v="0"/>
  </r>
  <r>
    <s v="sablefish (blackcod)"/>
    <d v="1995-06-03T00:00:00"/>
    <x v="4"/>
    <n v="710"/>
    <m/>
    <n v="5.44"/>
    <x v="6"/>
    <s v="GOA"/>
    <n v="6"/>
    <x v="0"/>
  </r>
  <r>
    <s v="sablefish (blackcod)"/>
    <d v="1995-06-03T00:00:00"/>
    <x v="4"/>
    <n v="710"/>
    <m/>
    <n v="1.76"/>
    <x v="11"/>
    <s v="GOA"/>
    <n v="6"/>
    <x v="0"/>
  </r>
  <r>
    <s v="sablefish (blackcod)"/>
    <d v="1995-06-03T00:00:00"/>
    <x v="4"/>
    <n v="710"/>
    <m/>
    <n v="3.52"/>
    <x v="14"/>
    <s v="GOA"/>
    <n v="6"/>
    <x v="0"/>
  </r>
  <r>
    <s v="sablefish (blackcod)"/>
    <d v="1995-06-03T00:00:00"/>
    <x v="4"/>
    <n v="710"/>
    <m/>
    <n v="0.02"/>
    <x v="21"/>
    <s v="INSD"/>
    <n v="6"/>
    <x v="0"/>
  </r>
  <r>
    <s v="sablefish (blackcod)"/>
    <d v="1995-06-10T00:00:00"/>
    <x v="4"/>
    <n v="710"/>
    <n v="4087.2"/>
    <n v="69.02"/>
    <x v="0"/>
    <s v="GOA"/>
    <n v="6"/>
    <x v="0"/>
  </r>
  <r>
    <s v="sablefish (blackcod)"/>
    <d v="1995-06-10T00:00:00"/>
    <x v="4"/>
    <n v="710"/>
    <n v="4087.2"/>
    <n v="26.67"/>
    <x v="13"/>
    <s v="GOA"/>
    <n v="6"/>
    <x v="0"/>
  </r>
  <r>
    <s v="sablefish (blackcod)"/>
    <d v="1995-06-10T00:00:00"/>
    <x v="4"/>
    <n v="710"/>
    <n v="4087.2"/>
    <n v="74.56"/>
    <x v="6"/>
    <s v="GOA"/>
    <n v="6"/>
    <x v="0"/>
  </r>
  <r>
    <s v="sablefish (blackcod)"/>
    <d v="1995-06-10T00:00:00"/>
    <x v="4"/>
    <n v="710"/>
    <n v="4087.2"/>
    <n v="10.95"/>
    <x v="14"/>
    <s v="GOA"/>
    <n v="6"/>
    <x v="0"/>
  </r>
  <r>
    <s v="sablefish (blackcod)"/>
    <d v="1995-06-10T00:00:00"/>
    <x v="4"/>
    <n v="710"/>
    <n v="4390.96"/>
    <n v="0.69"/>
    <x v="2"/>
    <s v="BSAI"/>
    <n v="6"/>
    <x v="0"/>
  </r>
  <r>
    <s v="sablefish (blackcod)"/>
    <d v="1995-06-10T00:00:00"/>
    <x v="4"/>
    <n v="710"/>
    <n v="4390.96"/>
    <n v="13.54"/>
    <x v="28"/>
    <s v="BSAI"/>
    <n v="6"/>
    <x v="0"/>
  </r>
  <r>
    <s v="sablefish (blackcod)"/>
    <d v="1995-06-10T00:00:00"/>
    <x v="4"/>
    <n v="710"/>
    <n v="4605.71"/>
    <n v="5.49"/>
    <x v="13"/>
    <s v="GOA"/>
    <n v="6"/>
    <x v="0"/>
  </r>
  <r>
    <s v="sablefish (blackcod)"/>
    <d v="1995-06-10T00:00:00"/>
    <x v="4"/>
    <n v="710"/>
    <n v="5435.03"/>
    <n v="18.54"/>
    <x v="24"/>
    <s v="BSAI"/>
    <n v="6"/>
    <x v="0"/>
  </r>
  <r>
    <s v="sablefish (blackcod)"/>
    <d v="1995-06-10T00:00:00"/>
    <x v="4"/>
    <n v="710"/>
    <n v="5435.03"/>
    <n v="0.98"/>
    <x v="25"/>
    <s v="BSAI"/>
    <n v="6"/>
    <x v="0"/>
  </r>
  <r>
    <s v="sablefish (blackcod)"/>
    <d v="1995-06-10T00:00:00"/>
    <x v="4"/>
    <n v="710"/>
    <n v="6363.04"/>
    <n v="18.170000000000002"/>
    <x v="0"/>
    <s v="GOA"/>
    <n v="6"/>
    <x v="0"/>
  </r>
  <r>
    <s v="sablefish (blackcod)"/>
    <d v="1995-06-10T00:00:00"/>
    <x v="4"/>
    <n v="710"/>
    <n v="6363.04"/>
    <n v="23.02"/>
    <x v="13"/>
    <s v="GOA"/>
    <n v="6"/>
    <x v="0"/>
  </r>
  <r>
    <s v="sablefish (blackcod)"/>
    <d v="1995-06-10T00:00:00"/>
    <x v="4"/>
    <n v="710"/>
    <n v="6363.04"/>
    <n v="221.63"/>
    <x v="6"/>
    <s v="GOA"/>
    <n v="6"/>
    <x v="0"/>
  </r>
  <r>
    <s v="sablefish (blackcod)"/>
    <d v="1995-06-10T00:00:00"/>
    <x v="4"/>
    <n v="710"/>
    <n v="6363.04"/>
    <n v="99.05"/>
    <x v="11"/>
    <s v="GOA"/>
    <n v="6"/>
    <x v="0"/>
  </r>
  <r>
    <s v="sablefish (blackcod)"/>
    <d v="1995-06-10T00:00:00"/>
    <x v="4"/>
    <n v="710"/>
    <n v="6363.04"/>
    <n v="0.49"/>
    <x v="20"/>
    <s v="INSD"/>
    <n v="6"/>
    <x v="0"/>
  </r>
  <r>
    <s v="sablefish (blackcod)"/>
    <d v="1995-06-10T00:00:00"/>
    <x v="4"/>
    <n v="710"/>
    <n v="6363.04"/>
    <n v="136.72999999999999"/>
    <x v="14"/>
    <s v="GOA"/>
    <n v="6"/>
    <x v="0"/>
  </r>
  <r>
    <s v="sablefish (blackcod)"/>
    <d v="1995-06-10T00:00:00"/>
    <x v="4"/>
    <n v="710"/>
    <n v="6363.04"/>
    <n v="0.05"/>
    <x v="21"/>
    <s v="INSD"/>
    <n v="6"/>
    <x v="0"/>
  </r>
  <r>
    <s v="sablefish (blackcod)"/>
    <d v="1995-06-10T00:00:00"/>
    <x v="4"/>
    <n v="710"/>
    <m/>
    <n v="0.06"/>
    <x v="23"/>
    <s v="BSAI"/>
    <n v="6"/>
    <x v="0"/>
  </r>
  <r>
    <s v="sablefish (blackcod)"/>
    <d v="1995-06-10T00:00:00"/>
    <x v="4"/>
    <n v="710"/>
    <m/>
    <n v="0.04"/>
    <x v="1"/>
    <s v="BSAI"/>
    <n v="6"/>
    <x v="0"/>
  </r>
  <r>
    <s v="sablefish (blackcod)"/>
    <d v="1995-06-10T00:00:00"/>
    <x v="4"/>
    <n v="710"/>
    <m/>
    <n v="0.01"/>
    <x v="7"/>
    <s v="BSAI"/>
    <n v="6"/>
    <x v="0"/>
  </r>
  <r>
    <s v="sablefish (blackcod)"/>
    <d v="1995-06-10T00:00:00"/>
    <x v="4"/>
    <n v="710"/>
    <m/>
    <n v="0.16"/>
    <x v="28"/>
    <s v="BSAI"/>
    <n v="6"/>
    <x v="0"/>
  </r>
  <r>
    <s v="sablefish (blackcod)"/>
    <d v="1995-06-10T00:00:00"/>
    <x v="4"/>
    <n v="710"/>
    <m/>
    <n v="3.3"/>
    <x v="0"/>
    <s v="GOA"/>
    <n v="6"/>
    <x v="0"/>
  </r>
  <r>
    <s v="sablefish (blackcod)"/>
    <d v="1995-06-10T00:00:00"/>
    <x v="4"/>
    <n v="710"/>
    <m/>
    <n v="0.32"/>
    <x v="13"/>
    <s v="GOA"/>
    <n v="6"/>
    <x v="0"/>
  </r>
  <r>
    <s v="sablefish (blackcod)"/>
    <d v="1995-06-10T00:00:00"/>
    <x v="4"/>
    <n v="710"/>
    <m/>
    <n v="8.3699999999999992"/>
    <x v="6"/>
    <s v="GOA"/>
    <n v="6"/>
    <x v="0"/>
  </r>
  <r>
    <s v="sablefish (blackcod)"/>
    <d v="1995-06-10T00:00:00"/>
    <x v="4"/>
    <n v="710"/>
    <m/>
    <n v="0.02"/>
    <x v="11"/>
    <s v="GOA"/>
    <n v="6"/>
    <x v="0"/>
  </r>
  <r>
    <s v="sablefish (blackcod)"/>
    <d v="1995-06-10T00:00:00"/>
    <x v="4"/>
    <n v="710"/>
    <m/>
    <n v="3.45"/>
    <x v="14"/>
    <s v="GOA"/>
    <n v="6"/>
    <x v="0"/>
  </r>
  <r>
    <s v="sablefish (blackcod)"/>
    <d v="1995-06-10T00:00:00"/>
    <x v="4"/>
    <n v="710"/>
    <m/>
    <n v="0.04"/>
    <x v="21"/>
    <s v="INSD"/>
    <n v="6"/>
    <x v="0"/>
  </r>
  <r>
    <s v="sablefish (blackcod)"/>
    <d v="1995-06-17T00:00:00"/>
    <x v="4"/>
    <n v="710"/>
    <n v="4087.2"/>
    <n v="72.92"/>
    <x v="0"/>
    <s v="GOA"/>
    <n v="6"/>
    <x v="0"/>
  </r>
  <r>
    <s v="sablefish (blackcod)"/>
    <d v="1995-06-17T00:00:00"/>
    <x v="4"/>
    <n v="710"/>
    <n v="4087.2"/>
    <n v="44.1"/>
    <x v="6"/>
    <s v="GOA"/>
    <n v="6"/>
    <x v="0"/>
  </r>
  <r>
    <s v="sablefish (blackcod)"/>
    <d v="1995-06-17T00:00:00"/>
    <x v="4"/>
    <n v="710"/>
    <n v="4087.2"/>
    <n v="16.98"/>
    <x v="11"/>
    <s v="GOA"/>
    <n v="6"/>
    <x v="0"/>
  </r>
  <r>
    <s v="sablefish (blackcod)"/>
    <d v="1995-06-17T00:00:00"/>
    <x v="4"/>
    <n v="710"/>
    <n v="4087.2"/>
    <n v="1.49"/>
    <x v="14"/>
    <s v="GOA"/>
    <n v="6"/>
    <x v="0"/>
  </r>
  <r>
    <s v="sablefish (blackcod)"/>
    <d v="1995-06-17T00:00:00"/>
    <x v="4"/>
    <n v="710"/>
    <n v="4390.96"/>
    <n v="2.94"/>
    <x v="1"/>
    <s v="BSAI"/>
    <n v="6"/>
    <x v="0"/>
  </r>
  <r>
    <s v="sablefish (blackcod)"/>
    <d v="1995-06-17T00:00:00"/>
    <x v="4"/>
    <n v="710"/>
    <n v="4390.96"/>
    <n v="32.11"/>
    <x v="5"/>
    <s v="BSAI"/>
    <n v="6"/>
    <x v="0"/>
  </r>
  <r>
    <s v="sablefish (blackcod)"/>
    <d v="1995-06-17T00:00:00"/>
    <x v="4"/>
    <n v="710"/>
    <n v="4390.96"/>
    <n v="24.34"/>
    <x v="7"/>
    <s v="BSAI"/>
    <n v="6"/>
    <x v="0"/>
  </r>
  <r>
    <s v="sablefish (blackcod)"/>
    <d v="1995-06-17T00:00:00"/>
    <x v="4"/>
    <n v="710"/>
    <n v="4390.96"/>
    <n v="53.5"/>
    <x v="24"/>
    <s v="BSAI"/>
    <n v="6"/>
    <x v="0"/>
  </r>
  <r>
    <s v="sablefish (blackcod)"/>
    <d v="1995-06-17T00:00:00"/>
    <x v="4"/>
    <n v="710"/>
    <n v="4390.96"/>
    <n v="22.3"/>
    <x v="28"/>
    <s v="BSAI"/>
    <n v="6"/>
    <x v="0"/>
  </r>
  <r>
    <s v="sablefish (blackcod)"/>
    <d v="1995-06-17T00:00:00"/>
    <x v="4"/>
    <n v="710"/>
    <n v="4605.71"/>
    <n v="7.78"/>
    <x v="0"/>
    <s v="GOA"/>
    <n v="6"/>
    <x v="0"/>
  </r>
  <r>
    <s v="sablefish (blackcod)"/>
    <d v="1995-06-17T00:00:00"/>
    <x v="4"/>
    <n v="710"/>
    <n v="4605.71"/>
    <n v="5.19"/>
    <x v="13"/>
    <s v="GOA"/>
    <n v="6"/>
    <x v="0"/>
  </r>
  <r>
    <s v="sablefish (blackcod)"/>
    <d v="1995-06-17T00:00:00"/>
    <x v="4"/>
    <n v="710"/>
    <n v="6363.04"/>
    <n v="52.05"/>
    <x v="0"/>
    <s v="GOA"/>
    <n v="6"/>
    <x v="0"/>
  </r>
  <r>
    <s v="sablefish (blackcod)"/>
    <d v="1995-06-17T00:00:00"/>
    <x v="4"/>
    <n v="710"/>
    <n v="6363.04"/>
    <n v="41.71"/>
    <x v="13"/>
    <s v="GOA"/>
    <n v="6"/>
    <x v="0"/>
  </r>
  <r>
    <s v="sablefish (blackcod)"/>
    <d v="1995-06-17T00:00:00"/>
    <x v="4"/>
    <n v="710"/>
    <n v="6363.04"/>
    <n v="186.91"/>
    <x v="6"/>
    <s v="GOA"/>
    <n v="6"/>
    <x v="0"/>
  </r>
  <r>
    <s v="sablefish (blackcod)"/>
    <d v="1995-06-17T00:00:00"/>
    <x v="4"/>
    <n v="710"/>
    <n v="6363.04"/>
    <n v="71.37"/>
    <x v="11"/>
    <s v="GOA"/>
    <n v="6"/>
    <x v="0"/>
  </r>
  <r>
    <s v="sablefish (blackcod)"/>
    <d v="1995-06-17T00:00:00"/>
    <x v="4"/>
    <n v="710"/>
    <n v="6363.04"/>
    <n v="199.91"/>
    <x v="14"/>
    <s v="GOA"/>
    <n v="6"/>
    <x v="0"/>
  </r>
  <r>
    <s v="sablefish (blackcod)"/>
    <d v="1995-06-17T00:00:00"/>
    <x v="4"/>
    <n v="710"/>
    <m/>
    <n v="0"/>
    <x v="23"/>
    <s v="BSAI"/>
    <n v="6"/>
    <x v="0"/>
  </r>
  <r>
    <s v="sablefish (blackcod)"/>
    <d v="1995-06-17T00:00:00"/>
    <x v="4"/>
    <n v="710"/>
    <m/>
    <n v="0.25"/>
    <x v="5"/>
    <s v="BSAI"/>
    <n v="6"/>
    <x v="0"/>
  </r>
  <r>
    <s v="sablefish (blackcod)"/>
    <d v="1995-06-17T00:00:00"/>
    <x v="4"/>
    <n v="710"/>
    <m/>
    <n v="0.82"/>
    <x v="7"/>
    <s v="BSAI"/>
    <n v="6"/>
    <x v="0"/>
  </r>
  <r>
    <s v="sablefish (blackcod)"/>
    <d v="1995-06-17T00:00:00"/>
    <x v="4"/>
    <n v="710"/>
    <m/>
    <n v="0.69"/>
    <x v="24"/>
    <s v="BSAI"/>
    <n v="6"/>
    <x v="0"/>
  </r>
  <r>
    <s v="sablefish (blackcod)"/>
    <d v="1995-06-17T00:00:00"/>
    <x v="4"/>
    <n v="710"/>
    <m/>
    <n v="2.81"/>
    <x v="0"/>
    <s v="GOA"/>
    <n v="6"/>
    <x v="0"/>
  </r>
  <r>
    <s v="sablefish (blackcod)"/>
    <d v="1995-06-17T00:00:00"/>
    <x v="4"/>
    <n v="710"/>
    <m/>
    <n v="2.2599999999999998"/>
    <x v="13"/>
    <s v="GOA"/>
    <n v="6"/>
    <x v="0"/>
  </r>
  <r>
    <s v="sablefish (blackcod)"/>
    <d v="1995-06-17T00:00:00"/>
    <x v="4"/>
    <n v="710"/>
    <m/>
    <n v="2.78"/>
    <x v="6"/>
    <s v="GOA"/>
    <n v="6"/>
    <x v="0"/>
  </r>
  <r>
    <s v="sablefish (blackcod)"/>
    <d v="1995-06-17T00:00:00"/>
    <x v="4"/>
    <n v="710"/>
    <m/>
    <n v="1.48"/>
    <x v="11"/>
    <s v="GOA"/>
    <n v="6"/>
    <x v="0"/>
  </r>
  <r>
    <s v="sablefish (blackcod)"/>
    <d v="1995-06-17T00:00:00"/>
    <x v="4"/>
    <n v="710"/>
    <m/>
    <n v="7.0000000000000007E-2"/>
    <x v="20"/>
    <s v="INSD"/>
    <n v="6"/>
    <x v="0"/>
  </r>
  <r>
    <s v="sablefish (blackcod)"/>
    <d v="1995-06-17T00:00:00"/>
    <x v="4"/>
    <n v="710"/>
    <m/>
    <n v="4.7699999999999996"/>
    <x v="14"/>
    <s v="GOA"/>
    <n v="6"/>
    <x v="0"/>
  </r>
  <r>
    <s v="sablefish (blackcod)"/>
    <d v="1995-06-17T00:00:00"/>
    <x v="4"/>
    <n v="710"/>
    <m/>
    <n v="0"/>
    <x v="21"/>
    <s v="INSD"/>
    <n v="6"/>
    <x v="0"/>
  </r>
  <r>
    <s v="sablefish (blackcod)"/>
    <d v="1995-06-24T00:00:00"/>
    <x v="4"/>
    <n v="710"/>
    <n v="4087.2"/>
    <n v="60.18"/>
    <x v="0"/>
    <s v="GOA"/>
    <n v="6"/>
    <x v="0"/>
  </r>
  <r>
    <s v="sablefish (blackcod)"/>
    <d v="1995-06-24T00:00:00"/>
    <x v="4"/>
    <n v="710"/>
    <n v="4087.2"/>
    <n v="24.41"/>
    <x v="6"/>
    <s v="GOA"/>
    <n v="6"/>
    <x v="0"/>
  </r>
  <r>
    <s v="sablefish (blackcod)"/>
    <d v="1995-06-24T00:00:00"/>
    <x v="4"/>
    <n v="710"/>
    <n v="4087.2"/>
    <n v="24.59"/>
    <x v="11"/>
    <s v="GOA"/>
    <n v="6"/>
    <x v="0"/>
  </r>
  <r>
    <s v="sablefish (blackcod)"/>
    <d v="1995-06-24T00:00:00"/>
    <x v="4"/>
    <n v="710"/>
    <n v="4087.2"/>
    <n v="26.04"/>
    <x v="14"/>
    <s v="GOA"/>
    <n v="6"/>
    <x v="0"/>
  </r>
  <r>
    <s v="sablefish (blackcod)"/>
    <d v="1995-06-24T00:00:00"/>
    <x v="4"/>
    <n v="710"/>
    <n v="4390.96"/>
    <n v="0.3"/>
    <x v="1"/>
    <s v="BSAI"/>
    <n v="6"/>
    <x v="0"/>
  </r>
  <r>
    <s v="sablefish (blackcod)"/>
    <d v="1995-06-24T00:00:00"/>
    <x v="4"/>
    <n v="710"/>
    <n v="4390.96"/>
    <n v="12.86"/>
    <x v="5"/>
    <s v="BSAI"/>
    <n v="6"/>
    <x v="0"/>
  </r>
  <r>
    <s v="sablefish (blackcod)"/>
    <d v="1995-06-24T00:00:00"/>
    <x v="4"/>
    <n v="710"/>
    <n v="4390.96"/>
    <n v="0.88"/>
    <x v="7"/>
    <s v="BSAI"/>
    <n v="6"/>
    <x v="0"/>
  </r>
  <r>
    <s v="sablefish (blackcod)"/>
    <d v="1995-06-24T00:00:00"/>
    <x v="4"/>
    <n v="710"/>
    <n v="4390.96"/>
    <n v="1.65"/>
    <x v="2"/>
    <s v="BSAI"/>
    <n v="6"/>
    <x v="0"/>
  </r>
  <r>
    <s v="sablefish (blackcod)"/>
    <d v="1995-06-24T00:00:00"/>
    <x v="4"/>
    <n v="710"/>
    <n v="4390.96"/>
    <n v="8.83"/>
    <x v="24"/>
    <s v="BSAI"/>
    <n v="6"/>
    <x v="0"/>
  </r>
  <r>
    <s v="sablefish (blackcod)"/>
    <d v="1995-06-24T00:00:00"/>
    <x v="4"/>
    <n v="710"/>
    <n v="5435.03"/>
    <n v="0"/>
    <x v="24"/>
    <s v="BSAI"/>
    <n v="6"/>
    <x v="0"/>
  </r>
  <r>
    <s v="sablefish (blackcod)"/>
    <d v="1995-06-24T00:00:00"/>
    <x v="4"/>
    <n v="710"/>
    <n v="6363.04"/>
    <n v="77.12"/>
    <x v="0"/>
    <s v="GOA"/>
    <n v="6"/>
    <x v="0"/>
  </r>
  <r>
    <s v="sablefish (blackcod)"/>
    <d v="1995-06-24T00:00:00"/>
    <x v="4"/>
    <n v="710"/>
    <n v="6363.04"/>
    <n v="41.62"/>
    <x v="13"/>
    <s v="GOA"/>
    <n v="6"/>
    <x v="0"/>
  </r>
  <r>
    <s v="sablefish (blackcod)"/>
    <d v="1995-06-24T00:00:00"/>
    <x v="4"/>
    <n v="710"/>
    <n v="6363.04"/>
    <n v="178.92"/>
    <x v="6"/>
    <s v="GOA"/>
    <n v="6"/>
    <x v="0"/>
  </r>
  <r>
    <s v="sablefish (blackcod)"/>
    <d v="1995-06-24T00:00:00"/>
    <x v="4"/>
    <n v="710"/>
    <n v="6363.04"/>
    <n v="41.96"/>
    <x v="11"/>
    <s v="GOA"/>
    <n v="6"/>
    <x v="0"/>
  </r>
  <r>
    <s v="sablefish (blackcod)"/>
    <d v="1995-06-24T00:00:00"/>
    <x v="4"/>
    <n v="710"/>
    <n v="6363.04"/>
    <n v="143.66"/>
    <x v="14"/>
    <s v="GOA"/>
    <n v="6"/>
    <x v="0"/>
  </r>
  <r>
    <s v="sablefish (blackcod)"/>
    <d v="1995-06-24T00:00:00"/>
    <x v="4"/>
    <n v="710"/>
    <n v="6363.04"/>
    <n v="195.1"/>
    <x v="21"/>
    <s v="INSD"/>
    <n v="6"/>
    <x v="0"/>
  </r>
  <r>
    <s v="sablefish (blackcod)"/>
    <d v="1995-06-24T00:00:00"/>
    <x v="4"/>
    <n v="710"/>
    <m/>
    <n v="0.01"/>
    <x v="1"/>
    <s v="BSAI"/>
    <n v="6"/>
    <x v="0"/>
  </r>
  <r>
    <s v="sablefish (blackcod)"/>
    <d v="1995-06-24T00:00:00"/>
    <x v="4"/>
    <n v="710"/>
    <m/>
    <n v="0.15"/>
    <x v="5"/>
    <s v="BSAI"/>
    <n v="6"/>
    <x v="0"/>
  </r>
  <r>
    <s v="sablefish (blackcod)"/>
    <d v="1995-06-24T00:00:00"/>
    <x v="4"/>
    <n v="710"/>
    <m/>
    <n v="0.01"/>
    <x v="7"/>
    <s v="BSAI"/>
    <n v="6"/>
    <x v="0"/>
  </r>
  <r>
    <s v="sablefish (blackcod)"/>
    <d v="1995-06-24T00:00:00"/>
    <x v="4"/>
    <n v="710"/>
    <m/>
    <n v="0.15"/>
    <x v="2"/>
    <s v="BSAI"/>
    <n v="6"/>
    <x v="0"/>
  </r>
  <r>
    <s v="sablefish (blackcod)"/>
    <d v="1995-06-24T00:00:00"/>
    <x v="4"/>
    <n v="710"/>
    <m/>
    <n v="2.68"/>
    <x v="0"/>
    <s v="GOA"/>
    <n v="6"/>
    <x v="0"/>
  </r>
  <r>
    <s v="sablefish (blackcod)"/>
    <d v="1995-06-24T00:00:00"/>
    <x v="4"/>
    <n v="710"/>
    <m/>
    <n v="0.93"/>
    <x v="13"/>
    <s v="GOA"/>
    <n v="6"/>
    <x v="0"/>
  </r>
  <r>
    <s v="sablefish (blackcod)"/>
    <d v="1995-06-24T00:00:00"/>
    <x v="4"/>
    <n v="710"/>
    <m/>
    <n v="3.97"/>
    <x v="6"/>
    <s v="GOA"/>
    <n v="6"/>
    <x v="0"/>
  </r>
  <r>
    <s v="sablefish (blackcod)"/>
    <d v="1995-06-24T00:00:00"/>
    <x v="4"/>
    <n v="710"/>
    <m/>
    <n v="2.0699999999999998"/>
    <x v="11"/>
    <s v="GOA"/>
    <n v="6"/>
    <x v="0"/>
  </r>
  <r>
    <s v="sablefish (blackcod)"/>
    <d v="1995-06-24T00:00:00"/>
    <x v="4"/>
    <n v="710"/>
    <m/>
    <n v="0"/>
    <x v="20"/>
    <s v="INSD"/>
    <n v="6"/>
    <x v="0"/>
  </r>
  <r>
    <s v="sablefish (blackcod)"/>
    <d v="1995-06-24T00:00:00"/>
    <x v="4"/>
    <n v="710"/>
    <m/>
    <n v="3.34"/>
    <x v="14"/>
    <s v="GOA"/>
    <n v="6"/>
    <x v="0"/>
  </r>
  <r>
    <s v="sablefish (blackcod)"/>
    <d v="1995-06-24T00:00:00"/>
    <x v="4"/>
    <n v="710"/>
    <m/>
    <n v="3.71"/>
    <x v="21"/>
    <s v="INSD"/>
    <n v="6"/>
    <x v="0"/>
  </r>
  <r>
    <s v="sablefish (blackcod)"/>
    <d v="1995-07-01T00:00:00"/>
    <x v="4"/>
    <n v="710"/>
    <n v="4087.2"/>
    <n v="81.010000000000005"/>
    <x v="0"/>
    <s v="GOA"/>
    <n v="7"/>
    <x v="1"/>
  </r>
  <r>
    <s v="sablefish (blackcod)"/>
    <d v="1995-07-01T00:00:00"/>
    <x v="4"/>
    <n v="710"/>
    <n v="4087.2"/>
    <n v="1.84"/>
    <x v="13"/>
    <s v="GOA"/>
    <n v="7"/>
    <x v="1"/>
  </r>
  <r>
    <s v="sablefish (blackcod)"/>
    <d v="1995-07-01T00:00:00"/>
    <x v="4"/>
    <n v="710"/>
    <n v="4087.2"/>
    <n v="25.49"/>
    <x v="6"/>
    <s v="GOA"/>
    <n v="7"/>
    <x v="1"/>
  </r>
  <r>
    <s v="sablefish (blackcod)"/>
    <d v="1995-07-01T00:00:00"/>
    <x v="4"/>
    <n v="710"/>
    <n v="4087.2"/>
    <n v="7.9"/>
    <x v="11"/>
    <s v="GOA"/>
    <n v="7"/>
    <x v="1"/>
  </r>
  <r>
    <s v="sablefish (blackcod)"/>
    <d v="1995-07-01T00:00:00"/>
    <x v="4"/>
    <n v="710"/>
    <n v="4087.2"/>
    <n v="29.59"/>
    <x v="14"/>
    <s v="GOA"/>
    <n v="7"/>
    <x v="1"/>
  </r>
  <r>
    <s v="sablefish (blackcod)"/>
    <d v="1995-07-01T00:00:00"/>
    <x v="4"/>
    <n v="710"/>
    <n v="4390.96"/>
    <n v="2.37"/>
    <x v="5"/>
    <s v="BSAI"/>
    <n v="7"/>
    <x v="1"/>
  </r>
  <r>
    <s v="sablefish (blackcod)"/>
    <d v="1995-07-01T00:00:00"/>
    <x v="4"/>
    <n v="710"/>
    <n v="4390.96"/>
    <n v="1.67"/>
    <x v="7"/>
    <s v="BSAI"/>
    <n v="7"/>
    <x v="1"/>
  </r>
  <r>
    <s v="sablefish (blackcod)"/>
    <d v="1995-07-01T00:00:00"/>
    <x v="4"/>
    <n v="710"/>
    <n v="4390.96"/>
    <n v="2.74"/>
    <x v="2"/>
    <s v="BSAI"/>
    <n v="7"/>
    <x v="1"/>
  </r>
  <r>
    <s v="sablefish (blackcod)"/>
    <d v="1995-07-01T00:00:00"/>
    <x v="4"/>
    <n v="710"/>
    <n v="4390.96"/>
    <n v="27.6"/>
    <x v="24"/>
    <s v="BSAI"/>
    <n v="7"/>
    <x v="1"/>
  </r>
  <r>
    <s v="sablefish (blackcod)"/>
    <d v="1995-07-01T00:00:00"/>
    <x v="4"/>
    <n v="710"/>
    <n v="4390.96"/>
    <n v="21.54"/>
    <x v="28"/>
    <s v="BSAI"/>
    <n v="7"/>
    <x v="1"/>
  </r>
  <r>
    <s v="sablefish (blackcod)"/>
    <d v="1995-07-01T00:00:00"/>
    <x v="4"/>
    <n v="710"/>
    <n v="5435.03"/>
    <n v="1.1100000000000001"/>
    <x v="5"/>
    <s v="BSAI"/>
    <n v="7"/>
    <x v="1"/>
  </r>
  <r>
    <s v="sablefish (blackcod)"/>
    <d v="1995-07-01T00:00:00"/>
    <x v="4"/>
    <n v="710"/>
    <n v="6363.04"/>
    <n v="97.38"/>
    <x v="0"/>
    <s v="GOA"/>
    <n v="7"/>
    <x v="1"/>
  </r>
  <r>
    <s v="sablefish (blackcod)"/>
    <d v="1995-07-01T00:00:00"/>
    <x v="4"/>
    <n v="710"/>
    <n v="6363.04"/>
    <n v="3.45"/>
    <x v="13"/>
    <s v="GOA"/>
    <n v="7"/>
    <x v="1"/>
  </r>
  <r>
    <s v="sablefish (blackcod)"/>
    <d v="1995-07-01T00:00:00"/>
    <x v="4"/>
    <n v="710"/>
    <n v="6363.04"/>
    <n v="137.28"/>
    <x v="6"/>
    <s v="GOA"/>
    <n v="7"/>
    <x v="1"/>
  </r>
  <r>
    <s v="sablefish (blackcod)"/>
    <d v="1995-07-01T00:00:00"/>
    <x v="4"/>
    <n v="710"/>
    <n v="6363.04"/>
    <n v="44.62"/>
    <x v="11"/>
    <s v="GOA"/>
    <n v="7"/>
    <x v="1"/>
  </r>
  <r>
    <s v="sablefish (blackcod)"/>
    <d v="1995-07-01T00:00:00"/>
    <x v="4"/>
    <n v="710"/>
    <n v="6363.04"/>
    <n v="154.52000000000001"/>
    <x v="14"/>
    <s v="GOA"/>
    <n v="7"/>
    <x v="1"/>
  </r>
  <r>
    <s v="sablefish (blackcod)"/>
    <d v="1995-07-01T00:00:00"/>
    <x v="4"/>
    <n v="710"/>
    <m/>
    <n v="0.01"/>
    <x v="1"/>
    <s v="BSAI"/>
    <n v="7"/>
    <x v="1"/>
  </r>
  <r>
    <s v="sablefish (blackcod)"/>
    <d v="1995-07-01T00:00:00"/>
    <x v="4"/>
    <n v="710"/>
    <m/>
    <n v="0.04"/>
    <x v="5"/>
    <s v="BSAI"/>
    <n v="7"/>
    <x v="1"/>
  </r>
  <r>
    <s v="sablefish (blackcod)"/>
    <d v="1995-07-01T00:00:00"/>
    <x v="4"/>
    <n v="710"/>
    <m/>
    <n v="2.67"/>
    <x v="0"/>
    <s v="GOA"/>
    <n v="7"/>
    <x v="1"/>
  </r>
  <r>
    <s v="sablefish (blackcod)"/>
    <d v="1995-07-01T00:00:00"/>
    <x v="4"/>
    <n v="710"/>
    <m/>
    <n v="23.76"/>
    <x v="13"/>
    <s v="GOA"/>
    <n v="7"/>
    <x v="1"/>
  </r>
  <r>
    <s v="sablefish (blackcod)"/>
    <d v="1995-07-01T00:00:00"/>
    <x v="4"/>
    <n v="710"/>
    <m/>
    <n v="5.43"/>
    <x v="6"/>
    <s v="GOA"/>
    <n v="7"/>
    <x v="1"/>
  </r>
  <r>
    <s v="sablefish (blackcod)"/>
    <d v="1995-07-01T00:00:00"/>
    <x v="4"/>
    <n v="710"/>
    <m/>
    <n v="0.57999999999999996"/>
    <x v="11"/>
    <s v="GOA"/>
    <n v="7"/>
    <x v="1"/>
  </r>
  <r>
    <s v="sablefish (blackcod)"/>
    <d v="1995-07-01T00:00:00"/>
    <x v="4"/>
    <n v="710"/>
    <m/>
    <n v="3.94"/>
    <x v="14"/>
    <s v="GOA"/>
    <n v="7"/>
    <x v="1"/>
  </r>
  <r>
    <s v="sablefish (blackcod)"/>
    <d v="1995-07-01T00:00:00"/>
    <x v="4"/>
    <n v="710"/>
    <m/>
    <n v="0.13"/>
    <x v="21"/>
    <s v="INSD"/>
    <n v="7"/>
    <x v="1"/>
  </r>
  <r>
    <s v="sablefish (blackcod)"/>
    <d v="1995-07-08T00:00:00"/>
    <x v="4"/>
    <n v="710"/>
    <n v="4087.2"/>
    <n v="12.43"/>
    <x v="0"/>
    <s v="GOA"/>
    <n v="7"/>
    <x v="1"/>
  </r>
  <r>
    <s v="sablefish (blackcod)"/>
    <d v="1995-07-08T00:00:00"/>
    <x v="4"/>
    <n v="710"/>
    <n v="4087.2"/>
    <n v="100.74"/>
    <x v="13"/>
    <s v="GOA"/>
    <n v="7"/>
    <x v="1"/>
  </r>
  <r>
    <s v="sablefish (blackcod)"/>
    <d v="1995-07-08T00:00:00"/>
    <x v="4"/>
    <n v="710"/>
    <n v="4087.2"/>
    <n v="211.92"/>
    <x v="6"/>
    <s v="GOA"/>
    <n v="7"/>
    <x v="1"/>
  </r>
  <r>
    <s v="sablefish (blackcod)"/>
    <d v="1995-07-08T00:00:00"/>
    <x v="4"/>
    <n v="710"/>
    <n v="4087.2"/>
    <n v="149.61000000000001"/>
    <x v="11"/>
    <s v="GOA"/>
    <n v="7"/>
    <x v="1"/>
  </r>
  <r>
    <s v="sablefish (blackcod)"/>
    <d v="1995-07-08T00:00:00"/>
    <x v="4"/>
    <n v="710"/>
    <n v="4087.2"/>
    <n v="13.17"/>
    <x v="14"/>
    <s v="GOA"/>
    <n v="7"/>
    <x v="1"/>
  </r>
  <r>
    <s v="sablefish (blackcod)"/>
    <d v="1995-07-08T00:00:00"/>
    <x v="4"/>
    <n v="710"/>
    <n v="4390.96"/>
    <n v="2.0499999999999998"/>
    <x v="1"/>
    <s v="BSAI"/>
    <n v="7"/>
    <x v="1"/>
  </r>
  <r>
    <s v="sablefish (blackcod)"/>
    <d v="1995-07-08T00:00:00"/>
    <x v="4"/>
    <n v="710"/>
    <n v="4390.96"/>
    <n v="14.35"/>
    <x v="5"/>
    <s v="BSAI"/>
    <n v="7"/>
    <x v="1"/>
  </r>
  <r>
    <s v="sablefish (blackcod)"/>
    <d v="1995-07-08T00:00:00"/>
    <x v="4"/>
    <n v="710"/>
    <n v="4390.96"/>
    <n v="0.14000000000000001"/>
    <x v="7"/>
    <s v="BSAI"/>
    <n v="7"/>
    <x v="1"/>
  </r>
  <r>
    <s v="sablefish (blackcod)"/>
    <d v="1995-07-08T00:00:00"/>
    <x v="4"/>
    <n v="710"/>
    <n v="4390.96"/>
    <n v="12.25"/>
    <x v="24"/>
    <s v="BSAI"/>
    <n v="7"/>
    <x v="1"/>
  </r>
  <r>
    <s v="sablefish (blackcod)"/>
    <d v="1995-07-08T00:00:00"/>
    <x v="4"/>
    <n v="710"/>
    <n v="4390.96"/>
    <n v="2.11"/>
    <x v="28"/>
    <s v="BSAI"/>
    <n v="7"/>
    <x v="1"/>
  </r>
  <r>
    <s v="sablefish (blackcod)"/>
    <d v="1995-07-08T00:00:00"/>
    <x v="4"/>
    <n v="710"/>
    <n v="4390.96"/>
    <n v="13.16"/>
    <x v="25"/>
    <s v="BSAI"/>
    <n v="7"/>
    <x v="1"/>
  </r>
  <r>
    <s v="sablefish (blackcod)"/>
    <d v="1995-07-08T00:00:00"/>
    <x v="4"/>
    <n v="710"/>
    <n v="5435.03"/>
    <n v="6.83"/>
    <x v="5"/>
    <s v="BSAI"/>
    <n v="7"/>
    <x v="1"/>
  </r>
  <r>
    <s v="sablefish (blackcod)"/>
    <d v="1995-07-08T00:00:00"/>
    <x v="4"/>
    <n v="710"/>
    <n v="6363.04"/>
    <n v="19.12"/>
    <x v="0"/>
    <s v="GOA"/>
    <n v="7"/>
    <x v="1"/>
  </r>
  <r>
    <s v="sablefish (blackcod)"/>
    <d v="1995-07-08T00:00:00"/>
    <x v="4"/>
    <n v="710"/>
    <n v="6363.04"/>
    <n v="38.11"/>
    <x v="13"/>
    <s v="GOA"/>
    <n v="7"/>
    <x v="1"/>
  </r>
  <r>
    <s v="sablefish (blackcod)"/>
    <d v="1995-07-08T00:00:00"/>
    <x v="4"/>
    <n v="710"/>
    <n v="6363.04"/>
    <n v="32.840000000000003"/>
    <x v="6"/>
    <s v="GOA"/>
    <n v="7"/>
    <x v="1"/>
  </r>
  <r>
    <s v="sablefish (blackcod)"/>
    <d v="1995-07-08T00:00:00"/>
    <x v="4"/>
    <n v="710"/>
    <n v="6363.04"/>
    <n v="39.94"/>
    <x v="11"/>
    <s v="GOA"/>
    <n v="7"/>
    <x v="1"/>
  </r>
  <r>
    <s v="sablefish (blackcod)"/>
    <d v="1995-07-08T00:00:00"/>
    <x v="4"/>
    <n v="710"/>
    <n v="6363.04"/>
    <n v="73.38"/>
    <x v="14"/>
    <s v="GOA"/>
    <n v="7"/>
    <x v="1"/>
  </r>
  <r>
    <s v="sablefish (blackcod)"/>
    <d v="1995-07-08T00:00:00"/>
    <x v="4"/>
    <n v="710"/>
    <n v="6363.04"/>
    <n v="0.76"/>
    <x v="21"/>
    <s v="INSD"/>
    <n v="7"/>
    <x v="1"/>
  </r>
  <r>
    <s v="sablefish (blackcod)"/>
    <d v="1995-07-08T00:00:00"/>
    <x v="4"/>
    <n v="710"/>
    <m/>
    <n v="0.05"/>
    <x v="5"/>
    <s v="BSAI"/>
    <n v="7"/>
    <x v="1"/>
  </r>
  <r>
    <s v="sablefish (blackcod)"/>
    <d v="1995-07-08T00:00:00"/>
    <x v="4"/>
    <n v="710"/>
    <m/>
    <n v="0.86"/>
    <x v="0"/>
    <s v="GOA"/>
    <n v="7"/>
    <x v="1"/>
  </r>
  <r>
    <s v="sablefish (blackcod)"/>
    <d v="1995-07-08T00:00:00"/>
    <x v="4"/>
    <n v="710"/>
    <m/>
    <n v="47.6"/>
    <x v="13"/>
    <s v="GOA"/>
    <n v="7"/>
    <x v="1"/>
  </r>
  <r>
    <s v="sablefish (blackcod)"/>
    <d v="1995-07-08T00:00:00"/>
    <x v="4"/>
    <n v="710"/>
    <m/>
    <n v="68.98"/>
    <x v="6"/>
    <s v="GOA"/>
    <n v="7"/>
    <x v="1"/>
  </r>
  <r>
    <s v="sablefish (blackcod)"/>
    <d v="1995-07-08T00:00:00"/>
    <x v="4"/>
    <n v="710"/>
    <m/>
    <n v="14.25"/>
    <x v="11"/>
    <s v="GOA"/>
    <n v="7"/>
    <x v="1"/>
  </r>
  <r>
    <s v="sablefish (blackcod)"/>
    <d v="1995-07-08T00:00:00"/>
    <x v="4"/>
    <n v="710"/>
    <m/>
    <n v="2.2999999999999998"/>
    <x v="14"/>
    <s v="GOA"/>
    <n v="7"/>
    <x v="1"/>
  </r>
  <r>
    <s v="sablefish (blackcod)"/>
    <d v="1995-07-08T00:00:00"/>
    <x v="4"/>
    <n v="710"/>
    <m/>
    <n v="0.16"/>
    <x v="21"/>
    <s v="INSD"/>
    <n v="7"/>
    <x v="1"/>
  </r>
  <r>
    <s v="sablefish (blackcod)"/>
    <d v="1995-07-15T00:00:00"/>
    <x v="4"/>
    <n v="710"/>
    <n v="4087.2"/>
    <n v="12.24"/>
    <x v="0"/>
    <s v="GOA"/>
    <n v="7"/>
    <x v="1"/>
  </r>
  <r>
    <s v="sablefish (blackcod)"/>
    <d v="1995-07-15T00:00:00"/>
    <x v="4"/>
    <n v="710"/>
    <n v="4087.2"/>
    <n v="104.5"/>
    <x v="13"/>
    <s v="GOA"/>
    <n v="7"/>
    <x v="1"/>
  </r>
  <r>
    <s v="sablefish (blackcod)"/>
    <d v="1995-07-15T00:00:00"/>
    <x v="4"/>
    <n v="710"/>
    <n v="4087.2"/>
    <n v="209.45"/>
    <x v="6"/>
    <s v="GOA"/>
    <n v="7"/>
    <x v="1"/>
  </r>
  <r>
    <s v="sablefish (blackcod)"/>
    <d v="1995-07-15T00:00:00"/>
    <x v="4"/>
    <n v="710"/>
    <n v="4087.2"/>
    <n v="26.09"/>
    <x v="11"/>
    <s v="GOA"/>
    <n v="7"/>
    <x v="1"/>
  </r>
  <r>
    <s v="sablefish (blackcod)"/>
    <d v="1995-07-15T00:00:00"/>
    <x v="4"/>
    <n v="710"/>
    <n v="4390.96"/>
    <n v="2.81"/>
    <x v="5"/>
    <s v="BSAI"/>
    <n v="7"/>
    <x v="1"/>
  </r>
  <r>
    <s v="sablefish (blackcod)"/>
    <d v="1995-07-15T00:00:00"/>
    <x v="4"/>
    <n v="710"/>
    <n v="4390.96"/>
    <n v="1.19"/>
    <x v="7"/>
    <s v="BSAI"/>
    <n v="7"/>
    <x v="1"/>
  </r>
  <r>
    <s v="sablefish (blackcod)"/>
    <d v="1995-07-15T00:00:00"/>
    <x v="4"/>
    <n v="710"/>
    <n v="4390.96"/>
    <n v="4.79"/>
    <x v="2"/>
    <s v="BSAI"/>
    <n v="7"/>
    <x v="1"/>
  </r>
  <r>
    <s v="sablefish (blackcod)"/>
    <d v="1995-07-15T00:00:00"/>
    <x v="4"/>
    <n v="710"/>
    <n v="4390.96"/>
    <n v="19.16"/>
    <x v="24"/>
    <s v="BSAI"/>
    <n v="7"/>
    <x v="1"/>
  </r>
  <r>
    <s v="sablefish (blackcod)"/>
    <d v="1995-07-15T00:00:00"/>
    <x v="4"/>
    <n v="710"/>
    <n v="4390.96"/>
    <n v="7.93"/>
    <x v="28"/>
    <s v="BSAI"/>
    <n v="7"/>
    <x v="1"/>
  </r>
  <r>
    <s v="sablefish (blackcod)"/>
    <d v="1995-07-15T00:00:00"/>
    <x v="4"/>
    <n v="710"/>
    <n v="5435.03"/>
    <n v="0.48"/>
    <x v="1"/>
    <s v="BSAI"/>
    <n v="7"/>
    <x v="1"/>
  </r>
  <r>
    <s v="sablefish (blackcod)"/>
    <d v="1995-07-15T00:00:00"/>
    <x v="4"/>
    <n v="710"/>
    <n v="5435.03"/>
    <n v="1.55"/>
    <x v="5"/>
    <s v="BSAI"/>
    <n v="7"/>
    <x v="1"/>
  </r>
  <r>
    <s v="sablefish (blackcod)"/>
    <d v="1995-07-15T00:00:00"/>
    <x v="4"/>
    <n v="710"/>
    <n v="5435.03"/>
    <n v="1.38"/>
    <x v="2"/>
    <s v="BSAI"/>
    <n v="7"/>
    <x v="1"/>
  </r>
  <r>
    <s v="sablefish (blackcod)"/>
    <d v="1995-07-15T00:00:00"/>
    <x v="4"/>
    <n v="710"/>
    <n v="6363.04"/>
    <n v="31.2"/>
    <x v="0"/>
    <s v="GOA"/>
    <n v="7"/>
    <x v="1"/>
  </r>
  <r>
    <s v="sablefish (blackcod)"/>
    <d v="1995-07-15T00:00:00"/>
    <x v="4"/>
    <n v="710"/>
    <n v="6363.04"/>
    <n v="12.43"/>
    <x v="13"/>
    <s v="GOA"/>
    <n v="7"/>
    <x v="1"/>
  </r>
  <r>
    <s v="sablefish (blackcod)"/>
    <d v="1995-07-15T00:00:00"/>
    <x v="4"/>
    <n v="710"/>
    <n v="6363.04"/>
    <n v="144.46"/>
    <x v="6"/>
    <s v="GOA"/>
    <n v="7"/>
    <x v="1"/>
  </r>
  <r>
    <s v="sablefish (blackcod)"/>
    <d v="1995-07-15T00:00:00"/>
    <x v="4"/>
    <n v="710"/>
    <n v="6363.04"/>
    <n v="4.97"/>
    <x v="11"/>
    <s v="GOA"/>
    <n v="7"/>
    <x v="1"/>
  </r>
  <r>
    <s v="sablefish (blackcod)"/>
    <d v="1995-07-15T00:00:00"/>
    <x v="4"/>
    <n v="710"/>
    <n v="6363.04"/>
    <n v="38.6"/>
    <x v="14"/>
    <s v="GOA"/>
    <n v="7"/>
    <x v="1"/>
  </r>
  <r>
    <s v="sablefish (blackcod)"/>
    <d v="1995-07-15T00:00:00"/>
    <x v="4"/>
    <n v="710"/>
    <m/>
    <n v="0.01"/>
    <x v="5"/>
    <s v="BSAI"/>
    <n v="7"/>
    <x v="1"/>
  </r>
  <r>
    <s v="sablefish (blackcod)"/>
    <d v="1995-07-15T00:00:00"/>
    <x v="4"/>
    <n v="710"/>
    <m/>
    <n v="0.01"/>
    <x v="2"/>
    <s v="BSAI"/>
    <n v="7"/>
    <x v="1"/>
  </r>
  <r>
    <s v="sablefish (blackcod)"/>
    <d v="1995-07-15T00:00:00"/>
    <x v="4"/>
    <n v="710"/>
    <m/>
    <n v="0.61"/>
    <x v="0"/>
    <s v="GOA"/>
    <n v="7"/>
    <x v="1"/>
  </r>
  <r>
    <s v="sablefish (blackcod)"/>
    <d v="1995-07-15T00:00:00"/>
    <x v="4"/>
    <n v="710"/>
    <m/>
    <n v="1.51"/>
    <x v="13"/>
    <s v="GOA"/>
    <n v="7"/>
    <x v="1"/>
  </r>
  <r>
    <s v="sablefish (blackcod)"/>
    <d v="1995-07-15T00:00:00"/>
    <x v="4"/>
    <n v="710"/>
    <m/>
    <n v="212.81"/>
    <x v="6"/>
    <s v="GOA"/>
    <n v="7"/>
    <x v="1"/>
  </r>
  <r>
    <s v="sablefish (blackcod)"/>
    <d v="1995-07-15T00:00:00"/>
    <x v="4"/>
    <n v="710"/>
    <m/>
    <n v="4.1100000000000003"/>
    <x v="11"/>
    <s v="GOA"/>
    <n v="7"/>
    <x v="1"/>
  </r>
  <r>
    <s v="sablefish (blackcod)"/>
    <d v="1995-07-15T00:00:00"/>
    <x v="4"/>
    <n v="710"/>
    <m/>
    <n v="0.85"/>
    <x v="14"/>
    <s v="GOA"/>
    <n v="7"/>
    <x v="1"/>
  </r>
  <r>
    <s v="sablefish (blackcod)"/>
    <d v="1995-07-15T00:00:00"/>
    <x v="4"/>
    <n v="710"/>
    <m/>
    <n v="0.4"/>
    <x v="21"/>
    <s v="INSD"/>
    <n v="7"/>
    <x v="1"/>
  </r>
  <r>
    <s v="sablefish (blackcod)"/>
    <d v="1995-07-15T00:00:00"/>
    <x v="4"/>
    <n v="710"/>
    <m/>
    <n v="4.29"/>
    <x v="18"/>
    <s v="INTL"/>
    <n v="7"/>
    <x v="1"/>
  </r>
  <r>
    <s v="sablefish (blackcod)"/>
    <d v="1995-07-22T00:00:00"/>
    <x v="4"/>
    <n v="710"/>
    <n v="4087.2"/>
    <n v="59.66"/>
    <x v="0"/>
    <s v="GOA"/>
    <n v="7"/>
    <x v="1"/>
  </r>
  <r>
    <s v="sablefish (blackcod)"/>
    <d v="1995-07-22T00:00:00"/>
    <x v="4"/>
    <n v="710"/>
    <n v="4087.2"/>
    <n v="71.959999999999994"/>
    <x v="13"/>
    <s v="GOA"/>
    <n v="7"/>
    <x v="1"/>
  </r>
  <r>
    <s v="sablefish (blackcod)"/>
    <d v="1995-07-22T00:00:00"/>
    <x v="4"/>
    <n v="710"/>
    <n v="4087.2"/>
    <n v="105.34"/>
    <x v="6"/>
    <s v="GOA"/>
    <n v="7"/>
    <x v="1"/>
  </r>
  <r>
    <s v="sablefish (blackcod)"/>
    <d v="1995-07-22T00:00:00"/>
    <x v="4"/>
    <n v="710"/>
    <n v="4087.2"/>
    <n v="19.22"/>
    <x v="11"/>
    <s v="GOA"/>
    <n v="7"/>
    <x v="1"/>
  </r>
  <r>
    <s v="sablefish (blackcod)"/>
    <d v="1995-07-22T00:00:00"/>
    <x v="4"/>
    <n v="710"/>
    <n v="4087.2"/>
    <n v="3.78"/>
    <x v="14"/>
    <s v="GOA"/>
    <n v="7"/>
    <x v="1"/>
  </r>
  <r>
    <s v="sablefish (blackcod)"/>
    <d v="1995-07-22T00:00:00"/>
    <x v="4"/>
    <n v="710"/>
    <n v="4390.96"/>
    <n v="7.77"/>
    <x v="5"/>
    <s v="BSAI"/>
    <n v="7"/>
    <x v="1"/>
  </r>
  <r>
    <s v="sablefish (blackcod)"/>
    <d v="1995-07-22T00:00:00"/>
    <x v="4"/>
    <n v="710"/>
    <n v="4390.96"/>
    <n v="7.17"/>
    <x v="24"/>
    <s v="BSAI"/>
    <n v="7"/>
    <x v="1"/>
  </r>
  <r>
    <s v="sablefish (blackcod)"/>
    <d v="1995-07-22T00:00:00"/>
    <x v="4"/>
    <n v="710"/>
    <n v="4390.96"/>
    <n v="6.02"/>
    <x v="28"/>
    <s v="BSAI"/>
    <n v="7"/>
    <x v="1"/>
  </r>
  <r>
    <s v="sablefish (blackcod)"/>
    <d v="1995-07-22T00:00:00"/>
    <x v="4"/>
    <n v="710"/>
    <n v="5435.03"/>
    <n v="0.84"/>
    <x v="1"/>
    <s v="BSAI"/>
    <n v="7"/>
    <x v="1"/>
  </r>
  <r>
    <s v="sablefish (blackcod)"/>
    <d v="1995-07-22T00:00:00"/>
    <x v="4"/>
    <n v="710"/>
    <n v="5435.03"/>
    <n v="0.15"/>
    <x v="5"/>
    <s v="BSAI"/>
    <n v="7"/>
    <x v="1"/>
  </r>
  <r>
    <s v="sablefish (blackcod)"/>
    <d v="1995-07-22T00:00:00"/>
    <x v="4"/>
    <n v="710"/>
    <n v="5435.03"/>
    <n v="2.54"/>
    <x v="7"/>
    <s v="BSAI"/>
    <n v="7"/>
    <x v="1"/>
  </r>
  <r>
    <s v="sablefish (blackcod)"/>
    <d v="1995-07-22T00:00:00"/>
    <x v="4"/>
    <n v="710"/>
    <n v="6363.04"/>
    <n v="36.82"/>
    <x v="0"/>
    <s v="GOA"/>
    <n v="7"/>
    <x v="1"/>
  </r>
  <r>
    <s v="sablefish (blackcod)"/>
    <d v="1995-07-22T00:00:00"/>
    <x v="4"/>
    <n v="710"/>
    <n v="6363.04"/>
    <n v="11.76"/>
    <x v="13"/>
    <s v="GOA"/>
    <n v="7"/>
    <x v="1"/>
  </r>
  <r>
    <s v="sablefish (blackcod)"/>
    <d v="1995-07-22T00:00:00"/>
    <x v="4"/>
    <n v="710"/>
    <n v="6363.04"/>
    <n v="105.19"/>
    <x v="6"/>
    <s v="GOA"/>
    <n v="7"/>
    <x v="1"/>
  </r>
  <r>
    <s v="sablefish (blackcod)"/>
    <d v="1995-07-22T00:00:00"/>
    <x v="4"/>
    <n v="710"/>
    <n v="6363.04"/>
    <n v="28.97"/>
    <x v="11"/>
    <s v="GOA"/>
    <n v="7"/>
    <x v="1"/>
  </r>
  <r>
    <s v="sablefish (blackcod)"/>
    <d v="1995-07-22T00:00:00"/>
    <x v="4"/>
    <n v="710"/>
    <n v="6363.04"/>
    <n v="19.38"/>
    <x v="14"/>
    <s v="GOA"/>
    <n v="7"/>
    <x v="1"/>
  </r>
  <r>
    <s v="sablefish (blackcod)"/>
    <d v="1995-07-22T00:00:00"/>
    <x v="4"/>
    <n v="710"/>
    <n v="6363.04"/>
    <n v="0"/>
    <x v="21"/>
    <s v="INSD"/>
    <n v="7"/>
    <x v="1"/>
  </r>
  <r>
    <s v="sablefish (blackcod)"/>
    <d v="1995-07-22T00:00:00"/>
    <x v="4"/>
    <n v="710"/>
    <m/>
    <n v="0.03"/>
    <x v="7"/>
    <s v="BSAI"/>
    <n v="7"/>
    <x v="1"/>
  </r>
  <r>
    <s v="sablefish (blackcod)"/>
    <d v="1995-07-22T00:00:00"/>
    <x v="4"/>
    <n v="710"/>
    <m/>
    <n v="3.58"/>
    <x v="0"/>
    <s v="GOA"/>
    <n v="7"/>
    <x v="1"/>
  </r>
  <r>
    <s v="sablefish (blackcod)"/>
    <d v="1995-07-22T00:00:00"/>
    <x v="4"/>
    <n v="710"/>
    <m/>
    <n v="4.32"/>
    <x v="13"/>
    <s v="GOA"/>
    <n v="7"/>
    <x v="1"/>
  </r>
  <r>
    <s v="sablefish (blackcod)"/>
    <d v="1995-07-22T00:00:00"/>
    <x v="4"/>
    <n v="710"/>
    <m/>
    <n v="156.72999999999999"/>
    <x v="6"/>
    <s v="GOA"/>
    <n v="7"/>
    <x v="1"/>
  </r>
  <r>
    <s v="sablefish (blackcod)"/>
    <d v="1995-07-22T00:00:00"/>
    <x v="4"/>
    <n v="710"/>
    <m/>
    <n v="4.53"/>
    <x v="11"/>
    <s v="GOA"/>
    <n v="7"/>
    <x v="1"/>
  </r>
  <r>
    <s v="sablefish (blackcod)"/>
    <d v="1995-07-22T00:00:00"/>
    <x v="4"/>
    <n v="710"/>
    <m/>
    <n v="0.5"/>
    <x v="14"/>
    <s v="GOA"/>
    <n v="7"/>
    <x v="1"/>
  </r>
  <r>
    <s v="sablefish (blackcod)"/>
    <d v="1995-07-22T00:00:00"/>
    <x v="4"/>
    <n v="710"/>
    <m/>
    <n v="0.18"/>
    <x v="21"/>
    <s v="INSD"/>
    <n v="7"/>
    <x v="1"/>
  </r>
  <r>
    <s v="sablefish (blackcod)"/>
    <d v="1995-07-29T00:00:00"/>
    <x v="4"/>
    <n v="710"/>
    <n v="4087.2"/>
    <n v="3.48"/>
    <x v="0"/>
    <s v="GOA"/>
    <n v="7"/>
    <x v="1"/>
  </r>
  <r>
    <s v="sablefish (blackcod)"/>
    <d v="1995-07-29T00:00:00"/>
    <x v="4"/>
    <n v="710"/>
    <n v="4390.96"/>
    <n v="6.38"/>
    <x v="5"/>
    <s v="BSAI"/>
    <n v="7"/>
    <x v="1"/>
  </r>
  <r>
    <s v="sablefish (blackcod)"/>
    <d v="1995-07-29T00:00:00"/>
    <x v="4"/>
    <n v="710"/>
    <n v="4390.96"/>
    <n v="2.2999999999999998"/>
    <x v="7"/>
    <s v="BSAI"/>
    <n v="7"/>
    <x v="1"/>
  </r>
  <r>
    <s v="sablefish (blackcod)"/>
    <d v="1995-07-29T00:00:00"/>
    <x v="4"/>
    <n v="710"/>
    <n v="4390.96"/>
    <n v="1.63"/>
    <x v="2"/>
    <s v="BSAI"/>
    <n v="7"/>
    <x v="1"/>
  </r>
  <r>
    <s v="sablefish (blackcod)"/>
    <d v="1995-07-29T00:00:00"/>
    <x v="4"/>
    <n v="710"/>
    <n v="4390.96"/>
    <n v="5.74"/>
    <x v="24"/>
    <s v="BSAI"/>
    <n v="7"/>
    <x v="1"/>
  </r>
  <r>
    <s v="sablefish (blackcod)"/>
    <d v="1995-07-29T00:00:00"/>
    <x v="4"/>
    <n v="710"/>
    <n v="4390.96"/>
    <n v="31.79"/>
    <x v="28"/>
    <s v="BSAI"/>
    <n v="7"/>
    <x v="1"/>
  </r>
  <r>
    <s v="sablefish (blackcod)"/>
    <d v="1995-07-29T00:00:00"/>
    <x v="4"/>
    <n v="710"/>
    <n v="5435.03"/>
    <n v="0.36"/>
    <x v="1"/>
    <s v="BSAI"/>
    <n v="7"/>
    <x v="1"/>
  </r>
  <r>
    <s v="sablefish (blackcod)"/>
    <d v="1995-07-29T00:00:00"/>
    <x v="4"/>
    <n v="710"/>
    <n v="5435.03"/>
    <n v="0.42"/>
    <x v="7"/>
    <s v="BSAI"/>
    <n v="7"/>
    <x v="1"/>
  </r>
  <r>
    <s v="sablefish (blackcod)"/>
    <d v="1995-07-29T00:00:00"/>
    <x v="4"/>
    <n v="710"/>
    <n v="5435.03"/>
    <n v="19.11"/>
    <x v="24"/>
    <s v="BSAI"/>
    <n v="7"/>
    <x v="1"/>
  </r>
  <r>
    <s v="sablefish (blackcod)"/>
    <d v="1995-07-29T00:00:00"/>
    <x v="4"/>
    <n v="710"/>
    <n v="6363.04"/>
    <n v="2.46"/>
    <x v="0"/>
    <s v="GOA"/>
    <n v="7"/>
    <x v="1"/>
  </r>
  <r>
    <s v="sablefish (blackcod)"/>
    <d v="1995-07-29T00:00:00"/>
    <x v="4"/>
    <n v="710"/>
    <n v="6363.04"/>
    <n v="26.98"/>
    <x v="6"/>
    <s v="GOA"/>
    <n v="7"/>
    <x v="1"/>
  </r>
  <r>
    <s v="sablefish (blackcod)"/>
    <d v="1995-07-29T00:00:00"/>
    <x v="4"/>
    <n v="710"/>
    <n v="6363.04"/>
    <n v="52.84"/>
    <x v="11"/>
    <s v="GOA"/>
    <n v="7"/>
    <x v="1"/>
  </r>
  <r>
    <s v="sablefish (blackcod)"/>
    <d v="1995-07-29T00:00:00"/>
    <x v="4"/>
    <n v="710"/>
    <n v="6363.04"/>
    <n v="59.04"/>
    <x v="14"/>
    <s v="GOA"/>
    <n v="7"/>
    <x v="1"/>
  </r>
  <r>
    <s v="sablefish (blackcod)"/>
    <d v="1995-07-29T00:00:00"/>
    <x v="4"/>
    <n v="710"/>
    <m/>
    <n v="0.56999999999999995"/>
    <x v="1"/>
    <s v="BSAI"/>
    <n v="7"/>
    <x v="1"/>
  </r>
  <r>
    <s v="sablefish (blackcod)"/>
    <d v="1995-07-29T00:00:00"/>
    <x v="4"/>
    <n v="710"/>
    <m/>
    <n v="2.25"/>
    <x v="7"/>
    <s v="BSAI"/>
    <n v="7"/>
    <x v="1"/>
  </r>
  <r>
    <s v="sablefish (blackcod)"/>
    <d v="1995-07-29T00:00:00"/>
    <x v="4"/>
    <n v="710"/>
    <m/>
    <n v="0.02"/>
    <x v="24"/>
    <s v="BSAI"/>
    <n v="7"/>
    <x v="1"/>
  </r>
  <r>
    <s v="sablefish (blackcod)"/>
    <d v="1995-07-29T00:00:00"/>
    <x v="4"/>
    <n v="710"/>
    <m/>
    <n v="0.06"/>
    <x v="0"/>
    <s v="GOA"/>
    <n v="7"/>
    <x v="1"/>
  </r>
  <r>
    <s v="sablefish (blackcod)"/>
    <d v="1995-07-29T00:00:00"/>
    <x v="4"/>
    <n v="710"/>
    <m/>
    <n v="27.05"/>
    <x v="6"/>
    <s v="GOA"/>
    <n v="7"/>
    <x v="1"/>
  </r>
  <r>
    <s v="sablefish (blackcod)"/>
    <d v="1995-07-29T00:00:00"/>
    <x v="4"/>
    <n v="710"/>
    <m/>
    <n v="1.38"/>
    <x v="11"/>
    <s v="GOA"/>
    <n v="7"/>
    <x v="1"/>
  </r>
  <r>
    <s v="sablefish (blackcod)"/>
    <d v="1995-07-29T00:00:00"/>
    <x v="4"/>
    <n v="710"/>
    <m/>
    <n v="7.0000000000000007E-2"/>
    <x v="20"/>
    <s v="INSD"/>
    <n v="7"/>
    <x v="1"/>
  </r>
  <r>
    <s v="sablefish (blackcod)"/>
    <d v="1995-07-29T00:00:00"/>
    <x v="4"/>
    <n v="710"/>
    <m/>
    <n v="1.26"/>
    <x v="14"/>
    <s v="GOA"/>
    <n v="7"/>
    <x v="1"/>
  </r>
  <r>
    <s v="sablefish (blackcod)"/>
    <d v="1995-07-29T00:00:00"/>
    <x v="4"/>
    <n v="710"/>
    <m/>
    <n v="0.16"/>
    <x v="21"/>
    <s v="INSD"/>
    <n v="7"/>
    <x v="1"/>
  </r>
  <r>
    <s v="sablefish (blackcod)"/>
    <d v="1995-08-05T00:00:00"/>
    <x v="4"/>
    <n v="710"/>
    <n v="4087.2"/>
    <n v="27.29"/>
    <x v="0"/>
    <s v="GOA"/>
    <n v="8"/>
    <x v="1"/>
  </r>
  <r>
    <s v="sablefish (blackcod)"/>
    <d v="1995-08-05T00:00:00"/>
    <x v="4"/>
    <n v="710"/>
    <n v="4390.96"/>
    <n v="4.8600000000000003"/>
    <x v="5"/>
    <s v="BSAI"/>
    <n v="8"/>
    <x v="1"/>
  </r>
  <r>
    <s v="sablefish (blackcod)"/>
    <d v="1995-08-05T00:00:00"/>
    <x v="4"/>
    <n v="710"/>
    <n v="4390.96"/>
    <n v="0.52"/>
    <x v="7"/>
    <s v="BSAI"/>
    <n v="8"/>
    <x v="1"/>
  </r>
  <r>
    <s v="sablefish (blackcod)"/>
    <d v="1995-08-05T00:00:00"/>
    <x v="4"/>
    <n v="710"/>
    <n v="4390.96"/>
    <n v="0.03"/>
    <x v="2"/>
    <s v="BSAI"/>
    <n v="8"/>
    <x v="1"/>
  </r>
  <r>
    <s v="sablefish (blackcod)"/>
    <d v="1995-08-05T00:00:00"/>
    <x v="4"/>
    <n v="710"/>
    <n v="4390.96"/>
    <n v="8.44"/>
    <x v="24"/>
    <s v="BSAI"/>
    <n v="8"/>
    <x v="1"/>
  </r>
  <r>
    <s v="sablefish (blackcod)"/>
    <d v="1995-08-05T00:00:00"/>
    <x v="4"/>
    <n v="710"/>
    <n v="5435.03"/>
    <n v="4.3600000000000003"/>
    <x v="1"/>
    <s v="BSAI"/>
    <n v="8"/>
    <x v="1"/>
  </r>
  <r>
    <s v="sablefish (blackcod)"/>
    <d v="1995-08-05T00:00:00"/>
    <x v="4"/>
    <n v="710"/>
    <n v="5435.03"/>
    <n v="24.15"/>
    <x v="24"/>
    <s v="BSAI"/>
    <n v="8"/>
    <x v="1"/>
  </r>
  <r>
    <s v="sablefish (blackcod)"/>
    <d v="1995-08-05T00:00:00"/>
    <x v="4"/>
    <n v="710"/>
    <n v="5435.03"/>
    <n v="16.690000000000001"/>
    <x v="28"/>
    <s v="BSAI"/>
    <n v="8"/>
    <x v="1"/>
  </r>
  <r>
    <s v="sablefish (blackcod)"/>
    <d v="1995-08-05T00:00:00"/>
    <x v="4"/>
    <n v="710"/>
    <n v="6363.04"/>
    <n v="40.43"/>
    <x v="0"/>
    <s v="GOA"/>
    <n v="8"/>
    <x v="1"/>
  </r>
  <r>
    <s v="sablefish (blackcod)"/>
    <d v="1995-08-05T00:00:00"/>
    <x v="4"/>
    <n v="710"/>
    <n v="6363.04"/>
    <n v="0.52"/>
    <x v="13"/>
    <s v="GOA"/>
    <n v="8"/>
    <x v="1"/>
  </r>
  <r>
    <s v="sablefish (blackcod)"/>
    <d v="1995-08-05T00:00:00"/>
    <x v="4"/>
    <n v="710"/>
    <n v="6363.04"/>
    <n v="4.83"/>
    <x v="6"/>
    <s v="GOA"/>
    <n v="8"/>
    <x v="1"/>
  </r>
  <r>
    <s v="sablefish (blackcod)"/>
    <d v="1995-08-05T00:00:00"/>
    <x v="4"/>
    <n v="710"/>
    <n v="6363.04"/>
    <n v="13.92"/>
    <x v="11"/>
    <s v="GOA"/>
    <n v="8"/>
    <x v="1"/>
  </r>
  <r>
    <s v="sablefish (blackcod)"/>
    <d v="1995-08-05T00:00:00"/>
    <x v="4"/>
    <n v="710"/>
    <n v="6363.04"/>
    <n v="42.03"/>
    <x v="14"/>
    <s v="GOA"/>
    <n v="8"/>
    <x v="1"/>
  </r>
  <r>
    <s v="sablefish (blackcod)"/>
    <d v="1995-08-05T00:00:00"/>
    <x v="4"/>
    <n v="710"/>
    <m/>
    <n v="0.04"/>
    <x v="1"/>
    <s v="BSAI"/>
    <n v="8"/>
    <x v="1"/>
  </r>
  <r>
    <s v="sablefish (blackcod)"/>
    <d v="1995-08-05T00:00:00"/>
    <x v="4"/>
    <n v="710"/>
    <m/>
    <n v="0.19"/>
    <x v="5"/>
    <s v="BSAI"/>
    <n v="8"/>
    <x v="1"/>
  </r>
  <r>
    <s v="sablefish (blackcod)"/>
    <d v="1995-08-05T00:00:00"/>
    <x v="4"/>
    <n v="710"/>
    <m/>
    <n v="0"/>
    <x v="7"/>
    <s v="BSAI"/>
    <n v="8"/>
    <x v="1"/>
  </r>
  <r>
    <s v="sablefish (blackcod)"/>
    <d v="1995-08-05T00:00:00"/>
    <x v="4"/>
    <n v="710"/>
    <m/>
    <n v="0"/>
    <x v="2"/>
    <s v="BSAI"/>
    <n v="8"/>
    <x v="1"/>
  </r>
  <r>
    <s v="sablefish (blackcod)"/>
    <d v="1995-08-05T00:00:00"/>
    <x v="4"/>
    <n v="710"/>
    <m/>
    <n v="0.35"/>
    <x v="24"/>
    <s v="BSAI"/>
    <n v="8"/>
    <x v="1"/>
  </r>
  <r>
    <s v="sablefish (blackcod)"/>
    <d v="1995-08-05T00:00:00"/>
    <x v="4"/>
    <n v="710"/>
    <m/>
    <n v="0.08"/>
    <x v="28"/>
    <s v="BSAI"/>
    <n v="8"/>
    <x v="1"/>
  </r>
  <r>
    <s v="sablefish (blackcod)"/>
    <d v="1995-08-05T00:00:00"/>
    <x v="4"/>
    <n v="710"/>
    <m/>
    <n v="0.38"/>
    <x v="0"/>
    <s v="GOA"/>
    <n v="8"/>
    <x v="1"/>
  </r>
  <r>
    <s v="sablefish (blackcod)"/>
    <d v="1995-08-05T00:00:00"/>
    <x v="4"/>
    <n v="710"/>
    <m/>
    <n v="0"/>
    <x v="13"/>
    <s v="GOA"/>
    <n v="8"/>
    <x v="1"/>
  </r>
  <r>
    <s v="sablefish (blackcod)"/>
    <d v="1995-08-05T00:00:00"/>
    <x v="4"/>
    <n v="710"/>
    <m/>
    <n v="0.06"/>
    <x v="6"/>
    <s v="GOA"/>
    <n v="8"/>
    <x v="1"/>
  </r>
  <r>
    <s v="sablefish (blackcod)"/>
    <d v="1995-08-05T00:00:00"/>
    <x v="4"/>
    <n v="710"/>
    <m/>
    <n v="0.04"/>
    <x v="11"/>
    <s v="GOA"/>
    <n v="8"/>
    <x v="1"/>
  </r>
  <r>
    <s v="sablefish (blackcod)"/>
    <d v="1995-08-05T00:00:00"/>
    <x v="4"/>
    <n v="710"/>
    <m/>
    <n v="0.15"/>
    <x v="14"/>
    <s v="GOA"/>
    <n v="8"/>
    <x v="1"/>
  </r>
  <r>
    <s v="sablefish (blackcod)"/>
    <d v="1995-08-05T00:00:00"/>
    <x v="4"/>
    <n v="710"/>
    <m/>
    <n v="0.01"/>
    <x v="21"/>
    <s v="INSD"/>
    <n v="8"/>
    <x v="1"/>
  </r>
  <r>
    <s v="sablefish (blackcod)"/>
    <d v="1995-08-12T00:00:00"/>
    <x v="4"/>
    <n v="710"/>
    <n v="4087.2"/>
    <n v="39.119999999999997"/>
    <x v="0"/>
    <s v="GOA"/>
    <n v="8"/>
    <x v="1"/>
  </r>
  <r>
    <s v="sablefish (blackcod)"/>
    <d v="1995-08-12T00:00:00"/>
    <x v="4"/>
    <n v="710"/>
    <n v="4087.2"/>
    <n v="1.68"/>
    <x v="6"/>
    <s v="GOA"/>
    <n v="8"/>
    <x v="1"/>
  </r>
  <r>
    <s v="sablefish (blackcod)"/>
    <d v="1995-08-12T00:00:00"/>
    <x v="4"/>
    <n v="710"/>
    <n v="4087.2"/>
    <n v="6.54"/>
    <x v="11"/>
    <s v="GOA"/>
    <n v="8"/>
    <x v="1"/>
  </r>
  <r>
    <s v="sablefish (blackcod)"/>
    <d v="1995-08-12T00:00:00"/>
    <x v="4"/>
    <n v="710"/>
    <n v="4390.96"/>
    <n v="3.59"/>
    <x v="5"/>
    <s v="BSAI"/>
    <n v="8"/>
    <x v="1"/>
  </r>
  <r>
    <s v="sablefish (blackcod)"/>
    <d v="1995-08-12T00:00:00"/>
    <x v="4"/>
    <n v="710"/>
    <n v="4390.96"/>
    <n v="1.95"/>
    <x v="2"/>
    <s v="BSAI"/>
    <n v="8"/>
    <x v="1"/>
  </r>
  <r>
    <s v="sablefish (blackcod)"/>
    <d v="1995-08-12T00:00:00"/>
    <x v="4"/>
    <n v="710"/>
    <n v="4390.96"/>
    <n v="1.81"/>
    <x v="24"/>
    <s v="BSAI"/>
    <n v="8"/>
    <x v="1"/>
  </r>
  <r>
    <s v="sablefish (blackcod)"/>
    <d v="1995-08-12T00:00:00"/>
    <x v="4"/>
    <n v="710"/>
    <n v="5435.03"/>
    <n v="22.35"/>
    <x v="24"/>
    <s v="BSAI"/>
    <n v="8"/>
    <x v="1"/>
  </r>
  <r>
    <s v="sablefish (blackcod)"/>
    <d v="1995-08-12T00:00:00"/>
    <x v="4"/>
    <n v="710"/>
    <n v="6363.04"/>
    <n v="35.26"/>
    <x v="0"/>
    <s v="GOA"/>
    <n v="8"/>
    <x v="1"/>
  </r>
  <r>
    <s v="sablefish (blackcod)"/>
    <d v="1995-08-12T00:00:00"/>
    <x v="4"/>
    <n v="710"/>
    <n v="6363.04"/>
    <n v="44.28"/>
    <x v="6"/>
    <s v="GOA"/>
    <n v="8"/>
    <x v="1"/>
  </r>
  <r>
    <s v="sablefish (blackcod)"/>
    <d v="1995-08-12T00:00:00"/>
    <x v="4"/>
    <n v="710"/>
    <n v="6363.04"/>
    <n v="5.27"/>
    <x v="11"/>
    <s v="GOA"/>
    <n v="8"/>
    <x v="1"/>
  </r>
  <r>
    <s v="sablefish (blackcod)"/>
    <d v="1995-08-12T00:00:00"/>
    <x v="4"/>
    <n v="710"/>
    <n v="6363.04"/>
    <n v="42.28"/>
    <x v="14"/>
    <s v="GOA"/>
    <n v="8"/>
    <x v="1"/>
  </r>
  <r>
    <s v="sablefish (blackcod)"/>
    <d v="1995-08-12T00:00:00"/>
    <x v="4"/>
    <n v="710"/>
    <m/>
    <n v="0"/>
    <x v="1"/>
    <s v="BSAI"/>
    <n v="8"/>
    <x v="1"/>
  </r>
  <r>
    <s v="sablefish (blackcod)"/>
    <d v="1995-08-12T00:00:00"/>
    <x v="4"/>
    <n v="710"/>
    <m/>
    <n v="0.04"/>
    <x v="5"/>
    <s v="BSAI"/>
    <n v="8"/>
    <x v="1"/>
  </r>
  <r>
    <s v="sablefish (blackcod)"/>
    <d v="1995-08-12T00:00:00"/>
    <x v="4"/>
    <n v="710"/>
    <m/>
    <n v="0.03"/>
    <x v="7"/>
    <s v="BSAI"/>
    <n v="8"/>
    <x v="1"/>
  </r>
  <r>
    <s v="sablefish (blackcod)"/>
    <d v="1995-08-12T00:00:00"/>
    <x v="4"/>
    <n v="710"/>
    <m/>
    <n v="0.16"/>
    <x v="2"/>
    <s v="BSAI"/>
    <n v="8"/>
    <x v="1"/>
  </r>
  <r>
    <s v="sablefish (blackcod)"/>
    <d v="1995-08-12T00:00:00"/>
    <x v="4"/>
    <n v="710"/>
    <m/>
    <n v="0.26"/>
    <x v="24"/>
    <s v="BSAI"/>
    <n v="8"/>
    <x v="1"/>
  </r>
  <r>
    <s v="sablefish (blackcod)"/>
    <d v="1995-08-12T00:00:00"/>
    <x v="4"/>
    <n v="710"/>
    <m/>
    <n v="0.8"/>
    <x v="0"/>
    <s v="GOA"/>
    <n v="8"/>
    <x v="1"/>
  </r>
  <r>
    <s v="sablefish (blackcod)"/>
    <d v="1995-08-12T00:00:00"/>
    <x v="4"/>
    <n v="710"/>
    <m/>
    <n v="0.26"/>
    <x v="6"/>
    <s v="GOA"/>
    <n v="8"/>
    <x v="1"/>
  </r>
  <r>
    <s v="sablefish (blackcod)"/>
    <d v="1995-08-12T00:00:00"/>
    <x v="4"/>
    <n v="710"/>
    <m/>
    <n v="0.02"/>
    <x v="11"/>
    <s v="GOA"/>
    <n v="8"/>
    <x v="1"/>
  </r>
  <r>
    <s v="sablefish (blackcod)"/>
    <d v="1995-08-12T00:00:00"/>
    <x v="4"/>
    <n v="710"/>
    <m/>
    <n v="0.15"/>
    <x v="14"/>
    <s v="GOA"/>
    <n v="8"/>
    <x v="1"/>
  </r>
  <r>
    <s v="sablefish (blackcod)"/>
    <d v="1995-08-12T00:00:00"/>
    <x v="4"/>
    <n v="710"/>
    <m/>
    <n v="0"/>
    <x v="21"/>
    <s v="INSD"/>
    <n v="8"/>
    <x v="1"/>
  </r>
  <r>
    <s v="sablefish (blackcod)"/>
    <d v="1995-08-19T00:00:00"/>
    <x v="4"/>
    <n v="710"/>
    <n v="4087.2"/>
    <n v="29.2"/>
    <x v="0"/>
    <s v="GOA"/>
    <n v="8"/>
    <x v="1"/>
  </r>
  <r>
    <s v="sablefish (blackcod)"/>
    <d v="1995-08-19T00:00:00"/>
    <x v="4"/>
    <n v="710"/>
    <n v="4087.2"/>
    <n v="11.52"/>
    <x v="6"/>
    <s v="GOA"/>
    <n v="8"/>
    <x v="1"/>
  </r>
  <r>
    <s v="sablefish (blackcod)"/>
    <d v="1995-08-19T00:00:00"/>
    <x v="4"/>
    <n v="710"/>
    <n v="4390.96"/>
    <n v="2.9"/>
    <x v="7"/>
    <s v="BSAI"/>
    <n v="8"/>
    <x v="1"/>
  </r>
  <r>
    <s v="sablefish (blackcod)"/>
    <d v="1995-08-19T00:00:00"/>
    <x v="4"/>
    <n v="710"/>
    <n v="4390.96"/>
    <n v="8.41"/>
    <x v="24"/>
    <s v="BSAI"/>
    <n v="8"/>
    <x v="1"/>
  </r>
  <r>
    <s v="sablefish (blackcod)"/>
    <d v="1995-08-19T00:00:00"/>
    <x v="4"/>
    <n v="710"/>
    <n v="5435.03"/>
    <n v="0.08"/>
    <x v="7"/>
    <s v="BSAI"/>
    <n v="8"/>
    <x v="1"/>
  </r>
  <r>
    <s v="sablefish (blackcod)"/>
    <d v="1995-08-19T00:00:00"/>
    <x v="4"/>
    <n v="710"/>
    <n v="5435.03"/>
    <n v="28.47"/>
    <x v="24"/>
    <s v="BSAI"/>
    <n v="8"/>
    <x v="1"/>
  </r>
  <r>
    <s v="sablefish (blackcod)"/>
    <d v="1995-08-19T00:00:00"/>
    <x v="4"/>
    <n v="710"/>
    <n v="5435.03"/>
    <n v="2.76"/>
    <x v="28"/>
    <s v="BSAI"/>
    <n v="8"/>
    <x v="1"/>
  </r>
  <r>
    <s v="sablefish (blackcod)"/>
    <d v="1995-08-19T00:00:00"/>
    <x v="4"/>
    <n v="710"/>
    <n v="6363.04"/>
    <n v="5.27"/>
    <x v="0"/>
    <s v="GOA"/>
    <n v="8"/>
    <x v="1"/>
  </r>
  <r>
    <s v="sablefish (blackcod)"/>
    <d v="1995-08-19T00:00:00"/>
    <x v="4"/>
    <n v="710"/>
    <n v="6363.04"/>
    <n v="3.98"/>
    <x v="13"/>
    <s v="GOA"/>
    <n v="8"/>
    <x v="1"/>
  </r>
  <r>
    <s v="sablefish (blackcod)"/>
    <d v="1995-08-19T00:00:00"/>
    <x v="4"/>
    <n v="710"/>
    <n v="6363.04"/>
    <n v="26.43"/>
    <x v="6"/>
    <s v="GOA"/>
    <n v="8"/>
    <x v="1"/>
  </r>
  <r>
    <s v="sablefish (blackcod)"/>
    <d v="1995-08-19T00:00:00"/>
    <x v="4"/>
    <n v="710"/>
    <n v="6363.04"/>
    <n v="53.55"/>
    <x v="14"/>
    <s v="GOA"/>
    <n v="8"/>
    <x v="1"/>
  </r>
  <r>
    <s v="sablefish (blackcod)"/>
    <d v="1995-08-19T00:00:00"/>
    <x v="4"/>
    <n v="710"/>
    <n v="6363.04"/>
    <n v="3.9"/>
    <x v="21"/>
    <s v="INSD"/>
    <n v="8"/>
    <x v="1"/>
  </r>
  <r>
    <s v="sablefish (blackcod)"/>
    <d v="1995-08-19T00:00:00"/>
    <x v="4"/>
    <n v="710"/>
    <m/>
    <n v="0.1"/>
    <x v="1"/>
    <s v="BSAI"/>
    <n v="8"/>
    <x v="1"/>
  </r>
  <r>
    <s v="sablefish (blackcod)"/>
    <d v="1995-08-19T00:00:00"/>
    <x v="4"/>
    <n v="710"/>
    <m/>
    <n v="0.52"/>
    <x v="7"/>
    <s v="BSAI"/>
    <n v="8"/>
    <x v="1"/>
  </r>
  <r>
    <s v="sablefish (blackcod)"/>
    <d v="1995-08-19T00:00:00"/>
    <x v="4"/>
    <n v="710"/>
    <m/>
    <n v="0.64"/>
    <x v="24"/>
    <s v="BSAI"/>
    <n v="8"/>
    <x v="1"/>
  </r>
  <r>
    <s v="sablefish (blackcod)"/>
    <d v="1995-08-19T00:00:00"/>
    <x v="4"/>
    <n v="710"/>
    <m/>
    <n v="0.03"/>
    <x v="28"/>
    <s v="BSAI"/>
    <n v="8"/>
    <x v="1"/>
  </r>
  <r>
    <s v="sablefish (blackcod)"/>
    <d v="1995-08-19T00:00:00"/>
    <x v="4"/>
    <n v="710"/>
    <m/>
    <n v="1.41"/>
    <x v="0"/>
    <s v="GOA"/>
    <n v="8"/>
    <x v="1"/>
  </r>
  <r>
    <s v="sablefish (blackcod)"/>
    <d v="1995-08-19T00:00:00"/>
    <x v="4"/>
    <n v="710"/>
    <m/>
    <n v="0.04"/>
    <x v="13"/>
    <s v="GOA"/>
    <n v="8"/>
    <x v="1"/>
  </r>
  <r>
    <s v="sablefish (blackcod)"/>
    <d v="1995-08-19T00:00:00"/>
    <x v="4"/>
    <n v="710"/>
    <m/>
    <n v="0.08"/>
    <x v="6"/>
    <s v="GOA"/>
    <n v="8"/>
    <x v="1"/>
  </r>
  <r>
    <s v="sablefish (blackcod)"/>
    <d v="1995-08-19T00:00:00"/>
    <x v="4"/>
    <n v="710"/>
    <m/>
    <n v="0"/>
    <x v="20"/>
    <s v="INSD"/>
    <n v="8"/>
    <x v="1"/>
  </r>
  <r>
    <s v="sablefish (blackcod)"/>
    <d v="1995-08-19T00:00:00"/>
    <x v="4"/>
    <n v="710"/>
    <m/>
    <n v="0.24"/>
    <x v="14"/>
    <s v="GOA"/>
    <n v="8"/>
    <x v="1"/>
  </r>
  <r>
    <s v="sablefish (blackcod)"/>
    <d v="1995-08-19T00:00:00"/>
    <x v="4"/>
    <n v="710"/>
    <m/>
    <n v="0"/>
    <x v="21"/>
    <s v="INSD"/>
    <n v="8"/>
    <x v="1"/>
  </r>
  <r>
    <s v="sablefish (blackcod)"/>
    <d v="1995-08-26T00:00:00"/>
    <x v="4"/>
    <n v="710"/>
    <n v="4087.2"/>
    <n v="19.059999999999999"/>
    <x v="0"/>
    <s v="GOA"/>
    <n v="8"/>
    <x v="1"/>
  </r>
  <r>
    <s v="sablefish (blackcod)"/>
    <d v="1995-08-26T00:00:00"/>
    <x v="4"/>
    <n v="710"/>
    <n v="4087.2"/>
    <n v="0.46"/>
    <x v="14"/>
    <s v="GOA"/>
    <n v="8"/>
    <x v="1"/>
  </r>
  <r>
    <s v="sablefish (blackcod)"/>
    <d v="1995-08-26T00:00:00"/>
    <x v="4"/>
    <n v="710"/>
    <n v="4390.96"/>
    <n v="3.92"/>
    <x v="23"/>
    <s v="BSAI"/>
    <n v="8"/>
    <x v="1"/>
  </r>
  <r>
    <s v="sablefish (blackcod)"/>
    <d v="1995-08-26T00:00:00"/>
    <x v="4"/>
    <n v="710"/>
    <n v="4390.96"/>
    <n v="13.51"/>
    <x v="5"/>
    <s v="BSAI"/>
    <n v="8"/>
    <x v="1"/>
  </r>
  <r>
    <s v="sablefish (blackcod)"/>
    <d v="1995-08-26T00:00:00"/>
    <x v="4"/>
    <n v="710"/>
    <n v="4390.96"/>
    <n v="0.03"/>
    <x v="24"/>
    <s v="BSAI"/>
    <n v="8"/>
    <x v="1"/>
  </r>
  <r>
    <s v="sablefish (blackcod)"/>
    <d v="1995-08-26T00:00:00"/>
    <x v="4"/>
    <n v="710"/>
    <n v="4390.96"/>
    <n v="2.67"/>
    <x v="28"/>
    <s v="BSAI"/>
    <n v="8"/>
    <x v="1"/>
  </r>
  <r>
    <s v="sablefish (blackcod)"/>
    <d v="1995-08-26T00:00:00"/>
    <x v="4"/>
    <n v="710"/>
    <n v="5435.03"/>
    <n v="18.850000000000001"/>
    <x v="24"/>
    <s v="BSAI"/>
    <n v="8"/>
    <x v="1"/>
  </r>
  <r>
    <s v="sablefish (blackcod)"/>
    <d v="1995-08-26T00:00:00"/>
    <x v="4"/>
    <n v="710"/>
    <n v="5435.03"/>
    <n v="3.25"/>
    <x v="28"/>
    <s v="BSAI"/>
    <n v="8"/>
    <x v="1"/>
  </r>
  <r>
    <s v="sablefish (blackcod)"/>
    <d v="1995-08-26T00:00:00"/>
    <x v="4"/>
    <n v="710"/>
    <n v="6363.04"/>
    <n v="32.770000000000003"/>
    <x v="0"/>
    <s v="GOA"/>
    <n v="8"/>
    <x v="1"/>
  </r>
  <r>
    <s v="sablefish (blackcod)"/>
    <d v="1995-08-26T00:00:00"/>
    <x v="4"/>
    <n v="710"/>
    <n v="6363.04"/>
    <n v="7.06"/>
    <x v="13"/>
    <s v="GOA"/>
    <n v="8"/>
    <x v="1"/>
  </r>
  <r>
    <s v="sablefish (blackcod)"/>
    <d v="1995-08-26T00:00:00"/>
    <x v="4"/>
    <n v="710"/>
    <n v="6363.04"/>
    <n v="86.34"/>
    <x v="6"/>
    <s v="GOA"/>
    <n v="8"/>
    <x v="1"/>
  </r>
  <r>
    <s v="sablefish (blackcod)"/>
    <d v="1995-08-26T00:00:00"/>
    <x v="4"/>
    <n v="710"/>
    <n v="6363.04"/>
    <n v="54.63"/>
    <x v="11"/>
    <s v="GOA"/>
    <n v="8"/>
    <x v="1"/>
  </r>
  <r>
    <s v="sablefish (blackcod)"/>
    <d v="1995-08-26T00:00:00"/>
    <x v="4"/>
    <n v="710"/>
    <n v="6363.04"/>
    <n v="103.26"/>
    <x v="14"/>
    <s v="GOA"/>
    <n v="8"/>
    <x v="1"/>
  </r>
  <r>
    <s v="sablefish (blackcod)"/>
    <d v="1995-08-26T00:00:00"/>
    <x v="4"/>
    <n v="710"/>
    <m/>
    <n v="0"/>
    <x v="23"/>
    <s v="BSAI"/>
    <n v="8"/>
    <x v="1"/>
  </r>
  <r>
    <s v="sablefish (blackcod)"/>
    <d v="1995-08-26T00:00:00"/>
    <x v="4"/>
    <n v="710"/>
    <m/>
    <n v="0.06"/>
    <x v="1"/>
    <s v="BSAI"/>
    <n v="8"/>
    <x v="1"/>
  </r>
  <r>
    <s v="sablefish (blackcod)"/>
    <d v="1995-08-26T00:00:00"/>
    <x v="4"/>
    <n v="710"/>
    <m/>
    <n v="0.68"/>
    <x v="5"/>
    <s v="BSAI"/>
    <n v="8"/>
    <x v="1"/>
  </r>
  <r>
    <s v="sablefish (blackcod)"/>
    <d v="1995-08-26T00:00:00"/>
    <x v="4"/>
    <n v="710"/>
    <m/>
    <n v="0.1"/>
    <x v="7"/>
    <s v="BSAI"/>
    <n v="8"/>
    <x v="1"/>
  </r>
  <r>
    <s v="sablefish (blackcod)"/>
    <d v="1995-08-26T00:00:00"/>
    <x v="4"/>
    <n v="710"/>
    <m/>
    <n v="1.1499999999999999"/>
    <x v="0"/>
    <s v="GOA"/>
    <n v="8"/>
    <x v="1"/>
  </r>
  <r>
    <s v="sablefish (blackcod)"/>
    <d v="1995-08-26T00:00:00"/>
    <x v="4"/>
    <n v="710"/>
    <m/>
    <n v="0.03"/>
    <x v="13"/>
    <s v="GOA"/>
    <n v="8"/>
    <x v="1"/>
  </r>
  <r>
    <s v="sablefish (blackcod)"/>
    <d v="1995-08-26T00:00:00"/>
    <x v="4"/>
    <n v="710"/>
    <m/>
    <n v="0.47"/>
    <x v="6"/>
    <s v="GOA"/>
    <n v="8"/>
    <x v="1"/>
  </r>
  <r>
    <s v="sablefish (blackcod)"/>
    <d v="1995-08-26T00:00:00"/>
    <x v="4"/>
    <n v="710"/>
    <m/>
    <n v="0.21"/>
    <x v="11"/>
    <s v="GOA"/>
    <n v="8"/>
    <x v="1"/>
  </r>
  <r>
    <s v="sablefish (blackcod)"/>
    <d v="1995-08-26T00:00:00"/>
    <x v="4"/>
    <n v="710"/>
    <m/>
    <n v="0.38"/>
    <x v="14"/>
    <s v="GOA"/>
    <n v="8"/>
    <x v="1"/>
  </r>
  <r>
    <s v="sablefish (blackcod)"/>
    <d v="1995-08-26T00:00:00"/>
    <x v="4"/>
    <n v="710"/>
    <m/>
    <n v="0.02"/>
    <x v="21"/>
    <s v="INSD"/>
    <n v="8"/>
    <x v="1"/>
  </r>
  <r>
    <s v="sablefish (blackcod)"/>
    <d v="1995-09-02T00:00:00"/>
    <x v="4"/>
    <n v="710"/>
    <n v="4087.2"/>
    <n v="9.18"/>
    <x v="0"/>
    <s v="GOA"/>
    <n v="9"/>
    <x v="1"/>
  </r>
  <r>
    <s v="sablefish (blackcod)"/>
    <d v="1995-09-02T00:00:00"/>
    <x v="4"/>
    <n v="710"/>
    <n v="4087.2"/>
    <n v="22.02"/>
    <x v="13"/>
    <s v="GOA"/>
    <n v="9"/>
    <x v="1"/>
  </r>
  <r>
    <s v="sablefish (blackcod)"/>
    <d v="1995-09-02T00:00:00"/>
    <x v="4"/>
    <n v="710"/>
    <n v="4390.96"/>
    <n v="0.56000000000000005"/>
    <x v="23"/>
    <s v="BSAI"/>
    <n v="9"/>
    <x v="1"/>
  </r>
  <r>
    <s v="sablefish (blackcod)"/>
    <d v="1995-09-02T00:00:00"/>
    <x v="4"/>
    <n v="710"/>
    <n v="4390.96"/>
    <n v="4.9800000000000004"/>
    <x v="5"/>
    <s v="BSAI"/>
    <n v="9"/>
    <x v="1"/>
  </r>
  <r>
    <s v="sablefish (blackcod)"/>
    <d v="1995-09-02T00:00:00"/>
    <x v="4"/>
    <n v="710"/>
    <n v="4390.96"/>
    <n v="9.82"/>
    <x v="7"/>
    <s v="BSAI"/>
    <n v="9"/>
    <x v="1"/>
  </r>
  <r>
    <s v="sablefish (blackcod)"/>
    <d v="1995-09-02T00:00:00"/>
    <x v="4"/>
    <n v="710"/>
    <n v="4390.96"/>
    <n v="0.1"/>
    <x v="2"/>
    <s v="BSAI"/>
    <n v="9"/>
    <x v="1"/>
  </r>
  <r>
    <s v="sablefish (blackcod)"/>
    <d v="1995-09-02T00:00:00"/>
    <x v="4"/>
    <n v="710"/>
    <n v="4390.96"/>
    <n v="6.12"/>
    <x v="24"/>
    <s v="BSAI"/>
    <n v="9"/>
    <x v="1"/>
  </r>
  <r>
    <s v="sablefish (blackcod)"/>
    <d v="1995-09-02T00:00:00"/>
    <x v="4"/>
    <n v="710"/>
    <n v="5435.03"/>
    <n v="0.2"/>
    <x v="7"/>
    <s v="BSAI"/>
    <n v="9"/>
    <x v="1"/>
  </r>
  <r>
    <s v="sablefish (blackcod)"/>
    <d v="1995-09-02T00:00:00"/>
    <x v="4"/>
    <n v="710"/>
    <n v="5435.03"/>
    <n v="25.59"/>
    <x v="24"/>
    <s v="BSAI"/>
    <n v="9"/>
    <x v="1"/>
  </r>
  <r>
    <s v="sablefish (blackcod)"/>
    <d v="1995-09-02T00:00:00"/>
    <x v="4"/>
    <n v="710"/>
    <n v="6363.04"/>
    <n v="7.13"/>
    <x v="0"/>
    <s v="GOA"/>
    <n v="9"/>
    <x v="1"/>
  </r>
  <r>
    <s v="sablefish (blackcod)"/>
    <d v="1995-09-02T00:00:00"/>
    <x v="4"/>
    <n v="710"/>
    <n v="6363.04"/>
    <n v="0.35"/>
    <x v="13"/>
    <s v="GOA"/>
    <n v="9"/>
    <x v="1"/>
  </r>
  <r>
    <s v="sablefish (blackcod)"/>
    <d v="1995-09-02T00:00:00"/>
    <x v="4"/>
    <n v="710"/>
    <n v="6363.04"/>
    <n v="133.85"/>
    <x v="6"/>
    <s v="GOA"/>
    <n v="9"/>
    <x v="1"/>
  </r>
  <r>
    <s v="sablefish (blackcod)"/>
    <d v="1995-09-02T00:00:00"/>
    <x v="4"/>
    <n v="710"/>
    <n v="6363.04"/>
    <n v="65.209999999999994"/>
    <x v="11"/>
    <s v="GOA"/>
    <n v="9"/>
    <x v="1"/>
  </r>
  <r>
    <s v="sablefish (blackcod)"/>
    <d v="1995-09-02T00:00:00"/>
    <x v="4"/>
    <n v="710"/>
    <n v="6363.04"/>
    <n v="114.44"/>
    <x v="14"/>
    <s v="GOA"/>
    <n v="9"/>
    <x v="1"/>
  </r>
  <r>
    <s v="sablefish (blackcod)"/>
    <d v="1995-09-02T00:00:00"/>
    <x v="4"/>
    <n v="710"/>
    <n v="6363.04"/>
    <n v="7.24"/>
    <x v="21"/>
    <s v="INSD"/>
    <n v="9"/>
    <x v="1"/>
  </r>
  <r>
    <s v="sablefish (blackcod)"/>
    <d v="1995-09-02T00:00:00"/>
    <x v="4"/>
    <n v="710"/>
    <m/>
    <n v="0.02"/>
    <x v="23"/>
    <s v="BSAI"/>
    <n v="9"/>
    <x v="1"/>
  </r>
  <r>
    <s v="sablefish (blackcod)"/>
    <d v="1995-09-02T00:00:00"/>
    <x v="4"/>
    <n v="710"/>
    <m/>
    <n v="0.88"/>
    <x v="1"/>
    <s v="BSAI"/>
    <n v="9"/>
    <x v="1"/>
  </r>
  <r>
    <s v="sablefish (blackcod)"/>
    <d v="1995-09-02T00:00:00"/>
    <x v="4"/>
    <n v="710"/>
    <m/>
    <n v="0.02"/>
    <x v="5"/>
    <s v="BSAI"/>
    <n v="9"/>
    <x v="1"/>
  </r>
  <r>
    <s v="sablefish (blackcod)"/>
    <d v="1995-09-02T00:00:00"/>
    <x v="4"/>
    <n v="710"/>
    <m/>
    <n v="0.54"/>
    <x v="7"/>
    <s v="BSAI"/>
    <n v="9"/>
    <x v="1"/>
  </r>
  <r>
    <s v="sablefish (blackcod)"/>
    <d v="1995-09-02T00:00:00"/>
    <x v="4"/>
    <n v="710"/>
    <m/>
    <n v="0.21"/>
    <x v="24"/>
    <s v="BSAI"/>
    <n v="9"/>
    <x v="1"/>
  </r>
  <r>
    <s v="sablefish (blackcod)"/>
    <d v="1995-09-02T00:00:00"/>
    <x v="4"/>
    <n v="710"/>
    <m/>
    <n v="0.45"/>
    <x v="0"/>
    <s v="GOA"/>
    <n v="9"/>
    <x v="1"/>
  </r>
  <r>
    <s v="sablefish (blackcod)"/>
    <d v="1995-09-02T00:00:00"/>
    <x v="4"/>
    <n v="710"/>
    <m/>
    <n v="1.08"/>
    <x v="13"/>
    <s v="GOA"/>
    <n v="9"/>
    <x v="1"/>
  </r>
  <r>
    <s v="sablefish (blackcod)"/>
    <d v="1995-09-02T00:00:00"/>
    <x v="4"/>
    <n v="710"/>
    <m/>
    <n v="7.32"/>
    <x v="6"/>
    <s v="GOA"/>
    <n v="9"/>
    <x v="1"/>
  </r>
  <r>
    <s v="sablefish (blackcod)"/>
    <d v="1995-09-02T00:00:00"/>
    <x v="4"/>
    <n v="710"/>
    <m/>
    <n v="0.91"/>
    <x v="11"/>
    <s v="GOA"/>
    <n v="9"/>
    <x v="1"/>
  </r>
  <r>
    <s v="sablefish (blackcod)"/>
    <d v="1995-09-02T00:00:00"/>
    <x v="4"/>
    <n v="710"/>
    <m/>
    <n v="3.37"/>
    <x v="14"/>
    <s v="GOA"/>
    <n v="9"/>
    <x v="1"/>
  </r>
  <r>
    <s v="sablefish (blackcod)"/>
    <d v="1995-09-02T00:00:00"/>
    <x v="4"/>
    <n v="710"/>
    <m/>
    <n v="0.27"/>
    <x v="21"/>
    <s v="INSD"/>
    <n v="9"/>
    <x v="1"/>
  </r>
  <r>
    <s v="sablefish (blackcod)"/>
    <d v="1995-09-09T00:00:00"/>
    <x v="4"/>
    <n v="710"/>
    <n v="4087.2"/>
    <n v="6.12"/>
    <x v="13"/>
    <s v="GOA"/>
    <n v="9"/>
    <x v="1"/>
  </r>
  <r>
    <s v="sablefish (blackcod)"/>
    <d v="1995-09-09T00:00:00"/>
    <x v="4"/>
    <n v="710"/>
    <n v="4087.2"/>
    <n v="24.57"/>
    <x v="6"/>
    <s v="GOA"/>
    <n v="9"/>
    <x v="1"/>
  </r>
  <r>
    <s v="sablefish (blackcod)"/>
    <d v="1995-09-09T00:00:00"/>
    <x v="4"/>
    <n v="710"/>
    <n v="4087.2"/>
    <n v="11.49"/>
    <x v="14"/>
    <s v="GOA"/>
    <n v="9"/>
    <x v="1"/>
  </r>
  <r>
    <s v="sablefish (blackcod)"/>
    <d v="1995-09-09T00:00:00"/>
    <x v="4"/>
    <n v="710"/>
    <n v="4390.96"/>
    <n v="0"/>
    <x v="23"/>
    <s v="BSAI"/>
    <n v="9"/>
    <x v="1"/>
  </r>
  <r>
    <s v="sablefish (blackcod)"/>
    <d v="1995-09-09T00:00:00"/>
    <x v="4"/>
    <n v="710"/>
    <n v="4390.96"/>
    <n v="0.01"/>
    <x v="1"/>
    <s v="BSAI"/>
    <n v="9"/>
    <x v="1"/>
  </r>
  <r>
    <s v="sablefish (blackcod)"/>
    <d v="1995-09-09T00:00:00"/>
    <x v="4"/>
    <n v="710"/>
    <n v="4390.96"/>
    <n v="1.27"/>
    <x v="5"/>
    <s v="BSAI"/>
    <n v="9"/>
    <x v="1"/>
  </r>
  <r>
    <s v="sablefish (blackcod)"/>
    <d v="1995-09-09T00:00:00"/>
    <x v="4"/>
    <n v="710"/>
    <n v="4390.96"/>
    <n v="4.3099999999999996"/>
    <x v="7"/>
    <s v="BSAI"/>
    <n v="9"/>
    <x v="1"/>
  </r>
  <r>
    <s v="sablefish (blackcod)"/>
    <d v="1995-09-09T00:00:00"/>
    <x v="4"/>
    <n v="710"/>
    <n v="4390.96"/>
    <n v="2.67"/>
    <x v="24"/>
    <s v="BSAI"/>
    <n v="9"/>
    <x v="1"/>
  </r>
  <r>
    <s v="sablefish (blackcod)"/>
    <d v="1995-09-09T00:00:00"/>
    <x v="4"/>
    <n v="710"/>
    <n v="5435.03"/>
    <n v="0.26"/>
    <x v="7"/>
    <s v="BSAI"/>
    <n v="9"/>
    <x v="1"/>
  </r>
  <r>
    <s v="sablefish (blackcod)"/>
    <d v="1995-09-09T00:00:00"/>
    <x v="4"/>
    <n v="710"/>
    <n v="5435.03"/>
    <n v="16.63"/>
    <x v="24"/>
    <s v="BSAI"/>
    <n v="9"/>
    <x v="1"/>
  </r>
  <r>
    <s v="sablefish (blackcod)"/>
    <d v="1995-09-09T00:00:00"/>
    <x v="4"/>
    <n v="710"/>
    <n v="5435.03"/>
    <n v="1.81"/>
    <x v="28"/>
    <s v="BSAI"/>
    <n v="9"/>
    <x v="1"/>
  </r>
  <r>
    <s v="sablefish (blackcod)"/>
    <d v="1995-09-09T00:00:00"/>
    <x v="4"/>
    <n v="710"/>
    <n v="6363.04"/>
    <n v="34.979999999999997"/>
    <x v="0"/>
    <s v="GOA"/>
    <n v="9"/>
    <x v="1"/>
  </r>
  <r>
    <s v="sablefish (blackcod)"/>
    <d v="1995-09-09T00:00:00"/>
    <x v="4"/>
    <n v="710"/>
    <n v="6363.04"/>
    <n v="5.87"/>
    <x v="13"/>
    <s v="GOA"/>
    <n v="9"/>
    <x v="1"/>
  </r>
  <r>
    <s v="sablefish (blackcod)"/>
    <d v="1995-09-09T00:00:00"/>
    <x v="4"/>
    <n v="710"/>
    <n v="6363.04"/>
    <n v="75.86"/>
    <x v="6"/>
    <s v="GOA"/>
    <n v="9"/>
    <x v="1"/>
  </r>
  <r>
    <s v="sablefish (blackcod)"/>
    <d v="1995-09-09T00:00:00"/>
    <x v="4"/>
    <n v="710"/>
    <n v="6363.04"/>
    <n v="147.25"/>
    <x v="11"/>
    <s v="GOA"/>
    <n v="9"/>
    <x v="1"/>
  </r>
  <r>
    <s v="sablefish (blackcod)"/>
    <d v="1995-09-09T00:00:00"/>
    <x v="4"/>
    <n v="710"/>
    <n v="6363.04"/>
    <n v="146.44"/>
    <x v="14"/>
    <s v="GOA"/>
    <n v="9"/>
    <x v="1"/>
  </r>
  <r>
    <s v="sablefish (blackcod)"/>
    <d v="1995-09-09T00:00:00"/>
    <x v="4"/>
    <n v="710"/>
    <n v="6363.04"/>
    <n v="10.48"/>
    <x v="21"/>
    <s v="INSD"/>
    <n v="9"/>
    <x v="1"/>
  </r>
  <r>
    <s v="sablefish (blackcod)"/>
    <d v="1995-09-09T00:00:00"/>
    <x v="4"/>
    <n v="710"/>
    <m/>
    <n v="0.03"/>
    <x v="23"/>
    <s v="BSAI"/>
    <n v="9"/>
    <x v="1"/>
  </r>
  <r>
    <s v="sablefish (blackcod)"/>
    <d v="1995-09-09T00:00:00"/>
    <x v="4"/>
    <n v="710"/>
    <m/>
    <n v="0.16"/>
    <x v="1"/>
    <s v="BSAI"/>
    <n v="9"/>
    <x v="1"/>
  </r>
  <r>
    <s v="sablefish (blackcod)"/>
    <d v="1995-09-09T00:00:00"/>
    <x v="4"/>
    <n v="710"/>
    <m/>
    <n v="0.16"/>
    <x v="5"/>
    <s v="BSAI"/>
    <n v="9"/>
    <x v="1"/>
  </r>
  <r>
    <s v="sablefish (blackcod)"/>
    <d v="1995-09-09T00:00:00"/>
    <x v="4"/>
    <n v="710"/>
    <m/>
    <n v="1.55"/>
    <x v="7"/>
    <s v="BSAI"/>
    <n v="9"/>
    <x v="1"/>
  </r>
  <r>
    <s v="sablefish (blackcod)"/>
    <d v="1995-09-09T00:00:00"/>
    <x v="4"/>
    <n v="710"/>
    <m/>
    <n v="0.02"/>
    <x v="24"/>
    <s v="BSAI"/>
    <n v="9"/>
    <x v="1"/>
  </r>
  <r>
    <s v="sablefish (blackcod)"/>
    <d v="1995-09-09T00:00:00"/>
    <x v="4"/>
    <n v="710"/>
    <m/>
    <n v="1.42"/>
    <x v="0"/>
    <s v="GOA"/>
    <n v="9"/>
    <x v="1"/>
  </r>
  <r>
    <s v="sablefish (blackcod)"/>
    <d v="1995-09-09T00:00:00"/>
    <x v="4"/>
    <n v="710"/>
    <m/>
    <n v="0.54"/>
    <x v="13"/>
    <s v="GOA"/>
    <n v="9"/>
    <x v="1"/>
  </r>
  <r>
    <s v="sablefish (blackcod)"/>
    <d v="1995-09-09T00:00:00"/>
    <x v="4"/>
    <n v="710"/>
    <m/>
    <n v="6.11"/>
    <x v="6"/>
    <s v="GOA"/>
    <n v="9"/>
    <x v="1"/>
  </r>
  <r>
    <s v="sablefish (blackcod)"/>
    <d v="1995-09-09T00:00:00"/>
    <x v="4"/>
    <n v="710"/>
    <m/>
    <n v="6.07"/>
    <x v="11"/>
    <s v="GOA"/>
    <n v="9"/>
    <x v="1"/>
  </r>
  <r>
    <s v="sablefish (blackcod)"/>
    <d v="1995-09-09T00:00:00"/>
    <x v="4"/>
    <n v="710"/>
    <m/>
    <n v="5.22"/>
    <x v="14"/>
    <s v="GOA"/>
    <n v="9"/>
    <x v="1"/>
  </r>
  <r>
    <s v="sablefish (blackcod)"/>
    <d v="1995-09-09T00:00:00"/>
    <x v="4"/>
    <n v="710"/>
    <m/>
    <n v="0.3"/>
    <x v="21"/>
    <s v="INSD"/>
    <n v="9"/>
    <x v="1"/>
  </r>
  <r>
    <s v="sablefish (blackcod)"/>
    <d v="1995-09-16T00:00:00"/>
    <x v="4"/>
    <n v="710"/>
    <n v="4390.96"/>
    <n v="0.18"/>
    <x v="1"/>
    <s v="BSAI"/>
    <n v="9"/>
    <x v="1"/>
  </r>
  <r>
    <s v="sablefish (blackcod)"/>
    <d v="1995-09-16T00:00:00"/>
    <x v="4"/>
    <n v="710"/>
    <n v="4390.96"/>
    <n v="2.0299999999999998"/>
    <x v="5"/>
    <s v="BSAI"/>
    <n v="9"/>
    <x v="1"/>
  </r>
  <r>
    <s v="sablefish (blackcod)"/>
    <d v="1995-09-16T00:00:00"/>
    <x v="4"/>
    <n v="710"/>
    <n v="4390.96"/>
    <n v="0.94"/>
    <x v="7"/>
    <s v="BSAI"/>
    <n v="9"/>
    <x v="1"/>
  </r>
  <r>
    <s v="sablefish (blackcod)"/>
    <d v="1995-09-16T00:00:00"/>
    <x v="4"/>
    <n v="710"/>
    <n v="5435.03"/>
    <n v="0.4"/>
    <x v="7"/>
    <s v="BSAI"/>
    <n v="9"/>
    <x v="1"/>
  </r>
  <r>
    <s v="sablefish (blackcod)"/>
    <d v="1995-09-16T00:00:00"/>
    <x v="4"/>
    <n v="710"/>
    <n v="5435.03"/>
    <n v="7.57"/>
    <x v="24"/>
    <s v="BSAI"/>
    <n v="9"/>
    <x v="1"/>
  </r>
  <r>
    <s v="sablefish (blackcod)"/>
    <d v="1995-09-16T00:00:00"/>
    <x v="4"/>
    <n v="710"/>
    <n v="5435.03"/>
    <n v="5.33"/>
    <x v="28"/>
    <s v="BSAI"/>
    <n v="9"/>
    <x v="1"/>
  </r>
  <r>
    <s v="sablefish (blackcod)"/>
    <d v="1995-09-16T00:00:00"/>
    <x v="4"/>
    <n v="710"/>
    <n v="6363.04"/>
    <n v="5.27"/>
    <x v="0"/>
    <s v="GOA"/>
    <n v="9"/>
    <x v="1"/>
  </r>
  <r>
    <s v="sablefish (blackcod)"/>
    <d v="1995-09-16T00:00:00"/>
    <x v="4"/>
    <n v="710"/>
    <n v="6363.04"/>
    <n v="13.52"/>
    <x v="13"/>
    <s v="GOA"/>
    <n v="9"/>
    <x v="1"/>
  </r>
  <r>
    <s v="sablefish (blackcod)"/>
    <d v="1995-09-16T00:00:00"/>
    <x v="4"/>
    <n v="710"/>
    <n v="6363.04"/>
    <n v="83.97"/>
    <x v="6"/>
    <s v="GOA"/>
    <n v="9"/>
    <x v="1"/>
  </r>
  <r>
    <s v="sablefish (blackcod)"/>
    <d v="1995-09-16T00:00:00"/>
    <x v="4"/>
    <n v="710"/>
    <n v="6363.04"/>
    <n v="31.1"/>
    <x v="11"/>
    <s v="GOA"/>
    <n v="9"/>
    <x v="1"/>
  </r>
  <r>
    <s v="sablefish (blackcod)"/>
    <d v="1995-09-16T00:00:00"/>
    <x v="4"/>
    <n v="710"/>
    <n v="6363.04"/>
    <n v="191.33"/>
    <x v="14"/>
    <s v="GOA"/>
    <n v="9"/>
    <x v="1"/>
  </r>
  <r>
    <s v="sablefish (blackcod)"/>
    <d v="1995-09-16T00:00:00"/>
    <x v="4"/>
    <n v="710"/>
    <n v="6363.04"/>
    <n v="454.03"/>
    <x v="21"/>
    <s v="INSD"/>
    <n v="9"/>
    <x v="1"/>
  </r>
  <r>
    <s v="sablefish (blackcod)"/>
    <d v="1995-09-16T00:00:00"/>
    <x v="4"/>
    <n v="710"/>
    <m/>
    <n v="0.01"/>
    <x v="23"/>
    <s v="BSAI"/>
    <n v="9"/>
    <x v="1"/>
  </r>
  <r>
    <s v="sablefish (blackcod)"/>
    <d v="1995-09-16T00:00:00"/>
    <x v="4"/>
    <n v="710"/>
    <m/>
    <n v="0.11"/>
    <x v="16"/>
    <s v="BSAI"/>
    <n v="9"/>
    <x v="1"/>
  </r>
  <r>
    <s v="sablefish (blackcod)"/>
    <d v="1995-09-16T00:00:00"/>
    <x v="4"/>
    <n v="710"/>
    <m/>
    <n v="0.74"/>
    <x v="1"/>
    <s v="BSAI"/>
    <n v="9"/>
    <x v="1"/>
  </r>
  <r>
    <s v="sablefish (blackcod)"/>
    <d v="1995-09-16T00:00:00"/>
    <x v="4"/>
    <n v="710"/>
    <m/>
    <n v="0.02"/>
    <x v="5"/>
    <s v="BSAI"/>
    <n v="9"/>
    <x v="1"/>
  </r>
  <r>
    <s v="sablefish (blackcod)"/>
    <d v="1995-09-16T00:00:00"/>
    <x v="4"/>
    <n v="710"/>
    <m/>
    <n v="1.98"/>
    <x v="7"/>
    <s v="BSAI"/>
    <n v="9"/>
    <x v="1"/>
  </r>
  <r>
    <s v="sablefish (blackcod)"/>
    <d v="1995-09-16T00:00:00"/>
    <x v="4"/>
    <n v="710"/>
    <m/>
    <n v="0.13"/>
    <x v="2"/>
    <s v="BSAI"/>
    <n v="9"/>
    <x v="1"/>
  </r>
  <r>
    <s v="sablefish (blackcod)"/>
    <d v="1995-09-16T00:00:00"/>
    <x v="4"/>
    <n v="710"/>
    <m/>
    <n v="0.01"/>
    <x v="24"/>
    <s v="BSAI"/>
    <n v="9"/>
    <x v="1"/>
  </r>
  <r>
    <s v="sablefish (blackcod)"/>
    <d v="1995-09-16T00:00:00"/>
    <x v="4"/>
    <n v="710"/>
    <m/>
    <n v="0.05"/>
    <x v="0"/>
    <s v="GOA"/>
    <n v="9"/>
    <x v="1"/>
  </r>
  <r>
    <s v="sablefish (blackcod)"/>
    <d v="1995-09-16T00:00:00"/>
    <x v="4"/>
    <n v="710"/>
    <m/>
    <n v="0.48"/>
    <x v="13"/>
    <s v="GOA"/>
    <n v="9"/>
    <x v="1"/>
  </r>
  <r>
    <s v="sablefish (blackcod)"/>
    <d v="1995-09-16T00:00:00"/>
    <x v="4"/>
    <n v="710"/>
    <m/>
    <n v="4.7300000000000004"/>
    <x v="6"/>
    <s v="GOA"/>
    <n v="9"/>
    <x v="1"/>
  </r>
  <r>
    <s v="sablefish (blackcod)"/>
    <d v="1995-09-16T00:00:00"/>
    <x v="4"/>
    <n v="710"/>
    <m/>
    <n v="2.7"/>
    <x v="11"/>
    <s v="GOA"/>
    <n v="9"/>
    <x v="1"/>
  </r>
  <r>
    <s v="sablefish (blackcod)"/>
    <d v="1995-09-16T00:00:00"/>
    <x v="4"/>
    <n v="710"/>
    <m/>
    <n v="9"/>
    <x v="14"/>
    <s v="GOA"/>
    <n v="9"/>
    <x v="1"/>
  </r>
  <r>
    <s v="sablefish (blackcod)"/>
    <d v="1995-09-16T00:00:00"/>
    <x v="4"/>
    <n v="710"/>
    <m/>
    <n v="11.86"/>
    <x v="21"/>
    <s v="INSD"/>
    <n v="9"/>
    <x v="1"/>
  </r>
  <r>
    <s v="sablefish (blackcod)"/>
    <d v="1995-09-23T00:00:00"/>
    <x v="4"/>
    <n v="710"/>
    <n v="4087.2"/>
    <n v="7.73"/>
    <x v="0"/>
    <s v="GOA"/>
    <n v="9"/>
    <x v="1"/>
  </r>
  <r>
    <s v="sablefish (blackcod)"/>
    <d v="1995-09-23T00:00:00"/>
    <x v="4"/>
    <n v="710"/>
    <n v="4087.2"/>
    <n v="0.46"/>
    <x v="14"/>
    <s v="GOA"/>
    <n v="9"/>
    <x v="1"/>
  </r>
  <r>
    <s v="sablefish (blackcod)"/>
    <d v="1995-09-23T00:00:00"/>
    <x v="4"/>
    <n v="710"/>
    <n v="4390.96"/>
    <n v="0.03"/>
    <x v="1"/>
    <s v="BSAI"/>
    <n v="9"/>
    <x v="1"/>
  </r>
  <r>
    <s v="sablefish (blackcod)"/>
    <d v="1995-09-23T00:00:00"/>
    <x v="4"/>
    <n v="710"/>
    <n v="4390.96"/>
    <n v="0.35"/>
    <x v="5"/>
    <s v="BSAI"/>
    <n v="9"/>
    <x v="1"/>
  </r>
  <r>
    <s v="sablefish (blackcod)"/>
    <d v="1995-09-23T00:00:00"/>
    <x v="4"/>
    <n v="710"/>
    <n v="4390.96"/>
    <n v="7.03"/>
    <x v="7"/>
    <s v="BSAI"/>
    <n v="9"/>
    <x v="1"/>
  </r>
  <r>
    <s v="sablefish (blackcod)"/>
    <d v="1995-09-23T00:00:00"/>
    <x v="4"/>
    <n v="710"/>
    <n v="4390.96"/>
    <n v="1.44"/>
    <x v="24"/>
    <s v="BSAI"/>
    <n v="9"/>
    <x v="1"/>
  </r>
  <r>
    <s v="sablefish (blackcod)"/>
    <d v="1995-09-23T00:00:00"/>
    <x v="4"/>
    <n v="710"/>
    <n v="4390.96"/>
    <n v="19.48"/>
    <x v="28"/>
    <s v="BSAI"/>
    <n v="9"/>
    <x v="1"/>
  </r>
  <r>
    <s v="sablefish (blackcod)"/>
    <d v="1995-09-23T00:00:00"/>
    <x v="4"/>
    <n v="710"/>
    <n v="5435.03"/>
    <n v="0.09"/>
    <x v="5"/>
    <s v="BSAI"/>
    <n v="9"/>
    <x v="1"/>
  </r>
  <r>
    <s v="sablefish (blackcod)"/>
    <d v="1995-09-23T00:00:00"/>
    <x v="4"/>
    <n v="710"/>
    <n v="5435.03"/>
    <n v="0.52"/>
    <x v="7"/>
    <s v="BSAI"/>
    <n v="9"/>
    <x v="1"/>
  </r>
  <r>
    <s v="sablefish (blackcod)"/>
    <d v="1995-09-23T00:00:00"/>
    <x v="4"/>
    <n v="710"/>
    <n v="5435.03"/>
    <n v="11.66"/>
    <x v="24"/>
    <s v="BSAI"/>
    <n v="9"/>
    <x v="1"/>
  </r>
  <r>
    <s v="sablefish (blackcod)"/>
    <d v="1995-09-23T00:00:00"/>
    <x v="4"/>
    <n v="710"/>
    <n v="6363.04"/>
    <n v="18.77"/>
    <x v="0"/>
    <s v="GOA"/>
    <n v="9"/>
    <x v="1"/>
  </r>
  <r>
    <s v="sablefish (blackcod)"/>
    <d v="1995-09-23T00:00:00"/>
    <x v="4"/>
    <n v="710"/>
    <n v="6363.04"/>
    <n v="36.049999999999997"/>
    <x v="13"/>
    <s v="GOA"/>
    <n v="9"/>
    <x v="1"/>
  </r>
  <r>
    <s v="sablefish (blackcod)"/>
    <d v="1995-09-23T00:00:00"/>
    <x v="4"/>
    <n v="710"/>
    <n v="6363.04"/>
    <n v="47.37"/>
    <x v="6"/>
    <s v="GOA"/>
    <n v="9"/>
    <x v="1"/>
  </r>
  <r>
    <s v="sablefish (blackcod)"/>
    <d v="1995-09-23T00:00:00"/>
    <x v="4"/>
    <n v="710"/>
    <n v="6363.04"/>
    <n v="41"/>
    <x v="11"/>
    <s v="GOA"/>
    <n v="9"/>
    <x v="1"/>
  </r>
  <r>
    <s v="sablefish (blackcod)"/>
    <d v="1995-09-23T00:00:00"/>
    <x v="4"/>
    <n v="710"/>
    <n v="6363.04"/>
    <n v="57.6"/>
    <x v="14"/>
    <s v="GOA"/>
    <n v="9"/>
    <x v="1"/>
  </r>
  <r>
    <s v="sablefish (blackcod)"/>
    <d v="1995-09-23T00:00:00"/>
    <x v="4"/>
    <n v="710"/>
    <n v="6363.04"/>
    <n v="492.32"/>
    <x v="21"/>
    <s v="INSD"/>
    <n v="9"/>
    <x v="1"/>
  </r>
  <r>
    <s v="sablefish (blackcod)"/>
    <d v="1995-09-23T00:00:00"/>
    <x v="4"/>
    <n v="710"/>
    <m/>
    <n v="0.33"/>
    <x v="1"/>
    <s v="BSAI"/>
    <n v="9"/>
    <x v="1"/>
  </r>
  <r>
    <s v="sablefish (blackcod)"/>
    <d v="1995-09-23T00:00:00"/>
    <x v="4"/>
    <n v="710"/>
    <m/>
    <n v="0.01"/>
    <x v="5"/>
    <s v="BSAI"/>
    <n v="9"/>
    <x v="1"/>
  </r>
  <r>
    <s v="sablefish (blackcod)"/>
    <d v="1995-09-23T00:00:00"/>
    <x v="4"/>
    <n v="710"/>
    <m/>
    <n v="1.22"/>
    <x v="7"/>
    <s v="BSAI"/>
    <n v="9"/>
    <x v="1"/>
  </r>
  <r>
    <s v="sablefish (blackcod)"/>
    <d v="1995-09-23T00:00:00"/>
    <x v="4"/>
    <n v="710"/>
    <m/>
    <n v="0.03"/>
    <x v="2"/>
    <s v="BSAI"/>
    <n v="9"/>
    <x v="1"/>
  </r>
  <r>
    <s v="sablefish (blackcod)"/>
    <d v="1995-09-23T00:00:00"/>
    <x v="4"/>
    <n v="710"/>
    <m/>
    <n v="0.24"/>
    <x v="24"/>
    <s v="BSAI"/>
    <n v="9"/>
    <x v="1"/>
  </r>
  <r>
    <s v="sablefish (blackcod)"/>
    <d v="1995-09-23T00:00:00"/>
    <x v="4"/>
    <n v="710"/>
    <m/>
    <n v="0.26"/>
    <x v="28"/>
    <s v="BSAI"/>
    <n v="9"/>
    <x v="1"/>
  </r>
  <r>
    <s v="sablefish (blackcod)"/>
    <d v="1995-09-23T00:00:00"/>
    <x v="4"/>
    <n v="710"/>
    <m/>
    <n v="0.66"/>
    <x v="0"/>
    <s v="GOA"/>
    <n v="9"/>
    <x v="1"/>
  </r>
  <r>
    <s v="sablefish (blackcod)"/>
    <d v="1995-09-23T00:00:00"/>
    <x v="4"/>
    <n v="710"/>
    <m/>
    <n v="1.29"/>
    <x v="13"/>
    <s v="GOA"/>
    <n v="9"/>
    <x v="1"/>
  </r>
  <r>
    <s v="sablefish (blackcod)"/>
    <d v="1995-09-23T00:00:00"/>
    <x v="4"/>
    <n v="710"/>
    <m/>
    <n v="2.68"/>
    <x v="6"/>
    <s v="GOA"/>
    <n v="9"/>
    <x v="1"/>
  </r>
  <r>
    <s v="sablefish (blackcod)"/>
    <d v="1995-09-23T00:00:00"/>
    <x v="4"/>
    <n v="710"/>
    <m/>
    <n v="0.44"/>
    <x v="11"/>
    <s v="GOA"/>
    <n v="9"/>
    <x v="1"/>
  </r>
  <r>
    <s v="sablefish (blackcod)"/>
    <d v="1995-09-23T00:00:00"/>
    <x v="4"/>
    <n v="710"/>
    <m/>
    <n v="5.18"/>
    <x v="14"/>
    <s v="GOA"/>
    <n v="9"/>
    <x v="1"/>
  </r>
  <r>
    <s v="sablefish (blackcod)"/>
    <d v="1995-09-23T00:00:00"/>
    <x v="4"/>
    <n v="710"/>
    <m/>
    <n v="15.99"/>
    <x v="21"/>
    <s v="INSD"/>
    <n v="9"/>
    <x v="1"/>
  </r>
  <r>
    <s v="sablefish (blackcod)"/>
    <d v="1995-09-30T00:00:00"/>
    <x v="4"/>
    <n v="710"/>
    <n v="4087.2"/>
    <n v="13.81"/>
    <x v="14"/>
    <s v="GOA"/>
    <n v="9"/>
    <x v="1"/>
  </r>
  <r>
    <s v="sablefish (blackcod)"/>
    <d v="1995-09-30T00:00:00"/>
    <x v="4"/>
    <n v="710"/>
    <n v="4390.96"/>
    <n v="0"/>
    <x v="1"/>
    <s v="BSAI"/>
    <n v="9"/>
    <x v="1"/>
  </r>
  <r>
    <s v="sablefish (blackcod)"/>
    <d v="1995-09-30T00:00:00"/>
    <x v="4"/>
    <n v="710"/>
    <n v="4390.96"/>
    <n v="3.27"/>
    <x v="7"/>
    <s v="BSAI"/>
    <n v="9"/>
    <x v="1"/>
  </r>
  <r>
    <s v="sablefish (blackcod)"/>
    <d v="1995-09-30T00:00:00"/>
    <x v="4"/>
    <n v="710"/>
    <n v="4390.96"/>
    <n v="16.72"/>
    <x v="24"/>
    <s v="BSAI"/>
    <n v="9"/>
    <x v="1"/>
  </r>
  <r>
    <s v="sablefish (blackcod)"/>
    <d v="1995-09-30T00:00:00"/>
    <x v="4"/>
    <n v="710"/>
    <n v="5435.03"/>
    <n v="0.48"/>
    <x v="1"/>
    <s v="BSAI"/>
    <n v="9"/>
    <x v="1"/>
  </r>
  <r>
    <s v="sablefish (blackcod)"/>
    <d v="1995-09-30T00:00:00"/>
    <x v="4"/>
    <n v="710"/>
    <n v="5435.03"/>
    <n v="6.21"/>
    <x v="7"/>
    <s v="BSAI"/>
    <n v="9"/>
    <x v="1"/>
  </r>
  <r>
    <s v="sablefish (blackcod)"/>
    <d v="1995-09-30T00:00:00"/>
    <x v="4"/>
    <n v="710"/>
    <n v="5435.03"/>
    <n v="0.02"/>
    <x v="24"/>
    <s v="BSAI"/>
    <n v="9"/>
    <x v="1"/>
  </r>
  <r>
    <s v="sablefish (blackcod)"/>
    <d v="1995-09-30T00:00:00"/>
    <x v="4"/>
    <n v="710"/>
    <n v="6363.04"/>
    <n v="28.66"/>
    <x v="0"/>
    <s v="GOA"/>
    <n v="9"/>
    <x v="1"/>
  </r>
  <r>
    <s v="sablefish (blackcod)"/>
    <d v="1995-09-30T00:00:00"/>
    <x v="4"/>
    <n v="710"/>
    <n v="6363.04"/>
    <n v="2.2200000000000002"/>
    <x v="13"/>
    <s v="GOA"/>
    <n v="9"/>
    <x v="1"/>
  </r>
  <r>
    <s v="sablefish (blackcod)"/>
    <d v="1995-09-30T00:00:00"/>
    <x v="4"/>
    <n v="710"/>
    <n v="6363.04"/>
    <n v="72.650000000000006"/>
    <x v="6"/>
    <s v="GOA"/>
    <n v="9"/>
    <x v="1"/>
  </r>
  <r>
    <s v="sablefish (blackcod)"/>
    <d v="1995-09-30T00:00:00"/>
    <x v="4"/>
    <n v="710"/>
    <n v="6363.04"/>
    <n v="39.65"/>
    <x v="11"/>
    <s v="GOA"/>
    <n v="9"/>
    <x v="1"/>
  </r>
  <r>
    <s v="sablefish (blackcod)"/>
    <d v="1995-09-30T00:00:00"/>
    <x v="4"/>
    <n v="710"/>
    <n v="6363.04"/>
    <n v="165.15"/>
    <x v="14"/>
    <s v="GOA"/>
    <n v="9"/>
    <x v="1"/>
  </r>
  <r>
    <s v="sablefish (blackcod)"/>
    <d v="1995-09-30T00:00:00"/>
    <x v="4"/>
    <n v="710"/>
    <n v="6363.04"/>
    <n v="198.73"/>
    <x v="21"/>
    <s v="INSD"/>
    <n v="9"/>
    <x v="1"/>
  </r>
  <r>
    <s v="sablefish (blackcod)"/>
    <d v="1995-09-30T00:00:00"/>
    <x v="4"/>
    <n v="710"/>
    <m/>
    <n v="7.0000000000000007E-2"/>
    <x v="23"/>
    <s v="BSAI"/>
    <n v="9"/>
    <x v="1"/>
  </r>
  <r>
    <s v="sablefish (blackcod)"/>
    <d v="1995-09-30T00:00:00"/>
    <x v="4"/>
    <n v="710"/>
    <m/>
    <n v="3"/>
    <x v="1"/>
    <s v="BSAI"/>
    <n v="9"/>
    <x v="1"/>
  </r>
  <r>
    <s v="sablefish (blackcod)"/>
    <d v="1995-09-30T00:00:00"/>
    <x v="4"/>
    <n v="710"/>
    <m/>
    <n v="0.14000000000000001"/>
    <x v="5"/>
    <s v="BSAI"/>
    <n v="9"/>
    <x v="1"/>
  </r>
  <r>
    <s v="sablefish (blackcod)"/>
    <d v="1995-09-30T00:00:00"/>
    <x v="4"/>
    <n v="710"/>
    <m/>
    <n v="1.71"/>
    <x v="7"/>
    <s v="BSAI"/>
    <n v="9"/>
    <x v="1"/>
  </r>
  <r>
    <s v="sablefish (blackcod)"/>
    <d v="1995-09-30T00:00:00"/>
    <x v="4"/>
    <n v="710"/>
    <m/>
    <n v="0.35"/>
    <x v="24"/>
    <s v="BSAI"/>
    <n v="9"/>
    <x v="1"/>
  </r>
  <r>
    <s v="sablefish (blackcod)"/>
    <d v="1995-09-30T00:00:00"/>
    <x v="4"/>
    <n v="710"/>
    <m/>
    <n v="1.1000000000000001"/>
    <x v="0"/>
    <s v="GOA"/>
    <n v="9"/>
    <x v="1"/>
  </r>
  <r>
    <s v="sablefish (blackcod)"/>
    <d v="1995-09-30T00:00:00"/>
    <x v="4"/>
    <n v="710"/>
    <m/>
    <n v="0.01"/>
    <x v="13"/>
    <s v="GOA"/>
    <n v="9"/>
    <x v="1"/>
  </r>
  <r>
    <s v="sablefish (blackcod)"/>
    <d v="1995-09-30T00:00:00"/>
    <x v="4"/>
    <n v="710"/>
    <m/>
    <n v="1.86"/>
    <x v="6"/>
    <s v="GOA"/>
    <n v="9"/>
    <x v="1"/>
  </r>
  <r>
    <s v="sablefish (blackcod)"/>
    <d v="1995-09-30T00:00:00"/>
    <x v="4"/>
    <n v="710"/>
    <m/>
    <n v="0.48"/>
    <x v="11"/>
    <s v="GOA"/>
    <n v="9"/>
    <x v="1"/>
  </r>
  <r>
    <s v="sablefish (blackcod)"/>
    <d v="1995-09-30T00:00:00"/>
    <x v="4"/>
    <n v="710"/>
    <m/>
    <n v="9.24"/>
    <x v="14"/>
    <s v="GOA"/>
    <n v="9"/>
    <x v="1"/>
  </r>
  <r>
    <s v="sablefish (blackcod)"/>
    <d v="1995-09-30T00:00:00"/>
    <x v="4"/>
    <n v="710"/>
    <m/>
    <n v="6.16"/>
    <x v="21"/>
    <s v="INSD"/>
    <n v="9"/>
    <x v="1"/>
  </r>
  <r>
    <s v="sablefish (blackcod)"/>
    <d v="1995-10-07T00:00:00"/>
    <x v="4"/>
    <n v="710"/>
    <n v="4087.2"/>
    <n v="12.45"/>
    <x v="13"/>
    <s v="GOA"/>
    <n v="10"/>
    <x v="1"/>
  </r>
  <r>
    <s v="sablefish (blackcod)"/>
    <d v="1995-10-07T00:00:00"/>
    <x v="4"/>
    <n v="710"/>
    <n v="4087.2"/>
    <n v="16.829999999999998"/>
    <x v="6"/>
    <s v="GOA"/>
    <n v="10"/>
    <x v="1"/>
  </r>
  <r>
    <s v="sablefish (blackcod)"/>
    <d v="1995-10-07T00:00:00"/>
    <x v="4"/>
    <n v="710"/>
    <n v="4087.2"/>
    <n v="24.4"/>
    <x v="11"/>
    <s v="GOA"/>
    <n v="10"/>
    <x v="1"/>
  </r>
  <r>
    <s v="sablefish (blackcod)"/>
    <d v="1995-10-07T00:00:00"/>
    <x v="4"/>
    <n v="710"/>
    <n v="4087.2"/>
    <n v="26.75"/>
    <x v="14"/>
    <s v="GOA"/>
    <n v="10"/>
    <x v="1"/>
  </r>
  <r>
    <s v="sablefish (blackcod)"/>
    <d v="1995-10-07T00:00:00"/>
    <x v="4"/>
    <n v="710"/>
    <n v="5435.03"/>
    <n v="1.03"/>
    <x v="7"/>
    <s v="BSAI"/>
    <n v="10"/>
    <x v="1"/>
  </r>
  <r>
    <s v="sablefish (blackcod)"/>
    <d v="1995-10-07T00:00:00"/>
    <x v="4"/>
    <n v="710"/>
    <n v="5435.03"/>
    <n v="12.88"/>
    <x v="24"/>
    <s v="BSAI"/>
    <n v="10"/>
    <x v="1"/>
  </r>
  <r>
    <s v="sablefish (blackcod)"/>
    <d v="1995-10-07T00:00:00"/>
    <x v="4"/>
    <n v="710"/>
    <n v="5435.03"/>
    <n v="0.9"/>
    <x v="28"/>
    <s v="BSAI"/>
    <n v="10"/>
    <x v="1"/>
  </r>
  <r>
    <s v="sablefish (blackcod)"/>
    <d v="1995-10-07T00:00:00"/>
    <x v="4"/>
    <n v="710"/>
    <n v="6363.04"/>
    <n v="43.08"/>
    <x v="0"/>
    <s v="GOA"/>
    <n v="10"/>
    <x v="1"/>
  </r>
  <r>
    <s v="sablefish (blackcod)"/>
    <d v="1995-10-07T00:00:00"/>
    <x v="4"/>
    <n v="710"/>
    <n v="6363.04"/>
    <n v="61.49"/>
    <x v="6"/>
    <s v="GOA"/>
    <n v="10"/>
    <x v="1"/>
  </r>
  <r>
    <s v="sablefish (blackcod)"/>
    <d v="1995-10-07T00:00:00"/>
    <x v="4"/>
    <n v="710"/>
    <n v="6363.04"/>
    <n v="27.15"/>
    <x v="11"/>
    <s v="GOA"/>
    <n v="10"/>
    <x v="1"/>
  </r>
  <r>
    <s v="sablefish (blackcod)"/>
    <d v="1995-10-07T00:00:00"/>
    <x v="4"/>
    <n v="710"/>
    <n v="6363.04"/>
    <n v="67.39"/>
    <x v="14"/>
    <s v="GOA"/>
    <n v="10"/>
    <x v="1"/>
  </r>
  <r>
    <s v="sablefish (blackcod)"/>
    <d v="1995-10-07T00:00:00"/>
    <x v="4"/>
    <n v="710"/>
    <n v="6363.04"/>
    <n v="282.26"/>
    <x v="21"/>
    <s v="INSD"/>
    <n v="10"/>
    <x v="1"/>
  </r>
  <r>
    <s v="sablefish (blackcod)"/>
    <d v="1995-10-07T00:00:00"/>
    <x v="4"/>
    <n v="710"/>
    <m/>
    <n v="7.0000000000000007E-2"/>
    <x v="23"/>
    <s v="BSAI"/>
    <n v="10"/>
    <x v="1"/>
  </r>
  <r>
    <s v="sablefish (blackcod)"/>
    <d v="1995-10-07T00:00:00"/>
    <x v="4"/>
    <n v="710"/>
    <m/>
    <n v="0.01"/>
    <x v="1"/>
    <s v="BSAI"/>
    <n v="10"/>
    <x v="1"/>
  </r>
  <r>
    <s v="sablefish (blackcod)"/>
    <d v="1995-10-07T00:00:00"/>
    <x v="4"/>
    <n v="710"/>
    <m/>
    <n v="0.15"/>
    <x v="7"/>
    <s v="BSAI"/>
    <n v="10"/>
    <x v="1"/>
  </r>
  <r>
    <s v="sablefish (blackcod)"/>
    <d v="1995-10-07T00:00:00"/>
    <x v="4"/>
    <n v="710"/>
    <m/>
    <n v="0.72"/>
    <x v="24"/>
    <s v="BSAI"/>
    <n v="10"/>
    <x v="1"/>
  </r>
  <r>
    <s v="sablefish (blackcod)"/>
    <d v="1995-10-07T00:00:00"/>
    <x v="4"/>
    <n v="710"/>
    <m/>
    <n v="0.01"/>
    <x v="28"/>
    <s v="BSAI"/>
    <n v="10"/>
    <x v="1"/>
  </r>
  <r>
    <s v="sablefish (blackcod)"/>
    <d v="1995-10-07T00:00:00"/>
    <x v="4"/>
    <n v="710"/>
    <m/>
    <n v="3.01"/>
    <x v="0"/>
    <s v="GOA"/>
    <n v="10"/>
    <x v="1"/>
  </r>
  <r>
    <s v="sablefish (blackcod)"/>
    <d v="1995-10-07T00:00:00"/>
    <x v="4"/>
    <n v="710"/>
    <m/>
    <n v="9.3000000000000007"/>
    <x v="13"/>
    <s v="GOA"/>
    <n v="10"/>
    <x v="1"/>
  </r>
  <r>
    <s v="sablefish (blackcod)"/>
    <d v="1995-10-07T00:00:00"/>
    <x v="4"/>
    <n v="710"/>
    <m/>
    <n v="21.3"/>
    <x v="6"/>
    <s v="GOA"/>
    <n v="10"/>
    <x v="1"/>
  </r>
  <r>
    <s v="sablefish (blackcod)"/>
    <d v="1995-10-07T00:00:00"/>
    <x v="4"/>
    <n v="710"/>
    <m/>
    <n v="3.1"/>
    <x v="11"/>
    <s v="GOA"/>
    <n v="10"/>
    <x v="1"/>
  </r>
  <r>
    <s v="sablefish (blackcod)"/>
    <d v="1995-10-07T00:00:00"/>
    <x v="4"/>
    <n v="710"/>
    <m/>
    <n v="4.0999999999999996"/>
    <x v="14"/>
    <s v="GOA"/>
    <n v="10"/>
    <x v="1"/>
  </r>
  <r>
    <s v="sablefish (blackcod)"/>
    <d v="1995-10-07T00:00:00"/>
    <x v="4"/>
    <n v="710"/>
    <m/>
    <n v="22.65"/>
    <x v="21"/>
    <s v="INSD"/>
    <n v="10"/>
    <x v="1"/>
  </r>
  <r>
    <s v="sablefish (blackcod)"/>
    <d v="1995-10-14T00:00:00"/>
    <x v="4"/>
    <n v="710"/>
    <n v="4087.2"/>
    <n v="4.29"/>
    <x v="6"/>
    <s v="GOA"/>
    <n v="10"/>
    <x v="1"/>
  </r>
  <r>
    <s v="sablefish (blackcod)"/>
    <d v="1995-10-14T00:00:00"/>
    <x v="4"/>
    <n v="710"/>
    <n v="4087.2"/>
    <n v="1.2"/>
    <x v="11"/>
    <s v="GOA"/>
    <n v="10"/>
    <x v="1"/>
  </r>
  <r>
    <s v="sablefish (blackcod)"/>
    <d v="1995-10-14T00:00:00"/>
    <x v="4"/>
    <n v="710"/>
    <n v="4087.2"/>
    <n v="67.3"/>
    <x v="14"/>
    <s v="GOA"/>
    <n v="10"/>
    <x v="1"/>
  </r>
  <r>
    <s v="sablefish (blackcod)"/>
    <d v="1995-10-14T00:00:00"/>
    <x v="4"/>
    <n v="710"/>
    <n v="4390.96"/>
    <n v="1.6"/>
    <x v="7"/>
    <s v="BSAI"/>
    <n v="10"/>
    <x v="1"/>
  </r>
  <r>
    <s v="sablefish (blackcod)"/>
    <d v="1995-10-14T00:00:00"/>
    <x v="4"/>
    <n v="710"/>
    <n v="4390.96"/>
    <n v="2"/>
    <x v="28"/>
    <s v="BSAI"/>
    <n v="10"/>
    <x v="1"/>
  </r>
  <r>
    <s v="sablefish (blackcod)"/>
    <d v="1995-10-14T00:00:00"/>
    <x v="4"/>
    <n v="710"/>
    <n v="5435.03"/>
    <n v="1.38"/>
    <x v="1"/>
    <s v="BSAI"/>
    <n v="10"/>
    <x v="1"/>
  </r>
  <r>
    <s v="sablefish (blackcod)"/>
    <d v="1995-10-14T00:00:00"/>
    <x v="4"/>
    <n v="710"/>
    <n v="5435.03"/>
    <n v="2"/>
    <x v="5"/>
    <s v="BSAI"/>
    <n v="10"/>
    <x v="1"/>
  </r>
  <r>
    <s v="sablefish (blackcod)"/>
    <d v="1995-10-14T00:00:00"/>
    <x v="4"/>
    <n v="710"/>
    <n v="5435.03"/>
    <n v="1.31"/>
    <x v="7"/>
    <s v="BSAI"/>
    <n v="10"/>
    <x v="1"/>
  </r>
  <r>
    <s v="sablefish (blackcod)"/>
    <d v="1995-10-14T00:00:00"/>
    <x v="4"/>
    <n v="710"/>
    <n v="5435.03"/>
    <n v="0.32"/>
    <x v="24"/>
    <s v="BSAI"/>
    <n v="10"/>
    <x v="1"/>
  </r>
  <r>
    <s v="sablefish (blackcod)"/>
    <d v="1995-10-14T00:00:00"/>
    <x v="4"/>
    <n v="710"/>
    <n v="5435.03"/>
    <n v="11.52"/>
    <x v="28"/>
    <s v="BSAI"/>
    <n v="10"/>
    <x v="1"/>
  </r>
  <r>
    <s v="sablefish (blackcod)"/>
    <d v="1995-10-14T00:00:00"/>
    <x v="4"/>
    <n v="710"/>
    <n v="6363.04"/>
    <n v="4.4400000000000004"/>
    <x v="0"/>
    <s v="GOA"/>
    <n v="10"/>
    <x v="1"/>
  </r>
  <r>
    <s v="sablefish (blackcod)"/>
    <d v="1995-10-14T00:00:00"/>
    <x v="4"/>
    <n v="710"/>
    <n v="6363.04"/>
    <n v="29.68"/>
    <x v="13"/>
    <s v="GOA"/>
    <n v="10"/>
    <x v="1"/>
  </r>
  <r>
    <s v="sablefish (blackcod)"/>
    <d v="1995-10-14T00:00:00"/>
    <x v="4"/>
    <n v="710"/>
    <n v="6363.04"/>
    <n v="100.2"/>
    <x v="6"/>
    <s v="GOA"/>
    <n v="10"/>
    <x v="1"/>
  </r>
  <r>
    <s v="sablefish (blackcod)"/>
    <d v="1995-10-14T00:00:00"/>
    <x v="4"/>
    <n v="710"/>
    <n v="6363.04"/>
    <n v="44.06"/>
    <x v="11"/>
    <s v="GOA"/>
    <n v="10"/>
    <x v="1"/>
  </r>
  <r>
    <s v="sablefish (blackcod)"/>
    <d v="1995-10-14T00:00:00"/>
    <x v="4"/>
    <n v="710"/>
    <n v="6363.04"/>
    <n v="60.32"/>
    <x v="14"/>
    <s v="GOA"/>
    <n v="10"/>
    <x v="1"/>
  </r>
  <r>
    <s v="sablefish (blackcod)"/>
    <d v="1995-10-14T00:00:00"/>
    <x v="4"/>
    <n v="710"/>
    <n v="6363.04"/>
    <n v="200.93"/>
    <x v="21"/>
    <s v="INSD"/>
    <n v="10"/>
    <x v="1"/>
  </r>
  <r>
    <s v="sablefish (blackcod)"/>
    <d v="1995-10-14T00:00:00"/>
    <x v="4"/>
    <n v="710"/>
    <m/>
    <n v="0.03"/>
    <x v="23"/>
    <s v="BSAI"/>
    <n v="10"/>
    <x v="1"/>
  </r>
  <r>
    <s v="sablefish (blackcod)"/>
    <d v="1995-10-14T00:00:00"/>
    <x v="4"/>
    <n v="710"/>
    <m/>
    <n v="0.02"/>
    <x v="1"/>
    <s v="BSAI"/>
    <n v="10"/>
    <x v="1"/>
  </r>
  <r>
    <s v="sablefish (blackcod)"/>
    <d v="1995-10-14T00:00:00"/>
    <x v="4"/>
    <n v="710"/>
    <m/>
    <n v="0.14000000000000001"/>
    <x v="5"/>
    <s v="BSAI"/>
    <n v="10"/>
    <x v="1"/>
  </r>
  <r>
    <s v="sablefish (blackcod)"/>
    <d v="1995-10-14T00:00:00"/>
    <x v="4"/>
    <n v="710"/>
    <m/>
    <n v="2.4900000000000002"/>
    <x v="7"/>
    <s v="BSAI"/>
    <n v="10"/>
    <x v="1"/>
  </r>
  <r>
    <s v="sablefish (blackcod)"/>
    <d v="1995-10-14T00:00:00"/>
    <x v="4"/>
    <n v="710"/>
    <m/>
    <n v="0"/>
    <x v="24"/>
    <s v="BSAI"/>
    <n v="10"/>
    <x v="1"/>
  </r>
  <r>
    <s v="sablefish (blackcod)"/>
    <d v="1995-10-14T00:00:00"/>
    <x v="4"/>
    <n v="710"/>
    <m/>
    <n v="0.7"/>
    <x v="28"/>
    <s v="BSAI"/>
    <n v="10"/>
    <x v="1"/>
  </r>
  <r>
    <s v="sablefish (blackcod)"/>
    <d v="1995-10-14T00:00:00"/>
    <x v="4"/>
    <n v="710"/>
    <m/>
    <n v="0"/>
    <x v="0"/>
    <s v="GOA"/>
    <n v="10"/>
    <x v="1"/>
  </r>
  <r>
    <s v="sablefish (blackcod)"/>
    <d v="1995-10-14T00:00:00"/>
    <x v="4"/>
    <n v="710"/>
    <m/>
    <n v="9.6199999999999992"/>
    <x v="13"/>
    <s v="GOA"/>
    <n v="10"/>
    <x v="1"/>
  </r>
  <r>
    <s v="sablefish (blackcod)"/>
    <d v="1995-10-14T00:00:00"/>
    <x v="4"/>
    <n v="710"/>
    <m/>
    <n v="44.5"/>
    <x v="6"/>
    <s v="GOA"/>
    <n v="10"/>
    <x v="1"/>
  </r>
  <r>
    <s v="sablefish (blackcod)"/>
    <d v="1995-10-14T00:00:00"/>
    <x v="4"/>
    <n v="710"/>
    <m/>
    <n v="30.86"/>
    <x v="11"/>
    <s v="GOA"/>
    <n v="10"/>
    <x v="1"/>
  </r>
  <r>
    <s v="sablefish (blackcod)"/>
    <d v="1995-10-14T00:00:00"/>
    <x v="4"/>
    <n v="710"/>
    <m/>
    <n v="0"/>
    <x v="20"/>
    <s v="INSD"/>
    <n v="10"/>
    <x v="1"/>
  </r>
  <r>
    <s v="sablefish (blackcod)"/>
    <d v="1995-10-14T00:00:00"/>
    <x v="4"/>
    <n v="710"/>
    <m/>
    <n v="15.05"/>
    <x v="14"/>
    <s v="GOA"/>
    <n v="10"/>
    <x v="1"/>
  </r>
  <r>
    <s v="sablefish (blackcod)"/>
    <d v="1995-10-14T00:00:00"/>
    <x v="4"/>
    <n v="710"/>
    <m/>
    <n v="4.88"/>
    <x v="21"/>
    <s v="INSD"/>
    <n v="10"/>
    <x v="1"/>
  </r>
  <r>
    <s v="sablefish (blackcod)"/>
    <d v="1995-10-21T00:00:00"/>
    <x v="4"/>
    <n v="710"/>
    <n v="4087.2"/>
    <n v="6.04"/>
    <x v="0"/>
    <s v="GOA"/>
    <n v="10"/>
    <x v="1"/>
  </r>
  <r>
    <s v="sablefish (blackcod)"/>
    <d v="1995-10-21T00:00:00"/>
    <x v="4"/>
    <n v="710"/>
    <n v="4087.2"/>
    <n v="22.3"/>
    <x v="14"/>
    <s v="GOA"/>
    <n v="10"/>
    <x v="1"/>
  </r>
  <r>
    <s v="sablefish (blackcod)"/>
    <d v="1995-10-21T00:00:00"/>
    <x v="4"/>
    <n v="710"/>
    <n v="4390.96"/>
    <n v="2.52"/>
    <x v="7"/>
    <s v="BSAI"/>
    <n v="10"/>
    <x v="1"/>
  </r>
  <r>
    <s v="sablefish (blackcod)"/>
    <d v="1995-10-21T00:00:00"/>
    <x v="4"/>
    <n v="710"/>
    <n v="5435.03"/>
    <n v="8.68"/>
    <x v="1"/>
    <s v="BSAI"/>
    <n v="10"/>
    <x v="1"/>
  </r>
  <r>
    <s v="sablefish (blackcod)"/>
    <d v="1995-10-21T00:00:00"/>
    <x v="4"/>
    <n v="710"/>
    <n v="5435.03"/>
    <n v="11.8"/>
    <x v="5"/>
    <s v="BSAI"/>
    <n v="10"/>
    <x v="1"/>
  </r>
  <r>
    <s v="sablefish (blackcod)"/>
    <d v="1995-10-21T00:00:00"/>
    <x v="4"/>
    <n v="710"/>
    <n v="5435.03"/>
    <n v="4.47"/>
    <x v="7"/>
    <s v="BSAI"/>
    <n v="10"/>
    <x v="1"/>
  </r>
  <r>
    <s v="sablefish (blackcod)"/>
    <d v="1995-10-21T00:00:00"/>
    <x v="4"/>
    <n v="710"/>
    <n v="5435.03"/>
    <n v="0.85"/>
    <x v="2"/>
    <s v="BSAI"/>
    <n v="10"/>
    <x v="1"/>
  </r>
  <r>
    <s v="sablefish (blackcod)"/>
    <d v="1995-10-21T00:00:00"/>
    <x v="4"/>
    <n v="710"/>
    <n v="5435.03"/>
    <n v="10.83"/>
    <x v="24"/>
    <s v="BSAI"/>
    <n v="10"/>
    <x v="1"/>
  </r>
  <r>
    <s v="sablefish (blackcod)"/>
    <d v="1995-10-21T00:00:00"/>
    <x v="4"/>
    <n v="710"/>
    <n v="5435.03"/>
    <n v="10.99"/>
    <x v="28"/>
    <s v="BSAI"/>
    <n v="10"/>
    <x v="1"/>
  </r>
  <r>
    <s v="sablefish (blackcod)"/>
    <d v="1995-10-21T00:00:00"/>
    <x v="4"/>
    <n v="710"/>
    <n v="6363.04"/>
    <n v="9.52"/>
    <x v="13"/>
    <s v="GOA"/>
    <n v="10"/>
    <x v="1"/>
  </r>
  <r>
    <s v="sablefish (blackcod)"/>
    <d v="1995-10-21T00:00:00"/>
    <x v="4"/>
    <n v="710"/>
    <n v="6363.04"/>
    <n v="45.64"/>
    <x v="6"/>
    <s v="GOA"/>
    <n v="10"/>
    <x v="1"/>
  </r>
  <r>
    <s v="sablefish (blackcod)"/>
    <d v="1995-10-21T00:00:00"/>
    <x v="4"/>
    <n v="710"/>
    <n v="6363.04"/>
    <n v="38.79"/>
    <x v="11"/>
    <s v="GOA"/>
    <n v="10"/>
    <x v="1"/>
  </r>
  <r>
    <s v="sablefish (blackcod)"/>
    <d v="1995-10-21T00:00:00"/>
    <x v="4"/>
    <n v="710"/>
    <n v="6363.04"/>
    <n v="0.06"/>
    <x v="20"/>
    <s v="INSD"/>
    <n v="10"/>
    <x v="1"/>
  </r>
  <r>
    <s v="sablefish (blackcod)"/>
    <d v="1995-10-21T00:00:00"/>
    <x v="4"/>
    <n v="710"/>
    <n v="6363.04"/>
    <n v="59.09"/>
    <x v="14"/>
    <s v="GOA"/>
    <n v="10"/>
    <x v="1"/>
  </r>
  <r>
    <s v="sablefish (blackcod)"/>
    <d v="1995-10-21T00:00:00"/>
    <x v="4"/>
    <n v="710"/>
    <n v="6363.04"/>
    <n v="6.93"/>
    <x v="21"/>
    <s v="INSD"/>
    <n v="10"/>
    <x v="1"/>
  </r>
  <r>
    <s v="sablefish (blackcod)"/>
    <d v="1995-10-21T00:00:00"/>
    <x v="4"/>
    <n v="710"/>
    <m/>
    <n v="0.02"/>
    <x v="23"/>
    <s v="BSAI"/>
    <n v="10"/>
    <x v="1"/>
  </r>
  <r>
    <s v="sablefish (blackcod)"/>
    <d v="1995-10-21T00:00:00"/>
    <x v="4"/>
    <n v="710"/>
    <m/>
    <n v="0"/>
    <x v="1"/>
    <s v="BSAI"/>
    <n v="10"/>
    <x v="1"/>
  </r>
  <r>
    <s v="sablefish (blackcod)"/>
    <d v="1995-10-21T00:00:00"/>
    <x v="4"/>
    <n v="710"/>
    <m/>
    <n v="0.09"/>
    <x v="7"/>
    <s v="BSAI"/>
    <n v="10"/>
    <x v="1"/>
  </r>
  <r>
    <s v="sablefish (blackcod)"/>
    <d v="1995-10-21T00:00:00"/>
    <x v="4"/>
    <n v="710"/>
    <m/>
    <n v="0.08"/>
    <x v="24"/>
    <s v="BSAI"/>
    <n v="10"/>
    <x v="1"/>
  </r>
  <r>
    <s v="sablefish (blackcod)"/>
    <d v="1995-10-21T00:00:00"/>
    <x v="4"/>
    <n v="710"/>
    <m/>
    <n v="0.33"/>
    <x v="28"/>
    <s v="BSAI"/>
    <n v="10"/>
    <x v="1"/>
  </r>
  <r>
    <s v="sablefish (blackcod)"/>
    <d v="1995-10-21T00:00:00"/>
    <x v="4"/>
    <n v="710"/>
    <m/>
    <n v="0.28000000000000003"/>
    <x v="0"/>
    <s v="GOA"/>
    <n v="10"/>
    <x v="1"/>
  </r>
  <r>
    <s v="sablefish (blackcod)"/>
    <d v="1995-10-21T00:00:00"/>
    <x v="4"/>
    <n v="710"/>
    <m/>
    <n v="4.78"/>
    <x v="13"/>
    <s v="GOA"/>
    <n v="10"/>
    <x v="1"/>
  </r>
  <r>
    <s v="sablefish (blackcod)"/>
    <d v="1995-10-21T00:00:00"/>
    <x v="4"/>
    <n v="710"/>
    <m/>
    <n v="10.28"/>
    <x v="6"/>
    <s v="GOA"/>
    <n v="10"/>
    <x v="1"/>
  </r>
  <r>
    <s v="sablefish (blackcod)"/>
    <d v="1995-10-21T00:00:00"/>
    <x v="4"/>
    <n v="710"/>
    <m/>
    <n v="24.36"/>
    <x v="11"/>
    <s v="GOA"/>
    <n v="10"/>
    <x v="1"/>
  </r>
  <r>
    <s v="sablefish (blackcod)"/>
    <d v="1995-10-21T00:00:00"/>
    <x v="4"/>
    <n v="710"/>
    <m/>
    <n v="0"/>
    <x v="20"/>
    <s v="INSD"/>
    <n v="10"/>
    <x v="1"/>
  </r>
  <r>
    <s v="sablefish (blackcod)"/>
    <d v="1995-10-21T00:00:00"/>
    <x v="4"/>
    <n v="710"/>
    <m/>
    <n v="3.26"/>
    <x v="14"/>
    <s v="GOA"/>
    <n v="10"/>
    <x v="1"/>
  </r>
  <r>
    <s v="sablefish (blackcod)"/>
    <d v="1995-10-21T00:00:00"/>
    <x v="4"/>
    <n v="710"/>
    <m/>
    <n v="0.63"/>
    <x v="21"/>
    <s v="INSD"/>
    <n v="10"/>
    <x v="1"/>
  </r>
  <r>
    <s v="sablefish (blackcod)"/>
    <d v="1995-10-28T00:00:00"/>
    <x v="4"/>
    <n v="710"/>
    <n v="4087.2"/>
    <n v="33.119999999999997"/>
    <x v="0"/>
    <s v="GOA"/>
    <n v="10"/>
    <x v="1"/>
  </r>
  <r>
    <s v="sablefish (blackcod)"/>
    <d v="1995-10-28T00:00:00"/>
    <x v="4"/>
    <n v="710"/>
    <n v="4087.2"/>
    <n v="12.93"/>
    <x v="6"/>
    <s v="GOA"/>
    <n v="10"/>
    <x v="1"/>
  </r>
  <r>
    <s v="sablefish (blackcod)"/>
    <d v="1995-10-28T00:00:00"/>
    <x v="4"/>
    <n v="710"/>
    <n v="4390.96"/>
    <n v="0.21"/>
    <x v="24"/>
    <s v="BSAI"/>
    <n v="10"/>
    <x v="1"/>
  </r>
  <r>
    <s v="sablefish (blackcod)"/>
    <d v="1995-10-28T00:00:00"/>
    <x v="4"/>
    <n v="710"/>
    <n v="5435.03"/>
    <n v="24.43"/>
    <x v="1"/>
    <s v="BSAI"/>
    <n v="10"/>
    <x v="1"/>
  </r>
  <r>
    <s v="sablefish (blackcod)"/>
    <d v="1995-10-28T00:00:00"/>
    <x v="4"/>
    <n v="710"/>
    <n v="5435.03"/>
    <n v="7.85"/>
    <x v="5"/>
    <s v="BSAI"/>
    <n v="10"/>
    <x v="1"/>
  </r>
  <r>
    <s v="sablefish (blackcod)"/>
    <d v="1995-10-28T00:00:00"/>
    <x v="4"/>
    <n v="710"/>
    <n v="5435.03"/>
    <n v="2.19"/>
    <x v="7"/>
    <s v="BSAI"/>
    <n v="10"/>
    <x v="1"/>
  </r>
  <r>
    <s v="sablefish (blackcod)"/>
    <d v="1995-10-28T00:00:00"/>
    <x v="4"/>
    <n v="710"/>
    <n v="5435.03"/>
    <n v="0.53"/>
    <x v="2"/>
    <s v="BSAI"/>
    <n v="10"/>
    <x v="1"/>
  </r>
  <r>
    <s v="sablefish (blackcod)"/>
    <d v="1995-10-28T00:00:00"/>
    <x v="4"/>
    <n v="710"/>
    <n v="5435.03"/>
    <n v="0.81"/>
    <x v="22"/>
    <s v="BSAI"/>
    <n v="10"/>
    <x v="1"/>
  </r>
  <r>
    <s v="sablefish (blackcod)"/>
    <d v="1995-10-28T00:00:00"/>
    <x v="4"/>
    <n v="710"/>
    <n v="5435.03"/>
    <n v="33.28"/>
    <x v="24"/>
    <s v="BSAI"/>
    <n v="10"/>
    <x v="1"/>
  </r>
  <r>
    <s v="sablefish (blackcod)"/>
    <d v="1995-10-28T00:00:00"/>
    <x v="4"/>
    <n v="710"/>
    <n v="5435.03"/>
    <n v="11.24"/>
    <x v="28"/>
    <s v="BSAI"/>
    <n v="10"/>
    <x v="1"/>
  </r>
  <r>
    <s v="sablefish (blackcod)"/>
    <d v="1995-10-28T00:00:00"/>
    <x v="4"/>
    <n v="710"/>
    <n v="6363.04"/>
    <n v="2.39"/>
    <x v="0"/>
    <s v="GOA"/>
    <n v="10"/>
    <x v="1"/>
  </r>
  <r>
    <s v="sablefish (blackcod)"/>
    <d v="1995-10-28T00:00:00"/>
    <x v="4"/>
    <n v="710"/>
    <n v="6363.04"/>
    <n v="20.49"/>
    <x v="6"/>
    <s v="GOA"/>
    <n v="10"/>
    <x v="1"/>
  </r>
  <r>
    <s v="sablefish (blackcod)"/>
    <d v="1995-10-28T00:00:00"/>
    <x v="4"/>
    <n v="710"/>
    <n v="6363.04"/>
    <n v="16.39"/>
    <x v="11"/>
    <s v="GOA"/>
    <n v="10"/>
    <x v="1"/>
  </r>
  <r>
    <s v="sablefish (blackcod)"/>
    <d v="1995-10-28T00:00:00"/>
    <x v="4"/>
    <n v="710"/>
    <n v="6363.04"/>
    <n v="85.37"/>
    <x v="14"/>
    <s v="GOA"/>
    <n v="10"/>
    <x v="1"/>
  </r>
  <r>
    <s v="sablefish (blackcod)"/>
    <d v="1995-10-28T00:00:00"/>
    <x v="4"/>
    <n v="710"/>
    <m/>
    <n v="0.05"/>
    <x v="5"/>
    <s v="BSAI"/>
    <n v="10"/>
    <x v="1"/>
  </r>
  <r>
    <s v="sablefish (blackcod)"/>
    <d v="1995-10-28T00:00:00"/>
    <x v="4"/>
    <n v="710"/>
    <m/>
    <n v="0.01"/>
    <x v="2"/>
    <s v="BSAI"/>
    <n v="10"/>
    <x v="1"/>
  </r>
  <r>
    <s v="sablefish (blackcod)"/>
    <d v="1995-10-28T00:00:00"/>
    <x v="4"/>
    <n v="710"/>
    <m/>
    <n v="0.71"/>
    <x v="24"/>
    <s v="BSAI"/>
    <n v="10"/>
    <x v="1"/>
  </r>
  <r>
    <s v="sablefish (blackcod)"/>
    <d v="1995-10-28T00:00:00"/>
    <x v="4"/>
    <n v="710"/>
    <m/>
    <n v="0.28000000000000003"/>
    <x v="28"/>
    <s v="BSAI"/>
    <n v="10"/>
    <x v="1"/>
  </r>
  <r>
    <s v="sablefish (blackcod)"/>
    <d v="1995-10-28T00:00:00"/>
    <x v="4"/>
    <n v="710"/>
    <m/>
    <n v="0.65"/>
    <x v="0"/>
    <s v="GOA"/>
    <n v="10"/>
    <x v="1"/>
  </r>
  <r>
    <s v="sablefish (blackcod)"/>
    <d v="1995-10-28T00:00:00"/>
    <x v="4"/>
    <n v="710"/>
    <m/>
    <n v="1.25"/>
    <x v="13"/>
    <s v="GOA"/>
    <n v="10"/>
    <x v="1"/>
  </r>
  <r>
    <s v="sablefish (blackcod)"/>
    <d v="1995-10-28T00:00:00"/>
    <x v="4"/>
    <n v="710"/>
    <m/>
    <n v="6.87"/>
    <x v="6"/>
    <s v="GOA"/>
    <n v="10"/>
    <x v="1"/>
  </r>
  <r>
    <s v="sablefish (blackcod)"/>
    <d v="1995-10-28T00:00:00"/>
    <x v="4"/>
    <n v="710"/>
    <m/>
    <n v="1.45"/>
    <x v="11"/>
    <s v="GOA"/>
    <n v="10"/>
    <x v="1"/>
  </r>
  <r>
    <s v="sablefish (blackcod)"/>
    <d v="1995-10-28T00:00:00"/>
    <x v="4"/>
    <n v="710"/>
    <m/>
    <n v="0.11"/>
    <x v="20"/>
    <s v="INSD"/>
    <n v="10"/>
    <x v="1"/>
  </r>
  <r>
    <s v="sablefish (blackcod)"/>
    <d v="1995-10-28T00:00:00"/>
    <x v="4"/>
    <n v="710"/>
    <m/>
    <n v="5.05"/>
    <x v="14"/>
    <s v="GOA"/>
    <n v="10"/>
    <x v="1"/>
  </r>
  <r>
    <s v="sablefish (blackcod)"/>
    <d v="1995-11-04T00:00:00"/>
    <x v="4"/>
    <n v="710"/>
    <n v="4087.2"/>
    <n v="26.84"/>
    <x v="0"/>
    <s v="GOA"/>
    <n v="11"/>
    <x v="1"/>
  </r>
  <r>
    <s v="sablefish (blackcod)"/>
    <d v="1995-11-04T00:00:00"/>
    <x v="4"/>
    <n v="710"/>
    <n v="4087.2"/>
    <n v="38.26"/>
    <x v="6"/>
    <s v="GOA"/>
    <n v="11"/>
    <x v="1"/>
  </r>
  <r>
    <s v="sablefish (blackcod)"/>
    <d v="1995-11-04T00:00:00"/>
    <x v="4"/>
    <n v="710"/>
    <n v="4087.2"/>
    <n v="8.76"/>
    <x v="11"/>
    <s v="GOA"/>
    <n v="11"/>
    <x v="1"/>
  </r>
  <r>
    <s v="sablefish (blackcod)"/>
    <d v="1995-11-04T00:00:00"/>
    <x v="4"/>
    <n v="710"/>
    <n v="4390.96"/>
    <n v="1.64"/>
    <x v="5"/>
    <s v="BSAI"/>
    <n v="11"/>
    <x v="1"/>
  </r>
  <r>
    <s v="sablefish (blackcod)"/>
    <d v="1995-11-04T00:00:00"/>
    <x v="4"/>
    <n v="710"/>
    <n v="5435.03"/>
    <n v="16.829999999999998"/>
    <x v="1"/>
    <s v="BSAI"/>
    <n v="11"/>
    <x v="1"/>
  </r>
  <r>
    <s v="sablefish (blackcod)"/>
    <d v="1995-11-04T00:00:00"/>
    <x v="4"/>
    <n v="710"/>
    <n v="5435.03"/>
    <n v="9.7100000000000009"/>
    <x v="5"/>
    <s v="BSAI"/>
    <n v="11"/>
    <x v="1"/>
  </r>
  <r>
    <s v="sablefish (blackcod)"/>
    <d v="1995-11-04T00:00:00"/>
    <x v="4"/>
    <n v="710"/>
    <n v="5435.03"/>
    <n v="0.89"/>
    <x v="7"/>
    <s v="BSAI"/>
    <n v="11"/>
    <x v="1"/>
  </r>
  <r>
    <s v="sablefish (blackcod)"/>
    <d v="1995-11-04T00:00:00"/>
    <x v="4"/>
    <n v="710"/>
    <n v="5435.03"/>
    <n v="11"/>
    <x v="24"/>
    <s v="BSAI"/>
    <n v="11"/>
    <x v="1"/>
  </r>
  <r>
    <s v="sablefish (blackcod)"/>
    <d v="1995-11-04T00:00:00"/>
    <x v="4"/>
    <n v="710"/>
    <n v="5435.03"/>
    <n v="5.36"/>
    <x v="28"/>
    <s v="BSAI"/>
    <n v="11"/>
    <x v="1"/>
  </r>
  <r>
    <s v="sablefish (blackcod)"/>
    <d v="1995-11-04T00:00:00"/>
    <x v="4"/>
    <n v="710"/>
    <n v="6363.04"/>
    <n v="11.63"/>
    <x v="0"/>
    <s v="GOA"/>
    <n v="11"/>
    <x v="1"/>
  </r>
  <r>
    <s v="sablefish (blackcod)"/>
    <d v="1995-11-04T00:00:00"/>
    <x v="4"/>
    <n v="710"/>
    <n v="6363.04"/>
    <n v="46.13"/>
    <x v="6"/>
    <s v="GOA"/>
    <n v="11"/>
    <x v="1"/>
  </r>
  <r>
    <s v="sablefish (blackcod)"/>
    <d v="1995-11-04T00:00:00"/>
    <x v="4"/>
    <n v="710"/>
    <n v="6363.04"/>
    <n v="43.53"/>
    <x v="11"/>
    <s v="GOA"/>
    <n v="11"/>
    <x v="1"/>
  </r>
  <r>
    <s v="sablefish (blackcod)"/>
    <d v="1995-11-04T00:00:00"/>
    <x v="4"/>
    <n v="710"/>
    <n v="6363.04"/>
    <n v="84.77"/>
    <x v="14"/>
    <s v="GOA"/>
    <n v="11"/>
    <x v="1"/>
  </r>
  <r>
    <s v="sablefish (blackcod)"/>
    <d v="1995-11-04T00:00:00"/>
    <x v="4"/>
    <n v="710"/>
    <m/>
    <n v="0.24"/>
    <x v="5"/>
    <s v="BSAI"/>
    <n v="11"/>
    <x v="1"/>
  </r>
  <r>
    <s v="sablefish (blackcod)"/>
    <d v="1995-11-04T00:00:00"/>
    <x v="4"/>
    <n v="710"/>
    <m/>
    <n v="0.13"/>
    <x v="28"/>
    <s v="BSAI"/>
    <n v="11"/>
    <x v="1"/>
  </r>
  <r>
    <s v="sablefish (blackcod)"/>
    <d v="1995-11-04T00:00:00"/>
    <x v="4"/>
    <n v="710"/>
    <m/>
    <n v="1.05"/>
    <x v="0"/>
    <s v="GOA"/>
    <n v="11"/>
    <x v="1"/>
  </r>
  <r>
    <s v="sablefish (blackcod)"/>
    <d v="1995-11-04T00:00:00"/>
    <x v="4"/>
    <n v="710"/>
    <m/>
    <n v="1.5"/>
    <x v="6"/>
    <s v="GOA"/>
    <n v="11"/>
    <x v="1"/>
  </r>
  <r>
    <s v="sablefish (blackcod)"/>
    <d v="1995-11-04T00:00:00"/>
    <x v="4"/>
    <n v="710"/>
    <m/>
    <n v="1.76"/>
    <x v="11"/>
    <s v="GOA"/>
    <n v="11"/>
    <x v="1"/>
  </r>
  <r>
    <s v="sablefish (blackcod)"/>
    <d v="1995-11-04T00:00:00"/>
    <x v="4"/>
    <n v="710"/>
    <m/>
    <n v="1.99"/>
    <x v="14"/>
    <s v="GOA"/>
    <n v="11"/>
    <x v="1"/>
  </r>
  <r>
    <s v="sablefish (blackcod)"/>
    <d v="1995-11-04T00:00:00"/>
    <x v="4"/>
    <n v="710"/>
    <m/>
    <n v="0.01"/>
    <x v="21"/>
    <s v="INSD"/>
    <n v="11"/>
    <x v="1"/>
  </r>
  <r>
    <s v="sablefish (blackcod)"/>
    <d v="1995-11-11T00:00:00"/>
    <x v="4"/>
    <n v="710"/>
    <n v="4087.2"/>
    <n v="12.67"/>
    <x v="0"/>
    <s v="GOA"/>
    <n v="11"/>
    <x v="1"/>
  </r>
  <r>
    <s v="sablefish (blackcod)"/>
    <d v="1995-11-11T00:00:00"/>
    <x v="4"/>
    <n v="710"/>
    <n v="4087.2"/>
    <n v="7.62"/>
    <x v="13"/>
    <s v="GOA"/>
    <n v="11"/>
    <x v="1"/>
  </r>
  <r>
    <s v="sablefish (blackcod)"/>
    <d v="1995-11-11T00:00:00"/>
    <x v="4"/>
    <n v="710"/>
    <n v="4087.2"/>
    <n v="43.28"/>
    <x v="6"/>
    <s v="GOA"/>
    <n v="11"/>
    <x v="1"/>
  </r>
  <r>
    <s v="sablefish (blackcod)"/>
    <d v="1995-11-11T00:00:00"/>
    <x v="4"/>
    <n v="710"/>
    <n v="4087.2"/>
    <n v="12.04"/>
    <x v="11"/>
    <s v="GOA"/>
    <n v="11"/>
    <x v="1"/>
  </r>
  <r>
    <s v="sablefish (blackcod)"/>
    <d v="1995-11-11T00:00:00"/>
    <x v="4"/>
    <n v="710"/>
    <n v="4087.2"/>
    <n v="5.73"/>
    <x v="14"/>
    <s v="GOA"/>
    <n v="11"/>
    <x v="1"/>
  </r>
  <r>
    <s v="sablefish (blackcod)"/>
    <d v="1995-11-11T00:00:00"/>
    <x v="4"/>
    <n v="710"/>
    <n v="4390.96"/>
    <n v="4.4400000000000004"/>
    <x v="5"/>
    <s v="BSAI"/>
    <n v="11"/>
    <x v="1"/>
  </r>
  <r>
    <s v="sablefish (blackcod)"/>
    <d v="1995-11-11T00:00:00"/>
    <x v="4"/>
    <n v="710"/>
    <n v="4390.96"/>
    <n v="1.59"/>
    <x v="7"/>
    <s v="BSAI"/>
    <n v="11"/>
    <x v="1"/>
  </r>
  <r>
    <s v="sablefish (blackcod)"/>
    <d v="1995-11-11T00:00:00"/>
    <x v="4"/>
    <n v="710"/>
    <n v="4390.96"/>
    <n v="6.14"/>
    <x v="24"/>
    <s v="BSAI"/>
    <n v="11"/>
    <x v="1"/>
  </r>
  <r>
    <s v="sablefish (blackcod)"/>
    <d v="1995-11-11T00:00:00"/>
    <x v="4"/>
    <n v="710"/>
    <n v="5435.03"/>
    <n v="9.02"/>
    <x v="5"/>
    <s v="BSAI"/>
    <n v="11"/>
    <x v="1"/>
  </r>
  <r>
    <s v="sablefish (blackcod)"/>
    <d v="1995-11-11T00:00:00"/>
    <x v="4"/>
    <n v="710"/>
    <n v="5435.03"/>
    <n v="12.03"/>
    <x v="7"/>
    <s v="BSAI"/>
    <n v="11"/>
    <x v="1"/>
  </r>
  <r>
    <s v="sablefish (blackcod)"/>
    <d v="1995-11-11T00:00:00"/>
    <x v="4"/>
    <n v="710"/>
    <n v="5435.03"/>
    <n v="13.6"/>
    <x v="24"/>
    <s v="BSAI"/>
    <n v="11"/>
    <x v="1"/>
  </r>
  <r>
    <s v="sablefish (blackcod)"/>
    <d v="1995-11-11T00:00:00"/>
    <x v="4"/>
    <n v="710"/>
    <n v="5435.03"/>
    <n v="5.43"/>
    <x v="28"/>
    <s v="BSAI"/>
    <n v="11"/>
    <x v="1"/>
  </r>
  <r>
    <s v="sablefish (blackcod)"/>
    <d v="1995-11-11T00:00:00"/>
    <x v="4"/>
    <n v="710"/>
    <n v="6363.04"/>
    <n v="13.6"/>
    <x v="0"/>
    <s v="GOA"/>
    <n v="11"/>
    <x v="1"/>
  </r>
  <r>
    <s v="sablefish (blackcod)"/>
    <d v="1995-11-11T00:00:00"/>
    <x v="4"/>
    <n v="710"/>
    <n v="6363.04"/>
    <n v="4.8600000000000003"/>
    <x v="13"/>
    <s v="GOA"/>
    <n v="11"/>
    <x v="1"/>
  </r>
  <r>
    <s v="sablefish (blackcod)"/>
    <d v="1995-11-11T00:00:00"/>
    <x v="4"/>
    <n v="710"/>
    <n v="6363.04"/>
    <n v="31.85"/>
    <x v="6"/>
    <s v="GOA"/>
    <n v="11"/>
    <x v="1"/>
  </r>
  <r>
    <s v="sablefish (blackcod)"/>
    <d v="1995-11-11T00:00:00"/>
    <x v="4"/>
    <n v="710"/>
    <n v="6363.04"/>
    <n v="10.78"/>
    <x v="11"/>
    <s v="GOA"/>
    <n v="11"/>
    <x v="1"/>
  </r>
  <r>
    <s v="sablefish (blackcod)"/>
    <d v="1995-11-11T00:00:00"/>
    <x v="4"/>
    <n v="710"/>
    <n v="6363.04"/>
    <n v="31.45"/>
    <x v="14"/>
    <s v="GOA"/>
    <n v="11"/>
    <x v="1"/>
  </r>
  <r>
    <s v="sablefish (blackcod)"/>
    <d v="1995-11-11T00:00:00"/>
    <x v="4"/>
    <n v="710"/>
    <m/>
    <n v="1.1100000000000001"/>
    <x v="0"/>
    <s v="GOA"/>
    <n v="11"/>
    <x v="1"/>
  </r>
  <r>
    <s v="sablefish (blackcod)"/>
    <d v="1995-11-11T00:00:00"/>
    <x v="4"/>
    <n v="710"/>
    <m/>
    <n v="0.87"/>
    <x v="6"/>
    <s v="GOA"/>
    <n v="11"/>
    <x v="1"/>
  </r>
  <r>
    <s v="sablefish (blackcod)"/>
    <d v="1995-11-11T00:00:00"/>
    <x v="4"/>
    <n v="710"/>
    <m/>
    <n v="0.16"/>
    <x v="11"/>
    <s v="GOA"/>
    <n v="11"/>
    <x v="1"/>
  </r>
  <r>
    <s v="sablefish (blackcod)"/>
    <d v="1995-11-11T00:00:00"/>
    <x v="4"/>
    <n v="710"/>
    <m/>
    <n v="0"/>
    <x v="20"/>
    <s v="INSD"/>
    <n v="11"/>
    <x v="1"/>
  </r>
  <r>
    <s v="sablefish (blackcod)"/>
    <d v="1995-11-11T00:00:00"/>
    <x v="4"/>
    <n v="710"/>
    <m/>
    <n v="0.83"/>
    <x v="14"/>
    <s v="GOA"/>
    <n v="11"/>
    <x v="1"/>
  </r>
  <r>
    <s v="sablefish (blackcod)"/>
    <d v="1995-11-11T00:00:00"/>
    <x v="4"/>
    <n v="710"/>
    <m/>
    <n v="0"/>
    <x v="21"/>
    <s v="INSD"/>
    <n v="11"/>
    <x v="1"/>
  </r>
  <r>
    <s v="sablefish (blackcod)"/>
    <d v="1995-11-18T00:00:00"/>
    <x v="4"/>
    <n v="710"/>
    <n v="4087.2"/>
    <n v="3.07"/>
    <x v="0"/>
    <s v="GOA"/>
    <n v="11"/>
    <x v="1"/>
  </r>
  <r>
    <s v="sablefish (blackcod)"/>
    <d v="1995-11-18T00:00:00"/>
    <x v="4"/>
    <n v="710"/>
    <n v="4390.96"/>
    <n v="0.86"/>
    <x v="7"/>
    <s v="BSAI"/>
    <n v="11"/>
    <x v="1"/>
  </r>
  <r>
    <s v="sablefish (blackcod)"/>
    <d v="1995-11-18T00:00:00"/>
    <x v="4"/>
    <n v="710"/>
    <n v="5435.03"/>
    <n v="6.09"/>
    <x v="24"/>
    <s v="BSAI"/>
    <n v="11"/>
    <x v="1"/>
  </r>
  <r>
    <s v="sablefish (blackcod)"/>
    <d v="1995-11-18T00:00:00"/>
    <x v="4"/>
    <n v="710"/>
    <n v="5435.03"/>
    <n v="2.2200000000000002"/>
    <x v="28"/>
    <s v="BSAI"/>
    <n v="11"/>
    <x v="1"/>
  </r>
  <r>
    <s v="sablefish (blackcod)"/>
    <d v="1995-11-18T00:00:00"/>
    <x v="4"/>
    <n v="710"/>
    <n v="6363.04"/>
    <n v="2.63"/>
    <x v="13"/>
    <s v="GOA"/>
    <n v="11"/>
    <x v="1"/>
  </r>
  <r>
    <s v="sablefish (blackcod)"/>
    <d v="1995-11-18T00:00:00"/>
    <x v="4"/>
    <n v="710"/>
    <n v="6363.04"/>
    <n v="29.9"/>
    <x v="6"/>
    <s v="GOA"/>
    <n v="11"/>
    <x v="1"/>
  </r>
  <r>
    <s v="sablefish (blackcod)"/>
    <d v="1995-11-18T00:00:00"/>
    <x v="4"/>
    <n v="710"/>
    <n v="6363.04"/>
    <n v="44.08"/>
    <x v="14"/>
    <s v="GOA"/>
    <n v="11"/>
    <x v="1"/>
  </r>
  <r>
    <s v="sablefish (blackcod)"/>
    <d v="1995-11-18T00:00:00"/>
    <x v="4"/>
    <n v="710"/>
    <n v="6363.04"/>
    <n v="0.26"/>
    <x v="21"/>
    <s v="INSD"/>
    <n v="11"/>
    <x v="1"/>
  </r>
  <r>
    <s v="sablefish (blackcod)"/>
    <d v="1995-11-18T00:00:00"/>
    <x v="4"/>
    <n v="710"/>
    <m/>
    <n v="0.01"/>
    <x v="5"/>
    <s v="BSAI"/>
    <n v="11"/>
    <x v="1"/>
  </r>
  <r>
    <s v="sablefish (blackcod)"/>
    <d v="1995-11-18T00:00:00"/>
    <x v="4"/>
    <n v="710"/>
    <m/>
    <n v="7.0000000000000007E-2"/>
    <x v="7"/>
    <s v="BSAI"/>
    <n v="11"/>
    <x v="1"/>
  </r>
  <r>
    <s v="sablefish (blackcod)"/>
    <d v="1995-11-18T00:00:00"/>
    <x v="4"/>
    <n v="710"/>
    <m/>
    <n v="0.37"/>
    <x v="0"/>
    <s v="GOA"/>
    <n v="11"/>
    <x v="1"/>
  </r>
  <r>
    <s v="sablefish (blackcod)"/>
    <d v="1995-11-18T00:00:00"/>
    <x v="4"/>
    <n v="710"/>
    <m/>
    <n v="0.06"/>
    <x v="13"/>
    <s v="GOA"/>
    <n v="11"/>
    <x v="1"/>
  </r>
  <r>
    <s v="sablefish (blackcod)"/>
    <d v="1995-11-18T00:00:00"/>
    <x v="4"/>
    <n v="710"/>
    <m/>
    <n v="0.76"/>
    <x v="6"/>
    <s v="GOA"/>
    <n v="11"/>
    <x v="1"/>
  </r>
  <r>
    <s v="sablefish (blackcod)"/>
    <d v="1995-11-18T00:00:00"/>
    <x v="4"/>
    <n v="710"/>
    <m/>
    <n v="0.95"/>
    <x v="14"/>
    <s v="GOA"/>
    <n v="11"/>
    <x v="1"/>
  </r>
  <r>
    <s v="sablefish (blackcod)"/>
    <d v="1995-11-18T00:00:00"/>
    <x v="4"/>
    <n v="710"/>
    <m/>
    <n v="0.01"/>
    <x v="21"/>
    <s v="INSD"/>
    <n v="11"/>
    <x v="1"/>
  </r>
  <r>
    <s v="sablefish (blackcod)"/>
    <d v="1995-11-25T00:00:00"/>
    <x v="4"/>
    <n v="710"/>
    <n v="6363.04"/>
    <n v="1.2"/>
    <x v="0"/>
    <s v="GOA"/>
    <n v="11"/>
    <x v="1"/>
  </r>
  <r>
    <s v="sablefish (blackcod)"/>
    <d v="1995-11-25T00:00:00"/>
    <x v="4"/>
    <n v="710"/>
    <n v="6363.04"/>
    <n v="0.04"/>
    <x v="6"/>
    <s v="GOA"/>
    <n v="11"/>
    <x v="1"/>
  </r>
  <r>
    <s v="sablefish (blackcod)"/>
    <d v="1995-11-25T00:00:00"/>
    <x v="4"/>
    <n v="710"/>
    <n v="6363.04"/>
    <n v="6.63"/>
    <x v="11"/>
    <s v="GOA"/>
    <n v="11"/>
    <x v="1"/>
  </r>
  <r>
    <s v="sablefish (blackcod)"/>
    <d v="1995-11-25T00:00:00"/>
    <x v="4"/>
    <n v="710"/>
    <m/>
    <n v="0"/>
    <x v="5"/>
    <s v="BSAI"/>
    <n v="11"/>
    <x v="1"/>
  </r>
  <r>
    <s v="sablefish (blackcod)"/>
    <d v="1995-11-25T00:00:00"/>
    <x v="4"/>
    <n v="710"/>
    <m/>
    <n v="0.09"/>
    <x v="7"/>
    <s v="BSAI"/>
    <n v="11"/>
    <x v="1"/>
  </r>
  <r>
    <s v="sablefish (blackcod)"/>
    <d v="1995-11-25T00:00:00"/>
    <x v="4"/>
    <n v="710"/>
    <m/>
    <n v="0.03"/>
    <x v="0"/>
    <s v="GOA"/>
    <n v="11"/>
    <x v="1"/>
  </r>
  <r>
    <s v="sablefish (blackcod)"/>
    <d v="1995-11-25T00:00:00"/>
    <x v="4"/>
    <n v="710"/>
    <m/>
    <n v="0"/>
    <x v="6"/>
    <s v="GOA"/>
    <n v="11"/>
    <x v="1"/>
  </r>
  <r>
    <s v="sablefish (blackcod)"/>
    <d v="1995-11-25T00:00:00"/>
    <x v="4"/>
    <n v="710"/>
    <m/>
    <n v="0.14000000000000001"/>
    <x v="11"/>
    <s v="GOA"/>
    <n v="11"/>
    <x v="1"/>
  </r>
  <r>
    <s v="sablefish (blackcod)"/>
    <d v="1995-12-02T00:00:00"/>
    <x v="4"/>
    <n v="710"/>
    <n v="6363.04"/>
    <n v="0.56999999999999995"/>
    <x v="6"/>
    <s v="GOA"/>
    <n v="12"/>
    <x v="1"/>
  </r>
  <r>
    <s v="sablefish (blackcod)"/>
    <d v="1995-12-02T00:00:00"/>
    <x v="4"/>
    <n v="710"/>
    <m/>
    <n v="0"/>
    <x v="7"/>
    <s v="BSAI"/>
    <n v="12"/>
    <x v="1"/>
  </r>
  <r>
    <s v="sablefish (blackcod)"/>
    <d v="1995-12-02T00:00:00"/>
    <x v="4"/>
    <n v="710"/>
    <m/>
    <n v="0"/>
    <x v="24"/>
    <s v="BSAI"/>
    <n v="12"/>
    <x v="1"/>
  </r>
  <r>
    <s v="sablefish (blackcod)"/>
    <d v="1995-12-02T00:00:00"/>
    <x v="4"/>
    <n v="710"/>
    <m/>
    <n v="0.01"/>
    <x v="6"/>
    <s v="GOA"/>
    <n v="12"/>
    <x v="1"/>
  </r>
  <r>
    <s v="sablefish (blackcod)"/>
    <d v="1995-12-09T00:00:00"/>
    <x v="4"/>
    <n v="710"/>
    <m/>
    <n v="0"/>
    <x v="1"/>
    <s v="BSAI"/>
    <n v="12"/>
    <x v="1"/>
  </r>
  <r>
    <s v="sablefish (blackcod)"/>
    <d v="1995-12-09T00:00:00"/>
    <x v="4"/>
    <n v="710"/>
    <m/>
    <n v="0"/>
    <x v="5"/>
    <s v="BSAI"/>
    <n v="12"/>
    <x v="1"/>
  </r>
  <r>
    <s v="sablefish (blackcod)"/>
    <d v="1995-12-09T00:00:00"/>
    <x v="4"/>
    <n v="710"/>
    <m/>
    <n v="0.55000000000000004"/>
    <x v="7"/>
    <s v="BSAI"/>
    <n v="12"/>
    <x v="1"/>
  </r>
  <r>
    <s v="sablefish (blackcod)"/>
    <d v="1995-12-09T00:00:00"/>
    <x v="4"/>
    <n v="710"/>
    <m/>
    <n v="0.23"/>
    <x v="2"/>
    <s v="BSAI"/>
    <n v="12"/>
    <x v="1"/>
  </r>
  <r>
    <s v="sablefish (blackcod)"/>
    <d v="1995-12-09T00:00:00"/>
    <x v="4"/>
    <n v="710"/>
    <m/>
    <n v="0.94"/>
    <x v="0"/>
    <s v="GOA"/>
    <n v="12"/>
    <x v="1"/>
  </r>
  <r>
    <s v="sablefish (blackcod)"/>
    <d v="1995-12-16T00:00:00"/>
    <x v="4"/>
    <n v="710"/>
    <m/>
    <n v="0.19"/>
    <x v="5"/>
    <s v="BSAI"/>
    <n v="12"/>
    <x v="1"/>
  </r>
  <r>
    <s v="sablefish (blackcod)"/>
    <d v="1995-12-16T00:00:00"/>
    <x v="4"/>
    <n v="710"/>
    <m/>
    <n v="0"/>
    <x v="7"/>
    <s v="BSAI"/>
    <n v="12"/>
    <x v="1"/>
  </r>
  <r>
    <s v="sablefish (blackcod)"/>
    <d v="1995-12-23T00:00:00"/>
    <x v="4"/>
    <n v="710"/>
    <m/>
    <n v="0"/>
    <x v="5"/>
    <s v="BSAI"/>
    <n v="12"/>
    <x v="1"/>
  </r>
  <r>
    <s v="sablefish (blackcod)"/>
    <d v="1995-12-23T00:00:00"/>
    <x v="4"/>
    <n v="710"/>
    <m/>
    <n v="0"/>
    <x v="7"/>
    <s v="BSAI"/>
    <n v="12"/>
    <x v="1"/>
  </r>
  <r>
    <s v="sablefish (blackcod)"/>
    <d v="1995-12-30T00:00:00"/>
    <x v="4"/>
    <n v="710"/>
    <m/>
    <n v="0"/>
    <x v="5"/>
    <s v="BSAI"/>
    <n v="12"/>
    <x v="1"/>
  </r>
  <r>
    <s v="sablefish (blackcod)"/>
    <d v="1995-12-31T00:00:00"/>
    <x v="4"/>
    <n v="710"/>
    <m/>
    <n v="0"/>
    <x v="7"/>
    <s v="BSAI"/>
    <n v="12"/>
    <x v="1"/>
  </r>
  <r>
    <s v="sablefish (blackcod)"/>
    <d v="1996-01-06T00:00:00"/>
    <x v="5"/>
    <n v="710"/>
    <m/>
    <n v="0"/>
    <x v="17"/>
    <s v="BSAI"/>
    <n v="1"/>
    <x v="0"/>
  </r>
  <r>
    <s v="sablefish (blackcod)"/>
    <d v="1996-01-20T00:00:00"/>
    <x v="5"/>
    <n v="710"/>
    <m/>
    <n v="0.65"/>
    <x v="7"/>
    <s v="BSAI"/>
    <n v="1"/>
    <x v="0"/>
  </r>
  <r>
    <s v="sablefish (blackcod)"/>
    <d v="1996-01-27T00:00:00"/>
    <x v="5"/>
    <n v="710"/>
    <n v="5458.9"/>
    <n v="0.06"/>
    <x v="14"/>
    <s v="GOA"/>
    <n v="1"/>
    <x v="0"/>
  </r>
  <r>
    <s v="sablefish (blackcod)"/>
    <d v="1996-01-27T00:00:00"/>
    <x v="5"/>
    <n v="710"/>
    <m/>
    <n v="0.03"/>
    <x v="5"/>
    <s v="BSAI"/>
    <n v="1"/>
    <x v="0"/>
  </r>
  <r>
    <s v="sablefish (blackcod)"/>
    <d v="1996-01-27T00:00:00"/>
    <x v="5"/>
    <n v="710"/>
    <m/>
    <n v="0.49"/>
    <x v="7"/>
    <s v="BSAI"/>
    <n v="1"/>
    <x v="0"/>
  </r>
  <r>
    <s v="sablefish (blackcod)"/>
    <d v="1996-01-27T00:00:00"/>
    <x v="5"/>
    <n v="710"/>
    <m/>
    <n v="0.01"/>
    <x v="0"/>
    <s v="GOA"/>
    <n v="1"/>
    <x v="0"/>
  </r>
  <r>
    <s v="sablefish (blackcod)"/>
    <d v="1996-01-27T00:00:00"/>
    <x v="5"/>
    <n v="710"/>
    <m/>
    <n v="7.0000000000000007E-2"/>
    <x v="6"/>
    <s v="GOA"/>
    <n v="1"/>
    <x v="0"/>
  </r>
  <r>
    <s v="sablefish (blackcod)"/>
    <d v="1996-02-03T00:00:00"/>
    <x v="5"/>
    <n v="710"/>
    <m/>
    <n v="0"/>
    <x v="23"/>
    <s v="BSAI"/>
    <n v="2"/>
    <x v="0"/>
  </r>
  <r>
    <s v="sablefish (blackcod)"/>
    <d v="1996-02-03T00:00:00"/>
    <x v="5"/>
    <n v="710"/>
    <m/>
    <n v="0.06"/>
    <x v="2"/>
    <s v="BSAI"/>
    <n v="2"/>
    <x v="0"/>
  </r>
  <r>
    <s v="sablefish (blackcod)"/>
    <d v="1996-02-10T00:00:00"/>
    <x v="5"/>
    <n v="710"/>
    <n v="4840.45"/>
    <n v="0.86"/>
    <x v="0"/>
    <s v="GOA"/>
    <n v="2"/>
    <x v="0"/>
  </r>
  <r>
    <s v="sablefish (blackcod)"/>
    <d v="1996-02-10T00:00:00"/>
    <x v="5"/>
    <n v="710"/>
    <m/>
    <n v="0.05"/>
    <x v="23"/>
    <s v="BSAI"/>
    <n v="2"/>
    <x v="0"/>
  </r>
  <r>
    <s v="sablefish (blackcod)"/>
    <d v="1996-02-10T00:00:00"/>
    <x v="5"/>
    <n v="710"/>
    <m/>
    <n v="0"/>
    <x v="1"/>
    <s v="BSAI"/>
    <n v="2"/>
    <x v="0"/>
  </r>
  <r>
    <s v="sablefish (blackcod)"/>
    <d v="1996-02-10T00:00:00"/>
    <x v="5"/>
    <n v="710"/>
    <m/>
    <n v="0.06"/>
    <x v="24"/>
    <s v="BSAI"/>
    <n v="2"/>
    <x v="0"/>
  </r>
  <r>
    <s v="sablefish (blackcod)"/>
    <d v="1996-02-10T00:00:00"/>
    <x v="5"/>
    <n v="710"/>
    <m/>
    <n v="0.02"/>
    <x v="6"/>
    <s v="GOA"/>
    <n v="2"/>
    <x v="0"/>
  </r>
  <r>
    <s v="sablefish (blackcod)"/>
    <d v="1996-02-17T00:00:00"/>
    <x v="5"/>
    <n v="710"/>
    <n v="5143.45"/>
    <n v="0.03"/>
    <x v="24"/>
    <s v="BSAI"/>
    <n v="2"/>
    <x v="0"/>
  </r>
  <r>
    <s v="sablefish (blackcod)"/>
    <d v="1996-02-17T00:00:00"/>
    <x v="5"/>
    <n v="710"/>
    <n v="5458.9"/>
    <n v="0.65"/>
    <x v="6"/>
    <s v="GOA"/>
    <n v="2"/>
    <x v="0"/>
  </r>
  <r>
    <s v="sablefish (blackcod)"/>
    <d v="1996-02-17T00:00:00"/>
    <x v="5"/>
    <n v="710"/>
    <m/>
    <n v="0.04"/>
    <x v="23"/>
    <s v="BSAI"/>
    <n v="2"/>
    <x v="0"/>
  </r>
  <r>
    <s v="sablefish (blackcod)"/>
    <d v="1996-02-17T00:00:00"/>
    <x v="5"/>
    <n v="710"/>
    <m/>
    <n v="1.21"/>
    <x v="24"/>
    <s v="BSAI"/>
    <n v="2"/>
    <x v="0"/>
  </r>
  <r>
    <s v="sablefish (blackcod)"/>
    <d v="1996-02-17T00:00:00"/>
    <x v="5"/>
    <n v="710"/>
    <m/>
    <n v="0.11"/>
    <x v="28"/>
    <s v="BSAI"/>
    <n v="2"/>
    <x v="0"/>
  </r>
  <r>
    <s v="sablefish (blackcod)"/>
    <d v="1996-02-24T00:00:00"/>
    <x v="5"/>
    <n v="710"/>
    <n v="5458.9"/>
    <n v="0.17"/>
    <x v="6"/>
    <s v="GOA"/>
    <n v="2"/>
    <x v="0"/>
  </r>
  <r>
    <s v="sablefish (blackcod)"/>
    <d v="1996-02-24T00:00:00"/>
    <x v="5"/>
    <n v="710"/>
    <m/>
    <n v="0"/>
    <x v="30"/>
    <s v="BSAI"/>
    <n v="2"/>
    <x v="0"/>
  </r>
  <r>
    <s v="sablefish (blackcod)"/>
    <d v="1996-02-24T00:00:00"/>
    <x v="5"/>
    <n v="710"/>
    <m/>
    <n v="0.24"/>
    <x v="28"/>
    <s v="BSAI"/>
    <n v="2"/>
    <x v="0"/>
  </r>
  <r>
    <s v="sablefish (blackcod)"/>
    <d v="1996-02-24T00:00:00"/>
    <x v="5"/>
    <n v="710"/>
    <m/>
    <n v="0"/>
    <x v="6"/>
    <s v="GOA"/>
    <n v="2"/>
    <x v="0"/>
  </r>
  <r>
    <s v="sablefish (blackcod)"/>
    <d v="1996-03-02T00:00:00"/>
    <x v="5"/>
    <n v="710"/>
    <n v="4840.45"/>
    <n v="1.24"/>
    <x v="0"/>
    <s v="GOA"/>
    <n v="3"/>
    <x v="0"/>
  </r>
  <r>
    <s v="sablefish (blackcod)"/>
    <d v="1996-03-02T00:00:00"/>
    <x v="5"/>
    <n v="710"/>
    <n v="5143.45"/>
    <n v="0.01"/>
    <x v="23"/>
    <s v="BSAI"/>
    <n v="3"/>
    <x v="0"/>
  </r>
  <r>
    <s v="sablefish (blackcod)"/>
    <d v="1996-03-02T00:00:00"/>
    <x v="5"/>
    <n v="710"/>
    <n v="5143.45"/>
    <n v="5.0199999999999996"/>
    <x v="24"/>
    <s v="BSAI"/>
    <n v="3"/>
    <x v="0"/>
  </r>
  <r>
    <s v="sablefish (blackcod)"/>
    <d v="1996-03-02T00:00:00"/>
    <x v="5"/>
    <n v="710"/>
    <n v="5458.9"/>
    <n v="0.05"/>
    <x v="6"/>
    <s v="GOA"/>
    <n v="3"/>
    <x v="0"/>
  </r>
  <r>
    <s v="sablefish (blackcod)"/>
    <d v="1996-03-02T00:00:00"/>
    <x v="5"/>
    <n v="710"/>
    <m/>
    <n v="0"/>
    <x v="23"/>
    <s v="BSAI"/>
    <n v="3"/>
    <x v="0"/>
  </r>
  <r>
    <s v="sablefish (blackcod)"/>
    <d v="1996-03-02T00:00:00"/>
    <x v="5"/>
    <n v="710"/>
    <m/>
    <n v="2.77"/>
    <x v="1"/>
    <s v="BSAI"/>
    <n v="3"/>
    <x v="0"/>
  </r>
  <r>
    <s v="sablefish (blackcod)"/>
    <d v="1996-03-02T00:00:00"/>
    <x v="5"/>
    <n v="710"/>
    <m/>
    <n v="0.11"/>
    <x v="24"/>
    <s v="BSAI"/>
    <n v="3"/>
    <x v="0"/>
  </r>
  <r>
    <s v="sablefish (blackcod)"/>
    <d v="1996-03-02T00:00:00"/>
    <x v="5"/>
    <n v="710"/>
    <m/>
    <n v="0"/>
    <x v="28"/>
    <s v="BSAI"/>
    <n v="3"/>
    <x v="0"/>
  </r>
  <r>
    <s v="sablefish (blackcod)"/>
    <d v="1996-03-02T00:00:00"/>
    <x v="5"/>
    <n v="710"/>
    <m/>
    <n v="0.19"/>
    <x v="0"/>
    <s v="GOA"/>
    <n v="3"/>
    <x v="0"/>
  </r>
  <r>
    <s v="sablefish (blackcod)"/>
    <d v="1996-03-02T00:00:00"/>
    <x v="5"/>
    <n v="710"/>
    <m/>
    <n v="0.01"/>
    <x v="13"/>
    <s v="GOA"/>
    <n v="3"/>
    <x v="0"/>
  </r>
  <r>
    <s v="sablefish (blackcod)"/>
    <d v="1996-03-02T00:00:00"/>
    <x v="5"/>
    <n v="710"/>
    <m/>
    <n v="7.0000000000000007E-2"/>
    <x v="6"/>
    <s v="GOA"/>
    <n v="3"/>
    <x v="0"/>
  </r>
  <r>
    <s v="sablefish (blackcod)"/>
    <d v="1996-03-02T00:00:00"/>
    <x v="5"/>
    <n v="710"/>
    <m/>
    <n v="0"/>
    <x v="20"/>
    <s v="INSD"/>
    <n v="3"/>
    <x v="0"/>
  </r>
  <r>
    <s v="sablefish (blackcod)"/>
    <d v="1996-03-09T00:00:00"/>
    <x v="5"/>
    <n v="710"/>
    <n v="4840.45"/>
    <n v="1.54"/>
    <x v="0"/>
    <s v="GOA"/>
    <n v="3"/>
    <x v="0"/>
  </r>
  <r>
    <s v="sablefish (blackcod)"/>
    <d v="1996-03-09T00:00:00"/>
    <x v="5"/>
    <n v="710"/>
    <n v="4840.45"/>
    <n v="10.25"/>
    <x v="13"/>
    <s v="GOA"/>
    <n v="3"/>
    <x v="0"/>
  </r>
  <r>
    <s v="sablefish (blackcod)"/>
    <d v="1996-03-09T00:00:00"/>
    <x v="5"/>
    <n v="710"/>
    <n v="5143.45"/>
    <n v="1.87"/>
    <x v="24"/>
    <s v="BSAI"/>
    <n v="3"/>
    <x v="0"/>
  </r>
  <r>
    <s v="sablefish (blackcod)"/>
    <d v="1996-03-09T00:00:00"/>
    <x v="5"/>
    <n v="710"/>
    <n v="5143.45"/>
    <n v="2.64"/>
    <x v="28"/>
    <s v="BSAI"/>
    <n v="3"/>
    <x v="0"/>
  </r>
  <r>
    <s v="sablefish (blackcod)"/>
    <d v="1996-03-09T00:00:00"/>
    <x v="5"/>
    <n v="710"/>
    <m/>
    <n v="0.03"/>
    <x v="23"/>
    <s v="BSAI"/>
    <n v="3"/>
    <x v="0"/>
  </r>
  <r>
    <s v="sablefish (blackcod)"/>
    <d v="1996-03-09T00:00:00"/>
    <x v="5"/>
    <n v="710"/>
    <m/>
    <n v="0"/>
    <x v="1"/>
    <s v="BSAI"/>
    <n v="3"/>
    <x v="0"/>
  </r>
  <r>
    <s v="sablefish (blackcod)"/>
    <d v="1996-03-09T00:00:00"/>
    <x v="5"/>
    <n v="710"/>
    <m/>
    <n v="0.04"/>
    <x v="5"/>
    <s v="BSAI"/>
    <n v="3"/>
    <x v="0"/>
  </r>
  <r>
    <s v="sablefish (blackcod)"/>
    <d v="1996-03-09T00:00:00"/>
    <x v="5"/>
    <n v="710"/>
    <m/>
    <n v="0.52"/>
    <x v="7"/>
    <s v="BSAI"/>
    <n v="3"/>
    <x v="0"/>
  </r>
  <r>
    <s v="sablefish (blackcod)"/>
    <d v="1996-03-09T00:00:00"/>
    <x v="5"/>
    <n v="710"/>
    <m/>
    <n v="1.1100000000000001"/>
    <x v="24"/>
    <s v="BSAI"/>
    <n v="3"/>
    <x v="0"/>
  </r>
  <r>
    <s v="sablefish (blackcod)"/>
    <d v="1996-03-09T00:00:00"/>
    <x v="5"/>
    <n v="710"/>
    <m/>
    <n v="0.3"/>
    <x v="0"/>
    <s v="GOA"/>
    <n v="3"/>
    <x v="0"/>
  </r>
  <r>
    <s v="sablefish (blackcod)"/>
    <d v="1996-03-09T00:00:00"/>
    <x v="5"/>
    <n v="710"/>
    <m/>
    <n v="0.05"/>
    <x v="13"/>
    <s v="GOA"/>
    <n v="3"/>
    <x v="0"/>
  </r>
  <r>
    <s v="sablefish (blackcod)"/>
    <d v="1996-03-09T00:00:00"/>
    <x v="5"/>
    <n v="710"/>
    <m/>
    <n v="0.14000000000000001"/>
    <x v="6"/>
    <s v="GOA"/>
    <n v="3"/>
    <x v="0"/>
  </r>
  <r>
    <s v="sablefish (blackcod)"/>
    <d v="1996-03-16T00:00:00"/>
    <x v="5"/>
    <n v="710"/>
    <n v="4840.45"/>
    <n v="2.15"/>
    <x v="0"/>
    <s v="GOA"/>
    <n v="3"/>
    <x v="0"/>
  </r>
  <r>
    <s v="sablefish (blackcod)"/>
    <d v="1996-03-16T00:00:00"/>
    <x v="5"/>
    <n v="710"/>
    <n v="4840.45"/>
    <n v="3.41"/>
    <x v="13"/>
    <s v="GOA"/>
    <n v="3"/>
    <x v="0"/>
  </r>
  <r>
    <s v="sablefish (blackcod)"/>
    <d v="1996-03-16T00:00:00"/>
    <x v="5"/>
    <n v="710"/>
    <n v="4840.45"/>
    <n v="2.62"/>
    <x v="6"/>
    <s v="GOA"/>
    <n v="3"/>
    <x v="0"/>
  </r>
  <r>
    <s v="sablefish (blackcod)"/>
    <d v="1996-03-16T00:00:00"/>
    <x v="5"/>
    <n v="710"/>
    <n v="4840.45"/>
    <n v="12.13"/>
    <x v="11"/>
    <s v="GOA"/>
    <n v="3"/>
    <x v="0"/>
  </r>
  <r>
    <s v="sablefish (blackcod)"/>
    <d v="1996-03-16T00:00:00"/>
    <x v="5"/>
    <n v="710"/>
    <n v="5143.45"/>
    <n v="2.42"/>
    <x v="7"/>
    <s v="BSAI"/>
    <n v="3"/>
    <x v="0"/>
  </r>
  <r>
    <s v="sablefish (blackcod)"/>
    <d v="1996-03-16T00:00:00"/>
    <x v="5"/>
    <n v="710"/>
    <n v="7681.82"/>
    <n v="0"/>
    <x v="23"/>
    <s v="BSAI"/>
    <n v="3"/>
    <x v="0"/>
  </r>
  <r>
    <s v="sablefish (blackcod)"/>
    <d v="1996-03-16T00:00:00"/>
    <x v="5"/>
    <n v="710"/>
    <n v="7681.82"/>
    <n v="0"/>
    <x v="7"/>
    <s v="BSAI"/>
    <n v="3"/>
    <x v="0"/>
  </r>
  <r>
    <s v="sablefish (blackcod)"/>
    <d v="1996-03-16T00:00:00"/>
    <x v="5"/>
    <n v="710"/>
    <m/>
    <n v="0"/>
    <x v="23"/>
    <s v="BSAI"/>
    <n v="3"/>
    <x v="0"/>
  </r>
  <r>
    <s v="sablefish (blackcod)"/>
    <d v="1996-03-16T00:00:00"/>
    <x v="5"/>
    <n v="710"/>
    <m/>
    <n v="0"/>
    <x v="1"/>
    <s v="BSAI"/>
    <n v="3"/>
    <x v="0"/>
  </r>
  <r>
    <s v="sablefish (blackcod)"/>
    <d v="1996-03-16T00:00:00"/>
    <x v="5"/>
    <n v="710"/>
    <m/>
    <n v="0.03"/>
    <x v="5"/>
    <s v="BSAI"/>
    <n v="3"/>
    <x v="0"/>
  </r>
  <r>
    <s v="sablefish (blackcod)"/>
    <d v="1996-03-16T00:00:00"/>
    <x v="5"/>
    <n v="710"/>
    <m/>
    <n v="0.11"/>
    <x v="7"/>
    <s v="BSAI"/>
    <n v="3"/>
    <x v="0"/>
  </r>
  <r>
    <s v="sablefish (blackcod)"/>
    <d v="1996-03-16T00:00:00"/>
    <x v="5"/>
    <n v="710"/>
    <m/>
    <n v="0.42"/>
    <x v="28"/>
    <s v="BSAI"/>
    <n v="3"/>
    <x v="0"/>
  </r>
  <r>
    <s v="sablefish (blackcod)"/>
    <d v="1996-03-16T00:00:00"/>
    <x v="5"/>
    <n v="710"/>
    <m/>
    <n v="0.16"/>
    <x v="13"/>
    <s v="GOA"/>
    <n v="3"/>
    <x v="0"/>
  </r>
  <r>
    <s v="sablefish (blackcod)"/>
    <d v="1996-03-16T00:00:00"/>
    <x v="5"/>
    <n v="710"/>
    <m/>
    <n v="0.05"/>
    <x v="6"/>
    <s v="GOA"/>
    <n v="3"/>
    <x v="0"/>
  </r>
  <r>
    <s v="sablefish (blackcod)"/>
    <d v="1996-03-23T00:00:00"/>
    <x v="5"/>
    <n v="710"/>
    <n v="4840.45"/>
    <n v="23.21"/>
    <x v="0"/>
    <s v="GOA"/>
    <n v="3"/>
    <x v="0"/>
  </r>
  <r>
    <s v="sablefish (blackcod)"/>
    <d v="1996-03-23T00:00:00"/>
    <x v="5"/>
    <n v="710"/>
    <n v="4840.45"/>
    <n v="10.6"/>
    <x v="13"/>
    <s v="GOA"/>
    <n v="3"/>
    <x v="0"/>
  </r>
  <r>
    <s v="sablefish (blackcod)"/>
    <d v="1996-03-23T00:00:00"/>
    <x v="5"/>
    <n v="710"/>
    <n v="4840.45"/>
    <n v="6.29"/>
    <x v="6"/>
    <s v="GOA"/>
    <n v="3"/>
    <x v="0"/>
  </r>
  <r>
    <s v="sablefish (blackcod)"/>
    <d v="1996-03-23T00:00:00"/>
    <x v="5"/>
    <n v="710"/>
    <n v="4840.45"/>
    <n v="9.4600000000000009"/>
    <x v="11"/>
    <s v="GOA"/>
    <n v="3"/>
    <x v="0"/>
  </r>
  <r>
    <s v="sablefish (blackcod)"/>
    <d v="1996-03-23T00:00:00"/>
    <x v="5"/>
    <n v="710"/>
    <n v="5143.45"/>
    <n v="1.49"/>
    <x v="7"/>
    <s v="BSAI"/>
    <n v="3"/>
    <x v="0"/>
  </r>
  <r>
    <s v="sablefish (blackcod)"/>
    <d v="1996-03-23T00:00:00"/>
    <x v="5"/>
    <n v="710"/>
    <n v="5143.45"/>
    <n v="5.36"/>
    <x v="24"/>
    <s v="BSAI"/>
    <n v="3"/>
    <x v="0"/>
  </r>
  <r>
    <s v="sablefish (blackcod)"/>
    <d v="1996-03-23T00:00:00"/>
    <x v="5"/>
    <n v="710"/>
    <n v="5458.9"/>
    <n v="27.2"/>
    <x v="6"/>
    <s v="GOA"/>
    <n v="3"/>
    <x v="0"/>
  </r>
  <r>
    <s v="sablefish (blackcod)"/>
    <d v="1996-03-23T00:00:00"/>
    <x v="5"/>
    <n v="710"/>
    <n v="5458.9"/>
    <n v="9.56"/>
    <x v="11"/>
    <s v="GOA"/>
    <n v="3"/>
    <x v="0"/>
  </r>
  <r>
    <s v="sablefish (blackcod)"/>
    <d v="1996-03-23T00:00:00"/>
    <x v="5"/>
    <n v="710"/>
    <n v="5458.9"/>
    <n v="151.85"/>
    <x v="14"/>
    <s v="GOA"/>
    <n v="3"/>
    <x v="0"/>
  </r>
  <r>
    <s v="sablefish (blackcod)"/>
    <d v="1996-03-23T00:00:00"/>
    <x v="5"/>
    <n v="710"/>
    <n v="5458.9"/>
    <n v="0.21"/>
    <x v="21"/>
    <s v="INSD"/>
    <n v="3"/>
    <x v="0"/>
  </r>
  <r>
    <s v="sablefish (blackcod)"/>
    <d v="1996-03-23T00:00:00"/>
    <x v="5"/>
    <n v="710"/>
    <n v="7681.82"/>
    <n v="2.86"/>
    <x v="5"/>
    <s v="BSAI"/>
    <n v="3"/>
    <x v="0"/>
  </r>
  <r>
    <s v="sablefish (blackcod)"/>
    <d v="1996-03-23T00:00:00"/>
    <x v="5"/>
    <n v="710"/>
    <m/>
    <n v="0"/>
    <x v="23"/>
    <s v="BSAI"/>
    <n v="3"/>
    <x v="0"/>
  </r>
  <r>
    <s v="sablefish (blackcod)"/>
    <d v="1996-03-23T00:00:00"/>
    <x v="5"/>
    <n v="710"/>
    <m/>
    <n v="0.01"/>
    <x v="1"/>
    <s v="BSAI"/>
    <n v="3"/>
    <x v="0"/>
  </r>
  <r>
    <s v="sablefish (blackcod)"/>
    <d v="1996-03-23T00:00:00"/>
    <x v="5"/>
    <n v="710"/>
    <m/>
    <n v="0"/>
    <x v="7"/>
    <s v="BSAI"/>
    <n v="3"/>
    <x v="0"/>
  </r>
  <r>
    <s v="sablefish (blackcod)"/>
    <d v="1996-03-23T00:00:00"/>
    <x v="5"/>
    <n v="710"/>
    <m/>
    <n v="0.04"/>
    <x v="24"/>
    <s v="BSAI"/>
    <n v="3"/>
    <x v="0"/>
  </r>
  <r>
    <s v="sablefish (blackcod)"/>
    <d v="1996-03-23T00:00:00"/>
    <x v="5"/>
    <n v="710"/>
    <m/>
    <n v="1.1399999999999999"/>
    <x v="28"/>
    <s v="BSAI"/>
    <n v="3"/>
    <x v="0"/>
  </r>
  <r>
    <s v="sablefish (blackcod)"/>
    <d v="1996-03-23T00:00:00"/>
    <x v="5"/>
    <n v="710"/>
    <m/>
    <n v="0.33"/>
    <x v="13"/>
    <s v="GOA"/>
    <n v="3"/>
    <x v="0"/>
  </r>
  <r>
    <s v="sablefish (blackcod)"/>
    <d v="1996-03-23T00:00:00"/>
    <x v="5"/>
    <n v="710"/>
    <m/>
    <n v="0.68"/>
    <x v="6"/>
    <s v="GOA"/>
    <n v="3"/>
    <x v="0"/>
  </r>
  <r>
    <s v="sablefish (blackcod)"/>
    <d v="1996-03-23T00:00:00"/>
    <x v="5"/>
    <n v="710"/>
    <m/>
    <n v="0.06"/>
    <x v="11"/>
    <s v="GOA"/>
    <n v="3"/>
    <x v="0"/>
  </r>
  <r>
    <s v="sablefish (blackcod)"/>
    <d v="1996-03-23T00:00:00"/>
    <x v="5"/>
    <n v="710"/>
    <m/>
    <n v="0.8"/>
    <x v="14"/>
    <s v="GOA"/>
    <n v="3"/>
    <x v="0"/>
  </r>
  <r>
    <s v="sablefish (blackcod)"/>
    <d v="1996-03-23T00:00:00"/>
    <x v="5"/>
    <n v="710"/>
    <m/>
    <n v="0"/>
    <x v="21"/>
    <s v="INSD"/>
    <n v="3"/>
    <x v="0"/>
  </r>
  <r>
    <s v="sablefish (blackcod)"/>
    <d v="1996-03-30T00:00:00"/>
    <x v="5"/>
    <n v="710"/>
    <n v="4840.45"/>
    <n v="3.55"/>
    <x v="0"/>
    <s v="GOA"/>
    <n v="3"/>
    <x v="0"/>
  </r>
  <r>
    <s v="sablefish (blackcod)"/>
    <d v="1996-03-30T00:00:00"/>
    <x v="5"/>
    <n v="710"/>
    <n v="4840.45"/>
    <n v="30.85"/>
    <x v="13"/>
    <s v="GOA"/>
    <n v="3"/>
    <x v="0"/>
  </r>
  <r>
    <s v="sablefish (blackcod)"/>
    <d v="1996-03-30T00:00:00"/>
    <x v="5"/>
    <n v="710"/>
    <n v="4840.45"/>
    <n v="46.01"/>
    <x v="6"/>
    <s v="GOA"/>
    <n v="3"/>
    <x v="0"/>
  </r>
  <r>
    <s v="sablefish (blackcod)"/>
    <d v="1996-03-30T00:00:00"/>
    <x v="5"/>
    <n v="710"/>
    <n v="5143.45"/>
    <n v="1.76"/>
    <x v="7"/>
    <s v="BSAI"/>
    <n v="3"/>
    <x v="0"/>
  </r>
  <r>
    <s v="sablefish (blackcod)"/>
    <d v="1996-03-30T00:00:00"/>
    <x v="5"/>
    <n v="710"/>
    <n v="5143.45"/>
    <n v="2.1"/>
    <x v="24"/>
    <s v="BSAI"/>
    <n v="3"/>
    <x v="0"/>
  </r>
  <r>
    <s v="sablefish (blackcod)"/>
    <d v="1996-03-30T00:00:00"/>
    <x v="5"/>
    <n v="710"/>
    <n v="5143.45"/>
    <n v="4.2699999999999996"/>
    <x v="28"/>
    <s v="BSAI"/>
    <n v="3"/>
    <x v="0"/>
  </r>
  <r>
    <s v="sablefish (blackcod)"/>
    <d v="1996-03-30T00:00:00"/>
    <x v="5"/>
    <n v="710"/>
    <n v="5458.9"/>
    <n v="41.47"/>
    <x v="6"/>
    <s v="GOA"/>
    <n v="3"/>
    <x v="0"/>
  </r>
  <r>
    <s v="sablefish (blackcod)"/>
    <d v="1996-03-30T00:00:00"/>
    <x v="5"/>
    <n v="710"/>
    <n v="5458.9"/>
    <n v="174.54"/>
    <x v="11"/>
    <s v="GOA"/>
    <n v="3"/>
    <x v="0"/>
  </r>
  <r>
    <s v="sablefish (blackcod)"/>
    <d v="1996-03-30T00:00:00"/>
    <x v="5"/>
    <n v="710"/>
    <n v="5458.9"/>
    <n v="438.04"/>
    <x v="14"/>
    <s v="GOA"/>
    <n v="3"/>
    <x v="0"/>
  </r>
  <r>
    <s v="sablefish (blackcod)"/>
    <d v="1996-03-30T00:00:00"/>
    <x v="5"/>
    <n v="710"/>
    <n v="5458.9"/>
    <n v="0.08"/>
    <x v="21"/>
    <s v="INSD"/>
    <n v="3"/>
    <x v="0"/>
  </r>
  <r>
    <s v="sablefish (blackcod)"/>
    <d v="1996-03-30T00:00:00"/>
    <x v="5"/>
    <n v="710"/>
    <m/>
    <n v="0.09"/>
    <x v="23"/>
    <s v="BSAI"/>
    <n v="3"/>
    <x v="0"/>
  </r>
  <r>
    <s v="sablefish (blackcod)"/>
    <d v="1996-03-30T00:00:00"/>
    <x v="5"/>
    <n v="710"/>
    <m/>
    <n v="0.01"/>
    <x v="1"/>
    <s v="BSAI"/>
    <n v="3"/>
    <x v="0"/>
  </r>
  <r>
    <s v="sablefish (blackcod)"/>
    <d v="1996-03-30T00:00:00"/>
    <x v="5"/>
    <n v="710"/>
    <m/>
    <n v="0.06"/>
    <x v="7"/>
    <s v="BSAI"/>
    <n v="3"/>
    <x v="0"/>
  </r>
  <r>
    <s v="sablefish (blackcod)"/>
    <d v="1996-03-30T00:00:00"/>
    <x v="5"/>
    <n v="710"/>
    <m/>
    <n v="0.04"/>
    <x v="24"/>
    <s v="BSAI"/>
    <n v="3"/>
    <x v="0"/>
  </r>
  <r>
    <s v="sablefish (blackcod)"/>
    <d v="1996-03-30T00:00:00"/>
    <x v="5"/>
    <n v="710"/>
    <m/>
    <n v="1.31"/>
    <x v="6"/>
    <s v="GOA"/>
    <n v="3"/>
    <x v="0"/>
  </r>
  <r>
    <s v="sablefish (blackcod)"/>
    <d v="1996-03-30T00:00:00"/>
    <x v="5"/>
    <n v="710"/>
    <m/>
    <n v="1.51"/>
    <x v="11"/>
    <s v="GOA"/>
    <n v="3"/>
    <x v="0"/>
  </r>
  <r>
    <s v="sablefish (blackcod)"/>
    <d v="1996-03-30T00:00:00"/>
    <x v="5"/>
    <n v="710"/>
    <m/>
    <n v="1.6"/>
    <x v="14"/>
    <s v="GOA"/>
    <n v="3"/>
    <x v="0"/>
  </r>
  <r>
    <s v="sablefish (blackcod)"/>
    <d v="1996-04-06T00:00:00"/>
    <x v="5"/>
    <n v="710"/>
    <n v="4840.45"/>
    <n v="12.05"/>
    <x v="0"/>
    <s v="GOA"/>
    <n v="4"/>
    <x v="0"/>
  </r>
  <r>
    <s v="sablefish (blackcod)"/>
    <d v="1996-04-06T00:00:00"/>
    <x v="5"/>
    <n v="710"/>
    <n v="4840.45"/>
    <n v="24.89"/>
    <x v="13"/>
    <s v="GOA"/>
    <n v="4"/>
    <x v="0"/>
  </r>
  <r>
    <s v="sablefish (blackcod)"/>
    <d v="1996-04-06T00:00:00"/>
    <x v="5"/>
    <n v="710"/>
    <n v="4840.45"/>
    <n v="2.73"/>
    <x v="6"/>
    <s v="GOA"/>
    <n v="4"/>
    <x v="0"/>
  </r>
  <r>
    <s v="sablefish (blackcod)"/>
    <d v="1996-04-06T00:00:00"/>
    <x v="5"/>
    <n v="710"/>
    <n v="4840.45"/>
    <n v="3.64"/>
    <x v="11"/>
    <s v="GOA"/>
    <n v="4"/>
    <x v="0"/>
  </r>
  <r>
    <s v="sablefish (blackcod)"/>
    <d v="1996-04-06T00:00:00"/>
    <x v="5"/>
    <n v="710"/>
    <n v="4840.45"/>
    <n v="15.82"/>
    <x v="14"/>
    <s v="GOA"/>
    <n v="4"/>
    <x v="0"/>
  </r>
  <r>
    <s v="sablefish (blackcod)"/>
    <d v="1996-04-06T00:00:00"/>
    <x v="5"/>
    <n v="710"/>
    <n v="5143.45"/>
    <n v="6.44"/>
    <x v="7"/>
    <s v="BSAI"/>
    <n v="4"/>
    <x v="0"/>
  </r>
  <r>
    <s v="sablefish (blackcod)"/>
    <d v="1996-04-06T00:00:00"/>
    <x v="5"/>
    <n v="710"/>
    <n v="5143.45"/>
    <n v="49.61"/>
    <x v="24"/>
    <s v="BSAI"/>
    <n v="4"/>
    <x v="0"/>
  </r>
  <r>
    <s v="sablefish (blackcod)"/>
    <d v="1996-04-06T00:00:00"/>
    <x v="5"/>
    <n v="710"/>
    <n v="5143.45"/>
    <n v="0.26"/>
    <x v="28"/>
    <s v="BSAI"/>
    <n v="4"/>
    <x v="0"/>
  </r>
  <r>
    <s v="sablefish (blackcod)"/>
    <d v="1996-04-06T00:00:00"/>
    <x v="5"/>
    <n v="710"/>
    <n v="5458.9"/>
    <n v="17"/>
    <x v="0"/>
    <s v="GOA"/>
    <n v="4"/>
    <x v="0"/>
  </r>
  <r>
    <s v="sablefish (blackcod)"/>
    <d v="1996-04-06T00:00:00"/>
    <x v="5"/>
    <n v="710"/>
    <n v="5458.9"/>
    <n v="245.3"/>
    <x v="6"/>
    <s v="GOA"/>
    <n v="4"/>
    <x v="0"/>
  </r>
  <r>
    <s v="sablefish (blackcod)"/>
    <d v="1996-04-06T00:00:00"/>
    <x v="5"/>
    <n v="710"/>
    <n v="5458.9"/>
    <n v="91.22"/>
    <x v="11"/>
    <s v="GOA"/>
    <n v="4"/>
    <x v="0"/>
  </r>
  <r>
    <s v="sablefish (blackcod)"/>
    <d v="1996-04-06T00:00:00"/>
    <x v="5"/>
    <n v="710"/>
    <n v="5458.9"/>
    <n v="112.49"/>
    <x v="14"/>
    <s v="GOA"/>
    <n v="4"/>
    <x v="0"/>
  </r>
  <r>
    <s v="sablefish (blackcod)"/>
    <d v="1996-04-06T00:00:00"/>
    <x v="5"/>
    <n v="710"/>
    <n v="7681.82"/>
    <n v="6.19"/>
    <x v="5"/>
    <s v="BSAI"/>
    <n v="4"/>
    <x v="0"/>
  </r>
  <r>
    <s v="sablefish (blackcod)"/>
    <d v="1996-04-06T00:00:00"/>
    <x v="5"/>
    <n v="710"/>
    <n v="7681.82"/>
    <n v="0.1"/>
    <x v="7"/>
    <s v="BSAI"/>
    <n v="4"/>
    <x v="0"/>
  </r>
  <r>
    <s v="sablefish (blackcod)"/>
    <d v="1996-04-06T00:00:00"/>
    <x v="5"/>
    <n v="710"/>
    <m/>
    <n v="0.06"/>
    <x v="23"/>
    <s v="BSAI"/>
    <n v="4"/>
    <x v="0"/>
  </r>
  <r>
    <s v="sablefish (blackcod)"/>
    <d v="1996-04-06T00:00:00"/>
    <x v="5"/>
    <n v="710"/>
    <m/>
    <n v="7.0000000000000007E-2"/>
    <x v="5"/>
    <s v="BSAI"/>
    <n v="4"/>
    <x v="0"/>
  </r>
  <r>
    <s v="sablefish (blackcod)"/>
    <d v="1996-04-06T00:00:00"/>
    <x v="5"/>
    <n v="710"/>
    <m/>
    <n v="0.03"/>
    <x v="7"/>
    <s v="BSAI"/>
    <n v="4"/>
    <x v="0"/>
  </r>
  <r>
    <s v="sablefish (blackcod)"/>
    <d v="1996-04-06T00:00:00"/>
    <x v="5"/>
    <n v="710"/>
    <m/>
    <n v="6.2"/>
    <x v="24"/>
    <s v="BSAI"/>
    <n v="4"/>
    <x v="0"/>
  </r>
  <r>
    <s v="sablefish (blackcod)"/>
    <d v="1996-04-06T00:00:00"/>
    <x v="5"/>
    <n v="710"/>
    <m/>
    <n v="0.45"/>
    <x v="0"/>
    <s v="GOA"/>
    <n v="4"/>
    <x v="0"/>
  </r>
  <r>
    <s v="sablefish (blackcod)"/>
    <d v="1996-04-06T00:00:00"/>
    <x v="5"/>
    <n v="710"/>
    <m/>
    <n v="3.44"/>
    <x v="13"/>
    <s v="GOA"/>
    <n v="4"/>
    <x v="0"/>
  </r>
  <r>
    <s v="sablefish (blackcod)"/>
    <d v="1996-04-06T00:00:00"/>
    <x v="5"/>
    <n v="710"/>
    <m/>
    <n v="9.07"/>
    <x v="6"/>
    <s v="GOA"/>
    <n v="4"/>
    <x v="0"/>
  </r>
  <r>
    <s v="sablefish (blackcod)"/>
    <d v="1996-04-06T00:00:00"/>
    <x v="5"/>
    <n v="710"/>
    <m/>
    <n v="0.05"/>
    <x v="11"/>
    <s v="GOA"/>
    <n v="4"/>
    <x v="0"/>
  </r>
  <r>
    <s v="sablefish (blackcod)"/>
    <d v="1996-04-06T00:00:00"/>
    <x v="5"/>
    <n v="710"/>
    <m/>
    <n v="0"/>
    <x v="20"/>
    <s v="INSD"/>
    <n v="4"/>
    <x v="0"/>
  </r>
  <r>
    <s v="sablefish (blackcod)"/>
    <d v="1996-04-06T00:00:00"/>
    <x v="5"/>
    <n v="710"/>
    <m/>
    <n v="1.5"/>
    <x v="14"/>
    <s v="GOA"/>
    <n v="4"/>
    <x v="0"/>
  </r>
  <r>
    <s v="sablefish (blackcod)"/>
    <d v="1996-04-13T00:00:00"/>
    <x v="5"/>
    <n v="710"/>
    <n v="4840.45"/>
    <n v="17.46"/>
    <x v="0"/>
    <s v="GOA"/>
    <n v="4"/>
    <x v="0"/>
  </r>
  <r>
    <s v="sablefish (blackcod)"/>
    <d v="1996-04-13T00:00:00"/>
    <x v="5"/>
    <n v="710"/>
    <n v="4840.45"/>
    <n v="8.4600000000000009"/>
    <x v="13"/>
    <s v="GOA"/>
    <n v="4"/>
    <x v="0"/>
  </r>
  <r>
    <s v="sablefish (blackcod)"/>
    <d v="1996-04-13T00:00:00"/>
    <x v="5"/>
    <n v="710"/>
    <n v="4840.45"/>
    <n v="42.83"/>
    <x v="6"/>
    <s v="GOA"/>
    <n v="4"/>
    <x v="0"/>
  </r>
  <r>
    <s v="sablefish (blackcod)"/>
    <d v="1996-04-13T00:00:00"/>
    <x v="5"/>
    <n v="710"/>
    <n v="4840.45"/>
    <n v="1.22"/>
    <x v="11"/>
    <s v="GOA"/>
    <n v="4"/>
    <x v="0"/>
  </r>
  <r>
    <s v="sablefish (blackcod)"/>
    <d v="1996-04-13T00:00:00"/>
    <x v="5"/>
    <n v="710"/>
    <n v="5143.45"/>
    <n v="4.32"/>
    <x v="5"/>
    <s v="BSAI"/>
    <n v="4"/>
    <x v="0"/>
  </r>
  <r>
    <s v="sablefish (blackcod)"/>
    <d v="1996-04-13T00:00:00"/>
    <x v="5"/>
    <n v="710"/>
    <n v="5143.45"/>
    <n v="3.39"/>
    <x v="7"/>
    <s v="BSAI"/>
    <n v="4"/>
    <x v="0"/>
  </r>
  <r>
    <s v="sablefish (blackcod)"/>
    <d v="1996-04-13T00:00:00"/>
    <x v="5"/>
    <n v="710"/>
    <n v="5143.45"/>
    <n v="4.71"/>
    <x v="24"/>
    <s v="BSAI"/>
    <n v="4"/>
    <x v="0"/>
  </r>
  <r>
    <s v="sablefish (blackcod)"/>
    <d v="1996-04-13T00:00:00"/>
    <x v="5"/>
    <n v="710"/>
    <n v="5143.45"/>
    <n v="0.62"/>
    <x v="28"/>
    <s v="BSAI"/>
    <n v="4"/>
    <x v="0"/>
  </r>
  <r>
    <s v="sablefish (blackcod)"/>
    <d v="1996-04-13T00:00:00"/>
    <x v="5"/>
    <n v="710"/>
    <n v="5458.9"/>
    <n v="166.96"/>
    <x v="6"/>
    <s v="GOA"/>
    <n v="4"/>
    <x v="0"/>
  </r>
  <r>
    <s v="sablefish (blackcod)"/>
    <d v="1996-04-13T00:00:00"/>
    <x v="5"/>
    <n v="710"/>
    <n v="5458.9"/>
    <n v="217.23"/>
    <x v="11"/>
    <s v="GOA"/>
    <n v="4"/>
    <x v="0"/>
  </r>
  <r>
    <s v="sablefish (blackcod)"/>
    <d v="1996-04-13T00:00:00"/>
    <x v="5"/>
    <n v="710"/>
    <n v="5458.9"/>
    <n v="358.09"/>
    <x v="14"/>
    <s v="GOA"/>
    <n v="4"/>
    <x v="0"/>
  </r>
  <r>
    <s v="sablefish (blackcod)"/>
    <d v="1996-04-13T00:00:00"/>
    <x v="5"/>
    <n v="710"/>
    <n v="7681.82"/>
    <n v="4"/>
    <x v="7"/>
    <s v="BSAI"/>
    <n v="4"/>
    <x v="0"/>
  </r>
  <r>
    <s v="sablefish (blackcod)"/>
    <d v="1996-04-13T00:00:00"/>
    <x v="5"/>
    <n v="710"/>
    <m/>
    <n v="0.18"/>
    <x v="5"/>
    <s v="BSAI"/>
    <n v="4"/>
    <x v="0"/>
  </r>
  <r>
    <s v="sablefish (blackcod)"/>
    <d v="1996-04-13T00:00:00"/>
    <x v="5"/>
    <n v="710"/>
    <m/>
    <n v="0.11"/>
    <x v="7"/>
    <s v="BSAI"/>
    <n v="4"/>
    <x v="0"/>
  </r>
  <r>
    <s v="sablefish (blackcod)"/>
    <d v="1996-04-13T00:00:00"/>
    <x v="5"/>
    <n v="710"/>
    <m/>
    <n v="0.17"/>
    <x v="24"/>
    <s v="BSAI"/>
    <n v="4"/>
    <x v="0"/>
  </r>
  <r>
    <s v="sablefish (blackcod)"/>
    <d v="1996-04-13T00:00:00"/>
    <x v="5"/>
    <n v="710"/>
    <m/>
    <n v="0.02"/>
    <x v="28"/>
    <s v="BSAI"/>
    <n v="4"/>
    <x v="0"/>
  </r>
  <r>
    <s v="sablefish (blackcod)"/>
    <d v="1996-04-13T00:00:00"/>
    <x v="5"/>
    <n v="710"/>
    <m/>
    <n v="1.71"/>
    <x v="13"/>
    <s v="GOA"/>
    <n v="4"/>
    <x v="0"/>
  </r>
  <r>
    <s v="sablefish (blackcod)"/>
    <d v="1996-04-13T00:00:00"/>
    <x v="5"/>
    <n v="710"/>
    <m/>
    <n v="5.92"/>
    <x v="6"/>
    <s v="GOA"/>
    <n v="4"/>
    <x v="0"/>
  </r>
  <r>
    <s v="sablefish (blackcod)"/>
    <d v="1996-04-13T00:00:00"/>
    <x v="5"/>
    <n v="710"/>
    <m/>
    <n v="3.04"/>
    <x v="11"/>
    <s v="GOA"/>
    <n v="4"/>
    <x v="0"/>
  </r>
  <r>
    <s v="sablefish (blackcod)"/>
    <d v="1996-04-13T00:00:00"/>
    <x v="5"/>
    <n v="710"/>
    <m/>
    <n v="7.34"/>
    <x v="14"/>
    <s v="GOA"/>
    <n v="4"/>
    <x v="0"/>
  </r>
  <r>
    <s v="sablefish (blackcod)"/>
    <d v="1996-04-20T00:00:00"/>
    <x v="5"/>
    <n v="710"/>
    <n v="4840.45"/>
    <n v="21.43"/>
    <x v="13"/>
    <s v="GOA"/>
    <n v="4"/>
    <x v="0"/>
  </r>
  <r>
    <s v="sablefish (blackcod)"/>
    <d v="1996-04-20T00:00:00"/>
    <x v="5"/>
    <n v="710"/>
    <n v="4840.45"/>
    <n v="3.28"/>
    <x v="6"/>
    <s v="GOA"/>
    <n v="4"/>
    <x v="0"/>
  </r>
  <r>
    <s v="sablefish (blackcod)"/>
    <d v="1996-04-20T00:00:00"/>
    <x v="5"/>
    <n v="710"/>
    <n v="5143.45"/>
    <n v="6.76"/>
    <x v="5"/>
    <s v="BSAI"/>
    <n v="4"/>
    <x v="0"/>
  </r>
  <r>
    <s v="sablefish (blackcod)"/>
    <d v="1996-04-20T00:00:00"/>
    <x v="5"/>
    <n v="710"/>
    <n v="5143.45"/>
    <n v="0.87"/>
    <x v="7"/>
    <s v="BSAI"/>
    <n v="4"/>
    <x v="0"/>
  </r>
  <r>
    <s v="sablefish (blackcod)"/>
    <d v="1996-04-20T00:00:00"/>
    <x v="5"/>
    <n v="710"/>
    <n v="5143.45"/>
    <n v="1.18"/>
    <x v="28"/>
    <s v="BSAI"/>
    <n v="4"/>
    <x v="0"/>
  </r>
  <r>
    <s v="sablefish (blackcod)"/>
    <d v="1996-04-20T00:00:00"/>
    <x v="5"/>
    <n v="710"/>
    <n v="5458.9"/>
    <n v="23.23"/>
    <x v="13"/>
    <s v="GOA"/>
    <n v="4"/>
    <x v="0"/>
  </r>
  <r>
    <s v="sablefish (blackcod)"/>
    <d v="1996-04-20T00:00:00"/>
    <x v="5"/>
    <n v="710"/>
    <n v="5458.9"/>
    <n v="271.2"/>
    <x v="6"/>
    <s v="GOA"/>
    <n v="4"/>
    <x v="0"/>
  </r>
  <r>
    <s v="sablefish (blackcod)"/>
    <d v="1996-04-20T00:00:00"/>
    <x v="5"/>
    <n v="710"/>
    <n v="5458.9"/>
    <n v="203.3"/>
    <x v="11"/>
    <s v="GOA"/>
    <n v="4"/>
    <x v="0"/>
  </r>
  <r>
    <s v="sablefish (blackcod)"/>
    <d v="1996-04-20T00:00:00"/>
    <x v="5"/>
    <n v="710"/>
    <n v="5458.9"/>
    <n v="235.52"/>
    <x v="14"/>
    <s v="GOA"/>
    <n v="4"/>
    <x v="0"/>
  </r>
  <r>
    <s v="sablefish (blackcod)"/>
    <d v="1996-04-20T00:00:00"/>
    <x v="5"/>
    <n v="710"/>
    <n v="7681.82"/>
    <n v="0.04"/>
    <x v="23"/>
    <s v="BSAI"/>
    <n v="4"/>
    <x v="0"/>
  </r>
  <r>
    <s v="sablefish (blackcod)"/>
    <d v="1996-04-20T00:00:00"/>
    <x v="5"/>
    <n v="710"/>
    <n v="7681.82"/>
    <n v="0.05"/>
    <x v="1"/>
    <s v="BSAI"/>
    <n v="4"/>
    <x v="0"/>
  </r>
  <r>
    <s v="sablefish (blackcod)"/>
    <d v="1996-04-20T00:00:00"/>
    <x v="5"/>
    <n v="710"/>
    <m/>
    <n v="0.18"/>
    <x v="5"/>
    <s v="BSAI"/>
    <n v="4"/>
    <x v="0"/>
  </r>
  <r>
    <s v="sablefish (blackcod)"/>
    <d v="1996-04-20T00:00:00"/>
    <x v="5"/>
    <n v="710"/>
    <m/>
    <n v="0.06"/>
    <x v="7"/>
    <s v="BSAI"/>
    <n v="4"/>
    <x v="0"/>
  </r>
  <r>
    <s v="sablefish (blackcod)"/>
    <d v="1996-04-20T00:00:00"/>
    <x v="5"/>
    <n v="710"/>
    <m/>
    <n v="1.19"/>
    <x v="24"/>
    <s v="BSAI"/>
    <n v="4"/>
    <x v="0"/>
  </r>
  <r>
    <s v="sablefish (blackcod)"/>
    <d v="1996-04-20T00:00:00"/>
    <x v="5"/>
    <n v="710"/>
    <m/>
    <n v="0.76"/>
    <x v="13"/>
    <s v="GOA"/>
    <n v="4"/>
    <x v="0"/>
  </r>
  <r>
    <s v="sablefish (blackcod)"/>
    <d v="1996-04-20T00:00:00"/>
    <x v="5"/>
    <n v="710"/>
    <m/>
    <n v="23.17"/>
    <x v="6"/>
    <s v="GOA"/>
    <n v="4"/>
    <x v="0"/>
  </r>
  <r>
    <s v="sablefish (blackcod)"/>
    <d v="1996-04-20T00:00:00"/>
    <x v="5"/>
    <n v="710"/>
    <m/>
    <n v="2.0299999999999998"/>
    <x v="11"/>
    <s v="GOA"/>
    <n v="4"/>
    <x v="0"/>
  </r>
  <r>
    <s v="sablefish (blackcod)"/>
    <d v="1996-04-20T00:00:00"/>
    <x v="5"/>
    <n v="710"/>
    <m/>
    <n v="16.649999999999999"/>
    <x v="14"/>
    <s v="GOA"/>
    <n v="4"/>
    <x v="0"/>
  </r>
  <r>
    <s v="sablefish (blackcod)"/>
    <d v="1996-04-27T00:00:00"/>
    <x v="5"/>
    <n v="710"/>
    <n v="5143.45"/>
    <n v="0.4"/>
    <x v="23"/>
    <s v="BSAI"/>
    <n v="4"/>
    <x v="0"/>
  </r>
  <r>
    <s v="sablefish (blackcod)"/>
    <d v="1996-04-27T00:00:00"/>
    <x v="5"/>
    <n v="710"/>
    <n v="5143.45"/>
    <n v="2.4500000000000002"/>
    <x v="5"/>
    <s v="BSAI"/>
    <n v="4"/>
    <x v="0"/>
  </r>
  <r>
    <s v="sablefish (blackcod)"/>
    <d v="1996-04-27T00:00:00"/>
    <x v="5"/>
    <n v="710"/>
    <n v="5143.45"/>
    <n v="2.25"/>
    <x v="7"/>
    <s v="BSAI"/>
    <n v="4"/>
    <x v="0"/>
  </r>
  <r>
    <s v="sablefish (blackcod)"/>
    <d v="1996-04-27T00:00:00"/>
    <x v="5"/>
    <n v="710"/>
    <n v="5143.45"/>
    <n v="33.74"/>
    <x v="24"/>
    <s v="BSAI"/>
    <n v="4"/>
    <x v="0"/>
  </r>
  <r>
    <s v="sablefish (blackcod)"/>
    <d v="1996-04-27T00:00:00"/>
    <x v="5"/>
    <n v="710"/>
    <n v="5143.45"/>
    <n v="0.22"/>
    <x v="28"/>
    <s v="BSAI"/>
    <n v="4"/>
    <x v="0"/>
  </r>
  <r>
    <s v="sablefish (blackcod)"/>
    <d v="1996-04-27T00:00:00"/>
    <x v="5"/>
    <n v="710"/>
    <n v="5458.9"/>
    <n v="21.41"/>
    <x v="0"/>
    <s v="GOA"/>
    <n v="4"/>
    <x v="0"/>
  </r>
  <r>
    <s v="sablefish (blackcod)"/>
    <d v="1996-04-27T00:00:00"/>
    <x v="5"/>
    <n v="710"/>
    <n v="5458.9"/>
    <n v="26.68"/>
    <x v="13"/>
    <s v="GOA"/>
    <n v="4"/>
    <x v="0"/>
  </r>
  <r>
    <s v="sablefish (blackcod)"/>
    <d v="1996-04-27T00:00:00"/>
    <x v="5"/>
    <n v="710"/>
    <n v="5458.9"/>
    <n v="135.54"/>
    <x v="6"/>
    <s v="GOA"/>
    <n v="4"/>
    <x v="0"/>
  </r>
  <r>
    <s v="sablefish (blackcod)"/>
    <d v="1996-04-27T00:00:00"/>
    <x v="5"/>
    <n v="710"/>
    <n v="5458.9"/>
    <n v="199.44"/>
    <x v="11"/>
    <s v="GOA"/>
    <n v="4"/>
    <x v="0"/>
  </r>
  <r>
    <s v="sablefish (blackcod)"/>
    <d v="1996-04-27T00:00:00"/>
    <x v="5"/>
    <n v="710"/>
    <n v="5458.9"/>
    <n v="174.72"/>
    <x v="14"/>
    <s v="GOA"/>
    <n v="4"/>
    <x v="0"/>
  </r>
  <r>
    <s v="sablefish (blackcod)"/>
    <d v="1996-04-27T00:00:00"/>
    <x v="5"/>
    <n v="710"/>
    <n v="5458.9"/>
    <n v="0.23"/>
    <x v="21"/>
    <s v="INSD"/>
    <n v="4"/>
    <x v="0"/>
  </r>
  <r>
    <s v="sablefish (blackcod)"/>
    <d v="1996-04-27T00:00:00"/>
    <x v="5"/>
    <n v="710"/>
    <n v="7681.82"/>
    <n v="0.43"/>
    <x v="7"/>
    <s v="BSAI"/>
    <n v="4"/>
    <x v="0"/>
  </r>
  <r>
    <s v="sablefish (blackcod)"/>
    <d v="1996-04-27T00:00:00"/>
    <x v="5"/>
    <n v="710"/>
    <n v="7681.82"/>
    <n v="2.86"/>
    <x v="24"/>
    <s v="BSAI"/>
    <n v="4"/>
    <x v="0"/>
  </r>
  <r>
    <s v="sablefish (blackcod)"/>
    <d v="1996-04-27T00:00:00"/>
    <x v="5"/>
    <n v="710"/>
    <m/>
    <n v="0.17"/>
    <x v="5"/>
    <s v="BSAI"/>
    <n v="4"/>
    <x v="0"/>
  </r>
  <r>
    <s v="sablefish (blackcod)"/>
    <d v="1996-04-27T00:00:00"/>
    <x v="5"/>
    <n v="710"/>
    <m/>
    <n v="0.18"/>
    <x v="7"/>
    <s v="BSAI"/>
    <n v="4"/>
    <x v="0"/>
  </r>
  <r>
    <s v="sablefish (blackcod)"/>
    <d v="1996-04-27T00:00:00"/>
    <x v="5"/>
    <n v="710"/>
    <m/>
    <n v="0.02"/>
    <x v="2"/>
    <s v="BSAI"/>
    <n v="4"/>
    <x v="0"/>
  </r>
  <r>
    <s v="sablefish (blackcod)"/>
    <d v="1996-04-27T00:00:00"/>
    <x v="5"/>
    <n v="710"/>
    <m/>
    <n v="0.3"/>
    <x v="24"/>
    <s v="BSAI"/>
    <n v="4"/>
    <x v="0"/>
  </r>
  <r>
    <s v="sablefish (blackcod)"/>
    <d v="1996-04-27T00:00:00"/>
    <x v="5"/>
    <n v="710"/>
    <m/>
    <n v="0.01"/>
    <x v="0"/>
    <s v="GOA"/>
    <n v="4"/>
    <x v="0"/>
  </r>
  <r>
    <s v="sablefish (blackcod)"/>
    <d v="1996-04-27T00:00:00"/>
    <x v="5"/>
    <n v="710"/>
    <m/>
    <n v="0.81"/>
    <x v="13"/>
    <s v="GOA"/>
    <n v="4"/>
    <x v="0"/>
  </r>
  <r>
    <s v="sablefish (blackcod)"/>
    <d v="1996-04-27T00:00:00"/>
    <x v="5"/>
    <n v="710"/>
    <m/>
    <n v="8.15"/>
    <x v="6"/>
    <s v="GOA"/>
    <n v="4"/>
    <x v="0"/>
  </r>
  <r>
    <s v="sablefish (blackcod)"/>
    <d v="1996-04-27T00:00:00"/>
    <x v="5"/>
    <n v="710"/>
    <m/>
    <n v="3.44"/>
    <x v="11"/>
    <s v="GOA"/>
    <n v="4"/>
    <x v="0"/>
  </r>
  <r>
    <s v="sablefish (blackcod)"/>
    <d v="1996-04-27T00:00:00"/>
    <x v="5"/>
    <n v="710"/>
    <m/>
    <n v="53.54"/>
    <x v="14"/>
    <s v="GOA"/>
    <n v="4"/>
    <x v="0"/>
  </r>
  <r>
    <s v="sablefish (blackcod)"/>
    <d v="1996-05-04T00:00:00"/>
    <x v="5"/>
    <n v="710"/>
    <n v="4840.45"/>
    <n v="2.06"/>
    <x v="6"/>
    <s v="GOA"/>
    <n v="5"/>
    <x v="0"/>
  </r>
  <r>
    <s v="sablefish (blackcod)"/>
    <d v="1996-05-04T00:00:00"/>
    <x v="5"/>
    <n v="710"/>
    <n v="5143.45"/>
    <n v="14.26"/>
    <x v="1"/>
    <s v="BSAI"/>
    <n v="5"/>
    <x v="0"/>
  </r>
  <r>
    <s v="sablefish (blackcod)"/>
    <d v="1996-05-04T00:00:00"/>
    <x v="5"/>
    <n v="710"/>
    <n v="5143.45"/>
    <n v="7.14"/>
    <x v="5"/>
    <s v="BSAI"/>
    <n v="5"/>
    <x v="0"/>
  </r>
  <r>
    <s v="sablefish (blackcod)"/>
    <d v="1996-05-04T00:00:00"/>
    <x v="5"/>
    <n v="710"/>
    <n v="5143.45"/>
    <n v="0.19"/>
    <x v="7"/>
    <s v="BSAI"/>
    <n v="5"/>
    <x v="0"/>
  </r>
  <r>
    <s v="sablefish (blackcod)"/>
    <d v="1996-05-04T00:00:00"/>
    <x v="5"/>
    <n v="710"/>
    <n v="5143.45"/>
    <n v="25.82"/>
    <x v="2"/>
    <s v="BSAI"/>
    <n v="5"/>
    <x v="0"/>
  </r>
  <r>
    <s v="sablefish (blackcod)"/>
    <d v="1996-05-04T00:00:00"/>
    <x v="5"/>
    <n v="710"/>
    <n v="5143.45"/>
    <n v="8.26"/>
    <x v="22"/>
    <s v="BSAI"/>
    <n v="5"/>
    <x v="0"/>
  </r>
  <r>
    <s v="sablefish (blackcod)"/>
    <d v="1996-05-04T00:00:00"/>
    <x v="5"/>
    <n v="710"/>
    <n v="5143.45"/>
    <n v="0.39"/>
    <x v="26"/>
    <s v="BSAI"/>
    <n v="5"/>
    <x v="0"/>
  </r>
  <r>
    <s v="sablefish (blackcod)"/>
    <d v="1996-05-04T00:00:00"/>
    <x v="5"/>
    <n v="710"/>
    <n v="5143.45"/>
    <n v="7.39"/>
    <x v="24"/>
    <s v="BSAI"/>
    <n v="5"/>
    <x v="0"/>
  </r>
  <r>
    <s v="sablefish (blackcod)"/>
    <d v="1996-05-04T00:00:00"/>
    <x v="5"/>
    <n v="710"/>
    <n v="5458.9"/>
    <n v="131.13"/>
    <x v="0"/>
    <s v="GOA"/>
    <n v="5"/>
    <x v="0"/>
  </r>
  <r>
    <s v="sablefish (blackcod)"/>
    <d v="1996-05-04T00:00:00"/>
    <x v="5"/>
    <n v="710"/>
    <n v="5458.9"/>
    <n v="105.36"/>
    <x v="13"/>
    <s v="GOA"/>
    <n v="5"/>
    <x v="0"/>
  </r>
  <r>
    <s v="sablefish (blackcod)"/>
    <d v="1996-05-04T00:00:00"/>
    <x v="5"/>
    <n v="710"/>
    <n v="5458.9"/>
    <n v="510.77"/>
    <x v="6"/>
    <s v="GOA"/>
    <n v="5"/>
    <x v="0"/>
  </r>
  <r>
    <s v="sablefish (blackcod)"/>
    <d v="1996-05-04T00:00:00"/>
    <x v="5"/>
    <n v="710"/>
    <n v="5458.9"/>
    <n v="149.29"/>
    <x v="11"/>
    <s v="GOA"/>
    <n v="5"/>
    <x v="0"/>
  </r>
  <r>
    <s v="sablefish (blackcod)"/>
    <d v="1996-05-04T00:00:00"/>
    <x v="5"/>
    <n v="710"/>
    <n v="5458.9"/>
    <n v="69.8"/>
    <x v="20"/>
    <s v="INSD"/>
    <n v="5"/>
    <x v="0"/>
  </r>
  <r>
    <s v="sablefish (blackcod)"/>
    <d v="1996-05-04T00:00:00"/>
    <x v="5"/>
    <n v="710"/>
    <n v="5458.9"/>
    <n v="248.1"/>
    <x v="14"/>
    <s v="GOA"/>
    <n v="5"/>
    <x v="0"/>
  </r>
  <r>
    <s v="sablefish (blackcod)"/>
    <d v="1996-05-04T00:00:00"/>
    <x v="5"/>
    <n v="710"/>
    <n v="7681.82"/>
    <n v="1.29"/>
    <x v="1"/>
    <s v="BSAI"/>
    <n v="5"/>
    <x v="0"/>
  </r>
  <r>
    <s v="sablefish (blackcod)"/>
    <d v="1996-05-04T00:00:00"/>
    <x v="5"/>
    <n v="710"/>
    <n v="7681.82"/>
    <n v="0.98"/>
    <x v="5"/>
    <s v="BSAI"/>
    <n v="5"/>
    <x v="0"/>
  </r>
  <r>
    <s v="sablefish (blackcod)"/>
    <d v="1996-05-04T00:00:00"/>
    <x v="5"/>
    <n v="710"/>
    <n v="7681.82"/>
    <n v="0.41"/>
    <x v="7"/>
    <s v="BSAI"/>
    <n v="5"/>
    <x v="0"/>
  </r>
  <r>
    <s v="sablefish (blackcod)"/>
    <d v="1996-05-04T00:00:00"/>
    <x v="5"/>
    <n v="710"/>
    <m/>
    <n v="23.82"/>
    <x v="1"/>
    <s v="BSAI"/>
    <n v="5"/>
    <x v="0"/>
  </r>
  <r>
    <s v="sablefish (blackcod)"/>
    <d v="1996-05-04T00:00:00"/>
    <x v="5"/>
    <n v="710"/>
    <m/>
    <n v="8.4"/>
    <x v="5"/>
    <s v="BSAI"/>
    <n v="5"/>
    <x v="0"/>
  </r>
  <r>
    <s v="sablefish (blackcod)"/>
    <d v="1996-05-04T00:00:00"/>
    <x v="5"/>
    <n v="710"/>
    <m/>
    <n v="2.41"/>
    <x v="7"/>
    <s v="BSAI"/>
    <n v="5"/>
    <x v="0"/>
  </r>
  <r>
    <s v="sablefish (blackcod)"/>
    <d v="1996-05-04T00:00:00"/>
    <x v="5"/>
    <n v="710"/>
    <m/>
    <n v="5.62"/>
    <x v="2"/>
    <s v="BSAI"/>
    <n v="5"/>
    <x v="0"/>
  </r>
  <r>
    <s v="sablefish (blackcod)"/>
    <d v="1996-05-04T00:00:00"/>
    <x v="5"/>
    <n v="710"/>
    <m/>
    <n v="1.35"/>
    <x v="22"/>
    <s v="BSAI"/>
    <n v="5"/>
    <x v="0"/>
  </r>
  <r>
    <s v="sablefish (blackcod)"/>
    <d v="1996-05-04T00:00:00"/>
    <x v="5"/>
    <n v="710"/>
    <m/>
    <n v="0.16"/>
    <x v="24"/>
    <s v="BSAI"/>
    <n v="5"/>
    <x v="0"/>
  </r>
  <r>
    <s v="sablefish (blackcod)"/>
    <d v="1996-05-04T00:00:00"/>
    <x v="5"/>
    <n v="710"/>
    <m/>
    <n v="1.4"/>
    <x v="28"/>
    <s v="BSAI"/>
    <n v="5"/>
    <x v="0"/>
  </r>
  <r>
    <s v="sablefish (blackcod)"/>
    <d v="1996-05-04T00:00:00"/>
    <x v="5"/>
    <n v="710"/>
    <m/>
    <n v="3.33"/>
    <x v="0"/>
    <s v="GOA"/>
    <n v="5"/>
    <x v="0"/>
  </r>
  <r>
    <s v="sablefish (blackcod)"/>
    <d v="1996-05-04T00:00:00"/>
    <x v="5"/>
    <n v="710"/>
    <m/>
    <n v="6.06"/>
    <x v="13"/>
    <s v="GOA"/>
    <n v="5"/>
    <x v="0"/>
  </r>
  <r>
    <s v="sablefish (blackcod)"/>
    <d v="1996-05-04T00:00:00"/>
    <x v="5"/>
    <n v="710"/>
    <m/>
    <n v="8.2100000000000009"/>
    <x v="6"/>
    <s v="GOA"/>
    <n v="5"/>
    <x v="0"/>
  </r>
  <r>
    <s v="sablefish (blackcod)"/>
    <d v="1996-05-04T00:00:00"/>
    <x v="5"/>
    <n v="710"/>
    <m/>
    <n v="8.57"/>
    <x v="11"/>
    <s v="GOA"/>
    <n v="5"/>
    <x v="0"/>
  </r>
  <r>
    <s v="sablefish (blackcod)"/>
    <d v="1996-05-04T00:00:00"/>
    <x v="5"/>
    <n v="710"/>
    <m/>
    <n v="1.61"/>
    <x v="20"/>
    <s v="INSD"/>
    <n v="5"/>
    <x v="0"/>
  </r>
  <r>
    <s v="sablefish (blackcod)"/>
    <d v="1996-05-04T00:00:00"/>
    <x v="5"/>
    <n v="710"/>
    <m/>
    <n v="18.260000000000002"/>
    <x v="14"/>
    <s v="GOA"/>
    <n v="5"/>
    <x v="0"/>
  </r>
  <r>
    <s v="sablefish (blackcod)"/>
    <d v="1996-05-11T00:00:00"/>
    <x v="5"/>
    <n v="710"/>
    <n v="4840.45"/>
    <n v="0.59"/>
    <x v="6"/>
    <s v="GOA"/>
    <n v="5"/>
    <x v="0"/>
  </r>
  <r>
    <s v="sablefish (blackcod)"/>
    <d v="1996-05-11T00:00:00"/>
    <x v="5"/>
    <n v="710"/>
    <n v="5143.45"/>
    <n v="14.48"/>
    <x v="1"/>
    <s v="BSAI"/>
    <n v="5"/>
    <x v="0"/>
  </r>
  <r>
    <s v="sablefish (blackcod)"/>
    <d v="1996-05-11T00:00:00"/>
    <x v="5"/>
    <n v="710"/>
    <n v="5143.45"/>
    <n v="17.39"/>
    <x v="5"/>
    <s v="BSAI"/>
    <n v="5"/>
    <x v="0"/>
  </r>
  <r>
    <s v="sablefish (blackcod)"/>
    <d v="1996-05-11T00:00:00"/>
    <x v="5"/>
    <n v="710"/>
    <n v="5143.45"/>
    <n v="9.14"/>
    <x v="7"/>
    <s v="BSAI"/>
    <n v="5"/>
    <x v="0"/>
  </r>
  <r>
    <s v="sablefish (blackcod)"/>
    <d v="1996-05-11T00:00:00"/>
    <x v="5"/>
    <n v="710"/>
    <n v="5143.45"/>
    <n v="6.03"/>
    <x v="2"/>
    <s v="BSAI"/>
    <n v="5"/>
    <x v="0"/>
  </r>
  <r>
    <s v="sablefish (blackcod)"/>
    <d v="1996-05-11T00:00:00"/>
    <x v="5"/>
    <n v="710"/>
    <n v="5143.45"/>
    <n v="0.88"/>
    <x v="22"/>
    <s v="BSAI"/>
    <n v="5"/>
    <x v="0"/>
  </r>
  <r>
    <s v="sablefish (blackcod)"/>
    <d v="1996-05-11T00:00:00"/>
    <x v="5"/>
    <n v="710"/>
    <n v="5143.45"/>
    <n v="1.72"/>
    <x v="24"/>
    <s v="BSAI"/>
    <n v="5"/>
    <x v="0"/>
  </r>
  <r>
    <s v="sablefish (blackcod)"/>
    <d v="1996-05-11T00:00:00"/>
    <x v="5"/>
    <n v="710"/>
    <n v="5458.9"/>
    <n v="38.380000000000003"/>
    <x v="0"/>
    <s v="GOA"/>
    <n v="5"/>
    <x v="0"/>
  </r>
  <r>
    <s v="sablefish (blackcod)"/>
    <d v="1996-05-11T00:00:00"/>
    <x v="5"/>
    <n v="710"/>
    <n v="5458.9"/>
    <n v="69.150000000000006"/>
    <x v="13"/>
    <s v="GOA"/>
    <n v="5"/>
    <x v="0"/>
  </r>
  <r>
    <s v="sablefish (blackcod)"/>
    <d v="1996-05-11T00:00:00"/>
    <x v="5"/>
    <n v="710"/>
    <n v="5458.9"/>
    <n v="379.61"/>
    <x v="6"/>
    <s v="GOA"/>
    <n v="5"/>
    <x v="0"/>
  </r>
  <r>
    <s v="sablefish (blackcod)"/>
    <d v="1996-05-11T00:00:00"/>
    <x v="5"/>
    <n v="710"/>
    <n v="5458.9"/>
    <n v="202.26"/>
    <x v="11"/>
    <s v="GOA"/>
    <n v="5"/>
    <x v="0"/>
  </r>
  <r>
    <s v="sablefish (blackcod)"/>
    <d v="1996-05-11T00:00:00"/>
    <x v="5"/>
    <n v="710"/>
    <n v="5458.9"/>
    <n v="236.27"/>
    <x v="14"/>
    <s v="GOA"/>
    <n v="5"/>
    <x v="0"/>
  </r>
  <r>
    <s v="sablefish (blackcod)"/>
    <d v="1996-05-11T00:00:00"/>
    <x v="5"/>
    <n v="710"/>
    <n v="5458.9"/>
    <n v="0.06"/>
    <x v="21"/>
    <s v="INSD"/>
    <n v="5"/>
    <x v="0"/>
  </r>
  <r>
    <s v="sablefish (blackcod)"/>
    <d v="1996-05-11T00:00:00"/>
    <x v="5"/>
    <n v="710"/>
    <n v="7681.82"/>
    <n v="3.25"/>
    <x v="1"/>
    <s v="BSAI"/>
    <n v="5"/>
    <x v="0"/>
  </r>
  <r>
    <s v="sablefish (blackcod)"/>
    <d v="1996-05-11T00:00:00"/>
    <x v="5"/>
    <n v="710"/>
    <n v="7681.82"/>
    <n v="2.93"/>
    <x v="5"/>
    <s v="BSAI"/>
    <n v="5"/>
    <x v="0"/>
  </r>
  <r>
    <s v="sablefish (blackcod)"/>
    <d v="1996-05-11T00:00:00"/>
    <x v="5"/>
    <n v="710"/>
    <n v="7681.82"/>
    <n v="14.79"/>
    <x v="7"/>
    <s v="BSAI"/>
    <n v="5"/>
    <x v="0"/>
  </r>
  <r>
    <s v="sablefish (blackcod)"/>
    <d v="1996-05-11T00:00:00"/>
    <x v="5"/>
    <n v="710"/>
    <m/>
    <n v="16.45"/>
    <x v="1"/>
    <s v="BSAI"/>
    <n v="5"/>
    <x v="0"/>
  </r>
  <r>
    <s v="sablefish (blackcod)"/>
    <d v="1996-05-11T00:00:00"/>
    <x v="5"/>
    <n v="710"/>
    <m/>
    <n v="1.5"/>
    <x v="5"/>
    <s v="BSAI"/>
    <n v="5"/>
    <x v="0"/>
  </r>
  <r>
    <s v="sablefish (blackcod)"/>
    <d v="1996-05-11T00:00:00"/>
    <x v="5"/>
    <n v="710"/>
    <m/>
    <n v="5.5"/>
    <x v="7"/>
    <s v="BSAI"/>
    <n v="5"/>
    <x v="0"/>
  </r>
  <r>
    <s v="sablefish (blackcod)"/>
    <d v="1996-05-11T00:00:00"/>
    <x v="5"/>
    <n v="710"/>
    <m/>
    <n v="6.75"/>
    <x v="2"/>
    <s v="BSAI"/>
    <n v="5"/>
    <x v="0"/>
  </r>
  <r>
    <s v="sablefish (blackcod)"/>
    <d v="1996-05-11T00:00:00"/>
    <x v="5"/>
    <n v="710"/>
    <m/>
    <n v="2.4500000000000002"/>
    <x v="22"/>
    <s v="BSAI"/>
    <n v="5"/>
    <x v="0"/>
  </r>
  <r>
    <s v="sablefish (blackcod)"/>
    <d v="1996-05-11T00:00:00"/>
    <x v="5"/>
    <n v="710"/>
    <m/>
    <n v="2"/>
    <x v="24"/>
    <s v="BSAI"/>
    <n v="5"/>
    <x v="0"/>
  </r>
  <r>
    <s v="sablefish (blackcod)"/>
    <d v="1996-05-11T00:00:00"/>
    <x v="5"/>
    <n v="710"/>
    <m/>
    <n v="0.67"/>
    <x v="28"/>
    <s v="BSAI"/>
    <n v="5"/>
    <x v="0"/>
  </r>
  <r>
    <s v="sablefish (blackcod)"/>
    <d v="1996-05-11T00:00:00"/>
    <x v="5"/>
    <n v="710"/>
    <m/>
    <n v="0.27"/>
    <x v="0"/>
    <s v="GOA"/>
    <n v="5"/>
    <x v="0"/>
  </r>
  <r>
    <s v="sablefish (blackcod)"/>
    <d v="1996-05-11T00:00:00"/>
    <x v="5"/>
    <n v="710"/>
    <m/>
    <n v="1.98"/>
    <x v="13"/>
    <s v="GOA"/>
    <n v="5"/>
    <x v="0"/>
  </r>
  <r>
    <s v="sablefish (blackcod)"/>
    <d v="1996-05-11T00:00:00"/>
    <x v="5"/>
    <n v="710"/>
    <m/>
    <n v="11.41"/>
    <x v="6"/>
    <s v="GOA"/>
    <n v="5"/>
    <x v="0"/>
  </r>
  <r>
    <s v="sablefish (blackcod)"/>
    <d v="1996-05-11T00:00:00"/>
    <x v="5"/>
    <n v="710"/>
    <m/>
    <n v="12.78"/>
    <x v="11"/>
    <s v="GOA"/>
    <n v="5"/>
    <x v="0"/>
  </r>
  <r>
    <s v="sablefish (blackcod)"/>
    <d v="1996-05-11T00:00:00"/>
    <x v="5"/>
    <n v="710"/>
    <m/>
    <n v="18.5"/>
    <x v="14"/>
    <s v="GOA"/>
    <n v="5"/>
    <x v="0"/>
  </r>
  <r>
    <s v="sablefish (blackcod)"/>
    <d v="1996-05-18T00:00:00"/>
    <x v="5"/>
    <n v="710"/>
    <n v="4840.45"/>
    <n v="0.08"/>
    <x v="0"/>
    <s v="GOA"/>
    <n v="5"/>
    <x v="0"/>
  </r>
  <r>
    <s v="sablefish (blackcod)"/>
    <d v="1996-05-18T00:00:00"/>
    <x v="5"/>
    <n v="710"/>
    <n v="5143.45"/>
    <n v="0.95"/>
    <x v="5"/>
    <s v="BSAI"/>
    <n v="5"/>
    <x v="0"/>
  </r>
  <r>
    <s v="sablefish (blackcod)"/>
    <d v="1996-05-18T00:00:00"/>
    <x v="5"/>
    <n v="710"/>
    <n v="5143.45"/>
    <n v="0.38"/>
    <x v="7"/>
    <s v="BSAI"/>
    <n v="5"/>
    <x v="0"/>
  </r>
  <r>
    <s v="sablefish (blackcod)"/>
    <d v="1996-05-18T00:00:00"/>
    <x v="5"/>
    <n v="710"/>
    <n v="5143.45"/>
    <n v="6.55"/>
    <x v="2"/>
    <s v="BSAI"/>
    <n v="5"/>
    <x v="0"/>
  </r>
  <r>
    <s v="sablefish (blackcod)"/>
    <d v="1996-05-18T00:00:00"/>
    <x v="5"/>
    <n v="710"/>
    <n v="5143.45"/>
    <n v="0.8"/>
    <x v="22"/>
    <s v="BSAI"/>
    <n v="5"/>
    <x v="0"/>
  </r>
  <r>
    <s v="sablefish (blackcod)"/>
    <d v="1996-05-18T00:00:00"/>
    <x v="5"/>
    <n v="710"/>
    <n v="5143.45"/>
    <n v="12.47"/>
    <x v="24"/>
    <s v="BSAI"/>
    <n v="5"/>
    <x v="0"/>
  </r>
  <r>
    <s v="sablefish (blackcod)"/>
    <d v="1996-05-18T00:00:00"/>
    <x v="5"/>
    <n v="710"/>
    <n v="5143.45"/>
    <n v="13.37"/>
    <x v="28"/>
    <s v="BSAI"/>
    <n v="5"/>
    <x v="0"/>
  </r>
  <r>
    <s v="sablefish (blackcod)"/>
    <d v="1996-05-18T00:00:00"/>
    <x v="5"/>
    <n v="710"/>
    <n v="5458.9"/>
    <n v="105.23"/>
    <x v="0"/>
    <s v="GOA"/>
    <n v="5"/>
    <x v="0"/>
  </r>
  <r>
    <s v="sablefish (blackcod)"/>
    <d v="1996-05-18T00:00:00"/>
    <x v="5"/>
    <n v="710"/>
    <n v="5458.9"/>
    <n v="77.38"/>
    <x v="13"/>
    <s v="GOA"/>
    <n v="5"/>
    <x v="0"/>
  </r>
  <r>
    <s v="sablefish (blackcod)"/>
    <d v="1996-05-18T00:00:00"/>
    <x v="5"/>
    <n v="710"/>
    <n v="5458.9"/>
    <n v="326.7"/>
    <x v="6"/>
    <s v="GOA"/>
    <n v="5"/>
    <x v="0"/>
  </r>
  <r>
    <s v="sablefish (blackcod)"/>
    <d v="1996-05-18T00:00:00"/>
    <x v="5"/>
    <n v="710"/>
    <n v="5458.9"/>
    <n v="151.22"/>
    <x v="11"/>
    <s v="GOA"/>
    <n v="5"/>
    <x v="0"/>
  </r>
  <r>
    <s v="sablefish (blackcod)"/>
    <d v="1996-05-18T00:00:00"/>
    <x v="5"/>
    <n v="710"/>
    <n v="5458.9"/>
    <n v="223.45"/>
    <x v="14"/>
    <s v="GOA"/>
    <n v="5"/>
    <x v="0"/>
  </r>
  <r>
    <s v="sablefish (blackcod)"/>
    <d v="1996-05-18T00:00:00"/>
    <x v="5"/>
    <n v="710"/>
    <n v="5458.9"/>
    <n v="0.17"/>
    <x v="21"/>
    <s v="INSD"/>
    <n v="5"/>
    <x v="0"/>
  </r>
  <r>
    <s v="sablefish (blackcod)"/>
    <d v="1996-05-18T00:00:00"/>
    <x v="5"/>
    <n v="710"/>
    <n v="7681.82"/>
    <n v="3.9"/>
    <x v="5"/>
    <s v="BSAI"/>
    <n v="5"/>
    <x v="0"/>
  </r>
  <r>
    <s v="sablefish (blackcod)"/>
    <d v="1996-05-18T00:00:00"/>
    <x v="5"/>
    <n v="710"/>
    <n v="7681.82"/>
    <n v="9.3800000000000008"/>
    <x v="7"/>
    <s v="BSAI"/>
    <n v="5"/>
    <x v="0"/>
  </r>
  <r>
    <s v="sablefish (blackcod)"/>
    <d v="1996-05-18T00:00:00"/>
    <x v="5"/>
    <n v="710"/>
    <n v="7681.82"/>
    <n v="1.0900000000000001"/>
    <x v="24"/>
    <s v="BSAI"/>
    <n v="5"/>
    <x v="0"/>
  </r>
  <r>
    <s v="sablefish (blackcod)"/>
    <d v="1996-05-18T00:00:00"/>
    <x v="5"/>
    <n v="710"/>
    <m/>
    <n v="6.87"/>
    <x v="1"/>
    <s v="BSAI"/>
    <n v="5"/>
    <x v="0"/>
  </r>
  <r>
    <s v="sablefish (blackcod)"/>
    <d v="1996-05-18T00:00:00"/>
    <x v="5"/>
    <n v="710"/>
    <m/>
    <n v="2.52"/>
    <x v="7"/>
    <s v="BSAI"/>
    <n v="5"/>
    <x v="0"/>
  </r>
  <r>
    <s v="sablefish (blackcod)"/>
    <d v="1996-05-18T00:00:00"/>
    <x v="5"/>
    <n v="710"/>
    <m/>
    <n v="1.1200000000000001"/>
    <x v="2"/>
    <s v="BSAI"/>
    <n v="5"/>
    <x v="0"/>
  </r>
  <r>
    <s v="sablefish (blackcod)"/>
    <d v="1996-05-18T00:00:00"/>
    <x v="5"/>
    <n v="710"/>
    <m/>
    <n v="0.96"/>
    <x v="22"/>
    <s v="BSAI"/>
    <n v="5"/>
    <x v="0"/>
  </r>
  <r>
    <s v="sablefish (blackcod)"/>
    <d v="1996-05-18T00:00:00"/>
    <x v="5"/>
    <n v="710"/>
    <m/>
    <n v="0.11"/>
    <x v="26"/>
    <s v="BSAI"/>
    <n v="5"/>
    <x v="0"/>
  </r>
  <r>
    <s v="sablefish (blackcod)"/>
    <d v="1996-05-18T00:00:00"/>
    <x v="5"/>
    <n v="710"/>
    <m/>
    <n v="0.9"/>
    <x v="24"/>
    <s v="BSAI"/>
    <n v="5"/>
    <x v="0"/>
  </r>
  <r>
    <s v="sablefish (blackcod)"/>
    <d v="1996-05-18T00:00:00"/>
    <x v="5"/>
    <n v="710"/>
    <m/>
    <n v="0.1"/>
    <x v="28"/>
    <s v="BSAI"/>
    <n v="5"/>
    <x v="0"/>
  </r>
  <r>
    <s v="sablefish (blackcod)"/>
    <d v="1996-05-18T00:00:00"/>
    <x v="5"/>
    <n v="710"/>
    <m/>
    <n v="0.94"/>
    <x v="0"/>
    <s v="GOA"/>
    <n v="5"/>
    <x v="0"/>
  </r>
  <r>
    <s v="sablefish (blackcod)"/>
    <d v="1996-05-18T00:00:00"/>
    <x v="5"/>
    <n v="710"/>
    <m/>
    <n v="2.97"/>
    <x v="13"/>
    <s v="GOA"/>
    <n v="5"/>
    <x v="0"/>
  </r>
  <r>
    <s v="sablefish (blackcod)"/>
    <d v="1996-05-18T00:00:00"/>
    <x v="5"/>
    <n v="710"/>
    <m/>
    <n v="8.75"/>
    <x v="6"/>
    <s v="GOA"/>
    <n v="5"/>
    <x v="0"/>
  </r>
  <r>
    <s v="sablefish (blackcod)"/>
    <d v="1996-05-18T00:00:00"/>
    <x v="5"/>
    <n v="710"/>
    <m/>
    <n v="9.52"/>
    <x v="11"/>
    <s v="GOA"/>
    <n v="5"/>
    <x v="0"/>
  </r>
  <r>
    <s v="sablefish (blackcod)"/>
    <d v="1996-05-18T00:00:00"/>
    <x v="5"/>
    <n v="710"/>
    <m/>
    <n v="12.14"/>
    <x v="14"/>
    <s v="GOA"/>
    <n v="5"/>
    <x v="0"/>
  </r>
  <r>
    <s v="sablefish (blackcod)"/>
    <d v="1996-05-25T00:00:00"/>
    <x v="5"/>
    <n v="710"/>
    <n v="4840.45"/>
    <n v="66.14"/>
    <x v="0"/>
    <s v="GOA"/>
    <n v="5"/>
    <x v="0"/>
  </r>
  <r>
    <s v="sablefish (blackcod)"/>
    <d v="1996-05-25T00:00:00"/>
    <x v="5"/>
    <n v="710"/>
    <n v="4840.45"/>
    <n v="15.91"/>
    <x v="13"/>
    <s v="GOA"/>
    <n v="5"/>
    <x v="0"/>
  </r>
  <r>
    <s v="sablefish (blackcod)"/>
    <d v="1996-05-25T00:00:00"/>
    <x v="5"/>
    <n v="710"/>
    <n v="4840.45"/>
    <n v="49.83"/>
    <x v="6"/>
    <s v="GOA"/>
    <n v="5"/>
    <x v="0"/>
  </r>
  <r>
    <s v="sablefish (blackcod)"/>
    <d v="1996-05-25T00:00:00"/>
    <x v="5"/>
    <n v="710"/>
    <n v="4840.45"/>
    <n v="26.86"/>
    <x v="11"/>
    <s v="GOA"/>
    <n v="5"/>
    <x v="0"/>
  </r>
  <r>
    <s v="sablefish (blackcod)"/>
    <d v="1996-05-25T00:00:00"/>
    <x v="5"/>
    <n v="710"/>
    <n v="5143.45"/>
    <n v="0.7"/>
    <x v="1"/>
    <s v="BSAI"/>
    <n v="5"/>
    <x v="0"/>
  </r>
  <r>
    <s v="sablefish (blackcod)"/>
    <d v="1996-05-25T00:00:00"/>
    <x v="5"/>
    <n v="710"/>
    <n v="5143.45"/>
    <n v="2.9"/>
    <x v="5"/>
    <s v="BSAI"/>
    <n v="5"/>
    <x v="0"/>
  </r>
  <r>
    <s v="sablefish (blackcod)"/>
    <d v="1996-05-25T00:00:00"/>
    <x v="5"/>
    <n v="710"/>
    <n v="5143.45"/>
    <n v="0.41"/>
    <x v="7"/>
    <s v="BSAI"/>
    <n v="5"/>
    <x v="0"/>
  </r>
  <r>
    <s v="sablefish (blackcod)"/>
    <d v="1996-05-25T00:00:00"/>
    <x v="5"/>
    <n v="710"/>
    <n v="5143.45"/>
    <n v="21.82"/>
    <x v="24"/>
    <s v="BSAI"/>
    <n v="5"/>
    <x v="0"/>
  </r>
  <r>
    <s v="sablefish (blackcod)"/>
    <d v="1996-05-25T00:00:00"/>
    <x v="5"/>
    <n v="710"/>
    <n v="5143.45"/>
    <n v="2.0299999999999998"/>
    <x v="28"/>
    <s v="BSAI"/>
    <n v="5"/>
    <x v="0"/>
  </r>
  <r>
    <s v="sablefish (blackcod)"/>
    <d v="1996-05-25T00:00:00"/>
    <x v="5"/>
    <n v="710"/>
    <n v="5143.45"/>
    <n v="8.17"/>
    <x v="25"/>
    <s v="BSAI"/>
    <n v="5"/>
    <x v="0"/>
  </r>
  <r>
    <s v="sablefish (blackcod)"/>
    <d v="1996-05-25T00:00:00"/>
    <x v="5"/>
    <n v="710"/>
    <n v="5458.9"/>
    <n v="54.52"/>
    <x v="0"/>
    <s v="GOA"/>
    <n v="5"/>
    <x v="0"/>
  </r>
  <r>
    <s v="sablefish (blackcod)"/>
    <d v="1996-05-25T00:00:00"/>
    <x v="5"/>
    <n v="710"/>
    <n v="5458.9"/>
    <n v="4.0599999999999996"/>
    <x v="13"/>
    <s v="GOA"/>
    <n v="5"/>
    <x v="0"/>
  </r>
  <r>
    <s v="sablefish (blackcod)"/>
    <d v="1996-05-25T00:00:00"/>
    <x v="5"/>
    <n v="710"/>
    <n v="5458.9"/>
    <n v="179.92"/>
    <x v="6"/>
    <s v="GOA"/>
    <n v="5"/>
    <x v="0"/>
  </r>
  <r>
    <s v="sablefish (blackcod)"/>
    <d v="1996-05-25T00:00:00"/>
    <x v="5"/>
    <n v="710"/>
    <n v="5458.9"/>
    <n v="116.63"/>
    <x v="11"/>
    <s v="GOA"/>
    <n v="5"/>
    <x v="0"/>
  </r>
  <r>
    <s v="sablefish (blackcod)"/>
    <d v="1996-05-25T00:00:00"/>
    <x v="5"/>
    <n v="710"/>
    <n v="5458.9"/>
    <n v="157.19"/>
    <x v="14"/>
    <s v="GOA"/>
    <n v="5"/>
    <x v="0"/>
  </r>
  <r>
    <s v="sablefish (blackcod)"/>
    <d v="1996-05-25T00:00:00"/>
    <x v="5"/>
    <n v="710"/>
    <n v="5458.9"/>
    <n v="0.1"/>
    <x v="21"/>
    <s v="INSD"/>
    <n v="5"/>
    <x v="0"/>
  </r>
  <r>
    <s v="sablefish (blackcod)"/>
    <d v="1996-05-25T00:00:00"/>
    <x v="5"/>
    <n v="710"/>
    <n v="7681.82"/>
    <n v="8.35"/>
    <x v="5"/>
    <s v="BSAI"/>
    <n v="5"/>
    <x v="0"/>
  </r>
  <r>
    <s v="sablefish (blackcod)"/>
    <d v="1996-05-25T00:00:00"/>
    <x v="5"/>
    <n v="710"/>
    <n v="7681.82"/>
    <n v="0.06"/>
    <x v="7"/>
    <s v="BSAI"/>
    <n v="5"/>
    <x v="0"/>
  </r>
  <r>
    <s v="sablefish (blackcod)"/>
    <d v="1996-05-25T00:00:00"/>
    <x v="5"/>
    <n v="710"/>
    <n v="7681.82"/>
    <n v="9.89"/>
    <x v="24"/>
    <s v="BSAI"/>
    <n v="5"/>
    <x v="0"/>
  </r>
  <r>
    <s v="sablefish (blackcod)"/>
    <d v="1996-05-25T00:00:00"/>
    <x v="5"/>
    <n v="710"/>
    <m/>
    <n v="1.26"/>
    <x v="5"/>
    <s v="BSAI"/>
    <n v="5"/>
    <x v="0"/>
  </r>
  <r>
    <s v="sablefish (blackcod)"/>
    <d v="1996-05-25T00:00:00"/>
    <x v="5"/>
    <n v="710"/>
    <m/>
    <n v="0.36"/>
    <x v="7"/>
    <s v="BSAI"/>
    <n v="5"/>
    <x v="0"/>
  </r>
  <r>
    <s v="sablefish (blackcod)"/>
    <d v="1996-05-25T00:00:00"/>
    <x v="5"/>
    <n v="710"/>
    <m/>
    <n v="0.22"/>
    <x v="24"/>
    <s v="BSAI"/>
    <n v="5"/>
    <x v="0"/>
  </r>
  <r>
    <s v="sablefish (blackcod)"/>
    <d v="1996-05-25T00:00:00"/>
    <x v="5"/>
    <n v="710"/>
    <m/>
    <n v="0.94"/>
    <x v="25"/>
    <s v="BSAI"/>
    <n v="5"/>
    <x v="0"/>
  </r>
  <r>
    <s v="sablefish (blackcod)"/>
    <d v="1996-05-25T00:00:00"/>
    <x v="5"/>
    <n v="710"/>
    <m/>
    <n v="0.6"/>
    <x v="0"/>
    <s v="GOA"/>
    <n v="5"/>
    <x v="0"/>
  </r>
  <r>
    <s v="sablefish (blackcod)"/>
    <d v="1996-05-25T00:00:00"/>
    <x v="5"/>
    <n v="710"/>
    <m/>
    <n v="0.17"/>
    <x v="13"/>
    <s v="GOA"/>
    <n v="5"/>
    <x v="0"/>
  </r>
  <r>
    <s v="sablefish (blackcod)"/>
    <d v="1996-05-25T00:00:00"/>
    <x v="5"/>
    <n v="710"/>
    <m/>
    <n v="8.74"/>
    <x v="6"/>
    <s v="GOA"/>
    <n v="5"/>
    <x v="0"/>
  </r>
  <r>
    <s v="sablefish (blackcod)"/>
    <d v="1996-05-25T00:00:00"/>
    <x v="5"/>
    <n v="710"/>
    <m/>
    <n v="0.96"/>
    <x v="11"/>
    <s v="GOA"/>
    <n v="5"/>
    <x v="0"/>
  </r>
  <r>
    <s v="sablefish (blackcod)"/>
    <d v="1996-05-25T00:00:00"/>
    <x v="5"/>
    <n v="710"/>
    <m/>
    <n v="10.17"/>
    <x v="14"/>
    <s v="GOA"/>
    <n v="5"/>
    <x v="0"/>
  </r>
  <r>
    <s v="sablefish (blackcod)"/>
    <d v="1996-06-01T00:00:00"/>
    <x v="5"/>
    <n v="710"/>
    <n v="4840.45"/>
    <n v="108.08"/>
    <x v="0"/>
    <s v="GOA"/>
    <n v="6"/>
    <x v="0"/>
  </r>
  <r>
    <s v="sablefish (blackcod)"/>
    <d v="1996-06-01T00:00:00"/>
    <x v="5"/>
    <n v="710"/>
    <n v="4840.45"/>
    <n v="91.33"/>
    <x v="6"/>
    <s v="GOA"/>
    <n v="6"/>
    <x v="0"/>
  </r>
  <r>
    <s v="sablefish (blackcod)"/>
    <d v="1996-06-01T00:00:00"/>
    <x v="5"/>
    <n v="710"/>
    <n v="4840.45"/>
    <n v="26.62"/>
    <x v="11"/>
    <s v="GOA"/>
    <n v="6"/>
    <x v="0"/>
  </r>
  <r>
    <s v="sablefish (blackcod)"/>
    <d v="1996-06-01T00:00:00"/>
    <x v="5"/>
    <n v="710"/>
    <n v="4840.45"/>
    <n v="64.150000000000006"/>
    <x v="14"/>
    <s v="GOA"/>
    <n v="6"/>
    <x v="0"/>
  </r>
  <r>
    <s v="sablefish (blackcod)"/>
    <d v="1996-06-01T00:00:00"/>
    <x v="5"/>
    <n v="710"/>
    <n v="5143.45"/>
    <n v="1.03"/>
    <x v="1"/>
    <s v="BSAI"/>
    <n v="6"/>
    <x v="0"/>
  </r>
  <r>
    <s v="sablefish (blackcod)"/>
    <d v="1996-06-01T00:00:00"/>
    <x v="5"/>
    <n v="710"/>
    <n v="5143.45"/>
    <n v="6.27"/>
    <x v="5"/>
    <s v="BSAI"/>
    <n v="6"/>
    <x v="0"/>
  </r>
  <r>
    <s v="sablefish (blackcod)"/>
    <d v="1996-06-01T00:00:00"/>
    <x v="5"/>
    <n v="710"/>
    <n v="5143.45"/>
    <n v="0.24"/>
    <x v="7"/>
    <s v="BSAI"/>
    <n v="6"/>
    <x v="0"/>
  </r>
  <r>
    <s v="sablefish (blackcod)"/>
    <d v="1996-06-01T00:00:00"/>
    <x v="5"/>
    <n v="710"/>
    <n v="5143.45"/>
    <n v="11.72"/>
    <x v="24"/>
    <s v="BSAI"/>
    <n v="6"/>
    <x v="0"/>
  </r>
  <r>
    <s v="sablefish (blackcod)"/>
    <d v="1996-06-01T00:00:00"/>
    <x v="5"/>
    <n v="710"/>
    <n v="5143.45"/>
    <n v="11.74"/>
    <x v="28"/>
    <s v="BSAI"/>
    <n v="6"/>
    <x v="0"/>
  </r>
  <r>
    <s v="sablefish (blackcod)"/>
    <d v="1996-06-01T00:00:00"/>
    <x v="5"/>
    <n v="710"/>
    <n v="5143.45"/>
    <n v="6.89"/>
    <x v="25"/>
    <s v="BSAI"/>
    <n v="6"/>
    <x v="0"/>
  </r>
  <r>
    <s v="sablefish (blackcod)"/>
    <d v="1996-06-01T00:00:00"/>
    <x v="5"/>
    <n v="710"/>
    <n v="5458.9"/>
    <n v="5.86"/>
    <x v="0"/>
    <s v="GOA"/>
    <n v="6"/>
    <x v="0"/>
  </r>
  <r>
    <s v="sablefish (blackcod)"/>
    <d v="1996-06-01T00:00:00"/>
    <x v="5"/>
    <n v="710"/>
    <n v="5458.9"/>
    <n v="6.29"/>
    <x v="13"/>
    <s v="GOA"/>
    <n v="6"/>
    <x v="0"/>
  </r>
  <r>
    <s v="sablefish (blackcod)"/>
    <d v="1996-06-01T00:00:00"/>
    <x v="5"/>
    <n v="710"/>
    <n v="5458.9"/>
    <n v="163.82"/>
    <x v="6"/>
    <s v="GOA"/>
    <n v="6"/>
    <x v="0"/>
  </r>
  <r>
    <s v="sablefish (blackcod)"/>
    <d v="1996-06-01T00:00:00"/>
    <x v="5"/>
    <n v="710"/>
    <n v="5458.9"/>
    <n v="109.89"/>
    <x v="11"/>
    <s v="GOA"/>
    <n v="6"/>
    <x v="0"/>
  </r>
  <r>
    <s v="sablefish (blackcod)"/>
    <d v="1996-06-01T00:00:00"/>
    <x v="5"/>
    <n v="710"/>
    <n v="5458.9"/>
    <n v="188.36"/>
    <x v="14"/>
    <s v="GOA"/>
    <n v="6"/>
    <x v="0"/>
  </r>
  <r>
    <s v="sablefish (blackcod)"/>
    <d v="1996-06-01T00:00:00"/>
    <x v="5"/>
    <n v="710"/>
    <n v="5458.9"/>
    <n v="2.72"/>
    <x v="21"/>
    <s v="INSD"/>
    <n v="6"/>
    <x v="0"/>
  </r>
  <r>
    <s v="sablefish (blackcod)"/>
    <d v="1996-06-01T00:00:00"/>
    <x v="5"/>
    <n v="710"/>
    <n v="7681.82"/>
    <n v="11.17"/>
    <x v="5"/>
    <s v="BSAI"/>
    <n v="6"/>
    <x v="0"/>
  </r>
  <r>
    <s v="sablefish (blackcod)"/>
    <d v="1996-06-01T00:00:00"/>
    <x v="5"/>
    <n v="710"/>
    <n v="7681.82"/>
    <n v="0.41"/>
    <x v="7"/>
    <s v="BSAI"/>
    <n v="6"/>
    <x v="0"/>
  </r>
  <r>
    <s v="sablefish (blackcod)"/>
    <d v="1996-06-01T00:00:00"/>
    <x v="5"/>
    <n v="710"/>
    <n v="7681.82"/>
    <n v="14.28"/>
    <x v="24"/>
    <s v="BSAI"/>
    <n v="6"/>
    <x v="0"/>
  </r>
  <r>
    <s v="sablefish (blackcod)"/>
    <d v="1996-06-01T00:00:00"/>
    <x v="5"/>
    <n v="710"/>
    <n v="7681.82"/>
    <n v="13.33"/>
    <x v="28"/>
    <s v="BSAI"/>
    <n v="6"/>
    <x v="0"/>
  </r>
  <r>
    <s v="sablefish (blackcod)"/>
    <d v="1996-06-01T00:00:00"/>
    <x v="5"/>
    <n v="710"/>
    <m/>
    <n v="3.36"/>
    <x v="23"/>
    <s v="BSAI"/>
    <n v="6"/>
    <x v="0"/>
  </r>
  <r>
    <s v="sablefish (blackcod)"/>
    <d v="1996-06-01T00:00:00"/>
    <x v="5"/>
    <n v="710"/>
    <m/>
    <n v="0.28000000000000003"/>
    <x v="1"/>
    <s v="BSAI"/>
    <n v="6"/>
    <x v="0"/>
  </r>
  <r>
    <s v="sablefish (blackcod)"/>
    <d v="1996-06-01T00:00:00"/>
    <x v="5"/>
    <n v="710"/>
    <m/>
    <n v="0.33"/>
    <x v="5"/>
    <s v="BSAI"/>
    <n v="6"/>
    <x v="0"/>
  </r>
  <r>
    <s v="sablefish (blackcod)"/>
    <d v="1996-06-01T00:00:00"/>
    <x v="5"/>
    <n v="710"/>
    <m/>
    <n v="0.03"/>
    <x v="2"/>
    <s v="BSAI"/>
    <n v="6"/>
    <x v="0"/>
  </r>
  <r>
    <s v="sablefish (blackcod)"/>
    <d v="1996-06-01T00:00:00"/>
    <x v="5"/>
    <n v="710"/>
    <m/>
    <n v="0.28000000000000003"/>
    <x v="24"/>
    <s v="BSAI"/>
    <n v="6"/>
    <x v="0"/>
  </r>
  <r>
    <s v="sablefish (blackcod)"/>
    <d v="1996-06-01T00:00:00"/>
    <x v="5"/>
    <n v="710"/>
    <m/>
    <n v="0.12"/>
    <x v="28"/>
    <s v="BSAI"/>
    <n v="6"/>
    <x v="0"/>
  </r>
  <r>
    <s v="sablefish (blackcod)"/>
    <d v="1996-06-01T00:00:00"/>
    <x v="5"/>
    <n v="710"/>
    <m/>
    <n v="0.72"/>
    <x v="25"/>
    <s v="BSAI"/>
    <n v="6"/>
    <x v="0"/>
  </r>
  <r>
    <s v="sablefish (blackcod)"/>
    <d v="1996-06-01T00:00:00"/>
    <x v="5"/>
    <n v="710"/>
    <m/>
    <n v="1.8"/>
    <x v="0"/>
    <s v="GOA"/>
    <n v="6"/>
    <x v="0"/>
  </r>
  <r>
    <s v="sablefish (blackcod)"/>
    <d v="1996-06-01T00:00:00"/>
    <x v="5"/>
    <n v="710"/>
    <m/>
    <n v="7.74"/>
    <x v="6"/>
    <s v="GOA"/>
    <n v="6"/>
    <x v="0"/>
  </r>
  <r>
    <s v="sablefish (blackcod)"/>
    <d v="1996-06-01T00:00:00"/>
    <x v="5"/>
    <n v="710"/>
    <m/>
    <n v="2.36"/>
    <x v="11"/>
    <s v="GOA"/>
    <n v="6"/>
    <x v="0"/>
  </r>
  <r>
    <s v="sablefish (blackcod)"/>
    <d v="1996-06-01T00:00:00"/>
    <x v="5"/>
    <n v="710"/>
    <m/>
    <n v="4.8499999999999996"/>
    <x v="14"/>
    <s v="GOA"/>
    <n v="6"/>
    <x v="0"/>
  </r>
  <r>
    <s v="sablefish (blackcod)"/>
    <d v="1996-06-01T00:00:00"/>
    <x v="5"/>
    <n v="710"/>
    <m/>
    <n v="0.08"/>
    <x v="21"/>
    <s v="INSD"/>
    <n v="6"/>
    <x v="0"/>
  </r>
  <r>
    <s v="sablefish (blackcod)"/>
    <d v="1996-06-08T00:00:00"/>
    <x v="5"/>
    <n v="710"/>
    <n v="4840.45"/>
    <n v="129.69999999999999"/>
    <x v="0"/>
    <s v="GOA"/>
    <n v="6"/>
    <x v="0"/>
  </r>
  <r>
    <s v="sablefish (blackcod)"/>
    <d v="1996-06-08T00:00:00"/>
    <x v="5"/>
    <n v="710"/>
    <n v="4840.45"/>
    <n v="50.48"/>
    <x v="13"/>
    <s v="GOA"/>
    <n v="6"/>
    <x v="0"/>
  </r>
  <r>
    <s v="sablefish (blackcod)"/>
    <d v="1996-06-08T00:00:00"/>
    <x v="5"/>
    <n v="710"/>
    <n v="4840.45"/>
    <n v="54.44"/>
    <x v="6"/>
    <s v="GOA"/>
    <n v="6"/>
    <x v="0"/>
  </r>
  <r>
    <s v="sablefish (blackcod)"/>
    <d v="1996-06-08T00:00:00"/>
    <x v="5"/>
    <n v="710"/>
    <n v="4840.45"/>
    <n v="10.94"/>
    <x v="11"/>
    <s v="GOA"/>
    <n v="6"/>
    <x v="0"/>
  </r>
  <r>
    <s v="sablefish (blackcod)"/>
    <d v="1996-06-08T00:00:00"/>
    <x v="5"/>
    <n v="710"/>
    <n v="4840.45"/>
    <n v="56"/>
    <x v="14"/>
    <s v="GOA"/>
    <n v="6"/>
    <x v="0"/>
  </r>
  <r>
    <s v="sablefish (blackcod)"/>
    <d v="1996-06-08T00:00:00"/>
    <x v="5"/>
    <n v="710"/>
    <n v="5143.45"/>
    <n v="1.17"/>
    <x v="1"/>
    <s v="BSAI"/>
    <n v="6"/>
    <x v="0"/>
  </r>
  <r>
    <s v="sablefish (blackcod)"/>
    <d v="1996-06-08T00:00:00"/>
    <x v="5"/>
    <n v="710"/>
    <n v="5143.45"/>
    <n v="0.32"/>
    <x v="2"/>
    <s v="BSAI"/>
    <n v="6"/>
    <x v="0"/>
  </r>
  <r>
    <s v="sablefish (blackcod)"/>
    <d v="1996-06-08T00:00:00"/>
    <x v="5"/>
    <n v="710"/>
    <n v="5143.45"/>
    <n v="26.29"/>
    <x v="24"/>
    <s v="BSAI"/>
    <n v="6"/>
    <x v="0"/>
  </r>
  <r>
    <s v="sablefish (blackcod)"/>
    <d v="1996-06-08T00:00:00"/>
    <x v="5"/>
    <n v="710"/>
    <n v="5143.45"/>
    <n v="2.62"/>
    <x v="28"/>
    <s v="BSAI"/>
    <n v="6"/>
    <x v="0"/>
  </r>
  <r>
    <s v="sablefish (blackcod)"/>
    <d v="1996-06-08T00:00:00"/>
    <x v="5"/>
    <n v="710"/>
    <n v="5458.9"/>
    <n v="87.7"/>
    <x v="0"/>
    <s v="GOA"/>
    <n v="6"/>
    <x v="0"/>
  </r>
  <r>
    <s v="sablefish (blackcod)"/>
    <d v="1996-06-08T00:00:00"/>
    <x v="5"/>
    <n v="710"/>
    <n v="5458.9"/>
    <n v="18.91"/>
    <x v="13"/>
    <s v="GOA"/>
    <n v="6"/>
    <x v="0"/>
  </r>
  <r>
    <s v="sablefish (blackcod)"/>
    <d v="1996-06-08T00:00:00"/>
    <x v="5"/>
    <n v="710"/>
    <n v="5458.9"/>
    <n v="176.65"/>
    <x v="6"/>
    <s v="GOA"/>
    <n v="6"/>
    <x v="0"/>
  </r>
  <r>
    <s v="sablefish (blackcod)"/>
    <d v="1996-06-08T00:00:00"/>
    <x v="5"/>
    <n v="710"/>
    <n v="5458.9"/>
    <n v="80.47"/>
    <x v="11"/>
    <s v="GOA"/>
    <n v="6"/>
    <x v="0"/>
  </r>
  <r>
    <s v="sablefish (blackcod)"/>
    <d v="1996-06-08T00:00:00"/>
    <x v="5"/>
    <n v="710"/>
    <n v="5458.9"/>
    <n v="103.27"/>
    <x v="14"/>
    <s v="GOA"/>
    <n v="6"/>
    <x v="0"/>
  </r>
  <r>
    <s v="sablefish (blackcod)"/>
    <d v="1996-06-08T00:00:00"/>
    <x v="5"/>
    <n v="710"/>
    <n v="7681.82"/>
    <n v="11.78"/>
    <x v="5"/>
    <s v="BSAI"/>
    <n v="6"/>
    <x v="0"/>
  </r>
  <r>
    <s v="sablefish (blackcod)"/>
    <d v="1996-06-08T00:00:00"/>
    <x v="5"/>
    <n v="710"/>
    <n v="7681.82"/>
    <n v="0.08"/>
    <x v="7"/>
    <s v="BSAI"/>
    <n v="6"/>
    <x v="0"/>
  </r>
  <r>
    <s v="sablefish (blackcod)"/>
    <d v="1996-06-08T00:00:00"/>
    <x v="5"/>
    <n v="710"/>
    <n v="7681.82"/>
    <n v="2.46"/>
    <x v="24"/>
    <s v="BSAI"/>
    <n v="6"/>
    <x v="0"/>
  </r>
  <r>
    <s v="sablefish (blackcod)"/>
    <d v="1996-06-08T00:00:00"/>
    <x v="5"/>
    <n v="710"/>
    <n v="7681.82"/>
    <n v="14.53"/>
    <x v="28"/>
    <s v="BSAI"/>
    <n v="6"/>
    <x v="0"/>
  </r>
  <r>
    <s v="sablefish (blackcod)"/>
    <d v="1996-06-08T00:00:00"/>
    <x v="5"/>
    <n v="710"/>
    <m/>
    <n v="0.1"/>
    <x v="5"/>
    <s v="BSAI"/>
    <n v="6"/>
    <x v="0"/>
  </r>
  <r>
    <s v="sablefish (blackcod)"/>
    <d v="1996-06-08T00:00:00"/>
    <x v="5"/>
    <n v="710"/>
    <m/>
    <n v="7.0000000000000007E-2"/>
    <x v="7"/>
    <s v="BSAI"/>
    <n v="6"/>
    <x v="0"/>
  </r>
  <r>
    <s v="sablefish (blackcod)"/>
    <d v="1996-06-08T00:00:00"/>
    <x v="5"/>
    <n v="710"/>
    <m/>
    <n v="0.18"/>
    <x v="28"/>
    <s v="BSAI"/>
    <n v="6"/>
    <x v="0"/>
  </r>
  <r>
    <s v="sablefish (blackcod)"/>
    <d v="1996-06-08T00:00:00"/>
    <x v="5"/>
    <n v="710"/>
    <m/>
    <n v="4.08"/>
    <x v="0"/>
    <s v="GOA"/>
    <n v="6"/>
    <x v="0"/>
  </r>
  <r>
    <s v="sablefish (blackcod)"/>
    <d v="1996-06-08T00:00:00"/>
    <x v="5"/>
    <n v="710"/>
    <m/>
    <n v="0.71"/>
    <x v="13"/>
    <s v="GOA"/>
    <n v="6"/>
    <x v="0"/>
  </r>
  <r>
    <s v="sablefish (blackcod)"/>
    <d v="1996-06-08T00:00:00"/>
    <x v="5"/>
    <n v="710"/>
    <m/>
    <n v="8.5299999999999994"/>
    <x v="6"/>
    <s v="GOA"/>
    <n v="6"/>
    <x v="0"/>
  </r>
  <r>
    <s v="sablefish (blackcod)"/>
    <d v="1996-06-08T00:00:00"/>
    <x v="5"/>
    <n v="710"/>
    <m/>
    <n v="1.21"/>
    <x v="11"/>
    <s v="GOA"/>
    <n v="6"/>
    <x v="0"/>
  </r>
  <r>
    <s v="sablefish (blackcod)"/>
    <d v="1996-06-08T00:00:00"/>
    <x v="5"/>
    <n v="710"/>
    <m/>
    <n v="2.86"/>
    <x v="14"/>
    <s v="GOA"/>
    <n v="6"/>
    <x v="0"/>
  </r>
  <r>
    <s v="sablefish (blackcod)"/>
    <d v="1996-06-15T00:00:00"/>
    <x v="5"/>
    <n v="710"/>
    <n v="4840.45"/>
    <n v="62.18"/>
    <x v="0"/>
    <s v="GOA"/>
    <n v="6"/>
    <x v="0"/>
  </r>
  <r>
    <s v="sablefish (blackcod)"/>
    <d v="1996-06-15T00:00:00"/>
    <x v="5"/>
    <n v="710"/>
    <n v="4840.45"/>
    <n v="33.43"/>
    <x v="13"/>
    <s v="GOA"/>
    <n v="6"/>
    <x v="0"/>
  </r>
  <r>
    <s v="sablefish (blackcod)"/>
    <d v="1996-06-15T00:00:00"/>
    <x v="5"/>
    <n v="710"/>
    <n v="4840.45"/>
    <n v="27.15"/>
    <x v="6"/>
    <s v="GOA"/>
    <n v="6"/>
    <x v="0"/>
  </r>
  <r>
    <s v="sablefish (blackcod)"/>
    <d v="1996-06-15T00:00:00"/>
    <x v="5"/>
    <n v="710"/>
    <n v="4840.45"/>
    <n v="16.02"/>
    <x v="11"/>
    <s v="GOA"/>
    <n v="6"/>
    <x v="0"/>
  </r>
  <r>
    <s v="sablefish (blackcod)"/>
    <d v="1996-06-15T00:00:00"/>
    <x v="5"/>
    <n v="710"/>
    <n v="4840.45"/>
    <n v="5.94"/>
    <x v="14"/>
    <s v="GOA"/>
    <n v="6"/>
    <x v="0"/>
  </r>
  <r>
    <s v="sablefish (blackcod)"/>
    <d v="1996-06-15T00:00:00"/>
    <x v="5"/>
    <n v="710"/>
    <n v="4840.45"/>
    <n v="11.4"/>
    <x v="21"/>
    <s v="INSD"/>
    <n v="6"/>
    <x v="0"/>
  </r>
  <r>
    <s v="sablefish (blackcod)"/>
    <d v="1996-06-15T00:00:00"/>
    <x v="5"/>
    <n v="710"/>
    <n v="5143.45"/>
    <n v="18.95"/>
    <x v="24"/>
    <s v="BSAI"/>
    <n v="6"/>
    <x v="0"/>
  </r>
  <r>
    <s v="sablefish (blackcod)"/>
    <d v="1996-06-15T00:00:00"/>
    <x v="5"/>
    <n v="710"/>
    <n v="5143.45"/>
    <n v="6.86"/>
    <x v="28"/>
    <s v="BSAI"/>
    <n v="6"/>
    <x v="0"/>
  </r>
  <r>
    <s v="sablefish (blackcod)"/>
    <d v="1996-06-15T00:00:00"/>
    <x v="5"/>
    <n v="710"/>
    <n v="5458.9"/>
    <n v="61.55"/>
    <x v="0"/>
    <s v="GOA"/>
    <n v="6"/>
    <x v="0"/>
  </r>
  <r>
    <s v="sablefish (blackcod)"/>
    <d v="1996-06-15T00:00:00"/>
    <x v="5"/>
    <n v="710"/>
    <n v="5458.9"/>
    <n v="5.33"/>
    <x v="13"/>
    <s v="GOA"/>
    <n v="6"/>
    <x v="0"/>
  </r>
  <r>
    <s v="sablefish (blackcod)"/>
    <d v="1996-06-15T00:00:00"/>
    <x v="5"/>
    <n v="710"/>
    <n v="5458.9"/>
    <n v="187.53"/>
    <x v="6"/>
    <s v="GOA"/>
    <n v="6"/>
    <x v="0"/>
  </r>
  <r>
    <s v="sablefish (blackcod)"/>
    <d v="1996-06-15T00:00:00"/>
    <x v="5"/>
    <n v="710"/>
    <n v="5458.9"/>
    <n v="25.65"/>
    <x v="11"/>
    <s v="GOA"/>
    <n v="6"/>
    <x v="0"/>
  </r>
  <r>
    <s v="sablefish (blackcod)"/>
    <d v="1996-06-15T00:00:00"/>
    <x v="5"/>
    <n v="710"/>
    <n v="5458.9"/>
    <n v="89.45"/>
    <x v="14"/>
    <s v="GOA"/>
    <n v="6"/>
    <x v="0"/>
  </r>
  <r>
    <s v="sablefish (blackcod)"/>
    <d v="1996-06-15T00:00:00"/>
    <x v="5"/>
    <n v="710"/>
    <n v="5458.9"/>
    <n v="167.74"/>
    <x v="21"/>
    <s v="INSD"/>
    <n v="6"/>
    <x v="0"/>
  </r>
  <r>
    <s v="sablefish (blackcod)"/>
    <d v="1996-06-15T00:00:00"/>
    <x v="5"/>
    <n v="710"/>
    <n v="7681.82"/>
    <n v="9.92"/>
    <x v="1"/>
    <s v="BSAI"/>
    <n v="6"/>
    <x v="0"/>
  </r>
  <r>
    <s v="sablefish (blackcod)"/>
    <d v="1996-06-15T00:00:00"/>
    <x v="5"/>
    <n v="710"/>
    <n v="7681.82"/>
    <n v="17.3"/>
    <x v="5"/>
    <s v="BSAI"/>
    <n v="6"/>
    <x v="0"/>
  </r>
  <r>
    <s v="sablefish (blackcod)"/>
    <d v="1996-06-15T00:00:00"/>
    <x v="5"/>
    <n v="710"/>
    <n v="7681.82"/>
    <n v="0.93"/>
    <x v="7"/>
    <s v="BSAI"/>
    <n v="6"/>
    <x v="0"/>
  </r>
  <r>
    <s v="sablefish (blackcod)"/>
    <d v="1996-06-15T00:00:00"/>
    <x v="5"/>
    <n v="710"/>
    <n v="7681.82"/>
    <n v="0.03"/>
    <x v="2"/>
    <s v="BSAI"/>
    <n v="6"/>
    <x v="0"/>
  </r>
  <r>
    <s v="sablefish (blackcod)"/>
    <d v="1996-06-15T00:00:00"/>
    <x v="5"/>
    <n v="710"/>
    <n v="7681.82"/>
    <n v="19.28"/>
    <x v="24"/>
    <s v="BSAI"/>
    <n v="6"/>
    <x v="0"/>
  </r>
  <r>
    <s v="sablefish (blackcod)"/>
    <d v="1996-06-15T00:00:00"/>
    <x v="5"/>
    <n v="710"/>
    <n v="7681.82"/>
    <n v="4.58"/>
    <x v="28"/>
    <s v="BSAI"/>
    <n v="6"/>
    <x v="0"/>
  </r>
  <r>
    <s v="sablefish (blackcod)"/>
    <d v="1996-06-15T00:00:00"/>
    <x v="5"/>
    <n v="710"/>
    <m/>
    <n v="0.11"/>
    <x v="1"/>
    <s v="BSAI"/>
    <n v="6"/>
    <x v="0"/>
  </r>
  <r>
    <s v="sablefish (blackcod)"/>
    <d v="1996-06-15T00:00:00"/>
    <x v="5"/>
    <n v="710"/>
    <m/>
    <n v="0.04"/>
    <x v="5"/>
    <s v="BSAI"/>
    <n v="6"/>
    <x v="0"/>
  </r>
  <r>
    <s v="sablefish (blackcod)"/>
    <d v="1996-06-15T00:00:00"/>
    <x v="5"/>
    <n v="710"/>
    <m/>
    <n v="0.06"/>
    <x v="7"/>
    <s v="BSAI"/>
    <n v="6"/>
    <x v="0"/>
  </r>
  <r>
    <s v="sablefish (blackcod)"/>
    <d v="1996-06-15T00:00:00"/>
    <x v="5"/>
    <n v="710"/>
    <m/>
    <n v="0.28000000000000003"/>
    <x v="24"/>
    <s v="BSAI"/>
    <n v="6"/>
    <x v="0"/>
  </r>
  <r>
    <s v="sablefish (blackcod)"/>
    <d v="1996-06-15T00:00:00"/>
    <x v="5"/>
    <n v="710"/>
    <m/>
    <n v="0.21"/>
    <x v="28"/>
    <s v="BSAI"/>
    <n v="6"/>
    <x v="0"/>
  </r>
  <r>
    <s v="sablefish (blackcod)"/>
    <d v="1996-06-15T00:00:00"/>
    <x v="5"/>
    <n v="710"/>
    <m/>
    <n v="2.67"/>
    <x v="0"/>
    <s v="GOA"/>
    <n v="6"/>
    <x v="0"/>
  </r>
  <r>
    <s v="sablefish (blackcod)"/>
    <d v="1996-06-15T00:00:00"/>
    <x v="5"/>
    <n v="710"/>
    <m/>
    <n v="3.78"/>
    <x v="13"/>
    <s v="GOA"/>
    <n v="6"/>
    <x v="0"/>
  </r>
  <r>
    <s v="sablefish (blackcod)"/>
    <d v="1996-06-15T00:00:00"/>
    <x v="5"/>
    <n v="710"/>
    <m/>
    <n v="7.64"/>
    <x v="6"/>
    <s v="GOA"/>
    <n v="6"/>
    <x v="0"/>
  </r>
  <r>
    <s v="sablefish (blackcod)"/>
    <d v="1996-06-15T00:00:00"/>
    <x v="5"/>
    <n v="710"/>
    <m/>
    <n v="5.51"/>
    <x v="11"/>
    <s v="GOA"/>
    <n v="6"/>
    <x v="0"/>
  </r>
  <r>
    <s v="sablefish (blackcod)"/>
    <d v="1996-06-15T00:00:00"/>
    <x v="5"/>
    <n v="710"/>
    <m/>
    <n v="2.08"/>
    <x v="14"/>
    <s v="GOA"/>
    <n v="6"/>
    <x v="0"/>
  </r>
  <r>
    <s v="sablefish (blackcod)"/>
    <d v="1996-06-15T00:00:00"/>
    <x v="5"/>
    <n v="710"/>
    <m/>
    <n v="4.1500000000000004"/>
    <x v="21"/>
    <s v="INSD"/>
    <n v="6"/>
    <x v="0"/>
  </r>
  <r>
    <s v="sablefish (blackcod)"/>
    <d v="1996-06-22T00:00:00"/>
    <x v="5"/>
    <n v="710"/>
    <n v="4840.45"/>
    <n v="9.1999999999999993"/>
    <x v="0"/>
    <s v="GOA"/>
    <n v="6"/>
    <x v="0"/>
  </r>
  <r>
    <s v="sablefish (blackcod)"/>
    <d v="1996-06-22T00:00:00"/>
    <x v="5"/>
    <n v="710"/>
    <n v="4840.45"/>
    <n v="14.15"/>
    <x v="13"/>
    <s v="GOA"/>
    <n v="6"/>
    <x v="0"/>
  </r>
  <r>
    <s v="sablefish (blackcod)"/>
    <d v="1996-06-22T00:00:00"/>
    <x v="5"/>
    <n v="710"/>
    <n v="4840.45"/>
    <n v="43.06"/>
    <x v="6"/>
    <s v="GOA"/>
    <n v="6"/>
    <x v="0"/>
  </r>
  <r>
    <s v="sablefish (blackcod)"/>
    <d v="1996-06-22T00:00:00"/>
    <x v="5"/>
    <n v="710"/>
    <n v="4840.45"/>
    <n v="16.97"/>
    <x v="14"/>
    <s v="GOA"/>
    <n v="6"/>
    <x v="0"/>
  </r>
  <r>
    <s v="sablefish (blackcod)"/>
    <d v="1996-06-22T00:00:00"/>
    <x v="5"/>
    <n v="710"/>
    <n v="5143.45"/>
    <n v="10.73"/>
    <x v="24"/>
    <s v="BSAI"/>
    <n v="6"/>
    <x v="0"/>
  </r>
  <r>
    <s v="sablefish (blackcod)"/>
    <d v="1996-06-22T00:00:00"/>
    <x v="5"/>
    <n v="710"/>
    <n v="5143.45"/>
    <n v="6.87"/>
    <x v="28"/>
    <s v="BSAI"/>
    <n v="6"/>
    <x v="0"/>
  </r>
  <r>
    <s v="sablefish (blackcod)"/>
    <d v="1996-06-22T00:00:00"/>
    <x v="5"/>
    <n v="710"/>
    <n v="5458.9"/>
    <n v="25.57"/>
    <x v="0"/>
    <s v="GOA"/>
    <n v="6"/>
    <x v="0"/>
  </r>
  <r>
    <s v="sablefish (blackcod)"/>
    <d v="1996-06-22T00:00:00"/>
    <x v="5"/>
    <n v="710"/>
    <n v="5458.9"/>
    <n v="14.37"/>
    <x v="13"/>
    <s v="GOA"/>
    <n v="6"/>
    <x v="0"/>
  </r>
  <r>
    <s v="sablefish (blackcod)"/>
    <d v="1996-06-22T00:00:00"/>
    <x v="5"/>
    <n v="710"/>
    <n v="5458.9"/>
    <n v="70.81"/>
    <x v="6"/>
    <s v="GOA"/>
    <n v="6"/>
    <x v="0"/>
  </r>
  <r>
    <s v="sablefish (blackcod)"/>
    <d v="1996-06-22T00:00:00"/>
    <x v="5"/>
    <n v="710"/>
    <n v="5458.9"/>
    <n v="13.73"/>
    <x v="11"/>
    <s v="GOA"/>
    <n v="6"/>
    <x v="0"/>
  </r>
  <r>
    <s v="sablefish (blackcod)"/>
    <d v="1996-06-22T00:00:00"/>
    <x v="5"/>
    <n v="710"/>
    <n v="5458.9"/>
    <n v="47.26"/>
    <x v="14"/>
    <s v="GOA"/>
    <n v="6"/>
    <x v="0"/>
  </r>
  <r>
    <s v="sablefish (blackcod)"/>
    <d v="1996-06-22T00:00:00"/>
    <x v="5"/>
    <n v="710"/>
    <n v="5458.9"/>
    <n v="0.92"/>
    <x v="21"/>
    <s v="INSD"/>
    <n v="6"/>
    <x v="0"/>
  </r>
  <r>
    <s v="sablefish (blackcod)"/>
    <d v="1996-06-22T00:00:00"/>
    <x v="5"/>
    <n v="710"/>
    <n v="7681.82"/>
    <n v="0.06"/>
    <x v="1"/>
    <s v="BSAI"/>
    <n v="6"/>
    <x v="0"/>
  </r>
  <r>
    <s v="sablefish (blackcod)"/>
    <d v="1996-06-22T00:00:00"/>
    <x v="5"/>
    <n v="710"/>
    <n v="7681.82"/>
    <n v="4.7"/>
    <x v="5"/>
    <s v="BSAI"/>
    <n v="6"/>
    <x v="0"/>
  </r>
  <r>
    <s v="sablefish (blackcod)"/>
    <d v="1996-06-22T00:00:00"/>
    <x v="5"/>
    <n v="710"/>
    <n v="7681.82"/>
    <n v="6.54"/>
    <x v="7"/>
    <s v="BSAI"/>
    <n v="6"/>
    <x v="0"/>
  </r>
  <r>
    <s v="sablefish (blackcod)"/>
    <d v="1996-06-22T00:00:00"/>
    <x v="5"/>
    <n v="710"/>
    <n v="7681.82"/>
    <n v="1.03"/>
    <x v="2"/>
    <s v="BSAI"/>
    <n v="6"/>
    <x v="0"/>
  </r>
  <r>
    <s v="sablefish (blackcod)"/>
    <d v="1996-06-22T00:00:00"/>
    <x v="5"/>
    <n v="710"/>
    <n v="7681.82"/>
    <n v="1.26"/>
    <x v="22"/>
    <s v="BSAI"/>
    <n v="6"/>
    <x v="0"/>
  </r>
  <r>
    <s v="sablefish (blackcod)"/>
    <d v="1996-06-22T00:00:00"/>
    <x v="5"/>
    <n v="710"/>
    <n v="7681.82"/>
    <n v="5.35"/>
    <x v="24"/>
    <s v="BSAI"/>
    <n v="6"/>
    <x v="0"/>
  </r>
  <r>
    <s v="sablefish (blackcod)"/>
    <d v="1996-06-22T00:00:00"/>
    <x v="5"/>
    <n v="710"/>
    <m/>
    <n v="0"/>
    <x v="1"/>
    <s v="BSAI"/>
    <n v="6"/>
    <x v="0"/>
  </r>
  <r>
    <s v="sablefish (blackcod)"/>
    <d v="1996-06-22T00:00:00"/>
    <x v="5"/>
    <n v="710"/>
    <m/>
    <n v="0.05"/>
    <x v="7"/>
    <s v="BSAI"/>
    <n v="6"/>
    <x v="0"/>
  </r>
  <r>
    <s v="sablefish (blackcod)"/>
    <d v="1996-06-22T00:00:00"/>
    <x v="5"/>
    <n v="710"/>
    <m/>
    <n v="0.01"/>
    <x v="2"/>
    <s v="BSAI"/>
    <n v="6"/>
    <x v="0"/>
  </r>
  <r>
    <s v="sablefish (blackcod)"/>
    <d v="1996-06-22T00:00:00"/>
    <x v="5"/>
    <n v="710"/>
    <m/>
    <n v="0.04"/>
    <x v="22"/>
    <s v="BSAI"/>
    <n v="6"/>
    <x v="0"/>
  </r>
  <r>
    <s v="sablefish (blackcod)"/>
    <d v="1996-06-22T00:00:00"/>
    <x v="5"/>
    <n v="710"/>
    <m/>
    <n v="0.06"/>
    <x v="24"/>
    <s v="BSAI"/>
    <n v="6"/>
    <x v="0"/>
  </r>
  <r>
    <s v="sablefish (blackcod)"/>
    <d v="1996-06-22T00:00:00"/>
    <x v="5"/>
    <n v="710"/>
    <m/>
    <n v="0.01"/>
    <x v="28"/>
    <s v="BSAI"/>
    <n v="6"/>
    <x v="0"/>
  </r>
  <r>
    <s v="sablefish (blackcod)"/>
    <d v="1996-06-22T00:00:00"/>
    <x v="5"/>
    <n v="710"/>
    <m/>
    <n v="0.92"/>
    <x v="0"/>
    <s v="GOA"/>
    <n v="6"/>
    <x v="0"/>
  </r>
  <r>
    <s v="sablefish (blackcod)"/>
    <d v="1996-06-22T00:00:00"/>
    <x v="5"/>
    <n v="710"/>
    <m/>
    <n v="1.07"/>
    <x v="6"/>
    <s v="GOA"/>
    <n v="6"/>
    <x v="0"/>
  </r>
  <r>
    <s v="sablefish (blackcod)"/>
    <d v="1996-06-22T00:00:00"/>
    <x v="5"/>
    <n v="710"/>
    <m/>
    <n v="1.51"/>
    <x v="11"/>
    <s v="GOA"/>
    <n v="6"/>
    <x v="0"/>
  </r>
  <r>
    <s v="sablefish (blackcod)"/>
    <d v="1996-06-22T00:00:00"/>
    <x v="5"/>
    <n v="710"/>
    <m/>
    <n v="1.57"/>
    <x v="14"/>
    <s v="GOA"/>
    <n v="6"/>
    <x v="0"/>
  </r>
  <r>
    <s v="sablefish (blackcod)"/>
    <d v="1996-06-22T00:00:00"/>
    <x v="5"/>
    <n v="710"/>
    <m/>
    <n v="0.03"/>
    <x v="21"/>
    <s v="INSD"/>
    <n v="6"/>
    <x v="0"/>
  </r>
  <r>
    <s v="sablefish (blackcod)"/>
    <d v="1996-06-29T00:00:00"/>
    <x v="5"/>
    <n v="710"/>
    <n v="4840.45"/>
    <n v="28.71"/>
    <x v="0"/>
    <s v="GOA"/>
    <n v="6"/>
    <x v="0"/>
  </r>
  <r>
    <s v="sablefish (blackcod)"/>
    <d v="1996-06-29T00:00:00"/>
    <x v="5"/>
    <n v="710"/>
    <n v="4840.45"/>
    <n v="30.35"/>
    <x v="6"/>
    <s v="GOA"/>
    <n v="6"/>
    <x v="0"/>
  </r>
  <r>
    <s v="sablefish (blackcod)"/>
    <d v="1996-06-29T00:00:00"/>
    <x v="5"/>
    <n v="710"/>
    <n v="4840.45"/>
    <n v="15.49"/>
    <x v="11"/>
    <s v="GOA"/>
    <n v="6"/>
    <x v="0"/>
  </r>
  <r>
    <s v="sablefish (blackcod)"/>
    <d v="1996-06-29T00:00:00"/>
    <x v="5"/>
    <n v="710"/>
    <n v="5143.45"/>
    <n v="0.13"/>
    <x v="1"/>
    <s v="BSAI"/>
    <n v="6"/>
    <x v="0"/>
  </r>
  <r>
    <s v="sablefish (blackcod)"/>
    <d v="1996-06-29T00:00:00"/>
    <x v="5"/>
    <n v="710"/>
    <n v="5143.45"/>
    <n v="10.61"/>
    <x v="24"/>
    <s v="BSAI"/>
    <n v="6"/>
    <x v="0"/>
  </r>
  <r>
    <s v="sablefish (blackcod)"/>
    <d v="1996-06-29T00:00:00"/>
    <x v="5"/>
    <n v="710"/>
    <n v="5143.45"/>
    <n v="8"/>
    <x v="28"/>
    <s v="BSAI"/>
    <n v="6"/>
    <x v="0"/>
  </r>
  <r>
    <s v="sablefish (blackcod)"/>
    <d v="1996-06-29T00:00:00"/>
    <x v="5"/>
    <n v="710"/>
    <n v="5458.9"/>
    <n v="12.13"/>
    <x v="0"/>
    <s v="GOA"/>
    <n v="6"/>
    <x v="0"/>
  </r>
  <r>
    <s v="sablefish (blackcod)"/>
    <d v="1996-06-29T00:00:00"/>
    <x v="5"/>
    <n v="710"/>
    <n v="5458.9"/>
    <n v="15"/>
    <x v="13"/>
    <s v="GOA"/>
    <n v="6"/>
    <x v="0"/>
  </r>
  <r>
    <s v="sablefish (blackcod)"/>
    <d v="1996-06-29T00:00:00"/>
    <x v="5"/>
    <n v="710"/>
    <n v="5458.9"/>
    <n v="160.32"/>
    <x v="6"/>
    <s v="GOA"/>
    <n v="6"/>
    <x v="0"/>
  </r>
  <r>
    <s v="sablefish (blackcod)"/>
    <d v="1996-06-29T00:00:00"/>
    <x v="5"/>
    <n v="710"/>
    <n v="5458.9"/>
    <n v="40.380000000000003"/>
    <x v="11"/>
    <s v="GOA"/>
    <n v="6"/>
    <x v="0"/>
  </r>
  <r>
    <s v="sablefish (blackcod)"/>
    <d v="1996-06-29T00:00:00"/>
    <x v="5"/>
    <n v="710"/>
    <n v="5458.9"/>
    <n v="74.2"/>
    <x v="14"/>
    <s v="GOA"/>
    <n v="6"/>
    <x v="0"/>
  </r>
  <r>
    <s v="sablefish (blackcod)"/>
    <d v="1996-06-29T00:00:00"/>
    <x v="5"/>
    <n v="710"/>
    <n v="5458.9"/>
    <n v="1.81"/>
    <x v="21"/>
    <s v="INSD"/>
    <n v="6"/>
    <x v="0"/>
  </r>
  <r>
    <s v="sablefish (blackcod)"/>
    <d v="1996-06-29T00:00:00"/>
    <x v="5"/>
    <n v="710"/>
    <n v="7681.82"/>
    <n v="6.11"/>
    <x v="5"/>
    <s v="BSAI"/>
    <n v="6"/>
    <x v="0"/>
  </r>
  <r>
    <s v="sablefish (blackcod)"/>
    <d v="1996-06-29T00:00:00"/>
    <x v="5"/>
    <n v="710"/>
    <n v="7681.82"/>
    <n v="0.43"/>
    <x v="7"/>
    <s v="BSAI"/>
    <n v="6"/>
    <x v="0"/>
  </r>
  <r>
    <s v="sablefish (blackcod)"/>
    <d v="1996-06-29T00:00:00"/>
    <x v="5"/>
    <n v="710"/>
    <n v="7681.82"/>
    <n v="0.28999999999999998"/>
    <x v="22"/>
    <s v="BSAI"/>
    <n v="6"/>
    <x v="0"/>
  </r>
  <r>
    <s v="sablefish (blackcod)"/>
    <d v="1996-06-29T00:00:00"/>
    <x v="5"/>
    <n v="710"/>
    <n v="7681.82"/>
    <n v="3.95"/>
    <x v="24"/>
    <s v="BSAI"/>
    <n v="6"/>
    <x v="0"/>
  </r>
  <r>
    <s v="sablefish (blackcod)"/>
    <d v="1996-06-29T00:00:00"/>
    <x v="5"/>
    <n v="710"/>
    <n v="7681.82"/>
    <n v="7.62"/>
    <x v="28"/>
    <s v="BSAI"/>
    <n v="6"/>
    <x v="0"/>
  </r>
  <r>
    <s v="sablefish (blackcod)"/>
    <d v="1996-06-29T00:00:00"/>
    <x v="5"/>
    <n v="710"/>
    <m/>
    <n v="0.05"/>
    <x v="5"/>
    <s v="BSAI"/>
    <n v="6"/>
    <x v="0"/>
  </r>
  <r>
    <s v="sablefish (blackcod)"/>
    <d v="1996-06-29T00:00:00"/>
    <x v="5"/>
    <n v="710"/>
    <m/>
    <n v="0"/>
    <x v="7"/>
    <s v="BSAI"/>
    <n v="6"/>
    <x v="0"/>
  </r>
  <r>
    <s v="sablefish (blackcod)"/>
    <d v="1996-06-29T00:00:00"/>
    <x v="5"/>
    <n v="710"/>
    <m/>
    <n v="0.09"/>
    <x v="22"/>
    <s v="BSAI"/>
    <n v="6"/>
    <x v="0"/>
  </r>
  <r>
    <s v="sablefish (blackcod)"/>
    <d v="1996-06-29T00:00:00"/>
    <x v="5"/>
    <n v="710"/>
    <m/>
    <n v="0"/>
    <x v="28"/>
    <s v="BSAI"/>
    <n v="6"/>
    <x v="0"/>
  </r>
  <r>
    <s v="sablefish (blackcod)"/>
    <d v="1996-06-29T00:00:00"/>
    <x v="5"/>
    <n v="710"/>
    <m/>
    <n v="2.74"/>
    <x v="0"/>
    <s v="GOA"/>
    <n v="6"/>
    <x v="0"/>
  </r>
  <r>
    <s v="sablefish (blackcod)"/>
    <d v="1996-06-29T00:00:00"/>
    <x v="5"/>
    <n v="710"/>
    <m/>
    <n v="1.75"/>
    <x v="13"/>
    <s v="GOA"/>
    <n v="6"/>
    <x v="0"/>
  </r>
  <r>
    <s v="sablefish (blackcod)"/>
    <d v="1996-06-29T00:00:00"/>
    <x v="5"/>
    <n v="710"/>
    <m/>
    <n v="3.92"/>
    <x v="6"/>
    <s v="GOA"/>
    <n v="6"/>
    <x v="0"/>
  </r>
  <r>
    <s v="sablefish (blackcod)"/>
    <d v="1996-06-29T00:00:00"/>
    <x v="5"/>
    <n v="710"/>
    <m/>
    <n v="0.28000000000000003"/>
    <x v="11"/>
    <s v="GOA"/>
    <n v="6"/>
    <x v="0"/>
  </r>
  <r>
    <s v="sablefish (blackcod)"/>
    <d v="1996-06-29T00:00:00"/>
    <x v="5"/>
    <n v="710"/>
    <m/>
    <n v="1.18"/>
    <x v="14"/>
    <s v="GOA"/>
    <n v="6"/>
    <x v="0"/>
  </r>
  <r>
    <s v="sablefish (blackcod)"/>
    <d v="1996-06-29T00:00:00"/>
    <x v="5"/>
    <n v="710"/>
    <m/>
    <n v="0.06"/>
    <x v="21"/>
    <s v="INSD"/>
    <n v="6"/>
    <x v="0"/>
  </r>
  <r>
    <s v="sablefish (blackcod)"/>
    <d v="1996-07-06T00:00:00"/>
    <x v="5"/>
    <n v="710"/>
    <n v="4840.45"/>
    <n v="96.42"/>
    <x v="13"/>
    <s v="GOA"/>
    <n v="7"/>
    <x v="1"/>
  </r>
  <r>
    <s v="sablefish (blackcod)"/>
    <d v="1996-07-06T00:00:00"/>
    <x v="5"/>
    <n v="710"/>
    <n v="4840.45"/>
    <n v="107.3"/>
    <x v="6"/>
    <s v="GOA"/>
    <n v="7"/>
    <x v="1"/>
  </r>
  <r>
    <s v="sablefish (blackcod)"/>
    <d v="1996-07-06T00:00:00"/>
    <x v="5"/>
    <n v="710"/>
    <n v="4840.45"/>
    <n v="180.71"/>
    <x v="11"/>
    <s v="GOA"/>
    <n v="7"/>
    <x v="1"/>
  </r>
  <r>
    <s v="sablefish (blackcod)"/>
    <d v="1996-07-06T00:00:00"/>
    <x v="5"/>
    <n v="710"/>
    <n v="5143.45"/>
    <n v="9.75"/>
    <x v="1"/>
    <s v="BSAI"/>
    <n v="7"/>
    <x v="1"/>
  </r>
  <r>
    <s v="sablefish (blackcod)"/>
    <d v="1996-07-06T00:00:00"/>
    <x v="5"/>
    <n v="710"/>
    <n v="5143.45"/>
    <n v="32.53"/>
    <x v="7"/>
    <s v="BSAI"/>
    <n v="7"/>
    <x v="1"/>
  </r>
  <r>
    <s v="sablefish (blackcod)"/>
    <d v="1996-07-06T00:00:00"/>
    <x v="5"/>
    <n v="710"/>
    <n v="5143.45"/>
    <n v="3.17"/>
    <x v="24"/>
    <s v="BSAI"/>
    <n v="7"/>
    <x v="1"/>
  </r>
  <r>
    <s v="sablefish (blackcod)"/>
    <d v="1996-07-06T00:00:00"/>
    <x v="5"/>
    <n v="710"/>
    <n v="5143.45"/>
    <n v="8.51"/>
    <x v="28"/>
    <s v="BSAI"/>
    <n v="7"/>
    <x v="1"/>
  </r>
  <r>
    <s v="sablefish (blackcod)"/>
    <d v="1996-07-06T00:00:00"/>
    <x v="5"/>
    <n v="710"/>
    <n v="5458.9"/>
    <n v="52.91"/>
    <x v="0"/>
    <s v="GOA"/>
    <n v="7"/>
    <x v="1"/>
  </r>
  <r>
    <s v="sablefish (blackcod)"/>
    <d v="1996-07-06T00:00:00"/>
    <x v="5"/>
    <n v="710"/>
    <n v="5458.9"/>
    <n v="10.78"/>
    <x v="13"/>
    <s v="GOA"/>
    <n v="7"/>
    <x v="1"/>
  </r>
  <r>
    <s v="sablefish (blackcod)"/>
    <d v="1996-07-06T00:00:00"/>
    <x v="5"/>
    <n v="710"/>
    <n v="5458.9"/>
    <n v="231"/>
    <x v="6"/>
    <s v="GOA"/>
    <n v="7"/>
    <x v="1"/>
  </r>
  <r>
    <s v="sablefish (blackcod)"/>
    <d v="1996-07-06T00:00:00"/>
    <x v="5"/>
    <n v="710"/>
    <n v="5458.9"/>
    <n v="39.979999999999997"/>
    <x v="11"/>
    <s v="GOA"/>
    <n v="7"/>
    <x v="1"/>
  </r>
  <r>
    <s v="sablefish (blackcod)"/>
    <d v="1996-07-06T00:00:00"/>
    <x v="5"/>
    <n v="710"/>
    <n v="5458.9"/>
    <n v="49.07"/>
    <x v="14"/>
    <s v="GOA"/>
    <n v="7"/>
    <x v="1"/>
  </r>
  <r>
    <s v="sablefish (blackcod)"/>
    <d v="1996-07-06T00:00:00"/>
    <x v="5"/>
    <n v="710"/>
    <n v="7681.82"/>
    <n v="4.5999999999999996"/>
    <x v="1"/>
    <s v="BSAI"/>
    <n v="7"/>
    <x v="1"/>
  </r>
  <r>
    <s v="sablefish (blackcod)"/>
    <d v="1996-07-06T00:00:00"/>
    <x v="5"/>
    <n v="710"/>
    <n v="7681.82"/>
    <n v="1.81"/>
    <x v="5"/>
    <s v="BSAI"/>
    <n v="7"/>
    <x v="1"/>
  </r>
  <r>
    <s v="sablefish (blackcod)"/>
    <d v="1996-07-06T00:00:00"/>
    <x v="5"/>
    <n v="710"/>
    <n v="7681.82"/>
    <n v="2.66"/>
    <x v="7"/>
    <s v="BSAI"/>
    <n v="7"/>
    <x v="1"/>
  </r>
  <r>
    <s v="sablefish (blackcod)"/>
    <d v="1996-07-06T00:00:00"/>
    <x v="5"/>
    <n v="710"/>
    <n v="7681.82"/>
    <n v="1.1399999999999999"/>
    <x v="2"/>
    <s v="BSAI"/>
    <n v="7"/>
    <x v="1"/>
  </r>
  <r>
    <s v="sablefish (blackcod)"/>
    <d v="1996-07-06T00:00:00"/>
    <x v="5"/>
    <n v="710"/>
    <n v="7681.82"/>
    <n v="4.3"/>
    <x v="22"/>
    <s v="BSAI"/>
    <n v="7"/>
    <x v="1"/>
  </r>
  <r>
    <s v="sablefish (blackcod)"/>
    <d v="1996-07-06T00:00:00"/>
    <x v="5"/>
    <n v="710"/>
    <m/>
    <n v="0.44"/>
    <x v="1"/>
    <s v="BSAI"/>
    <n v="7"/>
    <x v="1"/>
  </r>
  <r>
    <s v="sablefish (blackcod)"/>
    <d v="1996-07-06T00:00:00"/>
    <x v="5"/>
    <n v="710"/>
    <m/>
    <n v="0.06"/>
    <x v="5"/>
    <s v="BSAI"/>
    <n v="7"/>
    <x v="1"/>
  </r>
  <r>
    <s v="sablefish (blackcod)"/>
    <d v="1996-07-06T00:00:00"/>
    <x v="5"/>
    <n v="710"/>
    <m/>
    <n v="1.66"/>
    <x v="7"/>
    <s v="BSAI"/>
    <n v="7"/>
    <x v="1"/>
  </r>
  <r>
    <s v="sablefish (blackcod)"/>
    <d v="1996-07-06T00:00:00"/>
    <x v="5"/>
    <n v="710"/>
    <m/>
    <n v="0"/>
    <x v="2"/>
    <s v="BSAI"/>
    <n v="7"/>
    <x v="1"/>
  </r>
  <r>
    <s v="sablefish (blackcod)"/>
    <d v="1996-07-06T00:00:00"/>
    <x v="5"/>
    <n v="710"/>
    <m/>
    <n v="0.46"/>
    <x v="0"/>
    <s v="GOA"/>
    <n v="7"/>
    <x v="1"/>
  </r>
  <r>
    <s v="sablefish (blackcod)"/>
    <d v="1996-07-06T00:00:00"/>
    <x v="5"/>
    <n v="710"/>
    <m/>
    <n v="2.38"/>
    <x v="13"/>
    <s v="GOA"/>
    <n v="7"/>
    <x v="1"/>
  </r>
  <r>
    <s v="sablefish (blackcod)"/>
    <d v="1996-07-06T00:00:00"/>
    <x v="5"/>
    <n v="710"/>
    <m/>
    <n v="78.52"/>
    <x v="6"/>
    <s v="GOA"/>
    <n v="7"/>
    <x v="1"/>
  </r>
  <r>
    <s v="sablefish (blackcod)"/>
    <d v="1996-07-06T00:00:00"/>
    <x v="5"/>
    <n v="710"/>
    <m/>
    <n v="20.98"/>
    <x v="11"/>
    <s v="GOA"/>
    <n v="7"/>
    <x v="1"/>
  </r>
  <r>
    <s v="sablefish (blackcod)"/>
    <d v="1996-07-06T00:00:00"/>
    <x v="5"/>
    <n v="710"/>
    <m/>
    <n v="0.3"/>
    <x v="14"/>
    <s v="GOA"/>
    <n v="7"/>
    <x v="1"/>
  </r>
  <r>
    <s v="sablefish (blackcod)"/>
    <d v="1996-07-13T00:00:00"/>
    <x v="5"/>
    <n v="710"/>
    <n v="4840.45"/>
    <n v="4.91"/>
    <x v="0"/>
    <s v="GOA"/>
    <n v="7"/>
    <x v="1"/>
  </r>
  <r>
    <s v="sablefish (blackcod)"/>
    <d v="1996-07-13T00:00:00"/>
    <x v="5"/>
    <n v="710"/>
    <n v="4840.45"/>
    <n v="11.01"/>
    <x v="13"/>
    <s v="GOA"/>
    <n v="7"/>
    <x v="1"/>
  </r>
  <r>
    <s v="sablefish (blackcod)"/>
    <d v="1996-07-13T00:00:00"/>
    <x v="5"/>
    <n v="710"/>
    <n v="4840.45"/>
    <n v="207.08"/>
    <x v="6"/>
    <s v="GOA"/>
    <n v="7"/>
    <x v="1"/>
  </r>
  <r>
    <s v="sablefish (blackcod)"/>
    <d v="1996-07-13T00:00:00"/>
    <x v="5"/>
    <n v="710"/>
    <n v="4840.45"/>
    <n v="86.59"/>
    <x v="11"/>
    <s v="GOA"/>
    <n v="7"/>
    <x v="1"/>
  </r>
  <r>
    <s v="sablefish (blackcod)"/>
    <d v="1996-07-13T00:00:00"/>
    <x v="5"/>
    <n v="710"/>
    <n v="4840.45"/>
    <n v="7.98"/>
    <x v="14"/>
    <s v="GOA"/>
    <n v="7"/>
    <x v="1"/>
  </r>
  <r>
    <s v="sablefish (blackcod)"/>
    <d v="1996-07-13T00:00:00"/>
    <x v="5"/>
    <n v="710"/>
    <n v="4840.45"/>
    <n v="3.72"/>
    <x v="15"/>
    <s v="GOA"/>
    <n v="7"/>
    <x v="1"/>
  </r>
  <r>
    <s v="sablefish (blackcod)"/>
    <d v="1996-07-13T00:00:00"/>
    <x v="5"/>
    <n v="710"/>
    <n v="5143.45"/>
    <n v="0.13"/>
    <x v="16"/>
    <s v="BSAI"/>
    <n v="7"/>
    <x v="1"/>
  </r>
  <r>
    <s v="sablefish (blackcod)"/>
    <d v="1996-07-13T00:00:00"/>
    <x v="5"/>
    <n v="710"/>
    <n v="5143.45"/>
    <n v="12.45"/>
    <x v="1"/>
    <s v="BSAI"/>
    <n v="7"/>
    <x v="1"/>
  </r>
  <r>
    <s v="sablefish (blackcod)"/>
    <d v="1996-07-13T00:00:00"/>
    <x v="5"/>
    <n v="710"/>
    <n v="5143.45"/>
    <n v="7.89"/>
    <x v="7"/>
    <s v="BSAI"/>
    <n v="7"/>
    <x v="1"/>
  </r>
  <r>
    <s v="sablefish (blackcod)"/>
    <d v="1996-07-13T00:00:00"/>
    <x v="5"/>
    <n v="710"/>
    <n v="5143.45"/>
    <n v="4.5199999999999996"/>
    <x v="24"/>
    <s v="BSAI"/>
    <n v="7"/>
    <x v="1"/>
  </r>
  <r>
    <s v="sablefish (blackcod)"/>
    <d v="1996-07-13T00:00:00"/>
    <x v="5"/>
    <n v="710"/>
    <n v="5143.45"/>
    <n v="5.86"/>
    <x v="28"/>
    <s v="BSAI"/>
    <n v="7"/>
    <x v="1"/>
  </r>
  <r>
    <s v="sablefish (blackcod)"/>
    <d v="1996-07-13T00:00:00"/>
    <x v="5"/>
    <n v="710"/>
    <n v="5458.9"/>
    <n v="53.9"/>
    <x v="0"/>
    <s v="GOA"/>
    <n v="7"/>
    <x v="1"/>
  </r>
  <r>
    <s v="sablefish (blackcod)"/>
    <d v="1996-07-13T00:00:00"/>
    <x v="5"/>
    <n v="710"/>
    <n v="5458.9"/>
    <n v="11.16"/>
    <x v="13"/>
    <s v="GOA"/>
    <n v="7"/>
    <x v="1"/>
  </r>
  <r>
    <s v="sablefish (blackcod)"/>
    <d v="1996-07-13T00:00:00"/>
    <x v="5"/>
    <n v="710"/>
    <n v="5458.9"/>
    <n v="237.77"/>
    <x v="6"/>
    <s v="GOA"/>
    <n v="7"/>
    <x v="1"/>
  </r>
  <r>
    <s v="sablefish (blackcod)"/>
    <d v="1996-07-13T00:00:00"/>
    <x v="5"/>
    <n v="710"/>
    <n v="5458.9"/>
    <n v="57.58"/>
    <x v="11"/>
    <s v="GOA"/>
    <n v="7"/>
    <x v="1"/>
  </r>
  <r>
    <s v="sablefish (blackcod)"/>
    <d v="1996-07-13T00:00:00"/>
    <x v="5"/>
    <n v="710"/>
    <n v="5458.9"/>
    <n v="74.819999999999993"/>
    <x v="14"/>
    <s v="GOA"/>
    <n v="7"/>
    <x v="1"/>
  </r>
  <r>
    <s v="sablefish (blackcod)"/>
    <d v="1996-07-13T00:00:00"/>
    <x v="5"/>
    <n v="710"/>
    <n v="7681.82"/>
    <n v="1.46"/>
    <x v="5"/>
    <s v="BSAI"/>
    <n v="7"/>
    <x v="1"/>
  </r>
  <r>
    <s v="sablefish (blackcod)"/>
    <d v="1996-07-13T00:00:00"/>
    <x v="5"/>
    <n v="710"/>
    <n v="7681.82"/>
    <n v="0.03"/>
    <x v="22"/>
    <s v="BSAI"/>
    <n v="7"/>
    <x v="1"/>
  </r>
  <r>
    <s v="sablefish (blackcod)"/>
    <d v="1996-07-13T00:00:00"/>
    <x v="5"/>
    <n v="710"/>
    <n v="7681.82"/>
    <n v="9.42"/>
    <x v="24"/>
    <s v="BSAI"/>
    <n v="7"/>
    <x v="1"/>
  </r>
  <r>
    <s v="sablefish (blackcod)"/>
    <d v="1996-07-13T00:00:00"/>
    <x v="5"/>
    <n v="710"/>
    <n v="7681.82"/>
    <n v="11.5"/>
    <x v="28"/>
    <s v="BSAI"/>
    <n v="7"/>
    <x v="1"/>
  </r>
  <r>
    <s v="sablefish (blackcod)"/>
    <d v="1996-07-13T00:00:00"/>
    <x v="5"/>
    <n v="710"/>
    <m/>
    <n v="0.44"/>
    <x v="1"/>
    <s v="BSAI"/>
    <n v="7"/>
    <x v="1"/>
  </r>
  <r>
    <s v="sablefish (blackcod)"/>
    <d v="1996-07-13T00:00:00"/>
    <x v="5"/>
    <n v="710"/>
    <m/>
    <n v="0.1"/>
    <x v="5"/>
    <s v="BSAI"/>
    <n v="7"/>
    <x v="1"/>
  </r>
  <r>
    <s v="sablefish (blackcod)"/>
    <d v="1996-07-13T00:00:00"/>
    <x v="5"/>
    <n v="710"/>
    <m/>
    <n v="0.14000000000000001"/>
    <x v="2"/>
    <s v="BSAI"/>
    <n v="7"/>
    <x v="1"/>
  </r>
  <r>
    <s v="sablefish (blackcod)"/>
    <d v="1996-07-13T00:00:00"/>
    <x v="5"/>
    <n v="710"/>
    <m/>
    <n v="0.11"/>
    <x v="24"/>
    <s v="BSAI"/>
    <n v="7"/>
    <x v="1"/>
  </r>
  <r>
    <s v="sablefish (blackcod)"/>
    <d v="1996-07-13T00:00:00"/>
    <x v="5"/>
    <n v="710"/>
    <m/>
    <n v="6.7"/>
    <x v="28"/>
    <s v="BSAI"/>
    <n v="7"/>
    <x v="1"/>
  </r>
  <r>
    <s v="sablefish (blackcod)"/>
    <d v="1996-07-13T00:00:00"/>
    <x v="5"/>
    <n v="710"/>
    <m/>
    <n v="0.31"/>
    <x v="0"/>
    <s v="GOA"/>
    <n v="7"/>
    <x v="1"/>
  </r>
  <r>
    <s v="sablefish (blackcod)"/>
    <d v="1996-07-13T00:00:00"/>
    <x v="5"/>
    <n v="710"/>
    <m/>
    <n v="21.88"/>
    <x v="13"/>
    <s v="GOA"/>
    <n v="7"/>
    <x v="1"/>
  </r>
  <r>
    <s v="sablefish (blackcod)"/>
    <d v="1996-07-13T00:00:00"/>
    <x v="5"/>
    <n v="710"/>
    <m/>
    <n v="54.18"/>
    <x v="6"/>
    <s v="GOA"/>
    <n v="7"/>
    <x v="1"/>
  </r>
  <r>
    <s v="sablefish (blackcod)"/>
    <d v="1996-07-13T00:00:00"/>
    <x v="5"/>
    <n v="710"/>
    <m/>
    <n v="1.93"/>
    <x v="11"/>
    <s v="GOA"/>
    <n v="7"/>
    <x v="1"/>
  </r>
  <r>
    <s v="sablefish (blackcod)"/>
    <d v="1996-07-13T00:00:00"/>
    <x v="5"/>
    <n v="710"/>
    <m/>
    <n v="0.64"/>
    <x v="14"/>
    <s v="GOA"/>
    <n v="7"/>
    <x v="1"/>
  </r>
  <r>
    <s v="sablefish (blackcod)"/>
    <d v="1996-07-13T00:00:00"/>
    <x v="5"/>
    <n v="710"/>
    <m/>
    <n v="0"/>
    <x v="21"/>
    <s v="INSD"/>
    <n v="7"/>
    <x v="1"/>
  </r>
  <r>
    <s v="sablefish (blackcod)"/>
    <d v="1996-07-20T00:00:00"/>
    <x v="5"/>
    <n v="710"/>
    <n v="4840.45"/>
    <n v="1.68"/>
    <x v="0"/>
    <s v="GOA"/>
    <n v="7"/>
    <x v="1"/>
  </r>
  <r>
    <s v="sablefish (blackcod)"/>
    <d v="1996-07-20T00:00:00"/>
    <x v="5"/>
    <n v="710"/>
    <n v="4840.45"/>
    <n v="4.8899999999999997"/>
    <x v="13"/>
    <s v="GOA"/>
    <n v="7"/>
    <x v="1"/>
  </r>
  <r>
    <s v="sablefish (blackcod)"/>
    <d v="1996-07-20T00:00:00"/>
    <x v="5"/>
    <n v="710"/>
    <n v="4840.45"/>
    <n v="108.7"/>
    <x v="6"/>
    <s v="GOA"/>
    <n v="7"/>
    <x v="1"/>
  </r>
  <r>
    <s v="sablefish (blackcod)"/>
    <d v="1996-07-20T00:00:00"/>
    <x v="5"/>
    <n v="710"/>
    <n v="4840.45"/>
    <n v="0.27"/>
    <x v="11"/>
    <s v="GOA"/>
    <n v="7"/>
    <x v="1"/>
  </r>
  <r>
    <s v="sablefish (blackcod)"/>
    <d v="1996-07-20T00:00:00"/>
    <x v="5"/>
    <n v="710"/>
    <n v="5143.45"/>
    <n v="2.06"/>
    <x v="1"/>
    <s v="BSAI"/>
    <n v="7"/>
    <x v="1"/>
  </r>
  <r>
    <s v="sablefish (blackcod)"/>
    <d v="1996-07-20T00:00:00"/>
    <x v="5"/>
    <n v="710"/>
    <n v="5143.45"/>
    <n v="10.9"/>
    <x v="7"/>
    <s v="BSAI"/>
    <n v="7"/>
    <x v="1"/>
  </r>
  <r>
    <s v="sablefish (blackcod)"/>
    <d v="1996-07-20T00:00:00"/>
    <x v="5"/>
    <n v="710"/>
    <n v="5143.45"/>
    <n v="1.91"/>
    <x v="28"/>
    <s v="BSAI"/>
    <n v="7"/>
    <x v="1"/>
  </r>
  <r>
    <s v="sablefish (blackcod)"/>
    <d v="1996-07-20T00:00:00"/>
    <x v="5"/>
    <n v="710"/>
    <n v="5458.9"/>
    <n v="20.56"/>
    <x v="0"/>
    <s v="GOA"/>
    <n v="7"/>
    <x v="1"/>
  </r>
  <r>
    <s v="sablefish (blackcod)"/>
    <d v="1996-07-20T00:00:00"/>
    <x v="5"/>
    <n v="710"/>
    <n v="5458.9"/>
    <n v="152.56"/>
    <x v="6"/>
    <s v="GOA"/>
    <n v="7"/>
    <x v="1"/>
  </r>
  <r>
    <s v="sablefish (blackcod)"/>
    <d v="1996-07-20T00:00:00"/>
    <x v="5"/>
    <n v="710"/>
    <n v="5458.9"/>
    <n v="14.11"/>
    <x v="11"/>
    <s v="GOA"/>
    <n v="7"/>
    <x v="1"/>
  </r>
  <r>
    <s v="sablefish (blackcod)"/>
    <d v="1996-07-20T00:00:00"/>
    <x v="5"/>
    <n v="710"/>
    <n v="5458.9"/>
    <n v="79.03"/>
    <x v="14"/>
    <s v="GOA"/>
    <n v="7"/>
    <x v="1"/>
  </r>
  <r>
    <s v="sablefish (blackcod)"/>
    <d v="1996-07-20T00:00:00"/>
    <x v="5"/>
    <n v="710"/>
    <n v="7681.82"/>
    <n v="4.7300000000000004"/>
    <x v="1"/>
    <s v="BSAI"/>
    <n v="7"/>
    <x v="1"/>
  </r>
  <r>
    <s v="sablefish (blackcod)"/>
    <d v="1996-07-20T00:00:00"/>
    <x v="5"/>
    <n v="710"/>
    <n v="7681.82"/>
    <n v="13.86"/>
    <x v="5"/>
    <s v="BSAI"/>
    <n v="7"/>
    <x v="1"/>
  </r>
  <r>
    <s v="sablefish (blackcod)"/>
    <d v="1996-07-20T00:00:00"/>
    <x v="5"/>
    <n v="710"/>
    <n v="7681.82"/>
    <n v="4.6500000000000004"/>
    <x v="7"/>
    <s v="BSAI"/>
    <n v="7"/>
    <x v="1"/>
  </r>
  <r>
    <s v="sablefish (blackcod)"/>
    <d v="1996-07-20T00:00:00"/>
    <x v="5"/>
    <n v="710"/>
    <n v="7681.82"/>
    <n v="0.98"/>
    <x v="2"/>
    <s v="BSAI"/>
    <n v="7"/>
    <x v="1"/>
  </r>
  <r>
    <s v="sablefish (blackcod)"/>
    <d v="1996-07-20T00:00:00"/>
    <x v="5"/>
    <n v="710"/>
    <n v="7681.82"/>
    <n v="16.350000000000001"/>
    <x v="24"/>
    <s v="BSAI"/>
    <n v="7"/>
    <x v="1"/>
  </r>
  <r>
    <s v="sablefish (blackcod)"/>
    <d v="1996-07-20T00:00:00"/>
    <x v="5"/>
    <n v="710"/>
    <n v="7681.82"/>
    <n v="15.51"/>
    <x v="28"/>
    <s v="BSAI"/>
    <n v="7"/>
    <x v="1"/>
  </r>
  <r>
    <s v="sablefish (blackcod)"/>
    <d v="1996-07-20T00:00:00"/>
    <x v="5"/>
    <n v="710"/>
    <m/>
    <n v="0.76"/>
    <x v="1"/>
    <s v="BSAI"/>
    <n v="7"/>
    <x v="1"/>
  </r>
  <r>
    <s v="sablefish (blackcod)"/>
    <d v="1996-07-20T00:00:00"/>
    <x v="5"/>
    <n v="710"/>
    <m/>
    <n v="0.46"/>
    <x v="5"/>
    <s v="BSAI"/>
    <n v="7"/>
    <x v="1"/>
  </r>
  <r>
    <s v="sablefish (blackcod)"/>
    <d v="1996-07-20T00:00:00"/>
    <x v="5"/>
    <n v="710"/>
    <m/>
    <n v="0.76"/>
    <x v="7"/>
    <s v="BSAI"/>
    <n v="7"/>
    <x v="1"/>
  </r>
  <r>
    <s v="sablefish (blackcod)"/>
    <d v="1996-07-20T00:00:00"/>
    <x v="5"/>
    <n v="710"/>
    <m/>
    <n v="0.05"/>
    <x v="2"/>
    <s v="BSAI"/>
    <n v="7"/>
    <x v="1"/>
  </r>
  <r>
    <s v="sablefish (blackcod)"/>
    <d v="1996-07-20T00:00:00"/>
    <x v="5"/>
    <n v="710"/>
    <m/>
    <n v="1.31"/>
    <x v="24"/>
    <s v="BSAI"/>
    <n v="7"/>
    <x v="1"/>
  </r>
  <r>
    <s v="sablefish (blackcod)"/>
    <d v="1996-07-20T00:00:00"/>
    <x v="5"/>
    <n v="710"/>
    <m/>
    <n v="3.26"/>
    <x v="28"/>
    <s v="BSAI"/>
    <n v="7"/>
    <x v="1"/>
  </r>
  <r>
    <s v="sablefish (blackcod)"/>
    <d v="1996-07-20T00:00:00"/>
    <x v="5"/>
    <n v="710"/>
    <m/>
    <n v="0.27"/>
    <x v="0"/>
    <s v="GOA"/>
    <n v="7"/>
    <x v="1"/>
  </r>
  <r>
    <s v="sablefish (blackcod)"/>
    <d v="1996-07-20T00:00:00"/>
    <x v="5"/>
    <n v="710"/>
    <m/>
    <n v="4.7"/>
    <x v="13"/>
    <s v="GOA"/>
    <n v="7"/>
    <x v="1"/>
  </r>
  <r>
    <s v="sablefish (blackcod)"/>
    <d v="1996-07-20T00:00:00"/>
    <x v="5"/>
    <n v="710"/>
    <m/>
    <n v="141.1"/>
    <x v="6"/>
    <s v="GOA"/>
    <n v="7"/>
    <x v="1"/>
  </r>
  <r>
    <s v="sablefish (blackcod)"/>
    <d v="1996-07-20T00:00:00"/>
    <x v="5"/>
    <n v="710"/>
    <m/>
    <n v="0.06"/>
    <x v="11"/>
    <s v="GOA"/>
    <n v="7"/>
    <x v="1"/>
  </r>
  <r>
    <s v="sablefish (blackcod)"/>
    <d v="1996-07-20T00:00:00"/>
    <x v="5"/>
    <n v="710"/>
    <m/>
    <n v="0.51"/>
    <x v="14"/>
    <s v="GOA"/>
    <n v="7"/>
    <x v="1"/>
  </r>
  <r>
    <s v="sablefish (blackcod)"/>
    <d v="1996-07-27T00:00:00"/>
    <x v="5"/>
    <n v="710"/>
    <n v="4840.45"/>
    <n v="12.49"/>
    <x v="0"/>
    <s v="GOA"/>
    <n v="7"/>
    <x v="1"/>
  </r>
  <r>
    <s v="sablefish (blackcod)"/>
    <d v="1996-07-27T00:00:00"/>
    <x v="5"/>
    <n v="710"/>
    <n v="4840.45"/>
    <n v="9.93"/>
    <x v="6"/>
    <s v="GOA"/>
    <n v="7"/>
    <x v="1"/>
  </r>
  <r>
    <s v="sablefish (blackcod)"/>
    <d v="1996-07-27T00:00:00"/>
    <x v="5"/>
    <n v="710"/>
    <n v="4840.45"/>
    <n v="9.7100000000000009"/>
    <x v="11"/>
    <s v="GOA"/>
    <n v="7"/>
    <x v="1"/>
  </r>
  <r>
    <s v="sablefish (blackcod)"/>
    <d v="1996-07-27T00:00:00"/>
    <x v="5"/>
    <n v="710"/>
    <n v="5143.45"/>
    <n v="2.17"/>
    <x v="1"/>
    <s v="BSAI"/>
    <n v="7"/>
    <x v="1"/>
  </r>
  <r>
    <s v="sablefish (blackcod)"/>
    <d v="1996-07-27T00:00:00"/>
    <x v="5"/>
    <n v="710"/>
    <n v="5143.45"/>
    <n v="0.1"/>
    <x v="5"/>
    <s v="BSAI"/>
    <n v="7"/>
    <x v="1"/>
  </r>
  <r>
    <s v="sablefish (blackcod)"/>
    <d v="1996-07-27T00:00:00"/>
    <x v="5"/>
    <n v="710"/>
    <n v="5143.45"/>
    <n v="8.99"/>
    <x v="7"/>
    <s v="BSAI"/>
    <n v="7"/>
    <x v="1"/>
  </r>
  <r>
    <s v="sablefish (blackcod)"/>
    <d v="1996-07-27T00:00:00"/>
    <x v="5"/>
    <n v="710"/>
    <n v="5143.45"/>
    <n v="6.47"/>
    <x v="28"/>
    <s v="BSAI"/>
    <n v="7"/>
    <x v="1"/>
  </r>
  <r>
    <s v="sablefish (blackcod)"/>
    <d v="1996-07-27T00:00:00"/>
    <x v="5"/>
    <n v="710"/>
    <n v="5143.45"/>
    <n v="0.53"/>
    <x v="25"/>
    <s v="BSAI"/>
    <n v="7"/>
    <x v="1"/>
  </r>
  <r>
    <s v="sablefish (blackcod)"/>
    <d v="1996-07-27T00:00:00"/>
    <x v="5"/>
    <n v="710"/>
    <n v="5458.9"/>
    <n v="55.99"/>
    <x v="0"/>
    <s v="GOA"/>
    <n v="7"/>
    <x v="1"/>
  </r>
  <r>
    <s v="sablefish (blackcod)"/>
    <d v="1996-07-27T00:00:00"/>
    <x v="5"/>
    <n v="710"/>
    <n v="5458.9"/>
    <n v="3.13"/>
    <x v="13"/>
    <s v="GOA"/>
    <n v="7"/>
    <x v="1"/>
  </r>
  <r>
    <s v="sablefish (blackcod)"/>
    <d v="1996-07-27T00:00:00"/>
    <x v="5"/>
    <n v="710"/>
    <n v="5458.9"/>
    <n v="23.69"/>
    <x v="6"/>
    <s v="GOA"/>
    <n v="7"/>
    <x v="1"/>
  </r>
  <r>
    <s v="sablefish (blackcod)"/>
    <d v="1996-07-27T00:00:00"/>
    <x v="5"/>
    <n v="710"/>
    <n v="5458.9"/>
    <n v="25.83"/>
    <x v="11"/>
    <s v="GOA"/>
    <n v="7"/>
    <x v="1"/>
  </r>
  <r>
    <s v="sablefish (blackcod)"/>
    <d v="1996-07-27T00:00:00"/>
    <x v="5"/>
    <n v="710"/>
    <n v="5458.9"/>
    <n v="80.2"/>
    <x v="14"/>
    <s v="GOA"/>
    <n v="7"/>
    <x v="1"/>
  </r>
  <r>
    <s v="sablefish (blackcod)"/>
    <d v="1996-07-27T00:00:00"/>
    <x v="5"/>
    <n v="710"/>
    <n v="7681.82"/>
    <n v="2.54"/>
    <x v="1"/>
    <s v="BSAI"/>
    <n v="7"/>
    <x v="1"/>
  </r>
  <r>
    <s v="sablefish (blackcod)"/>
    <d v="1996-07-27T00:00:00"/>
    <x v="5"/>
    <n v="710"/>
    <n v="7681.82"/>
    <n v="3.56"/>
    <x v="5"/>
    <s v="BSAI"/>
    <n v="7"/>
    <x v="1"/>
  </r>
  <r>
    <s v="sablefish (blackcod)"/>
    <d v="1996-07-27T00:00:00"/>
    <x v="5"/>
    <n v="710"/>
    <n v="7681.82"/>
    <n v="2.46"/>
    <x v="7"/>
    <s v="BSAI"/>
    <n v="7"/>
    <x v="1"/>
  </r>
  <r>
    <s v="sablefish (blackcod)"/>
    <d v="1996-07-27T00:00:00"/>
    <x v="5"/>
    <n v="710"/>
    <n v="7681.82"/>
    <n v="0.82"/>
    <x v="22"/>
    <s v="BSAI"/>
    <n v="7"/>
    <x v="1"/>
  </r>
  <r>
    <s v="sablefish (blackcod)"/>
    <d v="1996-07-27T00:00:00"/>
    <x v="5"/>
    <n v="710"/>
    <n v="7681.82"/>
    <n v="10.38"/>
    <x v="24"/>
    <s v="BSAI"/>
    <n v="7"/>
    <x v="1"/>
  </r>
  <r>
    <s v="sablefish (blackcod)"/>
    <d v="1996-07-27T00:00:00"/>
    <x v="5"/>
    <n v="710"/>
    <n v="7681.82"/>
    <n v="7.46"/>
    <x v="28"/>
    <s v="BSAI"/>
    <n v="7"/>
    <x v="1"/>
  </r>
  <r>
    <s v="sablefish (blackcod)"/>
    <d v="1996-07-27T00:00:00"/>
    <x v="5"/>
    <n v="710"/>
    <m/>
    <n v="0.17"/>
    <x v="1"/>
    <s v="BSAI"/>
    <n v="7"/>
    <x v="1"/>
  </r>
  <r>
    <s v="sablefish (blackcod)"/>
    <d v="1996-07-27T00:00:00"/>
    <x v="5"/>
    <n v="710"/>
    <m/>
    <n v="0.24"/>
    <x v="5"/>
    <s v="BSAI"/>
    <n v="7"/>
    <x v="1"/>
  </r>
  <r>
    <s v="sablefish (blackcod)"/>
    <d v="1996-07-27T00:00:00"/>
    <x v="5"/>
    <n v="710"/>
    <m/>
    <n v="0.24"/>
    <x v="7"/>
    <s v="BSAI"/>
    <n v="7"/>
    <x v="1"/>
  </r>
  <r>
    <s v="sablefish (blackcod)"/>
    <d v="1996-07-27T00:00:00"/>
    <x v="5"/>
    <n v="710"/>
    <m/>
    <n v="0.02"/>
    <x v="22"/>
    <s v="BSAI"/>
    <n v="7"/>
    <x v="1"/>
  </r>
  <r>
    <s v="sablefish (blackcod)"/>
    <d v="1996-07-27T00:00:00"/>
    <x v="5"/>
    <n v="710"/>
    <m/>
    <n v="0.7"/>
    <x v="24"/>
    <s v="BSAI"/>
    <n v="7"/>
    <x v="1"/>
  </r>
  <r>
    <s v="sablefish (blackcod)"/>
    <d v="1996-07-27T00:00:00"/>
    <x v="5"/>
    <n v="710"/>
    <m/>
    <n v="0.17"/>
    <x v="28"/>
    <s v="BSAI"/>
    <n v="7"/>
    <x v="1"/>
  </r>
  <r>
    <s v="sablefish (blackcod)"/>
    <d v="1996-07-27T00:00:00"/>
    <x v="5"/>
    <n v="710"/>
    <m/>
    <n v="0.98"/>
    <x v="0"/>
    <s v="GOA"/>
    <n v="7"/>
    <x v="1"/>
  </r>
  <r>
    <s v="sablefish (blackcod)"/>
    <d v="1996-07-27T00:00:00"/>
    <x v="5"/>
    <n v="710"/>
    <m/>
    <n v="16.23"/>
    <x v="13"/>
    <s v="GOA"/>
    <n v="7"/>
    <x v="1"/>
  </r>
  <r>
    <s v="sablefish (blackcod)"/>
    <d v="1996-07-27T00:00:00"/>
    <x v="5"/>
    <n v="710"/>
    <m/>
    <n v="43.16"/>
    <x v="6"/>
    <s v="GOA"/>
    <n v="7"/>
    <x v="1"/>
  </r>
  <r>
    <s v="sablefish (blackcod)"/>
    <d v="1996-07-27T00:00:00"/>
    <x v="5"/>
    <n v="710"/>
    <m/>
    <n v="1.29"/>
    <x v="11"/>
    <s v="GOA"/>
    <n v="7"/>
    <x v="1"/>
  </r>
  <r>
    <s v="sablefish (blackcod)"/>
    <d v="1996-07-27T00:00:00"/>
    <x v="5"/>
    <n v="710"/>
    <m/>
    <n v="0.43"/>
    <x v="14"/>
    <s v="GOA"/>
    <n v="7"/>
    <x v="1"/>
  </r>
  <r>
    <s v="sablefish (blackcod)"/>
    <d v="1996-08-03T00:00:00"/>
    <x v="5"/>
    <n v="710"/>
    <n v="4840.45"/>
    <n v="9.76"/>
    <x v="11"/>
    <s v="GOA"/>
    <n v="8"/>
    <x v="1"/>
  </r>
  <r>
    <s v="sablefish (blackcod)"/>
    <d v="1996-08-03T00:00:00"/>
    <x v="5"/>
    <n v="710"/>
    <n v="4840.45"/>
    <n v="0.47"/>
    <x v="15"/>
    <s v="GOA"/>
    <n v="8"/>
    <x v="1"/>
  </r>
  <r>
    <s v="sablefish (blackcod)"/>
    <d v="1996-08-03T00:00:00"/>
    <x v="5"/>
    <n v="710"/>
    <n v="5143.45"/>
    <n v="2.64"/>
    <x v="1"/>
    <s v="BSAI"/>
    <n v="8"/>
    <x v="1"/>
  </r>
  <r>
    <s v="sablefish (blackcod)"/>
    <d v="1996-08-03T00:00:00"/>
    <x v="5"/>
    <n v="710"/>
    <n v="5143.45"/>
    <n v="6.97"/>
    <x v="7"/>
    <s v="BSAI"/>
    <n v="8"/>
    <x v="1"/>
  </r>
  <r>
    <s v="sablefish (blackcod)"/>
    <d v="1996-08-03T00:00:00"/>
    <x v="5"/>
    <n v="710"/>
    <n v="5143.45"/>
    <n v="10.02"/>
    <x v="24"/>
    <s v="BSAI"/>
    <n v="8"/>
    <x v="1"/>
  </r>
  <r>
    <s v="sablefish (blackcod)"/>
    <d v="1996-08-03T00:00:00"/>
    <x v="5"/>
    <n v="710"/>
    <n v="5143.45"/>
    <n v="2.82"/>
    <x v="28"/>
    <s v="BSAI"/>
    <n v="8"/>
    <x v="1"/>
  </r>
  <r>
    <s v="sablefish (blackcod)"/>
    <d v="1996-08-03T00:00:00"/>
    <x v="5"/>
    <n v="710"/>
    <n v="5458.9"/>
    <n v="21.51"/>
    <x v="0"/>
    <s v="GOA"/>
    <n v="8"/>
    <x v="1"/>
  </r>
  <r>
    <s v="sablefish (blackcod)"/>
    <d v="1996-08-03T00:00:00"/>
    <x v="5"/>
    <n v="710"/>
    <n v="5458.9"/>
    <n v="0.51"/>
    <x v="13"/>
    <s v="GOA"/>
    <n v="8"/>
    <x v="1"/>
  </r>
  <r>
    <s v="sablefish (blackcod)"/>
    <d v="1996-08-03T00:00:00"/>
    <x v="5"/>
    <n v="710"/>
    <n v="5458.9"/>
    <n v="65.36"/>
    <x v="6"/>
    <s v="GOA"/>
    <n v="8"/>
    <x v="1"/>
  </r>
  <r>
    <s v="sablefish (blackcod)"/>
    <d v="1996-08-03T00:00:00"/>
    <x v="5"/>
    <n v="710"/>
    <n v="5458.9"/>
    <n v="6.39"/>
    <x v="11"/>
    <s v="GOA"/>
    <n v="8"/>
    <x v="1"/>
  </r>
  <r>
    <s v="sablefish (blackcod)"/>
    <d v="1996-08-03T00:00:00"/>
    <x v="5"/>
    <n v="710"/>
    <n v="5458.9"/>
    <n v="46.96"/>
    <x v="14"/>
    <s v="GOA"/>
    <n v="8"/>
    <x v="1"/>
  </r>
  <r>
    <s v="sablefish (blackcod)"/>
    <d v="1996-08-03T00:00:00"/>
    <x v="5"/>
    <n v="710"/>
    <n v="7681.82"/>
    <n v="0.48"/>
    <x v="1"/>
    <s v="BSAI"/>
    <n v="8"/>
    <x v="1"/>
  </r>
  <r>
    <s v="sablefish (blackcod)"/>
    <d v="1996-08-03T00:00:00"/>
    <x v="5"/>
    <n v="710"/>
    <n v="7681.82"/>
    <n v="19.86"/>
    <x v="5"/>
    <s v="BSAI"/>
    <n v="8"/>
    <x v="1"/>
  </r>
  <r>
    <s v="sablefish (blackcod)"/>
    <d v="1996-08-03T00:00:00"/>
    <x v="5"/>
    <n v="710"/>
    <n v="7681.82"/>
    <n v="2.12"/>
    <x v="7"/>
    <s v="BSAI"/>
    <n v="8"/>
    <x v="1"/>
  </r>
  <r>
    <s v="sablefish (blackcod)"/>
    <d v="1996-08-03T00:00:00"/>
    <x v="5"/>
    <n v="710"/>
    <n v="7681.82"/>
    <n v="9.5399999999999991"/>
    <x v="24"/>
    <s v="BSAI"/>
    <n v="8"/>
    <x v="1"/>
  </r>
  <r>
    <s v="sablefish (blackcod)"/>
    <d v="1996-08-03T00:00:00"/>
    <x v="5"/>
    <n v="710"/>
    <m/>
    <n v="0.13"/>
    <x v="23"/>
    <s v="BSAI"/>
    <n v="8"/>
    <x v="1"/>
  </r>
  <r>
    <s v="sablefish (blackcod)"/>
    <d v="1996-08-03T00:00:00"/>
    <x v="5"/>
    <n v="710"/>
    <m/>
    <n v="0.13"/>
    <x v="1"/>
    <s v="BSAI"/>
    <n v="8"/>
    <x v="1"/>
  </r>
  <r>
    <s v="sablefish (blackcod)"/>
    <d v="1996-08-03T00:00:00"/>
    <x v="5"/>
    <n v="710"/>
    <m/>
    <n v="0.36"/>
    <x v="7"/>
    <s v="BSAI"/>
    <n v="8"/>
    <x v="1"/>
  </r>
  <r>
    <s v="sablefish (blackcod)"/>
    <d v="1996-08-03T00:00:00"/>
    <x v="5"/>
    <n v="710"/>
    <m/>
    <n v="0.35"/>
    <x v="24"/>
    <s v="BSAI"/>
    <n v="8"/>
    <x v="1"/>
  </r>
  <r>
    <s v="sablefish (blackcod)"/>
    <d v="1996-08-03T00:00:00"/>
    <x v="5"/>
    <n v="710"/>
    <m/>
    <n v="0.03"/>
    <x v="28"/>
    <s v="BSAI"/>
    <n v="8"/>
    <x v="1"/>
  </r>
  <r>
    <s v="sablefish (blackcod)"/>
    <d v="1996-08-03T00:00:00"/>
    <x v="5"/>
    <n v="710"/>
    <m/>
    <n v="0.88"/>
    <x v="0"/>
    <s v="GOA"/>
    <n v="8"/>
    <x v="1"/>
  </r>
  <r>
    <s v="sablefish (blackcod)"/>
    <d v="1996-08-03T00:00:00"/>
    <x v="5"/>
    <n v="710"/>
    <m/>
    <n v="14.7"/>
    <x v="13"/>
    <s v="GOA"/>
    <n v="8"/>
    <x v="1"/>
  </r>
  <r>
    <s v="sablefish (blackcod)"/>
    <d v="1996-08-03T00:00:00"/>
    <x v="5"/>
    <n v="710"/>
    <m/>
    <n v="9.74"/>
    <x v="6"/>
    <s v="GOA"/>
    <n v="8"/>
    <x v="1"/>
  </r>
  <r>
    <s v="sablefish (blackcod)"/>
    <d v="1996-08-03T00:00:00"/>
    <x v="5"/>
    <n v="710"/>
    <m/>
    <n v="8.3699999999999992"/>
    <x v="11"/>
    <s v="GOA"/>
    <n v="8"/>
    <x v="1"/>
  </r>
  <r>
    <s v="sablefish (blackcod)"/>
    <d v="1996-08-03T00:00:00"/>
    <x v="5"/>
    <n v="710"/>
    <m/>
    <n v="2.17"/>
    <x v="14"/>
    <s v="GOA"/>
    <n v="8"/>
    <x v="1"/>
  </r>
  <r>
    <s v="sablefish (blackcod)"/>
    <d v="1996-08-10T00:00:00"/>
    <x v="5"/>
    <n v="710"/>
    <n v="4840.45"/>
    <n v="3.57"/>
    <x v="0"/>
    <s v="GOA"/>
    <n v="8"/>
    <x v="1"/>
  </r>
  <r>
    <s v="sablefish (blackcod)"/>
    <d v="1996-08-10T00:00:00"/>
    <x v="5"/>
    <n v="710"/>
    <n v="4840.45"/>
    <n v="25.9"/>
    <x v="11"/>
    <s v="GOA"/>
    <n v="8"/>
    <x v="1"/>
  </r>
  <r>
    <s v="sablefish (blackcod)"/>
    <d v="1996-08-10T00:00:00"/>
    <x v="5"/>
    <n v="710"/>
    <n v="5143.45"/>
    <n v="10.62"/>
    <x v="24"/>
    <s v="BSAI"/>
    <n v="8"/>
    <x v="1"/>
  </r>
  <r>
    <s v="sablefish (blackcod)"/>
    <d v="1996-08-10T00:00:00"/>
    <x v="5"/>
    <n v="710"/>
    <n v="5143.45"/>
    <n v="2.85"/>
    <x v="28"/>
    <s v="BSAI"/>
    <n v="8"/>
    <x v="1"/>
  </r>
  <r>
    <s v="sablefish (blackcod)"/>
    <d v="1996-08-10T00:00:00"/>
    <x v="5"/>
    <n v="710"/>
    <n v="5143.45"/>
    <n v="2.0099999999999998"/>
    <x v="25"/>
    <s v="BSAI"/>
    <n v="8"/>
    <x v="1"/>
  </r>
  <r>
    <s v="sablefish (blackcod)"/>
    <d v="1996-08-10T00:00:00"/>
    <x v="5"/>
    <n v="710"/>
    <n v="5458.9"/>
    <n v="75.36"/>
    <x v="0"/>
    <s v="GOA"/>
    <n v="8"/>
    <x v="1"/>
  </r>
  <r>
    <s v="sablefish (blackcod)"/>
    <d v="1996-08-10T00:00:00"/>
    <x v="5"/>
    <n v="710"/>
    <n v="5458.9"/>
    <n v="19.34"/>
    <x v="13"/>
    <s v="GOA"/>
    <n v="8"/>
    <x v="1"/>
  </r>
  <r>
    <s v="sablefish (blackcod)"/>
    <d v="1996-08-10T00:00:00"/>
    <x v="5"/>
    <n v="710"/>
    <n v="5458.9"/>
    <n v="56.72"/>
    <x v="6"/>
    <s v="GOA"/>
    <n v="8"/>
    <x v="1"/>
  </r>
  <r>
    <s v="sablefish (blackcod)"/>
    <d v="1996-08-10T00:00:00"/>
    <x v="5"/>
    <n v="710"/>
    <n v="5458.9"/>
    <n v="6.56"/>
    <x v="11"/>
    <s v="GOA"/>
    <n v="8"/>
    <x v="1"/>
  </r>
  <r>
    <s v="sablefish (blackcod)"/>
    <d v="1996-08-10T00:00:00"/>
    <x v="5"/>
    <n v="710"/>
    <n v="5458.9"/>
    <n v="78.5"/>
    <x v="14"/>
    <s v="GOA"/>
    <n v="8"/>
    <x v="1"/>
  </r>
  <r>
    <s v="sablefish (blackcod)"/>
    <d v="1996-08-10T00:00:00"/>
    <x v="5"/>
    <n v="710"/>
    <n v="7681.82"/>
    <n v="4.08"/>
    <x v="5"/>
    <s v="BSAI"/>
    <n v="8"/>
    <x v="1"/>
  </r>
  <r>
    <s v="sablefish (blackcod)"/>
    <d v="1996-08-10T00:00:00"/>
    <x v="5"/>
    <n v="710"/>
    <n v="7681.82"/>
    <n v="0.03"/>
    <x v="24"/>
    <s v="BSAI"/>
    <n v="8"/>
    <x v="1"/>
  </r>
  <r>
    <s v="sablefish (blackcod)"/>
    <d v="1996-08-10T00:00:00"/>
    <x v="5"/>
    <n v="710"/>
    <m/>
    <n v="0.16"/>
    <x v="23"/>
    <s v="BSAI"/>
    <n v="8"/>
    <x v="1"/>
  </r>
  <r>
    <s v="sablefish (blackcod)"/>
    <d v="1996-08-10T00:00:00"/>
    <x v="5"/>
    <n v="710"/>
    <m/>
    <n v="0.03"/>
    <x v="5"/>
    <s v="BSAI"/>
    <n v="8"/>
    <x v="1"/>
  </r>
  <r>
    <s v="sablefish (blackcod)"/>
    <d v="1996-08-10T00:00:00"/>
    <x v="5"/>
    <n v="710"/>
    <m/>
    <n v="0.01"/>
    <x v="7"/>
    <s v="BSAI"/>
    <n v="8"/>
    <x v="1"/>
  </r>
  <r>
    <s v="sablefish (blackcod)"/>
    <d v="1996-08-10T00:00:00"/>
    <x v="5"/>
    <n v="710"/>
    <m/>
    <n v="0.45"/>
    <x v="24"/>
    <s v="BSAI"/>
    <n v="8"/>
    <x v="1"/>
  </r>
  <r>
    <s v="sablefish (blackcod)"/>
    <d v="1996-08-10T00:00:00"/>
    <x v="5"/>
    <n v="710"/>
    <m/>
    <n v="0.03"/>
    <x v="28"/>
    <s v="BSAI"/>
    <n v="8"/>
    <x v="1"/>
  </r>
  <r>
    <s v="sablefish (blackcod)"/>
    <d v="1996-08-10T00:00:00"/>
    <x v="5"/>
    <n v="710"/>
    <m/>
    <n v="0.02"/>
    <x v="25"/>
    <s v="BSAI"/>
    <n v="8"/>
    <x v="1"/>
  </r>
  <r>
    <s v="sablefish (blackcod)"/>
    <d v="1996-08-10T00:00:00"/>
    <x v="5"/>
    <n v="710"/>
    <m/>
    <n v="4.41"/>
    <x v="0"/>
    <s v="GOA"/>
    <n v="8"/>
    <x v="1"/>
  </r>
  <r>
    <s v="sablefish (blackcod)"/>
    <d v="1996-08-10T00:00:00"/>
    <x v="5"/>
    <n v="710"/>
    <m/>
    <n v="3.79"/>
    <x v="13"/>
    <s v="GOA"/>
    <n v="8"/>
    <x v="1"/>
  </r>
  <r>
    <s v="sablefish (blackcod)"/>
    <d v="1996-08-10T00:00:00"/>
    <x v="5"/>
    <n v="710"/>
    <m/>
    <n v="8.98"/>
    <x v="6"/>
    <s v="GOA"/>
    <n v="8"/>
    <x v="1"/>
  </r>
  <r>
    <s v="sablefish (blackcod)"/>
    <d v="1996-08-10T00:00:00"/>
    <x v="5"/>
    <n v="710"/>
    <m/>
    <n v="8.1999999999999993"/>
    <x v="11"/>
    <s v="GOA"/>
    <n v="8"/>
    <x v="1"/>
  </r>
  <r>
    <s v="sablefish (blackcod)"/>
    <d v="1996-08-10T00:00:00"/>
    <x v="5"/>
    <n v="710"/>
    <m/>
    <n v="2.5"/>
    <x v="14"/>
    <s v="GOA"/>
    <n v="8"/>
    <x v="1"/>
  </r>
  <r>
    <s v="sablefish (blackcod)"/>
    <d v="1996-08-10T00:00:00"/>
    <x v="5"/>
    <n v="710"/>
    <m/>
    <n v="0"/>
    <x v="21"/>
    <s v="INSD"/>
    <n v="8"/>
    <x v="1"/>
  </r>
  <r>
    <s v="sablefish (blackcod)"/>
    <d v="1996-08-17T00:00:00"/>
    <x v="5"/>
    <n v="710"/>
    <n v="4840.45"/>
    <n v="5.18"/>
    <x v="14"/>
    <s v="GOA"/>
    <n v="8"/>
    <x v="1"/>
  </r>
  <r>
    <s v="sablefish (blackcod)"/>
    <d v="1996-08-17T00:00:00"/>
    <x v="5"/>
    <n v="710"/>
    <n v="5143.45"/>
    <n v="16.32"/>
    <x v="24"/>
    <s v="BSAI"/>
    <n v="8"/>
    <x v="1"/>
  </r>
  <r>
    <s v="sablefish (blackcod)"/>
    <d v="1996-08-17T00:00:00"/>
    <x v="5"/>
    <n v="710"/>
    <n v="5143.45"/>
    <n v="4.6399999999999997"/>
    <x v="28"/>
    <s v="BSAI"/>
    <n v="8"/>
    <x v="1"/>
  </r>
  <r>
    <s v="sablefish (blackcod)"/>
    <d v="1996-08-17T00:00:00"/>
    <x v="5"/>
    <n v="710"/>
    <n v="5458.9"/>
    <n v="39.799999999999997"/>
    <x v="0"/>
    <s v="GOA"/>
    <n v="8"/>
    <x v="1"/>
  </r>
  <r>
    <s v="sablefish (blackcod)"/>
    <d v="1996-08-17T00:00:00"/>
    <x v="5"/>
    <n v="710"/>
    <n v="5458.9"/>
    <n v="7.95"/>
    <x v="13"/>
    <s v="GOA"/>
    <n v="8"/>
    <x v="1"/>
  </r>
  <r>
    <s v="sablefish (blackcod)"/>
    <d v="1996-08-17T00:00:00"/>
    <x v="5"/>
    <n v="710"/>
    <n v="5458.9"/>
    <n v="122.08"/>
    <x v="6"/>
    <s v="GOA"/>
    <n v="8"/>
    <x v="1"/>
  </r>
  <r>
    <s v="sablefish (blackcod)"/>
    <d v="1996-08-17T00:00:00"/>
    <x v="5"/>
    <n v="710"/>
    <n v="5458.9"/>
    <n v="20.71"/>
    <x v="11"/>
    <s v="GOA"/>
    <n v="8"/>
    <x v="1"/>
  </r>
  <r>
    <s v="sablefish (blackcod)"/>
    <d v="1996-08-17T00:00:00"/>
    <x v="5"/>
    <n v="710"/>
    <n v="5458.9"/>
    <n v="73.040000000000006"/>
    <x v="14"/>
    <s v="GOA"/>
    <n v="8"/>
    <x v="1"/>
  </r>
  <r>
    <s v="sablefish (blackcod)"/>
    <d v="1996-08-17T00:00:00"/>
    <x v="5"/>
    <n v="710"/>
    <n v="5458.9"/>
    <n v="0"/>
    <x v="21"/>
    <s v="INSD"/>
    <n v="8"/>
    <x v="1"/>
  </r>
  <r>
    <s v="sablefish (blackcod)"/>
    <d v="1996-08-17T00:00:00"/>
    <x v="5"/>
    <n v="710"/>
    <n v="7681.82"/>
    <n v="3.3"/>
    <x v="5"/>
    <s v="BSAI"/>
    <n v="8"/>
    <x v="1"/>
  </r>
  <r>
    <s v="sablefish (blackcod)"/>
    <d v="1996-08-17T00:00:00"/>
    <x v="5"/>
    <n v="710"/>
    <n v="7681.82"/>
    <n v="5.53"/>
    <x v="7"/>
    <s v="BSAI"/>
    <n v="8"/>
    <x v="1"/>
  </r>
  <r>
    <s v="sablefish (blackcod)"/>
    <d v="1996-08-17T00:00:00"/>
    <x v="5"/>
    <n v="710"/>
    <n v="7681.82"/>
    <n v="10.79"/>
    <x v="24"/>
    <s v="BSAI"/>
    <n v="8"/>
    <x v="1"/>
  </r>
  <r>
    <s v="sablefish (blackcod)"/>
    <d v="1996-08-17T00:00:00"/>
    <x v="5"/>
    <n v="710"/>
    <m/>
    <n v="0.03"/>
    <x v="23"/>
    <s v="BSAI"/>
    <n v="8"/>
    <x v="1"/>
  </r>
  <r>
    <s v="sablefish (blackcod)"/>
    <d v="1996-08-17T00:00:00"/>
    <x v="5"/>
    <n v="710"/>
    <m/>
    <n v="0.01"/>
    <x v="5"/>
    <s v="BSAI"/>
    <n v="8"/>
    <x v="1"/>
  </r>
  <r>
    <s v="sablefish (blackcod)"/>
    <d v="1996-08-17T00:00:00"/>
    <x v="5"/>
    <n v="710"/>
    <m/>
    <n v="7.0000000000000007E-2"/>
    <x v="7"/>
    <s v="BSAI"/>
    <n v="8"/>
    <x v="1"/>
  </r>
  <r>
    <s v="sablefish (blackcod)"/>
    <d v="1996-08-17T00:00:00"/>
    <x v="5"/>
    <n v="710"/>
    <m/>
    <n v="0.89"/>
    <x v="24"/>
    <s v="BSAI"/>
    <n v="8"/>
    <x v="1"/>
  </r>
  <r>
    <s v="sablefish (blackcod)"/>
    <d v="1996-08-17T00:00:00"/>
    <x v="5"/>
    <n v="710"/>
    <m/>
    <n v="0.05"/>
    <x v="28"/>
    <s v="BSAI"/>
    <n v="8"/>
    <x v="1"/>
  </r>
  <r>
    <s v="sablefish (blackcod)"/>
    <d v="1996-08-17T00:00:00"/>
    <x v="5"/>
    <n v="710"/>
    <m/>
    <n v="1.52"/>
    <x v="0"/>
    <s v="GOA"/>
    <n v="8"/>
    <x v="1"/>
  </r>
  <r>
    <s v="sablefish (blackcod)"/>
    <d v="1996-08-17T00:00:00"/>
    <x v="5"/>
    <n v="710"/>
    <m/>
    <n v="0.12"/>
    <x v="13"/>
    <s v="GOA"/>
    <n v="8"/>
    <x v="1"/>
  </r>
  <r>
    <s v="sablefish (blackcod)"/>
    <d v="1996-08-17T00:00:00"/>
    <x v="5"/>
    <n v="710"/>
    <m/>
    <n v="5.21"/>
    <x v="6"/>
    <s v="GOA"/>
    <n v="8"/>
    <x v="1"/>
  </r>
  <r>
    <s v="sablefish (blackcod)"/>
    <d v="1996-08-17T00:00:00"/>
    <x v="5"/>
    <n v="710"/>
    <m/>
    <n v="1.86"/>
    <x v="11"/>
    <s v="GOA"/>
    <n v="8"/>
    <x v="1"/>
  </r>
  <r>
    <s v="sablefish (blackcod)"/>
    <d v="1996-08-17T00:00:00"/>
    <x v="5"/>
    <n v="710"/>
    <m/>
    <n v="2.92"/>
    <x v="14"/>
    <s v="GOA"/>
    <n v="8"/>
    <x v="1"/>
  </r>
  <r>
    <s v="sablefish (blackcod)"/>
    <d v="1996-08-24T00:00:00"/>
    <x v="5"/>
    <n v="710"/>
    <n v="4840.45"/>
    <n v="19.79"/>
    <x v="0"/>
    <s v="GOA"/>
    <n v="8"/>
    <x v="1"/>
  </r>
  <r>
    <s v="sablefish (blackcod)"/>
    <d v="1996-08-24T00:00:00"/>
    <x v="5"/>
    <n v="710"/>
    <n v="5143.45"/>
    <n v="0.4"/>
    <x v="24"/>
    <s v="BSAI"/>
    <n v="8"/>
    <x v="1"/>
  </r>
  <r>
    <s v="sablefish (blackcod)"/>
    <d v="1996-08-24T00:00:00"/>
    <x v="5"/>
    <n v="710"/>
    <n v="5458.9"/>
    <n v="18.07"/>
    <x v="0"/>
    <s v="GOA"/>
    <n v="8"/>
    <x v="1"/>
  </r>
  <r>
    <s v="sablefish (blackcod)"/>
    <d v="1996-08-24T00:00:00"/>
    <x v="5"/>
    <n v="710"/>
    <n v="5458.9"/>
    <n v="1.89"/>
    <x v="13"/>
    <s v="GOA"/>
    <n v="8"/>
    <x v="1"/>
  </r>
  <r>
    <s v="sablefish (blackcod)"/>
    <d v="1996-08-24T00:00:00"/>
    <x v="5"/>
    <n v="710"/>
    <n v="5458.9"/>
    <n v="61.78"/>
    <x v="6"/>
    <s v="GOA"/>
    <n v="8"/>
    <x v="1"/>
  </r>
  <r>
    <s v="sablefish (blackcod)"/>
    <d v="1996-08-24T00:00:00"/>
    <x v="5"/>
    <n v="710"/>
    <n v="5458.9"/>
    <n v="40.659999999999997"/>
    <x v="11"/>
    <s v="GOA"/>
    <n v="8"/>
    <x v="1"/>
  </r>
  <r>
    <s v="sablefish (blackcod)"/>
    <d v="1996-08-24T00:00:00"/>
    <x v="5"/>
    <n v="710"/>
    <n v="5458.9"/>
    <n v="36.56"/>
    <x v="14"/>
    <s v="GOA"/>
    <n v="8"/>
    <x v="1"/>
  </r>
  <r>
    <s v="sablefish (blackcod)"/>
    <d v="1996-08-24T00:00:00"/>
    <x v="5"/>
    <n v="710"/>
    <n v="5458.9"/>
    <n v="13.6"/>
    <x v="21"/>
    <s v="INSD"/>
    <n v="8"/>
    <x v="1"/>
  </r>
  <r>
    <s v="sablefish (blackcod)"/>
    <d v="1996-08-24T00:00:00"/>
    <x v="5"/>
    <n v="710"/>
    <n v="7681.82"/>
    <n v="2.11"/>
    <x v="7"/>
    <s v="BSAI"/>
    <n v="8"/>
    <x v="1"/>
  </r>
  <r>
    <s v="sablefish (blackcod)"/>
    <d v="1996-08-24T00:00:00"/>
    <x v="5"/>
    <n v="710"/>
    <n v="7681.82"/>
    <n v="19.899999999999999"/>
    <x v="28"/>
    <s v="BSAI"/>
    <n v="8"/>
    <x v="1"/>
  </r>
  <r>
    <s v="sablefish (blackcod)"/>
    <d v="1996-08-24T00:00:00"/>
    <x v="5"/>
    <n v="710"/>
    <m/>
    <n v="0.04"/>
    <x v="23"/>
    <s v="BSAI"/>
    <n v="8"/>
    <x v="1"/>
  </r>
  <r>
    <s v="sablefish (blackcod)"/>
    <d v="1996-08-24T00:00:00"/>
    <x v="5"/>
    <n v="710"/>
    <m/>
    <n v="0.03"/>
    <x v="5"/>
    <s v="BSAI"/>
    <n v="8"/>
    <x v="1"/>
  </r>
  <r>
    <s v="sablefish (blackcod)"/>
    <d v="1996-08-24T00:00:00"/>
    <x v="5"/>
    <n v="710"/>
    <m/>
    <n v="0.02"/>
    <x v="7"/>
    <s v="BSAI"/>
    <n v="8"/>
    <x v="1"/>
  </r>
  <r>
    <s v="sablefish (blackcod)"/>
    <d v="1996-08-24T00:00:00"/>
    <x v="5"/>
    <n v="710"/>
    <m/>
    <n v="0.02"/>
    <x v="24"/>
    <s v="BSAI"/>
    <n v="8"/>
    <x v="1"/>
  </r>
  <r>
    <s v="sablefish (blackcod)"/>
    <d v="1996-08-24T00:00:00"/>
    <x v="5"/>
    <n v="710"/>
    <m/>
    <n v="1.48"/>
    <x v="0"/>
    <s v="GOA"/>
    <n v="8"/>
    <x v="1"/>
  </r>
  <r>
    <s v="sablefish (blackcod)"/>
    <d v="1996-08-24T00:00:00"/>
    <x v="5"/>
    <n v="710"/>
    <m/>
    <n v="0.01"/>
    <x v="13"/>
    <s v="GOA"/>
    <n v="8"/>
    <x v="1"/>
  </r>
  <r>
    <s v="sablefish (blackcod)"/>
    <d v="1996-08-24T00:00:00"/>
    <x v="5"/>
    <n v="710"/>
    <m/>
    <n v="2.35"/>
    <x v="6"/>
    <s v="GOA"/>
    <n v="8"/>
    <x v="1"/>
  </r>
  <r>
    <s v="sablefish (blackcod)"/>
    <d v="1996-08-24T00:00:00"/>
    <x v="5"/>
    <n v="710"/>
    <m/>
    <n v="1.33"/>
    <x v="11"/>
    <s v="GOA"/>
    <n v="8"/>
    <x v="1"/>
  </r>
  <r>
    <s v="sablefish (blackcod)"/>
    <d v="1996-08-24T00:00:00"/>
    <x v="5"/>
    <n v="710"/>
    <m/>
    <n v="2.39"/>
    <x v="14"/>
    <s v="GOA"/>
    <n v="8"/>
    <x v="1"/>
  </r>
  <r>
    <s v="sablefish (blackcod)"/>
    <d v="1996-08-24T00:00:00"/>
    <x v="5"/>
    <n v="710"/>
    <m/>
    <n v="0.14000000000000001"/>
    <x v="21"/>
    <s v="INSD"/>
    <n v="8"/>
    <x v="1"/>
  </r>
  <r>
    <s v="sablefish (blackcod)"/>
    <d v="1996-08-31T00:00:00"/>
    <x v="5"/>
    <n v="710"/>
    <n v="4840.45"/>
    <n v="7.34"/>
    <x v="0"/>
    <s v="GOA"/>
    <n v="8"/>
    <x v="1"/>
  </r>
  <r>
    <s v="sablefish (blackcod)"/>
    <d v="1996-08-31T00:00:00"/>
    <x v="5"/>
    <n v="710"/>
    <n v="5458.9"/>
    <n v="10.210000000000001"/>
    <x v="0"/>
    <s v="GOA"/>
    <n v="8"/>
    <x v="1"/>
  </r>
  <r>
    <s v="sablefish (blackcod)"/>
    <d v="1996-08-31T00:00:00"/>
    <x v="5"/>
    <n v="710"/>
    <n v="5458.9"/>
    <n v="5.33"/>
    <x v="13"/>
    <s v="GOA"/>
    <n v="8"/>
    <x v="1"/>
  </r>
  <r>
    <s v="sablefish (blackcod)"/>
    <d v="1996-08-31T00:00:00"/>
    <x v="5"/>
    <n v="710"/>
    <n v="5458.9"/>
    <n v="86.71"/>
    <x v="6"/>
    <s v="GOA"/>
    <n v="8"/>
    <x v="1"/>
  </r>
  <r>
    <s v="sablefish (blackcod)"/>
    <d v="1996-08-31T00:00:00"/>
    <x v="5"/>
    <n v="710"/>
    <n v="5458.9"/>
    <n v="26.92"/>
    <x v="11"/>
    <s v="GOA"/>
    <n v="8"/>
    <x v="1"/>
  </r>
  <r>
    <s v="sablefish (blackcod)"/>
    <d v="1996-08-31T00:00:00"/>
    <x v="5"/>
    <n v="710"/>
    <n v="5458.9"/>
    <n v="86.07"/>
    <x v="14"/>
    <s v="GOA"/>
    <n v="8"/>
    <x v="1"/>
  </r>
  <r>
    <s v="sablefish (blackcod)"/>
    <d v="1996-08-31T00:00:00"/>
    <x v="5"/>
    <n v="710"/>
    <n v="5458.9"/>
    <n v="6.4"/>
    <x v="21"/>
    <s v="INSD"/>
    <n v="8"/>
    <x v="1"/>
  </r>
  <r>
    <s v="sablefish (blackcod)"/>
    <d v="1996-08-31T00:00:00"/>
    <x v="5"/>
    <n v="710"/>
    <n v="7681.82"/>
    <n v="0.1"/>
    <x v="1"/>
    <s v="BSAI"/>
    <n v="8"/>
    <x v="1"/>
  </r>
  <r>
    <s v="sablefish (blackcod)"/>
    <d v="1996-08-31T00:00:00"/>
    <x v="5"/>
    <n v="710"/>
    <n v="7681.82"/>
    <n v="8.1999999999999993"/>
    <x v="7"/>
    <s v="BSAI"/>
    <n v="8"/>
    <x v="1"/>
  </r>
  <r>
    <s v="sablefish (blackcod)"/>
    <d v="1996-08-31T00:00:00"/>
    <x v="5"/>
    <n v="710"/>
    <n v="7681.82"/>
    <n v="7.35"/>
    <x v="24"/>
    <s v="BSAI"/>
    <n v="8"/>
    <x v="1"/>
  </r>
  <r>
    <s v="sablefish (blackcod)"/>
    <d v="1996-08-31T00:00:00"/>
    <x v="5"/>
    <n v="710"/>
    <m/>
    <n v="0.05"/>
    <x v="23"/>
    <s v="BSAI"/>
    <n v="8"/>
    <x v="1"/>
  </r>
  <r>
    <s v="sablefish (blackcod)"/>
    <d v="1996-08-31T00:00:00"/>
    <x v="5"/>
    <n v="710"/>
    <m/>
    <n v="0.57999999999999996"/>
    <x v="1"/>
    <s v="BSAI"/>
    <n v="8"/>
    <x v="1"/>
  </r>
  <r>
    <s v="sablefish (blackcod)"/>
    <d v="1996-08-31T00:00:00"/>
    <x v="5"/>
    <n v="710"/>
    <m/>
    <n v="0.03"/>
    <x v="5"/>
    <s v="BSAI"/>
    <n v="8"/>
    <x v="1"/>
  </r>
  <r>
    <s v="sablefish (blackcod)"/>
    <d v="1996-08-31T00:00:00"/>
    <x v="5"/>
    <n v="710"/>
    <m/>
    <n v="0.02"/>
    <x v="7"/>
    <s v="BSAI"/>
    <n v="8"/>
    <x v="1"/>
  </r>
  <r>
    <s v="sablefish (blackcod)"/>
    <d v="1996-08-31T00:00:00"/>
    <x v="5"/>
    <n v="710"/>
    <m/>
    <n v="0.02"/>
    <x v="24"/>
    <s v="BSAI"/>
    <n v="8"/>
    <x v="1"/>
  </r>
  <r>
    <s v="sablefish (blackcod)"/>
    <d v="1996-08-31T00:00:00"/>
    <x v="5"/>
    <n v="710"/>
    <m/>
    <n v="1.24"/>
    <x v="0"/>
    <s v="GOA"/>
    <n v="8"/>
    <x v="1"/>
  </r>
  <r>
    <s v="sablefish (blackcod)"/>
    <d v="1996-08-31T00:00:00"/>
    <x v="5"/>
    <n v="710"/>
    <m/>
    <n v="5.15"/>
    <x v="6"/>
    <s v="GOA"/>
    <n v="8"/>
    <x v="1"/>
  </r>
  <r>
    <s v="sablefish (blackcod)"/>
    <d v="1996-08-31T00:00:00"/>
    <x v="5"/>
    <n v="710"/>
    <m/>
    <n v="0.95"/>
    <x v="11"/>
    <s v="GOA"/>
    <n v="8"/>
    <x v="1"/>
  </r>
  <r>
    <s v="sablefish (blackcod)"/>
    <d v="1996-08-31T00:00:00"/>
    <x v="5"/>
    <n v="710"/>
    <m/>
    <n v="1.41"/>
    <x v="14"/>
    <s v="GOA"/>
    <n v="8"/>
    <x v="1"/>
  </r>
  <r>
    <s v="sablefish (blackcod)"/>
    <d v="1996-08-31T00:00:00"/>
    <x v="5"/>
    <n v="710"/>
    <m/>
    <n v="0.24"/>
    <x v="21"/>
    <s v="INSD"/>
    <n v="8"/>
    <x v="1"/>
  </r>
  <r>
    <s v="sablefish (blackcod)"/>
    <d v="1996-09-07T00:00:00"/>
    <x v="5"/>
    <n v="710"/>
    <n v="5143.45"/>
    <n v="1.08"/>
    <x v="5"/>
    <s v="BSAI"/>
    <n v="9"/>
    <x v="1"/>
  </r>
  <r>
    <s v="sablefish (blackcod)"/>
    <d v="1996-09-07T00:00:00"/>
    <x v="5"/>
    <n v="710"/>
    <n v="5458.9"/>
    <n v="33.07"/>
    <x v="0"/>
    <s v="GOA"/>
    <n v="9"/>
    <x v="1"/>
  </r>
  <r>
    <s v="sablefish (blackcod)"/>
    <d v="1996-09-07T00:00:00"/>
    <x v="5"/>
    <n v="710"/>
    <n v="5458.9"/>
    <n v="7.03"/>
    <x v="13"/>
    <s v="GOA"/>
    <n v="9"/>
    <x v="1"/>
  </r>
  <r>
    <s v="sablefish (blackcod)"/>
    <d v="1996-09-07T00:00:00"/>
    <x v="5"/>
    <n v="710"/>
    <n v="5458.9"/>
    <n v="63.26"/>
    <x v="6"/>
    <s v="GOA"/>
    <n v="9"/>
    <x v="1"/>
  </r>
  <r>
    <s v="sablefish (blackcod)"/>
    <d v="1996-09-07T00:00:00"/>
    <x v="5"/>
    <n v="710"/>
    <n v="5458.9"/>
    <n v="39.85"/>
    <x v="11"/>
    <s v="GOA"/>
    <n v="9"/>
    <x v="1"/>
  </r>
  <r>
    <s v="sablefish (blackcod)"/>
    <d v="1996-09-07T00:00:00"/>
    <x v="5"/>
    <n v="710"/>
    <n v="5458.9"/>
    <n v="178.75"/>
    <x v="14"/>
    <s v="GOA"/>
    <n v="9"/>
    <x v="1"/>
  </r>
  <r>
    <s v="sablefish (blackcod)"/>
    <d v="1996-09-07T00:00:00"/>
    <x v="5"/>
    <n v="710"/>
    <n v="7681.82"/>
    <n v="5.29"/>
    <x v="7"/>
    <s v="BSAI"/>
    <n v="9"/>
    <x v="1"/>
  </r>
  <r>
    <s v="sablefish (blackcod)"/>
    <d v="1996-09-07T00:00:00"/>
    <x v="5"/>
    <n v="710"/>
    <m/>
    <n v="0.04"/>
    <x v="23"/>
    <s v="BSAI"/>
    <n v="9"/>
    <x v="1"/>
  </r>
  <r>
    <s v="sablefish (blackcod)"/>
    <d v="1996-09-07T00:00:00"/>
    <x v="5"/>
    <n v="710"/>
    <m/>
    <n v="0"/>
    <x v="1"/>
    <s v="BSAI"/>
    <n v="9"/>
    <x v="1"/>
  </r>
  <r>
    <s v="sablefish (blackcod)"/>
    <d v="1996-09-07T00:00:00"/>
    <x v="5"/>
    <n v="710"/>
    <m/>
    <n v="0.14000000000000001"/>
    <x v="7"/>
    <s v="BSAI"/>
    <n v="9"/>
    <x v="1"/>
  </r>
  <r>
    <s v="sablefish (blackcod)"/>
    <d v="1996-09-07T00:00:00"/>
    <x v="5"/>
    <n v="710"/>
    <m/>
    <n v="0.06"/>
    <x v="24"/>
    <s v="BSAI"/>
    <n v="9"/>
    <x v="1"/>
  </r>
  <r>
    <s v="sablefish (blackcod)"/>
    <d v="1996-09-07T00:00:00"/>
    <x v="5"/>
    <n v="710"/>
    <m/>
    <n v="0.89"/>
    <x v="0"/>
    <s v="GOA"/>
    <n v="9"/>
    <x v="1"/>
  </r>
  <r>
    <s v="sablefish (blackcod)"/>
    <d v="1996-09-07T00:00:00"/>
    <x v="5"/>
    <n v="710"/>
    <m/>
    <n v="0.48"/>
    <x v="6"/>
    <s v="GOA"/>
    <n v="9"/>
    <x v="1"/>
  </r>
  <r>
    <s v="sablefish (blackcod)"/>
    <d v="1996-09-07T00:00:00"/>
    <x v="5"/>
    <n v="710"/>
    <m/>
    <n v="0.37"/>
    <x v="11"/>
    <s v="GOA"/>
    <n v="9"/>
    <x v="1"/>
  </r>
  <r>
    <s v="sablefish (blackcod)"/>
    <d v="1996-09-07T00:00:00"/>
    <x v="5"/>
    <n v="710"/>
    <m/>
    <n v="2.97"/>
    <x v="14"/>
    <s v="GOA"/>
    <n v="9"/>
    <x v="1"/>
  </r>
  <r>
    <s v="sablefish (blackcod)"/>
    <d v="1996-09-14T00:00:00"/>
    <x v="5"/>
    <n v="710"/>
    <n v="4840.45"/>
    <n v="8.4"/>
    <x v="0"/>
    <s v="GOA"/>
    <n v="9"/>
    <x v="1"/>
  </r>
  <r>
    <s v="sablefish (blackcod)"/>
    <d v="1996-09-14T00:00:00"/>
    <x v="5"/>
    <n v="710"/>
    <n v="4840.45"/>
    <n v="10.79"/>
    <x v="21"/>
    <s v="INSD"/>
    <n v="9"/>
    <x v="1"/>
  </r>
  <r>
    <s v="sablefish (blackcod)"/>
    <d v="1996-09-14T00:00:00"/>
    <x v="5"/>
    <n v="710"/>
    <n v="5143.45"/>
    <n v="25.32"/>
    <x v="24"/>
    <s v="BSAI"/>
    <n v="9"/>
    <x v="1"/>
  </r>
  <r>
    <s v="sablefish (blackcod)"/>
    <d v="1996-09-14T00:00:00"/>
    <x v="5"/>
    <n v="710"/>
    <n v="5458.9"/>
    <n v="2.65"/>
    <x v="0"/>
    <s v="GOA"/>
    <n v="9"/>
    <x v="1"/>
  </r>
  <r>
    <s v="sablefish (blackcod)"/>
    <d v="1996-09-14T00:00:00"/>
    <x v="5"/>
    <n v="710"/>
    <n v="5458.9"/>
    <n v="2.13"/>
    <x v="13"/>
    <s v="GOA"/>
    <n v="9"/>
    <x v="1"/>
  </r>
  <r>
    <s v="sablefish (blackcod)"/>
    <d v="1996-09-14T00:00:00"/>
    <x v="5"/>
    <n v="710"/>
    <n v="5458.9"/>
    <n v="41.6"/>
    <x v="6"/>
    <s v="GOA"/>
    <n v="9"/>
    <x v="1"/>
  </r>
  <r>
    <s v="sablefish (blackcod)"/>
    <d v="1996-09-14T00:00:00"/>
    <x v="5"/>
    <n v="710"/>
    <n v="5458.9"/>
    <n v="19.18"/>
    <x v="11"/>
    <s v="GOA"/>
    <n v="9"/>
    <x v="1"/>
  </r>
  <r>
    <s v="sablefish (blackcod)"/>
    <d v="1996-09-14T00:00:00"/>
    <x v="5"/>
    <n v="710"/>
    <n v="5458.9"/>
    <n v="0.03"/>
    <x v="20"/>
    <s v="INSD"/>
    <n v="9"/>
    <x v="1"/>
  </r>
  <r>
    <s v="sablefish (blackcod)"/>
    <d v="1996-09-14T00:00:00"/>
    <x v="5"/>
    <n v="710"/>
    <n v="5458.9"/>
    <n v="122"/>
    <x v="14"/>
    <s v="GOA"/>
    <n v="9"/>
    <x v="1"/>
  </r>
  <r>
    <s v="sablefish (blackcod)"/>
    <d v="1996-09-14T00:00:00"/>
    <x v="5"/>
    <n v="710"/>
    <n v="5458.9"/>
    <n v="739.36"/>
    <x v="21"/>
    <s v="INSD"/>
    <n v="9"/>
    <x v="1"/>
  </r>
  <r>
    <s v="sablefish (blackcod)"/>
    <d v="1996-09-14T00:00:00"/>
    <x v="5"/>
    <n v="710"/>
    <n v="7681.82"/>
    <n v="0.01"/>
    <x v="1"/>
    <s v="BSAI"/>
    <n v="9"/>
    <x v="1"/>
  </r>
  <r>
    <s v="sablefish (blackcod)"/>
    <d v="1996-09-14T00:00:00"/>
    <x v="5"/>
    <n v="710"/>
    <n v="7681.82"/>
    <n v="0.17"/>
    <x v="7"/>
    <s v="BSAI"/>
    <n v="9"/>
    <x v="1"/>
  </r>
  <r>
    <s v="sablefish (blackcod)"/>
    <d v="1996-09-14T00:00:00"/>
    <x v="5"/>
    <n v="710"/>
    <m/>
    <n v="0"/>
    <x v="23"/>
    <s v="BSAI"/>
    <n v="9"/>
    <x v="1"/>
  </r>
  <r>
    <s v="sablefish (blackcod)"/>
    <d v="1996-09-14T00:00:00"/>
    <x v="5"/>
    <n v="710"/>
    <m/>
    <n v="0.06"/>
    <x v="1"/>
    <s v="BSAI"/>
    <n v="9"/>
    <x v="1"/>
  </r>
  <r>
    <s v="sablefish (blackcod)"/>
    <d v="1996-09-14T00:00:00"/>
    <x v="5"/>
    <n v="710"/>
    <m/>
    <n v="0.03"/>
    <x v="5"/>
    <s v="BSAI"/>
    <n v="9"/>
    <x v="1"/>
  </r>
  <r>
    <s v="sablefish (blackcod)"/>
    <d v="1996-09-14T00:00:00"/>
    <x v="5"/>
    <n v="710"/>
    <m/>
    <n v="0.78"/>
    <x v="7"/>
    <s v="BSAI"/>
    <n v="9"/>
    <x v="1"/>
  </r>
  <r>
    <s v="sablefish (blackcod)"/>
    <d v="1996-09-14T00:00:00"/>
    <x v="5"/>
    <n v="710"/>
    <m/>
    <n v="0.12"/>
    <x v="2"/>
    <s v="BSAI"/>
    <n v="9"/>
    <x v="1"/>
  </r>
  <r>
    <s v="sablefish (blackcod)"/>
    <d v="1996-09-14T00:00:00"/>
    <x v="5"/>
    <n v="710"/>
    <m/>
    <n v="0.11"/>
    <x v="0"/>
    <s v="GOA"/>
    <n v="9"/>
    <x v="1"/>
  </r>
  <r>
    <s v="sablefish (blackcod)"/>
    <d v="1996-09-14T00:00:00"/>
    <x v="5"/>
    <n v="710"/>
    <m/>
    <n v="0.03"/>
    <x v="13"/>
    <s v="GOA"/>
    <n v="9"/>
    <x v="1"/>
  </r>
  <r>
    <s v="sablefish (blackcod)"/>
    <d v="1996-09-14T00:00:00"/>
    <x v="5"/>
    <n v="710"/>
    <m/>
    <n v="0.87"/>
    <x v="6"/>
    <s v="GOA"/>
    <n v="9"/>
    <x v="1"/>
  </r>
  <r>
    <s v="sablefish (blackcod)"/>
    <d v="1996-09-14T00:00:00"/>
    <x v="5"/>
    <n v="710"/>
    <m/>
    <n v="0.18"/>
    <x v="11"/>
    <s v="GOA"/>
    <n v="9"/>
    <x v="1"/>
  </r>
  <r>
    <s v="sablefish (blackcod)"/>
    <d v="1996-09-14T00:00:00"/>
    <x v="5"/>
    <n v="710"/>
    <m/>
    <n v="8.77"/>
    <x v="14"/>
    <s v="GOA"/>
    <n v="9"/>
    <x v="1"/>
  </r>
  <r>
    <s v="sablefish (blackcod)"/>
    <d v="1996-09-14T00:00:00"/>
    <x v="5"/>
    <n v="710"/>
    <m/>
    <n v="3.87"/>
    <x v="21"/>
    <s v="INSD"/>
    <n v="9"/>
    <x v="1"/>
  </r>
  <r>
    <s v="sablefish (blackcod)"/>
    <d v="1996-09-21T00:00:00"/>
    <x v="5"/>
    <n v="710"/>
    <n v="4840.45"/>
    <n v="3.66"/>
    <x v="0"/>
    <s v="GOA"/>
    <n v="9"/>
    <x v="1"/>
  </r>
  <r>
    <s v="sablefish (blackcod)"/>
    <d v="1996-09-21T00:00:00"/>
    <x v="5"/>
    <n v="710"/>
    <n v="4840.45"/>
    <n v="12.98"/>
    <x v="6"/>
    <s v="GOA"/>
    <n v="9"/>
    <x v="1"/>
  </r>
  <r>
    <s v="sablefish (blackcod)"/>
    <d v="1996-09-21T00:00:00"/>
    <x v="5"/>
    <n v="710"/>
    <n v="4840.45"/>
    <n v="9.2200000000000006"/>
    <x v="21"/>
    <s v="INSD"/>
    <n v="9"/>
    <x v="1"/>
  </r>
  <r>
    <s v="sablefish (blackcod)"/>
    <d v="1996-09-21T00:00:00"/>
    <x v="5"/>
    <n v="710"/>
    <n v="5143.45"/>
    <n v="7.0000000000000007E-2"/>
    <x v="7"/>
    <s v="BSAI"/>
    <n v="9"/>
    <x v="1"/>
  </r>
  <r>
    <s v="sablefish (blackcod)"/>
    <d v="1996-09-21T00:00:00"/>
    <x v="5"/>
    <n v="710"/>
    <n v="5458.9"/>
    <n v="4.22"/>
    <x v="0"/>
    <s v="GOA"/>
    <n v="9"/>
    <x v="1"/>
  </r>
  <r>
    <s v="sablefish (blackcod)"/>
    <d v="1996-09-21T00:00:00"/>
    <x v="5"/>
    <n v="710"/>
    <n v="5458.9"/>
    <n v="0.56999999999999995"/>
    <x v="13"/>
    <s v="GOA"/>
    <n v="9"/>
    <x v="1"/>
  </r>
  <r>
    <s v="sablefish (blackcod)"/>
    <d v="1996-09-21T00:00:00"/>
    <x v="5"/>
    <n v="710"/>
    <n v="5458.9"/>
    <n v="33.53"/>
    <x v="6"/>
    <s v="GOA"/>
    <n v="9"/>
    <x v="1"/>
  </r>
  <r>
    <s v="sablefish (blackcod)"/>
    <d v="1996-09-21T00:00:00"/>
    <x v="5"/>
    <n v="710"/>
    <n v="5458.9"/>
    <n v="98.49"/>
    <x v="11"/>
    <s v="GOA"/>
    <n v="9"/>
    <x v="1"/>
  </r>
  <r>
    <s v="sablefish (blackcod)"/>
    <d v="1996-09-21T00:00:00"/>
    <x v="5"/>
    <n v="710"/>
    <n v="5458.9"/>
    <n v="11.74"/>
    <x v="20"/>
    <s v="INSD"/>
    <n v="9"/>
    <x v="1"/>
  </r>
  <r>
    <s v="sablefish (blackcod)"/>
    <d v="1996-09-21T00:00:00"/>
    <x v="5"/>
    <n v="710"/>
    <n v="5458.9"/>
    <n v="116.78"/>
    <x v="14"/>
    <s v="GOA"/>
    <n v="9"/>
    <x v="1"/>
  </r>
  <r>
    <s v="sablefish (blackcod)"/>
    <d v="1996-09-21T00:00:00"/>
    <x v="5"/>
    <n v="710"/>
    <n v="5458.9"/>
    <n v="289.39"/>
    <x v="21"/>
    <s v="INSD"/>
    <n v="9"/>
    <x v="1"/>
  </r>
  <r>
    <s v="sablefish (blackcod)"/>
    <d v="1996-09-21T00:00:00"/>
    <x v="5"/>
    <n v="710"/>
    <n v="7681.82"/>
    <n v="0.02"/>
    <x v="1"/>
    <s v="BSAI"/>
    <n v="9"/>
    <x v="1"/>
  </r>
  <r>
    <s v="sablefish (blackcod)"/>
    <d v="1996-09-21T00:00:00"/>
    <x v="5"/>
    <n v="710"/>
    <n v="7681.82"/>
    <n v="0.03"/>
    <x v="7"/>
    <s v="BSAI"/>
    <n v="9"/>
    <x v="1"/>
  </r>
  <r>
    <s v="sablefish (blackcod)"/>
    <d v="1996-09-21T00:00:00"/>
    <x v="5"/>
    <n v="710"/>
    <n v="7681.82"/>
    <n v="2.62"/>
    <x v="24"/>
    <s v="BSAI"/>
    <n v="9"/>
    <x v="1"/>
  </r>
  <r>
    <s v="sablefish (blackcod)"/>
    <d v="1996-09-21T00:00:00"/>
    <x v="5"/>
    <n v="710"/>
    <m/>
    <n v="0.08"/>
    <x v="23"/>
    <s v="BSAI"/>
    <n v="9"/>
    <x v="1"/>
  </r>
  <r>
    <s v="sablefish (blackcod)"/>
    <d v="1996-09-21T00:00:00"/>
    <x v="5"/>
    <n v="710"/>
    <m/>
    <n v="0.02"/>
    <x v="1"/>
    <s v="BSAI"/>
    <n v="9"/>
    <x v="1"/>
  </r>
  <r>
    <s v="sablefish (blackcod)"/>
    <d v="1996-09-21T00:00:00"/>
    <x v="5"/>
    <n v="710"/>
    <m/>
    <n v="0.11"/>
    <x v="7"/>
    <s v="BSAI"/>
    <n v="9"/>
    <x v="1"/>
  </r>
  <r>
    <s v="sablefish (blackcod)"/>
    <d v="1996-09-21T00:00:00"/>
    <x v="5"/>
    <n v="710"/>
    <m/>
    <n v="0.03"/>
    <x v="24"/>
    <s v="BSAI"/>
    <n v="9"/>
    <x v="1"/>
  </r>
  <r>
    <s v="sablefish (blackcod)"/>
    <d v="1996-09-21T00:00:00"/>
    <x v="5"/>
    <n v="710"/>
    <m/>
    <n v="0.08"/>
    <x v="0"/>
    <s v="GOA"/>
    <n v="9"/>
    <x v="1"/>
  </r>
  <r>
    <s v="sablefish (blackcod)"/>
    <d v="1996-09-21T00:00:00"/>
    <x v="5"/>
    <n v="710"/>
    <m/>
    <n v="0.13"/>
    <x v="13"/>
    <s v="GOA"/>
    <n v="9"/>
    <x v="1"/>
  </r>
  <r>
    <s v="sablefish (blackcod)"/>
    <d v="1996-09-21T00:00:00"/>
    <x v="5"/>
    <n v="710"/>
    <m/>
    <n v="0.76"/>
    <x v="6"/>
    <s v="GOA"/>
    <n v="9"/>
    <x v="1"/>
  </r>
  <r>
    <s v="sablefish (blackcod)"/>
    <d v="1996-09-21T00:00:00"/>
    <x v="5"/>
    <n v="710"/>
    <m/>
    <n v="1.98"/>
    <x v="11"/>
    <s v="GOA"/>
    <n v="9"/>
    <x v="1"/>
  </r>
  <r>
    <s v="sablefish (blackcod)"/>
    <d v="1996-09-21T00:00:00"/>
    <x v="5"/>
    <n v="710"/>
    <m/>
    <n v="2.83"/>
    <x v="14"/>
    <s v="GOA"/>
    <n v="9"/>
    <x v="1"/>
  </r>
  <r>
    <s v="sablefish (blackcod)"/>
    <d v="1996-09-21T00:00:00"/>
    <x v="5"/>
    <n v="710"/>
    <m/>
    <n v="2.64"/>
    <x v="21"/>
    <s v="INSD"/>
    <n v="9"/>
    <x v="1"/>
  </r>
  <r>
    <s v="sablefish (blackcod)"/>
    <d v="1996-09-28T00:00:00"/>
    <x v="5"/>
    <n v="710"/>
    <n v="4840.45"/>
    <n v="9.0500000000000007"/>
    <x v="13"/>
    <s v="GOA"/>
    <n v="9"/>
    <x v="1"/>
  </r>
  <r>
    <s v="sablefish (blackcod)"/>
    <d v="1996-09-28T00:00:00"/>
    <x v="5"/>
    <n v="710"/>
    <n v="5143.45"/>
    <n v="0.08"/>
    <x v="1"/>
    <s v="BSAI"/>
    <n v="9"/>
    <x v="1"/>
  </r>
  <r>
    <s v="sablefish (blackcod)"/>
    <d v="1996-09-28T00:00:00"/>
    <x v="5"/>
    <n v="710"/>
    <n v="5143.45"/>
    <n v="0.49"/>
    <x v="5"/>
    <s v="BSAI"/>
    <n v="9"/>
    <x v="1"/>
  </r>
  <r>
    <s v="sablefish (blackcod)"/>
    <d v="1996-09-28T00:00:00"/>
    <x v="5"/>
    <n v="710"/>
    <n v="5143.45"/>
    <n v="4.83"/>
    <x v="24"/>
    <s v="BSAI"/>
    <n v="9"/>
    <x v="1"/>
  </r>
  <r>
    <s v="sablefish (blackcod)"/>
    <d v="1996-09-28T00:00:00"/>
    <x v="5"/>
    <n v="710"/>
    <n v="5458.9"/>
    <n v="2.82"/>
    <x v="0"/>
    <s v="GOA"/>
    <n v="9"/>
    <x v="1"/>
  </r>
  <r>
    <s v="sablefish (blackcod)"/>
    <d v="1996-09-28T00:00:00"/>
    <x v="5"/>
    <n v="710"/>
    <n v="5458.9"/>
    <n v="60.29"/>
    <x v="6"/>
    <s v="GOA"/>
    <n v="9"/>
    <x v="1"/>
  </r>
  <r>
    <s v="sablefish (blackcod)"/>
    <d v="1996-09-28T00:00:00"/>
    <x v="5"/>
    <n v="710"/>
    <n v="5458.9"/>
    <n v="6.45"/>
    <x v="11"/>
    <s v="GOA"/>
    <n v="9"/>
    <x v="1"/>
  </r>
  <r>
    <s v="sablefish (blackcod)"/>
    <d v="1996-09-28T00:00:00"/>
    <x v="5"/>
    <n v="710"/>
    <n v="5458.9"/>
    <n v="1.71"/>
    <x v="20"/>
    <s v="INSD"/>
    <n v="9"/>
    <x v="1"/>
  </r>
  <r>
    <s v="sablefish (blackcod)"/>
    <d v="1996-09-28T00:00:00"/>
    <x v="5"/>
    <n v="710"/>
    <n v="5458.9"/>
    <n v="114.31"/>
    <x v="14"/>
    <s v="GOA"/>
    <n v="9"/>
    <x v="1"/>
  </r>
  <r>
    <s v="sablefish (blackcod)"/>
    <d v="1996-09-28T00:00:00"/>
    <x v="5"/>
    <n v="710"/>
    <n v="5458.9"/>
    <n v="158.03"/>
    <x v="21"/>
    <s v="INSD"/>
    <n v="9"/>
    <x v="1"/>
  </r>
  <r>
    <s v="sablefish (blackcod)"/>
    <d v="1996-09-28T00:00:00"/>
    <x v="5"/>
    <n v="710"/>
    <n v="7681.82"/>
    <n v="0"/>
    <x v="23"/>
    <s v="BSAI"/>
    <n v="9"/>
    <x v="1"/>
  </r>
  <r>
    <s v="sablefish (blackcod)"/>
    <d v="1996-09-28T00:00:00"/>
    <x v="5"/>
    <n v="710"/>
    <n v="7681.82"/>
    <n v="0.01"/>
    <x v="1"/>
    <s v="BSAI"/>
    <n v="9"/>
    <x v="1"/>
  </r>
  <r>
    <s v="sablefish (blackcod)"/>
    <d v="1996-09-28T00:00:00"/>
    <x v="5"/>
    <n v="710"/>
    <n v="7681.82"/>
    <n v="0.48"/>
    <x v="5"/>
    <s v="BSAI"/>
    <n v="9"/>
    <x v="1"/>
  </r>
  <r>
    <s v="sablefish (blackcod)"/>
    <d v="1996-09-28T00:00:00"/>
    <x v="5"/>
    <n v="710"/>
    <n v="7681.82"/>
    <n v="0"/>
    <x v="7"/>
    <s v="BSAI"/>
    <n v="9"/>
    <x v="1"/>
  </r>
  <r>
    <s v="sablefish (blackcod)"/>
    <d v="1996-09-28T00:00:00"/>
    <x v="5"/>
    <n v="710"/>
    <n v="7681.82"/>
    <n v="10.83"/>
    <x v="24"/>
    <s v="BSAI"/>
    <n v="9"/>
    <x v="1"/>
  </r>
  <r>
    <s v="sablefish (blackcod)"/>
    <d v="1996-09-28T00:00:00"/>
    <x v="5"/>
    <n v="710"/>
    <m/>
    <n v="0"/>
    <x v="23"/>
    <s v="BSAI"/>
    <n v="9"/>
    <x v="1"/>
  </r>
  <r>
    <s v="sablefish (blackcod)"/>
    <d v="1996-09-28T00:00:00"/>
    <x v="5"/>
    <n v="710"/>
    <m/>
    <n v="0.43"/>
    <x v="1"/>
    <s v="BSAI"/>
    <n v="9"/>
    <x v="1"/>
  </r>
  <r>
    <s v="sablefish (blackcod)"/>
    <d v="1996-09-28T00:00:00"/>
    <x v="5"/>
    <n v="710"/>
    <m/>
    <n v="0"/>
    <x v="5"/>
    <s v="BSAI"/>
    <n v="9"/>
    <x v="1"/>
  </r>
  <r>
    <s v="sablefish (blackcod)"/>
    <d v="1996-09-28T00:00:00"/>
    <x v="5"/>
    <n v="710"/>
    <m/>
    <n v="0.03"/>
    <x v="7"/>
    <s v="BSAI"/>
    <n v="9"/>
    <x v="1"/>
  </r>
  <r>
    <s v="sablefish (blackcod)"/>
    <d v="1996-09-28T00:00:00"/>
    <x v="5"/>
    <n v="710"/>
    <m/>
    <n v="0.04"/>
    <x v="2"/>
    <s v="BSAI"/>
    <n v="9"/>
    <x v="1"/>
  </r>
  <r>
    <s v="sablefish (blackcod)"/>
    <d v="1996-09-28T00:00:00"/>
    <x v="5"/>
    <n v="710"/>
    <m/>
    <n v="0.13"/>
    <x v="24"/>
    <s v="BSAI"/>
    <n v="9"/>
    <x v="1"/>
  </r>
  <r>
    <s v="sablefish (blackcod)"/>
    <d v="1996-09-28T00:00:00"/>
    <x v="5"/>
    <n v="710"/>
    <m/>
    <n v="0.02"/>
    <x v="0"/>
    <s v="GOA"/>
    <n v="9"/>
    <x v="1"/>
  </r>
  <r>
    <s v="sablefish (blackcod)"/>
    <d v="1996-09-28T00:00:00"/>
    <x v="5"/>
    <n v="710"/>
    <m/>
    <n v="0.2"/>
    <x v="13"/>
    <s v="GOA"/>
    <n v="9"/>
    <x v="1"/>
  </r>
  <r>
    <s v="sablefish (blackcod)"/>
    <d v="1996-09-28T00:00:00"/>
    <x v="5"/>
    <n v="710"/>
    <m/>
    <n v="1.1599999999999999"/>
    <x v="6"/>
    <s v="GOA"/>
    <n v="9"/>
    <x v="1"/>
  </r>
  <r>
    <s v="sablefish (blackcod)"/>
    <d v="1996-09-28T00:00:00"/>
    <x v="5"/>
    <n v="710"/>
    <m/>
    <n v="0.03"/>
    <x v="20"/>
    <s v="INSD"/>
    <n v="9"/>
    <x v="1"/>
  </r>
  <r>
    <s v="sablefish (blackcod)"/>
    <d v="1996-09-28T00:00:00"/>
    <x v="5"/>
    <n v="710"/>
    <m/>
    <n v="2.0299999999999998"/>
    <x v="14"/>
    <s v="GOA"/>
    <n v="9"/>
    <x v="1"/>
  </r>
  <r>
    <s v="sablefish (blackcod)"/>
    <d v="1996-09-28T00:00:00"/>
    <x v="5"/>
    <n v="710"/>
    <m/>
    <n v="1.97"/>
    <x v="21"/>
    <s v="INSD"/>
    <n v="9"/>
    <x v="1"/>
  </r>
  <r>
    <s v="sablefish (blackcod)"/>
    <d v="1996-10-05T00:00:00"/>
    <x v="5"/>
    <n v="710"/>
    <n v="4840.45"/>
    <n v="2.15"/>
    <x v="0"/>
    <s v="GOA"/>
    <n v="10"/>
    <x v="1"/>
  </r>
  <r>
    <s v="sablefish (blackcod)"/>
    <d v="1996-10-05T00:00:00"/>
    <x v="5"/>
    <n v="710"/>
    <n v="4840.45"/>
    <n v="0.16"/>
    <x v="13"/>
    <s v="GOA"/>
    <n v="10"/>
    <x v="1"/>
  </r>
  <r>
    <s v="sablefish (blackcod)"/>
    <d v="1996-10-05T00:00:00"/>
    <x v="5"/>
    <n v="710"/>
    <n v="4840.45"/>
    <n v="9.56"/>
    <x v="21"/>
    <s v="INSD"/>
    <n v="10"/>
    <x v="1"/>
  </r>
  <r>
    <s v="sablefish (blackcod)"/>
    <d v="1996-10-05T00:00:00"/>
    <x v="5"/>
    <n v="710"/>
    <n v="5143.45"/>
    <n v="0.66"/>
    <x v="1"/>
    <s v="BSAI"/>
    <n v="10"/>
    <x v="1"/>
  </r>
  <r>
    <s v="sablefish (blackcod)"/>
    <d v="1996-10-05T00:00:00"/>
    <x v="5"/>
    <n v="710"/>
    <n v="5143.45"/>
    <n v="2.4300000000000002"/>
    <x v="7"/>
    <s v="BSAI"/>
    <n v="10"/>
    <x v="1"/>
  </r>
  <r>
    <s v="sablefish (blackcod)"/>
    <d v="1996-10-05T00:00:00"/>
    <x v="5"/>
    <n v="710"/>
    <n v="5143.45"/>
    <n v="0.9"/>
    <x v="24"/>
    <s v="BSAI"/>
    <n v="10"/>
    <x v="1"/>
  </r>
  <r>
    <s v="sablefish (blackcod)"/>
    <d v="1996-10-05T00:00:00"/>
    <x v="5"/>
    <n v="710"/>
    <n v="5458.9"/>
    <n v="14.19"/>
    <x v="0"/>
    <s v="GOA"/>
    <n v="10"/>
    <x v="1"/>
  </r>
  <r>
    <s v="sablefish (blackcod)"/>
    <d v="1996-10-05T00:00:00"/>
    <x v="5"/>
    <n v="710"/>
    <n v="5458.9"/>
    <n v="35.5"/>
    <x v="6"/>
    <s v="GOA"/>
    <n v="10"/>
    <x v="1"/>
  </r>
  <r>
    <s v="sablefish (blackcod)"/>
    <d v="1996-10-05T00:00:00"/>
    <x v="5"/>
    <n v="710"/>
    <n v="5458.9"/>
    <n v="30.2"/>
    <x v="11"/>
    <s v="GOA"/>
    <n v="10"/>
    <x v="1"/>
  </r>
  <r>
    <s v="sablefish (blackcod)"/>
    <d v="1996-10-05T00:00:00"/>
    <x v="5"/>
    <n v="710"/>
    <n v="5458.9"/>
    <n v="65.430000000000007"/>
    <x v="14"/>
    <s v="GOA"/>
    <n v="10"/>
    <x v="1"/>
  </r>
  <r>
    <s v="sablefish (blackcod)"/>
    <d v="1996-10-05T00:00:00"/>
    <x v="5"/>
    <n v="710"/>
    <n v="5458.9"/>
    <n v="116.22"/>
    <x v="21"/>
    <s v="INSD"/>
    <n v="10"/>
    <x v="1"/>
  </r>
  <r>
    <s v="sablefish (blackcod)"/>
    <d v="1996-10-05T00:00:00"/>
    <x v="5"/>
    <n v="710"/>
    <n v="7681.82"/>
    <n v="0.05"/>
    <x v="1"/>
    <s v="BSAI"/>
    <n v="10"/>
    <x v="1"/>
  </r>
  <r>
    <s v="sablefish (blackcod)"/>
    <d v="1996-10-05T00:00:00"/>
    <x v="5"/>
    <n v="710"/>
    <n v="7681.82"/>
    <n v="0.09"/>
    <x v="7"/>
    <s v="BSAI"/>
    <n v="10"/>
    <x v="1"/>
  </r>
  <r>
    <s v="sablefish (blackcod)"/>
    <d v="1996-10-05T00:00:00"/>
    <x v="5"/>
    <n v="710"/>
    <m/>
    <n v="0"/>
    <x v="23"/>
    <s v="BSAI"/>
    <n v="10"/>
    <x v="1"/>
  </r>
  <r>
    <s v="sablefish (blackcod)"/>
    <d v="1996-10-05T00:00:00"/>
    <x v="5"/>
    <n v="710"/>
    <m/>
    <n v="0.25"/>
    <x v="1"/>
    <s v="BSAI"/>
    <n v="10"/>
    <x v="1"/>
  </r>
  <r>
    <s v="sablefish (blackcod)"/>
    <d v="1996-10-05T00:00:00"/>
    <x v="5"/>
    <n v="710"/>
    <m/>
    <n v="0.04"/>
    <x v="5"/>
    <s v="BSAI"/>
    <n v="10"/>
    <x v="1"/>
  </r>
  <r>
    <s v="sablefish (blackcod)"/>
    <d v="1996-10-05T00:00:00"/>
    <x v="5"/>
    <n v="710"/>
    <m/>
    <n v="0.19"/>
    <x v="7"/>
    <s v="BSAI"/>
    <n v="10"/>
    <x v="1"/>
  </r>
  <r>
    <s v="sablefish (blackcod)"/>
    <d v="1996-10-05T00:00:00"/>
    <x v="5"/>
    <n v="710"/>
    <m/>
    <n v="0.01"/>
    <x v="24"/>
    <s v="BSAI"/>
    <n v="10"/>
    <x v="1"/>
  </r>
  <r>
    <s v="sablefish (blackcod)"/>
    <d v="1996-10-05T00:00:00"/>
    <x v="5"/>
    <n v="710"/>
    <m/>
    <n v="0.15"/>
    <x v="0"/>
    <s v="GOA"/>
    <n v="10"/>
    <x v="1"/>
  </r>
  <r>
    <s v="sablefish (blackcod)"/>
    <d v="1996-10-05T00:00:00"/>
    <x v="5"/>
    <n v="710"/>
    <m/>
    <n v="7.08"/>
    <x v="13"/>
    <s v="GOA"/>
    <n v="10"/>
    <x v="1"/>
  </r>
  <r>
    <s v="sablefish (blackcod)"/>
    <d v="1996-10-05T00:00:00"/>
    <x v="5"/>
    <n v="710"/>
    <m/>
    <n v="0.32"/>
    <x v="6"/>
    <s v="GOA"/>
    <n v="10"/>
    <x v="1"/>
  </r>
  <r>
    <s v="sablefish (blackcod)"/>
    <d v="1996-10-05T00:00:00"/>
    <x v="5"/>
    <n v="710"/>
    <m/>
    <n v="0.3"/>
    <x v="11"/>
    <s v="GOA"/>
    <n v="10"/>
    <x v="1"/>
  </r>
  <r>
    <s v="sablefish (blackcod)"/>
    <d v="1996-10-05T00:00:00"/>
    <x v="5"/>
    <n v="710"/>
    <m/>
    <n v="0.02"/>
    <x v="14"/>
    <s v="GOA"/>
    <n v="10"/>
    <x v="1"/>
  </r>
  <r>
    <s v="sablefish (blackcod)"/>
    <d v="1996-10-05T00:00:00"/>
    <x v="5"/>
    <n v="710"/>
    <m/>
    <n v="1.1299999999999999"/>
    <x v="21"/>
    <s v="INSD"/>
    <n v="10"/>
    <x v="1"/>
  </r>
  <r>
    <s v="sablefish (blackcod)"/>
    <d v="1996-10-12T00:00:00"/>
    <x v="5"/>
    <n v="710"/>
    <n v="4840.45"/>
    <n v="0.63"/>
    <x v="0"/>
    <s v="GOA"/>
    <n v="10"/>
    <x v="1"/>
  </r>
  <r>
    <s v="sablefish (blackcod)"/>
    <d v="1996-10-12T00:00:00"/>
    <x v="5"/>
    <n v="710"/>
    <n v="4840.45"/>
    <n v="2.84"/>
    <x v="6"/>
    <s v="GOA"/>
    <n v="10"/>
    <x v="1"/>
  </r>
  <r>
    <s v="sablefish (blackcod)"/>
    <d v="1996-10-12T00:00:00"/>
    <x v="5"/>
    <n v="710"/>
    <n v="4840.45"/>
    <n v="0.17"/>
    <x v="14"/>
    <s v="GOA"/>
    <n v="10"/>
    <x v="1"/>
  </r>
  <r>
    <s v="sablefish (blackcod)"/>
    <d v="1996-10-12T00:00:00"/>
    <x v="5"/>
    <n v="710"/>
    <n v="4840.45"/>
    <n v="5.7"/>
    <x v="21"/>
    <s v="INSD"/>
    <n v="10"/>
    <x v="1"/>
  </r>
  <r>
    <s v="sablefish (blackcod)"/>
    <d v="1996-10-12T00:00:00"/>
    <x v="5"/>
    <n v="710"/>
    <n v="5143.45"/>
    <n v="6.05"/>
    <x v="7"/>
    <s v="BSAI"/>
    <n v="10"/>
    <x v="1"/>
  </r>
  <r>
    <s v="sablefish (blackcod)"/>
    <d v="1996-10-12T00:00:00"/>
    <x v="5"/>
    <n v="710"/>
    <n v="5143.45"/>
    <n v="1.92"/>
    <x v="2"/>
    <s v="BSAI"/>
    <n v="10"/>
    <x v="1"/>
  </r>
  <r>
    <s v="sablefish (blackcod)"/>
    <d v="1996-10-12T00:00:00"/>
    <x v="5"/>
    <n v="710"/>
    <n v="5143.45"/>
    <n v="5.07"/>
    <x v="24"/>
    <s v="BSAI"/>
    <n v="10"/>
    <x v="1"/>
  </r>
  <r>
    <s v="sablefish (blackcod)"/>
    <d v="1996-10-12T00:00:00"/>
    <x v="5"/>
    <n v="710"/>
    <n v="5143.45"/>
    <n v="0.77"/>
    <x v="28"/>
    <s v="BSAI"/>
    <n v="10"/>
    <x v="1"/>
  </r>
  <r>
    <s v="sablefish (blackcod)"/>
    <d v="1996-10-12T00:00:00"/>
    <x v="5"/>
    <n v="710"/>
    <n v="5458.9"/>
    <n v="29.93"/>
    <x v="0"/>
    <s v="GOA"/>
    <n v="10"/>
    <x v="1"/>
  </r>
  <r>
    <s v="sablefish (blackcod)"/>
    <d v="1996-10-12T00:00:00"/>
    <x v="5"/>
    <n v="710"/>
    <n v="5458.9"/>
    <n v="4.03"/>
    <x v="13"/>
    <s v="GOA"/>
    <n v="10"/>
    <x v="1"/>
  </r>
  <r>
    <s v="sablefish (blackcod)"/>
    <d v="1996-10-12T00:00:00"/>
    <x v="5"/>
    <n v="710"/>
    <n v="5458.9"/>
    <n v="27.37"/>
    <x v="6"/>
    <s v="GOA"/>
    <n v="10"/>
    <x v="1"/>
  </r>
  <r>
    <s v="sablefish (blackcod)"/>
    <d v="1996-10-12T00:00:00"/>
    <x v="5"/>
    <n v="710"/>
    <n v="5458.9"/>
    <n v="19.809999999999999"/>
    <x v="11"/>
    <s v="GOA"/>
    <n v="10"/>
    <x v="1"/>
  </r>
  <r>
    <s v="sablefish (blackcod)"/>
    <d v="1996-10-12T00:00:00"/>
    <x v="5"/>
    <n v="710"/>
    <n v="5458.9"/>
    <n v="75.78"/>
    <x v="14"/>
    <s v="GOA"/>
    <n v="10"/>
    <x v="1"/>
  </r>
  <r>
    <s v="sablefish (blackcod)"/>
    <d v="1996-10-12T00:00:00"/>
    <x v="5"/>
    <n v="710"/>
    <n v="5458.9"/>
    <n v="197.55"/>
    <x v="21"/>
    <s v="INSD"/>
    <n v="10"/>
    <x v="1"/>
  </r>
  <r>
    <s v="sablefish (blackcod)"/>
    <d v="1996-10-12T00:00:00"/>
    <x v="5"/>
    <n v="710"/>
    <n v="7681.82"/>
    <n v="0.51"/>
    <x v="1"/>
    <s v="BSAI"/>
    <n v="10"/>
    <x v="1"/>
  </r>
  <r>
    <s v="sablefish (blackcod)"/>
    <d v="1996-10-12T00:00:00"/>
    <x v="5"/>
    <n v="710"/>
    <n v="7681.82"/>
    <n v="0.25"/>
    <x v="5"/>
    <s v="BSAI"/>
    <n v="10"/>
    <x v="1"/>
  </r>
  <r>
    <s v="sablefish (blackcod)"/>
    <d v="1996-10-12T00:00:00"/>
    <x v="5"/>
    <n v="710"/>
    <n v="7681.82"/>
    <n v="0.45"/>
    <x v="7"/>
    <s v="BSAI"/>
    <n v="10"/>
    <x v="1"/>
  </r>
  <r>
    <s v="sablefish (blackcod)"/>
    <d v="1996-10-12T00:00:00"/>
    <x v="5"/>
    <n v="710"/>
    <n v="7681.82"/>
    <n v="6.26"/>
    <x v="24"/>
    <s v="BSAI"/>
    <n v="10"/>
    <x v="1"/>
  </r>
  <r>
    <s v="sablefish (blackcod)"/>
    <d v="1996-10-12T00:00:00"/>
    <x v="5"/>
    <n v="710"/>
    <n v="7681.82"/>
    <n v="2.56"/>
    <x v="28"/>
    <s v="BSAI"/>
    <n v="10"/>
    <x v="1"/>
  </r>
  <r>
    <s v="sablefish (blackcod)"/>
    <d v="1996-10-12T00:00:00"/>
    <x v="5"/>
    <n v="710"/>
    <m/>
    <n v="0"/>
    <x v="23"/>
    <s v="BSAI"/>
    <n v="10"/>
    <x v="1"/>
  </r>
  <r>
    <s v="sablefish (blackcod)"/>
    <d v="1996-10-12T00:00:00"/>
    <x v="5"/>
    <n v="710"/>
    <m/>
    <n v="0.01"/>
    <x v="1"/>
    <s v="BSAI"/>
    <n v="10"/>
    <x v="1"/>
  </r>
  <r>
    <s v="sablefish (blackcod)"/>
    <d v="1996-10-12T00:00:00"/>
    <x v="5"/>
    <n v="710"/>
    <m/>
    <n v="0.13"/>
    <x v="5"/>
    <s v="BSAI"/>
    <n v="10"/>
    <x v="1"/>
  </r>
  <r>
    <s v="sablefish (blackcod)"/>
    <d v="1996-10-12T00:00:00"/>
    <x v="5"/>
    <n v="710"/>
    <m/>
    <n v="3.22"/>
    <x v="7"/>
    <s v="BSAI"/>
    <n v="10"/>
    <x v="1"/>
  </r>
  <r>
    <s v="sablefish (blackcod)"/>
    <d v="1996-10-12T00:00:00"/>
    <x v="5"/>
    <n v="710"/>
    <m/>
    <n v="0.11"/>
    <x v="2"/>
    <s v="BSAI"/>
    <n v="10"/>
    <x v="1"/>
  </r>
  <r>
    <s v="sablefish (blackcod)"/>
    <d v="1996-10-12T00:00:00"/>
    <x v="5"/>
    <n v="710"/>
    <m/>
    <n v="0.13"/>
    <x v="24"/>
    <s v="BSAI"/>
    <n v="10"/>
    <x v="1"/>
  </r>
  <r>
    <s v="sablefish (blackcod)"/>
    <d v="1996-10-12T00:00:00"/>
    <x v="5"/>
    <n v="710"/>
    <m/>
    <n v="0.01"/>
    <x v="28"/>
    <s v="BSAI"/>
    <n v="10"/>
    <x v="1"/>
  </r>
  <r>
    <s v="sablefish (blackcod)"/>
    <d v="1996-10-12T00:00:00"/>
    <x v="5"/>
    <n v="710"/>
    <m/>
    <n v="1.1000000000000001"/>
    <x v="0"/>
    <s v="GOA"/>
    <n v="10"/>
    <x v="1"/>
  </r>
  <r>
    <s v="sablefish (blackcod)"/>
    <d v="1996-10-12T00:00:00"/>
    <x v="5"/>
    <n v="710"/>
    <m/>
    <n v="21.06"/>
    <x v="13"/>
    <s v="GOA"/>
    <n v="10"/>
    <x v="1"/>
  </r>
  <r>
    <s v="sablefish (blackcod)"/>
    <d v="1996-10-12T00:00:00"/>
    <x v="5"/>
    <n v="710"/>
    <m/>
    <n v="0.43"/>
    <x v="6"/>
    <s v="GOA"/>
    <n v="10"/>
    <x v="1"/>
  </r>
  <r>
    <s v="sablefish (blackcod)"/>
    <d v="1996-10-12T00:00:00"/>
    <x v="5"/>
    <n v="710"/>
    <m/>
    <n v="0.95"/>
    <x v="11"/>
    <s v="GOA"/>
    <n v="10"/>
    <x v="1"/>
  </r>
  <r>
    <s v="sablefish (blackcod)"/>
    <d v="1996-10-12T00:00:00"/>
    <x v="5"/>
    <n v="710"/>
    <m/>
    <n v="0.37"/>
    <x v="14"/>
    <s v="GOA"/>
    <n v="10"/>
    <x v="1"/>
  </r>
  <r>
    <s v="sablefish (blackcod)"/>
    <d v="1996-10-12T00:00:00"/>
    <x v="5"/>
    <n v="710"/>
    <m/>
    <n v="0.85"/>
    <x v="21"/>
    <s v="INSD"/>
    <n v="10"/>
    <x v="1"/>
  </r>
  <r>
    <s v="sablefish (blackcod)"/>
    <d v="1996-10-19T00:00:00"/>
    <x v="5"/>
    <n v="710"/>
    <n v="4840.45"/>
    <n v="1.79"/>
    <x v="0"/>
    <s v="GOA"/>
    <n v="10"/>
    <x v="1"/>
  </r>
  <r>
    <s v="sablefish (blackcod)"/>
    <d v="1996-10-19T00:00:00"/>
    <x v="5"/>
    <n v="710"/>
    <n v="4840.45"/>
    <n v="2.17"/>
    <x v="6"/>
    <s v="GOA"/>
    <n v="10"/>
    <x v="1"/>
  </r>
  <r>
    <s v="sablefish (blackcod)"/>
    <d v="1996-10-19T00:00:00"/>
    <x v="5"/>
    <n v="710"/>
    <n v="5143.45"/>
    <n v="2.11"/>
    <x v="24"/>
    <s v="BSAI"/>
    <n v="10"/>
    <x v="1"/>
  </r>
  <r>
    <s v="sablefish (blackcod)"/>
    <d v="1996-10-19T00:00:00"/>
    <x v="5"/>
    <n v="710"/>
    <n v="5458.9"/>
    <n v="21.15"/>
    <x v="0"/>
    <s v="GOA"/>
    <n v="10"/>
    <x v="1"/>
  </r>
  <r>
    <s v="sablefish (blackcod)"/>
    <d v="1996-10-19T00:00:00"/>
    <x v="5"/>
    <n v="710"/>
    <n v="5458.9"/>
    <n v="52.67"/>
    <x v="6"/>
    <s v="GOA"/>
    <n v="10"/>
    <x v="1"/>
  </r>
  <r>
    <s v="sablefish (blackcod)"/>
    <d v="1996-10-19T00:00:00"/>
    <x v="5"/>
    <n v="710"/>
    <n v="5458.9"/>
    <n v="16.399999999999999"/>
    <x v="11"/>
    <s v="GOA"/>
    <n v="10"/>
    <x v="1"/>
  </r>
  <r>
    <s v="sablefish (blackcod)"/>
    <d v="1996-10-19T00:00:00"/>
    <x v="5"/>
    <n v="710"/>
    <n v="5458.9"/>
    <n v="38.85"/>
    <x v="14"/>
    <s v="GOA"/>
    <n v="10"/>
    <x v="1"/>
  </r>
  <r>
    <s v="sablefish (blackcod)"/>
    <d v="1996-10-19T00:00:00"/>
    <x v="5"/>
    <n v="710"/>
    <n v="5458.9"/>
    <n v="111.86"/>
    <x v="21"/>
    <s v="INSD"/>
    <n v="10"/>
    <x v="1"/>
  </r>
  <r>
    <s v="sablefish (blackcod)"/>
    <d v="1996-10-19T00:00:00"/>
    <x v="5"/>
    <n v="710"/>
    <n v="7681.82"/>
    <n v="0.01"/>
    <x v="1"/>
    <s v="BSAI"/>
    <n v="10"/>
    <x v="1"/>
  </r>
  <r>
    <s v="sablefish (blackcod)"/>
    <d v="1996-10-19T00:00:00"/>
    <x v="5"/>
    <n v="710"/>
    <n v="7681.82"/>
    <n v="1.56"/>
    <x v="7"/>
    <s v="BSAI"/>
    <n v="10"/>
    <x v="1"/>
  </r>
  <r>
    <s v="sablefish (blackcod)"/>
    <d v="1996-10-19T00:00:00"/>
    <x v="5"/>
    <n v="710"/>
    <n v="7681.82"/>
    <n v="11.92"/>
    <x v="24"/>
    <s v="BSAI"/>
    <n v="10"/>
    <x v="1"/>
  </r>
  <r>
    <s v="sablefish (blackcod)"/>
    <d v="1996-10-19T00:00:00"/>
    <x v="5"/>
    <n v="710"/>
    <m/>
    <n v="0.06"/>
    <x v="23"/>
    <s v="BSAI"/>
    <n v="10"/>
    <x v="1"/>
  </r>
  <r>
    <s v="sablefish (blackcod)"/>
    <d v="1996-10-19T00:00:00"/>
    <x v="5"/>
    <n v="710"/>
    <m/>
    <n v="0"/>
    <x v="16"/>
    <s v="BSAI"/>
    <n v="10"/>
    <x v="1"/>
  </r>
  <r>
    <s v="sablefish (blackcod)"/>
    <d v="1996-10-19T00:00:00"/>
    <x v="5"/>
    <n v="710"/>
    <m/>
    <n v="0.09"/>
    <x v="1"/>
    <s v="BSAI"/>
    <n v="10"/>
    <x v="1"/>
  </r>
  <r>
    <s v="sablefish (blackcod)"/>
    <d v="1996-10-19T00:00:00"/>
    <x v="5"/>
    <n v="710"/>
    <m/>
    <n v="0.54"/>
    <x v="7"/>
    <s v="BSAI"/>
    <n v="10"/>
    <x v="1"/>
  </r>
  <r>
    <s v="sablefish (blackcod)"/>
    <d v="1996-10-19T00:00:00"/>
    <x v="5"/>
    <n v="710"/>
    <m/>
    <n v="0.18"/>
    <x v="24"/>
    <s v="BSAI"/>
    <n v="10"/>
    <x v="1"/>
  </r>
  <r>
    <s v="sablefish (blackcod)"/>
    <d v="1996-10-19T00:00:00"/>
    <x v="5"/>
    <n v="710"/>
    <m/>
    <n v="0.06"/>
    <x v="0"/>
    <s v="GOA"/>
    <n v="10"/>
    <x v="1"/>
  </r>
  <r>
    <s v="sablefish (blackcod)"/>
    <d v="1996-10-19T00:00:00"/>
    <x v="5"/>
    <n v="710"/>
    <m/>
    <n v="3.15"/>
    <x v="13"/>
    <s v="GOA"/>
    <n v="10"/>
    <x v="1"/>
  </r>
  <r>
    <s v="sablefish (blackcod)"/>
    <d v="1996-10-19T00:00:00"/>
    <x v="5"/>
    <n v="710"/>
    <m/>
    <n v="0.68"/>
    <x v="6"/>
    <s v="GOA"/>
    <n v="10"/>
    <x v="1"/>
  </r>
  <r>
    <s v="sablefish (blackcod)"/>
    <d v="1996-10-19T00:00:00"/>
    <x v="5"/>
    <n v="710"/>
    <m/>
    <n v="0.17"/>
    <x v="11"/>
    <s v="GOA"/>
    <n v="10"/>
    <x v="1"/>
  </r>
  <r>
    <s v="sablefish (blackcod)"/>
    <d v="1996-10-19T00:00:00"/>
    <x v="5"/>
    <n v="710"/>
    <m/>
    <n v="0.23"/>
    <x v="14"/>
    <s v="GOA"/>
    <n v="10"/>
    <x v="1"/>
  </r>
  <r>
    <s v="sablefish (blackcod)"/>
    <d v="1996-10-19T00:00:00"/>
    <x v="5"/>
    <n v="710"/>
    <m/>
    <n v="0.77"/>
    <x v="21"/>
    <s v="INSD"/>
    <n v="10"/>
    <x v="1"/>
  </r>
  <r>
    <s v="sablefish (blackcod)"/>
    <d v="1996-10-26T00:00:00"/>
    <x v="5"/>
    <n v="710"/>
    <n v="4840.45"/>
    <n v="1.32"/>
    <x v="0"/>
    <s v="GOA"/>
    <n v="10"/>
    <x v="1"/>
  </r>
  <r>
    <s v="sablefish (blackcod)"/>
    <d v="1996-10-26T00:00:00"/>
    <x v="5"/>
    <n v="710"/>
    <n v="5143.45"/>
    <n v="0.35"/>
    <x v="24"/>
    <s v="BSAI"/>
    <n v="10"/>
    <x v="1"/>
  </r>
  <r>
    <s v="sablefish (blackcod)"/>
    <d v="1996-10-26T00:00:00"/>
    <x v="5"/>
    <n v="710"/>
    <n v="5143.45"/>
    <n v="0.47"/>
    <x v="28"/>
    <s v="BSAI"/>
    <n v="10"/>
    <x v="1"/>
  </r>
  <r>
    <s v="sablefish (blackcod)"/>
    <d v="1996-10-26T00:00:00"/>
    <x v="5"/>
    <n v="710"/>
    <n v="5458.9"/>
    <n v="15.09"/>
    <x v="0"/>
    <s v="GOA"/>
    <n v="10"/>
    <x v="1"/>
  </r>
  <r>
    <s v="sablefish (blackcod)"/>
    <d v="1996-10-26T00:00:00"/>
    <x v="5"/>
    <n v="710"/>
    <n v="5458.9"/>
    <n v="43.61"/>
    <x v="6"/>
    <s v="GOA"/>
    <n v="10"/>
    <x v="1"/>
  </r>
  <r>
    <s v="sablefish (blackcod)"/>
    <d v="1996-10-26T00:00:00"/>
    <x v="5"/>
    <n v="710"/>
    <n v="5458.9"/>
    <n v="47.32"/>
    <x v="11"/>
    <s v="GOA"/>
    <n v="10"/>
    <x v="1"/>
  </r>
  <r>
    <s v="sablefish (blackcod)"/>
    <d v="1996-10-26T00:00:00"/>
    <x v="5"/>
    <n v="710"/>
    <n v="5458.9"/>
    <n v="12.54"/>
    <x v="14"/>
    <s v="GOA"/>
    <n v="10"/>
    <x v="1"/>
  </r>
  <r>
    <s v="sablefish (blackcod)"/>
    <d v="1996-10-26T00:00:00"/>
    <x v="5"/>
    <n v="710"/>
    <n v="5458.9"/>
    <n v="196.32"/>
    <x v="21"/>
    <s v="INSD"/>
    <n v="10"/>
    <x v="1"/>
  </r>
  <r>
    <s v="sablefish (blackcod)"/>
    <d v="1996-10-26T00:00:00"/>
    <x v="5"/>
    <n v="710"/>
    <n v="7681.82"/>
    <n v="8.17"/>
    <x v="24"/>
    <s v="BSAI"/>
    <n v="10"/>
    <x v="1"/>
  </r>
  <r>
    <s v="sablefish (blackcod)"/>
    <d v="1996-10-26T00:00:00"/>
    <x v="5"/>
    <n v="710"/>
    <m/>
    <n v="0.01"/>
    <x v="23"/>
    <s v="BSAI"/>
    <n v="10"/>
    <x v="1"/>
  </r>
  <r>
    <s v="sablefish (blackcod)"/>
    <d v="1996-10-26T00:00:00"/>
    <x v="5"/>
    <n v="710"/>
    <m/>
    <n v="0"/>
    <x v="1"/>
    <s v="BSAI"/>
    <n v="10"/>
    <x v="1"/>
  </r>
  <r>
    <s v="sablefish (blackcod)"/>
    <d v="1996-10-26T00:00:00"/>
    <x v="5"/>
    <n v="710"/>
    <m/>
    <n v="0.06"/>
    <x v="5"/>
    <s v="BSAI"/>
    <n v="10"/>
    <x v="1"/>
  </r>
  <r>
    <s v="sablefish (blackcod)"/>
    <d v="1996-10-26T00:00:00"/>
    <x v="5"/>
    <n v="710"/>
    <m/>
    <n v="0.12"/>
    <x v="7"/>
    <s v="BSAI"/>
    <n v="10"/>
    <x v="1"/>
  </r>
  <r>
    <s v="sablefish (blackcod)"/>
    <d v="1996-10-26T00:00:00"/>
    <x v="5"/>
    <n v="710"/>
    <m/>
    <n v="0.06"/>
    <x v="2"/>
    <s v="BSAI"/>
    <n v="10"/>
    <x v="1"/>
  </r>
  <r>
    <s v="sablefish (blackcod)"/>
    <d v="1996-10-26T00:00:00"/>
    <x v="5"/>
    <n v="710"/>
    <m/>
    <n v="0.23"/>
    <x v="24"/>
    <s v="BSAI"/>
    <n v="10"/>
    <x v="1"/>
  </r>
  <r>
    <s v="sablefish (blackcod)"/>
    <d v="1996-10-26T00:00:00"/>
    <x v="5"/>
    <n v="710"/>
    <m/>
    <n v="7.0000000000000007E-2"/>
    <x v="0"/>
    <s v="GOA"/>
    <n v="10"/>
    <x v="1"/>
  </r>
  <r>
    <s v="sablefish (blackcod)"/>
    <d v="1996-10-26T00:00:00"/>
    <x v="5"/>
    <n v="710"/>
    <m/>
    <n v="1.65"/>
    <x v="13"/>
    <s v="GOA"/>
    <n v="10"/>
    <x v="1"/>
  </r>
  <r>
    <s v="sablefish (blackcod)"/>
    <d v="1996-10-26T00:00:00"/>
    <x v="5"/>
    <n v="710"/>
    <m/>
    <n v="0.53"/>
    <x v="6"/>
    <s v="GOA"/>
    <n v="10"/>
    <x v="1"/>
  </r>
  <r>
    <s v="sablefish (blackcod)"/>
    <d v="1996-10-26T00:00:00"/>
    <x v="5"/>
    <n v="710"/>
    <m/>
    <n v="0.96"/>
    <x v="11"/>
    <s v="GOA"/>
    <n v="10"/>
    <x v="1"/>
  </r>
  <r>
    <s v="sablefish (blackcod)"/>
    <d v="1996-10-26T00:00:00"/>
    <x v="5"/>
    <n v="710"/>
    <m/>
    <n v="0.04"/>
    <x v="14"/>
    <s v="GOA"/>
    <n v="10"/>
    <x v="1"/>
  </r>
  <r>
    <s v="sablefish (blackcod)"/>
    <d v="1996-10-26T00:00:00"/>
    <x v="5"/>
    <n v="710"/>
    <m/>
    <n v="0.56000000000000005"/>
    <x v="21"/>
    <s v="INSD"/>
    <n v="10"/>
    <x v="1"/>
  </r>
  <r>
    <s v="sablefish (blackcod)"/>
    <d v="1996-11-02T00:00:00"/>
    <x v="5"/>
    <n v="710"/>
    <n v="4840.45"/>
    <n v="1.92"/>
    <x v="0"/>
    <s v="GOA"/>
    <n v="11"/>
    <x v="1"/>
  </r>
  <r>
    <s v="sablefish (blackcod)"/>
    <d v="1996-11-02T00:00:00"/>
    <x v="5"/>
    <n v="710"/>
    <n v="5143.45"/>
    <n v="1.76"/>
    <x v="7"/>
    <s v="BSAI"/>
    <n v="11"/>
    <x v="1"/>
  </r>
  <r>
    <s v="sablefish (blackcod)"/>
    <d v="1996-11-02T00:00:00"/>
    <x v="5"/>
    <n v="710"/>
    <n v="5143.45"/>
    <n v="4.67"/>
    <x v="24"/>
    <s v="BSAI"/>
    <n v="11"/>
    <x v="1"/>
  </r>
  <r>
    <s v="sablefish (blackcod)"/>
    <d v="1996-11-02T00:00:00"/>
    <x v="5"/>
    <n v="710"/>
    <n v="5458.9"/>
    <n v="1.22"/>
    <x v="0"/>
    <s v="GOA"/>
    <n v="11"/>
    <x v="1"/>
  </r>
  <r>
    <s v="sablefish (blackcod)"/>
    <d v="1996-11-02T00:00:00"/>
    <x v="5"/>
    <n v="710"/>
    <n v="5458.9"/>
    <n v="21.81"/>
    <x v="6"/>
    <s v="GOA"/>
    <n v="11"/>
    <x v="1"/>
  </r>
  <r>
    <s v="sablefish (blackcod)"/>
    <d v="1996-11-02T00:00:00"/>
    <x v="5"/>
    <n v="710"/>
    <n v="5458.9"/>
    <n v="0.51"/>
    <x v="11"/>
    <s v="GOA"/>
    <n v="11"/>
    <x v="1"/>
  </r>
  <r>
    <s v="sablefish (blackcod)"/>
    <d v="1996-11-02T00:00:00"/>
    <x v="5"/>
    <n v="710"/>
    <n v="5458.9"/>
    <n v="0.27"/>
    <x v="20"/>
    <s v="INSD"/>
    <n v="11"/>
    <x v="1"/>
  </r>
  <r>
    <s v="sablefish (blackcod)"/>
    <d v="1996-11-02T00:00:00"/>
    <x v="5"/>
    <n v="710"/>
    <n v="5458.9"/>
    <n v="29.37"/>
    <x v="14"/>
    <s v="GOA"/>
    <n v="11"/>
    <x v="1"/>
  </r>
  <r>
    <s v="sablefish (blackcod)"/>
    <d v="1996-11-02T00:00:00"/>
    <x v="5"/>
    <n v="710"/>
    <n v="5458.9"/>
    <n v="47.32"/>
    <x v="21"/>
    <s v="INSD"/>
    <n v="11"/>
    <x v="1"/>
  </r>
  <r>
    <s v="sablefish (blackcod)"/>
    <d v="1996-11-02T00:00:00"/>
    <x v="5"/>
    <n v="710"/>
    <n v="7681.82"/>
    <n v="0.88"/>
    <x v="24"/>
    <s v="BSAI"/>
    <n v="11"/>
    <x v="1"/>
  </r>
  <r>
    <s v="sablefish (blackcod)"/>
    <d v="1996-11-02T00:00:00"/>
    <x v="5"/>
    <n v="710"/>
    <n v="7681.82"/>
    <n v="0.88"/>
    <x v="28"/>
    <s v="BSAI"/>
    <n v="11"/>
    <x v="1"/>
  </r>
  <r>
    <s v="sablefish (blackcod)"/>
    <d v="1996-11-02T00:00:00"/>
    <x v="5"/>
    <n v="710"/>
    <m/>
    <n v="0.2"/>
    <x v="23"/>
    <s v="BSAI"/>
    <n v="11"/>
    <x v="1"/>
  </r>
  <r>
    <s v="sablefish (blackcod)"/>
    <d v="1996-11-02T00:00:00"/>
    <x v="5"/>
    <n v="710"/>
    <m/>
    <n v="2.63"/>
    <x v="1"/>
    <s v="BSAI"/>
    <n v="11"/>
    <x v="1"/>
  </r>
  <r>
    <s v="sablefish (blackcod)"/>
    <d v="1996-11-02T00:00:00"/>
    <x v="5"/>
    <n v="710"/>
    <m/>
    <n v="0.02"/>
    <x v="7"/>
    <s v="BSAI"/>
    <n v="11"/>
    <x v="1"/>
  </r>
  <r>
    <s v="sablefish (blackcod)"/>
    <d v="1996-11-02T00:00:00"/>
    <x v="5"/>
    <n v="710"/>
    <m/>
    <n v="0.24"/>
    <x v="2"/>
    <s v="BSAI"/>
    <n v="11"/>
    <x v="1"/>
  </r>
  <r>
    <s v="sablefish (blackcod)"/>
    <d v="1996-11-02T00:00:00"/>
    <x v="5"/>
    <n v="710"/>
    <m/>
    <n v="0.23"/>
    <x v="22"/>
    <s v="BSAI"/>
    <n v="11"/>
    <x v="1"/>
  </r>
  <r>
    <s v="sablefish (blackcod)"/>
    <d v="1996-11-02T00:00:00"/>
    <x v="5"/>
    <n v="710"/>
    <m/>
    <n v="0.04"/>
    <x v="28"/>
    <s v="BSAI"/>
    <n v="11"/>
    <x v="1"/>
  </r>
  <r>
    <s v="sablefish (blackcod)"/>
    <d v="1996-11-02T00:00:00"/>
    <x v="5"/>
    <n v="710"/>
    <m/>
    <n v="0.03"/>
    <x v="0"/>
    <s v="GOA"/>
    <n v="11"/>
    <x v="1"/>
  </r>
  <r>
    <s v="sablefish (blackcod)"/>
    <d v="1996-11-02T00:00:00"/>
    <x v="5"/>
    <n v="710"/>
    <m/>
    <n v="0.41"/>
    <x v="13"/>
    <s v="GOA"/>
    <n v="11"/>
    <x v="1"/>
  </r>
  <r>
    <s v="sablefish (blackcod)"/>
    <d v="1996-11-02T00:00:00"/>
    <x v="5"/>
    <n v="710"/>
    <m/>
    <n v="1.59"/>
    <x v="6"/>
    <s v="GOA"/>
    <n v="11"/>
    <x v="1"/>
  </r>
  <r>
    <s v="sablefish (blackcod)"/>
    <d v="1996-11-02T00:00:00"/>
    <x v="5"/>
    <n v="710"/>
    <m/>
    <n v="0.24"/>
    <x v="11"/>
    <s v="GOA"/>
    <n v="11"/>
    <x v="1"/>
  </r>
  <r>
    <s v="sablefish (blackcod)"/>
    <d v="1996-11-02T00:00:00"/>
    <x v="5"/>
    <n v="710"/>
    <m/>
    <n v="1.08"/>
    <x v="14"/>
    <s v="GOA"/>
    <n v="11"/>
    <x v="1"/>
  </r>
  <r>
    <s v="sablefish (blackcod)"/>
    <d v="1996-11-02T00:00:00"/>
    <x v="5"/>
    <n v="710"/>
    <m/>
    <n v="0.56999999999999995"/>
    <x v="21"/>
    <s v="INSD"/>
    <n v="11"/>
    <x v="1"/>
  </r>
  <r>
    <s v="sablefish (blackcod)"/>
    <d v="1996-11-09T00:00:00"/>
    <x v="5"/>
    <n v="710"/>
    <n v="4840.45"/>
    <n v="39.46"/>
    <x v="0"/>
    <s v="GOA"/>
    <n v="11"/>
    <x v="1"/>
  </r>
  <r>
    <s v="sablefish (blackcod)"/>
    <d v="1996-11-09T00:00:00"/>
    <x v="5"/>
    <n v="710"/>
    <n v="5143.45"/>
    <n v="13.22"/>
    <x v="24"/>
    <s v="BSAI"/>
    <n v="11"/>
    <x v="1"/>
  </r>
  <r>
    <s v="sablefish (blackcod)"/>
    <d v="1996-11-09T00:00:00"/>
    <x v="5"/>
    <n v="710"/>
    <n v="5143.45"/>
    <n v="4.47"/>
    <x v="28"/>
    <s v="BSAI"/>
    <n v="11"/>
    <x v="1"/>
  </r>
  <r>
    <s v="sablefish (blackcod)"/>
    <d v="1996-11-09T00:00:00"/>
    <x v="5"/>
    <n v="710"/>
    <n v="5458.9"/>
    <n v="1.86"/>
    <x v="0"/>
    <s v="GOA"/>
    <n v="11"/>
    <x v="1"/>
  </r>
  <r>
    <s v="sablefish (blackcod)"/>
    <d v="1996-11-09T00:00:00"/>
    <x v="5"/>
    <n v="710"/>
    <n v="5458.9"/>
    <n v="37.17"/>
    <x v="6"/>
    <s v="GOA"/>
    <n v="11"/>
    <x v="1"/>
  </r>
  <r>
    <s v="sablefish (blackcod)"/>
    <d v="1996-11-09T00:00:00"/>
    <x v="5"/>
    <n v="710"/>
    <n v="5458.9"/>
    <n v="5.19"/>
    <x v="11"/>
    <s v="GOA"/>
    <n v="11"/>
    <x v="1"/>
  </r>
  <r>
    <s v="sablefish (blackcod)"/>
    <d v="1996-11-09T00:00:00"/>
    <x v="5"/>
    <n v="710"/>
    <n v="5458.9"/>
    <n v="80.709999999999994"/>
    <x v="14"/>
    <s v="GOA"/>
    <n v="11"/>
    <x v="1"/>
  </r>
  <r>
    <s v="sablefish (blackcod)"/>
    <d v="1996-11-09T00:00:00"/>
    <x v="5"/>
    <n v="710"/>
    <n v="5458.9"/>
    <n v="35.21"/>
    <x v="21"/>
    <s v="INSD"/>
    <n v="11"/>
    <x v="1"/>
  </r>
  <r>
    <s v="sablefish (blackcod)"/>
    <d v="1996-11-09T00:00:00"/>
    <x v="5"/>
    <n v="710"/>
    <m/>
    <n v="0.73"/>
    <x v="23"/>
    <s v="BSAI"/>
    <n v="11"/>
    <x v="1"/>
  </r>
  <r>
    <s v="sablefish (blackcod)"/>
    <d v="1996-11-09T00:00:00"/>
    <x v="5"/>
    <n v="710"/>
    <m/>
    <n v="0.62"/>
    <x v="1"/>
    <s v="BSAI"/>
    <n v="11"/>
    <x v="1"/>
  </r>
  <r>
    <s v="sablefish (blackcod)"/>
    <d v="1996-11-09T00:00:00"/>
    <x v="5"/>
    <n v="710"/>
    <m/>
    <n v="0.23"/>
    <x v="7"/>
    <s v="BSAI"/>
    <n v="11"/>
    <x v="1"/>
  </r>
  <r>
    <s v="sablefish (blackcod)"/>
    <d v="1996-11-09T00:00:00"/>
    <x v="5"/>
    <n v="710"/>
    <m/>
    <n v="0.65"/>
    <x v="24"/>
    <s v="BSAI"/>
    <n v="11"/>
    <x v="1"/>
  </r>
  <r>
    <s v="sablefish (blackcod)"/>
    <d v="1996-11-09T00:00:00"/>
    <x v="5"/>
    <n v="710"/>
    <m/>
    <n v="0.05"/>
    <x v="28"/>
    <s v="BSAI"/>
    <n v="11"/>
    <x v="1"/>
  </r>
  <r>
    <s v="sablefish (blackcod)"/>
    <d v="1996-11-09T00:00:00"/>
    <x v="5"/>
    <n v="710"/>
    <m/>
    <n v="0.85"/>
    <x v="0"/>
    <s v="GOA"/>
    <n v="11"/>
    <x v="1"/>
  </r>
  <r>
    <s v="sablefish (blackcod)"/>
    <d v="1996-11-09T00:00:00"/>
    <x v="5"/>
    <n v="710"/>
    <m/>
    <n v="0.09"/>
    <x v="13"/>
    <s v="GOA"/>
    <n v="11"/>
    <x v="1"/>
  </r>
  <r>
    <s v="sablefish (blackcod)"/>
    <d v="1996-11-09T00:00:00"/>
    <x v="5"/>
    <n v="710"/>
    <m/>
    <n v="1.1000000000000001"/>
    <x v="6"/>
    <s v="GOA"/>
    <n v="11"/>
    <x v="1"/>
  </r>
  <r>
    <s v="sablefish (blackcod)"/>
    <d v="1996-11-09T00:00:00"/>
    <x v="5"/>
    <n v="710"/>
    <m/>
    <n v="7.85"/>
    <x v="11"/>
    <s v="GOA"/>
    <n v="11"/>
    <x v="1"/>
  </r>
  <r>
    <s v="sablefish (blackcod)"/>
    <d v="1996-11-09T00:00:00"/>
    <x v="5"/>
    <n v="710"/>
    <m/>
    <n v="0.01"/>
    <x v="14"/>
    <s v="GOA"/>
    <n v="11"/>
    <x v="1"/>
  </r>
  <r>
    <s v="sablefish (blackcod)"/>
    <d v="1996-11-09T00:00:00"/>
    <x v="5"/>
    <n v="710"/>
    <m/>
    <n v="2.78"/>
    <x v="21"/>
    <s v="INSD"/>
    <n v="11"/>
    <x v="1"/>
  </r>
  <r>
    <s v="sablefish (blackcod)"/>
    <d v="1996-11-16T00:00:00"/>
    <x v="5"/>
    <n v="710"/>
    <n v="4840.45"/>
    <n v="3.29"/>
    <x v="0"/>
    <s v="GOA"/>
    <n v="11"/>
    <x v="1"/>
  </r>
  <r>
    <s v="sablefish (blackcod)"/>
    <d v="1996-11-16T00:00:00"/>
    <x v="5"/>
    <n v="710"/>
    <n v="4840.45"/>
    <n v="7.01"/>
    <x v="6"/>
    <s v="GOA"/>
    <n v="11"/>
    <x v="1"/>
  </r>
  <r>
    <s v="sablefish (blackcod)"/>
    <d v="1996-11-16T00:00:00"/>
    <x v="5"/>
    <n v="710"/>
    <n v="4840.45"/>
    <n v="1.43"/>
    <x v="11"/>
    <s v="GOA"/>
    <n v="11"/>
    <x v="1"/>
  </r>
  <r>
    <s v="sablefish (blackcod)"/>
    <d v="1996-11-16T00:00:00"/>
    <x v="5"/>
    <n v="710"/>
    <n v="5143.45"/>
    <n v="2.8"/>
    <x v="1"/>
    <s v="BSAI"/>
    <n v="11"/>
    <x v="1"/>
  </r>
  <r>
    <s v="sablefish (blackcod)"/>
    <d v="1996-11-16T00:00:00"/>
    <x v="5"/>
    <n v="710"/>
    <n v="5143.45"/>
    <n v="13.72"/>
    <x v="5"/>
    <s v="BSAI"/>
    <n v="11"/>
    <x v="1"/>
  </r>
  <r>
    <s v="sablefish (blackcod)"/>
    <d v="1996-11-16T00:00:00"/>
    <x v="5"/>
    <n v="710"/>
    <n v="5143.45"/>
    <n v="4.46"/>
    <x v="7"/>
    <s v="BSAI"/>
    <n v="11"/>
    <x v="1"/>
  </r>
  <r>
    <s v="sablefish (blackcod)"/>
    <d v="1996-11-16T00:00:00"/>
    <x v="5"/>
    <n v="710"/>
    <n v="5143.45"/>
    <n v="0.56999999999999995"/>
    <x v="2"/>
    <s v="BSAI"/>
    <n v="11"/>
    <x v="1"/>
  </r>
  <r>
    <s v="sablefish (blackcod)"/>
    <d v="1996-11-16T00:00:00"/>
    <x v="5"/>
    <n v="710"/>
    <n v="5143.45"/>
    <n v="21.74"/>
    <x v="24"/>
    <s v="BSAI"/>
    <n v="11"/>
    <x v="1"/>
  </r>
  <r>
    <s v="sablefish (blackcod)"/>
    <d v="1996-11-16T00:00:00"/>
    <x v="5"/>
    <n v="710"/>
    <n v="5143.45"/>
    <n v="1.79"/>
    <x v="28"/>
    <s v="BSAI"/>
    <n v="11"/>
    <x v="1"/>
  </r>
  <r>
    <s v="sablefish (blackcod)"/>
    <d v="1996-11-16T00:00:00"/>
    <x v="5"/>
    <n v="710"/>
    <n v="5458.9"/>
    <n v="0.32"/>
    <x v="0"/>
    <s v="GOA"/>
    <n v="11"/>
    <x v="1"/>
  </r>
  <r>
    <s v="sablefish (blackcod)"/>
    <d v="1996-11-16T00:00:00"/>
    <x v="5"/>
    <n v="710"/>
    <n v="5458.9"/>
    <n v="22.04"/>
    <x v="6"/>
    <s v="GOA"/>
    <n v="11"/>
    <x v="1"/>
  </r>
  <r>
    <s v="sablefish (blackcod)"/>
    <d v="1996-11-16T00:00:00"/>
    <x v="5"/>
    <n v="710"/>
    <n v="5458.9"/>
    <n v="5.99"/>
    <x v="11"/>
    <s v="GOA"/>
    <n v="11"/>
    <x v="1"/>
  </r>
  <r>
    <s v="sablefish (blackcod)"/>
    <d v="1996-11-16T00:00:00"/>
    <x v="5"/>
    <n v="710"/>
    <n v="5458.9"/>
    <n v="19.52"/>
    <x v="14"/>
    <s v="GOA"/>
    <n v="11"/>
    <x v="1"/>
  </r>
  <r>
    <s v="sablefish (blackcod)"/>
    <d v="1996-11-16T00:00:00"/>
    <x v="5"/>
    <n v="710"/>
    <n v="5458.9"/>
    <n v="0.3"/>
    <x v="21"/>
    <s v="INSD"/>
    <n v="11"/>
    <x v="1"/>
  </r>
  <r>
    <s v="sablefish (blackcod)"/>
    <d v="1996-11-16T00:00:00"/>
    <x v="5"/>
    <n v="710"/>
    <n v="7681.82"/>
    <n v="1.38"/>
    <x v="5"/>
    <s v="BSAI"/>
    <n v="11"/>
    <x v="1"/>
  </r>
  <r>
    <s v="sablefish (blackcod)"/>
    <d v="1996-11-16T00:00:00"/>
    <x v="5"/>
    <n v="710"/>
    <n v="7681.82"/>
    <n v="1.18"/>
    <x v="7"/>
    <s v="BSAI"/>
    <n v="11"/>
    <x v="1"/>
  </r>
  <r>
    <s v="sablefish (blackcod)"/>
    <d v="1996-11-16T00:00:00"/>
    <x v="5"/>
    <n v="710"/>
    <m/>
    <n v="0"/>
    <x v="17"/>
    <s v="BSAI"/>
    <n v="11"/>
    <x v="1"/>
  </r>
  <r>
    <s v="sablefish (blackcod)"/>
    <d v="1996-11-16T00:00:00"/>
    <x v="5"/>
    <n v="710"/>
    <m/>
    <n v="0.21"/>
    <x v="1"/>
    <s v="BSAI"/>
    <n v="11"/>
    <x v="1"/>
  </r>
  <r>
    <s v="sablefish (blackcod)"/>
    <d v="1996-11-16T00:00:00"/>
    <x v="5"/>
    <n v="710"/>
    <m/>
    <n v="0.17"/>
    <x v="5"/>
    <s v="BSAI"/>
    <n v="11"/>
    <x v="1"/>
  </r>
  <r>
    <s v="sablefish (blackcod)"/>
    <d v="1996-11-16T00:00:00"/>
    <x v="5"/>
    <n v="710"/>
    <m/>
    <n v="0.25"/>
    <x v="7"/>
    <s v="BSAI"/>
    <n v="11"/>
    <x v="1"/>
  </r>
  <r>
    <s v="sablefish (blackcod)"/>
    <d v="1996-11-16T00:00:00"/>
    <x v="5"/>
    <n v="710"/>
    <m/>
    <n v="0.16"/>
    <x v="24"/>
    <s v="BSAI"/>
    <n v="11"/>
    <x v="1"/>
  </r>
  <r>
    <s v="sablefish (blackcod)"/>
    <d v="1996-11-16T00:00:00"/>
    <x v="5"/>
    <n v="710"/>
    <m/>
    <n v="0.01"/>
    <x v="28"/>
    <s v="BSAI"/>
    <n v="11"/>
    <x v="1"/>
  </r>
  <r>
    <s v="sablefish (blackcod)"/>
    <d v="1996-11-16T00:00:00"/>
    <x v="5"/>
    <n v="710"/>
    <m/>
    <n v="2.1800000000000002"/>
    <x v="0"/>
    <s v="GOA"/>
    <n v="11"/>
    <x v="1"/>
  </r>
  <r>
    <s v="sablefish (blackcod)"/>
    <d v="1996-11-16T00:00:00"/>
    <x v="5"/>
    <n v="710"/>
    <m/>
    <n v="0.05"/>
    <x v="13"/>
    <s v="GOA"/>
    <n v="11"/>
    <x v="1"/>
  </r>
  <r>
    <s v="sablefish (blackcod)"/>
    <d v="1996-11-16T00:00:00"/>
    <x v="5"/>
    <n v="710"/>
    <m/>
    <n v="12.22"/>
    <x v="6"/>
    <s v="GOA"/>
    <n v="11"/>
    <x v="1"/>
  </r>
  <r>
    <s v="sablefish (blackcod)"/>
    <d v="1996-11-16T00:00:00"/>
    <x v="5"/>
    <n v="710"/>
    <m/>
    <n v="32.630000000000003"/>
    <x v="11"/>
    <s v="GOA"/>
    <n v="11"/>
    <x v="1"/>
  </r>
  <r>
    <s v="sablefish (blackcod)"/>
    <d v="1996-11-16T00:00:00"/>
    <x v="5"/>
    <n v="710"/>
    <m/>
    <n v="0.49"/>
    <x v="14"/>
    <s v="GOA"/>
    <n v="11"/>
    <x v="1"/>
  </r>
  <r>
    <s v="sablefish (blackcod)"/>
    <d v="1996-11-16T00:00:00"/>
    <x v="5"/>
    <n v="710"/>
    <m/>
    <n v="0.01"/>
    <x v="21"/>
    <s v="INSD"/>
    <n v="11"/>
    <x v="1"/>
  </r>
  <r>
    <s v="sablefish (blackcod)"/>
    <d v="1996-11-23T00:00:00"/>
    <x v="5"/>
    <n v="710"/>
    <n v="4840.45"/>
    <n v="5.63"/>
    <x v="11"/>
    <s v="GOA"/>
    <n v="11"/>
    <x v="1"/>
  </r>
  <r>
    <s v="sablefish (blackcod)"/>
    <d v="1996-11-23T00:00:00"/>
    <x v="5"/>
    <n v="710"/>
    <n v="4840.45"/>
    <n v="1.24"/>
    <x v="14"/>
    <s v="GOA"/>
    <n v="11"/>
    <x v="1"/>
  </r>
  <r>
    <s v="sablefish (blackcod)"/>
    <d v="1996-11-23T00:00:00"/>
    <x v="5"/>
    <n v="710"/>
    <n v="7681.82"/>
    <n v="1.7"/>
    <x v="5"/>
    <s v="BSAI"/>
    <n v="11"/>
    <x v="1"/>
  </r>
  <r>
    <s v="sablefish (blackcod)"/>
    <d v="1996-11-23T00:00:00"/>
    <x v="5"/>
    <n v="710"/>
    <m/>
    <n v="0.03"/>
    <x v="5"/>
    <s v="BSAI"/>
    <n v="11"/>
    <x v="1"/>
  </r>
  <r>
    <s v="sablefish (blackcod)"/>
    <d v="1996-11-23T00:00:00"/>
    <x v="5"/>
    <n v="710"/>
    <m/>
    <n v="0.01"/>
    <x v="7"/>
    <s v="BSAI"/>
    <n v="11"/>
    <x v="1"/>
  </r>
  <r>
    <s v="sablefish (blackcod)"/>
    <d v="1996-11-23T00:00:00"/>
    <x v="5"/>
    <n v="710"/>
    <m/>
    <n v="0.04"/>
    <x v="13"/>
    <s v="GOA"/>
    <n v="11"/>
    <x v="1"/>
  </r>
  <r>
    <s v="sablefish (blackcod)"/>
    <d v="1996-11-23T00:00:00"/>
    <x v="5"/>
    <n v="710"/>
    <m/>
    <n v="0.15"/>
    <x v="6"/>
    <s v="GOA"/>
    <n v="11"/>
    <x v="1"/>
  </r>
  <r>
    <s v="sablefish (blackcod)"/>
    <d v="1996-11-23T00:00:00"/>
    <x v="5"/>
    <n v="710"/>
    <m/>
    <n v="0.25"/>
    <x v="11"/>
    <s v="GOA"/>
    <n v="11"/>
    <x v="1"/>
  </r>
  <r>
    <s v="sablefish (blackcod)"/>
    <d v="1996-11-30T00:00:00"/>
    <x v="5"/>
    <n v="710"/>
    <m/>
    <n v="0.02"/>
    <x v="7"/>
    <s v="BSAI"/>
    <n v="11"/>
    <x v="1"/>
  </r>
  <r>
    <s v="sablefish (blackcod)"/>
    <d v="1996-11-30T00:00:00"/>
    <x v="5"/>
    <n v="710"/>
    <m/>
    <n v="0.01"/>
    <x v="13"/>
    <s v="GOA"/>
    <n v="11"/>
    <x v="1"/>
  </r>
  <r>
    <s v="sablefish (blackcod)"/>
    <d v="1996-11-30T00:00:00"/>
    <x v="5"/>
    <n v="710"/>
    <m/>
    <n v="0.02"/>
    <x v="6"/>
    <s v="GOA"/>
    <n v="11"/>
    <x v="1"/>
  </r>
  <r>
    <s v="sablefish (blackcod)"/>
    <d v="1996-12-07T00:00:00"/>
    <x v="5"/>
    <n v="710"/>
    <m/>
    <n v="0.02"/>
    <x v="13"/>
    <s v="GOA"/>
    <n v="12"/>
    <x v="1"/>
  </r>
  <r>
    <s v="sablefish (blackcod)"/>
    <d v="1996-12-14T00:00:00"/>
    <x v="5"/>
    <n v="710"/>
    <m/>
    <n v="0"/>
    <x v="30"/>
    <s v="BSAI"/>
    <n v="12"/>
    <x v="1"/>
  </r>
  <r>
    <s v="sablefish (blackcod)"/>
    <d v="1997-01-04T00:00:00"/>
    <x v="6"/>
    <n v="710"/>
    <m/>
    <n v="0.27"/>
    <x v="0"/>
    <s v="GOA"/>
    <n v="1"/>
    <x v="0"/>
  </r>
  <r>
    <s v="sablefish (blackcod)"/>
    <d v="1997-01-04T00:00:00"/>
    <x v="6"/>
    <n v="710"/>
    <m/>
    <n v="5.6"/>
    <x v="6"/>
    <s v="GOA"/>
    <n v="1"/>
    <x v="0"/>
  </r>
  <r>
    <s v="sablefish (blackcod)"/>
    <d v="1997-01-04T00:00:00"/>
    <x v="6"/>
    <n v="710"/>
    <m/>
    <n v="0.21"/>
    <x v="20"/>
    <s v="INSD"/>
    <n v="1"/>
    <x v="0"/>
  </r>
  <r>
    <s v="sablefish (blackcod)"/>
    <d v="1997-01-04T00:00:00"/>
    <x v="6"/>
    <n v="710"/>
    <m/>
    <n v="0.03"/>
    <x v="21"/>
    <s v="INSD"/>
    <n v="1"/>
    <x v="0"/>
  </r>
  <r>
    <s v="sablefish (blackcod)"/>
    <d v="1997-01-11T00:00:00"/>
    <x v="6"/>
    <n v="710"/>
    <m/>
    <n v="2"/>
    <x v="6"/>
    <s v="GOA"/>
    <n v="1"/>
    <x v="0"/>
  </r>
  <r>
    <s v="sablefish (blackcod)"/>
    <d v="1997-01-18T00:00:00"/>
    <x v="6"/>
    <n v="710"/>
    <m/>
    <n v="0"/>
    <x v="7"/>
    <s v="BSAI"/>
    <n v="1"/>
    <x v="0"/>
  </r>
  <r>
    <s v="sablefish (blackcod)"/>
    <d v="1997-01-18T00:00:00"/>
    <x v="6"/>
    <n v="710"/>
    <m/>
    <n v="6.15"/>
    <x v="6"/>
    <s v="GOA"/>
    <n v="1"/>
    <x v="0"/>
  </r>
  <r>
    <s v="sablefish (blackcod)"/>
    <d v="1997-01-25T00:00:00"/>
    <x v="6"/>
    <n v="710"/>
    <m/>
    <n v="0.08"/>
    <x v="0"/>
    <s v="GOA"/>
    <n v="1"/>
    <x v="0"/>
  </r>
  <r>
    <s v="sablefish (blackcod)"/>
    <d v="1997-01-25T00:00:00"/>
    <x v="6"/>
    <n v="710"/>
    <m/>
    <n v="0.02"/>
    <x v="13"/>
    <s v="GOA"/>
    <n v="1"/>
    <x v="0"/>
  </r>
  <r>
    <s v="sablefish (blackcod)"/>
    <d v="1997-01-25T00:00:00"/>
    <x v="6"/>
    <n v="710"/>
    <m/>
    <n v="19.18"/>
    <x v="6"/>
    <s v="GOA"/>
    <n v="1"/>
    <x v="0"/>
  </r>
  <r>
    <s v="sablefish (blackcod)"/>
    <d v="1997-01-25T00:00:00"/>
    <x v="6"/>
    <n v="710"/>
    <m/>
    <n v="0.11"/>
    <x v="20"/>
    <s v="INSD"/>
    <n v="1"/>
    <x v="0"/>
  </r>
  <r>
    <s v="sablefish (blackcod)"/>
    <d v="1997-01-25T00:00:00"/>
    <x v="6"/>
    <n v="710"/>
    <m/>
    <n v="0.01"/>
    <x v="21"/>
    <s v="INSD"/>
    <n v="1"/>
    <x v="0"/>
  </r>
  <r>
    <s v="sablefish (blackcod)"/>
    <d v="1997-02-01T00:00:00"/>
    <x v="6"/>
    <n v="710"/>
    <m/>
    <n v="0.06"/>
    <x v="23"/>
    <s v="BSAI"/>
    <n v="2"/>
    <x v="0"/>
  </r>
  <r>
    <s v="sablefish (blackcod)"/>
    <d v="1997-02-01T00:00:00"/>
    <x v="6"/>
    <n v="710"/>
    <m/>
    <n v="0"/>
    <x v="1"/>
    <s v="BSAI"/>
    <n v="2"/>
    <x v="0"/>
  </r>
  <r>
    <s v="sablefish (blackcod)"/>
    <d v="1997-02-01T00:00:00"/>
    <x v="6"/>
    <n v="710"/>
    <m/>
    <n v="0"/>
    <x v="7"/>
    <s v="BSAI"/>
    <n v="2"/>
    <x v="0"/>
  </r>
  <r>
    <s v="sablefish (blackcod)"/>
    <d v="1997-02-01T00:00:00"/>
    <x v="6"/>
    <n v="710"/>
    <m/>
    <n v="0.03"/>
    <x v="0"/>
    <s v="GOA"/>
    <n v="2"/>
    <x v="0"/>
  </r>
  <r>
    <s v="sablefish (blackcod)"/>
    <d v="1997-02-01T00:00:00"/>
    <x v="6"/>
    <n v="710"/>
    <m/>
    <n v="0.02"/>
    <x v="13"/>
    <s v="GOA"/>
    <n v="2"/>
    <x v="0"/>
  </r>
  <r>
    <s v="sablefish (blackcod)"/>
    <d v="1997-02-01T00:00:00"/>
    <x v="6"/>
    <n v="710"/>
    <m/>
    <n v="9.89"/>
    <x v="6"/>
    <s v="GOA"/>
    <n v="2"/>
    <x v="0"/>
  </r>
  <r>
    <s v="sablefish (blackcod)"/>
    <d v="1997-02-01T00:00:00"/>
    <x v="6"/>
    <n v="710"/>
    <m/>
    <n v="3.18"/>
    <x v="20"/>
    <s v="INSD"/>
    <n v="2"/>
    <x v="0"/>
  </r>
  <r>
    <s v="sablefish (blackcod)"/>
    <d v="1997-02-01T00:00:00"/>
    <x v="6"/>
    <n v="710"/>
    <m/>
    <n v="0"/>
    <x v="14"/>
    <s v="GOA"/>
    <n v="2"/>
    <x v="0"/>
  </r>
  <r>
    <s v="sablefish (blackcod)"/>
    <d v="1997-02-08T00:00:00"/>
    <x v="6"/>
    <n v="710"/>
    <n v="6673.31"/>
    <n v="0.04"/>
    <x v="6"/>
    <s v="GOA"/>
    <n v="2"/>
    <x v="0"/>
  </r>
  <r>
    <s v="sablefish (blackcod)"/>
    <d v="1997-02-08T00:00:00"/>
    <x v="6"/>
    <n v="710"/>
    <m/>
    <n v="0.14000000000000001"/>
    <x v="23"/>
    <s v="BSAI"/>
    <n v="2"/>
    <x v="0"/>
  </r>
  <r>
    <s v="sablefish (blackcod)"/>
    <d v="1997-02-08T00:00:00"/>
    <x v="6"/>
    <n v="710"/>
    <m/>
    <n v="0"/>
    <x v="1"/>
    <s v="BSAI"/>
    <n v="2"/>
    <x v="0"/>
  </r>
  <r>
    <s v="sablefish (blackcod)"/>
    <d v="1997-02-08T00:00:00"/>
    <x v="6"/>
    <n v="710"/>
    <m/>
    <n v="0"/>
    <x v="7"/>
    <s v="BSAI"/>
    <n v="2"/>
    <x v="0"/>
  </r>
  <r>
    <s v="sablefish (blackcod)"/>
    <d v="1997-02-08T00:00:00"/>
    <x v="6"/>
    <n v="710"/>
    <m/>
    <n v="2.41"/>
    <x v="0"/>
    <s v="GOA"/>
    <n v="2"/>
    <x v="0"/>
  </r>
  <r>
    <s v="sablefish (blackcod)"/>
    <d v="1997-02-08T00:00:00"/>
    <x v="6"/>
    <n v="710"/>
    <m/>
    <n v="0.06"/>
    <x v="13"/>
    <s v="GOA"/>
    <n v="2"/>
    <x v="0"/>
  </r>
  <r>
    <s v="sablefish (blackcod)"/>
    <d v="1997-02-08T00:00:00"/>
    <x v="6"/>
    <n v="710"/>
    <m/>
    <n v="10.32"/>
    <x v="6"/>
    <s v="GOA"/>
    <n v="2"/>
    <x v="0"/>
  </r>
  <r>
    <s v="sablefish (blackcod)"/>
    <d v="1997-02-08T00:00:00"/>
    <x v="6"/>
    <n v="710"/>
    <m/>
    <n v="0.05"/>
    <x v="20"/>
    <s v="INSD"/>
    <n v="2"/>
    <x v="0"/>
  </r>
  <r>
    <s v="sablefish (blackcod)"/>
    <d v="1997-02-08T00:00:00"/>
    <x v="6"/>
    <n v="710"/>
    <m/>
    <n v="0.01"/>
    <x v="21"/>
    <s v="INSD"/>
    <n v="2"/>
    <x v="0"/>
  </r>
  <r>
    <s v="sablefish (blackcod)"/>
    <d v="1997-02-15T00:00:00"/>
    <x v="6"/>
    <n v="710"/>
    <n v="3109.31"/>
    <n v="0.01"/>
    <x v="7"/>
    <s v="BSAI"/>
    <n v="2"/>
    <x v="0"/>
  </r>
  <r>
    <s v="sablefish (blackcod)"/>
    <d v="1997-02-15T00:00:00"/>
    <x v="6"/>
    <n v="710"/>
    <n v="4968.2"/>
    <n v="0.02"/>
    <x v="23"/>
    <s v="BSAI"/>
    <n v="2"/>
    <x v="0"/>
  </r>
  <r>
    <s v="sablefish (blackcod)"/>
    <d v="1997-02-15T00:00:00"/>
    <x v="6"/>
    <n v="710"/>
    <m/>
    <n v="0.86"/>
    <x v="23"/>
    <s v="BSAI"/>
    <n v="2"/>
    <x v="0"/>
  </r>
  <r>
    <s v="sablefish (blackcod)"/>
    <d v="1997-02-15T00:00:00"/>
    <x v="6"/>
    <n v="710"/>
    <m/>
    <n v="0.01"/>
    <x v="1"/>
    <s v="BSAI"/>
    <n v="2"/>
    <x v="0"/>
  </r>
  <r>
    <s v="sablefish (blackcod)"/>
    <d v="1997-02-15T00:00:00"/>
    <x v="6"/>
    <n v="710"/>
    <m/>
    <n v="0.02"/>
    <x v="7"/>
    <s v="BSAI"/>
    <n v="2"/>
    <x v="0"/>
  </r>
  <r>
    <s v="sablefish (blackcod)"/>
    <d v="1997-02-15T00:00:00"/>
    <x v="6"/>
    <n v="710"/>
    <m/>
    <n v="0.19"/>
    <x v="0"/>
    <s v="GOA"/>
    <n v="2"/>
    <x v="0"/>
  </r>
  <r>
    <s v="sablefish (blackcod)"/>
    <d v="1997-02-15T00:00:00"/>
    <x v="6"/>
    <n v="710"/>
    <m/>
    <n v="7.0000000000000007E-2"/>
    <x v="13"/>
    <s v="GOA"/>
    <n v="2"/>
    <x v="0"/>
  </r>
  <r>
    <s v="sablefish (blackcod)"/>
    <d v="1997-02-15T00:00:00"/>
    <x v="6"/>
    <n v="710"/>
    <m/>
    <n v="11.6"/>
    <x v="6"/>
    <s v="GOA"/>
    <n v="2"/>
    <x v="0"/>
  </r>
  <r>
    <s v="sablefish (blackcod)"/>
    <d v="1997-02-15T00:00:00"/>
    <x v="6"/>
    <n v="710"/>
    <m/>
    <n v="0"/>
    <x v="11"/>
    <s v="GOA"/>
    <n v="2"/>
    <x v="0"/>
  </r>
  <r>
    <s v="sablefish (blackcod)"/>
    <d v="1997-02-15T00:00:00"/>
    <x v="6"/>
    <n v="710"/>
    <m/>
    <n v="0.87"/>
    <x v="20"/>
    <s v="INSD"/>
    <n v="2"/>
    <x v="0"/>
  </r>
  <r>
    <s v="sablefish (blackcod)"/>
    <d v="1997-02-15T00:00:00"/>
    <x v="6"/>
    <n v="710"/>
    <m/>
    <n v="0.09"/>
    <x v="21"/>
    <s v="INSD"/>
    <n v="2"/>
    <x v="0"/>
  </r>
  <r>
    <s v="sablefish (blackcod)"/>
    <d v="1997-02-22T00:00:00"/>
    <x v="6"/>
    <n v="710"/>
    <n v="4968.2"/>
    <n v="2.44"/>
    <x v="24"/>
    <s v="BSAI"/>
    <n v="2"/>
    <x v="0"/>
  </r>
  <r>
    <s v="sablefish (blackcod)"/>
    <d v="1997-02-22T00:00:00"/>
    <x v="6"/>
    <n v="710"/>
    <m/>
    <n v="0.17"/>
    <x v="23"/>
    <s v="BSAI"/>
    <n v="2"/>
    <x v="0"/>
  </r>
  <r>
    <s v="sablefish (blackcod)"/>
    <d v="1997-02-22T00:00:00"/>
    <x v="6"/>
    <n v="710"/>
    <m/>
    <n v="0.03"/>
    <x v="1"/>
    <s v="BSAI"/>
    <n v="2"/>
    <x v="0"/>
  </r>
  <r>
    <s v="sablefish (blackcod)"/>
    <d v="1997-02-22T00:00:00"/>
    <x v="6"/>
    <n v="710"/>
    <m/>
    <n v="0.01"/>
    <x v="7"/>
    <s v="BSAI"/>
    <n v="2"/>
    <x v="0"/>
  </r>
  <r>
    <s v="sablefish (blackcod)"/>
    <d v="1997-02-22T00:00:00"/>
    <x v="6"/>
    <n v="710"/>
    <m/>
    <n v="0.59"/>
    <x v="24"/>
    <s v="BSAI"/>
    <n v="2"/>
    <x v="0"/>
  </r>
  <r>
    <s v="sablefish (blackcod)"/>
    <d v="1997-02-22T00:00:00"/>
    <x v="6"/>
    <n v="710"/>
    <m/>
    <n v="0.27"/>
    <x v="0"/>
    <s v="GOA"/>
    <n v="2"/>
    <x v="0"/>
  </r>
  <r>
    <s v="sablefish (blackcod)"/>
    <d v="1997-02-22T00:00:00"/>
    <x v="6"/>
    <n v="710"/>
    <m/>
    <n v="7.0000000000000007E-2"/>
    <x v="13"/>
    <s v="GOA"/>
    <n v="2"/>
    <x v="0"/>
  </r>
  <r>
    <s v="sablefish (blackcod)"/>
    <d v="1997-02-22T00:00:00"/>
    <x v="6"/>
    <n v="710"/>
    <m/>
    <n v="26.09"/>
    <x v="6"/>
    <s v="GOA"/>
    <n v="2"/>
    <x v="0"/>
  </r>
  <r>
    <s v="sablefish (blackcod)"/>
    <d v="1997-02-22T00:00:00"/>
    <x v="6"/>
    <n v="710"/>
    <m/>
    <n v="0"/>
    <x v="11"/>
    <s v="GOA"/>
    <n v="2"/>
    <x v="0"/>
  </r>
  <r>
    <s v="sablefish (blackcod)"/>
    <d v="1997-02-22T00:00:00"/>
    <x v="6"/>
    <n v="710"/>
    <m/>
    <n v="0.1"/>
    <x v="20"/>
    <s v="INSD"/>
    <n v="2"/>
    <x v="0"/>
  </r>
  <r>
    <s v="sablefish (blackcod)"/>
    <d v="1997-03-01T00:00:00"/>
    <x v="6"/>
    <n v="710"/>
    <n v="4632.24"/>
    <n v="4.0599999999999996"/>
    <x v="0"/>
    <s v="GOA"/>
    <n v="3"/>
    <x v="0"/>
  </r>
  <r>
    <s v="sablefish (blackcod)"/>
    <d v="1997-03-01T00:00:00"/>
    <x v="6"/>
    <n v="710"/>
    <n v="4632.24"/>
    <n v="0.73"/>
    <x v="13"/>
    <s v="GOA"/>
    <n v="3"/>
    <x v="0"/>
  </r>
  <r>
    <s v="sablefish (blackcod)"/>
    <d v="1997-03-01T00:00:00"/>
    <x v="6"/>
    <n v="710"/>
    <n v="4968.2"/>
    <n v="9.9499999999999993"/>
    <x v="24"/>
    <s v="BSAI"/>
    <n v="3"/>
    <x v="0"/>
  </r>
  <r>
    <s v="sablefish (blackcod)"/>
    <d v="1997-03-01T00:00:00"/>
    <x v="6"/>
    <n v="710"/>
    <n v="4968.2"/>
    <n v="7.0000000000000007E-2"/>
    <x v="28"/>
    <s v="BSAI"/>
    <n v="3"/>
    <x v="0"/>
  </r>
  <r>
    <s v="sablefish (blackcod)"/>
    <d v="1997-03-01T00:00:00"/>
    <x v="6"/>
    <n v="710"/>
    <m/>
    <n v="0"/>
    <x v="23"/>
    <s v="BSAI"/>
    <n v="3"/>
    <x v="0"/>
  </r>
  <r>
    <s v="sablefish (blackcod)"/>
    <d v="1997-03-01T00:00:00"/>
    <x v="6"/>
    <n v="710"/>
    <m/>
    <n v="0.12"/>
    <x v="1"/>
    <s v="BSAI"/>
    <n v="3"/>
    <x v="0"/>
  </r>
  <r>
    <s v="sablefish (blackcod)"/>
    <d v="1997-03-01T00:00:00"/>
    <x v="6"/>
    <n v="710"/>
    <m/>
    <n v="0.3"/>
    <x v="24"/>
    <s v="BSAI"/>
    <n v="3"/>
    <x v="0"/>
  </r>
  <r>
    <s v="sablefish (blackcod)"/>
    <d v="1997-03-01T00:00:00"/>
    <x v="6"/>
    <n v="710"/>
    <m/>
    <n v="0.01"/>
    <x v="28"/>
    <s v="BSAI"/>
    <n v="3"/>
    <x v="0"/>
  </r>
  <r>
    <s v="sablefish (blackcod)"/>
    <d v="1997-03-01T00:00:00"/>
    <x v="6"/>
    <n v="710"/>
    <m/>
    <n v="0.27"/>
    <x v="0"/>
    <s v="GOA"/>
    <n v="3"/>
    <x v="0"/>
  </r>
  <r>
    <s v="sablefish (blackcod)"/>
    <d v="1997-03-01T00:00:00"/>
    <x v="6"/>
    <n v="710"/>
    <m/>
    <n v="0.61"/>
    <x v="13"/>
    <s v="GOA"/>
    <n v="3"/>
    <x v="0"/>
  </r>
  <r>
    <s v="sablefish (blackcod)"/>
    <d v="1997-03-01T00:00:00"/>
    <x v="6"/>
    <n v="710"/>
    <m/>
    <n v="0.26"/>
    <x v="6"/>
    <s v="GOA"/>
    <n v="3"/>
    <x v="0"/>
  </r>
  <r>
    <s v="sablefish (blackcod)"/>
    <d v="1997-03-01T00:00:00"/>
    <x v="6"/>
    <n v="710"/>
    <m/>
    <n v="0.01"/>
    <x v="11"/>
    <s v="GOA"/>
    <n v="3"/>
    <x v="0"/>
  </r>
  <r>
    <s v="sablefish (blackcod)"/>
    <d v="1997-03-08T00:00:00"/>
    <x v="6"/>
    <n v="710"/>
    <n v="4632.24"/>
    <n v="4.45"/>
    <x v="0"/>
    <s v="GOA"/>
    <n v="3"/>
    <x v="0"/>
  </r>
  <r>
    <s v="sablefish (blackcod)"/>
    <d v="1997-03-08T00:00:00"/>
    <x v="6"/>
    <n v="710"/>
    <n v="4632.24"/>
    <n v="8.92"/>
    <x v="13"/>
    <s v="GOA"/>
    <n v="3"/>
    <x v="0"/>
  </r>
  <r>
    <s v="sablefish (blackcod)"/>
    <d v="1997-03-08T00:00:00"/>
    <x v="6"/>
    <n v="710"/>
    <n v="4632.24"/>
    <n v="0.14000000000000001"/>
    <x v="6"/>
    <s v="GOA"/>
    <n v="3"/>
    <x v="0"/>
  </r>
  <r>
    <s v="sablefish (blackcod)"/>
    <d v="1997-03-08T00:00:00"/>
    <x v="6"/>
    <n v="710"/>
    <n v="4968.2"/>
    <n v="0.8"/>
    <x v="28"/>
    <s v="BSAI"/>
    <n v="3"/>
    <x v="0"/>
  </r>
  <r>
    <s v="sablefish (blackcod)"/>
    <d v="1997-03-08T00:00:00"/>
    <x v="6"/>
    <n v="710"/>
    <m/>
    <n v="0.03"/>
    <x v="23"/>
    <s v="BSAI"/>
    <n v="3"/>
    <x v="0"/>
  </r>
  <r>
    <s v="sablefish (blackcod)"/>
    <d v="1997-03-08T00:00:00"/>
    <x v="6"/>
    <n v="710"/>
    <m/>
    <n v="0"/>
    <x v="1"/>
    <s v="BSAI"/>
    <n v="3"/>
    <x v="0"/>
  </r>
  <r>
    <s v="sablefish (blackcod)"/>
    <d v="1997-03-08T00:00:00"/>
    <x v="6"/>
    <n v="710"/>
    <m/>
    <n v="0.55000000000000004"/>
    <x v="0"/>
    <s v="GOA"/>
    <n v="3"/>
    <x v="0"/>
  </r>
  <r>
    <s v="sablefish (blackcod)"/>
    <d v="1997-03-08T00:00:00"/>
    <x v="6"/>
    <n v="710"/>
    <m/>
    <n v="0.32"/>
    <x v="13"/>
    <s v="GOA"/>
    <n v="3"/>
    <x v="0"/>
  </r>
  <r>
    <s v="sablefish (blackcod)"/>
    <d v="1997-03-08T00:00:00"/>
    <x v="6"/>
    <n v="710"/>
    <m/>
    <n v="0.54"/>
    <x v="6"/>
    <s v="GOA"/>
    <n v="3"/>
    <x v="0"/>
  </r>
  <r>
    <s v="sablefish (blackcod)"/>
    <d v="1997-03-08T00:00:00"/>
    <x v="6"/>
    <n v="710"/>
    <m/>
    <n v="0"/>
    <x v="11"/>
    <s v="GOA"/>
    <n v="3"/>
    <x v="0"/>
  </r>
  <r>
    <s v="sablefish (blackcod)"/>
    <d v="1997-03-15T00:00:00"/>
    <x v="6"/>
    <n v="710"/>
    <n v="4632.24"/>
    <n v="3.53"/>
    <x v="0"/>
    <s v="GOA"/>
    <n v="3"/>
    <x v="0"/>
  </r>
  <r>
    <s v="sablefish (blackcod)"/>
    <d v="1997-03-15T00:00:00"/>
    <x v="6"/>
    <n v="710"/>
    <n v="4632.24"/>
    <n v="0.76"/>
    <x v="13"/>
    <s v="GOA"/>
    <n v="3"/>
    <x v="0"/>
  </r>
  <r>
    <s v="sablefish (blackcod)"/>
    <d v="1997-03-15T00:00:00"/>
    <x v="6"/>
    <n v="710"/>
    <n v="4968.2"/>
    <n v="0.09"/>
    <x v="28"/>
    <s v="BSAI"/>
    <n v="3"/>
    <x v="0"/>
  </r>
  <r>
    <s v="sablefish (blackcod)"/>
    <d v="1997-03-15T00:00:00"/>
    <x v="6"/>
    <n v="710"/>
    <n v="6673.31"/>
    <n v="1.1299999999999999"/>
    <x v="6"/>
    <s v="GOA"/>
    <n v="3"/>
    <x v="0"/>
  </r>
  <r>
    <s v="sablefish (blackcod)"/>
    <d v="1997-03-15T00:00:00"/>
    <x v="6"/>
    <n v="710"/>
    <m/>
    <n v="0.02"/>
    <x v="23"/>
    <s v="BSAI"/>
    <n v="3"/>
    <x v="0"/>
  </r>
  <r>
    <s v="sablefish (blackcod)"/>
    <d v="1997-03-15T00:00:00"/>
    <x v="6"/>
    <n v="710"/>
    <m/>
    <n v="0"/>
    <x v="1"/>
    <s v="BSAI"/>
    <n v="3"/>
    <x v="0"/>
  </r>
  <r>
    <s v="sablefish (blackcod)"/>
    <d v="1997-03-15T00:00:00"/>
    <x v="6"/>
    <n v="710"/>
    <m/>
    <n v="0"/>
    <x v="7"/>
    <s v="BSAI"/>
    <n v="3"/>
    <x v="0"/>
  </r>
  <r>
    <s v="sablefish (blackcod)"/>
    <d v="1997-03-15T00:00:00"/>
    <x v="6"/>
    <n v="710"/>
    <m/>
    <n v="0.22"/>
    <x v="24"/>
    <s v="BSAI"/>
    <n v="3"/>
    <x v="0"/>
  </r>
  <r>
    <s v="sablefish (blackcod)"/>
    <d v="1997-03-15T00:00:00"/>
    <x v="6"/>
    <n v="710"/>
    <m/>
    <n v="0.17"/>
    <x v="0"/>
    <s v="GOA"/>
    <n v="3"/>
    <x v="0"/>
  </r>
  <r>
    <s v="sablefish (blackcod)"/>
    <d v="1997-03-15T00:00:00"/>
    <x v="6"/>
    <n v="710"/>
    <m/>
    <n v="0.4"/>
    <x v="13"/>
    <s v="GOA"/>
    <n v="3"/>
    <x v="0"/>
  </r>
  <r>
    <s v="sablefish (blackcod)"/>
    <d v="1997-03-15T00:00:00"/>
    <x v="6"/>
    <n v="710"/>
    <m/>
    <n v="0.39"/>
    <x v="6"/>
    <s v="GOA"/>
    <n v="3"/>
    <x v="0"/>
  </r>
  <r>
    <s v="sablefish (blackcod)"/>
    <d v="1997-03-22T00:00:00"/>
    <x v="6"/>
    <n v="710"/>
    <n v="4632.24"/>
    <n v="6.5"/>
    <x v="11"/>
    <s v="GOA"/>
    <n v="3"/>
    <x v="0"/>
  </r>
  <r>
    <s v="sablefish (blackcod)"/>
    <d v="1997-03-22T00:00:00"/>
    <x v="6"/>
    <n v="710"/>
    <n v="4632.24"/>
    <n v="13.62"/>
    <x v="14"/>
    <s v="GOA"/>
    <n v="3"/>
    <x v="0"/>
  </r>
  <r>
    <s v="sablefish (blackcod)"/>
    <d v="1997-03-22T00:00:00"/>
    <x v="6"/>
    <n v="710"/>
    <n v="4968.2"/>
    <n v="0.03"/>
    <x v="22"/>
    <s v="BSAI"/>
    <n v="3"/>
    <x v="0"/>
  </r>
  <r>
    <s v="sablefish (blackcod)"/>
    <d v="1997-03-22T00:00:00"/>
    <x v="6"/>
    <n v="710"/>
    <n v="6673.31"/>
    <n v="2.71"/>
    <x v="0"/>
    <s v="GOA"/>
    <n v="3"/>
    <x v="0"/>
  </r>
  <r>
    <s v="sablefish (blackcod)"/>
    <d v="1997-03-22T00:00:00"/>
    <x v="6"/>
    <n v="710"/>
    <n v="6673.31"/>
    <n v="38.04"/>
    <x v="6"/>
    <s v="GOA"/>
    <n v="3"/>
    <x v="0"/>
  </r>
  <r>
    <s v="sablefish (blackcod)"/>
    <d v="1997-03-22T00:00:00"/>
    <x v="6"/>
    <n v="710"/>
    <n v="6673.31"/>
    <n v="2.44"/>
    <x v="11"/>
    <s v="GOA"/>
    <n v="3"/>
    <x v="0"/>
  </r>
  <r>
    <s v="sablefish (blackcod)"/>
    <d v="1997-03-22T00:00:00"/>
    <x v="6"/>
    <n v="710"/>
    <n v="6673.31"/>
    <n v="69.44"/>
    <x v="14"/>
    <s v="GOA"/>
    <n v="3"/>
    <x v="0"/>
  </r>
  <r>
    <s v="sablefish (blackcod)"/>
    <d v="1997-03-22T00:00:00"/>
    <x v="6"/>
    <n v="710"/>
    <n v="6673.31"/>
    <n v="20.59"/>
    <x v="21"/>
    <s v="INSD"/>
    <n v="3"/>
    <x v="0"/>
  </r>
  <r>
    <s v="sablefish (blackcod)"/>
    <d v="1997-03-22T00:00:00"/>
    <x v="6"/>
    <n v="710"/>
    <m/>
    <n v="0"/>
    <x v="23"/>
    <s v="BSAI"/>
    <n v="3"/>
    <x v="0"/>
  </r>
  <r>
    <s v="sablefish (blackcod)"/>
    <d v="1997-03-22T00:00:00"/>
    <x v="6"/>
    <n v="710"/>
    <m/>
    <n v="0.03"/>
    <x v="1"/>
    <s v="BSAI"/>
    <n v="3"/>
    <x v="0"/>
  </r>
  <r>
    <s v="sablefish (blackcod)"/>
    <d v="1997-03-22T00:00:00"/>
    <x v="6"/>
    <n v="710"/>
    <m/>
    <n v="0.41"/>
    <x v="24"/>
    <s v="BSAI"/>
    <n v="3"/>
    <x v="0"/>
  </r>
  <r>
    <s v="sablefish (blackcod)"/>
    <d v="1997-03-22T00:00:00"/>
    <x v="6"/>
    <n v="710"/>
    <m/>
    <n v="7.0000000000000007E-2"/>
    <x v="0"/>
    <s v="GOA"/>
    <n v="3"/>
    <x v="0"/>
  </r>
  <r>
    <s v="sablefish (blackcod)"/>
    <d v="1997-03-22T00:00:00"/>
    <x v="6"/>
    <n v="710"/>
    <m/>
    <n v="0"/>
    <x v="13"/>
    <s v="GOA"/>
    <n v="3"/>
    <x v="0"/>
  </r>
  <r>
    <s v="sablefish (blackcod)"/>
    <d v="1997-03-22T00:00:00"/>
    <x v="6"/>
    <n v="710"/>
    <m/>
    <n v="0.76"/>
    <x v="6"/>
    <s v="GOA"/>
    <n v="3"/>
    <x v="0"/>
  </r>
  <r>
    <s v="sablefish (blackcod)"/>
    <d v="1997-03-22T00:00:00"/>
    <x v="6"/>
    <n v="710"/>
    <m/>
    <n v="0.57999999999999996"/>
    <x v="11"/>
    <s v="GOA"/>
    <n v="3"/>
    <x v="0"/>
  </r>
  <r>
    <s v="sablefish (blackcod)"/>
    <d v="1997-03-22T00:00:00"/>
    <x v="6"/>
    <n v="710"/>
    <m/>
    <n v="3.57"/>
    <x v="14"/>
    <s v="GOA"/>
    <n v="3"/>
    <x v="0"/>
  </r>
  <r>
    <s v="sablefish (blackcod)"/>
    <d v="1997-03-22T00:00:00"/>
    <x v="6"/>
    <n v="710"/>
    <m/>
    <n v="0.57999999999999996"/>
    <x v="21"/>
    <s v="INSD"/>
    <n v="3"/>
    <x v="0"/>
  </r>
  <r>
    <s v="sablefish (blackcod)"/>
    <d v="1997-03-29T00:00:00"/>
    <x v="6"/>
    <n v="710"/>
    <n v="4632.24"/>
    <n v="22.69"/>
    <x v="13"/>
    <s v="GOA"/>
    <n v="3"/>
    <x v="0"/>
  </r>
  <r>
    <s v="sablefish (blackcod)"/>
    <d v="1997-03-29T00:00:00"/>
    <x v="6"/>
    <n v="710"/>
    <n v="4968.2"/>
    <n v="1.61"/>
    <x v="24"/>
    <s v="BSAI"/>
    <n v="3"/>
    <x v="0"/>
  </r>
  <r>
    <s v="sablefish (blackcod)"/>
    <d v="1997-03-29T00:00:00"/>
    <x v="6"/>
    <n v="710"/>
    <n v="4968.2"/>
    <n v="2.74"/>
    <x v="28"/>
    <s v="BSAI"/>
    <n v="3"/>
    <x v="0"/>
  </r>
  <r>
    <s v="sablefish (blackcod)"/>
    <d v="1997-03-29T00:00:00"/>
    <x v="6"/>
    <n v="710"/>
    <n v="4968.2"/>
    <n v="0.37"/>
    <x v="25"/>
    <s v="BSAI"/>
    <n v="3"/>
    <x v="0"/>
  </r>
  <r>
    <s v="sablefish (blackcod)"/>
    <d v="1997-03-29T00:00:00"/>
    <x v="6"/>
    <n v="710"/>
    <n v="6673.31"/>
    <n v="18.559999999999999"/>
    <x v="0"/>
    <s v="GOA"/>
    <n v="3"/>
    <x v="0"/>
  </r>
  <r>
    <s v="sablefish (blackcod)"/>
    <d v="1997-03-29T00:00:00"/>
    <x v="6"/>
    <n v="710"/>
    <n v="6673.31"/>
    <n v="60.75"/>
    <x v="6"/>
    <s v="GOA"/>
    <n v="3"/>
    <x v="0"/>
  </r>
  <r>
    <s v="sablefish (blackcod)"/>
    <d v="1997-03-29T00:00:00"/>
    <x v="6"/>
    <n v="710"/>
    <n v="6673.31"/>
    <n v="96.95"/>
    <x v="14"/>
    <s v="GOA"/>
    <n v="3"/>
    <x v="0"/>
  </r>
  <r>
    <s v="sablefish (blackcod)"/>
    <d v="1997-03-29T00:00:00"/>
    <x v="6"/>
    <n v="710"/>
    <n v="6673.31"/>
    <n v="96.85"/>
    <x v="21"/>
    <s v="INSD"/>
    <n v="3"/>
    <x v="0"/>
  </r>
  <r>
    <s v="sablefish (blackcod)"/>
    <d v="1997-03-29T00:00:00"/>
    <x v="6"/>
    <n v="710"/>
    <m/>
    <n v="0"/>
    <x v="23"/>
    <s v="BSAI"/>
    <n v="3"/>
    <x v="0"/>
  </r>
  <r>
    <s v="sablefish (blackcod)"/>
    <d v="1997-03-29T00:00:00"/>
    <x v="6"/>
    <n v="710"/>
    <m/>
    <n v="0"/>
    <x v="1"/>
    <s v="BSAI"/>
    <n v="3"/>
    <x v="0"/>
  </r>
  <r>
    <s v="sablefish (blackcod)"/>
    <d v="1997-03-29T00:00:00"/>
    <x v="6"/>
    <n v="710"/>
    <m/>
    <n v="0.05"/>
    <x v="24"/>
    <s v="BSAI"/>
    <n v="3"/>
    <x v="0"/>
  </r>
  <r>
    <s v="sablefish (blackcod)"/>
    <d v="1997-03-29T00:00:00"/>
    <x v="6"/>
    <n v="710"/>
    <m/>
    <n v="0.01"/>
    <x v="28"/>
    <s v="BSAI"/>
    <n v="3"/>
    <x v="0"/>
  </r>
  <r>
    <s v="sablefish (blackcod)"/>
    <d v="1997-03-29T00:00:00"/>
    <x v="6"/>
    <n v="710"/>
    <m/>
    <n v="0"/>
    <x v="25"/>
    <s v="BSAI"/>
    <n v="3"/>
    <x v="0"/>
  </r>
  <r>
    <s v="sablefish (blackcod)"/>
    <d v="1997-03-29T00:00:00"/>
    <x v="6"/>
    <n v="710"/>
    <m/>
    <n v="0.51"/>
    <x v="0"/>
    <s v="GOA"/>
    <n v="3"/>
    <x v="0"/>
  </r>
  <r>
    <s v="sablefish (blackcod)"/>
    <d v="1997-03-29T00:00:00"/>
    <x v="6"/>
    <n v="710"/>
    <m/>
    <n v="1.1499999999999999"/>
    <x v="13"/>
    <s v="GOA"/>
    <n v="3"/>
    <x v="0"/>
  </r>
  <r>
    <s v="sablefish (blackcod)"/>
    <d v="1997-03-29T00:00:00"/>
    <x v="6"/>
    <n v="710"/>
    <m/>
    <n v="1.81"/>
    <x v="6"/>
    <s v="GOA"/>
    <n v="3"/>
    <x v="0"/>
  </r>
  <r>
    <s v="sablefish (blackcod)"/>
    <d v="1997-03-29T00:00:00"/>
    <x v="6"/>
    <n v="710"/>
    <m/>
    <n v="0"/>
    <x v="11"/>
    <s v="GOA"/>
    <n v="3"/>
    <x v="0"/>
  </r>
  <r>
    <s v="sablefish (blackcod)"/>
    <d v="1997-03-29T00:00:00"/>
    <x v="6"/>
    <n v="710"/>
    <m/>
    <n v="2.75"/>
    <x v="14"/>
    <s v="GOA"/>
    <n v="3"/>
    <x v="0"/>
  </r>
  <r>
    <s v="sablefish (blackcod)"/>
    <d v="1997-03-29T00:00:00"/>
    <x v="6"/>
    <n v="710"/>
    <m/>
    <n v="2.67"/>
    <x v="21"/>
    <s v="INSD"/>
    <n v="3"/>
    <x v="0"/>
  </r>
  <r>
    <s v="sablefish (blackcod)"/>
    <d v="1997-04-05T00:00:00"/>
    <x v="6"/>
    <n v="710"/>
    <n v="4632.24"/>
    <n v="0.83"/>
    <x v="0"/>
    <s v="GOA"/>
    <n v="4"/>
    <x v="0"/>
  </r>
  <r>
    <s v="sablefish (blackcod)"/>
    <d v="1997-04-05T00:00:00"/>
    <x v="6"/>
    <n v="710"/>
    <n v="4632.24"/>
    <n v="24.38"/>
    <x v="13"/>
    <s v="GOA"/>
    <n v="4"/>
    <x v="0"/>
  </r>
  <r>
    <s v="sablefish (blackcod)"/>
    <d v="1997-04-05T00:00:00"/>
    <x v="6"/>
    <n v="710"/>
    <n v="4632.24"/>
    <n v="0.05"/>
    <x v="6"/>
    <s v="GOA"/>
    <n v="4"/>
    <x v="0"/>
  </r>
  <r>
    <s v="sablefish (blackcod)"/>
    <d v="1997-04-05T00:00:00"/>
    <x v="6"/>
    <n v="710"/>
    <n v="4968.2"/>
    <n v="1.57"/>
    <x v="1"/>
    <s v="BSAI"/>
    <n v="4"/>
    <x v="0"/>
  </r>
  <r>
    <s v="sablefish (blackcod)"/>
    <d v="1997-04-05T00:00:00"/>
    <x v="6"/>
    <n v="710"/>
    <n v="4968.2"/>
    <n v="0.09"/>
    <x v="24"/>
    <s v="BSAI"/>
    <n v="4"/>
    <x v="0"/>
  </r>
  <r>
    <s v="sablefish (blackcod)"/>
    <d v="1997-04-05T00:00:00"/>
    <x v="6"/>
    <n v="710"/>
    <n v="4968.2"/>
    <n v="8.85"/>
    <x v="28"/>
    <s v="BSAI"/>
    <n v="4"/>
    <x v="0"/>
  </r>
  <r>
    <s v="sablefish (blackcod)"/>
    <d v="1997-04-05T00:00:00"/>
    <x v="6"/>
    <n v="710"/>
    <n v="6673.31"/>
    <n v="3.4"/>
    <x v="0"/>
    <s v="GOA"/>
    <n v="4"/>
    <x v="0"/>
  </r>
  <r>
    <s v="sablefish (blackcod)"/>
    <d v="1997-04-05T00:00:00"/>
    <x v="6"/>
    <n v="710"/>
    <n v="6673.31"/>
    <n v="69.73"/>
    <x v="6"/>
    <s v="GOA"/>
    <n v="4"/>
    <x v="0"/>
  </r>
  <r>
    <s v="sablefish (blackcod)"/>
    <d v="1997-04-05T00:00:00"/>
    <x v="6"/>
    <n v="710"/>
    <n v="6673.31"/>
    <n v="149.28"/>
    <x v="11"/>
    <s v="GOA"/>
    <n v="4"/>
    <x v="0"/>
  </r>
  <r>
    <s v="sablefish (blackcod)"/>
    <d v="1997-04-05T00:00:00"/>
    <x v="6"/>
    <n v="710"/>
    <n v="6673.31"/>
    <n v="73.77"/>
    <x v="14"/>
    <s v="GOA"/>
    <n v="4"/>
    <x v="0"/>
  </r>
  <r>
    <s v="sablefish (blackcod)"/>
    <d v="1997-04-05T00:00:00"/>
    <x v="6"/>
    <n v="710"/>
    <m/>
    <n v="0"/>
    <x v="23"/>
    <s v="BSAI"/>
    <n v="4"/>
    <x v="0"/>
  </r>
  <r>
    <s v="sablefish (blackcod)"/>
    <d v="1997-04-05T00:00:00"/>
    <x v="6"/>
    <n v="710"/>
    <m/>
    <n v="0"/>
    <x v="1"/>
    <s v="BSAI"/>
    <n v="4"/>
    <x v="0"/>
  </r>
  <r>
    <s v="sablefish (blackcod)"/>
    <d v="1997-04-05T00:00:00"/>
    <x v="6"/>
    <n v="710"/>
    <m/>
    <n v="0.87"/>
    <x v="5"/>
    <s v="BSAI"/>
    <n v="4"/>
    <x v="0"/>
  </r>
  <r>
    <s v="sablefish (blackcod)"/>
    <d v="1997-04-05T00:00:00"/>
    <x v="6"/>
    <n v="710"/>
    <m/>
    <n v="0.42"/>
    <x v="24"/>
    <s v="BSAI"/>
    <n v="4"/>
    <x v="0"/>
  </r>
  <r>
    <s v="sablefish (blackcod)"/>
    <d v="1997-04-05T00:00:00"/>
    <x v="6"/>
    <n v="710"/>
    <m/>
    <n v="0.22"/>
    <x v="28"/>
    <s v="BSAI"/>
    <n v="4"/>
    <x v="0"/>
  </r>
  <r>
    <s v="sablefish (blackcod)"/>
    <d v="1997-04-05T00:00:00"/>
    <x v="6"/>
    <n v="710"/>
    <m/>
    <n v="7.0000000000000007E-2"/>
    <x v="0"/>
    <s v="GOA"/>
    <n v="4"/>
    <x v="0"/>
  </r>
  <r>
    <s v="sablefish (blackcod)"/>
    <d v="1997-04-05T00:00:00"/>
    <x v="6"/>
    <n v="710"/>
    <m/>
    <n v="1.56"/>
    <x v="13"/>
    <s v="GOA"/>
    <n v="4"/>
    <x v="0"/>
  </r>
  <r>
    <s v="sablefish (blackcod)"/>
    <d v="1997-04-05T00:00:00"/>
    <x v="6"/>
    <n v="710"/>
    <m/>
    <n v="14.72"/>
    <x v="6"/>
    <s v="GOA"/>
    <n v="4"/>
    <x v="0"/>
  </r>
  <r>
    <s v="sablefish (blackcod)"/>
    <d v="1997-04-05T00:00:00"/>
    <x v="6"/>
    <n v="710"/>
    <m/>
    <n v="0"/>
    <x v="11"/>
    <s v="GOA"/>
    <n v="4"/>
    <x v="0"/>
  </r>
  <r>
    <s v="sablefish (blackcod)"/>
    <d v="1997-04-05T00:00:00"/>
    <x v="6"/>
    <n v="710"/>
    <m/>
    <n v="0.01"/>
    <x v="20"/>
    <s v="INSD"/>
    <n v="4"/>
    <x v="0"/>
  </r>
  <r>
    <s v="sablefish (blackcod)"/>
    <d v="1997-04-05T00:00:00"/>
    <x v="6"/>
    <n v="710"/>
    <m/>
    <n v="4.0199999999999996"/>
    <x v="14"/>
    <s v="GOA"/>
    <n v="4"/>
    <x v="0"/>
  </r>
  <r>
    <s v="sablefish (blackcod)"/>
    <d v="1997-04-05T00:00:00"/>
    <x v="6"/>
    <n v="710"/>
    <m/>
    <n v="0.21"/>
    <x v="21"/>
    <s v="INSD"/>
    <n v="4"/>
    <x v="0"/>
  </r>
  <r>
    <s v="sablefish (blackcod)"/>
    <d v="1997-04-12T00:00:00"/>
    <x v="6"/>
    <n v="710"/>
    <n v="3109.31"/>
    <n v="0.33"/>
    <x v="5"/>
    <s v="BSAI"/>
    <n v="4"/>
    <x v="0"/>
  </r>
  <r>
    <s v="sablefish (blackcod)"/>
    <d v="1997-04-12T00:00:00"/>
    <x v="6"/>
    <n v="710"/>
    <n v="3109.31"/>
    <n v="0.26"/>
    <x v="7"/>
    <s v="BSAI"/>
    <n v="4"/>
    <x v="0"/>
  </r>
  <r>
    <s v="sablefish (blackcod)"/>
    <d v="1997-04-12T00:00:00"/>
    <x v="6"/>
    <n v="710"/>
    <n v="4632.24"/>
    <n v="17.03"/>
    <x v="0"/>
    <s v="GOA"/>
    <n v="4"/>
    <x v="0"/>
  </r>
  <r>
    <s v="sablefish (blackcod)"/>
    <d v="1997-04-12T00:00:00"/>
    <x v="6"/>
    <n v="710"/>
    <n v="4632.24"/>
    <n v="13.34"/>
    <x v="13"/>
    <s v="GOA"/>
    <n v="4"/>
    <x v="0"/>
  </r>
  <r>
    <s v="sablefish (blackcod)"/>
    <d v="1997-04-12T00:00:00"/>
    <x v="6"/>
    <n v="710"/>
    <n v="4632.24"/>
    <n v="0.19"/>
    <x v="6"/>
    <s v="GOA"/>
    <n v="4"/>
    <x v="0"/>
  </r>
  <r>
    <s v="sablefish (blackcod)"/>
    <d v="1997-04-12T00:00:00"/>
    <x v="6"/>
    <n v="710"/>
    <n v="4968.2"/>
    <n v="6.86"/>
    <x v="1"/>
    <s v="BSAI"/>
    <n v="4"/>
    <x v="0"/>
  </r>
  <r>
    <s v="sablefish (blackcod)"/>
    <d v="1997-04-12T00:00:00"/>
    <x v="6"/>
    <n v="710"/>
    <n v="4968.2"/>
    <n v="0.89"/>
    <x v="24"/>
    <s v="BSAI"/>
    <n v="4"/>
    <x v="0"/>
  </r>
  <r>
    <s v="sablefish (blackcod)"/>
    <d v="1997-04-12T00:00:00"/>
    <x v="6"/>
    <n v="710"/>
    <n v="4968.2"/>
    <n v="4.96"/>
    <x v="28"/>
    <s v="BSAI"/>
    <n v="4"/>
    <x v="0"/>
  </r>
  <r>
    <s v="sablefish (blackcod)"/>
    <d v="1997-04-12T00:00:00"/>
    <x v="6"/>
    <n v="710"/>
    <n v="6673.31"/>
    <n v="0.09"/>
    <x v="13"/>
    <s v="GOA"/>
    <n v="4"/>
    <x v="0"/>
  </r>
  <r>
    <s v="sablefish (blackcod)"/>
    <d v="1997-04-12T00:00:00"/>
    <x v="6"/>
    <n v="710"/>
    <n v="6673.31"/>
    <n v="142.22"/>
    <x v="6"/>
    <s v="GOA"/>
    <n v="4"/>
    <x v="0"/>
  </r>
  <r>
    <s v="sablefish (blackcod)"/>
    <d v="1997-04-12T00:00:00"/>
    <x v="6"/>
    <n v="710"/>
    <n v="6673.31"/>
    <n v="125.45"/>
    <x v="11"/>
    <s v="GOA"/>
    <n v="4"/>
    <x v="0"/>
  </r>
  <r>
    <s v="sablefish (blackcod)"/>
    <d v="1997-04-12T00:00:00"/>
    <x v="6"/>
    <n v="710"/>
    <n v="6673.31"/>
    <n v="152.32"/>
    <x v="14"/>
    <s v="GOA"/>
    <n v="4"/>
    <x v="0"/>
  </r>
  <r>
    <s v="sablefish (blackcod)"/>
    <d v="1997-04-12T00:00:00"/>
    <x v="6"/>
    <n v="710"/>
    <n v="6673.31"/>
    <n v="48.11"/>
    <x v="21"/>
    <s v="INSD"/>
    <n v="4"/>
    <x v="0"/>
  </r>
  <r>
    <s v="sablefish (blackcod)"/>
    <d v="1997-04-12T00:00:00"/>
    <x v="6"/>
    <n v="710"/>
    <m/>
    <n v="0"/>
    <x v="23"/>
    <s v="BSAI"/>
    <n v="4"/>
    <x v="0"/>
  </r>
  <r>
    <s v="sablefish (blackcod)"/>
    <d v="1997-04-12T00:00:00"/>
    <x v="6"/>
    <n v="710"/>
    <m/>
    <n v="0.77"/>
    <x v="1"/>
    <s v="BSAI"/>
    <n v="4"/>
    <x v="0"/>
  </r>
  <r>
    <s v="sablefish (blackcod)"/>
    <d v="1997-04-12T00:00:00"/>
    <x v="6"/>
    <n v="710"/>
    <m/>
    <n v="0"/>
    <x v="5"/>
    <s v="BSAI"/>
    <n v="4"/>
    <x v="0"/>
  </r>
  <r>
    <s v="sablefish (blackcod)"/>
    <d v="1997-04-12T00:00:00"/>
    <x v="6"/>
    <n v="710"/>
    <m/>
    <n v="0.01"/>
    <x v="7"/>
    <s v="BSAI"/>
    <n v="4"/>
    <x v="0"/>
  </r>
  <r>
    <s v="sablefish (blackcod)"/>
    <d v="1997-04-12T00:00:00"/>
    <x v="6"/>
    <n v="710"/>
    <m/>
    <n v="0.36"/>
    <x v="24"/>
    <s v="BSAI"/>
    <n v="4"/>
    <x v="0"/>
  </r>
  <r>
    <s v="sablefish (blackcod)"/>
    <d v="1997-04-12T00:00:00"/>
    <x v="6"/>
    <n v="710"/>
    <m/>
    <n v="0.1"/>
    <x v="28"/>
    <s v="BSAI"/>
    <n v="4"/>
    <x v="0"/>
  </r>
  <r>
    <s v="sablefish (blackcod)"/>
    <d v="1997-04-12T00:00:00"/>
    <x v="6"/>
    <n v="710"/>
    <m/>
    <n v="0.14000000000000001"/>
    <x v="13"/>
    <s v="GOA"/>
    <n v="4"/>
    <x v="0"/>
  </r>
  <r>
    <s v="sablefish (blackcod)"/>
    <d v="1997-04-12T00:00:00"/>
    <x v="6"/>
    <n v="710"/>
    <m/>
    <n v="31.12"/>
    <x v="6"/>
    <s v="GOA"/>
    <n v="4"/>
    <x v="0"/>
  </r>
  <r>
    <s v="sablefish (blackcod)"/>
    <d v="1997-04-12T00:00:00"/>
    <x v="6"/>
    <n v="710"/>
    <m/>
    <n v="2.2400000000000002"/>
    <x v="11"/>
    <s v="GOA"/>
    <n v="4"/>
    <x v="0"/>
  </r>
  <r>
    <s v="sablefish (blackcod)"/>
    <d v="1997-04-12T00:00:00"/>
    <x v="6"/>
    <n v="710"/>
    <m/>
    <n v="2.69"/>
    <x v="14"/>
    <s v="GOA"/>
    <n v="4"/>
    <x v="0"/>
  </r>
  <r>
    <s v="sablefish (blackcod)"/>
    <d v="1997-04-12T00:00:00"/>
    <x v="6"/>
    <n v="710"/>
    <m/>
    <n v="1.65"/>
    <x v="21"/>
    <s v="INSD"/>
    <n v="4"/>
    <x v="0"/>
  </r>
  <r>
    <s v="sablefish (blackcod)"/>
    <d v="1997-04-19T00:00:00"/>
    <x v="6"/>
    <n v="710"/>
    <n v="3109.31"/>
    <n v="0.84"/>
    <x v="23"/>
    <s v="BSAI"/>
    <n v="4"/>
    <x v="0"/>
  </r>
  <r>
    <s v="sablefish (blackcod)"/>
    <d v="1997-04-19T00:00:00"/>
    <x v="6"/>
    <n v="710"/>
    <n v="3109.31"/>
    <n v="0.5"/>
    <x v="5"/>
    <s v="BSAI"/>
    <n v="4"/>
    <x v="0"/>
  </r>
  <r>
    <s v="sablefish (blackcod)"/>
    <d v="1997-04-19T00:00:00"/>
    <x v="6"/>
    <n v="710"/>
    <n v="3109.31"/>
    <n v="0.37"/>
    <x v="7"/>
    <s v="BSAI"/>
    <n v="4"/>
    <x v="0"/>
  </r>
  <r>
    <s v="sablefish (blackcod)"/>
    <d v="1997-04-19T00:00:00"/>
    <x v="6"/>
    <n v="710"/>
    <n v="4632.24"/>
    <n v="10.36"/>
    <x v="0"/>
    <s v="GOA"/>
    <n v="4"/>
    <x v="0"/>
  </r>
  <r>
    <s v="sablefish (blackcod)"/>
    <d v="1997-04-19T00:00:00"/>
    <x v="6"/>
    <n v="710"/>
    <n v="4632.24"/>
    <n v="0.6"/>
    <x v="13"/>
    <s v="GOA"/>
    <n v="4"/>
    <x v="0"/>
  </r>
  <r>
    <s v="sablefish (blackcod)"/>
    <d v="1997-04-19T00:00:00"/>
    <x v="6"/>
    <n v="710"/>
    <n v="4968.2"/>
    <n v="2.13"/>
    <x v="7"/>
    <s v="BSAI"/>
    <n v="4"/>
    <x v="0"/>
  </r>
  <r>
    <s v="sablefish (blackcod)"/>
    <d v="1997-04-19T00:00:00"/>
    <x v="6"/>
    <n v="710"/>
    <n v="4968.2"/>
    <n v="11.18"/>
    <x v="24"/>
    <s v="BSAI"/>
    <n v="4"/>
    <x v="0"/>
  </r>
  <r>
    <s v="sablefish (blackcod)"/>
    <d v="1997-04-19T00:00:00"/>
    <x v="6"/>
    <n v="710"/>
    <n v="6673.31"/>
    <n v="46.7"/>
    <x v="13"/>
    <s v="GOA"/>
    <n v="4"/>
    <x v="0"/>
  </r>
  <r>
    <s v="sablefish (blackcod)"/>
    <d v="1997-04-19T00:00:00"/>
    <x v="6"/>
    <n v="710"/>
    <n v="6673.31"/>
    <n v="320.02999999999997"/>
    <x v="6"/>
    <s v="GOA"/>
    <n v="4"/>
    <x v="0"/>
  </r>
  <r>
    <s v="sablefish (blackcod)"/>
    <d v="1997-04-19T00:00:00"/>
    <x v="6"/>
    <n v="710"/>
    <n v="6673.31"/>
    <n v="143.56"/>
    <x v="11"/>
    <s v="GOA"/>
    <n v="4"/>
    <x v="0"/>
  </r>
  <r>
    <s v="sablefish (blackcod)"/>
    <d v="1997-04-19T00:00:00"/>
    <x v="6"/>
    <n v="710"/>
    <n v="6673.31"/>
    <n v="180.83"/>
    <x v="14"/>
    <s v="GOA"/>
    <n v="4"/>
    <x v="0"/>
  </r>
  <r>
    <s v="sablefish (blackcod)"/>
    <d v="1997-04-19T00:00:00"/>
    <x v="6"/>
    <n v="710"/>
    <n v="6673.31"/>
    <n v="26.22"/>
    <x v="21"/>
    <s v="INSD"/>
    <n v="4"/>
    <x v="0"/>
  </r>
  <r>
    <s v="sablefish (blackcod)"/>
    <d v="1997-04-19T00:00:00"/>
    <x v="6"/>
    <n v="710"/>
    <m/>
    <n v="0.02"/>
    <x v="23"/>
    <s v="BSAI"/>
    <n v="4"/>
    <x v="0"/>
  </r>
  <r>
    <s v="sablefish (blackcod)"/>
    <d v="1997-04-19T00:00:00"/>
    <x v="6"/>
    <n v="710"/>
    <m/>
    <n v="0"/>
    <x v="1"/>
    <s v="BSAI"/>
    <n v="4"/>
    <x v="0"/>
  </r>
  <r>
    <s v="sablefish (blackcod)"/>
    <d v="1997-04-19T00:00:00"/>
    <x v="6"/>
    <n v="710"/>
    <m/>
    <n v="0.03"/>
    <x v="7"/>
    <s v="BSAI"/>
    <n v="4"/>
    <x v="0"/>
  </r>
  <r>
    <s v="sablefish (blackcod)"/>
    <d v="1997-04-19T00:00:00"/>
    <x v="6"/>
    <n v="710"/>
    <m/>
    <n v="2.39"/>
    <x v="24"/>
    <s v="BSAI"/>
    <n v="4"/>
    <x v="0"/>
  </r>
  <r>
    <s v="sablefish (blackcod)"/>
    <d v="1997-04-19T00:00:00"/>
    <x v="6"/>
    <n v="710"/>
    <m/>
    <n v="1.08"/>
    <x v="0"/>
    <s v="GOA"/>
    <n v="4"/>
    <x v="0"/>
  </r>
  <r>
    <s v="sablefish (blackcod)"/>
    <d v="1997-04-19T00:00:00"/>
    <x v="6"/>
    <n v="710"/>
    <m/>
    <n v="0.69"/>
    <x v="13"/>
    <s v="GOA"/>
    <n v="4"/>
    <x v="0"/>
  </r>
  <r>
    <s v="sablefish (blackcod)"/>
    <d v="1997-04-19T00:00:00"/>
    <x v="6"/>
    <n v="710"/>
    <m/>
    <n v="38.6"/>
    <x v="6"/>
    <s v="GOA"/>
    <n v="4"/>
    <x v="0"/>
  </r>
  <r>
    <s v="sablefish (blackcod)"/>
    <d v="1997-04-19T00:00:00"/>
    <x v="6"/>
    <n v="710"/>
    <m/>
    <n v="6.32"/>
    <x v="11"/>
    <s v="GOA"/>
    <n v="4"/>
    <x v="0"/>
  </r>
  <r>
    <s v="sablefish (blackcod)"/>
    <d v="1997-04-19T00:00:00"/>
    <x v="6"/>
    <n v="710"/>
    <m/>
    <n v="0"/>
    <x v="20"/>
    <s v="INSD"/>
    <n v="4"/>
    <x v="0"/>
  </r>
  <r>
    <s v="sablefish (blackcod)"/>
    <d v="1997-04-19T00:00:00"/>
    <x v="6"/>
    <n v="710"/>
    <m/>
    <n v="2.29"/>
    <x v="14"/>
    <s v="GOA"/>
    <n v="4"/>
    <x v="0"/>
  </r>
  <r>
    <s v="sablefish (blackcod)"/>
    <d v="1997-04-19T00:00:00"/>
    <x v="6"/>
    <n v="710"/>
    <m/>
    <n v="0.53"/>
    <x v="21"/>
    <s v="INSD"/>
    <n v="4"/>
    <x v="0"/>
  </r>
  <r>
    <s v="sablefish (blackcod)"/>
    <d v="1997-04-26T00:00:00"/>
    <x v="6"/>
    <n v="710"/>
    <n v="3109.31"/>
    <n v="18.149999999999999"/>
    <x v="5"/>
    <s v="BSAI"/>
    <n v="4"/>
    <x v="0"/>
  </r>
  <r>
    <s v="sablefish (blackcod)"/>
    <d v="1997-04-26T00:00:00"/>
    <x v="6"/>
    <n v="710"/>
    <n v="3109.31"/>
    <n v="0.2"/>
    <x v="7"/>
    <s v="BSAI"/>
    <n v="4"/>
    <x v="0"/>
  </r>
  <r>
    <s v="sablefish (blackcod)"/>
    <d v="1997-04-26T00:00:00"/>
    <x v="6"/>
    <n v="710"/>
    <n v="3109.31"/>
    <n v="7.84"/>
    <x v="24"/>
    <s v="BSAI"/>
    <n v="4"/>
    <x v="0"/>
  </r>
  <r>
    <s v="sablefish (blackcod)"/>
    <d v="1997-04-26T00:00:00"/>
    <x v="6"/>
    <n v="710"/>
    <n v="4632.24"/>
    <n v="1.81"/>
    <x v="0"/>
    <s v="GOA"/>
    <n v="4"/>
    <x v="0"/>
  </r>
  <r>
    <s v="sablefish (blackcod)"/>
    <d v="1997-04-26T00:00:00"/>
    <x v="6"/>
    <n v="710"/>
    <n v="4632.24"/>
    <n v="0.53"/>
    <x v="6"/>
    <s v="GOA"/>
    <n v="4"/>
    <x v="0"/>
  </r>
  <r>
    <s v="sablefish (blackcod)"/>
    <d v="1997-04-26T00:00:00"/>
    <x v="6"/>
    <n v="710"/>
    <n v="4968.2"/>
    <n v="0.4"/>
    <x v="5"/>
    <s v="BSAI"/>
    <n v="4"/>
    <x v="0"/>
  </r>
  <r>
    <s v="sablefish (blackcod)"/>
    <d v="1997-04-26T00:00:00"/>
    <x v="6"/>
    <n v="710"/>
    <n v="4968.2"/>
    <n v="5.5"/>
    <x v="7"/>
    <s v="BSAI"/>
    <n v="4"/>
    <x v="0"/>
  </r>
  <r>
    <s v="sablefish (blackcod)"/>
    <d v="1997-04-26T00:00:00"/>
    <x v="6"/>
    <n v="710"/>
    <n v="4968.2"/>
    <n v="2.91"/>
    <x v="24"/>
    <s v="BSAI"/>
    <n v="4"/>
    <x v="0"/>
  </r>
  <r>
    <s v="sablefish (blackcod)"/>
    <d v="1997-04-26T00:00:00"/>
    <x v="6"/>
    <n v="710"/>
    <n v="6673.31"/>
    <n v="16.25"/>
    <x v="0"/>
    <s v="GOA"/>
    <n v="4"/>
    <x v="0"/>
  </r>
  <r>
    <s v="sablefish (blackcod)"/>
    <d v="1997-04-26T00:00:00"/>
    <x v="6"/>
    <n v="710"/>
    <n v="6673.31"/>
    <n v="14.82"/>
    <x v="13"/>
    <s v="GOA"/>
    <n v="4"/>
    <x v="0"/>
  </r>
  <r>
    <s v="sablefish (blackcod)"/>
    <d v="1997-04-26T00:00:00"/>
    <x v="6"/>
    <n v="710"/>
    <n v="6673.31"/>
    <n v="304.94"/>
    <x v="6"/>
    <s v="GOA"/>
    <n v="4"/>
    <x v="0"/>
  </r>
  <r>
    <s v="sablefish (blackcod)"/>
    <d v="1997-04-26T00:00:00"/>
    <x v="6"/>
    <n v="710"/>
    <n v="6673.31"/>
    <n v="178.7"/>
    <x v="11"/>
    <s v="GOA"/>
    <n v="4"/>
    <x v="0"/>
  </r>
  <r>
    <s v="sablefish (blackcod)"/>
    <d v="1997-04-26T00:00:00"/>
    <x v="6"/>
    <n v="710"/>
    <n v="6673.31"/>
    <n v="237.83"/>
    <x v="14"/>
    <s v="GOA"/>
    <n v="4"/>
    <x v="0"/>
  </r>
  <r>
    <s v="sablefish (blackcod)"/>
    <d v="1997-04-26T00:00:00"/>
    <x v="6"/>
    <n v="710"/>
    <m/>
    <n v="7.0000000000000007E-2"/>
    <x v="23"/>
    <s v="BSAI"/>
    <n v="4"/>
    <x v="0"/>
  </r>
  <r>
    <s v="sablefish (blackcod)"/>
    <d v="1997-04-26T00:00:00"/>
    <x v="6"/>
    <n v="710"/>
    <m/>
    <n v="0"/>
    <x v="1"/>
    <s v="BSAI"/>
    <n v="4"/>
    <x v="0"/>
  </r>
  <r>
    <s v="sablefish (blackcod)"/>
    <d v="1997-04-26T00:00:00"/>
    <x v="6"/>
    <n v="710"/>
    <m/>
    <n v="0.41"/>
    <x v="5"/>
    <s v="BSAI"/>
    <n v="4"/>
    <x v="0"/>
  </r>
  <r>
    <s v="sablefish (blackcod)"/>
    <d v="1997-04-26T00:00:00"/>
    <x v="6"/>
    <n v="710"/>
    <m/>
    <n v="1.39"/>
    <x v="24"/>
    <s v="BSAI"/>
    <n v="4"/>
    <x v="0"/>
  </r>
  <r>
    <s v="sablefish (blackcod)"/>
    <d v="1997-04-26T00:00:00"/>
    <x v="6"/>
    <n v="710"/>
    <m/>
    <n v="0.57999999999999996"/>
    <x v="0"/>
    <s v="GOA"/>
    <n v="4"/>
    <x v="0"/>
  </r>
  <r>
    <s v="sablefish (blackcod)"/>
    <d v="1997-04-26T00:00:00"/>
    <x v="6"/>
    <n v="710"/>
    <m/>
    <n v="2.65"/>
    <x v="13"/>
    <s v="GOA"/>
    <n v="4"/>
    <x v="0"/>
  </r>
  <r>
    <s v="sablefish (blackcod)"/>
    <d v="1997-04-26T00:00:00"/>
    <x v="6"/>
    <n v="710"/>
    <m/>
    <n v="11.25"/>
    <x v="6"/>
    <s v="GOA"/>
    <n v="4"/>
    <x v="0"/>
  </r>
  <r>
    <s v="sablefish (blackcod)"/>
    <d v="1997-04-26T00:00:00"/>
    <x v="6"/>
    <n v="710"/>
    <m/>
    <n v="2.2200000000000002"/>
    <x v="11"/>
    <s v="GOA"/>
    <n v="4"/>
    <x v="0"/>
  </r>
  <r>
    <s v="sablefish (blackcod)"/>
    <d v="1997-04-26T00:00:00"/>
    <x v="6"/>
    <n v="710"/>
    <m/>
    <n v="3.51"/>
    <x v="14"/>
    <s v="GOA"/>
    <n v="4"/>
    <x v="0"/>
  </r>
  <r>
    <s v="sablefish (blackcod)"/>
    <d v="1997-04-26T00:00:00"/>
    <x v="6"/>
    <n v="710"/>
    <m/>
    <n v="0.1"/>
    <x v="21"/>
    <s v="INSD"/>
    <n v="4"/>
    <x v="0"/>
  </r>
  <r>
    <s v="sablefish (blackcod)"/>
    <d v="1997-05-03T00:00:00"/>
    <x v="6"/>
    <n v="710"/>
    <n v="3109.31"/>
    <n v="3.89"/>
    <x v="5"/>
    <s v="BSAI"/>
    <n v="5"/>
    <x v="0"/>
  </r>
  <r>
    <s v="sablefish (blackcod)"/>
    <d v="1997-05-03T00:00:00"/>
    <x v="6"/>
    <n v="710"/>
    <n v="3109.31"/>
    <n v="1.1399999999999999"/>
    <x v="7"/>
    <s v="BSAI"/>
    <n v="5"/>
    <x v="0"/>
  </r>
  <r>
    <s v="sablefish (blackcod)"/>
    <d v="1997-05-03T00:00:00"/>
    <x v="6"/>
    <n v="710"/>
    <n v="4968.2"/>
    <n v="22.38"/>
    <x v="1"/>
    <s v="BSAI"/>
    <n v="5"/>
    <x v="0"/>
  </r>
  <r>
    <s v="sablefish (blackcod)"/>
    <d v="1997-05-03T00:00:00"/>
    <x v="6"/>
    <n v="710"/>
    <n v="4968.2"/>
    <n v="7.11"/>
    <x v="5"/>
    <s v="BSAI"/>
    <n v="5"/>
    <x v="0"/>
  </r>
  <r>
    <s v="sablefish (blackcod)"/>
    <d v="1997-05-03T00:00:00"/>
    <x v="6"/>
    <n v="710"/>
    <n v="4968.2"/>
    <n v="0.48"/>
    <x v="7"/>
    <s v="BSAI"/>
    <n v="5"/>
    <x v="0"/>
  </r>
  <r>
    <s v="sablefish (blackcod)"/>
    <d v="1997-05-03T00:00:00"/>
    <x v="6"/>
    <n v="710"/>
    <n v="4968.2"/>
    <n v="8.93"/>
    <x v="2"/>
    <s v="BSAI"/>
    <n v="5"/>
    <x v="0"/>
  </r>
  <r>
    <s v="sablefish (blackcod)"/>
    <d v="1997-05-03T00:00:00"/>
    <x v="6"/>
    <n v="710"/>
    <n v="4968.2"/>
    <n v="4.55"/>
    <x v="22"/>
    <s v="BSAI"/>
    <n v="5"/>
    <x v="0"/>
  </r>
  <r>
    <s v="sablefish (blackcod)"/>
    <d v="1997-05-03T00:00:00"/>
    <x v="6"/>
    <n v="710"/>
    <n v="6673.31"/>
    <n v="87.73"/>
    <x v="0"/>
    <s v="GOA"/>
    <n v="5"/>
    <x v="0"/>
  </r>
  <r>
    <s v="sablefish (blackcod)"/>
    <d v="1997-05-03T00:00:00"/>
    <x v="6"/>
    <n v="710"/>
    <n v="6673.31"/>
    <n v="38.799999999999997"/>
    <x v="13"/>
    <s v="GOA"/>
    <n v="5"/>
    <x v="0"/>
  </r>
  <r>
    <s v="sablefish (blackcod)"/>
    <d v="1997-05-03T00:00:00"/>
    <x v="6"/>
    <n v="710"/>
    <n v="6673.31"/>
    <n v="279.08"/>
    <x v="6"/>
    <s v="GOA"/>
    <n v="5"/>
    <x v="0"/>
  </r>
  <r>
    <s v="sablefish (blackcod)"/>
    <d v="1997-05-03T00:00:00"/>
    <x v="6"/>
    <n v="710"/>
    <n v="6673.31"/>
    <n v="134.87"/>
    <x v="11"/>
    <s v="GOA"/>
    <n v="5"/>
    <x v="0"/>
  </r>
  <r>
    <s v="sablefish (blackcod)"/>
    <d v="1997-05-03T00:00:00"/>
    <x v="6"/>
    <n v="710"/>
    <n v="6673.31"/>
    <n v="33.67"/>
    <x v="20"/>
    <s v="INSD"/>
    <n v="5"/>
    <x v="0"/>
  </r>
  <r>
    <s v="sablefish (blackcod)"/>
    <d v="1997-05-03T00:00:00"/>
    <x v="6"/>
    <n v="710"/>
    <n v="6673.31"/>
    <n v="145.02000000000001"/>
    <x v="14"/>
    <s v="GOA"/>
    <n v="5"/>
    <x v="0"/>
  </r>
  <r>
    <s v="sablefish (blackcod)"/>
    <d v="1997-05-03T00:00:00"/>
    <x v="6"/>
    <n v="710"/>
    <n v="6673.31"/>
    <n v="10.44"/>
    <x v="21"/>
    <s v="INSD"/>
    <n v="5"/>
    <x v="0"/>
  </r>
  <r>
    <s v="sablefish (blackcod)"/>
    <d v="1997-05-03T00:00:00"/>
    <x v="6"/>
    <n v="710"/>
    <m/>
    <n v="21.14"/>
    <x v="1"/>
    <s v="BSAI"/>
    <n v="5"/>
    <x v="0"/>
  </r>
  <r>
    <s v="sablefish (blackcod)"/>
    <d v="1997-05-03T00:00:00"/>
    <x v="6"/>
    <n v="710"/>
    <m/>
    <n v="9.25"/>
    <x v="5"/>
    <s v="BSAI"/>
    <n v="5"/>
    <x v="0"/>
  </r>
  <r>
    <s v="sablefish (blackcod)"/>
    <d v="1997-05-03T00:00:00"/>
    <x v="6"/>
    <n v="710"/>
    <m/>
    <n v="2.59"/>
    <x v="7"/>
    <s v="BSAI"/>
    <n v="5"/>
    <x v="0"/>
  </r>
  <r>
    <s v="sablefish (blackcod)"/>
    <d v="1997-05-03T00:00:00"/>
    <x v="6"/>
    <n v="710"/>
    <m/>
    <n v="2.15"/>
    <x v="2"/>
    <s v="BSAI"/>
    <n v="5"/>
    <x v="0"/>
  </r>
  <r>
    <s v="sablefish (blackcod)"/>
    <d v="1997-05-03T00:00:00"/>
    <x v="6"/>
    <n v="710"/>
    <m/>
    <n v="8.01"/>
    <x v="22"/>
    <s v="BSAI"/>
    <n v="5"/>
    <x v="0"/>
  </r>
  <r>
    <s v="sablefish (blackcod)"/>
    <d v="1997-05-03T00:00:00"/>
    <x v="6"/>
    <n v="710"/>
    <m/>
    <n v="0.02"/>
    <x v="24"/>
    <s v="BSAI"/>
    <n v="5"/>
    <x v="0"/>
  </r>
  <r>
    <s v="sablefish (blackcod)"/>
    <d v="1997-05-03T00:00:00"/>
    <x v="6"/>
    <n v="710"/>
    <m/>
    <n v="0.85"/>
    <x v="0"/>
    <s v="GOA"/>
    <n v="5"/>
    <x v="0"/>
  </r>
  <r>
    <s v="sablefish (blackcod)"/>
    <d v="1997-05-03T00:00:00"/>
    <x v="6"/>
    <n v="710"/>
    <m/>
    <n v="1.3"/>
    <x v="13"/>
    <s v="GOA"/>
    <n v="5"/>
    <x v="0"/>
  </r>
  <r>
    <s v="sablefish (blackcod)"/>
    <d v="1997-05-03T00:00:00"/>
    <x v="6"/>
    <n v="710"/>
    <m/>
    <n v="8.06"/>
    <x v="6"/>
    <s v="GOA"/>
    <n v="5"/>
    <x v="0"/>
  </r>
  <r>
    <s v="sablefish (blackcod)"/>
    <d v="1997-05-03T00:00:00"/>
    <x v="6"/>
    <n v="710"/>
    <m/>
    <n v="6.81"/>
    <x v="11"/>
    <s v="GOA"/>
    <n v="5"/>
    <x v="0"/>
  </r>
  <r>
    <s v="sablefish (blackcod)"/>
    <d v="1997-05-03T00:00:00"/>
    <x v="6"/>
    <n v="710"/>
    <m/>
    <n v="0.72"/>
    <x v="20"/>
    <s v="INSD"/>
    <n v="5"/>
    <x v="0"/>
  </r>
  <r>
    <s v="sablefish (blackcod)"/>
    <d v="1997-05-03T00:00:00"/>
    <x v="6"/>
    <n v="710"/>
    <m/>
    <n v="1.99"/>
    <x v="14"/>
    <s v="GOA"/>
    <n v="5"/>
    <x v="0"/>
  </r>
  <r>
    <s v="sablefish (blackcod)"/>
    <d v="1997-05-03T00:00:00"/>
    <x v="6"/>
    <n v="710"/>
    <m/>
    <n v="3.7"/>
    <x v="21"/>
    <s v="INSD"/>
    <n v="5"/>
    <x v="0"/>
  </r>
  <r>
    <s v="sablefish (blackcod)"/>
    <d v="1997-05-10T00:00:00"/>
    <x v="6"/>
    <n v="710"/>
    <n v="3109.31"/>
    <n v="5.05"/>
    <x v="1"/>
    <s v="BSAI"/>
    <n v="5"/>
    <x v="0"/>
  </r>
  <r>
    <s v="sablefish (blackcod)"/>
    <d v="1997-05-10T00:00:00"/>
    <x v="6"/>
    <n v="710"/>
    <n v="3109.31"/>
    <n v="15.29"/>
    <x v="5"/>
    <s v="BSAI"/>
    <n v="5"/>
    <x v="0"/>
  </r>
  <r>
    <s v="sablefish (blackcod)"/>
    <d v="1997-05-10T00:00:00"/>
    <x v="6"/>
    <n v="710"/>
    <n v="3109.31"/>
    <n v="6.53"/>
    <x v="7"/>
    <s v="BSAI"/>
    <n v="5"/>
    <x v="0"/>
  </r>
  <r>
    <s v="sablefish (blackcod)"/>
    <d v="1997-05-10T00:00:00"/>
    <x v="6"/>
    <n v="710"/>
    <n v="4632.24"/>
    <n v="0.43"/>
    <x v="0"/>
    <s v="GOA"/>
    <n v="5"/>
    <x v="0"/>
  </r>
  <r>
    <s v="sablefish (blackcod)"/>
    <d v="1997-05-10T00:00:00"/>
    <x v="6"/>
    <n v="710"/>
    <n v="4968.2"/>
    <n v="7.0000000000000007E-2"/>
    <x v="16"/>
    <s v="BSAI"/>
    <n v="5"/>
    <x v="0"/>
  </r>
  <r>
    <s v="sablefish (blackcod)"/>
    <d v="1997-05-10T00:00:00"/>
    <x v="6"/>
    <n v="710"/>
    <n v="4968.2"/>
    <n v="6.69"/>
    <x v="1"/>
    <s v="BSAI"/>
    <n v="5"/>
    <x v="0"/>
  </r>
  <r>
    <s v="sablefish (blackcod)"/>
    <d v="1997-05-10T00:00:00"/>
    <x v="6"/>
    <n v="710"/>
    <n v="4968.2"/>
    <n v="7.38"/>
    <x v="5"/>
    <s v="BSAI"/>
    <n v="5"/>
    <x v="0"/>
  </r>
  <r>
    <s v="sablefish (blackcod)"/>
    <d v="1997-05-10T00:00:00"/>
    <x v="6"/>
    <n v="710"/>
    <n v="4968.2"/>
    <n v="1.95"/>
    <x v="7"/>
    <s v="BSAI"/>
    <n v="5"/>
    <x v="0"/>
  </r>
  <r>
    <s v="sablefish (blackcod)"/>
    <d v="1997-05-10T00:00:00"/>
    <x v="6"/>
    <n v="710"/>
    <n v="4968.2"/>
    <n v="21.67"/>
    <x v="2"/>
    <s v="BSAI"/>
    <n v="5"/>
    <x v="0"/>
  </r>
  <r>
    <s v="sablefish (blackcod)"/>
    <d v="1997-05-10T00:00:00"/>
    <x v="6"/>
    <n v="710"/>
    <n v="4968.2"/>
    <n v="1.56"/>
    <x v="22"/>
    <s v="BSAI"/>
    <n v="5"/>
    <x v="0"/>
  </r>
  <r>
    <s v="sablefish (blackcod)"/>
    <d v="1997-05-10T00:00:00"/>
    <x v="6"/>
    <n v="710"/>
    <n v="6673.31"/>
    <n v="59.73"/>
    <x v="0"/>
    <s v="GOA"/>
    <n v="5"/>
    <x v="0"/>
  </r>
  <r>
    <s v="sablefish (blackcod)"/>
    <d v="1997-05-10T00:00:00"/>
    <x v="6"/>
    <n v="710"/>
    <n v="6673.31"/>
    <n v="51.46"/>
    <x v="13"/>
    <s v="GOA"/>
    <n v="5"/>
    <x v="0"/>
  </r>
  <r>
    <s v="sablefish (blackcod)"/>
    <d v="1997-05-10T00:00:00"/>
    <x v="6"/>
    <n v="710"/>
    <n v="6673.31"/>
    <n v="422.72"/>
    <x v="6"/>
    <s v="GOA"/>
    <n v="5"/>
    <x v="0"/>
  </r>
  <r>
    <s v="sablefish (blackcod)"/>
    <d v="1997-05-10T00:00:00"/>
    <x v="6"/>
    <n v="710"/>
    <n v="6673.31"/>
    <n v="142.66"/>
    <x v="11"/>
    <s v="GOA"/>
    <n v="5"/>
    <x v="0"/>
  </r>
  <r>
    <s v="sablefish (blackcod)"/>
    <d v="1997-05-10T00:00:00"/>
    <x v="6"/>
    <n v="710"/>
    <n v="6673.31"/>
    <n v="12.06"/>
    <x v="20"/>
    <s v="INSD"/>
    <n v="5"/>
    <x v="0"/>
  </r>
  <r>
    <s v="sablefish (blackcod)"/>
    <d v="1997-05-10T00:00:00"/>
    <x v="6"/>
    <n v="710"/>
    <n v="6673.31"/>
    <n v="172.24"/>
    <x v="14"/>
    <s v="GOA"/>
    <n v="5"/>
    <x v="0"/>
  </r>
  <r>
    <s v="sablefish (blackcod)"/>
    <d v="1997-05-10T00:00:00"/>
    <x v="6"/>
    <n v="710"/>
    <n v="6673.31"/>
    <n v="7.62"/>
    <x v="21"/>
    <s v="INSD"/>
    <n v="5"/>
    <x v="0"/>
  </r>
  <r>
    <s v="sablefish (blackcod)"/>
    <d v="1997-05-10T00:00:00"/>
    <x v="6"/>
    <n v="710"/>
    <m/>
    <n v="0.55000000000000004"/>
    <x v="23"/>
    <s v="BSAI"/>
    <n v="5"/>
    <x v="0"/>
  </r>
  <r>
    <s v="sablefish (blackcod)"/>
    <d v="1997-05-10T00:00:00"/>
    <x v="6"/>
    <n v="710"/>
    <m/>
    <n v="23.48"/>
    <x v="1"/>
    <s v="BSAI"/>
    <n v="5"/>
    <x v="0"/>
  </r>
  <r>
    <s v="sablefish (blackcod)"/>
    <d v="1997-05-10T00:00:00"/>
    <x v="6"/>
    <n v="710"/>
    <m/>
    <n v="10.93"/>
    <x v="5"/>
    <s v="BSAI"/>
    <n v="5"/>
    <x v="0"/>
  </r>
  <r>
    <s v="sablefish (blackcod)"/>
    <d v="1997-05-10T00:00:00"/>
    <x v="6"/>
    <n v="710"/>
    <m/>
    <n v="0.72"/>
    <x v="7"/>
    <s v="BSAI"/>
    <n v="5"/>
    <x v="0"/>
  </r>
  <r>
    <s v="sablefish (blackcod)"/>
    <d v="1997-05-10T00:00:00"/>
    <x v="6"/>
    <n v="710"/>
    <m/>
    <n v="3.83"/>
    <x v="2"/>
    <s v="BSAI"/>
    <n v="5"/>
    <x v="0"/>
  </r>
  <r>
    <s v="sablefish (blackcod)"/>
    <d v="1997-05-10T00:00:00"/>
    <x v="6"/>
    <n v="710"/>
    <m/>
    <n v="4.95"/>
    <x v="22"/>
    <s v="BSAI"/>
    <n v="5"/>
    <x v="0"/>
  </r>
  <r>
    <s v="sablefish (blackcod)"/>
    <d v="1997-05-10T00:00:00"/>
    <x v="6"/>
    <n v="710"/>
    <m/>
    <n v="0.03"/>
    <x v="28"/>
    <s v="BSAI"/>
    <n v="5"/>
    <x v="0"/>
  </r>
  <r>
    <s v="sablefish (blackcod)"/>
    <d v="1997-05-10T00:00:00"/>
    <x v="6"/>
    <n v="710"/>
    <m/>
    <n v="2.35"/>
    <x v="0"/>
    <s v="GOA"/>
    <n v="5"/>
    <x v="0"/>
  </r>
  <r>
    <s v="sablefish (blackcod)"/>
    <d v="1997-05-10T00:00:00"/>
    <x v="6"/>
    <n v="710"/>
    <m/>
    <n v="0.19"/>
    <x v="13"/>
    <s v="GOA"/>
    <n v="5"/>
    <x v="0"/>
  </r>
  <r>
    <s v="sablefish (blackcod)"/>
    <d v="1997-05-10T00:00:00"/>
    <x v="6"/>
    <n v="710"/>
    <m/>
    <n v="4.26"/>
    <x v="6"/>
    <s v="GOA"/>
    <n v="5"/>
    <x v="0"/>
  </r>
  <r>
    <s v="sablefish (blackcod)"/>
    <d v="1997-05-10T00:00:00"/>
    <x v="6"/>
    <n v="710"/>
    <m/>
    <n v="9.42"/>
    <x v="11"/>
    <s v="GOA"/>
    <n v="5"/>
    <x v="0"/>
  </r>
  <r>
    <s v="sablefish (blackcod)"/>
    <d v="1997-05-10T00:00:00"/>
    <x v="6"/>
    <n v="710"/>
    <m/>
    <n v="0.48"/>
    <x v="20"/>
    <s v="INSD"/>
    <n v="5"/>
    <x v="0"/>
  </r>
  <r>
    <s v="sablefish (blackcod)"/>
    <d v="1997-05-10T00:00:00"/>
    <x v="6"/>
    <n v="710"/>
    <m/>
    <n v="2.8"/>
    <x v="14"/>
    <s v="GOA"/>
    <n v="5"/>
    <x v="0"/>
  </r>
  <r>
    <s v="sablefish (blackcod)"/>
    <d v="1997-05-10T00:00:00"/>
    <x v="6"/>
    <n v="710"/>
    <m/>
    <n v="2.13"/>
    <x v="21"/>
    <s v="INSD"/>
    <n v="5"/>
    <x v="0"/>
  </r>
  <r>
    <s v="sablefish (blackcod)"/>
    <d v="1997-05-17T00:00:00"/>
    <x v="6"/>
    <n v="710"/>
    <n v="3109.31"/>
    <n v="1.94"/>
    <x v="5"/>
    <s v="BSAI"/>
    <n v="5"/>
    <x v="0"/>
  </r>
  <r>
    <s v="sablefish (blackcod)"/>
    <d v="1997-05-17T00:00:00"/>
    <x v="6"/>
    <n v="710"/>
    <n v="3109.31"/>
    <n v="8.7799999999999994"/>
    <x v="7"/>
    <s v="BSAI"/>
    <n v="5"/>
    <x v="0"/>
  </r>
  <r>
    <s v="sablefish (blackcod)"/>
    <d v="1997-05-17T00:00:00"/>
    <x v="6"/>
    <n v="710"/>
    <n v="4968.2"/>
    <n v="0.59"/>
    <x v="1"/>
    <s v="BSAI"/>
    <n v="5"/>
    <x v="0"/>
  </r>
  <r>
    <s v="sablefish (blackcod)"/>
    <d v="1997-05-17T00:00:00"/>
    <x v="6"/>
    <n v="710"/>
    <n v="4968.2"/>
    <n v="5.71"/>
    <x v="5"/>
    <s v="BSAI"/>
    <n v="5"/>
    <x v="0"/>
  </r>
  <r>
    <s v="sablefish (blackcod)"/>
    <d v="1997-05-17T00:00:00"/>
    <x v="6"/>
    <n v="710"/>
    <n v="4968.2"/>
    <n v="0.46"/>
    <x v="7"/>
    <s v="BSAI"/>
    <n v="5"/>
    <x v="0"/>
  </r>
  <r>
    <s v="sablefish (blackcod)"/>
    <d v="1997-05-17T00:00:00"/>
    <x v="6"/>
    <n v="710"/>
    <n v="4968.2"/>
    <n v="7.55"/>
    <x v="2"/>
    <s v="BSAI"/>
    <n v="5"/>
    <x v="0"/>
  </r>
  <r>
    <s v="sablefish (blackcod)"/>
    <d v="1997-05-17T00:00:00"/>
    <x v="6"/>
    <n v="710"/>
    <n v="4968.2"/>
    <n v="0.03"/>
    <x v="22"/>
    <s v="BSAI"/>
    <n v="5"/>
    <x v="0"/>
  </r>
  <r>
    <s v="sablefish (blackcod)"/>
    <d v="1997-05-17T00:00:00"/>
    <x v="6"/>
    <n v="710"/>
    <n v="4968.2"/>
    <n v="10.039999999999999"/>
    <x v="26"/>
    <s v="BSAI"/>
    <n v="5"/>
    <x v="0"/>
  </r>
  <r>
    <s v="sablefish (blackcod)"/>
    <d v="1997-05-17T00:00:00"/>
    <x v="6"/>
    <n v="710"/>
    <n v="6673.31"/>
    <n v="41.05"/>
    <x v="0"/>
    <s v="GOA"/>
    <n v="5"/>
    <x v="0"/>
  </r>
  <r>
    <s v="sablefish (blackcod)"/>
    <d v="1997-05-17T00:00:00"/>
    <x v="6"/>
    <n v="710"/>
    <n v="6673.31"/>
    <n v="43.52"/>
    <x v="13"/>
    <s v="GOA"/>
    <n v="5"/>
    <x v="0"/>
  </r>
  <r>
    <s v="sablefish (blackcod)"/>
    <d v="1997-05-17T00:00:00"/>
    <x v="6"/>
    <n v="710"/>
    <n v="6673.31"/>
    <n v="219.68"/>
    <x v="6"/>
    <s v="GOA"/>
    <n v="5"/>
    <x v="0"/>
  </r>
  <r>
    <s v="sablefish (blackcod)"/>
    <d v="1997-05-17T00:00:00"/>
    <x v="6"/>
    <n v="710"/>
    <n v="6673.31"/>
    <n v="29.35"/>
    <x v="11"/>
    <s v="GOA"/>
    <n v="5"/>
    <x v="0"/>
  </r>
  <r>
    <s v="sablefish (blackcod)"/>
    <d v="1997-05-17T00:00:00"/>
    <x v="6"/>
    <n v="710"/>
    <n v="6673.31"/>
    <n v="253.77"/>
    <x v="14"/>
    <s v="GOA"/>
    <n v="5"/>
    <x v="0"/>
  </r>
  <r>
    <s v="sablefish (blackcod)"/>
    <d v="1997-05-17T00:00:00"/>
    <x v="6"/>
    <n v="710"/>
    <n v="6673.31"/>
    <n v="22.75"/>
    <x v="21"/>
    <s v="INSD"/>
    <n v="5"/>
    <x v="0"/>
  </r>
  <r>
    <s v="sablefish (blackcod)"/>
    <d v="1997-05-17T00:00:00"/>
    <x v="6"/>
    <n v="710"/>
    <m/>
    <n v="2.5299999999999998"/>
    <x v="1"/>
    <s v="BSAI"/>
    <n v="5"/>
    <x v="0"/>
  </r>
  <r>
    <s v="sablefish (blackcod)"/>
    <d v="1997-05-17T00:00:00"/>
    <x v="6"/>
    <n v="710"/>
    <m/>
    <n v="5.52"/>
    <x v="5"/>
    <s v="BSAI"/>
    <n v="5"/>
    <x v="0"/>
  </r>
  <r>
    <s v="sablefish (blackcod)"/>
    <d v="1997-05-17T00:00:00"/>
    <x v="6"/>
    <n v="710"/>
    <m/>
    <n v="0.36"/>
    <x v="7"/>
    <s v="BSAI"/>
    <n v="5"/>
    <x v="0"/>
  </r>
  <r>
    <s v="sablefish (blackcod)"/>
    <d v="1997-05-17T00:00:00"/>
    <x v="6"/>
    <n v="710"/>
    <m/>
    <n v="6.35"/>
    <x v="2"/>
    <s v="BSAI"/>
    <n v="5"/>
    <x v="0"/>
  </r>
  <r>
    <s v="sablefish (blackcod)"/>
    <d v="1997-05-17T00:00:00"/>
    <x v="6"/>
    <n v="710"/>
    <m/>
    <n v="2.11"/>
    <x v="22"/>
    <s v="BSAI"/>
    <n v="5"/>
    <x v="0"/>
  </r>
  <r>
    <s v="sablefish (blackcod)"/>
    <d v="1997-05-17T00:00:00"/>
    <x v="6"/>
    <n v="710"/>
    <m/>
    <n v="0.28000000000000003"/>
    <x v="26"/>
    <s v="BSAI"/>
    <n v="5"/>
    <x v="0"/>
  </r>
  <r>
    <s v="sablefish (blackcod)"/>
    <d v="1997-05-17T00:00:00"/>
    <x v="6"/>
    <n v="710"/>
    <m/>
    <n v="1.26"/>
    <x v="0"/>
    <s v="GOA"/>
    <n v="5"/>
    <x v="0"/>
  </r>
  <r>
    <s v="sablefish (blackcod)"/>
    <d v="1997-05-17T00:00:00"/>
    <x v="6"/>
    <n v="710"/>
    <m/>
    <n v="0.7"/>
    <x v="13"/>
    <s v="GOA"/>
    <n v="5"/>
    <x v="0"/>
  </r>
  <r>
    <s v="sablefish (blackcod)"/>
    <d v="1997-05-17T00:00:00"/>
    <x v="6"/>
    <n v="710"/>
    <m/>
    <n v="6.14"/>
    <x v="6"/>
    <s v="GOA"/>
    <n v="5"/>
    <x v="0"/>
  </r>
  <r>
    <s v="sablefish (blackcod)"/>
    <d v="1997-05-17T00:00:00"/>
    <x v="6"/>
    <n v="710"/>
    <m/>
    <n v="4.4400000000000004"/>
    <x v="11"/>
    <s v="GOA"/>
    <n v="5"/>
    <x v="0"/>
  </r>
  <r>
    <s v="sablefish (blackcod)"/>
    <d v="1997-05-17T00:00:00"/>
    <x v="6"/>
    <n v="710"/>
    <m/>
    <n v="0.14000000000000001"/>
    <x v="20"/>
    <s v="INSD"/>
    <n v="5"/>
    <x v="0"/>
  </r>
  <r>
    <s v="sablefish (blackcod)"/>
    <d v="1997-05-17T00:00:00"/>
    <x v="6"/>
    <n v="710"/>
    <m/>
    <n v="4.32"/>
    <x v="14"/>
    <s v="GOA"/>
    <n v="5"/>
    <x v="0"/>
  </r>
  <r>
    <s v="sablefish (blackcod)"/>
    <d v="1997-05-17T00:00:00"/>
    <x v="6"/>
    <n v="710"/>
    <m/>
    <n v="6.38"/>
    <x v="21"/>
    <s v="INSD"/>
    <n v="5"/>
    <x v="0"/>
  </r>
  <r>
    <s v="sablefish (blackcod)"/>
    <d v="1997-05-24T00:00:00"/>
    <x v="6"/>
    <n v="710"/>
    <n v="3109.31"/>
    <n v="2.21"/>
    <x v="5"/>
    <s v="BSAI"/>
    <n v="5"/>
    <x v="0"/>
  </r>
  <r>
    <s v="sablefish (blackcod)"/>
    <d v="1997-05-24T00:00:00"/>
    <x v="6"/>
    <n v="710"/>
    <n v="3109.31"/>
    <n v="3.44"/>
    <x v="24"/>
    <s v="BSAI"/>
    <n v="5"/>
    <x v="0"/>
  </r>
  <r>
    <s v="sablefish (blackcod)"/>
    <d v="1997-05-24T00:00:00"/>
    <x v="6"/>
    <n v="710"/>
    <n v="3109.31"/>
    <n v="4.2699999999999996"/>
    <x v="25"/>
    <s v="BSAI"/>
    <n v="5"/>
    <x v="0"/>
  </r>
  <r>
    <s v="sablefish (blackcod)"/>
    <d v="1997-05-24T00:00:00"/>
    <x v="6"/>
    <n v="710"/>
    <n v="4632.24"/>
    <n v="21.8"/>
    <x v="0"/>
    <s v="GOA"/>
    <n v="5"/>
    <x v="0"/>
  </r>
  <r>
    <s v="sablefish (blackcod)"/>
    <d v="1997-05-24T00:00:00"/>
    <x v="6"/>
    <n v="710"/>
    <n v="4632.24"/>
    <n v="28.07"/>
    <x v="13"/>
    <s v="GOA"/>
    <n v="5"/>
    <x v="0"/>
  </r>
  <r>
    <s v="sablefish (blackcod)"/>
    <d v="1997-05-24T00:00:00"/>
    <x v="6"/>
    <n v="710"/>
    <n v="4632.24"/>
    <n v="10.7"/>
    <x v="6"/>
    <s v="GOA"/>
    <n v="5"/>
    <x v="0"/>
  </r>
  <r>
    <s v="sablefish (blackcod)"/>
    <d v="1997-05-24T00:00:00"/>
    <x v="6"/>
    <n v="710"/>
    <n v="4968.2"/>
    <n v="0.55000000000000004"/>
    <x v="5"/>
    <s v="BSAI"/>
    <n v="5"/>
    <x v="0"/>
  </r>
  <r>
    <s v="sablefish (blackcod)"/>
    <d v="1997-05-24T00:00:00"/>
    <x v="6"/>
    <n v="710"/>
    <n v="4968.2"/>
    <n v="0.42"/>
    <x v="2"/>
    <s v="BSAI"/>
    <n v="5"/>
    <x v="0"/>
  </r>
  <r>
    <s v="sablefish (blackcod)"/>
    <d v="1997-05-24T00:00:00"/>
    <x v="6"/>
    <n v="710"/>
    <n v="4968.2"/>
    <n v="1.7"/>
    <x v="26"/>
    <s v="BSAI"/>
    <n v="5"/>
    <x v="0"/>
  </r>
  <r>
    <s v="sablefish (blackcod)"/>
    <d v="1997-05-24T00:00:00"/>
    <x v="6"/>
    <n v="710"/>
    <n v="6673.31"/>
    <n v="21.24"/>
    <x v="0"/>
    <s v="GOA"/>
    <n v="5"/>
    <x v="0"/>
  </r>
  <r>
    <s v="sablefish (blackcod)"/>
    <d v="1997-05-24T00:00:00"/>
    <x v="6"/>
    <n v="710"/>
    <n v="6673.31"/>
    <n v="35.630000000000003"/>
    <x v="13"/>
    <s v="GOA"/>
    <n v="5"/>
    <x v="0"/>
  </r>
  <r>
    <s v="sablefish (blackcod)"/>
    <d v="1997-05-24T00:00:00"/>
    <x v="6"/>
    <n v="710"/>
    <n v="6673.31"/>
    <n v="382.38"/>
    <x v="6"/>
    <s v="GOA"/>
    <n v="5"/>
    <x v="0"/>
  </r>
  <r>
    <s v="sablefish (blackcod)"/>
    <d v="1997-05-24T00:00:00"/>
    <x v="6"/>
    <n v="710"/>
    <n v="6673.31"/>
    <n v="50.18"/>
    <x v="11"/>
    <s v="GOA"/>
    <n v="5"/>
    <x v="0"/>
  </r>
  <r>
    <s v="sablefish (blackcod)"/>
    <d v="1997-05-24T00:00:00"/>
    <x v="6"/>
    <n v="710"/>
    <n v="6673.31"/>
    <n v="207.97"/>
    <x v="14"/>
    <s v="GOA"/>
    <n v="5"/>
    <x v="0"/>
  </r>
  <r>
    <s v="sablefish (blackcod)"/>
    <d v="1997-05-24T00:00:00"/>
    <x v="6"/>
    <n v="710"/>
    <n v="6673.31"/>
    <n v="6.2"/>
    <x v="21"/>
    <s v="INSD"/>
    <n v="5"/>
    <x v="0"/>
  </r>
  <r>
    <s v="sablefish (blackcod)"/>
    <d v="1997-05-24T00:00:00"/>
    <x v="6"/>
    <n v="710"/>
    <m/>
    <n v="0.35"/>
    <x v="1"/>
    <s v="BSAI"/>
    <n v="5"/>
    <x v="0"/>
  </r>
  <r>
    <s v="sablefish (blackcod)"/>
    <d v="1997-05-24T00:00:00"/>
    <x v="6"/>
    <n v="710"/>
    <m/>
    <n v="0.36"/>
    <x v="5"/>
    <s v="BSAI"/>
    <n v="5"/>
    <x v="0"/>
  </r>
  <r>
    <s v="sablefish (blackcod)"/>
    <d v="1997-05-24T00:00:00"/>
    <x v="6"/>
    <n v="710"/>
    <m/>
    <n v="0.05"/>
    <x v="7"/>
    <s v="BSAI"/>
    <n v="5"/>
    <x v="0"/>
  </r>
  <r>
    <s v="sablefish (blackcod)"/>
    <d v="1997-05-24T00:00:00"/>
    <x v="6"/>
    <n v="710"/>
    <m/>
    <n v="0.41"/>
    <x v="2"/>
    <s v="BSAI"/>
    <n v="5"/>
    <x v="0"/>
  </r>
  <r>
    <s v="sablefish (blackcod)"/>
    <d v="1997-05-24T00:00:00"/>
    <x v="6"/>
    <n v="710"/>
    <m/>
    <n v="0.2"/>
    <x v="22"/>
    <s v="BSAI"/>
    <n v="5"/>
    <x v="0"/>
  </r>
  <r>
    <s v="sablefish (blackcod)"/>
    <d v="1997-05-24T00:00:00"/>
    <x v="6"/>
    <n v="710"/>
    <m/>
    <n v="0.03"/>
    <x v="26"/>
    <s v="BSAI"/>
    <n v="5"/>
    <x v="0"/>
  </r>
  <r>
    <s v="sablefish (blackcod)"/>
    <d v="1997-05-24T00:00:00"/>
    <x v="6"/>
    <n v="710"/>
    <m/>
    <n v="0.03"/>
    <x v="24"/>
    <s v="BSAI"/>
    <n v="5"/>
    <x v="0"/>
  </r>
  <r>
    <s v="sablefish (blackcod)"/>
    <d v="1997-05-24T00:00:00"/>
    <x v="6"/>
    <n v="710"/>
    <m/>
    <n v="0.12"/>
    <x v="25"/>
    <s v="BSAI"/>
    <n v="5"/>
    <x v="0"/>
  </r>
  <r>
    <s v="sablefish (blackcod)"/>
    <d v="1997-05-24T00:00:00"/>
    <x v="6"/>
    <n v="710"/>
    <m/>
    <n v="10.73"/>
    <x v="0"/>
    <s v="GOA"/>
    <n v="5"/>
    <x v="0"/>
  </r>
  <r>
    <s v="sablefish (blackcod)"/>
    <d v="1997-05-24T00:00:00"/>
    <x v="6"/>
    <n v="710"/>
    <m/>
    <n v="0.09"/>
    <x v="13"/>
    <s v="GOA"/>
    <n v="5"/>
    <x v="0"/>
  </r>
  <r>
    <s v="sablefish (blackcod)"/>
    <d v="1997-05-24T00:00:00"/>
    <x v="6"/>
    <n v="710"/>
    <m/>
    <n v="6.16"/>
    <x v="6"/>
    <s v="GOA"/>
    <n v="5"/>
    <x v="0"/>
  </r>
  <r>
    <s v="sablefish (blackcod)"/>
    <d v="1997-05-24T00:00:00"/>
    <x v="6"/>
    <n v="710"/>
    <m/>
    <n v="4.26"/>
    <x v="11"/>
    <s v="GOA"/>
    <n v="5"/>
    <x v="0"/>
  </r>
  <r>
    <s v="sablefish (blackcod)"/>
    <d v="1997-05-24T00:00:00"/>
    <x v="6"/>
    <n v="710"/>
    <m/>
    <n v="6.3"/>
    <x v="14"/>
    <s v="GOA"/>
    <n v="5"/>
    <x v="0"/>
  </r>
  <r>
    <s v="sablefish (blackcod)"/>
    <d v="1997-05-24T00:00:00"/>
    <x v="6"/>
    <n v="710"/>
    <m/>
    <n v="4.62"/>
    <x v="21"/>
    <s v="INSD"/>
    <n v="5"/>
    <x v="0"/>
  </r>
  <r>
    <s v="sablefish (blackcod)"/>
    <d v="1997-05-31T00:00:00"/>
    <x v="6"/>
    <n v="710"/>
    <n v="3109.31"/>
    <n v="12.85"/>
    <x v="5"/>
    <s v="BSAI"/>
    <n v="5"/>
    <x v="0"/>
  </r>
  <r>
    <s v="sablefish (blackcod)"/>
    <d v="1997-05-31T00:00:00"/>
    <x v="6"/>
    <n v="710"/>
    <n v="3109.31"/>
    <n v="3.34"/>
    <x v="7"/>
    <s v="BSAI"/>
    <n v="5"/>
    <x v="0"/>
  </r>
  <r>
    <s v="sablefish (blackcod)"/>
    <d v="1997-05-31T00:00:00"/>
    <x v="6"/>
    <n v="710"/>
    <n v="3109.31"/>
    <n v="0.33"/>
    <x v="2"/>
    <s v="BSAI"/>
    <n v="5"/>
    <x v="0"/>
  </r>
  <r>
    <s v="sablefish (blackcod)"/>
    <d v="1997-05-31T00:00:00"/>
    <x v="6"/>
    <n v="710"/>
    <n v="3109.31"/>
    <n v="0.36"/>
    <x v="22"/>
    <s v="BSAI"/>
    <n v="5"/>
    <x v="0"/>
  </r>
  <r>
    <s v="sablefish (blackcod)"/>
    <d v="1997-05-31T00:00:00"/>
    <x v="6"/>
    <n v="710"/>
    <n v="3109.31"/>
    <n v="20"/>
    <x v="24"/>
    <s v="BSAI"/>
    <n v="5"/>
    <x v="0"/>
  </r>
  <r>
    <s v="sablefish (blackcod)"/>
    <d v="1997-05-31T00:00:00"/>
    <x v="6"/>
    <n v="710"/>
    <n v="3109.31"/>
    <n v="5.22"/>
    <x v="28"/>
    <s v="BSAI"/>
    <n v="5"/>
    <x v="0"/>
  </r>
  <r>
    <s v="sablefish (blackcod)"/>
    <d v="1997-05-31T00:00:00"/>
    <x v="6"/>
    <n v="710"/>
    <n v="4632.24"/>
    <n v="47.63"/>
    <x v="0"/>
    <s v="GOA"/>
    <n v="5"/>
    <x v="0"/>
  </r>
  <r>
    <s v="sablefish (blackcod)"/>
    <d v="1997-05-31T00:00:00"/>
    <x v="6"/>
    <n v="710"/>
    <n v="4632.24"/>
    <n v="88.89"/>
    <x v="13"/>
    <s v="GOA"/>
    <n v="5"/>
    <x v="0"/>
  </r>
  <r>
    <s v="sablefish (blackcod)"/>
    <d v="1997-05-31T00:00:00"/>
    <x v="6"/>
    <n v="710"/>
    <n v="4632.24"/>
    <n v="6.16"/>
    <x v="6"/>
    <s v="GOA"/>
    <n v="5"/>
    <x v="0"/>
  </r>
  <r>
    <s v="sablefish (blackcod)"/>
    <d v="1997-05-31T00:00:00"/>
    <x v="6"/>
    <n v="710"/>
    <n v="4968.2"/>
    <n v="3.03"/>
    <x v="1"/>
    <s v="BSAI"/>
    <n v="5"/>
    <x v="0"/>
  </r>
  <r>
    <s v="sablefish (blackcod)"/>
    <d v="1997-05-31T00:00:00"/>
    <x v="6"/>
    <n v="710"/>
    <n v="4968.2"/>
    <n v="4.2"/>
    <x v="2"/>
    <s v="BSAI"/>
    <n v="5"/>
    <x v="0"/>
  </r>
  <r>
    <s v="sablefish (blackcod)"/>
    <d v="1997-05-31T00:00:00"/>
    <x v="6"/>
    <n v="710"/>
    <n v="4968.2"/>
    <n v="28.22"/>
    <x v="24"/>
    <s v="BSAI"/>
    <n v="5"/>
    <x v="0"/>
  </r>
  <r>
    <s v="sablefish (blackcod)"/>
    <d v="1997-05-31T00:00:00"/>
    <x v="6"/>
    <n v="710"/>
    <n v="4968.2"/>
    <n v="0.41"/>
    <x v="28"/>
    <s v="BSAI"/>
    <n v="5"/>
    <x v="0"/>
  </r>
  <r>
    <s v="sablefish (blackcod)"/>
    <d v="1997-05-31T00:00:00"/>
    <x v="6"/>
    <n v="710"/>
    <n v="6673.31"/>
    <n v="70.650000000000006"/>
    <x v="0"/>
    <s v="GOA"/>
    <n v="5"/>
    <x v="0"/>
  </r>
  <r>
    <s v="sablefish (blackcod)"/>
    <d v="1997-05-31T00:00:00"/>
    <x v="6"/>
    <n v="710"/>
    <n v="6673.31"/>
    <n v="26.04"/>
    <x v="13"/>
    <s v="GOA"/>
    <n v="5"/>
    <x v="0"/>
  </r>
  <r>
    <s v="sablefish (blackcod)"/>
    <d v="1997-05-31T00:00:00"/>
    <x v="6"/>
    <n v="710"/>
    <n v="6673.31"/>
    <n v="164.64"/>
    <x v="6"/>
    <s v="GOA"/>
    <n v="5"/>
    <x v="0"/>
  </r>
  <r>
    <s v="sablefish (blackcod)"/>
    <d v="1997-05-31T00:00:00"/>
    <x v="6"/>
    <n v="710"/>
    <n v="6673.31"/>
    <n v="71.95"/>
    <x v="11"/>
    <s v="GOA"/>
    <n v="5"/>
    <x v="0"/>
  </r>
  <r>
    <s v="sablefish (blackcod)"/>
    <d v="1997-05-31T00:00:00"/>
    <x v="6"/>
    <n v="710"/>
    <n v="6673.31"/>
    <n v="157.37"/>
    <x v="14"/>
    <s v="GOA"/>
    <n v="5"/>
    <x v="0"/>
  </r>
  <r>
    <s v="sablefish (blackcod)"/>
    <d v="1997-05-31T00:00:00"/>
    <x v="6"/>
    <n v="710"/>
    <n v="6673.31"/>
    <n v="2.2999999999999998"/>
    <x v="21"/>
    <s v="INSD"/>
    <n v="5"/>
    <x v="0"/>
  </r>
  <r>
    <s v="sablefish (blackcod)"/>
    <d v="1997-05-31T00:00:00"/>
    <x v="6"/>
    <n v="710"/>
    <m/>
    <n v="0"/>
    <x v="1"/>
    <s v="BSAI"/>
    <n v="5"/>
    <x v="0"/>
  </r>
  <r>
    <s v="sablefish (blackcod)"/>
    <d v="1997-05-31T00:00:00"/>
    <x v="6"/>
    <n v="710"/>
    <m/>
    <n v="0.23"/>
    <x v="5"/>
    <s v="BSAI"/>
    <n v="5"/>
    <x v="0"/>
  </r>
  <r>
    <s v="sablefish (blackcod)"/>
    <d v="1997-05-31T00:00:00"/>
    <x v="6"/>
    <n v="710"/>
    <m/>
    <n v="1.01"/>
    <x v="24"/>
    <s v="BSAI"/>
    <n v="5"/>
    <x v="0"/>
  </r>
  <r>
    <s v="sablefish (blackcod)"/>
    <d v="1997-05-31T00:00:00"/>
    <x v="6"/>
    <n v="710"/>
    <m/>
    <n v="0.14000000000000001"/>
    <x v="28"/>
    <s v="BSAI"/>
    <n v="5"/>
    <x v="0"/>
  </r>
  <r>
    <s v="sablefish (blackcod)"/>
    <d v="1997-05-31T00:00:00"/>
    <x v="6"/>
    <n v="710"/>
    <m/>
    <n v="11.94"/>
    <x v="0"/>
    <s v="GOA"/>
    <n v="5"/>
    <x v="0"/>
  </r>
  <r>
    <s v="sablefish (blackcod)"/>
    <d v="1997-05-31T00:00:00"/>
    <x v="6"/>
    <n v="710"/>
    <m/>
    <n v="2.15"/>
    <x v="13"/>
    <s v="GOA"/>
    <n v="5"/>
    <x v="0"/>
  </r>
  <r>
    <s v="sablefish (blackcod)"/>
    <d v="1997-05-31T00:00:00"/>
    <x v="6"/>
    <n v="710"/>
    <m/>
    <n v="6.62"/>
    <x v="6"/>
    <s v="GOA"/>
    <n v="5"/>
    <x v="0"/>
  </r>
  <r>
    <s v="sablefish (blackcod)"/>
    <d v="1997-05-31T00:00:00"/>
    <x v="6"/>
    <n v="710"/>
    <m/>
    <n v="1.82"/>
    <x v="11"/>
    <s v="GOA"/>
    <n v="5"/>
    <x v="0"/>
  </r>
  <r>
    <s v="sablefish (blackcod)"/>
    <d v="1997-05-31T00:00:00"/>
    <x v="6"/>
    <n v="710"/>
    <m/>
    <n v="2.56"/>
    <x v="14"/>
    <s v="GOA"/>
    <n v="5"/>
    <x v="0"/>
  </r>
  <r>
    <s v="sablefish (blackcod)"/>
    <d v="1997-05-31T00:00:00"/>
    <x v="6"/>
    <n v="710"/>
    <m/>
    <n v="0.36"/>
    <x v="21"/>
    <s v="INSD"/>
    <n v="5"/>
    <x v="0"/>
  </r>
  <r>
    <s v="sablefish (blackcod)"/>
    <d v="1997-06-07T00:00:00"/>
    <x v="6"/>
    <n v="710"/>
    <n v="3109.31"/>
    <n v="0.03"/>
    <x v="1"/>
    <s v="BSAI"/>
    <n v="6"/>
    <x v="0"/>
  </r>
  <r>
    <s v="sablefish (blackcod)"/>
    <d v="1997-06-07T00:00:00"/>
    <x v="6"/>
    <n v="710"/>
    <n v="3109.31"/>
    <n v="5.76"/>
    <x v="5"/>
    <s v="BSAI"/>
    <n v="6"/>
    <x v="0"/>
  </r>
  <r>
    <s v="sablefish (blackcod)"/>
    <d v="1997-06-07T00:00:00"/>
    <x v="6"/>
    <n v="710"/>
    <n v="3109.31"/>
    <n v="0.62"/>
    <x v="7"/>
    <s v="BSAI"/>
    <n v="6"/>
    <x v="0"/>
  </r>
  <r>
    <s v="sablefish (blackcod)"/>
    <d v="1997-06-07T00:00:00"/>
    <x v="6"/>
    <n v="710"/>
    <n v="3109.31"/>
    <n v="39.42"/>
    <x v="24"/>
    <s v="BSAI"/>
    <n v="6"/>
    <x v="0"/>
  </r>
  <r>
    <s v="sablefish (blackcod)"/>
    <d v="1997-06-07T00:00:00"/>
    <x v="6"/>
    <n v="710"/>
    <n v="3109.31"/>
    <n v="5.36"/>
    <x v="28"/>
    <s v="BSAI"/>
    <n v="6"/>
    <x v="0"/>
  </r>
  <r>
    <s v="sablefish (blackcod)"/>
    <d v="1997-06-07T00:00:00"/>
    <x v="6"/>
    <n v="710"/>
    <n v="4632.24"/>
    <n v="88.87"/>
    <x v="0"/>
    <s v="GOA"/>
    <n v="6"/>
    <x v="0"/>
  </r>
  <r>
    <s v="sablefish (blackcod)"/>
    <d v="1997-06-07T00:00:00"/>
    <x v="6"/>
    <n v="710"/>
    <n v="4632.24"/>
    <n v="46.93"/>
    <x v="13"/>
    <s v="GOA"/>
    <n v="6"/>
    <x v="0"/>
  </r>
  <r>
    <s v="sablefish (blackcod)"/>
    <d v="1997-06-07T00:00:00"/>
    <x v="6"/>
    <n v="710"/>
    <n v="4632.24"/>
    <n v="62.7"/>
    <x v="6"/>
    <s v="GOA"/>
    <n v="6"/>
    <x v="0"/>
  </r>
  <r>
    <s v="sablefish (blackcod)"/>
    <d v="1997-06-07T00:00:00"/>
    <x v="6"/>
    <n v="710"/>
    <n v="4632.24"/>
    <n v="65.63"/>
    <x v="11"/>
    <s v="GOA"/>
    <n v="6"/>
    <x v="0"/>
  </r>
  <r>
    <s v="sablefish (blackcod)"/>
    <d v="1997-06-07T00:00:00"/>
    <x v="6"/>
    <n v="710"/>
    <n v="4968.2"/>
    <n v="2.2799999999999998"/>
    <x v="5"/>
    <s v="BSAI"/>
    <n v="6"/>
    <x v="0"/>
  </r>
  <r>
    <s v="sablefish (blackcod)"/>
    <d v="1997-06-07T00:00:00"/>
    <x v="6"/>
    <n v="710"/>
    <n v="4968.2"/>
    <n v="10.28"/>
    <x v="24"/>
    <s v="BSAI"/>
    <n v="6"/>
    <x v="0"/>
  </r>
  <r>
    <s v="sablefish (blackcod)"/>
    <d v="1997-06-07T00:00:00"/>
    <x v="6"/>
    <n v="710"/>
    <n v="4968.2"/>
    <n v="13.69"/>
    <x v="28"/>
    <s v="BSAI"/>
    <n v="6"/>
    <x v="0"/>
  </r>
  <r>
    <s v="sablefish (blackcod)"/>
    <d v="1997-06-07T00:00:00"/>
    <x v="6"/>
    <n v="710"/>
    <n v="6673.31"/>
    <n v="68.06"/>
    <x v="0"/>
    <s v="GOA"/>
    <n v="6"/>
    <x v="0"/>
  </r>
  <r>
    <s v="sablefish (blackcod)"/>
    <d v="1997-06-07T00:00:00"/>
    <x v="6"/>
    <n v="710"/>
    <n v="6673.31"/>
    <n v="0.04"/>
    <x v="13"/>
    <s v="GOA"/>
    <n v="6"/>
    <x v="0"/>
  </r>
  <r>
    <s v="sablefish (blackcod)"/>
    <d v="1997-06-07T00:00:00"/>
    <x v="6"/>
    <n v="710"/>
    <n v="6673.31"/>
    <n v="178.02"/>
    <x v="6"/>
    <s v="GOA"/>
    <n v="6"/>
    <x v="0"/>
  </r>
  <r>
    <s v="sablefish (blackcod)"/>
    <d v="1997-06-07T00:00:00"/>
    <x v="6"/>
    <n v="710"/>
    <n v="6673.31"/>
    <n v="96.54"/>
    <x v="11"/>
    <s v="GOA"/>
    <n v="6"/>
    <x v="0"/>
  </r>
  <r>
    <s v="sablefish (blackcod)"/>
    <d v="1997-06-07T00:00:00"/>
    <x v="6"/>
    <n v="710"/>
    <n v="6673.31"/>
    <n v="126.24"/>
    <x v="14"/>
    <s v="GOA"/>
    <n v="6"/>
    <x v="0"/>
  </r>
  <r>
    <s v="sablefish (blackcod)"/>
    <d v="1997-06-07T00:00:00"/>
    <x v="6"/>
    <n v="710"/>
    <n v="6673.31"/>
    <n v="2.3199999999999998"/>
    <x v="21"/>
    <s v="INSD"/>
    <n v="6"/>
    <x v="0"/>
  </r>
  <r>
    <s v="sablefish (blackcod)"/>
    <d v="1997-06-07T00:00:00"/>
    <x v="6"/>
    <n v="710"/>
    <m/>
    <n v="0.01"/>
    <x v="1"/>
    <s v="BSAI"/>
    <n v="6"/>
    <x v="0"/>
  </r>
  <r>
    <s v="sablefish (blackcod)"/>
    <d v="1997-06-07T00:00:00"/>
    <x v="6"/>
    <n v="710"/>
    <m/>
    <n v="0.17"/>
    <x v="5"/>
    <s v="BSAI"/>
    <n v="6"/>
    <x v="0"/>
  </r>
  <r>
    <s v="sablefish (blackcod)"/>
    <d v="1997-06-07T00:00:00"/>
    <x v="6"/>
    <n v="710"/>
    <m/>
    <n v="0.82"/>
    <x v="24"/>
    <s v="BSAI"/>
    <n v="6"/>
    <x v="0"/>
  </r>
  <r>
    <s v="sablefish (blackcod)"/>
    <d v="1997-06-07T00:00:00"/>
    <x v="6"/>
    <n v="710"/>
    <m/>
    <n v="1.06"/>
    <x v="28"/>
    <s v="BSAI"/>
    <n v="6"/>
    <x v="0"/>
  </r>
  <r>
    <s v="sablefish (blackcod)"/>
    <d v="1997-06-07T00:00:00"/>
    <x v="6"/>
    <n v="710"/>
    <m/>
    <n v="4.3"/>
    <x v="0"/>
    <s v="GOA"/>
    <n v="6"/>
    <x v="0"/>
  </r>
  <r>
    <s v="sablefish (blackcod)"/>
    <d v="1997-06-07T00:00:00"/>
    <x v="6"/>
    <n v="710"/>
    <m/>
    <n v="3.49"/>
    <x v="13"/>
    <s v="GOA"/>
    <n v="6"/>
    <x v="0"/>
  </r>
  <r>
    <s v="sablefish (blackcod)"/>
    <d v="1997-06-07T00:00:00"/>
    <x v="6"/>
    <n v="710"/>
    <m/>
    <n v="7.02"/>
    <x v="6"/>
    <s v="GOA"/>
    <n v="6"/>
    <x v="0"/>
  </r>
  <r>
    <s v="sablefish (blackcod)"/>
    <d v="1997-06-07T00:00:00"/>
    <x v="6"/>
    <n v="710"/>
    <m/>
    <n v="4.78"/>
    <x v="11"/>
    <s v="GOA"/>
    <n v="6"/>
    <x v="0"/>
  </r>
  <r>
    <s v="sablefish (blackcod)"/>
    <d v="1997-06-07T00:00:00"/>
    <x v="6"/>
    <n v="710"/>
    <m/>
    <n v="4.75"/>
    <x v="14"/>
    <s v="GOA"/>
    <n v="6"/>
    <x v="0"/>
  </r>
  <r>
    <s v="sablefish (blackcod)"/>
    <d v="1997-06-07T00:00:00"/>
    <x v="6"/>
    <n v="710"/>
    <m/>
    <n v="0.47"/>
    <x v="21"/>
    <s v="INSD"/>
    <n v="6"/>
    <x v="0"/>
  </r>
  <r>
    <s v="sablefish (blackcod)"/>
    <d v="1997-06-14T00:00:00"/>
    <x v="6"/>
    <n v="710"/>
    <n v="3109.31"/>
    <n v="0.13"/>
    <x v="1"/>
    <s v="BSAI"/>
    <n v="6"/>
    <x v="0"/>
  </r>
  <r>
    <s v="sablefish (blackcod)"/>
    <d v="1997-06-14T00:00:00"/>
    <x v="6"/>
    <n v="710"/>
    <n v="3109.31"/>
    <n v="5.34"/>
    <x v="5"/>
    <s v="BSAI"/>
    <n v="6"/>
    <x v="0"/>
  </r>
  <r>
    <s v="sablefish (blackcod)"/>
    <d v="1997-06-14T00:00:00"/>
    <x v="6"/>
    <n v="710"/>
    <n v="3109.31"/>
    <n v="1.9"/>
    <x v="7"/>
    <s v="BSAI"/>
    <n v="6"/>
    <x v="0"/>
  </r>
  <r>
    <s v="sablefish (blackcod)"/>
    <d v="1997-06-14T00:00:00"/>
    <x v="6"/>
    <n v="710"/>
    <n v="3109.31"/>
    <n v="0.37"/>
    <x v="2"/>
    <s v="BSAI"/>
    <n v="6"/>
    <x v="0"/>
  </r>
  <r>
    <s v="sablefish (blackcod)"/>
    <d v="1997-06-14T00:00:00"/>
    <x v="6"/>
    <n v="710"/>
    <n v="3109.31"/>
    <n v="22.16"/>
    <x v="24"/>
    <s v="BSAI"/>
    <n v="6"/>
    <x v="0"/>
  </r>
  <r>
    <s v="sablefish (blackcod)"/>
    <d v="1997-06-14T00:00:00"/>
    <x v="6"/>
    <n v="710"/>
    <n v="3109.31"/>
    <n v="15.31"/>
    <x v="28"/>
    <s v="BSAI"/>
    <n v="6"/>
    <x v="0"/>
  </r>
  <r>
    <s v="sablefish (blackcod)"/>
    <d v="1997-06-14T00:00:00"/>
    <x v="6"/>
    <n v="710"/>
    <n v="4632.24"/>
    <n v="135.51"/>
    <x v="0"/>
    <s v="GOA"/>
    <n v="6"/>
    <x v="0"/>
  </r>
  <r>
    <s v="sablefish (blackcod)"/>
    <d v="1997-06-14T00:00:00"/>
    <x v="6"/>
    <n v="710"/>
    <n v="4632.24"/>
    <n v="49.86"/>
    <x v="6"/>
    <s v="GOA"/>
    <n v="6"/>
    <x v="0"/>
  </r>
  <r>
    <s v="sablefish (blackcod)"/>
    <d v="1997-06-14T00:00:00"/>
    <x v="6"/>
    <n v="710"/>
    <n v="4632.24"/>
    <n v="30.96"/>
    <x v="11"/>
    <s v="GOA"/>
    <n v="6"/>
    <x v="0"/>
  </r>
  <r>
    <s v="sablefish (blackcod)"/>
    <d v="1997-06-14T00:00:00"/>
    <x v="6"/>
    <n v="710"/>
    <n v="4632.24"/>
    <n v="3.12"/>
    <x v="14"/>
    <s v="GOA"/>
    <n v="6"/>
    <x v="0"/>
  </r>
  <r>
    <s v="sablefish (blackcod)"/>
    <d v="1997-06-14T00:00:00"/>
    <x v="6"/>
    <n v="710"/>
    <n v="4968.2"/>
    <n v="29.16"/>
    <x v="24"/>
    <s v="BSAI"/>
    <n v="6"/>
    <x v="0"/>
  </r>
  <r>
    <s v="sablefish (blackcod)"/>
    <d v="1997-06-14T00:00:00"/>
    <x v="6"/>
    <n v="710"/>
    <n v="4968.2"/>
    <n v="4.74"/>
    <x v="28"/>
    <s v="BSAI"/>
    <n v="6"/>
    <x v="0"/>
  </r>
  <r>
    <s v="sablefish (blackcod)"/>
    <d v="1997-06-14T00:00:00"/>
    <x v="6"/>
    <n v="710"/>
    <n v="6673.31"/>
    <n v="39.409999999999997"/>
    <x v="0"/>
    <s v="GOA"/>
    <n v="6"/>
    <x v="0"/>
  </r>
  <r>
    <s v="sablefish (blackcod)"/>
    <d v="1997-06-14T00:00:00"/>
    <x v="6"/>
    <n v="710"/>
    <n v="6673.31"/>
    <n v="0.59"/>
    <x v="13"/>
    <s v="GOA"/>
    <n v="6"/>
    <x v="0"/>
  </r>
  <r>
    <s v="sablefish (blackcod)"/>
    <d v="1997-06-14T00:00:00"/>
    <x v="6"/>
    <n v="710"/>
    <n v="6673.31"/>
    <n v="78.78"/>
    <x v="6"/>
    <s v="GOA"/>
    <n v="6"/>
    <x v="0"/>
  </r>
  <r>
    <s v="sablefish (blackcod)"/>
    <d v="1997-06-14T00:00:00"/>
    <x v="6"/>
    <n v="710"/>
    <n v="6673.31"/>
    <n v="15.19"/>
    <x v="11"/>
    <s v="GOA"/>
    <n v="6"/>
    <x v="0"/>
  </r>
  <r>
    <s v="sablefish (blackcod)"/>
    <d v="1997-06-14T00:00:00"/>
    <x v="6"/>
    <n v="710"/>
    <n v="6673.31"/>
    <n v="102.63"/>
    <x v="14"/>
    <s v="GOA"/>
    <n v="6"/>
    <x v="0"/>
  </r>
  <r>
    <s v="sablefish (blackcod)"/>
    <d v="1997-06-14T00:00:00"/>
    <x v="6"/>
    <n v="710"/>
    <m/>
    <n v="0.02"/>
    <x v="1"/>
    <s v="BSAI"/>
    <n v="6"/>
    <x v="0"/>
  </r>
  <r>
    <s v="sablefish (blackcod)"/>
    <d v="1997-06-14T00:00:00"/>
    <x v="6"/>
    <n v="710"/>
    <m/>
    <n v="0.1"/>
    <x v="7"/>
    <s v="BSAI"/>
    <n v="6"/>
    <x v="0"/>
  </r>
  <r>
    <s v="sablefish (blackcod)"/>
    <d v="1997-06-14T00:00:00"/>
    <x v="6"/>
    <n v="710"/>
    <m/>
    <n v="0.63"/>
    <x v="2"/>
    <s v="BSAI"/>
    <n v="6"/>
    <x v="0"/>
  </r>
  <r>
    <s v="sablefish (blackcod)"/>
    <d v="1997-06-14T00:00:00"/>
    <x v="6"/>
    <n v="710"/>
    <m/>
    <n v="1.71"/>
    <x v="24"/>
    <s v="BSAI"/>
    <n v="6"/>
    <x v="0"/>
  </r>
  <r>
    <s v="sablefish (blackcod)"/>
    <d v="1997-06-14T00:00:00"/>
    <x v="6"/>
    <n v="710"/>
    <m/>
    <n v="0.21"/>
    <x v="28"/>
    <s v="BSAI"/>
    <n v="6"/>
    <x v="0"/>
  </r>
  <r>
    <s v="sablefish (blackcod)"/>
    <d v="1997-06-14T00:00:00"/>
    <x v="6"/>
    <n v="710"/>
    <m/>
    <n v="4.05"/>
    <x v="0"/>
    <s v="GOA"/>
    <n v="6"/>
    <x v="0"/>
  </r>
  <r>
    <s v="sablefish (blackcod)"/>
    <d v="1997-06-14T00:00:00"/>
    <x v="6"/>
    <n v="710"/>
    <m/>
    <n v="0.04"/>
    <x v="13"/>
    <s v="GOA"/>
    <n v="6"/>
    <x v="0"/>
  </r>
  <r>
    <s v="sablefish (blackcod)"/>
    <d v="1997-06-14T00:00:00"/>
    <x v="6"/>
    <n v="710"/>
    <m/>
    <n v="3.53"/>
    <x v="6"/>
    <s v="GOA"/>
    <n v="6"/>
    <x v="0"/>
  </r>
  <r>
    <s v="sablefish (blackcod)"/>
    <d v="1997-06-14T00:00:00"/>
    <x v="6"/>
    <n v="710"/>
    <m/>
    <n v="4.49"/>
    <x v="11"/>
    <s v="GOA"/>
    <n v="6"/>
    <x v="0"/>
  </r>
  <r>
    <s v="sablefish (blackcod)"/>
    <d v="1997-06-14T00:00:00"/>
    <x v="6"/>
    <n v="710"/>
    <m/>
    <n v="3.7"/>
    <x v="14"/>
    <s v="GOA"/>
    <n v="6"/>
    <x v="0"/>
  </r>
  <r>
    <s v="sablefish (blackcod)"/>
    <d v="1997-06-14T00:00:00"/>
    <x v="6"/>
    <n v="710"/>
    <m/>
    <n v="0.04"/>
    <x v="21"/>
    <s v="INSD"/>
    <n v="6"/>
    <x v="0"/>
  </r>
  <r>
    <s v="sablefish (blackcod)"/>
    <d v="1997-06-21T00:00:00"/>
    <x v="6"/>
    <n v="710"/>
    <n v="3109.31"/>
    <n v="10.31"/>
    <x v="5"/>
    <s v="BSAI"/>
    <n v="6"/>
    <x v="0"/>
  </r>
  <r>
    <s v="sablefish (blackcod)"/>
    <d v="1997-06-21T00:00:00"/>
    <x v="6"/>
    <n v="710"/>
    <n v="3109.31"/>
    <n v="0.74"/>
    <x v="7"/>
    <s v="BSAI"/>
    <n v="6"/>
    <x v="0"/>
  </r>
  <r>
    <s v="sablefish (blackcod)"/>
    <d v="1997-06-21T00:00:00"/>
    <x v="6"/>
    <n v="710"/>
    <n v="3109.31"/>
    <n v="5.39"/>
    <x v="24"/>
    <s v="BSAI"/>
    <n v="6"/>
    <x v="0"/>
  </r>
  <r>
    <s v="sablefish (blackcod)"/>
    <d v="1997-06-21T00:00:00"/>
    <x v="6"/>
    <n v="710"/>
    <n v="3109.31"/>
    <n v="18.149999999999999"/>
    <x v="28"/>
    <s v="BSAI"/>
    <n v="6"/>
    <x v="0"/>
  </r>
  <r>
    <s v="sablefish (blackcod)"/>
    <d v="1997-06-21T00:00:00"/>
    <x v="6"/>
    <n v="710"/>
    <n v="4632.24"/>
    <n v="85.82"/>
    <x v="0"/>
    <s v="GOA"/>
    <n v="6"/>
    <x v="0"/>
  </r>
  <r>
    <s v="sablefish (blackcod)"/>
    <d v="1997-06-21T00:00:00"/>
    <x v="6"/>
    <n v="710"/>
    <n v="4632.24"/>
    <n v="17.14"/>
    <x v="13"/>
    <s v="GOA"/>
    <n v="6"/>
    <x v="0"/>
  </r>
  <r>
    <s v="sablefish (blackcod)"/>
    <d v="1997-06-21T00:00:00"/>
    <x v="6"/>
    <n v="710"/>
    <n v="4632.24"/>
    <n v="42.79"/>
    <x v="6"/>
    <s v="GOA"/>
    <n v="6"/>
    <x v="0"/>
  </r>
  <r>
    <s v="sablefish (blackcod)"/>
    <d v="1997-06-21T00:00:00"/>
    <x v="6"/>
    <n v="710"/>
    <n v="4632.24"/>
    <n v="16.989999999999998"/>
    <x v="14"/>
    <s v="GOA"/>
    <n v="6"/>
    <x v="0"/>
  </r>
  <r>
    <s v="sablefish (blackcod)"/>
    <d v="1997-06-21T00:00:00"/>
    <x v="6"/>
    <n v="710"/>
    <n v="4968.2"/>
    <n v="1.3"/>
    <x v="23"/>
    <s v="BSAI"/>
    <n v="6"/>
    <x v="0"/>
  </r>
  <r>
    <s v="sablefish (blackcod)"/>
    <d v="1997-06-21T00:00:00"/>
    <x v="6"/>
    <n v="710"/>
    <n v="4968.2"/>
    <n v="2.44"/>
    <x v="5"/>
    <s v="BSAI"/>
    <n v="6"/>
    <x v="0"/>
  </r>
  <r>
    <s v="sablefish (blackcod)"/>
    <d v="1997-06-21T00:00:00"/>
    <x v="6"/>
    <n v="710"/>
    <n v="4968.2"/>
    <n v="38.69"/>
    <x v="24"/>
    <s v="BSAI"/>
    <n v="6"/>
    <x v="0"/>
  </r>
  <r>
    <s v="sablefish (blackcod)"/>
    <d v="1997-06-21T00:00:00"/>
    <x v="6"/>
    <n v="710"/>
    <n v="4968.2"/>
    <n v="0.28000000000000003"/>
    <x v="28"/>
    <s v="BSAI"/>
    <n v="6"/>
    <x v="0"/>
  </r>
  <r>
    <s v="sablefish (blackcod)"/>
    <d v="1997-06-21T00:00:00"/>
    <x v="6"/>
    <n v="710"/>
    <n v="6673.31"/>
    <n v="25.3"/>
    <x v="0"/>
    <s v="GOA"/>
    <n v="6"/>
    <x v="0"/>
  </r>
  <r>
    <s v="sablefish (blackcod)"/>
    <d v="1997-06-21T00:00:00"/>
    <x v="6"/>
    <n v="710"/>
    <n v="6673.31"/>
    <n v="0.6"/>
    <x v="13"/>
    <s v="GOA"/>
    <n v="6"/>
    <x v="0"/>
  </r>
  <r>
    <s v="sablefish (blackcod)"/>
    <d v="1997-06-21T00:00:00"/>
    <x v="6"/>
    <n v="710"/>
    <n v="6673.31"/>
    <n v="94.98"/>
    <x v="6"/>
    <s v="GOA"/>
    <n v="6"/>
    <x v="0"/>
  </r>
  <r>
    <s v="sablefish (blackcod)"/>
    <d v="1997-06-21T00:00:00"/>
    <x v="6"/>
    <n v="710"/>
    <n v="6673.31"/>
    <n v="10.63"/>
    <x v="11"/>
    <s v="GOA"/>
    <n v="6"/>
    <x v="0"/>
  </r>
  <r>
    <s v="sablefish (blackcod)"/>
    <d v="1997-06-21T00:00:00"/>
    <x v="6"/>
    <n v="710"/>
    <n v="6673.31"/>
    <n v="77.2"/>
    <x v="14"/>
    <s v="GOA"/>
    <n v="6"/>
    <x v="0"/>
  </r>
  <r>
    <s v="sablefish (blackcod)"/>
    <d v="1997-06-21T00:00:00"/>
    <x v="6"/>
    <n v="710"/>
    <n v="6673.31"/>
    <n v="35.25"/>
    <x v="21"/>
    <s v="INSD"/>
    <n v="6"/>
    <x v="0"/>
  </r>
  <r>
    <s v="sablefish (blackcod)"/>
    <d v="1997-06-21T00:00:00"/>
    <x v="6"/>
    <n v="710"/>
    <m/>
    <n v="0.03"/>
    <x v="23"/>
    <s v="BSAI"/>
    <n v="6"/>
    <x v="0"/>
  </r>
  <r>
    <s v="sablefish (blackcod)"/>
    <d v="1997-06-21T00:00:00"/>
    <x v="6"/>
    <n v="710"/>
    <m/>
    <n v="0.25"/>
    <x v="5"/>
    <s v="BSAI"/>
    <n v="6"/>
    <x v="0"/>
  </r>
  <r>
    <s v="sablefish (blackcod)"/>
    <d v="1997-06-21T00:00:00"/>
    <x v="6"/>
    <n v="710"/>
    <m/>
    <n v="0.01"/>
    <x v="7"/>
    <s v="BSAI"/>
    <n v="6"/>
    <x v="0"/>
  </r>
  <r>
    <s v="sablefish (blackcod)"/>
    <d v="1997-06-21T00:00:00"/>
    <x v="6"/>
    <n v="710"/>
    <m/>
    <n v="0.61"/>
    <x v="24"/>
    <s v="BSAI"/>
    <n v="6"/>
    <x v="0"/>
  </r>
  <r>
    <s v="sablefish (blackcod)"/>
    <d v="1997-06-21T00:00:00"/>
    <x v="6"/>
    <n v="710"/>
    <m/>
    <n v="0.44"/>
    <x v="28"/>
    <s v="BSAI"/>
    <n v="6"/>
    <x v="0"/>
  </r>
  <r>
    <s v="sablefish (blackcod)"/>
    <d v="1997-06-21T00:00:00"/>
    <x v="6"/>
    <n v="710"/>
    <m/>
    <n v="3.63"/>
    <x v="0"/>
    <s v="GOA"/>
    <n v="6"/>
    <x v="0"/>
  </r>
  <r>
    <s v="sablefish (blackcod)"/>
    <d v="1997-06-21T00:00:00"/>
    <x v="6"/>
    <n v="710"/>
    <m/>
    <n v="1.9"/>
    <x v="13"/>
    <s v="GOA"/>
    <n v="6"/>
    <x v="0"/>
  </r>
  <r>
    <s v="sablefish (blackcod)"/>
    <d v="1997-06-21T00:00:00"/>
    <x v="6"/>
    <n v="710"/>
    <m/>
    <n v="4.42"/>
    <x v="6"/>
    <s v="GOA"/>
    <n v="6"/>
    <x v="0"/>
  </r>
  <r>
    <s v="sablefish (blackcod)"/>
    <d v="1997-06-21T00:00:00"/>
    <x v="6"/>
    <n v="710"/>
    <m/>
    <n v="0.37"/>
    <x v="11"/>
    <s v="GOA"/>
    <n v="6"/>
    <x v="0"/>
  </r>
  <r>
    <s v="sablefish (blackcod)"/>
    <d v="1997-06-21T00:00:00"/>
    <x v="6"/>
    <n v="710"/>
    <m/>
    <n v="0.24"/>
    <x v="20"/>
    <s v="INSD"/>
    <n v="6"/>
    <x v="0"/>
  </r>
  <r>
    <s v="sablefish (blackcod)"/>
    <d v="1997-06-21T00:00:00"/>
    <x v="6"/>
    <n v="710"/>
    <m/>
    <n v="2.65"/>
    <x v="14"/>
    <s v="GOA"/>
    <n v="6"/>
    <x v="0"/>
  </r>
  <r>
    <s v="sablefish (blackcod)"/>
    <d v="1997-06-21T00:00:00"/>
    <x v="6"/>
    <n v="710"/>
    <m/>
    <n v="1.85"/>
    <x v="21"/>
    <s v="INSD"/>
    <n v="6"/>
    <x v="0"/>
  </r>
  <r>
    <s v="sablefish (blackcod)"/>
    <d v="1997-06-28T00:00:00"/>
    <x v="6"/>
    <n v="710"/>
    <n v="3109.31"/>
    <n v="3.78"/>
    <x v="1"/>
    <s v="BSAI"/>
    <n v="6"/>
    <x v="0"/>
  </r>
  <r>
    <s v="sablefish (blackcod)"/>
    <d v="1997-06-28T00:00:00"/>
    <x v="6"/>
    <n v="710"/>
    <n v="3109.31"/>
    <n v="10.75"/>
    <x v="5"/>
    <s v="BSAI"/>
    <n v="6"/>
    <x v="0"/>
  </r>
  <r>
    <s v="sablefish (blackcod)"/>
    <d v="1997-06-28T00:00:00"/>
    <x v="6"/>
    <n v="710"/>
    <n v="3109.31"/>
    <n v="0.1"/>
    <x v="7"/>
    <s v="BSAI"/>
    <n v="6"/>
    <x v="0"/>
  </r>
  <r>
    <s v="sablefish (blackcod)"/>
    <d v="1997-06-28T00:00:00"/>
    <x v="6"/>
    <n v="710"/>
    <n v="3109.31"/>
    <n v="1.31"/>
    <x v="2"/>
    <s v="BSAI"/>
    <n v="6"/>
    <x v="0"/>
  </r>
  <r>
    <s v="sablefish (blackcod)"/>
    <d v="1997-06-28T00:00:00"/>
    <x v="6"/>
    <n v="710"/>
    <n v="3109.31"/>
    <n v="0.31"/>
    <x v="22"/>
    <s v="BSAI"/>
    <n v="6"/>
    <x v="0"/>
  </r>
  <r>
    <s v="sablefish (blackcod)"/>
    <d v="1997-06-28T00:00:00"/>
    <x v="6"/>
    <n v="710"/>
    <n v="3109.31"/>
    <n v="22.45"/>
    <x v="24"/>
    <s v="BSAI"/>
    <n v="6"/>
    <x v="0"/>
  </r>
  <r>
    <s v="sablefish (blackcod)"/>
    <d v="1997-06-28T00:00:00"/>
    <x v="6"/>
    <n v="710"/>
    <n v="3109.31"/>
    <n v="6.97"/>
    <x v="28"/>
    <s v="BSAI"/>
    <n v="6"/>
    <x v="0"/>
  </r>
  <r>
    <s v="sablefish (blackcod)"/>
    <d v="1997-06-28T00:00:00"/>
    <x v="6"/>
    <n v="710"/>
    <n v="4632.24"/>
    <n v="43.44"/>
    <x v="0"/>
    <s v="GOA"/>
    <n v="6"/>
    <x v="0"/>
  </r>
  <r>
    <s v="sablefish (blackcod)"/>
    <d v="1997-06-28T00:00:00"/>
    <x v="6"/>
    <n v="710"/>
    <n v="4632.24"/>
    <n v="21.22"/>
    <x v="13"/>
    <s v="GOA"/>
    <n v="6"/>
    <x v="0"/>
  </r>
  <r>
    <s v="sablefish (blackcod)"/>
    <d v="1997-06-28T00:00:00"/>
    <x v="6"/>
    <n v="710"/>
    <n v="4632.24"/>
    <n v="69.06"/>
    <x v="6"/>
    <s v="GOA"/>
    <n v="6"/>
    <x v="0"/>
  </r>
  <r>
    <s v="sablefish (blackcod)"/>
    <d v="1997-06-28T00:00:00"/>
    <x v="6"/>
    <n v="710"/>
    <n v="4632.24"/>
    <n v="6.84"/>
    <x v="11"/>
    <s v="GOA"/>
    <n v="6"/>
    <x v="0"/>
  </r>
  <r>
    <s v="sablefish (blackcod)"/>
    <d v="1997-06-28T00:00:00"/>
    <x v="6"/>
    <n v="710"/>
    <n v="4968.2"/>
    <n v="1.4"/>
    <x v="5"/>
    <s v="BSAI"/>
    <n v="6"/>
    <x v="0"/>
  </r>
  <r>
    <s v="sablefish (blackcod)"/>
    <d v="1997-06-28T00:00:00"/>
    <x v="6"/>
    <n v="710"/>
    <n v="4968.2"/>
    <n v="7.68"/>
    <x v="24"/>
    <s v="BSAI"/>
    <n v="6"/>
    <x v="0"/>
  </r>
  <r>
    <s v="sablefish (blackcod)"/>
    <d v="1997-06-28T00:00:00"/>
    <x v="6"/>
    <n v="710"/>
    <n v="6673.31"/>
    <n v="9.7200000000000006"/>
    <x v="0"/>
    <s v="GOA"/>
    <n v="6"/>
    <x v="0"/>
  </r>
  <r>
    <s v="sablefish (blackcod)"/>
    <d v="1997-06-28T00:00:00"/>
    <x v="6"/>
    <n v="710"/>
    <n v="6673.31"/>
    <n v="27.68"/>
    <x v="13"/>
    <s v="GOA"/>
    <n v="6"/>
    <x v="0"/>
  </r>
  <r>
    <s v="sablefish (blackcod)"/>
    <d v="1997-06-28T00:00:00"/>
    <x v="6"/>
    <n v="710"/>
    <n v="6673.31"/>
    <n v="70.64"/>
    <x v="6"/>
    <s v="GOA"/>
    <n v="6"/>
    <x v="0"/>
  </r>
  <r>
    <s v="sablefish (blackcod)"/>
    <d v="1997-06-28T00:00:00"/>
    <x v="6"/>
    <n v="710"/>
    <n v="6673.31"/>
    <n v="51.13"/>
    <x v="11"/>
    <s v="GOA"/>
    <n v="6"/>
    <x v="0"/>
  </r>
  <r>
    <s v="sablefish (blackcod)"/>
    <d v="1997-06-28T00:00:00"/>
    <x v="6"/>
    <n v="710"/>
    <n v="6673.31"/>
    <n v="94.97"/>
    <x v="14"/>
    <s v="GOA"/>
    <n v="6"/>
    <x v="0"/>
  </r>
  <r>
    <s v="sablefish (blackcod)"/>
    <d v="1997-06-28T00:00:00"/>
    <x v="6"/>
    <n v="710"/>
    <n v="6673.31"/>
    <n v="8.99"/>
    <x v="21"/>
    <s v="INSD"/>
    <n v="6"/>
    <x v="0"/>
  </r>
  <r>
    <s v="sablefish (blackcod)"/>
    <d v="1997-06-28T00:00:00"/>
    <x v="6"/>
    <n v="710"/>
    <m/>
    <n v="0.01"/>
    <x v="1"/>
    <s v="BSAI"/>
    <n v="6"/>
    <x v="0"/>
  </r>
  <r>
    <s v="sablefish (blackcod)"/>
    <d v="1997-06-28T00:00:00"/>
    <x v="6"/>
    <n v="710"/>
    <m/>
    <n v="0.18"/>
    <x v="5"/>
    <s v="BSAI"/>
    <n v="6"/>
    <x v="0"/>
  </r>
  <r>
    <s v="sablefish (blackcod)"/>
    <d v="1997-06-28T00:00:00"/>
    <x v="6"/>
    <n v="710"/>
    <m/>
    <n v="0"/>
    <x v="2"/>
    <s v="BSAI"/>
    <n v="6"/>
    <x v="0"/>
  </r>
  <r>
    <s v="sablefish (blackcod)"/>
    <d v="1997-06-28T00:00:00"/>
    <x v="6"/>
    <n v="710"/>
    <m/>
    <n v="0.08"/>
    <x v="22"/>
    <s v="BSAI"/>
    <n v="6"/>
    <x v="0"/>
  </r>
  <r>
    <s v="sablefish (blackcod)"/>
    <d v="1997-06-28T00:00:00"/>
    <x v="6"/>
    <n v="710"/>
    <m/>
    <n v="0.6"/>
    <x v="28"/>
    <s v="BSAI"/>
    <n v="6"/>
    <x v="0"/>
  </r>
  <r>
    <s v="sablefish (blackcod)"/>
    <d v="1997-06-28T00:00:00"/>
    <x v="6"/>
    <n v="710"/>
    <m/>
    <n v="1.81"/>
    <x v="0"/>
    <s v="GOA"/>
    <n v="6"/>
    <x v="0"/>
  </r>
  <r>
    <s v="sablefish (blackcod)"/>
    <d v="1997-06-28T00:00:00"/>
    <x v="6"/>
    <n v="710"/>
    <m/>
    <n v="3.55"/>
    <x v="13"/>
    <s v="GOA"/>
    <n v="6"/>
    <x v="0"/>
  </r>
  <r>
    <s v="sablefish (blackcod)"/>
    <d v="1997-06-28T00:00:00"/>
    <x v="6"/>
    <n v="710"/>
    <m/>
    <n v="2.94"/>
    <x v="6"/>
    <s v="GOA"/>
    <n v="6"/>
    <x v="0"/>
  </r>
  <r>
    <s v="sablefish (blackcod)"/>
    <d v="1997-06-28T00:00:00"/>
    <x v="6"/>
    <n v="710"/>
    <m/>
    <n v="3.97"/>
    <x v="11"/>
    <s v="GOA"/>
    <n v="6"/>
    <x v="0"/>
  </r>
  <r>
    <s v="sablefish (blackcod)"/>
    <d v="1997-06-28T00:00:00"/>
    <x v="6"/>
    <n v="710"/>
    <m/>
    <n v="7.0000000000000007E-2"/>
    <x v="20"/>
    <s v="INSD"/>
    <n v="6"/>
    <x v="0"/>
  </r>
  <r>
    <s v="sablefish (blackcod)"/>
    <d v="1997-06-28T00:00:00"/>
    <x v="6"/>
    <n v="710"/>
    <m/>
    <n v="2.34"/>
    <x v="14"/>
    <s v="GOA"/>
    <n v="6"/>
    <x v="0"/>
  </r>
  <r>
    <s v="sablefish (blackcod)"/>
    <d v="1997-06-28T00:00:00"/>
    <x v="6"/>
    <n v="710"/>
    <m/>
    <n v="0.56999999999999995"/>
    <x v="21"/>
    <s v="INSD"/>
    <n v="6"/>
    <x v="0"/>
  </r>
  <r>
    <s v="sablefish (blackcod)"/>
    <d v="1997-07-05T00:00:00"/>
    <x v="6"/>
    <n v="710"/>
    <n v="3109.31"/>
    <n v="3.43"/>
    <x v="5"/>
    <s v="BSAI"/>
    <n v="7"/>
    <x v="1"/>
  </r>
  <r>
    <s v="sablefish (blackcod)"/>
    <d v="1997-07-05T00:00:00"/>
    <x v="6"/>
    <n v="710"/>
    <n v="3109.31"/>
    <n v="2.16"/>
    <x v="7"/>
    <s v="BSAI"/>
    <n v="7"/>
    <x v="1"/>
  </r>
  <r>
    <s v="sablefish (blackcod)"/>
    <d v="1997-07-05T00:00:00"/>
    <x v="6"/>
    <n v="710"/>
    <n v="3109.31"/>
    <n v="4.01"/>
    <x v="2"/>
    <s v="BSAI"/>
    <n v="7"/>
    <x v="1"/>
  </r>
  <r>
    <s v="sablefish (blackcod)"/>
    <d v="1997-07-05T00:00:00"/>
    <x v="6"/>
    <n v="710"/>
    <n v="4632.24"/>
    <n v="53.3"/>
    <x v="0"/>
    <s v="GOA"/>
    <n v="7"/>
    <x v="1"/>
  </r>
  <r>
    <s v="sablefish (blackcod)"/>
    <d v="1997-07-05T00:00:00"/>
    <x v="6"/>
    <n v="710"/>
    <n v="4632.24"/>
    <n v="40.74"/>
    <x v="13"/>
    <s v="GOA"/>
    <n v="7"/>
    <x v="1"/>
  </r>
  <r>
    <s v="sablefish (blackcod)"/>
    <d v="1997-07-05T00:00:00"/>
    <x v="6"/>
    <n v="710"/>
    <n v="4632.24"/>
    <n v="127.74"/>
    <x v="6"/>
    <s v="GOA"/>
    <n v="7"/>
    <x v="1"/>
  </r>
  <r>
    <s v="sablefish (blackcod)"/>
    <d v="1997-07-05T00:00:00"/>
    <x v="6"/>
    <n v="710"/>
    <n v="4632.24"/>
    <n v="21.27"/>
    <x v="11"/>
    <s v="GOA"/>
    <n v="7"/>
    <x v="1"/>
  </r>
  <r>
    <s v="sablefish (blackcod)"/>
    <d v="1997-07-05T00:00:00"/>
    <x v="6"/>
    <n v="710"/>
    <n v="4632.24"/>
    <n v="70.510000000000005"/>
    <x v="14"/>
    <s v="GOA"/>
    <n v="7"/>
    <x v="1"/>
  </r>
  <r>
    <s v="sablefish (blackcod)"/>
    <d v="1997-07-05T00:00:00"/>
    <x v="6"/>
    <n v="710"/>
    <n v="4968.2"/>
    <n v="1.54"/>
    <x v="1"/>
    <s v="BSAI"/>
    <n v="7"/>
    <x v="1"/>
  </r>
  <r>
    <s v="sablefish (blackcod)"/>
    <d v="1997-07-05T00:00:00"/>
    <x v="6"/>
    <n v="710"/>
    <n v="4968.2"/>
    <n v="0.87"/>
    <x v="5"/>
    <s v="BSAI"/>
    <n v="7"/>
    <x v="1"/>
  </r>
  <r>
    <s v="sablefish (blackcod)"/>
    <d v="1997-07-05T00:00:00"/>
    <x v="6"/>
    <n v="710"/>
    <n v="4968.2"/>
    <n v="20.8"/>
    <x v="7"/>
    <s v="BSAI"/>
    <n v="7"/>
    <x v="1"/>
  </r>
  <r>
    <s v="sablefish (blackcod)"/>
    <d v="1997-07-05T00:00:00"/>
    <x v="6"/>
    <n v="710"/>
    <n v="4968.2"/>
    <n v="29.21"/>
    <x v="24"/>
    <s v="BSAI"/>
    <n v="7"/>
    <x v="1"/>
  </r>
  <r>
    <s v="sablefish (blackcod)"/>
    <d v="1997-07-05T00:00:00"/>
    <x v="6"/>
    <n v="710"/>
    <n v="6673.31"/>
    <n v="11.23"/>
    <x v="0"/>
    <s v="GOA"/>
    <n v="7"/>
    <x v="1"/>
  </r>
  <r>
    <s v="sablefish (blackcod)"/>
    <d v="1997-07-05T00:00:00"/>
    <x v="6"/>
    <n v="710"/>
    <n v="6673.31"/>
    <n v="184.93"/>
    <x v="6"/>
    <s v="GOA"/>
    <n v="7"/>
    <x v="1"/>
  </r>
  <r>
    <s v="sablefish (blackcod)"/>
    <d v="1997-07-05T00:00:00"/>
    <x v="6"/>
    <n v="710"/>
    <n v="6673.31"/>
    <n v="21.9"/>
    <x v="11"/>
    <s v="GOA"/>
    <n v="7"/>
    <x v="1"/>
  </r>
  <r>
    <s v="sablefish (blackcod)"/>
    <d v="1997-07-05T00:00:00"/>
    <x v="6"/>
    <n v="710"/>
    <n v="6673.31"/>
    <n v="104.95"/>
    <x v="14"/>
    <s v="GOA"/>
    <n v="7"/>
    <x v="1"/>
  </r>
  <r>
    <s v="sablefish (blackcod)"/>
    <d v="1997-07-05T00:00:00"/>
    <x v="6"/>
    <n v="710"/>
    <n v="6673.31"/>
    <n v="5.41"/>
    <x v="21"/>
    <s v="INSD"/>
    <n v="7"/>
    <x v="1"/>
  </r>
  <r>
    <s v="sablefish (blackcod)"/>
    <d v="1997-07-05T00:00:00"/>
    <x v="6"/>
    <n v="710"/>
    <m/>
    <n v="0.06"/>
    <x v="1"/>
    <s v="BSAI"/>
    <n v="7"/>
    <x v="1"/>
  </r>
  <r>
    <s v="sablefish (blackcod)"/>
    <d v="1997-07-05T00:00:00"/>
    <x v="6"/>
    <n v="710"/>
    <m/>
    <n v="0.28000000000000003"/>
    <x v="5"/>
    <s v="BSAI"/>
    <n v="7"/>
    <x v="1"/>
  </r>
  <r>
    <s v="sablefish (blackcod)"/>
    <d v="1997-07-05T00:00:00"/>
    <x v="6"/>
    <n v="710"/>
    <m/>
    <n v="0.02"/>
    <x v="7"/>
    <s v="BSAI"/>
    <n v="7"/>
    <x v="1"/>
  </r>
  <r>
    <s v="sablefish (blackcod)"/>
    <d v="1997-07-05T00:00:00"/>
    <x v="6"/>
    <n v="710"/>
    <m/>
    <n v="0.02"/>
    <x v="22"/>
    <s v="BSAI"/>
    <n v="7"/>
    <x v="1"/>
  </r>
  <r>
    <s v="sablefish (blackcod)"/>
    <d v="1997-07-05T00:00:00"/>
    <x v="6"/>
    <n v="710"/>
    <m/>
    <n v="0.16"/>
    <x v="24"/>
    <s v="BSAI"/>
    <n v="7"/>
    <x v="1"/>
  </r>
  <r>
    <s v="sablefish (blackcod)"/>
    <d v="1997-07-05T00:00:00"/>
    <x v="6"/>
    <n v="710"/>
    <m/>
    <n v="2.12"/>
    <x v="0"/>
    <s v="GOA"/>
    <n v="7"/>
    <x v="1"/>
  </r>
  <r>
    <s v="sablefish (blackcod)"/>
    <d v="1997-07-05T00:00:00"/>
    <x v="6"/>
    <n v="710"/>
    <m/>
    <n v="4.8"/>
    <x v="13"/>
    <s v="GOA"/>
    <n v="7"/>
    <x v="1"/>
  </r>
  <r>
    <s v="sablefish (blackcod)"/>
    <d v="1997-07-05T00:00:00"/>
    <x v="6"/>
    <n v="710"/>
    <m/>
    <n v="91.47"/>
    <x v="6"/>
    <s v="GOA"/>
    <n v="7"/>
    <x v="1"/>
  </r>
  <r>
    <s v="sablefish (blackcod)"/>
    <d v="1997-07-05T00:00:00"/>
    <x v="6"/>
    <n v="710"/>
    <m/>
    <n v="7.2"/>
    <x v="11"/>
    <s v="GOA"/>
    <n v="7"/>
    <x v="1"/>
  </r>
  <r>
    <s v="sablefish (blackcod)"/>
    <d v="1997-07-05T00:00:00"/>
    <x v="6"/>
    <n v="710"/>
    <m/>
    <n v="19.59"/>
    <x v="14"/>
    <s v="GOA"/>
    <n v="7"/>
    <x v="1"/>
  </r>
  <r>
    <s v="sablefish (blackcod)"/>
    <d v="1997-07-05T00:00:00"/>
    <x v="6"/>
    <n v="710"/>
    <m/>
    <n v="0.59"/>
    <x v="21"/>
    <s v="INSD"/>
    <n v="7"/>
    <x v="1"/>
  </r>
  <r>
    <s v="sablefish (blackcod)"/>
    <d v="1997-07-12T00:00:00"/>
    <x v="6"/>
    <n v="710"/>
    <n v="3109.31"/>
    <n v="1.64"/>
    <x v="5"/>
    <s v="BSAI"/>
    <n v="7"/>
    <x v="1"/>
  </r>
  <r>
    <s v="sablefish (blackcod)"/>
    <d v="1997-07-12T00:00:00"/>
    <x v="6"/>
    <n v="710"/>
    <n v="3109.31"/>
    <n v="0.66"/>
    <x v="7"/>
    <s v="BSAI"/>
    <n v="7"/>
    <x v="1"/>
  </r>
  <r>
    <s v="sablefish (blackcod)"/>
    <d v="1997-07-12T00:00:00"/>
    <x v="6"/>
    <n v="710"/>
    <n v="3109.31"/>
    <n v="17.72"/>
    <x v="24"/>
    <s v="BSAI"/>
    <n v="7"/>
    <x v="1"/>
  </r>
  <r>
    <s v="sablefish (blackcod)"/>
    <d v="1997-07-12T00:00:00"/>
    <x v="6"/>
    <n v="710"/>
    <n v="4632.24"/>
    <n v="66.73"/>
    <x v="13"/>
    <s v="GOA"/>
    <n v="7"/>
    <x v="1"/>
  </r>
  <r>
    <s v="sablefish (blackcod)"/>
    <d v="1997-07-12T00:00:00"/>
    <x v="6"/>
    <n v="710"/>
    <n v="4632.24"/>
    <n v="205.27"/>
    <x v="6"/>
    <s v="GOA"/>
    <n v="7"/>
    <x v="1"/>
  </r>
  <r>
    <s v="sablefish (blackcod)"/>
    <d v="1997-07-12T00:00:00"/>
    <x v="6"/>
    <n v="710"/>
    <n v="4632.24"/>
    <n v="25.36"/>
    <x v="11"/>
    <s v="GOA"/>
    <n v="7"/>
    <x v="1"/>
  </r>
  <r>
    <s v="sablefish (blackcod)"/>
    <d v="1997-07-12T00:00:00"/>
    <x v="6"/>
    <n v="710"/>
    <n v="4632.24"/>
    <n v="47.27"/>
    <x v="14"/>
    <s v="GOA"/>
    <n v="7"/>
    <x v="1"/>
  </r>
  <r>
    <s v="sablefish (blackcod)"/>
    <d v="1997-07-12T00:00:00"/>
    <x v="6"/>
    <n v="710"/>
    <n v="4968.2"/>
    <n v="4.51"/>
    <x v="1"/>
    <s v="BSAI"/>
    <n v="7"/>
    <x v="1"/>
  </r>
  <r>
    <s v="sablefish (blackcod)"/>
    <d v="1997-07-12T00:00:00"/>
    <x v="6"/>
    <n v="710"/>
    <n v="4968.2"/>
    <n v="3.07"/>
    <x v="7"/>
    <s v="BSAI"/>
    <n v="7"/>
    <x v="1"/>
  </r>
  <r>
    <s v="sablefish (blackcod)"/>
    <d v="1997-07-12T00:00:00"/>
    <x v="6"/>
    <n v="710"/>
    <n v="4968.2"/>
    <n v="17.600000000000001"/>
    <x v="24"/>
    <s v="BSAI"/>
    <n v="7"/>
    <x v="1"/>
  </r>
  <r>
    <s v="sablefish (blackcod)"/>
    <d v="1997-07-12T00:00:00"/>
    <x v="6"/>
    <n v="710"/>
    <n v="4968.2"/>
    <n v="7.48"/>
    <x v="28"/>
    <s v="BSAI"/>
    <n v="7"/>
    <x v="1"/>
  </r>
  <r>
    <s v="sablefish (blackcod)"/>
    <d v="1997-07-12T00:00:00"/>
    <x v="6"/>
    <n v="710"/>
    <n v="6673.31"/>
    <n v="24.46"/>
    <x v="0"/>
    <s v="GOA"/>
    <n v="7"/>
    <x v="1"/>
  </r>
  <r>
    <s v="sablefish (blackcod)"/>
    <d v="1997-07-12T00:00:00"/>
    <x v="6"/>
    <n v="710"/>
    <n v="6673.31"/>
    <n v="2.27"/>
    <x v="13"/>
    <s v="GOA"/>
    <n v="7"/>
    <x v="1"/>
  </r>
  <r>
    <s v="sablefish (blackcod)"/>
    <d v="1997-07-12T00:00:00"/>
    <x v="6"/>
    <n v="710"/>
    <n v="6673.31"/>
    <n v="186.65"/>
    <x v="6"/>
    <s v="GOA"/>
    <n v="7"/>
    <x v="1"/>
  </r>
  <r>
    <s v="sablefish (blackcod)"/>
    <d v="1997-07-12T00:00:00"/>
    <x v="6"/>
    <n v="710"/>
    <n v="6673.31"/>
    <n v="11.13"/>
    <x v="11"/>
    <s v="GOA"/>
    <n v="7"/>
    <x v="1"/>
  </r>
  <r>
    <s v="sablefish (blackcod)"/>
    <d v="1997-07-12T00:00:00"/>
    <x v="6"/>
    <n v="710"/>
    <n v="6673.31"/>
    <n v="32.57"/>
    <x v="14"/>
    <s v="GOA"/>
    <n v="7"/>
    <x v="1"/>
  </r>
  <r>
    <s v="sablefish (blackcod)"/>
    <d v="1997-07-12T00:00:00"/>
    <x v="6"/>
    <n v="710"/>
    <m/>
    <n v="0"/>
    <x v="16"/>
    <s v="BSAI"/>
    <n v="7"/>
    <x v="1"/>
  </r>
  <r>
    <s v="sablefish (blackcod)"/>
    <d v="1997-07-12T00:00:00"/>
    <x v="6"/>
    <n v="710"/>
    <m/>
    <n v="8.11"/>
    <x v="1"/>
    <s v="BSAI"/>
    <n v="7"/>
    <x v="1"/>
  </r>
  <r>
    <s v="sablefish (blackcod)"/>
    <d v="1997-07-12T00:00:00"/>
    <x v="6"/>
    <n v="710"/>
    <m/>
    <n v="0.06"/>
    <x v="5"/>
    <s v="BSAI"/>
    <n v="7"/>
    <x v="1"/>
  </r>
  <r>
    <s v="sablefish (blackcod)"/>
    <d v="1997-07-12T00:00:00"/>
    <x v="6"/>
    <n v="710"/>
    <m/>
    <n v="0"/>
    <x v="7"/>
    <s v="BSAI"/>
    <n v="7"/>
    <x v="1"/>
  </r>
  <r>
    <s v="sablefish (blackcod)"/>
    <d v="1997-07-12T00:00:00"/>
    <x v="6"/>
    <n v="710"/>
    <m/>
    <n v="0.47"/>
    <x v="24"/>
    <s v="BSAI"/>
    <n v="7"/>
    <x v="1"/>
  </r>
  <r>
    <s v="sablefish (blackcod)"/>
    <d v="1997-07-12T00:00:00"/>
    <x v="6"/>
    <n v="710"/>
    <m/>
    <n v="0.04"/>
    <x v="28"/>
    <s v="BSAI"/>
    <n v="7"/>
    <x v="1"/>
  </r>
  <r>
    <s v="sablefish (blackcod)"/>
    <d v="1997-07-12T00:00:00"/>
    <x v="6"/>
    <n v="710"/>
    <m/>
    <n v="2.36"/>
    <x v="0"/>
    <s v="GOA"/>
    <n v="7"/>
    <x v="1"/>
  </r>
  <r>
    <s v="sablefish (blackcod)"/>
    <d v="1997-07-12T00:00:00"/>
    <x v="6"/>
    <n v="710"/>
    <m/>
    <n v="3.47"/>
    <x v="13"/>
    <s v="GOA"/>
    <n v="7"/>
    <x v="1"/>
  </r>
  <r>
    <s v="sablefish (blackcod)"/>
    <d v="1997-07-12T00:00:00"/>
    <x v="6"/>
    <n v="710"/>
    <m/>
    <n v="67.8"/>
    <x v="6"/>
    <s v="GOA"/>
    <n v="7"/>
    <x v="1"/>
  </r>
  <r>
    <s v="sablefish (blackcod)"/>
    <d v="1997-07-12T00:00:00"/>
    <x v="6"/>
    <n v="710"/>
    <m/>
    <n v="8.3800000000000008"/>
    <x v="11"/>
    <s v="GOA"/>
    <n v="7"/>
    <x v="1"/>
  </r>
  <r>
    <s v="sablefish (blackcod)"/>
    <d v="1997-07-12T00:00:00"/>
    <x v="6"/>
    <n v="710"/>
    <m/>
    <n v="3.73"/>
    <x v="14"/>
    <s v="GOA"/>
    <n v="7"/>
    <x v="1"/>
  </r>
  <r>
    <s v="sablefish (blackcod)"/>
    <d v="1997-07-12T00:00:00"/>
    <x v="6"/>
    <n v="710"/>
    <m/>
    <n v="0"/>
    <x v="21"/>
    <s v="INSD"/>
    <n v="7"/>
    <x v="1"/>
  </r>
  <r>
    <s v="sablefish (blackcod)"/>
    <d v="1997-07-19T00:00:00"/>
    <x v="6"/>
    <n v="710"/>
    <n v="3109.31"/>
    <n v="0.72"/>
    <x v="23"/>
    <s v="BSAI"/>
    <n v="7"/>
    <x v="1"/>
  </r>
  <r>
    <s v="sablefish (blackcod)"/>
    <d v="1997-07-19T00:00:00"/>
    <x v="6"/>
    <n v="710"/>
    <n v="3109.31"/>
    <n v="0.19"/>
    <x v="7"/>
    <s v="BSAI"/>
    <n v="7"/>
    <x v="1"/>
  </r>
  <r>
    <s v="sablefish (blackcod)"/>
    <d v="1997-07-19T00:00:00"/>
    <x v="6"/>
    <n v="710"/>
    <n v="3109.31"/>
    <n v="0.02"/>
    <x v="2"/>
    <s v="BSAI"/>
    <n v="7"/>
    <x v="1"/>
  </r>
  <r>
    <s v="sablefish (blackcod)"/>
    <d v="1997-07-19T00:00:00"/>
    <x v="6"/>
    <n v="710"/>
    <n v="3109.31"/>
    <n v="9.2799999999999994"/>
    <x v="24"/>
    <s v="BSAI"/>
    <n v="7"/>
    <x v="1"/>
  </r>
  <r>
    <s v="sablefish (blackcod)"/>
    <d v="1997-07-19T00:00:00"/>
    <x v="6"/>
    <n v="710"/>
    <n v="3109.31"/>
    <n v="21.61"/>
    <x v="28"/>
    <s v="BSAI"/>
    <n v="7"/>
    <x v="1"/>
  </r>
  <r>
    <s v="sablefish (blackcod)"/>
    <d v="1997-07-19T00:00:00"/>
    <x v="6"/>
    <n v="710"/>
    <n v="4632.24"/>
    <n v="58.12"/>
    <x v="6"/>
    <s v="GOA"/>
    <n v="7"/>
    <x v="1"/>
  </r>
  <r>
    <s v="sablefish (blackcod)"/>
    <d v="1997-07-19T00:00:00"/>
    <x v="6"/>
    <n v="710"/>
    <n v="4632.24"/>
    <n v="1.99"/>
    <x v="11"/>
    <s v="GOA"/>
    <n v="7"/>
    <x v="1"/>
  </r>
  <r>
    <s v="sablefish (blackcod)"/>
    <d v="1997-07-19T00:00:00"/>
    <x v="6"/>
    <n v="710"/>
    <n v="4632.24"/>
    <n v="0.1"/>
    <x v="21"/>
    <s v="INSD"/>
    <n v="7"/>
    <x v="1"/>
  </r>
  <r>
    <s v="sablefish (blackcod)"/>
    <d v="1997-07-19T00:00:00"/>
    <x v="6"/>
    <n v="710"/>
    <n v="4968.2"/>
    <n v="2.0499999999999998"/>
    <x v="1"/>
    <s v="BSAI"/>
    <n v="7"/>
    <x v="1"/>
  </r>
  <r>
    <s v="sablefish (blackcod)"/>
    <d v="1997-07-19T00:00:00"/>
    <x v="6"/>
    <n v="710"/>
    <n v="4968.2"/>
    <n v="0.35"/>
    <x v="7"/>
    <s v="BSAI"/>
    <n v="7"/>
    <x v="1"/>
  </r>
  <r>
    <s v="sablefish (blackcod)"/>
    <d v="1997-07-19T00:00:00"/>
    <x v="6"/>
    <n v="710"/>
    <n v="4968.2"/>
    <n v="0.25"/>
    <x v="26"/>
    <s v="BSAI"/>
    <n v="7"/>
    <x v="1"/>
  </r>
  <r>
    <s v="sablefish (blackcod)"/>
    <d v="1997-07-19T00:00:00"/>
    <x v="6"/>
    <n v="710"/>
    <n v="4968.2"/>
    <n v="18.25"/>
    <x v="24"/>
    <s v="BSAI"/>
    <n v="7"/>
    <x v="1"/>
  </r>
  <r>
    <s v="sablefish (blackcod)"/>
    <d v="1997-07-19T00:00:00"/>
    <x v="6"/>
    <n v="710"/>
    <n v="6673.31"/>
    <n v="9.4"/>
    <x v="0"/>
    <s v="GOA"/>
    <n v="7"/>
    <x v="1"/>
  </r>
  <r>
    <s v="sablefish (blackcod)"/>
    <d v="1997-07-19T00:00:00"/>
    <x v="6"/>
    <n v="710"/>
    <n v="6673.31"/>
    <n v="21.6"/>
    <x v="13"/>
    <s v="GOA"/>
    <n v="7"/>
    <x v="1"/>
  </r>
  <r>
    <s v="sablefish (blackcod)"/>
    <d v="1997-07-19T00:00:00"/>
    <x v="6"/>
    <n v="710"/>
    <n v="6673.31"/>
    <n v="34.799999999999997"/>
    <x v="6"/>
    <s v="GOA"/>
    <n v="7"/>
    <x v="1"/>
  </r>
  <r>
    <s v="sablefish (blackcod)"/>
    <d v="1997-07-19T00:00:00"/>
    <x v="6"/>
    <n v="710"/>
    <n v="6673.31"/>
    <n v="46.28"/>
    <x v="11"/>
    <s v="GOA"/>
    <n v="7"/>
    <x v="1"/>
  </r>
  <r>
    <s v="sablefish (blackcod)"/>
    <d v="1997-07-19T00:00:00"/>
    <x v="6"/>
    <n v="710"/>
    <n v="6673.31"/>
    <n v="25.17"/>
    <x v="14"/>
    <s v="GOA"/>
    <n v="7"/>
    <x v="1"/>
  </r>
  <r>
    <s v="sablefish (blackcod)"/>
    <d v="1997-07-19T00:00:00"/>
    <x v="6"/>
    <n v="710"/>
    <n v="6673.31"/>
    <n v="10.050000000000001"/>
    <x v="21"/>
    <s v="INSD"/>
    <n v="7"/>
    <x v="1"/>
  </r>
  <r>
    <s v="sablefish (blackcod)"/>
    <d v="1997-07-19T00:00:00"/>
    <x v="6"/>
    <n v="710"/>
    <m/>
    <n v="0.18"/>
    <x v="24"/>
    <s v="BSAI"/>
    <n v="7"/>
    <x v="1"/>
  </r>
  <r>
    <s v="sablefish (blackcod)"/>
    <d v="1997-07-19T00:00:00"/>
    <x v="6"/>
    <n v="710"/>
    <m/>
    <n v="0.75"/>
    <x v="28"/>
    <s v="BSAI"/>
    <n v="7"/>
    <x v="1"/>
  </r>
  <r>
    <s v="sablefish (blackcod)"/>
    <d v="1997-07-19T00:00:00"/>
    <x v="6"/>
    <n v="710"/>
    <m/>
    <n v="0.01"/>
    <x v="0"/>
    <s v="GOA"/>
    <n v="7"/>
    <x v="1"/>
  </r>
  <r>
    <s v="sablefish (blackcod)"/>
    <d v="1997-07-19T00:00:00"/>
    <x v="6"/>
    <n v="710"/>
    <m/>
    <n v="1.1299999999999999"/>
    <x v="13"/>
    <s v="GOA"/>
    <n v="7"/>
    <x v="1"/>
  </r>
  <r>
    <s v="sablefish (blackcod)"/>
    <d v="1997-07-19T00:00:00"/>
    <x v="6"/>
    <n v="710"/>
    <m/>
    <n v="15.39"/>
    <x v="6"/>
    <s v="GOA"/>
    <n v="7"/>
    <x v="1"/>
  </r>
  <r>
    <s v="sablefish (blackcod)"/>
    <d v="1997-07-19T00:00:00"/>
    <x v="6"/>
    <n v="710"/>
    <m/>
    <n v="11.51"/>
    <x v="11"/>
    <s v="GOA"/>
    <n v="7"/>
    <x v="1"/>
  </r>
  <r>
    <s v="sablefish (blackcod)"/>
    <d v="1997-07-19T00:00:00"/>
    <x v="6"/>
    <n v="710"/>
    <m/>
    <n v="3.9"/>
    <x v="14"/>
    <s v="GOA"/>
    <n v="7"/>
    <x v="1"/>
  </r>
  <r>
    <s v="sablefish (blackcod)"/>
    <d v="1997-07-19T00:00:00"/>
    <x v="6"/>
    <n v="710"/>
    <m/>
    <n v="0.97"/>
    <x v="21"/>
    <s v="INSD"/>
    <n v="7"/>
    <x v="1"/>
  </r>
  <r>
    <s v="sablefish (blackcod)"/>
    <d v="1997-07-26T00:00:00"/>
    <x v="6"/>
    <n v="710"/>
    <n v="3109.31"/>
    <n v="7.69"/>
    <x v="5"/>
    <s v="BSAI"/>
    <n v="7"/>
    <x v="1"/>
  </r>
  <r>
    <s v="sablefish (blackcod)"/>
    <d v="1997-07-26T00:00:00"/>
    <x v="6"/>
    <n v="710"/>
    <n v="3109.31"/>
    <n v="0.02"/>
    <x v="7"/>
    <s v="BSAI"/>
    <n v="7"/>
    <x v="1"/>
  </r>
  <r>
    <s v="sablefish (blackcod)"/>
    <d v="1997-07-26T00:00:00"/>
    <x v="6"/>
    <n v="710"/>
    <n v="3109.31"/>
    <n v="3.89"/>
    <x v="24"/>
    <s v="BSAI"/>
    <n v="7"/>
    <x v="1"/>
  </r>
  <r>
    <s v="sablefish (blackcod)"/>
    <d v="1997-07-26T00:00:00"/>
    <x v="6"/>
    <n v="710"/>
    <n v="4632.24"/>
    <n v="10.33"/>
    <x v="13"/>
    <s v="GOA"/>
    <n v="7"/>
    <x v="1"/>
  </r>
  <r>
    <s v="sablefish (blackcod)"/>
    <d v="1997-07-26T00:00:00"/>
    <x v="6"/>
    <n v="710"/>
    <n v="4632.24"/>
    <n v="6.64"/>
    <x v="6"/>
    <s v="GOA"/>
    <n v="7"/>
    <x v="1"/>
  </r>
  <r>
    <s v="sablefish (blackcod)"/>
    <d v="1997-07-26T00:00:00"/>
    <x v="6"/>
    <n v="710"/>
    <n v="4632.24"/>
    <n v="9.65"/>
    <x v="14"/>
    <s v="GOA"/>
    <n v="7"/>
    <x v="1"/>
  </r>
  <r>
    <s v="sablefish (blackcod)"/>
    <d v="1997-07-26T00:00:00"/>
    <x v="6"/>
    <n v="710"/>
    <n v="4632.24"/>
    <n v="0.84"/>
    <x v="21"/>
    <s v="INSD"/>
    <n v="7"/>
    <x v="1"/>
  </r>
  <r>
    <s v="sablefish (blackcod)"/>
    <d v="1997-07-26T00:00:00"/>
    <x v="6"/>
    <n v="710"/>
    <n v="4968.2"/>
    <n v="0.75"/>
    <x v="1"/>
    <s v="BSAI"/>
    <n v="7"/>
    <x v="1"/>
  </r>
  <r>
    <s v="sablefish (blackcod)"/>
    <d v="1997-07-26T00:00:00"/>
    <x v="6"/>
    <n v="710"/>
    <n v="4968.2"/>
    <n v="1.92"/>
    <x v="7"/>
    <s v="BSAI"/>
    <n v="7"/>
    <x v="1"/>
  </r>
  <r>
    <s v="sablefish (blackcod)"/>
    <d v="1997-07-26T00:00:00"/>
    <x v="6"/>
    <n v="710"/>
    <n v="4968.2"/>
    <n v="1.03"/>
    <x v="2"/>
    <s v="BSAI"/>
    <n v="7"/>
    <x v="1"/>
  </r>
  <r>
    <s v="sablefish (blackcod)"/>
    <d v="1997-07-26T00:00:00"/>
    <x v="6"/>
    <n v="710"/>
    <n v="4968.2"/>
    <n v="19.739999999999998"/>
    <x v="24"/>
    <s v="BSAI"/>
    <n v="7"/>
    <x v="1"/>
  </r>
  <r>
    <s v="sablefish (blackcod)"/>
    <d v="1997-07-26T00:00:00"/>
    <x v="6"/>
    <n v="710"/>
    <n v="6673.31"/>
    <n v="16.95"/>
    <x v="0"/>
    <s v="GOA"/>
    <n v="7"/>
    <x v="1"/>
  </r>
  <r>
    <s v="sablefish (blackcod)"/>
    <d v="1997-07-26T00:00:00"/>
    <x v="6"/>
    <n v="710"/>
    <n v="6673.31"/>
    <n v="3.91"/>
    <x v="13"/>
    <s v="GOA"/>
    <n v="7"/>
    <x v="1"/>
  </r>
  <r>
    <s v="sablefish (blackcod)"/>
    <d v="1997-07-26T00:00:00"/>
    <x v="6"/>
    <n v="710"/>
    <n v="6673.31"/>
    <n v="27.56"/>
    <x v="6"/>
    <s v="GOA"/>
    <n v="7"/>
    <x v="1"/>
  </r>
  <r>
    <s v="sablefish (blackcod)"/>
    <d v="1997-07-26T00:00:00"/>
    <x v="6"/>
    <n v="710"/>
    <n v="6673.31"/>
    <n v="24.65"/>
    <x v="11"/>
    <s v="GOA"/>
    <n v="7"/>
    <x v="1"/>
  </r>
  <r>
    <s v="sablefish (blackcod)"/>
    <d v="1997-07-26T00:00:00"/>
    <x v="6"/>
    <n v="710"/>
    <n v="6673.31"/>
    <n v="54.11"/>
    <x v="14"/>
    <s v="GOA"/>
    <n v="7"/>
    <x v="1"/>
  </r>
  <r>
    <s v="sablefish (blackcod)"/>
    <d v="1997-07-26T00:00:00"/>
    <x v="6"/>
    <n v="710"/>
    <n v="6673.31"/>
    <n v="2.85"/>
    <x v="21"/>
    <s v="INSD"/>
    <n v="7"/>
    <x v="1"/>
  </r>
  <r>
    <s v="sablefish (blackcod)"/>
    <d v="1997-07-26T00:00:00"/>
    <x v="6"/>
    <n v="710"/>
    <m/>
    <n v="0.28000000000000003"/>
    <x v="5"/>
    <s v="BSAI"/>
    <n v="7"/>
    <x v="1"/>
  </r>
  <r>
    <s v="sablefish (blackcod)"/>
    <d v="1997-07-26T00:00:00"/>
    <x v="6"/>
    <n v="710"/>
    <m/>
    <n v="0.01"/>
    <x v="7"/>
    <s v="BSAI"/>
    <n v="7"/>
    <x v="1"/>
  </r>
  <r>
    <s v="sablefish (blackcod)"/>
    <d v="1997-07-26T00:00:00"/>
    <x v="6"/>
    <n v="710"/>
    <m/>
    <n v="0.11"/>
    <x v="24"/>
    <s v="BSAI"/>
    <n v="7"/>
    <x v="1"/>
  </r>
  <r>
    <s v="sablefish (blackcod)"/>
    <d v="1997-07-26T00:00:00"/>
    <x v="6"/>
    <n v="710"/>
    <m/>
    <n v="4.99"/>
    <x v="0"/>
    <s v="GOA"/>
    <n v="7"/>
    <x v="1"/>
  </r>
  <r>
    <s v="sablefish (blackcod)"/>
    <d v="1997-07-26T00:00:00"/>
    <x v="6"/>
    <n v="710"/>
    <m/>
    <n v="0.5"/>
    <x v="13"/>
    <s v="GOA"/>
    <n v="7"/>
    <x v="1"/>
  </r>
  <r>
    <s v="sablefish (blackcod)"/>
    <d v="1997-07-26T00:00:00"/>
    <x v="6"/>
    <n v="710"/>
    <m/>
    <n v="6.11"/>
    <x v="6"/>
    <s v="GOA"/>
    <n v="7"/>
    <x v="1"/>
  </r>
  <r>
    <s v="sablefish (blackcod)"/>
    <d v="1997-07-26T00:00:00"/>
    <x v="6"/>
    <n v="710"/>
    <m/>
    <n v="4.2"/>
    <x v="11"/>
    <s v="GOA"/>
    <n v="7"/>
    <x v="1"/>
  </r>
  <r>
    <s v="sablefish (blackcod)"/>
    <d v="1997-07-26T00:00:00"/>
    <x v="6"/>
    <n v="710"/>
    <m/>
    <n v="2.48"/>
    <x v="14"/>
    <s v="GOA"/>
    <n v="7"/>
    <x v="1"/>
  </r>
  <r>
    <s v="sablefish (blackcod)"/>
    <d v="1997-07-26T00:00:00"/>
    <x v="6"/>
    <n v="710"/>
    <m/>
    <n v="2.4900000000000002"/>
    <x v="21"/>
    <s v="INSD"/>
    <n v="7"/>
    <x v="1"/>
  </r>
  <r>
    <s v="sablefish (blackcod)"/>
    <d v="1997-08-02T00:00:00"/>
    <x v="6"/>
    <n v="710"/>
    <n v="3109.31"/>
    <n v="6.55"/>
    <x v="5"/>
    <s v="BSAI"/>
    <n v="8"/>
    <x v="1"/>
  </r>
  <r>
    <s v="sablefish (blackcod)"/>
    <d v="1997-08-02T00:00:00"/>
    <x v="6"/>
    <n v="710"/>
    <n v="3109.31"/>
    <n v="1.85"/>
    <x v="7"/>
    <s v="BSAI"/>
    <n v="8"/>
    <x v="1"/>
  </r>
  <r>
    <s v="sablefish (blackcod)"/>
    <d v="1997-08-02T00:00:00"/>
    <x v="6"/>
    <n v="710"/>
    <n v="3109.31"/>
    <n v="4.59"/>
    <x v="24"/>
    <s v="BSAI"/>
    <n v="8"/>
    <x v="1"/>
  </r>
  <r>
    <s v="sablefish (blackcod)"/>
    <d v="1997-08-02T00:00:00"/>
    <x v="6"/>
    <n v="710"/>
    <n v="3109.31"/>
    <n v="18.53"/>
    <x v="28"/>
    <s v="BSAI"/>
    <n v="8"/>
    <x v="1"/>
  </r>
  <r>
    <s v="sablefish (blackcod)"/>
    <d v="1997-08-02T00:00:00"/>
    <x v="6"/>
    <n v="710"/>
    <n v="4632.24"/>
    <n v="1.84"/>
    <x v="13"/>
    <s v="GOA"/>
    <n v="8"/>
    <x v="1"/>
  </r>
  <r>
    <s v="sablefish (blackcod)"/>
    <d v="1997-08-02T00:00:00"/>
    <x v="6"/>
    <n v="710"/>
    <n v="4632.24"/>
    <n v="27.12"/>
    <x v="14"/>
    <s v="GOA"/>
    <n v="8"/>
    <x v="1"/>
  </r>
  <r>
    <s v="sablefish (blackcod)"/>
    <d v="1997-08-02T00:00:00"/>
    <x v="6"/>
    <n v="710"/>
    <n v="4968.2"/>
    <n v="23.81"/>
    <x v="24"/>
    <s v="BSAI"/>
    <n v="8"/>
    <x v="1"/>
  </r>
  <r>
    <s v="sablefish (blackcod)"/>
    <d v="1997-08-02T00:00:00"/>
    <x v="6"/>
    <n v="710"/>
    <n v="4968.2"/>
    <n v="2.13"/>
    <x v="28"/>
    <s v="BSAI"/>
    <n v="8"/>
    <x v="1"/>
  </r>
  <r>
    <s v="sablefish (blackcod)"/>
    <d v="1997-08-02T00:00:00"/>
    <x v="6"/>
    <n v="710"/>
    <n v="6673.31"/>
    <n v="46.13"/>
    <x v="0"/>
    <s v="GOA"/>
    <n v="8"/>
    <x v="1"/>
  </r>
  <r>
    <s v="sablefish (blackcod)"/>
    <d v="1997-08-02T00:00:00"/>
    <x v="6"/>
    <n v="710"/>
    <n v="6673.31"/>
    <n v="3.99"/>
    <x v="13"/>
    <s v="GOA"/>
    <n v="8"/>
    <x v="1"/>
  </r>
  <r>
    <s v="sablefish (blackcod)"/>
    <d v="1997-08-02T00:00:00"/>
    <x v="6"/>
    <n v="710"/>
    <n v="6673.31"/>
    <n v="53.76"/>
    <x v="6"/>
    <s v="GOA"/>
    <n v="8"/>
    <x v="1"/>
  </r>
  <r>
    <s v="sablefish (blackcod)"/>
    <d v="1997-08-02T00:00:00"/>
    <x v="6"/>
    <n v="710"/>
    <n v="6673.31"/>
    <n v="12.55"/>
    <x v="11"/>
    <s v="GOA"/>
    <n v="8"/>
    <x v="1"/>
  </r>
  <r>
    <s v="sablefish (blackcod)"/>
    <d v="1997-08-02T00:00:00"/>
    <x v="6"/>
    <n v="710"/>
    <n v="6673.31"/>
    <n v="19.489999999999998"/>
    <x v="14"/>
    <s v="GOA"/>
    <n v="8"/>
    <x v="1"/>
  </r>
  <r>
    <s v="sablefish (blackcod)"/>
    <d v="1997-08-02T00:00:00"/>
    <x v="6"/>
    <n v="710"/>
    <n v="6673.31"/>
    <n v="4.28"/>
    <x v="21"/>
    <s v="INSD"/>
    <n v="8"/>
    <x v="1"/>
  </r>
  <r>
    <s v="sablefish (blackcod)"/>
    <d v="1997-08-02T00:00:00"/>
    <x v="6"/>
    <n v="710"/>
    <m/>
    <n v="2.63"/>
    <x v="5"/>
    <s v="BSAI"/>
    <n v="8"/>
    <x v="1"/>
  </r>
  <r>
    <s v="sablefish (blackcod)"/>
    <d v="1997-08-02T00:00:00"/>
    <x v="6"/>
    <n v="710"/>
    <m/>
    <n v="0.14000000000000001"/>
    <x v="7"/>
    <s v="BSAI"/>
    <n v="8"/>
    <x v="1"/>
  </r>
  <r>
    <s v="sablefish (blackcod)"/>
    <d v="1997-08-02T00:00:00"/>
    <x v="6"/>
    <n v="710"/>
    <m/>
    <n v="0.2"/>
    <x v="24"/>
    <s v="BSAI"/>
    <n v="8"/>
    <x v="1"/>
  </r>
  <r>
    <s v="sablefish (blackcod)"/>
    <d v="1997-08-02T00:00:00"/>
    <x v="6"/>
    <n v="710"/>
    <m/>
    <n v="1.87"/>
    <x v="0"/>
    <s v="GOA"/>
    <n v="8"/>
    <x v="1"/>
  </r>
  <r>
    <s v="sablefish (blackcod)"/>
    <d v="1997-08-02T00:00:00"/>
    <x v="6"/>
    <n v="710"/>
    <m/>
    <n v="0.78"/>
    <x v="13"/>
    <s v="GOA"/>
    <n v="8"/>
    <x v="1"/>
  </r>
  <r>
    <s v="sablefish (blackcod)"/>
    <d v="1997-08-02T00:00:00"/>
    <x v="6"/>
    <n v="710"/>
    <m/>
    <n v="2.82"/>
    <x v="6"/>
    <s v="GOA"/>
    <n v="8"/>
    <x v="1"/>
  </r>
  <r>
    <s v="sablefish (blackcod)"/>
    <d v="1997-08-02T00:00:00"/>
    <x v="6"/>
    <n v="710"/>
    <m/>
    <n v="0.22"/>
    <x v="11"/>
    <s v="GOA"/>
    <n v="8"/>
    <x v="1"/>
  </r>
  <r>
    <s v="sablefish (blackcod)"/>
    <d v="1997-08-02T00:00:00"/>
    <x v="6"/>
    <n v="710"/>
    <m/>
    <n v="0.02"/>
    <x v="20"/>
    <s v="INSD"/>
    <n v="8"/>
    <x v="1"/>
  </r>
  <r>
    <s v="sablefish (blackcod)"/>
    <d v="1997-08-02T00:00:00"/>
    <x v="6"/>
    <n v="710"/>
    <m/>
    <n v="0.72"/>
    <x v="14"/>
    <s v="GOA"/>
    <n v="8"/>
    <x v="1"/>
  </r>
  <r>
    <s v="sablefish (blackcod)"/>
    <d v="1997-08-02T00:00:00"/>
    <x v="6"/>
    <n v="710"/>
    <m/>
    <n v="0.09"/>
    <x v="21"/>
    <s v="INSD"/>
    <n v="8"/>
    <x v="1"/>
  </r>
  <r>
    <s v="sablefish (blackcod)"/>
    <d v="1997-08-09T00:00:00"/>
    <x v="6"/>
    <n v="710"/>
    <n v="3109.31"/>
    <n v="8.0299999999999994"/>
    <x v="5"/>
    <s v="BSAI"/>
    <n v="8"/>
    <x v="1"/>
  </r>
  <r>
    <s v="sablefish (blackcod)"/>
    <d v="1997-08-09T00:00:00"/>
    <x v="6"/>
    <n v="710"/>
    <n v="3109.31"/>
    <n v="5.41"/>
    <x v="7"/>
    <s v="BSAI"/>
    <n v="8"/>
    <x v="1"/>
  </r>
  <r>
    <s v="sablefish (blackcod)"/>
    <d v="1997-08-09T00:00:00"/>
    <x v="6"/>
    <n v="710"/>
    <n v="3109.31"/>
    <n v="5.07"/>
    <x v="24"/>
    <s v="BSAI"/>
    <n v="8"/>
    <x v="1"/>
  </r>
  <r>
    <s v="sablefish (blackcod)"/>
    <d v="1997-08-09T00:00:00"/>
    <x v="6"/>
    <n v="710"/>
    <n v="3109.31"/>
    <n v="4.1399999999999997"/>
    <x v="28"/>
    <s v="BSAI"/>
    <n v="8"/>
    <x v="1"/>
  </r>
  <r>
    <s v="sablefish (blackcod)"/>
    <d v="1997-08-09T00:00:00"/>
    <x v="6"/>
    <n v="710"/>
    <n v="4632.24"/>
    <n v="2.04"/>
    <x v="13"/>
    <s v="GOA"/>
    <n v="8"/>
    <x v="1"/>
  </r>
  <r>
    <s v="sablefish (blackcod)"/>
    <d v="1997-08-09T00:00:00"/>
    <x v="6"/>
    <n v="710"/>
    <n v="4968.2"/>
    <n v="13.13"/>
    <x v="24"/>
    <s v="BSAI"/>
    <n v="8"/>
    <x v="1"/>
  </r>
  <r>
    <s v="sablefish (blackcod)"/>
    <d v="1997-08-09T00:00:00"/>
    <x v="6"/>
    <n v="710"/>
    <n v="6673.31"/>
    <n v="15.15"/>
    <x v="0"/>
    <s v="GOA"/>
    <n v="8"/>
    <x v="1"/>
  </r>
  <r>
    <s v="sablefish (blackcod)"/>
    <d v="1997-08-09T00:00:00"/>
    <x v="6"/>
    <n v="710"/>
    <n v="6673.31"/>
    <n v="17.36"/>
    <x v="13"/>
    <s v="GOA"/>
    <n v="8"/>
    <x v="1"/>
  </r>
  <r>
    <s v="sablefish (blackcod)"/>
    <d v="1997-08-09T00:00:00"/>
    <x v="6"/>
    <n v="710"/>
    <n v="6673.31"/>
    <n v="66.92"/>
    <x v="6"/>
    <s v="GOA"/>
    <n v="8"/>
    <x v="1"/>
  </r>
  <r>
    <s v="sablefish (blackcod)"/>
    <d v="1997-08-09T00:00:00"/>
    <x v="6"/>
    <n v="710"/>
    <n v="6673.31"/>
    <n v="11.37"/>
    <x v="11"/>
    <s v="GOA"/>
    <n v="8"/>
    <x v="1"/>
  </r>
  <r>
    <s v="sablefish (blackcod)"/>
    <d v="1997-08-09T00:00:00"/>
    <x v="6"/>
    <n v="710"/>
    <n v="6673.31"/>
    <n v="32.380000000000003"/>
    <x v="14"/>
    <s v="GOA"/>
    <n v="8"/>
    <x v="1"/>
  </r>
  <r>
    <s v="sablefish (blackcod)"/>
    <d v="1997-08-09T00:00:00"/>
    <x v="6"/>
    <n v="710"/>
    <m/>
    <n v="0.24"/>
    <x v="5"/>
    <s v="BSAI"/>
    <n v="8"/>
    <x v="1"/>
  </r>
  <r>
    <s v="sablefish (blackcod)"/>
    <d v="1997-08-09T00:00:00"/>
    <x v="6"/>
    <n v="710"/>
    <m/>
    <n v="1.35"/>
    <x v="7"/>
    <s v="BSAI"/>
    <n v="8"/>
    <x v="1"/>
  </r>
  <r>
    <s v="sablefish (blackcod)"/>
    <d v="1997-08-09T00:00:00"/>
    <x v="6"/>
    <n v="710"/>
    <m/>
    <n v="0.3"/>
    <x v="24"/>
    <s v="BSAI"/>
    <n v="8"/>
    <x v="1"/>
  </r>
  <r>
    <s v="sablefish (blackcod)"/>
    <d v="1997-08-09T00:00:00"/>
    <x v="6"/>
    <n v="710"/>
    <m/>
    <n v="0.89"/>
    <x v="28"/>
    <s v="BSAI"/>
    <n v="8"/>
    <x v="1"/>
  </r>
  <r>
    <s v="sablefish (blackcod)"/>
    <d v="1997-08-09T00:00:00"/>
    <x v="6"/>
    <n v="710"/>
    <m/>
    <n v="0.61"/>
    <x v="0"/>
    <s v="GOA"/>
    <n v="8"/>
    <x v="1"/>
  </r>
  <r>
    <s v="sablefish (blackcod)"/>
    <d v="1997-08-09T00:00:00"/>
    <x v="6"/>
    <n v="710"/>
    <m/>
    <n v="0.91"/>
    <x v="13"/>
    <s v="GOA"/>
    <n v="8"/>
    <x v="1"/>
  </r>
  <r>
    <s v="sablefish (blackcod)"/>
    <d v="1997-08-09T00:00:00"/>
    <x v="6"/>
    <n v="710"/>
    <m/>
    <n v="1.86"/>
    <x v="6"/>
    <s v="GOA"/>
    <n v="8"/>
    <x v="1"/>
  </r>
  <r>
    <s v="sablefish (blackcod)"/>
    <d v="1997-08-09T00:00:00"/>
    <x v="6"/>
    <n v="710"/>
    <m/>
    <n v="1.97"/>
    <x v="11"/>
    <s v="GOA"/>
    <n v="8"/>
    <x v="1"/>
  </r>
  <r>
    <s v="sablefish (blackcod)"/>
    <d v="1997-08-09T00:00:00"/>
    <x v="6"/>
    <n v="710"/>
    <m/>
    <n v="0.02"/>
    <x v="20"/>
    <s v="INSD"/>
    <n v="8"/>
    <x v="1"/>
  </r>
  <r>
    <s v="sablefish (blackcod)"/>
    <d v="1997-08-09T00:00:00"/>
    <x v="6"/>
    <n v="710"/>
    <m/>
    <n v="0.96"/>
    <x v="14"/>
    <s v="GOA"/>
    <n v="8"/>
    <x v="1"/>
  </r>
  <r>
    <s v="sablefish (blackcod)"/>
    <d v="1997-08-09T00:00:00"/>
    <x v="6"/>
    <n v="710"/>
    <m/>
    <n v="0.06"/>
    <x v="21"/>
    <s v="INSD"/>
    <n v="8"/>
    <x v="1"/>
  </r>
  <r>
    <s v="sablefish (blackcod)"/>
    <d v="1997-08-16T00:00:00"/>
    <x v="6"/>
    <n v="710"/>
    <n v="3109.31"/>
    <n v="10.43"/>
    <x v="5"/>
    <s v="BSAI"/>
    <n v="8"/>
    <x v="1"/>
  </r>
  <r>
    <s v="sablefish (blackcod)"/>
    <d v="1997-08-16T00:00:00"/>
    <x v="6"/>
    <n v="710"/>
    <n v="3109.31"/>
    <n v="0.09"/>
    <x v="22"/>
    <s v="BSAI"/>
    <n v="8"/>
    <x v="1"/>
  </r>
  <r>
    <s v="sablefish (blackcod)"/>
    <d v="1997-08-16T00:00:00"/>
    <x v="6"/>
    <n v="710"/>
    <n v="3109.31"/>
    <n v="15.29"/>
    <x v="24"/>
    <s v="BSAI"/>
    <n v="8"/>
    <x v="1"/>
  </r>
  <r>
    <s v="sablefish (blackcod)"/>
    <d v="1997-08-16T00:00:00"/>
    <x v="6"/>
    <n v="710"/>
    <n v="4968.2"/>
    <n v="19.2"/>
    <x v="24"/>
    <s v="BSAI"/>
    <n v="8"/>
    <x v="1"/>
  </r>
  <r>
    <s v="sablefish (blackcod)"/>
    <d v="1997-08-16T00:00:00"/>
    <x v="6"/>
    <n v="710"/>
    <n v="6673.31"/>
    <n v="22.81"/>
    <x v="0"/>
    <s v="GOA"/>
    <n v="8"/>
    <x v="1"/>
  </r>
  <r>
    <s v="sablefish (blackcod)"/>
    <d v="1997-08-16T00:00:00"/>
    <x v="6"/>
    <n v="710"/>
    <n v="6673.31"/>
    <n v="74.39"/>
    <x v="6"/>
    <s v="GOA"/>
    <n v="8"/>
    <x v="1"/>
  </r>
  <r>
    <s v="sablefish (blackcod)"/>
    <d v="1997-08-16T00:00:00"/>
    <x v="6"/>
    <n v="710"/>
    <n v="6673.31"/>
    <n v="7.36"/>
    <x v="11"/>
    <s v="GOA"/>
    <n v="8"/>
    <x v="1"/>
  </r>
  <r>
    <s v="sablefish (blackcod)"/>
    <d v="1997-08-16T00:00:00"/>
    <x v="6"/>
    <n v="710"/>
    <n v="6673.31"/>
    <n v="28.06"/>
    <x v="14"/>
    <s v="GOA"/>
    <n v="8"/>
    <x v="1"/>
  </r>
  <r>
    <s v="sablefish (blackcod)"/>
    <d v="1997-08-16T00:00:00"/>
    <x v="6"/>
    <n v="710"/>
    <n v="6673.31"/>
    <n v="23.3"/>
    <x v="21"/>
    <s v="INSD"/>
    <n v="8"/>
    <x v="1"/>
  </r>
  <r>
    <s v="sablefish (blackcod)"/>
    <d v="1997-08-16T00:00:00"/>
    <x v="6"/>
    <n v="710"/>
    <m/>
    <n v="0"/>
    <x v="7"/>
    <s v="BSAI"/>
    <n v="8"/>
    <x v="1"/>
  </r>
  <r>
    <s v="sablefish (blackcod)"/>
    <d v="1997-08-16T00:00:00"/>
    <x v="6"/>
    <n v="710"/>
    <m/>
    <n v="0.01"/>
    <x v="22"/>
    <s v="BSAI"/>
    <n v="8"/>
    <x v="1"/>
  </r>
  <r>
    <s v="sablefish (blackcod)"/>
    <d v="1997-08-16T00:00:00"/>
    <x v="6"/>
    <n v="710"/>
    <m/>
    <n v="2.79"/>
    <x v="24"/>
    <s v="BSAI"/>
    <n v="8"/>
    <x v="1"/>
  </r>
  <r>
    <s v="sablefish (blackcod)"/>
    <d v="1997-08-16T00:00:00"/>
    <x v="6"/>
    <n v="710"/>
    <m/>
    <n v="0.97"/>
    <x v="0"/>
    <s v="GOA"/>
    <n v="8"/>
    <x v="1"/>
  </r>
  <r>
    <s v="sablefish (blackcod)"/>
    <d v="1997-08-16T00:00:00"/>
    <x v="6"/>
    <n v="710"/>
    <m/>
    <n v="0.01"/>
    <x v="13"/>
    <s v="GOA"/>
    <n v="8"/>
    <x v="1"/>
  </r>
  <r>
    <s v="sablefish (blackcod)"/>
    <d v="1997-08-16T00:00:00"/>
    <x v="6"/>
    <n v="710"/>
    <m/>
    <n v="3.78"/>
    <x v="6"/>
    <s v="GOA"/>
    <n v="8"/>
    <x v="1"/>
  </r>
  <r>
    <s v="sablefish (blackcod)"/>
    <d v="1997-08-16T00:00:00"/>
    <x v="6"/>
    <n v="710"/>
    <m/>
    <n v="0"/>
    <x v="20"/>
    <s v="INSD"/>
    <n v="8"/>
    <x v="1"/>
  </r>
  <r>
    <s v="sablefish (blackcod)"/>
    <d v="1997-08-16T00:00:00"/>
    <x v="6"/>
    <n v="710"/>
    <m/>
    <n v="0.89"/>
    <x v="14"/>
    <s v="GOA"/>
    <n v="8"/>
    <x v="1"/>
  </r>
  <r>
    <s v="sablefish (blackcod)"/>
    <d v="1997-08-16T00:00:00"/>
    <x v="6"/>
    <n v="710"/>
    <m/>
    <n v="0.99"/>
    <x v="21"/>
    <s v="INSD"/>
    <n v="8"/>
    <x v="1"/>
  </r>
  <r>
    <s v="sablefish (blackcod)"/>
    <d v="1997-08-23T00:00:00"/>
    <x v="6"/>
    <n v="710"/>
    <n v="3109.31"/>
    <n v="0.42"/>
    <x v="24"/>
    <s v="BSAI"/>
    <n v="8"/>
    <x v="1"/>
  </r>
  <r>
    <s v="sablefish (blackcod)"/>
    <d v="1997-08-23T00:00:00"/>
    <x v="6"/>
    <n v="710"/>
    <n v="4632.24"/>
    <n v="3.79"/>
    <x v="6"/>
    <s v="GOA"/>
    <n v="8"/>
    <x v="1"/>
  </r>
  <r>
    <s v="sablefish (blackcod)"/>
    <d v="1997-08-23T00:00:00"/>
    <x v="6"/>
    <n v="710"/>
    <n v="4968.2"/>
    <n v="1.33"/>
    <x v="24"/>
    <s v="BSAI"/>
    <n v="8"/>
    <x v="1"/>
  </r>
  <r>
    <s v="sablefish (blackcod)"/>
    <d v="1997-08-23T00:00:00"/>
    <x v="6"/>
    <n v="710"/>
    <n v="4968.2"/>
    <n v="3.49"/>
    <x v="28"/>
    <s v="BSAI"/>
    <n v="8"/>
    <x v="1"/>
  </r>
  <r>
    <s v="sablefish (blackcod)"/>
    <d v="1997-08-23T00:00:00"/>
    <x v="6"/>
    <n v="710"/>
    <n v="6673.31"/>
    <n v="11.52"/>
    <x v="0"/>
    <s v="GOA"/>
    <n v="8"/>
    <x v="1"/>
  </r>
  <r>
    <s v="sablefish (blackcod)"/>
    <d v="1997-08-23T00:00:00"/>
    <x v="6"/>
    <n v="710"/>
    <n v="6673.31"/>
    <n v="68.459999999999994"/>
    <x v="6"/>
    <s v="GOA"/>
    <n v="8"/>
    <x v="1"/>
  </r>
  <r>
    <s v="sablefish (blackcod)"/>
    <d v="1997-08-23T00:00:00"/>
    <x v="6"/>
    <n v="710"/>
    <n v="6673.31"/>
    <n v="20.93"/>
    <x v="11"/>
    <s v="GOA"/>
    <n v="8"/>
    <x v="1"/>
  </r>
  <r>
    <s v="sablefish (blackcod)"/>
    <d v="1997-08-23T00:00:00"/>
    <x v="6"/>
    <n v="710"/>
    <n v="6673.31"/>
    <n v="10.69"/>
    <x v="14"/>
    <s v="GOA"/>
    <n v="8"/>
    <x v="1"/>
  </r>
  <r>
    <s v="sablefish (blackcod)"/>
    <d v="1997-08-23T00:00:00"/>
    <x v="6"/>
    <n v="710"/>
    <m/>
    <n v="0.01"/>
    <x v="1"/>
    <s v="BSAI"/>
    <n v="8"/>
    <x v="1"/>
  </r>
  <r>
    <s v="sablefish (blackcod)"/>
    <d v="1997-08-23T00:00:00"/>
    <x v="6"/>
    <n v="710"/>
    <m/>
    <n v="0.02"/>
    <x v="7"/>
    <s v="BSAI"/>
    <n v="8"/>
    <x v="1"/>
  </r>
  <r>
    <s v="sablefish (blackcod)"/>
    <d v="1997-08-23T00:00:00"/>
    <x v="6"/>
    <n v="710"/>
    <m/>
    <n v="0.06"/>
    <x v="24"/>
    <s v="BSAI"/>
    <n v="8"/>
    <x v="1"/>
  </r>
  <r>
    <s v="sablefish (blackcod)"/>
    <d v="1997-08-23T00:00:00"/>
    <x v="6"/>
    <n v="710"/>
    <m/>
    <n v="0.56999999999999995"/>
    <x v="0"/>
    <s v="GOA"/>
    <n v="8"/>
    <x v="1"/>
  </r>
  <r>
    <s v="sablefish (blackcod)"/>
    <d v="1997-08-23T00:00:00"/>
    <x v="6"/>
    <n v="710"/>
    <m/>
    <n v="0.02"/>
    <x v="13"/>
    <s v="GOA"/>
    <n v="8"/>
    <x v="1"/>
  </r>
  <r>
    <s v="sablefish (blackcod)"/>
    <d v="1997-08-23T00:00:00"/>
    <x v="6"/>
    <n v="710"/>
    <m/>
    <n v="3.38"/>
    <x v="6"/>
    <s v="GOA"/>
    <n v="8"/>
    <x v="1"/>
  </r>
  <r>
    <s v="sablefish (blackcod)"/>
    <d v="1997-08-23T00:00:00"/>
    <x v="6"/>
    <n v="710"/>
    <m/>
    <n v="0.23"/>
    <x v="11"/>
    <s v="GOA"/>
    <n v="8"/>
    <x v="1"/>
  </r>
  <r>
    <s v="sablefish (blackcod)"/>
    <d v="1997-08-23T00:00:00"/>
    <x v="6"/>
    <n v="710"/>
    <m/>
    <n v="0"/>
    <x v="20"/>
    <s v="INSD"/>
    <n v="8"/>
    <x v="1"/>
  </r>
  <r>
    <s v="sablefish (blackcod)"/>
    <d v="1997-08-23T00:00:00"/>
    <x v="6"/>
    <n v="710"/>
    <m/>
    <n v="0.36"/>
    <x v="14"/>
    <s v="GOA"/>
    <n v="8"/>
    <x v="1"/>
  </r>
  <r>
    <s v="sablefish (blackcod)"/>
    <d v="1997-08-30T00:00:00"/>
    <x v="6"/>
    <n v="710"/>
    <n v="3109.31"/>
    <n v="9.8800000000000008"/>
    <x v="5"/>
    <s v="BSAI"/>
    <n v="8"/>
    <x v="1"/>
  </r>
  <r>
    <s v="sablefish (blackcod)"/>
    <d v="1997-08-30T00:00:00"/>
    <x v="6"/>
    <n v="710"/>
    <n v="3109.31"/>
    <n v="0.68"/>
    <x v="7"/>
    <s v="BSAI"/>
    <n v="8"/>
    <x v="1"/>
  </r>
  <r>
    <s v="sablefish (blackcod)"/>
    <d v="1997-08-30T00:00:00"/>
    <x v="6"/>
    <n v="710"/>
    <n v="3109.31"/>
    <n v="9.6300000000000008"/>
    <x v="24"/>
    <s v="BSAI"/>
    <n v="8"/>
    <x v="1"/>
  </r>
  <r>
    <s v="sablefish (blackcod)"/>
    <d v="1997-08-30T00:00:00"/>
    <x v="6"/>
    <n v="710"/>
    <n v="3109.31"/>
    <n v="0.02"/>
    <x v="28"/>
    <s v="BSAI"/>
    <n v="8"/>
    <x v="1"/>
  </r>
  <r>
    <s v="sablefish (blackcod)"/>
    <d v="1997-08-30T00:00:00"/>
    <x v="6"/>
    <n v="710"/>
    <n v="4632.24"/>
    <n v="35.76"/>
    <x v="6"/>
    <s v="GOA"/>
    <n v="8"/>
    <x v="1"/>
  </r>
  <r>
    <s v="sablefish (blackcod)"/>
    <d v="1997-08-30T00:00:00"/>
    <x v="6"/>
    <n v="710"/>
    <n v="4968.2"/>
    <n v="4.72"/>
    <x v="24"/>
    <s v="BSAI"/>
    <n v="8"/>
    <x v="1"/>
  </r>
  <r>
    <s v="sablefish (blackcod)"/>
    <d v="1997-08-30T00:00:00"/>
    <x v="6"/>
    <n v="710"/>
    <n v="6673.31"/>
    <n v="5.67"/>
    <x v="0"/>
    <s v="GOA"/>
    <n v="8"/>
    <x v="1"/>
  </r>
  <r>
    <s v="sablefish (blackcod)"/>
    <d v="1997-08-30T00:00:00"/>
    <x v="6"/>
    <n v="710"/>
    <n v="6673.31"/>
    <n v="68.92"/>
    <x v="6"/>
    <s v="GOA"/>
    <n v="8"/>
    <x v="1"/>
  </r>
  <r>
    <s v="sablefish (blackcod)"/>
    <d v="1997-08-30T00:00:00"/>
    <x v="6"/>
    <n v="710"/>
    <n v="6673.31"/>
    <n v="21.77"/>
    <x v="11"/>
    <s v="GOA"/>
    <n v="8"/>
    <x v="1"/>
  </r>
  <r>
    <s v="sablefish (blackcod)"/>
    <d v="1997-08-30T00:00:00"/>
    <x v="6"/>
    <n v="710"/>
    <n v="6673.31"/>
    <n v="30.68"/>
    <x v="14"/>
    <s v="GOA"/>
    <n v="8"/>
    <x v="1"/>
  </r>
  <r>
    <s v="sablefish (blackcod)"/>
    <d v="1997-08-30T00:00:00"/>
    <x v="6"/>
    <n v="710"/>
    <m/>
    <n v="0"/>
    <x v="1"/>
    <s v="BSAI"/>
    <n v="8"/>
    <x v="1"/>
  </r>
  <r>
    <s v="sablefish (blackcod)"/>
    <d v="1997-08-30T00:00:00"/>
    <x v="6"/>
    <n v="710"/>
    <m/>
    <n v="0.63"/>
    <x v="5"/>
    <s v="BSAI"/>
    <n v="8"/>
    <x v="1"/>
  </r>
  <r>
    <s v="sablefish (blackcod)"/>
    <d v="1997-08-30T00:00:00"/>
    <x v="6"/>
    <n v="710"/>
    <m/>
    <n v="0.06"/>
    <x v="7"/>
    <s v="BSAI"/>
    <n v="8"/>
    <x v="1"/>
  </r>
  <r>
    <s v="sablefish (blackcod)"/>
    <d v="1997-08-30T00:00:00"/>
    <x v="6"/>
    <n v="710"/>
    <m/>
    <n v="1.34"/>
    <x v="24"/>
    <s v="BSAI"/>
    <n v="8"/>
    <x v="1"/>
  </r>
  <r>
    <s v="sablefish (blackcod)"/>
    <d v="1997-08-30T00:00:00"/>
    <x v="6"/>
    <n v="710"/>
    <m/>
    <n v="0"/>
    <x v="28"/>
    <s v="BSAI"/>
    <n v="8"/>
    <x v="1"/>
  </r>
  <r>
    <s v="sablefish (blackcod)"/>
    <d v="1997-08-30T00:00:00"/>
    <x v="6"/>
    <n v="710"/>
    <m/>
    <n v="0.25"/>
    <x v="0"/>
    <s v="GOA"/>
    <n v="8"/>
    <x v="1"/>
  </r>
  <r>
    <s v="sablefish (blackcod)"/>
    <d v="1997-08-30T00:00:00"/>
    <x v="6"/>
    <n v="710"/>
    <m/>
    <n v="0"/>
    <x v="13"/>
    <s v="GOA"/>
    <n v="8"/>
    <x v="1"/>
  </r>
  <r>
    <s v="sablefish (blackcod)"/>
    <d v="1997-08-30T00:00:00"/>
    <x v="6"/>
    <n v="710"/>
    <m/>
    <n v="3.35"/>
    <x v="6"/>
    <s v="GOA"/>
    <n v="8"/>
    <x v="1"/>
  </r>
  <r>
    <s v="sablefish (blackcod)"/>
    <d v="1997-08-30T00:00:00"/>
    <x v="6"/>
    <n v="710"/>
    <m/>
    <n v="1.25"/>
    <x v="11"/>
    <s v="GOA"/>
    <n v="8"/>
    <x v="1"/>
  </r>
  <r>
    <s v="sablefish (blackcod)"/>
    <d v="1997-08-30T00:00:00"/>
    <x v="6"/>
    <n v="710"/>
    <m/>
    <n v="0.02"/>
    <x v="20"/>
    <s v="INSD"/>
    <n v="8"/>
    <x v="1"/>
  </r>
  <r>
    <s v="sablefish (blackcod)"/>
    <d v="1997-08-30T00:00:00"/>
    <x v="6"/>
    <n v="710"/>
    <m/>
    <n v="0.37"/>
    <x v="14"/>
    <s v="GOA"/>
    <n v="8"/>
    <x v="1"/>
  </r>
  <r>
    <s v="sablefish (blackcod)"/>
    <d v="1997-09-06T00:00:00"/>
    <x v="6"/>
    <n v="710"/>
    <n v="3109.31"/>
    <n v="1.06"/>
    <x v="5"/>
    <s v="BSAI"/>
    <n v="9"/>
    <x v="1"/>
  </r>
  <r>
    <s v="sablefish (blackcod)"/>
    <d v="1997-09-06T00:00:00"/>
    <x v="6"/>
    <n v="710"/>
    <n v="3109.31"/>
    <n v="0.01"/>
    <x v="7"/>
    <s v="BSAI"/>
    <n v="9"/>
    <x v="1"/>
  </r>
  <r>
    <s v="sablefish (blackcod)"/>
    <d v="1997-09-06T00:00:00"/>
    <x v="6"/>
    <n v="710"/>
    <n v="3109.31"/>
    <n v="4.93"/>
    <x v="24"/>
    <s v="BSAI"/>
    <n v="9"/>
    <x v="1"/>
  </r>
  <r>
    <s v="sablefish (blackcod)"/>
    <d v="1997-09-06T00:00:00"/>
    <x v="6"/>
    <n v="710"/>
    <n v="3109.31"/>
    <n v="0.26"/>
    <x v="25"/>
    <s v="BSAI"/>
    <n v="9"/>
    <x v="1"/>
  </r>
  <r>
    <s v="sablefish (blackcod)"/>
    <d v="1997-09-06T00:00:00"/>
    <x v="6"/>
    <n v="710"/>
    <n v="4632.24"/>
    <n v="5.68"/>
    <x v="0"/>
    <s v="GOA"/>
    <n v="9"/>
    <x v="1"/>
  </r>
  <r>
    <s v="sablefish (blackcod)"/>
    <d v="1997-09-06T00:00:00"/>
    <x v="6"/>
    <n v="710"/>
    <n v="4632.24"/>
    <n v="47.63"/>
    <x v="6"/>
    <s v="GOA"/>
    <n v="9"/>
    <x v="1"/>
  </r>
  <r>
    <s v="sablefish (blackcod)"/>
    <d v="1997-09-06T00:00:00"/>
    <x v="6"/>
    <n v="710"/>
    <n v="6673.31"/>
    <n v="13.45"/>
    <x v="0"/>
    <s v="GOA"/>
    <n v="9"/>
    <x v="1"/>
  </r>
  <r>
    <s v="sablefish (blackcod)"/>
    <d v="1997-09-06T00:00:00"/>
    <x v="6"/>
    <n v="710"/>
    <n v="6673.31"/>
    <n v="0.18"/>
    <x v="13"/>
    <s v="GOA"/>
    <n v="9"/>
    <x v="1"/>
  </r>
  <r>
    <s v="sablefish (blackcod)"/>
    <d v="1997-09-06T00:00:00"/>
    <x v="6"/>
    <n v="710"/>
    <n v="6673.31"/>
    <n v="17.420000000000002"/>
    <x v="6"/>
    <s v="GOA"/>
    <n v="9"/>
    <x v="1"/>
  </r>
  <r>
    <s v="sablefish (blackcod)"/>
    <d v="1997-09-06T00:00:00"/>
    <x v="6"/>
    <n v="710"/>
    <n v="6673.31"/>
    <n v="9.83"/>
    <x v="11"/>
    <s v="GOA"/>
    <n v="9"/>
    <x v="1"/>
  </r>
  <r>
    <s v="sablefish (blackcod)"/>
    <d v="1997-09-06T00:00:00"/>
    <x v="6"/>
    <n v="710"/>
    <n v="6673.31"/>
    <n v="33.979999999999997"/>
    <x v="14"/>
    <s v="GOA"/>
    <n v="9"/>
    <x v="1"/>
  </r>
  <r>
    <s v="sablefish (blackcod)"/>
    <d v="1997-09-06T00:00:00"/>
    <x v="6"/>
    <n v="710"/>
    <n v="6673.31"/>
    <n v="535.1"/>
    <x v="21"/>
    <s v="INSD"/>
    <n v="9"/>
    <x v="1"/>
  </r>
  <r>
    <s v="sablefish (blackcod)"/>
    <d v="1997-09-06T00:00:00"/>
    <x v="6"/>
    <n v="710"/>
    <m/>
    <n v="0.01"/>
    <x v="23"/>
    <s v="BSAI"/>
    <n v="9"/>
    <x v="1"/>
  </r>
  <r>
    <s v="sablefish (blackcod)"/>
    <d v="1997-09-06T00:00:00"/>
    <x v="6"/>
    <n v="710"/>
    <m/>
    <n v="0.17"/>
    <x v="16"/>
    <s v="BSAI"/>
    <n v="9"/>
    <x v="1"/>
  </r>
  <r>
    <s v="sablefish (blackcod)"/>
    <d v="1997-09-06T00:00:00"/>
    <x v="6"/>
    <n v="710"/>
    <m/>
    <n v="0"/>
    <x v="1"/>
    <s v="BSAI"/>
    <n v="9"/>
    <x v="1"/>
  </r>
  <r>
    <s v="sablefish (blackcod)"/>
    <d v="1997-09-06T00:00:00"/>
    <x v="6"/>
    <n v="710"/>
    <m/>
    <n v="0.01"/>
    <x v="5"/>
    <s v="BSAI"/>
    <n v="9"/>
    <x v="1"/>
  </r>
  <r>
    <s v="sablefish (blackcod)"/>
    <d v="1997-09-06T00:00:00"/>
    <x v="6"/>
    <n v="710"/>
    <m/>
    <n v="0.08"/>
    <x v="7"/>
    <s v="BSAI"/>
    <n v="9"/>
    <x v="1"/>
  </r>
  <r>
    <s v="sablefish (blackcod)"/>
    <d v="1997-09-06T00:00:00"/>
    <x v="6"/>
    <n v="710"/>
    <m/>
    <n v="0.09"/>
    <x v="24"/>
    <s v="BSAI"/>
    <n v="9"/>
    <x v="1"/>
  </r>
  <r>
    <s v="sablefish (blackcod)"/>
    <d v="1997-09-06T00:00:00"/>
    <x v="6"/>
    <n v="710"/>
    <m/>
    <n v="0"/>
    <x v="25"/>
    <s v="BSAI"/>
    <n v="9"/>
    <x v="1"/>
  </r>
  <r>
    <s v="sablefish (blackcod)"/>
    <d v="1997-09-06T00:00:00"/>
    <x v="6"/>
    <n v="710"/>
    <m/>
    <n v="0.76"/>
    <x v="0"/>
    <s v="GOA"/>
    <n v="9"/>
    <x v="1"/>
  </r>
  <r>
    <s v="sablefish (blackcod)"/>
    <d v="1997-09-06T00:00:00"/>
    <x v="6"/>
    <n v="710"/>
    <m/>
    <n v="0.03"/>
    <x v="13"/>
    <s v="GOA"/>
    <n v="9"/>
    <x v="1"/>
  </r>
  <r>
    <s v="sablefish (blackcod)"/>
    <d v="1997-09-06T00:00:00"/>
    <x v="6"/>
    <n v="710"/>
    <m/>
    <n v="0.8"/>
    <x v="6"/>
    <s v="GOA"/>
    <n v="9"/>
    <x v="1"/>
  </r>
  <r>
    <s v="sablefish (blackcod)"/>
    <d v="1997-09-06T00:00:00"/>
    <x v="6"/>
    <n v="710"/>
    <m/>
    <n v="0.28000000000000003"/>
    <x v="11"/>
    <s v="GOA"/>
    <n v="9"/>
    <x v="1"/>
  </r>
  <r>
    <s v="sablefish (blackcod)"/>
    <d v="1997-09-06T00:00:00"/>
    <x v="6"/>
    <n v="710"/>
    <m/>
    <n v="0"/>
    <x v="20"/>
    <s v="INSD"/>
    <n v="9"/>
    <x v="1"/>
  </r>
  <r>
    <s v="sablefish (blackcod)"/>
    <d v="1997-09-06T00:00:00"/>
    <x v="6"/>
    <n v="710"/>
    <m/>
    <n v="8.6300000000000008"/>
    <x v="14"/>
    <s v="GOA"/>
    <n v="9"/>
    <x v="1"/>
  </r>
  <r>
    <s v="sablefish (blackcod)"/>
    <d v="1997-09-06T00:00:00"/>
    <x v="6"/>
    <n v="710"/>
    <m/>
    <n v="8.43"/>
    <x v="21"/>
    <s v="INSD"/>
    <n v="9"/>
    <x v="1"/>
  </r>
  <r>
    <s v="sablefish (blackcod)"/>
    <d v="1997-09-13T00:00:00"/>
    <x v="6"/>
    <n v="710"/>
    <n v="3109.31"/>
    <n v="0.01"/>
    <x v="1"/>
    <s v="BSAI"/>
    <n v="9"/>
    <x v="1"/>
  </r>
  <r>
    <s v="sablefish (blackcod)"/>
    <d v="1997-09-13T00:00:00"/>
    <x v="6"/>
    <n v="710"/>
    <n v="3109.31"/>
    <n v="0.89"/>
    <x v="7"/>
    <s v="BSAI"/>
    <n v="9"/>
    <x v="1"/>
  </r>
  <r>
    <s v="sablefish (blackcod)"/>
    <d v="1997-09-13T00:00:00"/>
    <x v="6"/>
    <n v="710"/>
    <n v="3109.31"/>
    <n v="8.3800000000000008"/>
    <x v="24"/>
    <s v="BSAI"/>
    <n v="9"/>
    <x v="1"/>
  </r>
  <r>
    <s v="sablefish (blackcod)"/>
    <d v="1997-09-13T00:00:00"/>
    <x v="6"/>
    <n v="710"/>
    <n v="3109.31"/>
    <n v="3.62"/>
    <x v="28"/>
    <s v="BSAI"/>
    <n v="9"/>
    <x v="1"/>
  </r>
  <r>
    <s v="sablefish (blackcod)"/>
    <d v="1997-09-13T00:00:00"/>
    <x v="6"/>
    <n v="710"/>
    <n v="4632.24"/>
    <n v="18.64"/>
    <x v="0"/>
    <s v="GOA"/>
    <n v="9"/>
    <x v="1"/>
  </r>
  <r>
    <s v="sablefish (blackcod)"/>
    <d v="1997-09-13T00:00:00"/>
    <x v="6"/>
    <n v="710"/>
    <n v="4632.24"/>
    <n v="10.78"/>
    <x v="6"/>
    <s v="GOA"/>
    <n v="9"/>
    <x v="1"/>
  </r>
  <r>
    <s v="sablefish (blackcod)"/>
    <d v="1997-09-13T00:00:00"/>
    <x v="6"/>
    <n v="710"/>
    <n v="4968.2"/>
    <n v="34.229999999999997"/>
    <x v="1"/>
    <s v="BSAI"/>
    <n v="9"/>
    <x v="1"/>
  </r>
  <r>
    <s v="sablefish (blackcod)"/>
    <d v="1997-09-13T00:00:00"/>
    <x v="6"/>
    <n v="710"/>
    <n v="4968.2"/>
    <n v="17.170000000000002"/>
    <x v="24"/>
    <s v="BSAI"/>
    <n v="9"/>
    <x v="1"/>
  </r>
  <r>
    <s v="sablefish (blackcod)"/>
    <d v="1997-09-13T00:00:00"/>
    <x v="6"/>
    <n v="710"/>
    <n v="4968.2"/>
    <n v="0.43"/>
    <x v="28"/>
    <s v="BSAI"/>
    <n v="9"/>
    <x v="1"/>
  </r>
  <r>
    <s v="sablefish (blackcod)"/>
    <d v="1997-09-13T00:00:00"/>
    <x v="6"/>
    <n v="710"/>
    <n v="6673.31"/>
    <n v="1.18"/>
    <x v="0"/>
    <s v="GOA"/>
    <n v="9"/>
    <x v="1"/>
  </r>
  <r>
    <s v="sablefish (blackcod)"/>
    <d v="1997-09-13T00:00:00"/>
    <x v="6"/>
    <n v="710"/>
    <n v="6673.31"/>
    <n v="0.11"/>
    <x v="13"/>
    <s v="GOA"/>
    <n v="9"/>
    <x v="1"/>
  </r>
  <r>
    <s v="sablefish (blackcod)"/>
    <d v="1997-09-13T00:00:00"/>
    <x v="6"/>
    <n v="710"/>
    <n v="6673.31"/>
    <n v="36.21"/>
    <x v="6"/>
    <s v="GOA"/>
    <n v="9"/>
    <x v="1"/>
  </r>
  <r>
    <s v="sablefish (blackcod)"/>
    <d v="1997-09-13T00:00:00"/>
    <x v="6"/>
    <n v="710"/>
    <n v="6673.31"/>
    <n v="15.6"/>
    <x v="11"/>
    <s v="GOA"/>
    <n v="9"/>
    <x v="1"/>
  </r>
  <r>
    <s v="sablefish (blackcod)"/>
    <d v="1997-09-13T00:00:00"/>
    <x v="6"/>
    <n v="710"/>
    <n v="6673.31"/>
    <n v="1.31"/>
    <x v="20"/>
    <s v="INSD"/>
    <n v="9"/>
    <x v="1"/>
  </r>
  <r>
    <s v="sablefish (blackcod)"/>
    <d v="1997-09-13T00:00:00"/>
    <x v="6"/>
    <n v="710"/>
    <n v="6673.31"/>
    <n v="161.33000000000001"/>
    <x v="14"/>
    <s v="GOA"/>
    <n v="9"/>
    <x v="1"/>
  </r>
  <r>
    <s v="sablefish (blackcod)"/>
    <d v="1997-09-13T00:00:00"/>
    <x v="6"/>
    <n v="710"/>
    <n v="6673.31"/>
    <n v="428.74"/>
    <x v="21"/>
    <s v="INSD"/>
    <n v="9"/>
    <x v="1"/>
  </r>
  <r>
    <s v="sablefish (blackcod)"/>
    <d v="1997-09-13T00:00:00"/>
    <x v="6"/>
    <n v="710"/>
    <m/>
    <n v="0.42"/>
    <x v="1"/>
    <s v="BSAI"/>
    <n v="9"/>
    <x v="1"/>
  </r>
  <r>
    <s v="sablefish (blackcod)"/>
    <d v="1997-09-13T00:00:00"/>
    <x v="6"/>
    <n v="710"/>
    <m/>
    <n v="0.01"/>
    <x v="5"/>
    <s v="BSAI"/>
    <n v="9"/>
    <x v="1"/>
  </r>
  <r>
    <s v="sablefish (blackcod)"/>
    <d v="1997-09-13T00:00:00"/>
    <x v="6"/>
    <n v="710"/>
    <m/>
    <n v="0.1"/>
    <x v="7"/>
    <s v="BSAI"/>
    <n v="9"/>
    <x v="1"/>
  </r>
  <r>
    <s v="sablefish (blackcod)"/>
    <d v="1997-09-13T00:00:00"/>
    <x v="6"/>
    <n v="710"/>
    <m/>
    <n v="0.11"/>
    <x v="24"/>
    <s v="BSAI"/>
    <n v="9"/>
    <x v="1"/>
  </r>
  <r>
    <s v="sablefish (blackcod)"/>
    <d v="1997-09-13T00:00:00"/>
    <x v="6"/>
    <n v="710"/>
    <m/>
    <n v="0.05"/>
    <x v="28"/>
    <s v="BSAI"/>
    <n v="9"/>
    <x v="1"/>
  </r>
  <r>
    <s v="sablefish (blackcod)"/>
    <d v="1997-09-13T00:00:00"/>
    <x v="6"/>
    <n v="710"/>
    <m/>
    <n v="0.92"/>
    <x v="0"/>
    <s v="GOA"/>
    <n v="9"/>
    <x v="1"/>
  </r>
  <r>
    <s v="sablefish (blackcod)"/>
    <d v="1997-09-13T00:00:00"/>
    <x v="6"/>
    <n v="710"/>
    <m/>
    <n v="0"/>
    <x v="13"/>
    <s v="GOA"/>
    <n v="9"/>
    <x v="1"/>
  </r>
  <r>
    <s v="sablefish (blackcod)"/>
    <d v="1997-09-13T00:00:00"/>
    <x v="6"/>
    <n v="710"/>
    <m/>
    <n v="1.23"/>
    <x v="6"/>
    <s v="GOA"/>
    <n v="9"/>
    <x v="1"/>
  </r>
  <r>
    <s v="sablefish (blackcod)"/>
    <d v="1997-09-13T00:00:00"/>
    <x v="6"/>
    <n v="710"/>
    <m/>
    <n v="2.34"/>
    <x v="11"/>
    <s v="GOA"/>
    <n v="9"/>
    <x v="1"/>
  </r>
  <r>
    <s v="sablefish (blackcod)"/>
    <d v="1997-09-13T00:00:00"/>
    <x v="6"/>
    <n v="710"/>
    <m/>
    <n v="0.05"/>
    <x v="20"/>
    <s v="INSD"/>
    <n v="9"/>
    <x v="1"/>
  </r>
  <r>
    <s v="sablefish (blackcod)"/>
    <d v="1997-09-13T00:00:00"/>
    <x v="6"/>
    <n v="710"/>
    <m/>
    <n v="12.22"/>
    <x v="14"/>
    <s v="GOA"/>
    <n v="9"/>
    <x v="1"/>
  </r>
  <r>
    <s v="sablefish (blackcod)"/>
    <d v="1997-09-13T00:00:00"/>
    <x v="6"/>
    <n v="710"/>
    <m/>
    <n v="4.67"/>
    <x v="21"/>
    <s v="INSD"/>
    <n v="9"/>
    <x v="1"/>
  </r>
  <r>
    <s v="sablefish (blackcod)"/>
    <d v="1997-09-20T00:00:00"/>
    <x v="6"/>
    <n v="710"/>
    <n v="3109.31"/>
    <n v="0"/>
    <x v="1"/>
    <s v="BSAI"/>
    <n v="9"/>
    <x v="1"/>
  </r>
  <r>
    <s v="sablefish (blackcod)"/>
    <d v="1997-09-20T00:00:00"/>
    <x v="6"/>
    <n v="710"/>
    <n v="3109.31"/>
    <n v="0.05"/>
    <x v="7"/>
    <s v="BSAI"/>
    <n v="9"/>
    <x v="1"/>
  </r>
  <r>
    <s v="sablefish (blackcod)"/>
    <d v="1997-09-20T00:00:00"/>
    <x v="6"/>
    <n v="710"/>
    <n v="4968.2"/>
    <n v="0.08"/>
    <x v="1"/>
    <s v="BSAI"/>
    <n v="9"/>
    <x v="1"/>
  </r>
  <r>
    <s v="sablefish (blackcod)"/>
    <d v="1997-09-20T00:00:00"/>
    <x v="6"/>
    <n v="710"/>
    <n v="4968.2"/>
    <n v="1.06"/>
    <x v="2"/>
    <s v="BSAI"/>
    <n v="9"/>
    <x v="1"/>
  </r>
  <r>
    <s v="sablefish (blackcod)"/>
    <d v="1997-09-20T00:00:00"/>
    <x v="6"/>
    <n v="710"/>
    <n v="4968.2"/>
    <n v="5.75"/>
    <x v="24"/>
    <s v="BSAI"/>
    <n v="9"/>
    <x v="1"/>
  </r>
  <r>
    <s v="sablefish (blackcod)"/>
    <d v="1997-09-20T00:00:00"/>
    <x v="6"/>
    <n v="710"/>
    <n v="4968.2"/>
    <n v="1.35"/>
    <x v="28"/>
    <s v="BSAI"/>
    <n v="9"/>
    <x v="1"/>
  </r>
  <r>
    <s v="sablefish (blackcod)"/>
    <d v="1997-09-20T00:00:00"/>
    <x v="6"/>
    <n v="710"/>
    <n v="6673.31"/>
    <n v="13.36"/>
    <x v="0"/>
    <s v="GOA"/>
    <n v="9"/>
    <x v="1"/>
  </r>
  <r>
    <s v="sablefish (blackcod)"/>
    <d v="1997-09-20T00:00:00"/>
    <x v="6"/>
    <n v="710"/>
    <n v="6673.31"/>
    <n v="68.680000000000007"/>
    <x v="6"/>
    <s v="GOA"/>
    <n v="9"/>
    <x v="1"/>
  </r>
  <r>
    <s v="sablefish (blackcod)"/>
    <d v="1997-09-20T00:00:00"/>
    <x v="6"/>
    <n v="710"/>
    <n v="6673.31"/>
    <n v="44.07"/>
    <x v="11"/>
    <s v="GOA"/>
    <n v="9"/>
    <x v="1"/>
  </r>
  <r>
    <s v="sablefish (blackcod)"/>
    <d v="1997-09-20T00:00:00"/>
    <x v="6"/>
    <n v="710"/>
    <n v="6673.31"/>
    <n v="1.06"/>
    <x v="20"/>
    <s v="INSD"/>
    <n v="9"/>
    <x v="1"/>
  </r>
  <r>
    <s v="sablefish (blackcod)"/>
    <d v="1997-09-20T00:00:00"/>
    <x v="6"/>
    <n v="710"/>
    <n v="6673.31"/>
    <n v="172.31"/>
    <x v="14"/>
    <s v="GOA"/>
    <n v="9"/>
    <x v="1"/>
  </r>
  <r>
    <s v="sablefish (blackcod)"/>
    <d v="1997-09-20T00:00:00"/>
    <x v="6"/>
    <n v="710"/>
    <n v="6673.31"/>
    <n v="155.4"/>
    <x v="21"/>
    <s v="INSD"/>
    <n v="9"/>
    <x v="1"/>
  </r>
  <r>
    <s v="sablefish (blackcod)"/>
    <d v="1997-09-20T00:00:00"/>
    <x v="6"/>
    <n v="710"/>
    <m/>
    <n v="0.02"/>
    <x v="1"/>
    <s v="BSAI"/>
    <n v="9"/>
    <x v="1"/>
  </r>
  <r>
    <s v="sablefish (blackcod)"/>
    <d v="1997-09-20T00:00:00"/>
    <x v="6"/>
    <n v="710"/>
    <m/>
    <n v="0.04"/>
    <x v="7"/>
    <s v="BSAI"/>
    <n v="9"/>
    <x v="1"/>
  </r>
  <r>
    <s v="sablefish (blackcod)"/>
    <d v="1997-09-20T00:00:00"/>
    <x v="6"/>
    <n v="710"/>
    <m/>
    <n v="0.04"/>
    <x v="2"/>
    <s v="BSAI"/>
    <n v="9"/>
    <x v="1"/>
  </r>
  <r>
    <s v="sablefish (blackcod)"/>
    <d v="1997-09-20T00:00:00"/>
    <x v="6"/>
    <n v="710"/>
    <m/>
    <n v="0.04"/>
    <x v="24"/>
    <s v="BSAI"/>
    <n v="9"/>
    <x v="1"/>
  </r>
  <r>
    <s v="sablefish (blackcod)"/>
    <d v="1997-09-20T00:00:00"/>
    <x v="6"/>
    <n v="710"/>
    <m/>
    <n v="0.04"/>
    <x v="28"/>
    <s v="BSAI"/>
    <n v="9"/>
    <x v="1"/>
  </r>
  <r>
    <s v="sablefish (blackcod)"/>
    <d v="1997-09-20T00:00:00"/>
    <x v="6"/>
    <n v="710"/>
    <m/>
    <n v="2.88"/>
    <x v="6"/>
    <s v="GOA"/>
    <n v="9"/>
    <x v="1"/>
  </r>
  <r>
    <s v="sablefish (blackcod)"/>
    <d v="1997-09-20T00:00:00"/>
    <x v="6"/>
    <n v="710"/>
    <m/>
    <n v="0.81"/>
    <x v="11"/>
    <s v="GOA"/>
    <n v="9"/>
    <x v="1"/>
  </r>
  <r>
    <s v="sablefish (blackcod)"/>
    <d v="1997-09-20T00:00:00"/>
    <x v="6"/>
    <n v="710"/>
    <m/>
    <n v="0.05"/>
    <x v="20"/>
    <s v="INSD"/>
    <n v="9"/>
    <x v="1"/>
  </r>
  <r>
    <s v="sablefish (blackcod)"/>
    <d v="1997-09-20T00:00:00"/>
    <x v="6"/>
    <n v="710"/>
    <m/>
    <n v="6.73"/>
    <x v="14"/>
    <s v="GOA"/>
    <n v="9"/>
    <x v="1"/>
  </r>
  <r>
    <s v="sablefish (blackcod)"/>
    <d v="1997-09-20T00:00:00"/>
    <x v="6"/>
    <n v="710"/>
    <m/>
    <n v="3.58"/>
    <x v="21"/>
    <s v="INSD"/>
    <n v="9"/>
    <x v="1"/>
  </r>
  <r>
    <s v="sablefish (blackcod)"/>
    <d v="1997-09-27T00:00:00"/>
    <x v="6"/>
    <n v="710"/>
    <n v="3109.31"/>
    <n v="0"/>
    <x v="7"/>
    <s v="BSAI"/>
    <n v="9"/>
    <x v="1"/>
  </r>
  <r>
    <s v="sablefish (blackcod)"/>
    <d v="1997-09-27T00:00:00"/>
    <x v="6"/>
    <n v="710"/>
    <n v="4968.2"/>
    <n v="0.04"/>
    <x v="2"/>
    <s v="BSAI"/>
    <n v="9"/>
    <x v="1"/>
  </r>
  <r>
    <s v="sablefish (blackcod)"/>
    <d v="1997-09-27T00:00:00"/>
    <x v="6"/>
    <n v="710"/>
    <n v="4968.2"/>
    <n v="8.9700000000000006"/>
    <x v="24"/>
    <s v="BSAI"/>
    <n v="9"/>
    <x v="1"/>
  </r>
  <r>
    <s v="sablefish (blackcod)"/>
    <d v="1997-09-27T00:00:00"/>
    <x v="6"/>
    <n v="710"/>
    <n v="6673.31"/>
    <n v="13.68"/>
    <x v="0"/>
    <s v="GOA"/>
    <n v="9"/>
    <x v="1"/>
  </r>
  <r>
    <s v="sablefish (blackcod)"/>
    <d v="1997-09-27T00:00:00"/>
    <x v="6"/>
    <n v="710"/>
    <n v="6673.31"/>
    <n v="96.82"/>
    <x v="6"/>
    <s v="GOA"/>
    <n v="9"/>
    <x v="1"/>
  </r>
  <r>
    <s v="sablefish (blackcod)"/>
    <d v="1997-09-27T00:00:00"/>
    <x v="6"/>
    <n v="710"/>
    <n v="6673.31"/>
    <n v="5.31"/>
    <x v="11"/>
    <s v="GOA"/>
    <n v="9"/>
    <x v="1"/>
  </r>
  <r>
    <s v="sablefish (blackcod)"/>
    <d v="1997-09-27T00:00:00"/>
    <x v="6"/>
    <n v="710"/>
    <n v="6673.31"/>
    <n v="1.72"/>
    <x v="20"/>
    <s v="INSD"/>
    <n v="9"/>
    <x v="1"/>
  </r>
  <r>
    <s v="sablefish (blackcod)"/>
    <d v="1997-09-27T00:00:00"/>
    <x v="6"/>
    <n v="710"/>
    <n v="6673.31"/>
    <n v="46.97"/>
    <x v="14"/>
    <s v="GOA"/>
    <n v="9"/>
    <x v="1"/>
  </r>
  <r>
    <s v="sablefish (blackcod)"/>
    <d v="1997-09-27T00:00:00"/>
    <x v="6"/>
    <n v="710"/>
    <n v="6673.31"/>
    <n v="141.41999999999999"/>
    <x v="21"/>
    <s v="INSD"/>
    <n v="9"/>
    <x v="1"/>
  </r>
  <r>
    <s v="sablefish (blackcod)"/>
    <d v="1997-09-27T00:00:00"/>
    <x v="6"/>
    <n v="710"/>
    <m/>
    <n v="7.0000000000000007E-2"/>
    <x v="1"/>
    <s v="BSAI"/>
    <n v="9"/>
    <x v="1"/>
  </r>
  <r>
    <s v="sablefish (blackcod)"/>
    <d v="1997-09-27T00:00:00"/>
    <x v="6"/>
    <n v="710"/>
    <m/>
    <n v="0"/>
    <x v="7"/>
    <s v="BSAI"/>
    <n v="9"/>
    <x v="1"/>
  </r>
  <r>
    <s v="sablefish (blackcod)"/>
    <d v="1997-09-27T00:00:00"/>
    <x v="6"/>
    <n v="710"/>
    <m/>
    <n v="0"/>
    <x v="2"/>
    <s v="BSAI"/>
    <n v="9"/>
    <x v="1"/>
  </r>
  <r>
    <s v="sablefish (blackcod)"/>
    <d v="1997-09-27T00:00:00"/>
    <x v="6"/>
    <n v="710"/>
    <m/>
    <n v="0.01"/>
    <x v="24"/>
    <s v="BSAI"/>
    <n v="9"/>
    <x v="1"/>
  </r>
  <r>
    <s v="sablefish (blackcod)"/>
    <d v="1997-09-27T00:00:00"/>
    <x v="6"/>
    <n v="710"/>
    <m/>
    <n v="0.41"/>
    <x v="0"/>
    <s v="GOA"/>
    <n v="9"/>
    <x v="1"/>
  </r>
  <r>
    <s v="sablefish (blackcod)"/>
    <d v="1997-09-27T00:00:00"/>
    <x v="6"/>
    <n v="710"/>
    <m/>
    <n v="0.01"/>
    <x v="13"/>
    <s v="GOA"/>
    <n v="9"/>
    <x v="1"/>
  </r>
  <r>
    <s v="sablefish (blackcod)"/>
    <d v="1997-09-27T00:00:00"/>
    <x v="6"/>
    <n v="710"/>
    <m/>
    <n v="3"/>
    <x v="6"/>
    <s v="GOA"/>
    <n v="9"/>
    <x v="1"/>
  </r>
  <r>
    <s v="sablefish (blackcod)"/>
    <d v="1997-09-27T00:00:00"/>
    <x v="6"/>
    <n v="710"/>
    <m/>
    <n v="0.05"/>
    <x v="20"/>
    <s v="INSD"/>
    <n v="9"/>
    <x v="1"/>
  </r>
  <r>
    <s v="sablefish (blackcod)"/>
    <d v="1997-09-27T00:00:00"/>
    <x v="6"/>
    <n v="710"/>
    <m/>
    <n v="1.39"/>
    <x v="14"/>
    <s v="GOA"/>
    <n v="9"/>
    <x v="1"/>
  </r>
  <r>
    <s v="sablefish (blackcod)"/>
    <d v="1997-09-27T00:00:00"/>
    <x v="6"/>
    <n v="710"/>
    <m/>
    <n v="4.4400000000000004"/>
    <x v="21"/>
    <s v="INSD"/>
    <n v="9"/>
    <x v="1"/>
  </r>
  <r>
    <s v="sablefish (blackcod)"/>
    <d v="1997-10-04T00:00:00"/>
    <x v="6"/>
    <n v="710"/>
    <n v="3109.31"/>
    <n v="5.55"/>
    <x v="1"/>
    <s v="BSAI"/>
    <n v="10"/>
    <x v="1"/>
  </r>
  <r>
    <s v="sablefish (blackcod)"/>
    <d v="1997-10-04T00:00:00"/>
    <x v="6"/>
    <n v="710"/>
    <n v="3109.31"/>
    <n v="0.39"/>
    <x v="7"/>
    <s v="BSAI"/>
    <n v="10"/>
    <x v="1"/>
  </r>
  <r>
    <s v="sablefish (blackcod)"/>
    <d v="1997-10-04T00:00:00"/>
    <x v="6"/>
    <n v="710"/>
    <n v="3109.31"/>
    <n v="3.67"/>
    <x v="24"/>
    <s v="BSAI"/>
    <n v="10"/>
    <x v="1"/>
  </r>
  <r>
    <s v="sablefish (blackcod)"/>
    <d v="1997-10-04T00:00:00"/>
    <x v="6"/>
    <n v="710"/>
    <n v="3109.31"/>
    <n v="8.99"/>
    <x v="25"/>
    <s v="BSAI"/>
    <n v="10"/>
    <x v="1"/>
  </r>
  <r>
    <s v="sablefish (blackcod)"/>
    <d v="1997-10-04T00:00:00"/>
    <x v="6"/>
    <n v="710"/>
    <n v="4632.24"/>
    <n v="2.38"/>
    <x v="13"/>
    <s v="GOA"/>
    <n v="10"/>
    <x v="1"/>
  </r>
  <r>
    <s v="sablefish (blackcod)"/>
    <d v="1997-10-04T00:00:00"/>
    <x v="6"/>
    <n v="710"/>
    <n v="4632.24"/>
    <n v="0.13"/>
    <x v="6"/>
    <s v="GOA"/>
    <n v="10"/>
    <x v="1"/>
  </r>
  <r>
    <s v="sablefish (blackcod)"/>
    <d v="1997-10-04T00:00:00"/>
    <x v="6"/>
    <n v="710"/>
    <n v="4632.24"/>
    <n v="16.8"/>
    <x v="21"/>
    <s v="INSD"/>
    <n v="10"/>
    <x v="1"/>
  </r>
  <r>
    <s v="sablefish (blackcod)"/>
    <d v="1997-10-04T00:00:00"/>
    <x v="6"/>
    <n v="710"/>
    <n v="4968.2"/>
    <n v="0.35"/>
    <x v="5"/>
    <s v="BSAI"/>
    <n v="10"/>
    <x v="1"/>
  </r>
  <r>
    <s v="sablefish (blackcod)"/>
    <d v="1997-10-04T00:00:00"/>
    <x v="6"/>
    <n v="710"/>
    <n v="4968.2"/>
    <n v="0.83"/>
    <x v="7"/>
    <s v="BSAI"/>
    <n v="10"/>
    <x v="1"/>
  </r>
  <r>
    <s v="sablefish (blackcod)"/>
    <d v="1997-10-04T00:00:00"/>
    <x v="6"/>
    <n v="710"/>
    <n v="4968.2"/>
    <n v="6.7"/>
    <x v="24"/>
    <s v="BSAI"/>
    <n v="10"/>
    <x v="1"/>
  </r>
  <r>
    <s v="sablefish (blackcod)"/>
    <d v="1997-10-04T00:00:00"/>
    <x v="6"/>
    <n v="710"/>
    <n v="6673.31"/>
    <n v="16.850000000000001"/>
    <x v="0"/>
    <s v="GOA"/>
    <n v="10"/>
    <x v="1"/>
  </r>
  <r>
    <s v="sablefish (blackcod)"/>
    <d v="1997-10-04T00:00:00"/>
    <x v="6"/>
    <n v="710"/>
    <n v="6673.31"/>
    <n v="110.03"/>
    <x v="6"/>
    <s v="GOA"/>
    <n v="10"/>
    <x v="1"/>
  </r>
  <r>
    <s v="sablefish (blackcod)"/>
    <d v="1997-10-04T00:00:00"/>
    <x v="6"/>
    <n v="710"/>
    <n v="6673.31"/>
    <n v="78.34"/>
    <x v="11"/>
    <s v="GOA"/>
    <n v="10"/>
    <x v="1"/>
  </r>
  <r>
    <s v="sablefish (blackcod)"/>
    <d v="1997-10-04T00:00:00"/>
    <x v="6"/>
    <n v="710"/>
    <n v="6673.31"/>
    <n v="74.06"/>
    <x v="14"/>
    <s v="GOA"/>
    <n v="10"/>
    <x v="1"/>
  </r>
  <r>
    <s v="sablefish (blackcod)"/>
    <d v="1997-10-04T00:00:00"/>
    <x v="6"/>
    <n v="710"/>
    <n v="6673.31"/>
    <n v="192.89"/>
    <x v="21"/>
    <s v="INSD"/>
    <n v="10"/>
    <x v="1"/>
  </r>
  <r>
    <s v="sablefish (blackcod)"/>
    <d v="1997-10-04T00:00:00"/>
    <x v="6"/>
    <n v="710"/>
    <m/>
    <n v="0"/>
    <x v="23"/>
    <s v="BSAI"/>
    <n v="10"/>
    <x v="1"/>
  </r>
  <r>
    <s v="sablefish (blackcod)"/>
    <d v="1997-10-04T00:00:00"/>
    <x v="6"/>
    <n v="710"/>
    <m/>
    <n v="0.14000000000000001"/>
    <x v="1"/>
    <s v="BSAI"/>
    <n v="10"/>
    <x v="1"/>
  </r>
  <r>
    <s v="sablefish (blackcod)"/>
    <d v="1997-10-04T00:00:00"/>
    <x v="6"/>
    <n v="710"/>
    <m/>
    <n v="0"/>
    <x v="5"/>
    <s v="BSAI"/>
    <n v="10"/>
    <x v="1"/>
  </r>
  <r>
    <s v="sablefish (blackcod)"/>
    <d v="1997-10-04T00:00:00"/>
    <x v="6"/>
    <n v="710"/>
    <m/>
    <n v="1.31"/>
    <x v="7"/>
    <s v="BSAI"/>
    <n v="10"/>
    <x v="1"/>
  </r>
  <r>
    <s v="sablefish (blackcod)"/>
    <d v="1997-10-04T00:00:00"/>
    <x v="6"/>
    <n v="710"/>
    <m/>
    <n v="3.97"/>
    <x v="24"/>
    <s v="BSAI"/>
    <n v="10"/>
    <x v="1"/>
  </r>
  <r>
    <s v="sablefish (blackcod)"/>
    <d v="1997-10-04T00:00:00"/>
    <x v="6"/>
    <n v="710"/>
    <m/>
    <n v="7.0000000000000007E-2"/>
    <x v="25"/>
    <s v="BSAI"/>
    <n v="10"/>
    <x v="1"/>
  </r>
  <r>
    <s v="sablefish (blackcod)"/>
    <d v="1997-10-04T00:00:00"/>
    <x v="6"/>
    <n v="710"/>
    <m/>
    <n v="0.11"/>
    <x v="0"/>
    <s v="GOA"/>
    <n v="10"/>
    <x v="1"/>
  </r>
  <r>
    <s v="sablefish (blackcod)"/>
    <d v="1997-10-04T00:00:00"/>
    <x v="6"/>
    <n v="710"/>
    <m/>
    <n v="3.78"/>
    <x v="13"/>
    <s v="GOA"/>
    <n v="10"/>
    <x v="1"/>
  </r>
  <r>
    <s v="sablefish (blackcod)"/>
    <d v="1997-10-04T00:00:00"/>
    <x v="6"/>
    <n v="710"/>
    <m/>
    <n v="10.16"/>
    <x v="6"/>
    <s v="GOA"/>
    <n v="10"/>
    <x v="1"/>
  </r>
  <r>
    <s v="sablefish (blackcod)"/>
    <d v="1997-10-04T00:00:00"/>
    <x v="6"/>
    <n v="710"/>
    <m/>
    <n v="3.96"/>
    <x v="11"/>
    <s v="GOA"/>
    <n v="10"/>
    <x v="1"/>
  </r>
  <r>
    <s v="sablefish (blackcod)"/>
    <d v="1997-10-04T00:00:00"/>
    <x v="6"/>
    <n v="710"/>
    <m/>
    <n v="3.53"/>
    <x v="14"/>
    <s v="GOA"/>
    <n v="10"/>
    <x v="1"/>
  </r>
  <r>
    <s v="sablefish (blackcod)"/>
    <d v="1997-10-04T00:00:00"/>
    <x v="6"/>
    <n v="710"/>
    <m/>
    <n v="2.37"/>
    <x v="21"/>
    <s v="INSD"/>
    <n v="10"/>
    <x v="1"/>
  </r>
  <r>
    <s v="sablefish (blackcod)"/>
    <d v="1997-10-11T00:00:00"/>
    <x v="6"/>
    <n v="710"/>
    <n v="3109.31"/>
    <n v="0"/>
    <x v="1"/>
    <s v="BSAI"/>
    <n v="10"/>
    <x v="1"/>
  </r>
  <r>
    <s v="sablefish (blackcod)"/>
    <d v="1997-10-11T00:00:00"/>
    <x v="6"/>
    <n v="710"/>
    <n v="3109.31"/>
    <n v="0"/>
    <x v="7"/>
    <s v="BSAI"/>
    <n v="10"/>
    <x v="1"/>
  </r>
  <r>
    <s v="sablefish (blackcod)"/>
    <d v="1997-10-11T00:00:00"/>
    <x v="6"/>
    <n v="710"/>
    <n v="3109.31"/>
    <n v="18.87"/>
    <x v="28"/>
    <s v="BSAI"/>
    <n v="10"/>
    <x v="1"/>
  </r>
  <r>
    <s v="sablefish (blackcod)"/>
    <d v="1997-10-11T00:00:00"/>
    <x v="6"/>
    <n v="710"/>
    <n v="4632.24"/>
    <n v="5.05"/>
    <x v="13"/>
    <s v="GOA"/>
    <n v="10"/>
    <x v="1"/>
  </r>
  <r>
    <s v="sablefish (blackcod)"/>
    <d v="1997-10-11T00:00:00"/>
    <x v="6"/>
    <n v="710"/>
    <n v="4632.24"/>
    <n v="2.5099999999999998"/>
    <x v="6"/>
    <s v="GOA"/>
    <n v="10"/>
    <x v="1"/>
  </r>
  <r>
    <s v="sablefish (blackcod)"/>
    <d v="1997-10-11T00:00:00"/>
    <x v="6"/>
    <n v="710"/>
    <n v="4632.24"/>
    <n v="0.18"/>
    <x v="11"/>
    <s v="GOA"/>
    <n v="10"/>
    <x v="1"/>
  </r>
  <r>
    <s v="sablefish (blackcod)"/>
    <d v="1997-10-11T00:00:00"/>
    <x v="6"/>
    <n v="710"/>
    <n v="4632.24"/>
    <n v="6.93"/>
    <x v="21"/>
    <s v="INSD"/>
    <n v="10"/>
    <x v="1"/>
  </r>
  <r>
    <s v="sablefish (blackcod)"/>
    <d v="1997-10-11T00:00:00"/>
    <x v="6"/>
    <n v="710"/>
    <n v="6673.31"/>
    <n v="32.46"/>
    <x v="0"/>
    <s v="GOA"/>
    <n v="10"/>
    <x v="1"/>
  </r>
  <r>
    <s v="sablefish (blackcod)"/>
    <d v="1997-10-11T00:00:00"/>
    <x v="6"/>
    <n v="710"/>
    <n v="6673.31"/>
    <n v="0.26"/>
    <x v="13"/>
    <s v="GOA"/>
    <n v="10"/>
    <x v="1"/>
  </r>
  <r>
    <s v="sablefish (blackcod)"/>
    <d v="1997-10-11T00:00:00"/>
    <x v="6"/>
    <n v="710"/>
    <n v="6673.31"/>
    <n v="16.420000000000002"/>
    <x v="6"/>
    <s v="GOA"/>
    <n v="10"/>
    <x v="1"/>
  </r>
  <r>
    <s v="sablefish (blackcod)"/>
    <d v="1997-10-11T00:00:00"/>
    <x v="6"/>
    <n v="710"/>
    <n v="6673.31"/>
    <n v="41.82"/>
    <x v="11"/>
    <s v="GOA"/>
    <n v="10"/>
    <x v="1"/>
  </r>
  <r>
    <s v="sablefish (blackcod)"/>
    <d v="1997-10-11T00:00:00"/>
    <x v="6"/>
    <n v="710"/>
    <n v="6673.31"/>
    <n v="40.26"/>
    <x v="14"/>
    <s v="GOA"/>
    <n v="10"/>
    <x v="1"/>
  </r>
  <r>
    <s v="sablefish (blackcod)"/>
    <d v="1997-10-11T00:00:00"/>
    <x v="6"/>
    <n v="710"/>
    <n v="6673.31"/>
    <n v="122.33"/>
    <x v="21"/>
    <s v="INSD"/>
    <n v="10"/>
    <x v="1"/>
  </r>
  <r>
    <s v="sablefish (blackcod)"/>
    <d v="1997-10-11T00:00:00"/>
    <x v="6"/>
    <n v="710"/>
    <m/>
    <n v="0"/>
    <x v="23"/>
    <s v="BSAI"/>
    <n v="10"/>
    <x v="1"/>
  </r>
  <r>
    <s v="sablefish (blackcod)"/>
    <d v="1997-10-11T00:00:00"/>
    <x v="6"/>
    <n v="710"/>
    <m/>
    <n v="0"/>
    <x v="30"/>
    <s v="BSAI"/>
    <n v="10"/>
    <x v="1"/>
  </r>
  <r>
    <s v="sablefish (blackcod)"/>
    <d v="1997-10-11T00:00:00"/>
    <x v="6"/>
    <n v="710"/>
    <m/>
    <n v="7.0000000000000007E-2"/>
    <x v="1"/>
    <s v="BSAI"/>
    <n v="10"/>
    <x v="1"/>
  </r>
  <r>
    <s v="sablefish (blackcod)"/>
    <d v="1997-10-11T00:00:00"/>
    <x v="6"/>
    <n v="710"/>
    <m/>
    <n v="0"/>
    <x v="7"/>
    <s v="BSAI"/>
    <n v="10"/>
    <x v="1"/>
  </r>
  <r>
    <s v="sablefish (blackcod)"/>
    <d v="1997-10-11T00:00:00"/>
    <x v="6"/>
    <n v="710"/>
    <m/>
    <n v="0"/>
    <x v="2"/>
    <s v="BSAI"/>
    <n v="10"/>
    <x v="1"/>
  </r>
  <r>
    <s v="sablefish (blackcod)"/>
    <d v="1997-10-11T00:00:00"/>
    <x v="6"/>
    <n v="710"/>
    <m/>
    <n v="0.19"/>
    <x v="28"/>
    <s v="BSAI"/>
    <n v="10"/>
    <x v="1"/>
  </r>
  <r>
    <s v="sablefish (blackcod)"/>
    <d v="1997-10-11T00:00:00"/>
    <x v="6"/>
    <n v="710"/>
    <m/>
    <n v="1.17"/>
    <x v="0"/>
    <s v="GOA"/>
    <n v="10"/>
    <x v="1"/>
  </r>
  <r>
    <s v="sablefish (blackcod)"/>
    <d v="1997-10-11T00:00:00"/>
    <x v="6"/>
    <n v="710"/>
    <m/>
    <n v="4.28"/>
    <x v="13"/>
    <s v="GOA"/>
    <n v="10"/>
    <x v="1"/>
  </r>
  <r>
    <s v="sablefish (blackcod)"/>
    <d v="1997-10-11T00:00:00"/>
    <x v="6"/>
    <n v="710"/>
    <m/>
    <n v="6.02"/>
    <x v="6"/>
    <s v="GOA"/>
    <n v="10"/>
    <x v="1"/>
  </r>
  <r>
    <s v="sablefish (blackcod)"/>
    <d v="1997-10-11T00:00:00"/>
    <x v="6"/>
    <n v="710"/>
    <m/>
    <n v="6.54"/>
    <x v="11"/>
    <s v="GOA"/>
    <n v="10"/>
    <x v="1"/>
  </r>
  <r>
    <s v="sablefish (blackcod)"/>
    <d v="1997-10-11T00:00:00"/>
    <x v="6"/>
    <n v="710"/>
    <m/>
    <n v="4.4400000000000004"/>
    <x v="14"/>
    <s v="GOA"/>
    <n v="10"/>
    <x v="1"/>
  </r>
  <r>
    <s v="sablefish (blackcod)"/>
    <d v="1997-10-11T00:00:00"/>
    <x v="6"/>
    <n v="710"/>
    <m/>
    <n v="1.36"/>
    <x v="21"/>
    <s v="INSD"/>
    <n v="10"/>
    <x v="1"/>
  </r>
  <r>
    <s v="sablefish (blackcod)"/>
    <d v="1997-10-18T00:00:00"/>
    <x v="6"/>
    <n v="710"/>
    <n v="3109.31"/>
    <n v="0.01"/>
    <x v="23"/>
    <s v="BSAI"/>
    <n v="10"/>
    <x v="1"/>
  </r>
  <r>
    <s v="sablefish (blackcod)"/>
    <d v="1997-10-18T00:00:00"/>
    <x v="6"/>
    <n v="710"/>
    <n v="3109.31"/>
    <n v="0.02"/>
    <x v="1"/>
    <s v="BSAI"/>
    <n v="10"/>
    <x v="1"/>
  </r>
  <r>
    <s v="sablefish (blackcod)"/>
    <d v="1997-10-18T00:00:00"/>
    <x v="6"/>
    <n v="710"/>
    <n v="3109.31"/>
    <n v="3.98"/>
    <x v="7"/>
    <s v="BSAI"/>
    <n v="10"/>
    <x v="1"/>
  </r>
  <r>
    <s v="sablefish (blackcod)"/>
    <d v="1997-10-18T00:00:00"/>
    <x v="6"/>
    <n v="710"/>
    <n v="3109.31"/>
    <n v="13.4"/>
    <x v="24"/>
    <s v="BSAI"/>
    <n v="10"/>
    <x v="1"/>
  </r>
  <r>
    <s v="sablefish (blackcod)"/>
    <d v="1997-10-18T00:00:00"/>
    <x v="6"/>
    <n v="710"/>
    <n v="3109.31"/>
    <n v="4.47"/>
    <x v="28"/>
    <s v="BSAI"/>
    <n v="10"/>
    <x v="1"/>
  </r>
  <r>
    <s v="sablefish (blackcod)"/>
    <d v="1997-10-18T00:00:00"/>
    <x v="6"/>
    <n v="710"/>
    <n v="4632.24"/>
    <n v="1.55"/>
    <x v="13"/>
    <s v="GOA"/>
    <n v="10"/>
    <x v="1"/>
  </r>
  <r>
    <s v="sablefish (blackcod)"/>
    <d v="1997-10-18T00:00:00"/>
    <x v="6"/>
    <n v="710"/>
    <n v="4632.24"/>
    <n v="8.27"/>
    <x v="6"/>
    <s v="GOA"/>
    <n v="10"/>
    <x v="1"/>
  </r>
  <r>
    <s v="sablefish (blackcod)"/>
    <d v="1997-10-18T00:00:00"/>
    <x v="6"/>
    <n v="710"/>
    <n v="4632.24"/>
    <n v="1.96"/>
    <x v="11"/>
    <s v="GOA"/>
    <n v="10"/>
    <x v="1"/>
  </r>
  <r>
    <s v="sablefish (blackcod)"/>
    <d v="1997-10-18T00:00:00"/>
    <x v="6"/>
    <n v="710"/>
    <n v="4632.24"/>
    <n v="14.68"/>
    <x v="20"/>
    <s v="INSD"/>
    <n v="10"/>
    <x v="1"/>
  </r>
  <r>
    <s v="sablefish (blackcod)"/>
    <d v="1997-10-18T00:00:00"/>
    <x v="6"/>
    <n v="710"/>
    <n v="6673.31"/>
    <n v="5.79"/>
    <x v="0"/>
    <s v="GOA"/>
    <n v="10"/>
    <x v="1"/>
  </r>
  <r>
    <s v="sablefish (blackcod)"/>
    <d v="1997-10-18T00:00:00"/>
    <x v="6"/>
    <n v="710"/>
    <n v="6673.31"/>
    <n v="1.07"/>
    <x v="13"/>
    <s v="GOA"/>
    <n v="10"/>
    <x v="1"/>
  </r>
  <r>
    <s v="sablefish (blackcod)"/>
    <d v="1997-10-18T00:00:00"/>
    <x v="6"/>
    <n v="710"/>
    <n v="6673.31"/>
    <n v="41.3"/>
    <x v="6"/>
    <s v="GOA"/>
    <n v="10"/>
    <x v="1"/>
  </r>
  <r>
    <s v="sablefish (blackcod)"/>
    <d v="1997-10-18T00:00:00"/>
    <x v="6"/>
    <n v="710"/>
    <n v="6673.31"/>
    <n v="9.15"/>
    <x v="11"/>
    <s v="GOA"/>
    <n v="10"/>
    <x v="1"/>
  </r>
  <r>
    <s v="sablefish (blackcod)"/>
    <d v="1997-10-18T00:00:00"/>
    <x v="6"/>
    <n v="710"/>
    <n v="6673.31"/>
    <n v="36.72"/>
    <x v="14"/>
    <s v="GOA"/>
    <n v="10"/>
    <x v="1"/>
  </r>
  <r>
    <s v="sablefish (blackcod)"/>
    <d v="1997-10-18T00:00:00"/>
    <x v="6"/>
    <n v="710"/>
    <n v="6673.31"/>
    <n v="77.73"/>
    <x v="21"/>
    <s v="INSD"/>
    <n v="10"/>
    <x v="1"/>
  </r>
  <r>
    <s v="sablefish (blackcod)"/>
    <d v="1997-10-18T00:00:00"/>
    <x v="6"/>
    <n v="710"/>
    <m/>
    <n v="0"/>
    <x v="23"/>
    <s v="BSAI"/>
    <n v="10"/>
    <x v="1"/>
  </r>
  <r>
    <s v="sablefish (blackcod)"/>
    <d v="1997-10-18T00:00:00"/>
    <x v="6"/>
    <n v="710"/>
    <m/>
    <n v="0"/>
    <x v="30"/>
    <s v="BSAI"/>
    <n v="10"/>
    <x v="1"/>
  </r>
  <r>
    <s v="sablefish (blackcod)"/>
    <d v="1997-10-18T00:00:00"/>
    <x v="6"/>
    <n v="710"/>
    <m/>
    <n v="0.17"/>
    <x v="1"/>
    <s v="BSAI"/>
    <n v="10"/>
    <x v="1"/>
  </r>
  <r>
    <s v="sablefish (blackcod)"/>
    <d v="1997-10-18T00:00:00"/>
    <x v="6"/>
    <n v="710"/>
    <m/>
    <n v="0.03"/>
    <x v="7"/>
    <s v="BSAI"/>
    <n v="10"/>
    <x v="1"/>
  </r>
  <r>
    <s v="sablefish (blackcod)"/>
    <d v="1997-10-18T00:00:00"/>
    <x v="6"/>
    <n v="710"/>
    <m/>
    <n v="0.15"/>
    <x v="28"/>
    <s v="BSAI"/>
    <n v="10"/>
    <x v="1"/>
  </r>
  <r>
    <s v="sablefish (blackcod)"/>
    <d v="1997-10-18T00:00:00"/>
    <x v="6"/>
    <n v="710"/>
    <m/>
    <n v="0.96"/>
    <x v="0"/>
    <s v="GOA"/>
    <n v="10"/>
    <x v="1"/>
  </r>
  <r>
    <s v="sablefish (blackcod)"/>
    <d v="1997-10-18T00:00:00"/>
    <x v="6"/>
    <n v="710"/>
    <m/>
    <n v="0.08"/>
    <x v="13"/>
    <s v="GOA"/>
    <n v="10"/>
    <x v="1"/>
  </r>
  <r>
    <s v="sablefish (blackcod)"/>
    <d v="1997-10-18T00:00:00"/>
    <x v="6"/>
    <n v="710"/>
    <m/>
    <n v="13.21"/>
    <x v="6"/>
    <s v="GOA"/>
    <n v="10"/>
    <x v="1"/>
  </r>
  <r>
    <s v="sablefish (blackcod)"/>
    <d v="1997-10-18T00:00:00"/>
    <x v="6"/>
    <n v="710"/>
    <m/>
    <n v="9.6"/>
    <x v="11"/>
    <s v="GOA"/>
    <n v="10"/>
    <x v="1"/>
  </r>
  <r>
    <s v="sablefish (blackcod)"/>
    <d v="1997-10-18T00:00:00"/>
    <x v="6"/>
    <n v="710"/>
    <m/>
    <n v="0"/>
    <x v="20"/>
    <s v="INSD"/>
    <n v="10"/>
    <x v="1"/>
  </r>
  <r>
    <s v="sablefish (blackcod)"/>
    <d v="1997-10-18T00:00:00"/>
    <x v="6"/>
    <n v="710"/>
    <m/>
    <n v="1.32"/>
    <x v="14"/>
    <s v="GOA"/>
    <n v="10"/>
    <x v="1"/>
  </r>
  <r>
    <s v="sablefish (blackcod)"/>
    <d v="1997-10-18T00:00:00"/>
    <x v="6"/>
    <n v="710"/>
    <m/>
    <n v="2.99"/>
    <x v="21"/>
    <s v="INSD"/>
    <n v="10"/>
    <x v="1"/>
  </r>
  <r>
    <s v="sablefish (blackcod)"/>
    <d v="1997-10-25T00:00:00"/>
    <x v="6"/>
    <n v="710"/>
    <n v="3109.31"/>
    <n v="6.87"/>
    <x v="5"/>
    <s v="BSAI"/>
    <n v="10"/>
    <x v="1"/>
  </r>
  <r>
    <s v="sablefish (blackcod)"/>
    <d v="1997-10-25T00:00:00"/>
    <x v="6"/>
    <n v="710"/>
    <n v="4632.24"/>
    <n v="9.81"/>
    <x v="13"/>
    <s v="GOA"/>
    <n v="10"/>
    <x v="1"/>
  </r>
  <r>
    <s v="sablefish (blackcod)"/>
    <d v="1997-10-25T00:00:00"/>
    <x v="6"/>
    <n v="710"/>
    <n v="4632.24"/>
    <n v="10.29"/>
    <x v="14"/>
    <s v="GOA"/>
    <n v="10"/>
    <x v="1"/>
  </r>
  <r>
    <s v="sablefish (blackcod)"/>
    <d v="1997-10-25T00:00:00"/>
    <x v="6"/>
    <n v="710"/>
    <n v="6673.31"/>
    <n v="10.24"/>
    <x v="0"/>
    <s v="GOA"/>
    <n v="10"/>
    <x v="1"/>
  </r>
  <r>
    <s v="sablefish (blackcod)"/>
    <d v="1997-10-25T00:00:00"/>
    <x v="6"/>
    <n v="710"/>
    <n v="6673.31"/>
    <n v="40.58"/>
    <x v="6"/>
    <s v="GOA"/>
    <n v="10"/>
    <x v="1"/>
  </r>
  <r>
    <s v="sablefish (blackcod)"/>
    <d v="1997-10-25T00:00:00"/>
    <x v="6"/>
    <n v="710"/>
    <n v="6673.31"/>
    <n v="47.16"/>
    <x v="14"/>
    <s v="GOA"/>
    <n v="10"/>
    <x v="1"/>
  </r>
  <r>
    <s v="sablefish (blackcod)"/>
    <d v="1997-10-25T00:00:00"/>
    <x v="6"/>
    <n v="710"/>
    <n v="6673.31"/>
    <n v="119.58"/>
    <x v="21"/>
    <s v="INSD"/>
    <n v="10"/>
    <x v="1"/>
  </r>
  <r>
    <s v="sablefish (blackcod)"/>
    <d v="1997-10-25T00:00:00"/>
    <x v="6"/>
    <n v="710"/>
    <m/>
    <n v="0"/>
    <x v="23"/>
    <s v="BSAI"/>
    <n v="10"/>
    <x v="1"/>
  </r>
  <r>
    <s v="sablefish (blackcod)"/>
    <d v="1997-10-25T00:00:00"/>
    <x v="6"/>
    <n v="710"/>
    <m/>
    <n v="0"/>
    <x v="30"/>
    <s v="BSAI"/>
    <n v="10"/>
    <x v="1"/>
  </r>
  <r>
    <s v="sablefish (blackcod)"/>
    <d v="1997-10-25T00:00:00"/>
    <x v="6"/>
    <n v="710"/>
    <m/>
    <n v="0.04"/>
    <x v="1"/>
    <s v="BSAI"/>
    <n v="10"/>
    <x v="1"/>
  </r>
  <r>
    <s v="sablefish (blackcod)"/>
    <d v="1997-10-25T00:00:00"/>
    <x v="6"/>
    <n v="710"/>
    <m/>
    <n v="0.06"/>
    <x v="5"/>
    <s v="BSAI"/>
    <n v="10"/>
    <x v="1"/>
  </r>
  <r>
    <s v="sablefish (blackcod)"/>
    <d v="1997-10-25T00:00:00"/>
    <x v="6"/>
    <n v="710"/>
    <m/>
    <n v="0.02"/>
    <x v="7"/>
    <s v="BSAI"/>
    <n v="10"/>
    <x v="1"/>
  </r>
  <r>
    <s v="sablefish (blackcod)"/>
    <d v="1997-10-25T00:00:00"/>
    <x v="6"/>
    <n v="710"/>
    <m/>
    <n v="0.02"/>
    <x v="22"/>
    <s v="BSAI"/>
    <n v="10"/>
    <x v="1"/>
  </r>
  <r>
    <s v="sablefish (blackcod)"/>
    <d v="1997-10-25T00:00:00"/>
    <x v="6"/>
    <n v="710"/>
    <m/>
    <n v="21.3"/>
    <x v="13"/>
    <s v="GOA"/>
    <n v="10"/>
    <x v="1"/>
  </r>
  <r>
    <s v="sablefish (blackcod)"/>
    <d v="1997-10-25T00:00:00"/>
    <x v="6"/>
    <n v="710"/>
    <m/>
    <n v="6.3"/>
    <x v="6"/>
    <s v="GOA"/>
    <n v="10"/>
    <x v="1"/>
  </r>
  <r>
    <s v="sablefish (blackcod)"/>
    <d v="1997-10-25T00:00:00"/>
    <x v="6"/>
    <n v="710"/>
    <m/>
    <n v="0.12"/>
    <x v="20"/>
    <s v="INSD"/>
    <n v="10"/>
    <x v="1"/>
  </r>
  <r>
    <s v="sablefish (blackcod)"/>
    <d v="1997-10-25T00:00:00"/>
    <x v="6"/>
    <n v="710"/>
    <m/>
    <n v="13.37"/>
    <x v="14"/>
    <s v="GOA"/>
    <n v="10"/>
    <x v="1"/>
  </r>
  <r>
    <s v="sablefish (blackcod)"/>
    <d v="1997-10-25T00:00:00"/>
    <x v="6"/>
    <n v="710"/>
    <m/>
    <n v="6.54"/>
    <x v="21"/>
    <s v="INSD"/>
    <n v="10"/>
    <x v="1"/>
  </r>
  <r>
    <s v="sablefish (blackcod)"/>
    <d v="1997-11-01T00:00:00"/>
    <x v="6"/>
    <n v="710"/>
    <n v="3109.31"/>
    <n v="12.73"/>
    <x v="28"/>
    <s v="BSAI"/>
    <n v="11"/>
    <x v="1"/>
  </r>
  <r>
    <s v="sablefish (blackcod)"/>
    <d v="1997-11-01T00:00:00"/>
    <x v="6"/>
    <n v="710"/>
    <n v="4632.24"/>
    <n v="0.7"/>
    <x v="13"/>
    <s v="GOA"/>
    <n v="11"/>
    <x v="1"/>
  </r>
  <r>
    <s v="sablefish (blackcod)"/>
    <d v="1997-11-01T00:00:00"/>
    <x v="6"/>
    <n v="710"/>
    <n v="4632.24"/>
    <n v="0.62"/>
    <x v="6"/>
    <s v="GOA"/>
    <n v="11"/>
    <x v="1"/>
  </r>
  <r>
    <s v="sablefish (blackcod)"/>
    <d v="1997-11-01T00:00:00"/>
    <x v="6"/>
    <n v="710"/>
    <n v="4632.24"/>
    <n v="8.64"/>
    <x v="14"/>
    <s v="GOA"/>
    <n v="11"/>
    <x v="1"/>
  </r>
  <r>
    <s v="sablefish (blackcod)"/>
    <d v="1997-11-01T00:00:00"/>
    <x v="6"/>
    <n v="710"/>
    <n v="4968.2"/>
    <n v="2.33"/>
    <x v="28"/>
    <s v="BSAI"/>
    <n v="11"/>
    <x v="1"/>
  </r>
  <r>
    <s v="sablefish (blackcod)"/>
    <d v="1997-11-01T00:00:00"/>
    <x v="6"/>
    <n v="710"/>
    <n v="6673.31"/>
    <n v="21.15"/>
    <x v="0"/>
    <s v="GOA"/>
    <n v="11"/>
    <x v="1"/>
  </r>
  <r>
    <s v="sablefish (blackcod)"/>
    <d v="1997-11-01T00:00:00"/>
    <x v="6"/>
    <n v="710"/>
    <n v="6673.31"/>
    <n v="0.09"/>
    <x v="13"/>
    <s v="GOA"/>
    <n v="11"/>
    <x v="1"/>
  </r>
  <r>
    <s v="sablefish (blackcod)"/>
    <d v="1997-11-01T00:00:00"/>
    <x v="6"/>
    <n v="710"/>
    <n v="6673.31"/>
    <n v="4.28"/>
    <x v="6"/>
    <s v="GOA"/>
    <n v="11"/>
    <x v="1"/>
  </r>
  <r>
    <s v="sablefish (blackcod)"/>
    <d v="1997-11-01T00:00:00"/>
    <x v="6"/>
    <n v="710"/>
    <n v="6673.31"/>
    <n v="24.48"/>
    <x v="11"/>
    <s v="GOA"/>
    <n v="11"/>
    <x v="1"/>
  </r>
  <r>
    <s v="sablefish (blackcod)"/>
    <d v="1997-11-01T00:00:00"/>
    <x v="6"/>
    <n v="710"/>
    <n v="6673.31"/>
    <n v="15.98"/>
    <x v="14"/>
    <s v="GOA"/>
    <n v="11"/>
    <x v="1"/>
  </r>
  <r>
    <s v="sablefish (blackcod)"/>
    <d v="1997-11-01T00:00:00"/>
    <x v="6"/>
    <n v="710"/>
    <n v="6673.31"/>
    <n v="74.47"/>
    <x v="21"/>
    <s v="INSD"/>
    <n v="11"/>
    <x v="1"/>
  </r>
  <r>
    <s v="sablefish (blackcod)"/>
    <d v="1997-11-01T00:00:00"/>
    <x v="6"/>
    <n v="710"/>
    <m/>
    <n v="0.19"/>
    <x v="7"/>
    <s v="BSAI"/>
    <n v="11"/>
    <x v="1"/>
  </r>
  <r>
    <s v="sablefish (blackcod)"/>
    <d v="1997-11-01T00:00:00"/>
    <x v="6"/>
    <n v="710"/>
    <m/>
    <n v="0.11"/>
    <x v="2"/>
    <s v="BSAI"/>
    <n v="11"/>
    <x v="1"/>
  </r>
  <r>
    <s v="sablefish (blackcod)"/>
    <d v="1997-11-01T00:00:00"/>
    <x v="6"/>
    <n v="710"/>
    <m/>
    <n v="0.32"/>
    <x v="28"/>
    <s v="BSAI"/>
    <n v="11"/>
    <x v="1"/>
  </r>
  <r>
    <s v="sablefish (blackcod)"/>
    <d v="1997-11-01T00:00:00"/>
    <x v="6"/>
    <n v="710"/>
    <m/>
    <n v="1.24"/>
    <x v="0"/>
    <s v="GOA"/>
    <n v="11"/>
    <x v="1"/>
  </r>
  <r>
    <s v="sablefish (blackcod)"/>
    <d v="1997-11-01T00:00:00"/>
    <x v="6"/>
    <n v="710"/>
    <m/>
    <n v="1.38"/>
    <x v="13"/>
    <s v="GOA"/>
    <n v="11"/>
    <x v="1"/>
  </r>
  <r>
    <s v="sablefish (blackcod)"/>
    <d v="1997-11-01T00:00:00"/>
    <x v="6"/>
    <n v="710"/>
    <m/>
    <n v="0.24"/>
    <x v="6"/>
    <s v="GOA"/>
    <n v="11"/>
    <x v="1"/>
  </r>
  <r>
    <s v="sablefish (blackcod)"/>
    <d v="1997-11-01T00:00:00"/>
    <x v="6"/>
    <n v="710"/>
    <m/>
    <n v="13.12"/>
    <x v="14"/>
    <s v="GOA"/>
    <n v="11"/>
    <x v="1"/>
  </r>
  <r>
    <s v="sablefish (blackcod)"/>
    <d v="1997-11-01T00:00:00"/>
    <x v="6"/>
    <n v="710"/>
    <m/>
    <n v="2.72"/>
    <x v="21"/>
    <s v="INSD"/>
    <n v="11"/>
    <x v="1"/>
  </r>
  <r>
    <s v="sablefish (blackcod)"/>
    <d v="1997-11-08T00:00:00"/>
    <x v="6"/>
    <n v="710"/>
    <n v="4632.24"/>
    <n v="8.19"/>
    <x v="14"/>
    <s v="GOA"/>
    <n v="11"/>
    <x v="1"/>
  </r>
  <r>
    <s v="sablefish (blackcod)"/>
    <d v="1997-11-08T00:00:00"/>
    <x v="6"/>
    <n v="710"/>
    <n v="4968.2"/>
    <n v="1.38"/>
    <x v="7"/>
    <s v="BSAI"/>
    <n v="11"/>
    <x v="1"/>
  </r>
  <r>
    <s v="sablefish (blackcod)"/>
    <d v="1997-11-08T00:00:00"/>
    <x v="6"/>
    <n v="710"/>
    <n v="4968.2"/>
    <n v="5.37"/>
    <x v="28"/>
    <s v="BSAI"/>
    <n v="11"/>
    <x v="1"/>
  </r>
  <r>
    <s v="sablefish (blackcod)"/>
    <d v="1997-11-08T00:00:00"/>
    <x v="6"/>
    <n v="710"/>
    <n v="6673.31"/>
    <n v="3.56"/>
    <x v="0"/>
    <s v="GOA"/>
    <n v="11"/>
    <x v="1"/>
  </r>
  <r>
    <s v="sablefish (blackcod)"/>
    <d v="1997-11-08T00:00:00"/>
    <x v="6"/>
    <n v="710"/>
    <n v="6673.31"/>
    <n v="0.26"/>
    <x v="13"/>
    <s v="GOA"/>
    <n v="11"/>
    <x v="1"/>
  </r>
  <r>
    <s v="sablefish (blackcod)"/>
    <d v="1997-11-08T00:00:00"/>
    <x v="6"/>
    <n v="710"/>
    <n v="6673.31"/>
    <n v="44.68"/>
    <x v="6"/>
    <s v="GOA"/>
    <n v="11"/>
    <x v="1"/>
  </r>
  <r>
    <s v="sablefish (blackcod)"/>
    <d v="1997-11-08T00:00:00"/>
    <x v="6"/>
    <n v="710"/>
    <n v="6673.31"/>
    <n v="36.89"/>
    <x v="11"/>
    <s v="GOA"/>
    <n v="11"/>
    <x v="1"/>
  </r>
  <r>
    <s v="sablefish (blackcod)"/>
    <d v="1997-11-08T00:00:00"/>
    <x v="6"/>
    <n v="710"/>
    <n v="6673.31"/>
    <n v="81.58"/>
    <x v="14"/>
    <s v="GOA"/>
    <n v="11"/>
    <x v="1"/>
  </r>
  <r>
    <s v="sablefish (blackcod)"/>
    <d v="1997-11-08T00:00:00"/>
    <x v="6"/>
    <n v="710"/>
    <n v="6673.31"/>
    <n v="60.16"/>
    <x v="21"/>
    <s v="INSD"/>
    <n v="11"/>
    <x v="1"/>
  </r>
  <r>
    <s v="sablefish (blackcod)"/>
    <d v="1997-11-08T00:00:00"/>
    <x v="6"/>
    <n v="710"/>
    <m/>
    <n v="0.01"/>
    <x v="1"/>
    <s v="BSAI"/>
    <n v="11"/>
    <x v="1"/>
  </r>
  <r>
    <s v="sablefish (blackcod)"/>
    <d v="1997-11-08T00:00:00"/>
    <x v="6"/>
    <n v="710"/>
    <m/>
    <n v="0.1"/>
    <x v="0"/>
    <s v="GOA"/>
    <n v="11"/>
    <x v="1"/>
  </r>
  <r>
    <s v="sablefish (blackcod)"/>
    <d v="1997-11-08T00:00:00"/>
    <x v="6"/>
    <n v="710"/>
    <m/>
    <n v="5.18"/>
    <x v="13"/>
    <s v="GOA"/>
    <n v="11"/>
    <x v="1"/>
  </r>
  <r>
    <s v="sablefish (blackcod)"/>
    <d v="1997-11-08T00:00:00"/>
    <x v="6"/>
    <n v="710"/>
    <m/>
    <n v="4.8600000000000003"/>
    <x v="6"/>
    <s v="GOA"/>
    <n v="11"/>
    <x v="1"/>
  </r>
  <r>
    <s v="sablefish (blackcod)"/>
    <d v="1997-11-08T00:00:00"/>
    <x v="6"/>
    <n v="710"/>
    <m/>
    <n v="0.57999999999999996"/>
    <x v="11"/>
    <s v="GOA"/>
    <n v="11"/>
    <x v="1"/>
  </r>
  <r>
    <s v="sablefish (blackcod)"/>
    <d v="1997-11-08T00:00:00"/>
    <x v="6"/>
    <n v="710"/>
    <m/>
    <n v="12.28"/>
    <x v="14"/>
    <s v="GOA"/>
    <n v="11"/>
    <x v="1"/>
  </r>
  <r>
    <s v="sablefish (blackcod)"/>
    <d v="1997-11-08T00:00:00"/>
    <x v="6"/>
    <n v="710"/>
    <m/>
    <n v="4.13"/>
    <x v="21"/>
    <s v="INSD"/>
    <n v="11"/>
    <x v="1"/>
  </r>
  <r>
    <s v="sablefish (blackcod)"/>
    <d v="1997-11-15T00:00:00"/>
    <x v="6"/>
    <n v="710"/>
    <n v="4632.24"/>
    <n v="4.12"/>
    <x v="0"/>
    <s v="GOA"/>
    <n v="11"/>
    <x v="1"/>
  </r>
  <r>
    <s v="sablefish (blackcod)"/>
    <d v="1997-11-15T00:00:00"/>
    <x v="6"/>
    <n v="710"/>
    <n v="4632.24"/>
    <n v="1.92"/>
    <x v="13"/>
    <s v="GOA"/>
    <n v="11"/>
    <x v="1"/>
  </r>
  <r>
    <s v="sablefish (blackcod)"/>
    <d v="1997-11-15T00:00:00"/>
    <x v="6"/>
    <n v="710"/>
    <n v="4632.24"/>
    <n v="9.3800000000000008"/>
    <x v="14"/>
    <s v="GOA"/>
    <n v="11"/>
    <x v="1"/>
  </r>
  <r>
    <s v="sablefish (blackcod)"/>
    <d v="1997-11-15T00:00:00"/>
    <x v="6"/>
    <n v="710"/>
    <n v="4632.24"/>
    <n v="0.13"/>
    <x v="21"/>
    <s v="INSD"/>
    <n v="11"/>
    <x v="1"/>
  </r>
  <r>
    <s v="sablefish (blackcod)"/>
    <d v="1997-11-15T00:00:00"/>
    <x v="6"/>
    <n v="710"/>
    <n v="4968.2"/>
    <n v="1.9"/>
    <x v="24"/>
    <s v="BSAI"/>
    <n v="11"/>
    <x v="1"/>
  </r>
  <r>
    <s v="sablefish (blackcod)"/>
    <d v="1997-11-15T00:00:00"/>
    <x v="6"/>
    <n v="710"/>
    <n v="6673.31"/>
    <n v="1.1499999999999999"/>
    <x v="0"/>
    <s v="GOA"/>
    <n v="11"/>
    <x v="1"/>
  </r>
  <r>
    <s v="sablefish (blackcod)"/>
    <d v="1997-11-15T00:00:00"/>
    <x v="6"/>
    <n v="710"/>
    <n v="6673.31"/>
    <n v="0.06"/>
    <x v="13"/>
    <s v="GOA"/>
    <n v="11"/>
    <x v="1"/>
  </r>
  <r>
    <s v="sablefish (blackcod)"/>
    <d v="1997-11-15T00:00:00"/>
    <x v="6"/>
    <n v="710"/>
    <n v="6673.31"/>
    <n v="19.3"/>
    <x v="6"/>
    <s v="GOA"/>
    <n v="11"/>
    <x v="1"/>
  </r>
  <r>
    <s v="sablefish (blackcod)"/>
    <d v="1997-11-15T00:00:00"/>
    <x v="6"/>
    <n v="710"/>
    <n v="6673.31"/>
    <n v="6.51"/>
    <x v="11"/>
    <s v="GOA"/>
    <n v="11"/>
    <x v="1"/>
  </r>
  <r>
    <s v="sablefish (blackcod)"/>
    <d v="1997-11-15T00:00:00"/>
    <x v="6"/>
    <n v="710"/>
    <n v="6673.31"/>
    <n v="69.13"/>
    <x v="14"/>
    <s v="GOA"/>
    <n v="11"/>
    <x v="1"/>
  </r>
  <r>
    <s v="sablefish (blackcod)"/>
    <d v="1997-11-15T00:00:00"/>
    <x v="6"/>
    <n v="710"/>
    <n v="6673.31"/>
    <n v="35.14"/>
    <x v="21"/>
    <s v="INSD"/>
    <n v="11"/>
    <x v="1"/>
  </r>
  <r>
    <s v="sablefish (blackcod)"/>
    <d v="1997-11-15T00:00:00"/>
    <x v="6"/>
    <n v="710"/>
    <m/>
    <n v="0.06"/>
    <x v="7"/>
    <s v="BSAI"/>
    <n v="11"/>
    <x v="1"/>
  </r>
  <r>
    <s v="sablefish (blackcod)"/>
    <d v="1997-11-15T00:00:00"/>
    <x v="6"/>
    <n v="710"/>
    <m/>
    <n v="0.09"/>
    <x v="2"/>
    <s v="BSAI"/>
    <n v="11"/>
    <x v="1"/>
  </r>
  <r>
    <s v="sablefish (blackcod)"/>
    <d v="1997-11-15T00:00:00"/>
    <x v="6"/>
    <n v="710"/>
    <m/>
    <n v="0.09"/>
    <x v="0"/>
    <s v="GOA"/>
    <n v="11"/>
    <x v="1"/>
  </r>
  <r>
    <s v="sablefish (blackcod)"/>
    <d v="1997-11-15T00:00:00"/>
    <x v="6"/>
    <n v="710"/>
    <m/>
    <n v="3.14"/>
    <x v="13"/>
    <s v="GOA"/>
    <n v="11"/>
    <x v="1"/>
  </r>
  <r>
    <s v="sablefish (blackcod)"/>
    <d v="1997-11-15T00:00:00"/>
    <x v="6"/>
    <n v="710"/>
    <m/>
    <n v="3.63"/>
    <x v="6"/>
    <s v="GOA"/>
    <n v="11"/>
    <x v="1"/>
  </r>
  <r>
    <s v="sablefish (blackcod)"/>
    <d v="1997-11-15T00:00:00"/>
    <x v="6"/>
    <n v="710"/>
    <m/>
    <n v="15.11"/>
    <x v="14"/>
    <s v="GOA"/>
    <n v="11"/>
    <x v="1"/>
  </r>
  <r>
    <s v="sablefish (blackcod)"/>
    <d v="1997-11-15T00:00:00"/>
    <x v="6"/>
    <n v="710"/>
    <m/>
    <n v="2.25"/>
    <x v="21"/>
    <s v="INSD"/>
    <n v="11"/>
    <x v="1"/>
  </r>
  <r>
    <s v="sablefish (blackcod)"/>
    <d v="1997-11-22T00:00:00"/>
    <x v="6"/>
    <n v="710"/>
    <n v="4632.24"/>
    <n v="16.77"/>
    <x v="14"/>
    <s v="GOA"/>
    <n v="11"/>
    <x v="1"/>
  </r>
  <r>
    <s v="sablefish (blackcod)"/>
    <d v="1997-11-22T00:00:00"/>
    <x v="6"/>
    <n v="710"/>
    <n v="6673.31"/>
    <n v="50.45"/>
    <x v="6"/>
    <s v="GOA"/>
    <n v="11"/>
    <x v="1"/>
  </r>
  <r>
    <s v="sablefish (blackcod)"/>
    <d v="1997-11-22T00:00:00"/>
    <x v="6"/>
    <n v="710"/>
    <n v="6673.31"/>
    <n v="6.52"/>
    <x v="11"/>
    <s v="GOA"/>
    <n v="11"/>
    <x v="1"/>
  </r>
  <r>
    <s v="sablefish (blackcod)"/>
    <d v="1997-11-22T00:00:00"/>
    <x v="6"/>
    <n v="710"/>
    <n v="6673.31"/>
    <n v="1.78"/>
    <x v="14"/>
    <s v="GOA"/>
    <n v="11"/>
    <x v="1"/>
  </r>
  <r>
    <s v="sablefish (blackcod)"/>
    <d v="1997-11-22T00:00:00"/>
    <x v="6"/>
    <n v="710"/>
    <n v="6673.31"/>
    <n v="1.23"/>
    <x v="21"/>
    <s v="INSD"/>
    <n v="11"/>
    <x v="1"/>
  </r>
  <r>
    <s v="sablefish (blackcod)"/>
    <d v="1997-11-22T00:00:00"/>
    <x v="6"/>
    <n v="710"/>
    <m/>
    <n v="0.08"/>
    <x v="23"/>
    <s v="BSAI"/>
    <n v="11"/>
    <x v="1"/>
  </r>
  <r>
    <s v="sablefish (blackcod)"/>
    <d v="1997-11-22T00:00:00"/>
    <x v="6"/>
    <n v="710"/>
    <m/>
    <n v="24.77"/>
    <x v="6"/>
    <s v="GOA"/>
    <n v="11"/>
    <x v="1"/>
  </r>
  <r>
    <s v="sablefish (blackcod)"/>
    <d v="1997-11-22T00:00:00"/>
    <x v="6"/>
    <n v="710"/>
    <m/>
    <n v="0.16"/>
    <x v="11"/>
    <s v="GOA"/>
    <n v="11"/>
    <x v="1"/>
  </r>
  <r>
    <s v="sablefish (blackcod)"/>
    <d v="1997-11-22T00:00:00"/>
    <x v="6"/>
    <n v="710"/>
    <m/>
    <n v="25.15"/>
    <x v="14"/>
    <s v="GOA"/>
    <n v="11"/>
    <x v="1"/>
  </r>
  <r>
    <s v="sablefish (blackcod)"/>
    <d v="1997-11-29T00:00:00"/>
    <x v="6"/>
    <n v="710"/>
    <n v="4632.24"/>
    <n v="10.199999999999999"/>
    <x v="14"/>
    <s v="GOA"/>
    <n v="11"/>
    <x v="1"/>
  </r>
  <r>
    <s v="sablefish (blackcod)"/>
    <d v="1997-11-29T00:00:00"/>
    <x v="6"/>
    <n v="710"/>
    <n v="6673.31"/>
    <n v="0.25"/>
    <x v="6"/>
    <s v="GOA"/>
    <n v="11"/>
    <x v="1"/>
  </r>
  <r>
    <s v="sablefish (blackcod)"/>
    <d v="1997-11-29T00:00:00"/>
    <x v="6"/>
    <n v="710"/>
    <m/>
    <n v="0.01"/>
    <x v="23"/>
    <s v="BSAI"/>
    <n v="11"/>
    <x v="1"/>
  </r>
  <r>
    <s v="sablefish (blackcod)"/>
    <d v="1997-11-29T00:00:00"/>
    <x v="6"/>
    <n v="710"/>
    <m/>
    <n v="0.03"/>
    <x v="22"/>
    <s v="BSAI"/>
    <n v="11"/>
    <x v="1"/>
  </r>
  <r>
    <s v="sablefish (blackcod)"/>
    <d v="1997-11-29T00:00:00"/>
    <x v="6"/>
    <n v="710"/>
    <m/>
    <n v="0.14000000000000001"/>
    <x v="13"/>
    <s v="GOA"/>
    <n v="11"/>
    <x v="1"/>
  </r>
  <r>
    <s v="sablefish (blackcod)"/>
    <d v="1997-11-29T00:00:00"/>
    <x v="6"/>
    <n v="710"/>
    <m/>
    <n v="5.83"/>
    <x v="6"/>
    <s v="GOA"/>
    <n v="11"/>
    <x v="1"/>
  </r>
  <r>
    <s v="sablefish (blackcod)"/>
    <d v="1997-11-29T00:00:00"/>
    <x v="6"/>
    <n v="710"/>
    <m/>
    <n v="15.3"/>
    <x v="14"/>
    <s v="GOA"/>
    <n v="11"/>
    <x v="1"/>
  </r>
  <r>
    <s v="sablefish (blackcod)"/>
    <d v="1997-12-06T00:00:00"/>
    <x v="6"/>
    <n v="710"/>
    <m/>
    <n v="0.01"/>
    <x v="23"/>
    <s v="BSAI"/>
    <n v="12"/>
    <x v="1"/>
  </r>
  <r>
    <s v="sablefish (blackcod)"/>
    <d v="1997-12-06T00:00:00"/>
    <x v="6"/>
    <n v="710"/>
    <m/>
    <n v="0.01"/>
    <x v="1"/>
    <s v="BSAI"/>
    <n v="12"/>
    <x v="1"/>
  </r>
  <r>
    <s v="sablefish (blackcod)"/>
    <d v="1997-12-06T00:00:00"/>
    <x v="6"/>
    <n v="710"/>
    <m/>
    <n v="0.01"/>
    <x v="7"/>
    <s v="BSAI"/>
    <n v="12"/>
    <x v="1"/>
  </r>
  <r>
    <s v="sablefish (blackcod)"/>
    <d v="1997-12-06T00:00:00"/>
    <x v="6"/>
    <n v="710"/>
    <m/>
    <n v="0.06"/>
    <x v="2"/>
    <s v="BSAI"/>
    <n v="12"/>
    <x v="1"/>
  </r>
  <r>
    <s v="sablefish (blackcod)"/>
    <d v="1997-12-06T00:00:00"/>
    <x v="6"/>
    <n v="710"/>
    <m/>
    <n v="0.23"/>
    <x v="21"/>
    <s v="INSD"/>
    <n v="12"/>
    <x v="1"/>
  </r>
  <r>
    <s v="sablefish (blackcod)"/>
    <d v="1997-12-13T00:00:00"/>
    <x v="6"/>
    <n v="710"/>
    <n v="4968.2"/>
    <n v="0.01"/>
    <x v="5"/>
    <s v="BSAI"/>
    <n v="12"/>
    <x v="1"/>
  </r>
  <r>
    <s v="sablefish (blackcod)"/>
    <d v="1997-12-13T00:00:00"/>
    <x v="6"/>
    <n v="710"/>
    <m/>
    <n v="0"/>
    <x v="1"/>
    <s v="BSAI"/>
    <n v="12"/>
    <x v="1"/>
  </r>
  <r>
    <s v="sablefish (blackcod)"/>
    <d v="1997-12-13T00:00:00"/>
    <x v="6"/>
    <n v="710"/>
    <m/>
    <n v="0.34"/>
    <x v="5"/>
    <s v="BSAI"/>
    <n v="12"/>
    <x v="1"/>
  </r>
  <r>
    <s v="sablefish (blackcod)"/>
    <d v="1997-12-13T00:00:00"/>
    <x v="6"/>
    <n v="710"/>
    <m/>
    <n v="0"/>
    <x v="6"/>
    <s v="GOA"/>
    <n v="12"/>
    <x v="1"/>
  </r>
  <r>
    <s v="sablefish (blackcod)"/>
    <d v="1997-12-13T00:00:00"/>
    <x v="6"/>
    <n v="710"/>
    <m/>
    <n v="0.24"/>
    <x v="21"/>
    <s v="INSD"/>
    <n v="12"/>
    <x v="1"/>
  </r>
  <r>
    <s v="sablefish (blackcod)"/>
    <d v="1997-12-20T00:00:00"/>
    <x v="6"/>
    <n v="710"/>
    <m/>
    <n v="7.0000000000000007E-2"/>
    <x v="5"/>
    <s v="BSAI"/>
    <n v="12"/>
    <x v="1"/>
  </r>
  <r>
    <s v="sablefish (blackcod)"/>
    <d v="1997-12-20T00:00:00"/>
    <x v="6"/>
    <n v="710"/>
    <m/>
    <n v="0.02"/>
    <x v="0"/>
    <s v="GOA"/>
    <n v="12"/>
    <x v="1"/>
  </r>
  <r>
    <s v="sablefish (blackcod)"/>
    <d v="1997-12-20T00:00:00"/>
    <x v="6"/>
    <n v="710"/>
    <m/>
    <n v="0.24"/>
    <x v="21"/>
    <s v="INSD"/>
    <n v="12"/>
    <x v="1"/>
  </r>
  <r>
    <s v="sablefish (blackcod)"/>
    <d v="1997-12-27T00:00:00"/>
    <x v="6"/>
    <n v="710"/>
    <m/>
    <n v="0.01"/>
    <x v="1"/>
    <s v="BSAI"/>
    <n v="12"/>
    <x v="1"/>
  </r>
  <r>
    <s v="sablefish (blackcod)"/>
    <d v="1997-12-27T00:00:00"/>
    <x v="6"/>
    <n v="710"/>
    <m/>
    <n v="0.01"/>
    <x v="0"/>
    <s v="GOA"/>
    <n v="12"/>
    <x v="1"/>
  </r>
  <r>
    <s v="sablefish (blackcod)"/>
    <d v="1997-12-27T00:00:00"/>
    <x v="6"/>
    <n v="710"/>
    <m/>
    <n v="0.04"/>
    <x v="21"/>
    <s v="INSD"/>
    <n v="12"/>
    <x v="1"/>
  </r>
  <r>
    <s v="sablefish (blackcod)"/>
    <d v="1997-12-31T00:00:00"/>
    <x v="6"/>
    <n v="710"/>
    <m/>
    <n v="0"/>
    <x v="30"/>
    <s v="BSAI"/>
    <n v="12"/>
    <x v="1"/>
  </r>
  <r>
    <s v="sablefish (blackcod)"/>
    <d v="1998-01-03T00:00:00"/>
    <x v="7"/>
    <n v="710"/>
    <m/>
    <n v="0"/>
    <x v="7"/>
    <s v="BSAI"/>
    <n v="1"/>
    <x v="0"/>
  </r>
  <r>
    <s v="sablefish (blackcod)"/>
    <d v="1998-01-03T00:00:00"/>
    <x v="7"/>
    <n v="710"/>
    <m/>
    <n v="0.18"/>
    <x v="6"/>
    <s v="GOA"/>
    <n v="1"/>
    <x v="0"/>
  </r>
  <r>
    <s v="sablefish (blackcod)"/>
    <d v="1998-01-03T00:00:00"/>
    <x v="7"/>
    <n v="710"/>
    <m/>
    <n v="0.81"/>
    <x v="14"/>
    <s v="GOA"/>
    <n v="1"/>
    <x v="0"/>
  </r>
  <r>
    <s v="sablefish (blackcod)"/>
    <d v="1998-01-03T00:00:00"/>
    <x v="7"/>
    <n v="710"/>
    <m/>
    <n v="0.01"/>
    <x v="21"/>
    <s v="INSD"/>
    <n v="1"/>
    <x v="0"/>
  </r>
  <r>
    <s v="sablefish (blackcod)"/>
    <d v="1998-01-10T00:00:00"/>
    <x v="7"/>
    <n v="710"/>
    <m/>
    <n v="0"/>
    <x v="1"/>
    <s v="BSAI"/>
    <n v="1"/>
    <x v="0"/>
  </r>
  <r>
    <s v="sablefish (blackcod)"/>
    <d v="1998-01-10T00:00:00"/>
    <x v="7"/>
    <n v="710"/>
    <m/>
    <n v="0.36"/>
    <x v="6"/>
    <s v="GOA"/>
    <n v="1"/>
    <x v="0"/>
  </r>
  <r>
    <s v="sablefish (blackcod)"/>
    <d v="1998-01-10T00:00:00"/>
    <x v="7"/>
    <n v="710"/>
    <m/>
    <n v="1.78"/>
    <x v="14"/>
    <s v="GOA"/>
    <n v="1"/>
    <x v="0"/>
  </r>
  <r>
    <s v="sablefish (blackcod)"/>
    <d v="1998-01-10T00:00:00"/>
    <x v="7"/>
    <n v="710"/>
    <m/>
    <n v="0.01"/>
    <x v="21"/>
    <s v="INSD"/>
    <n v="1"/>
    <x v="0"/>
  </r>
  <r>
    <s v="sablefish (blackcod)"/>
    <d v="1998-01-17T00:00:00"/>
    <x v="7"/>
    <n v="710"/>
    <m/>
    <n v="0"/>
    <x v="7"/>
    <s v="BSAI"/>
    <n v="1"/>
    <x v="0"/>
  </r>
  <r>
    <s v="sablefish (blackcod)"/>
    <d v="1998-01-17T00:00:00"/>
    <x v="7"/>
    <n v="710"/>
    <m/>
    <n v="0.11"/>
    <x v="13"/>
    <s v="GOA"/>
    <n v="1"/>
    <x v="0"/>
  </r>
  <r>
    <s v="sablefish (blackcod)"/>
    <d v="1998-01-17T00:00:00"/>
    <x v="7"/>
    <n v="710"/>
    <m/>
    <n v="3.17"/>
    <x v="6"/>
    <s v="GOA"/>
    <n v="1"/>
    <x v="0"/>
  </r>
  <r>
    <s v="sablefish (blackcod)"/>
    <d v="1998-01-17T00:00:00"/>
    <x v="7"/>
    <n v="710"/>
    <m/>
    <n v="0.17"/>
    <x v="14"/>
    <s v="GOA"/>
    <n v="1"/>
    <x v="0"/>
  </r>
  <r>
    <s v="sablefish (blackcod)"/>
    <d v="1998-01-17T00:00:00"/>
    <x v="7"/>
    <n v="710"/>
    <m/>
    <n v="0.01"/>
    <x v="21"/>
    <s v="INSD"/>
    <n v="1"/>
    <x v="0"/>
  </r>
  <r>
    <s v="sablefish (blackcod)"/>
    <d v="1998-01-17T00:00:00"/>
    <x v="7"/>
    <n v="710"/>
    <m/>
    <n v="16.809999999999999"/>
    <x v="18"/>
    <s v="INTL"/>
    <n v="1"/>
    <x v="0"/>
  </r>
  <r>
    <s v="sablefish (blackcod)"/>
    <d v="1998-01-24T00:00:00"/>
    <x v="7"/>
    <n v="710"/>
    <m/>
    <n v="0.01"/>
    <x v="23"/>
    <s v="BSAI"/>
    <n v="1"/>
    <x v="0"/>
  </r>
  <r>
    <s v="sablefish (blackcod)"/>
    <d v="1998-01-24T00:00:00"/>
    <x v="7"/>
    <n v="710"/>
    <m/>
    <n v="0.02"/>
    <x v="0"/>
    <s v="GOA"/>
    <n v="1"/>
    <x v="0"/>
  </r>
  <r>
    <s v="sablefish (blackcod)"/>
    <d v="1998-01-24T00:00:00"/>
    <x v="7"/>
    <n v="710"/>
    <m/>
    <n v="0.68"/>
    <x v="13"/>
    <s v="GOA"/>
    <n v="1"/>
    <x v="0"/>
  </r>
  <r>
    <s v="sablefish (blackcod)"/>
    <d v="1998-01-24T00:00:00"/>
    <x v="7"/>
    <n v="710"/>
    <m/>
    <n v="1.21"/>
    <x v="6"/>
    <s v="GOA"/>
    <n v="1"/>
    <x v="0"/>
  </r>
  <r>
    <s v="sablefish (blackcod)"/>
    <d v="1998-01-24T00:00:00"/>
    <x v="7"/>
    <n v="710"/>
    <m/>
    <n v="0"/>
    <x v="20"/>
    <s v="INSD"/>
    <n v="1"/>
    <x v="0"/>
  </r>
  <r>
    <s v="sablefish (blackcod)"/>
    <d v="1998-01-24T00:00:00"/>
    <x v="7"/>
    <n v="710"/>
    <m/>
    <n v="0.21"/>
    <x v="14"/>
    <s v="GOA"/>
    <n v="1"/>
    <x v="0"/>
  </r>
  <r>
    <s v="sablefish (blackcod)"/>
    <d v="1998-01-24T00:00:00"/>
    <x v="7"/>
    <n v="710"/>
    <m/>
    <n v="0.02"/>
    <x v="21"/>
    <s v="INSD"/>
    <n v="1"/>
    <x v="0"/>
  </r>
  <r>
    <s v="sablefish (blackcod)"/>
    <d v="1998-01-31T00:00:00"/>
    <x v="7"/>
    <n v="710"/>
    <m/>
    <n v="0.02"/>
    <x v="10"/>
    <s v="BSAI"/>
    <n v="1"/>
    <x v="0"/>
  </r>
  <r>
    <s v="sablefish (blackcod)"/>
    <d v="1998-01-31T00:00:00"/>
    <x v="7"/>
    <n v="710"/>
    <m/>
    <n v="0.01"/>
    <x v="1"/>
    <s v="BSAI"/>
    <n v="1"/>
    <x v="0"/>
  </r>
  <r>
    <s v="sablefish (blackcod)"/>
    <d v="1998-01-31T00:00:00"/>
    <x v="7"/>
    <n v="710"/>
    <m/>
    <n v="0"/>
    <x v="7"/>
    <s v="BSAI"/>
    <n v="1"/>
    <x v="0"/>
  </r>
  <r>
    <s v="sablefish (blackcod)"/>
    <d v="1998-01-31T00:00:00"/>
    <x v="7"/>
    <n v="710"/>
    <m/>
    <n v="0.19"/>
    <x v="0"/>
    <s v="GOA"/>
    <n v="1"/>
    <x v="0"/>
  </r>
  <r>
    <s v="sablefish (blackcod)"/>
    <d v="1998-01-31T00:00:00"/>
    <x v="7"/>
    <n v="710"/>
    <m/>
    <n v="0.62"/>
    <x v="13"/>
    <s v="GOA"/>
    <n v="1"/>
    <x v="0"/>
  </r>
  <r>
    <s v="sablefish (blackcod)"/>
    <d v="1998-01-31T00:00:00"/>
    <x v="7"/>
    <n v="710"/>
    <m/>
    <n v="1.79"/>
    <x v="6"/>
    <s v="GOA"/>
    <n v="1"/>
    <x v="0"/>
  </r>
  <r>
    <s v="sablefish (blackcod)"/>
    <d v="1998-01-31T00:00:00"/>
    <x v="7"/>
    <n v="710"/>
    <m/>
    <n v="0.01"/>
    <x v="14"/>
    <s v="GOA"/>
    <n v="1"/>
    <x v="0"/>
  </r>
  <r>
    <s v="sablefish (blackcod)"/>
    <d v="1998-01-31T00:00:00"/>
    <x v="7"/>
    <n v="710"/>
    <m/>
    <n v="7.0000000000000007E-2"/>
    <x v="21"/>
    <s v="INSD"/>
    <n v="1"/>
    <x v="0"/>
  </r>
  <r>
    <s v="sablefish (blackcod)"/>
    <d v="1998-02-07T00:00:00"/>
    <x v="7"/>
    <n v="710"/>
    <n v="4050.68"/>
    <n v="0.02"/>
    <x v="1"/>
    <s v="BSAI"/>
    <n v="2"/>
    <x v="0"/>
  </r>
  <r>
    <s v="sablefish (blackcod)"/>
    <d v="1998-02-07T00:00:00"/>
    <x v="7"/>
    <n v="710"/>
    <n v="4050.68"/>
    <n v="0.06"/>
    <x v="2"/>
    <s v="BSAI"/>
    <n v="2"/>
    <x v="0"/>
  </r>
  <r>
    <s v="sablefish (blackcod)"/>
    <d v="1998-02-07T00:00:00"/>
    <x v="7"/>
    <n v="710"/>
    <n v="4050.68"/>
    <n v="0.09"/>
    <x v="24"/>
    <s v="BSAI"/>
    <n v="2"/>
    <x v="0"/>
  </r>
  <r>
    <s v="sablefish (blackcod)"/>
    <d v="1998-02-07T00:00:00"/>
    <x v="7"/>
    <n v="710"/>
    <m/>
    <n v="0"/>
    <x v="23"/>
    <s v="BSAI"/>
    <n v="2"/>
    <x v="0"/>
  </r>
  <r>
    <s v="sablefish (blackcod)"/>
    <d v="1998-02-07T00:00:00"/>
    <x v="7"/>
    <n v="710"/>
    <m/>
    <n v="0.01"/>
    <x v="10"/>
    <s v="BSAI"/>
    <n v="2"/>
    <x v="0"/>
  </r>
  <r>
    <s v="sablefish (blackcod)"/>
    <d v="1998-02-07T00:00:00"/>
    <x v="7"/>
    <n v="710"/>
    <m/>
    <n v="0"/>
    <x v="7"/>
    <s v="BSAI"/>
    <n v="2"/>
    <x v="0"/>
  </r>
  <r>
    <s v="sablefish (blackcod)"/>
    <d v="1998-02-07T00:00:00"/>
    <x v="7"/>
    <n v="710"/>
    <m/>
    <n v="0.08"/>
    <x v="0"/>
    <s v="GOA"/>
    <n v="2"/>
    <x v="0"/>
  </r>
  <r>
    <s v="sablefish (blackcod)"/>
    <d v="1998-02-07T00:00:00"/>
    <x v="7"/>
    <n v="710"/>
    <m/>
    <n v="0.57999999999999996"/>
    <x v="13"/>
    <s v="GOA"/>
    <n v="2"/>
    <x v="0"/>
  </r>
  <r>
    <s v="sablefish (blackcod)"/>
    <d v="1998-02-07T00:00:00"/>
    <x v="7"/>
    <n v="710"/>
    <m/>
    <n v="0.16"/>
    <x v="6"/>
    <s v="GOA"/>
    <n v="2"/>
    <x v="0"/>
  </r>
  <r>
    <s v="sablefish (blackcod)"/>
    <d v="1998-02-07T00:00:00"/>
    <x v="7"/>
    <n v="710"/>
    <m/>
    <n v="0.24"/>
    <x v="14"/>
    <s v="GOA"/>
    <n v="2"/>
    <x v="0"/>
  </r>
  <r>
    <s v="sablefish (blackcod)"/>
    <d v="1998-02-07T00:00:00"/>
    <x v="7"/>
    <n v="710"/>
    <m/>
    <n v="0"/>
    <x v="21"/>
    <s v="INSD"/>
    <n v="2"/>
    <x v="0"/>
  </r>
  <r>
    <s v="sablefish (blackcod)"/>
    <d v="1998-02-14T00:00:00"/>
    <x v="7"/>
    <n v="710"/>
    <n v="4050.68"/>
    <n v="0.01"/>
    <x v="7"/>
    <s v="BSAI"/>
    <n v="2"/>
    <x v="0"/>
  </r>
  <r>
    <s v="sablefish (blackcod)"/>
    <d v="1998-02-14T00:00:00"/>
    <x v="7"/>
    <n v="710"/>
    <m/>
    <n v="0"/>
    <x v="7"/>
    <s v="BSAI"/>
    <n v="2"/>
    <x v="0"/>
  </r>
  <r>
    <s v="sablefish (blackcod)"/>
    <d v="1998-02-14T00:00:00"/>
    <x v="7"/>
    <n v="710"/>
    <m/>
    <n v="0"/>
    <x v="2"/>
    <s v="BSAI"/>
    <n v="2"/>
    <x v="0"/>
  </r>
  <r>
    <s v="sablefish (blackcod)"/>
    <d v="1998-02-14T00:00:00"/>
    <x v="7"/>
    <n v="710"/>
    <m/>
    <n v="0.25"/>
    <x v="0"/>
    <s v="GOA"/>
    <n v="2"/>
    <x v="0"/>
  </r>
  <r>
    <s v="sablefish (blackcod)"/>
    <d v="1998-02-14T00:00:00"/>
    <x v="7"/>
    <n v="710"/>
    <m/>
    <n v="0.63"/>
    <x v="13"/>
    <s v="GOA"/>
    <n v="2"/>
    <x v="0"/>
  </r>
  <r>
    <s v="sablefish (blackcod)"/>
    <d v="1998-02-14T00:00:00"/>
    <x v="7"/>
    <n v="710"/>
    <m/>
    <n v="0.24"/>
    <x v="6"/>
    <s v="GOA"/>
    <n v="2"/>
    <x v="0"/>
  </r>
  <r>
    <s v="sablefish (blackcod)"/>
    <d v="1998-02-14T00:00:00"/>
    <x v="7"/>
    <n v="710"/>
    <m/>
    <n v="0"/>
    <x v="20"/>
    <s v="INSD"/>
    <n v="2"/>
    <x v="0"/>
  </r>
  <r>
    <s v="sablefish (blackcod)"/>
    <d v="1998-02-14T00:00:00"/>
    <x v="7"/>
    <n v="710"/>
    <m/>
    <n v="0.24"/>
    <x v="14"/>
    <s v="GOA"/>
    <n v="2"/>
    <x v="0"/>
  </r>
  <r>
    <s v="sablefish (blackcod)"/>
    <d v="1998-02-14T00:00:00"/>
    <x v="7"/>
    <n v="710"/>
    <m/>
    <n v="0"/>
    <x v="21"/>
    <s v="INSD"/>
    <n v="2"/>
    <x v="0"/>
  </r>
  <r>
    <s v="sablefish (blackcod)"/>
    <d v="1998-02-21T00:00:00"/>
    <x v="7"/>
    <n v="710"/>
    <n v="3557.38"/>
    <n v="0.28000000000000003"/>
    <x v="13"/>
    <s v="GOA"/>
    <n v="2"/>
    <x v="0"/>
  </r>
  <r>
    <s v="sablefish (blackcod)"/>
    <d v="1998-02-21T00:00:00"/>
    <x v="7"/>
    <n v="710"/>
    <n v="4050.68"/>
    <n v="0.05"/>
    <x v="24"/>
    <s v="BSAI"/>
    <n v="2"/>
    <x v="0"/>
  </r>
  <r>
    <s v="sablefish (blackcod)"/>
    <d v="1998-02-21T00:00:00"/>
    <x v="7"/>
    <n v="710"/>
    <m/>
    <n v="0.23"/>
    <x v="23"/>
    <s v="BSAI"/>
    <n v="2"/>
    <x v="0"/>
  </r>
  <r>
    <s v="sablefish (blackcod)"/>
    <d v="1998-02-21T00:00:00"/>
    <x v="7"/>
    <n v="710"/>
    <m/>
    <n v="0"/>
    <x v="7"/>
    <s v="BSAI"/>
    <n v="2"/>
    <x v="0"/>
  </r>
  <r>
    <s v="sablefish (blackcod)"/>
    <d v="1998-02-21T00:00:00"/>
    <x v="7"/>
    <n v="710"/>
    <m/>
    <n v="0.01"/>
    <x v="24"/>
    <s v="BSAI"/>
    <n v="2"/>
    <x v="0"/>
  </r>
  <r>
    <s v="sablefish (blackcod)"/>
    <d v="1998-02-21T00:00:00"/>
    <x v="7"/>
    <n v="710"/>
    <m/>
    <n v="0.44"/>
    <x v="0"/>
    <s v="GOA"/>
    <n v="2"/>
    <x v="0"/>
  </r>
  <r>
    <s v="sablefish (blackcod)"/>
    <d v="1998-02-21T00:00:00"/>
    <x v="7"/>
    <n v="710"/>
    <m/>
    <n v="0.03"/>
    <x v="13"/>
    <s v="GOA"/>
    <n v="2"/>
    <x v="0"/>
  </r>
  <r>
    <s v="sablefish (blackcod)"/>
    <d v="1998-02-21T00:00:00"/>
    <x v="7"/>
    <n v="710"/>
    <m/>
    <n v="0.14000000000000001"/>
    <x v="6"/>
    <s v="GOA"/>
    <n v="2"/>
    <x v="0"/>
  </r>
  <r>
    <s v="sablefish (blackcod)"/>
    <d v="1998-02-21T00:00:00"/>
    <x v="7"/>
    <n v="710"/>
    <m/>
    <n v="0"/>
    <x v="20"/>
    <s v="INSD"/>
    <n v="2"/>
    <x v="0"/>
  </r>
  <r>
    <s v="sablefish (blackcod)"/>
    <d v="1998-02-21T00:00:00"/>
    <x v="7"/>
    <n v="710"/>
    <m/>
    <n v="0.11"/>
    <x v="14"/>
    <s v="GOA"/>
    <n v="2"/>
    <x v="0"/>
  </r>
  <r>
    <s v="sablefish (blackcod)"/>
    <d v="1998-02-21T00:00:00"/>
    <x v="7"/>
    <n v="710"/>
    <m/>
    <n v="0.01"/>
    <x v="21"/>
    <s v="INSD"/>
    <n v="2"/>
    <x v="0"/>
  </r>
  <r>
    <s v="sablefish (blackcod)"/>
    <d v="1998-02-28T00:00:00"/>
    <x v="7"/>
    <n v="710"/>
    <n v="3557.38"/>
    <n v="0.64"/>
    <x v="13"/>
    <s v="GOA"/>
    <n v="2"/>
    <x v="0"/>
  </r>
  <r>
    <s v="sablefish (blackcod)"/>
    <d v="1998-02-28T00:00:00"/>
    <x v="7"/>
    <n v="710"/>
    <m/>
    <n v="0.04"/>
    <x v="23"/>
    <s v="BSAI"/>
    <n v="2"/>
    <x v="0"/>
  </r>
  <r>
    <s v="sablefish (blackcod)"/>
    <d v="1998-02-28T00:00:00"/>
    <x v="7"/>
    <n v="710"/>
    <m/>
    <n v="0.01"/>
    <x v="24"/>
    <s v="BSAI"/>
    <n v="2"/>
    <x v="0"/>
  </r>
  <r>
    <s v="sablefish (blackcod)"/>
    <d v="1998-02-28T00:00:00"/>
    <x v="7"/>
    <n v="710"/>
    <m/>
    <n v="0.5"/>
    <x v="0"/>
    <s v="GOA"/>
    <n v="2"/>
    <x v="0"/>
  </r>
  <r>
    <s v="sablefish (blackcod)"/>
    <d v="1998-02-28T00:00:00"/>
    <x v="7"/>
    <n v="710"/>
    <m/>
    <n v="0.05"/>
    <x v="13"/>
    <s v="GOA"/>
    <n v="2"/>
    <x v="0"/>
  </r>
  <r>
    <s v="sablefish (blackcod)"/>
    <d v="1998-02-28T00:00:00"/>
    <x v="7"/>
    <n v="710"/>
    <m/>
    <n v="0.16"/>
    <x v="6"/>
    <s v="GOA"/>
    <n v="2"/>
    <x v="0"/>
  </r>
  <r>
    <s v="sablefish (blackcod)"/>
    <d v="1998-02-28T00:00:00"/>
    <x v="7"/>
    <n v="710"/>
    <m/>
    <n v="0"/>
    <x v="20"/>
    <s v="INSD"/>
    <n v="2"/>
    <x v="0"/>
  </r>
  <r>
    <s v="sablefish (blackcod)"/>
    <d v="1998-02-28T00:00:00"/>
    <x v="7"/>
    <n v="710"/>
    <m/>
    <n v="0.08"/>
    <x v="21"/>
    <s v="INSD"/>
    <n v="2"/>
    <x v="0"/>
  </r>
  <r>
    <s v="sablefish (blackcod)"/>
    <d v="1998-03-07T00:00:00"/>
    <x v="7"/>
    <n v="710"/>
    <n v="3557.38"/>
    <n v="0.64"/>
    <x v="13"/>
    <s v="GOA"/>
    <n v="3"/>
    <x v="0"/>
  </r>
  <r>
    <s v="sablefish (blackcod)"/>
    <d v="1998-03-07T00:00:00"/>
    <x v="7"/>
    <n v="710"/>
    <n v="4050.68"/>
    <n v="0.01"/>
    <x v="24"/>
    <s v="BSAI"/>
    <n v="3"/>
    <x v="0"/>
  </r>
  <r>
    <s v="sablefish (blackcod)"/>
    <d v="1998-03-07T00:00:00"/>
    <x v="7"/>
    <n v="710"/>
    <n v="4700.0200000000004"/>
    <n v="0.54"/>
    <x v="6"/>
    <s v="GOA"/>
    <n v="3"/>
    <x v="0"/>
  </r>
  <r>
    <s v="sablefish (blackcod)"/>
    <d v="1998-03-07T00:00:00"/>
    <x v="7"/>
    <n v="710"/>
    <m/>
    <n v="0.1"/>
    <x v="23"/>
    <s v="BSAI"/>
    <n v="3"/>
    <x v="0"/>
  </r>
  <r>
    <s v="sablefish (blackcod)"/>
    <d v="1998-03-07T00:00:00"/>
    <x v="7"/>
    <n v="710"/>
    <m/>
    <n v="0"/>
    <x v="7"/>
    <s v="BSAI"/>
    <n v="3"/>
    <x v="0"/>
  </r>
  <r>
    <s v="sablefish (blackcod)"/>
    <d v="1998-03-07T00:00:00"/>
    <x v="7"/>
    <n v="710"/>
    <m/>
    <n v="0.67"/>
    <x v="0"/>
    <s v="GOA"/>
    <n v="3"/>
    <x v="0"/>
  </r>
  <r>
    <s v="sablefish (blackcod)"/>
    <d v="1998-03-07T00:00:00"/>
    <x v="7"/>
    <n v="710"/>
    <m/>
    <n v="0.06"/>
    <x v="13"/>
    <s v="GOA"/>
    <n v="3"/>
    <x v="0"/>
  </r>
  <r>
    <s v="sablefish (blackcod)"/>
    <d v="1998-03-07T00:00:00"/>
    <x v="7"/>
    <n v="710"/>
    <m/>
    <n v="0.12"/>
    <x v="6"/>
    <s v="GOA"/>
    <n v="3"/>
    <x v="0"/>
  </r>
  <r>
    <s v="sablefish (blackcod)"/>
    <d v="1998-03-07T00:00:00"/>
    <x v="7"/>
    <n v="710"/>
    <m/>
    <n v="0"/>
    <x v="11"/>
    <s v="GOA"/>
    <n v="3"/>
    <x v="0"/>
  </r>
  <r>
    <s v="sablefish (blackcod)"/>
    <d v="1998-03-07T00:00:00"/>
    <x v="7"/>
    <n v="710"/>
    <m/>
    <n v="0.49"/>
    <x v="14"/>
    <s v="GOA"/>
    <n v="3"/>
    <x v="0"/>
  </r>
  <r>
    <s v="sablefish (blackcod)"/>
    <d v="1998-03-07T00:00:00"/>
    <x v="7"/>
    <n v="710"/>
    <m/>
    <n v="0"/>
    <x v="21"/>
    <s v="INSD"/>
    <n v="3"/>
    <x v="0"/>
  </r>
  <r>
    <s v="sablefish (blackcod)"/>
    <d v="1998-03-14T00:00:00"/>
    <x v="7"/>
    <n v="710"/>
    <n v="3557.38"/>
    <n v="0.01"/>
    <x v="0"/>
    <s v="GOA"/>
    <n v="3"/>
    <x v="0"/>
  </r>
  <r>
    <s v="sablefish (blackcod)"/>
    <d v="1998-03-14T00:00:00"/>
    <x v="7"/>
    <n v="710"/>
    <n v="3557.38"/>
    <n v="0.05"/>
    <x v="13"/>
    <s v="GOA"/>
    <n v="3"/>
    <x v="0"/>
  </r>
  <r>
    <s v="sablefish (blackcod)"/>
    <d v="1998-03-14T00:00:00"/>
    <x v="7"/>
    <n v="710"/>
    <m/>
    <n v="0.11"/>
    <x v="23"/>
    <s v="BSAI"/>
    <n v="3"/>
    <x v="0"/>
  </r>
  <r>
    <s v="sablefish (blackcod)"/>
    <d v="1998-03-14T00:00:00"/>
    <x v="7"/>
    <n v="710"/>
    <m/>
    <n v="0"/>
    <x v="1"/>
    <s v="BSAI"/>
    <n v="3"/>
    <x v="0"/>
  </r>
  <r>
    <s v="sablefish (blackcod)"/>
    <d v="1998-03-14T00:00:00"/>
    <x v="7"/>
    <n v="710"/>
    <m/>
    <n v="0"/>
    <x v="7"/>
    <s v="BSAI"/>
    <n v="3"/>
    <x v="0"/>
  </r>
  <r>
    <s v="sablefish (blackcod)"/>
    <d v="1998-03-14T00:00:00"/>
    <x v="7"/>
    <n v="710"/>
    <m/>
    <n v="0.12"/>
    <x v="24"/>
    <s v="BSAI"/>
    <n v="3"/>
    <x v="0"/>
  </r>
  <r>
    <s v="sablefish (blackcod)"/>
    <d v="1998-03-14T00:00:00"/>
    <x v="7"/>
    <n v="710"/>
    <m/>
    <n v="0.02"/>
    <x v="0"/>
    <s v="GOA"/>
    <n v="3"/>
    <x v="0"/>
  </r>
  <r>
    <s v="sablefish (blackcod)"/>
    <d v="1998-03-14T00:00:00"/>
    <x v="7"/>
    <n v="710"/>
    <m/>
    <n v="0.93"/>
    <x v="13"/>
    <s v="GOA"/>
    <n v="3"/>
    <x v="0"/>
  </r>
  <r>
    <s v="sablefish (blackcod)"/>
    <d v="1998-03-14T00:00:00"/>
    <x v="7"/>
    <n v="710"/>
    <m/>
    <n v="0.24"/>
    <x v="6"/>
    <s v="GOA"/>
    <n v="3"/>
    <x v="0"/>
  </r>
  <r>
    <s v="sablefish (blackcod)"/>
    <d v="1998-03-14T00:00:00"/>
    <x v="7"/>
    <n v="710"/>
    <m/>
    <n v="0"/>
    <x v="11"/>
    <s v="GOA"/>
    <n v="3"/>
    <x v="0"/>
  </r>
  <r>
    <s v="sablefish (blackcod)"/>
    <d v="1998-03-14T00:00:00"/>
    <x v="7"/>
    <n v="710"/>
    <m/>
    <n v="0.01"/>
    <x v="14"/>
    <s v="GOA"/>
    <n v="3"/>
    <x v="0"/>
  </r>
  <r>
    <s v="sablefish (blackcod)"/>
    <d v="1998-03-14T00:00:00"/>
    <x v="7"/>
    <n v="710"/>
    <m/>
    <n v="0.01"/>
    <x v="21"/>
    <s v="INSD"/>
    <n v="3"/>
    <x v="0"/>
  </r>
  <r>
    <s v="sablefish (blackcod)"/>
    <d v="1998-03-21T00:00:00"/>
    <x v="7"/>
    <n v="710"/>
    <n v="3557.38"/>
    <n v="1.64"/>
    <x v="0"/>
    <s v="GOA"/>
    <n v="3"/>
    <x v="0"/>
  </r>
  <r>
    <s v="sablefish (blackcod)"/>
    <d v="1998-03-21T00:00:00"/>
    <x v="7"/>
    <n v="710"/>
    <n v="3557.38"/>
    <n v="5.38"/>
    <x v="13"/>
    <s v="GOA"/>
    <n v="3"/>
    <x v="0"/>
  </r>
  <r>
    <s v="sablefish (blackcod)"/>
    <d v="1998-03-21T00:00:00"/>
    <x v="7"/>
    <n v="710"/>
    <n v="3557.38"/>
    <n v="5.71"/>
    <x v="11"/>
    <s v="GOA"/>
    <n v="3"/>
    <x v="0"/>
  </r>
  <r>
    <s v="sablefish (blackcod)"/>
    <d v="1998-03-21T00:00:00"/>
    <x v="7"/>
    <n v="710"/>
    <n v="3557.38"/>
    <n v="9.2899999999999991"/>
    <x v="14"/>
    <s v="GOA"/>
    <n v="3"/>
    <x v="0"/>
  </r>
  <r>
    <s v="sablefish (blackcod)"/>
    <d v="1998-03-21T00:00:00"/>
    <x v="7"/>
    <n v="710"/>
    <n v="4050.68"/>
    <n v="0.88"/>
    <x v="24"/>
    <s v="BSAI"/>
    <n v="3"/>
    <x v="0"/>
  </r>
  <r>
    <s v="sablefish (blackcod)"/>
    <d v="1998-03-21T00:00:00"/>
    <x v="7"/>
    <n v="710"/>
    <n v="4700.0200000000004"/>
    <n v="3.02"/>
    <x v="6"/>
    <s v="GOA"/>
    <n v="3"/>
    <x v="0"/>
  </r>
  <r>
    <s v="sablefish (blackcod)"/>
    <d v="1998-03-21T00:00:00"/>
    <x v="7"/>
    <n v="710"/>
    <n v="4700.0200000000004"/>
    <n v="4.2300000000000004"/>
    <x v="11"/>
    <s v="GOA"/>
    <n v="3"/>
    <x v="0"/>
  </r>
  <r>
    <s v="sablefish (blackcod)"/>
    <d v="1998-03-21T00:00:00"/>
    <x v="7"/>
    <n v="710"/>
    <n v="4700.0200000000004"/>
    <n v="9.93"/>
    <x v="14"/>
    <s v="GOA"/>
    <n v="3"/>
    <x v="0"/>
  </r>
  <r>
    <s v="sablefish (blackcod)"/>
    <d v="1998-03-21T00:00:00"/>
    <x v="7"/>
    <n v="710"/>
    <n v="4700.0200000000004"/>
    <n v="1.85"/>
    <x v="21"/>
    <s v="INSD"/>
    <n v="3"/>
    <x v="0"/>
  </r>
  <r>
    <s v="sablefish (blackcod)"/>
    <d v="1998-03-21T00:00:00"/>
    <x v="7"/>
    <n v="710"/>
    <m/>
    <n v="0.39"/>
    <x v="23"/>
    <s v="BSAI"/>
    <n v="3"/>
    <x v="0"/>
  </r>
  <r>
    <s v="sablefish (blackcod)"/>
    <d v="1998-03-21T00:00:00"/>
    <x v="7"/>
    <n v="710"/>
    <m/>
    <n v="0.09"/>
    <x v="1"/>
    <s v="BSAI"/>
    <n v="3"/>
    <x v="0"/>
  </r>
  <r>
    <s v="sablefish (blackcod)"/>
    <d v="1998-03-21T00:00:00"/>
    <x v="7"/>
    <n v="710"/>
    <m/>
    <n v="0"/>
    <x v="7"/>
    <s v="BSAI"/>
    <n v="3"/>
    <x v="0"/>
  </r>
  <r>
    <s v="sablefish (blackcod)"/>
    <d v="1998-03-21T00:00:00"/>
    <x v="7"/>
    <n v="710"/>
    <m/>
    <n v="0.24"/>
    <x v="24"/>
    <s v="BSAI"/>
    <n v="3"/>
    <x v="0"/>
  </r>
  <r>
    <s v="sablefish (blackcod)"/>
    <d v="1998-03-21T00:00:00"/>
    <x v="7"/>
    <n v="710"/>
    <m/>
    <n v="0"/>
    <x v="0"/>
    <s v="GOA"/>
    <n v="3"/>
    <x v="0"/>
  </r>
  <r>
    <s v="sablefish (blackcod)"/>
    <d v="1998-03-21T00:00:00"/>
    <x v="7"/>
    <n v="710"/>
    <m/>
    <n v="0.92"/>
    <x v="13"/>
    <s v="GOA"/>
    <n v="3"/>
    <x v="0"/>
  </r>
  <r>
    <s v="sablefish (blackcod)"/>
    <d v="1998-03-21T00:00:00"/>
    <x v="7"/>
    <n v="710"/>
    <m/>
    <n v="1.19"/>
    <x v="6"/>
    <s v="GOA"/>
    <n v="3"/>
    <x v="0"/>
  </r>
  <r>
    <s v="sablefish (blackcod)"/>
    <d v="1998-03-21T00:00:00"/>
    <x v="7"/>
    <n v="710"/>
    <m/>
    <n v="0.01"/>
    <x v="11"/>
    <s v="GOA"/>
    <n v="3"/>
    <x v="0"/>
  </r>
  <r>
    <s v="sablefish (blackcod)"/>
    <d v="1998-03-21T00:00:00"/>
    <x v="7"/>
    <n v="710"/>
    <m/>
    <n v="0.01"/>
    <x v="20"/>
    <s v="INSD"/>
    <n v="3"/>
    <x v="0"/>
  </r>
  <r>
    <s v="sablefish (blackcod)"/>
    <d v="1998-03-21T00:00:00"/>
    <x v="7"/>
    <n v="710"/>
    <m/>
    <n v="7.0000000000000007E-2"/>
    <x v="14"/>
    <s v="GOA"/>
    <n v="3"/>
    <x v="0"/>
  </r>
  <r>
    <s v="sablefish (blackcod)"/>
    <d v="1998-03-21T00:00:00"/>
    <x v="7"/>
    <n v="710"/>
    <m/>
    <n v="0.14000000000000001"/>
    <x v="21"/>
    <s v="INSD"/>
    <n v="3"/>
    <x v="0"/>
  </r>
  <r>
    <s v="sablefish (blackcod)"/>
    <d v="1998-03-28T00:00:00"/>
    <x v="7"/>
    <n v="710"/>
    <n v="3557.38"/>
    <n v="11.23"/>
    <x v="13"/>
    <s v="GOA"/>
    <n v="3"/>
    <x v="0"/>
  </r>
  <r>
    <s v="sablefish (blackcod)"/>
    <d v="1998-03-28T00:00:00"/>
    <x v="7"/>
    <n v="710"/>
    <n v="4050.68"/>
    <n v="0.04"/>
    <x v="24"/>
    <s v="BSAI"/>
    <n v="3"/>
    <x v="0"/>
  </r>
  <r>
    <s v="sablefish (blackcod)"/>
    <d v="1998-03-28T00:00:00"/>
    <x v="7"/>
    <n v="710"/>
    <n v="4700.0200000000004"/>
    <n v="41.09"/>
    <x v="6"/>
    <s v="GOA"/>
    <n v="3"/>
    <x v="0"/>
  </r>
  <r>
    <s v="sablefish (blackcod)"/>
    <d v="1998-03-28T00:00:00"/>
    <x v="7"/>
    <n v="710"/>
    <n v="4700.0200000000004"/>
    <n v="23.31"/>
    <x v="11"/>
    <s v="GOA"/>
    <n v="3"/>
    <x v="0"/>
  </r>
  <r>
    <s v="sablefish (blackcod)"/>
    <d v="1998-03-28T00:00:00"/>
    <x v="7"/>
    <n v="710"/>
    <n v="4700.0200000000004"/>
    <n v="81.69"/>
    <x v="14"/>
    <s v="GOA"/>
    <n v="3"/>
    <x v="0"/>
  </r>
  <r>
    <s v="sablefish (blackcod)"/>
    <d v="1998-03-28T00:00:00"/>
    <x v="7"/>
    <n v="710"/>
    <n v="4700.0200000000004"/>
    <n v="0.35"/>
    <x v="21"/>
    <s v="INSD"/>
    <n v="3"/>
    <x v="0"/>
  </r>
  <r>
    <s v="sablefish (blackcod)"/>
    <d v="1998-03-28T00:00:00"/>
    <x v="7"/>
    <n v="710"/>
    <m/>
    <n v="0"/>
    <x v="23"/>
    <s v="BSAI"/>
    <n v="3"/>
    <x v="0"/>
  </r>
  <r>
    <s v="sablefish (blackcod)"/>
    <d v="1998-03-28T00:00:00"/>
    <x v="7"/>
    <n v="710"/>
    <m/>
    <n v="0.04"/>
    <x v="1"/>
    <s v="BSAI"/>
    <n v="3"/>
    <x v="0"/>
  </r>
  <r>
    <s v="sablefish (blackcod)"/>
    <d v="1998-03-28T00:00:00"/>
    <x v="7"/>
    <n v="710"/>
    <m/>
    <n v="0"/>
    <x v="7"/>
    <s v="BSAI"/>
    <n v="3"/>
    <x v="0"/>
  </r>
  <r>
    <s v="sablefish (blackcod)"/>
    <d v="1998-03-28T00:00:00"/>
    <x v="7"/>
    <n v="710"/>
    <m/>
    <n v="0.01"/>
    <x v="24"/>
    <s v="BSAI"/>
    <n v="3"/>
    <x v="0"/>
  </r>
  <r>
    <s v="sablefish (blackcod)"/>
    <d v="1998-03-28T00:00:00"/>
    <x v="7"/>
    <n v="710"/>
    <m/>
    <n v="4.6100000000000003"/>
    <x v="13"/>
    <s v="GOA"/>
    <n v="3"/>
    <x v="0"/>
  </r>
  <r>
    <s v="sablefish (blackcod)"/>
    <d v="1998-03-28T00:00:00"/>
    <x v="7"/>
    <n v="710"/>
    <m/>
    <n v="3.11"/>
    <x v="6"/>
    <s v="GOA"/>
    <n v="3"/>
    <x v="0"/>
  </r>
  <r>
    <s v="sablefish (blackcod)"/>
    <d v="1998-03-28T00:00:00"/>
    <x v="7"/>
    <n v="710"/>
    <m/>
    <n v="0.12"/>
    <x v="14"/>
    <s v="GOA"/>
    <n v="3"/>
    <x v="0"/>
  </r>
  <r>
    <s v="sablefish (blackcod)"/>
    <d v="1998-03-28T00:00:00"/>
    <x v="7"/>
    <n v="710"/>
    <m/>
    <n v="0.18"/>
    <x v="21"/>
    <s v="INSD"/>
    <n v="3"/>
    <x v="0"/>
  </r>
  <r>
    <s v="sablefish (blackcod)"/>
    <d v="1998-04-04T00:00:00"/>
    <x v="7"/>
    <n v="710"/>
    <n v="3557.38"/>
    <n v="22.89"/>
    <x v="13"/>
    <s v="GOA"/>
    <n v="4"/>
    <x v="0"/>
  </r>
  <r>
    <s v="sablefish (blackcod)"/>
    <d v="1998-04-04T00:00:00"/>
    <x v="7"/>
    <n v="710"/>
    <n v="3557.38"/>
    <n v="1.35"/>
    <x v="6"/>
    <s v="GOA"/>
    <n v="4"/>
    <x v="0"/>
  </r>
  <r>
    <s v="sablefish (blackcod)"/>
    <d v="1998-04-04T00:00:00"/>
    <x v="7"/>
    <n v="710"/>
    <n v="4050.68"/>
    <n v="0.02"/>
    <x v="1"/>
    <s v="BSAI"/>
    <n v="4"/>
    <x v="0"/>
  </r>
  <r>
    <s v="sablefish (blackcod)"/>
    <d v="1998-04-04T00:00:00"/>
    <x v="7"/>
    <n v="710"/>
    <n v="4700.0200000000004"/>
    <n v="39.39"/>
    <x v="6"/>
    <s v="GOA"/>
    <n v="4"/>
    <x v="0"/>
  </r>
  <r>
    <s v="sablefish (blackcod)"/>
    <d v="1998-04-04T00:00:00"/>
    <x v="7"/>
    <n v="710"/>
    <n v="4700.0200000000004"/>
    <n v="111.4"/>
    <x v="11"/>
    <s v="GOA"/>
    <n v="4"/>
    <x v="0"/>
  </r>
  <r>
    <s v="sablefish (blackcod)"/>
    <d v="1998-04-04T00:00:00"/>
    <x v="7"/>
    <n v="710"/>
    <n v="4700.0200000000004"/>
    <n v="60.24"/>
    <x v="14"/>
    <s v="GOA"/>
    <n v="4"/>
    <x v="0"/>
  </r>
  <r>
    <s v="sablefish (blackcod)"/>
    <d v="1998-04-04T00:00:00"/>
    <x v="7"/>
    <n v="710"/>
    <n v="4700.0200000000004"/>
    <n v="0.2"/>
    <x v="21"/>
    <s v="INSD"/>
    <n v="4"/>
    <x v="0"/>
  </r>
  <r>
    <s v="sablefish (blackcod)"/>
    <d v="1998-04-04T00:00:00"/>
    <x v="7"/>
    <n v="710"/>
    <m/>
    <n v="0"/>
    <x v="23"/>
    <s v="BSAI"/>
    <n v="4"/>
    <x v="0"/>
  </r>
  <r>
    <s v="sablefish (blackcod)"/>
    <d v="1998-04-04T00:00:00"/>
    <x v="7"/>
    <n v="710"/>
    <m/>
    <n v="0.05"/>
    <x v="1"/>
    <s v="BSAI"/>
    <n v="4"/>
    <x v="0"/>
  </r>
  <r>
    <s v="sablefish (blackcod)"/>
    <d v="1998-04-04T00:00:00"/>
    <x v="7"/>
    <n v="710"/>
    <m/>
    <n v="0"/>
    <x v="7"/>
    <s v="BSAI"/>
    <n v="4"/>
    <x v="0"/>
  </r>
  <r>
    <s v="sablefish (blackcod)"/>
    <d v="1998-04-04T00:00:00"/>
    <x v="7"/>
    <n v="710"/>
    <m/>
    <n v="3.86"/>
    <x v="13"/>
    <s v="GOA"/>
    <n v="4"/>
    <x v="0"/>
  </r>
  <r>
    <s v="sablefish (blackcod)"/>
    <d v="1998-04-04T00:00:00"/>
    <x v="7"/>
    <n v="710"/>
    <m/>
    <n v="16.96"/>
    <x v="6"/>
    <s v="GOA"/>
    <n v="4"/>
    <x v="0"/>
  </r>
  <r>
    <s v="sablefish (blackcod)"/>
    <d v="1998-04-04T00:00:00"/>
    <x v="7"/>
    <n v="710"/>
    <m/>
    <n v="0.42"/>
    <x v="11"/>
    <s v="GOA"/>
    <n v="4"/>
    <x v="0"/>
  </r>
  <r>
    <s v="sablefish (blackcod)"/>
    <d v="1998-04-04T00:00:00"/>
    <x v="7"/>
    <n v="710"/>
    <m/>
    <n v="1.22"/>
    <x v="14"/>
    <s v="GOA"/>
    <n v="4"/>
    <x v="0"/>
  </r>
  <r>
    <s v="sablefish (blackcod)"/>
    <d v="1998-04-04T00:00:00"/>
    <x v="7"/>
    <n v="710"/>
    <m/>
    <n v="7.0000000000000007E-2"/>
    <x v="21"/>
    <s v="INSD"/>
    <n v="4"/>
    <x v="0"/>
  </r>
  <r>
    <s v="sablefish (blackcod)"/>
    <d v="1998-04-11T00:00:00"/>
    <x v="7"/>
    <n v="710"/>
    <n v="3557.38"/>
    <n v="19.96"/>
    <x v="13"/>
    <s v="GOA"/>
    <n v="4"/>
    <x v="0"/>
  </r>
  <r>
    <s v="sablefish (blackcod)"/>
    <d v="1998-04-11T00:00:00"/>
    <x v="7"/>
    <n v="710"/>
    <n v="3557.38"/>
    <n v="19.3"/>
    <x v="6"/>
    <s v="GOA"/>
    <n v="4"/>
    <x v="0"/>
  </r>
  <r>
    <s v="sablefish (blackcod)"/>
    <d v="1998-04-11T00:00:00"/>
    <x v="7"/>
    <n v="710"/>
    <n v="3557.38"/>
    <n v="12.31"/>
    <x v="11"/>
    <s v="GOA"/>
    <n v="4"/>
    <x v="0"/>
  </r>
  <r>
    <s v="sablefish (blackcod)"/>
    <d v="1998-04-11T00:00:00"/>
    <x v="7"/>
    <n v="710"/>
    <n v="4050.68"/>
    <n v="1.45"/>
    <x v="1"/>
    <s v="BSAI"/>
    <n v="4"/>
    <x v="0"/>
  </r>
  <r>
    <s v="sablefish (blackcod)"/>
    <d v="1998-04-11T00:00:00"/>
    <x v="7"/>
    <n v="710"/>
    <n v="4700.0200000000004"/>
    <n v="125.46"/>
    <x v="6"/>
    <s v="GOA"/>
    <n v="4"/>
    <x v="0"/>
  </r>
  <r>
    <s v="sablefish (blackcod)"/>
    <d v="1998-04-11T00:00:00"/>
    <x v="7"/>
    <n v="710"/>
    <n v="4700.0200000000004"/>
    <n v="56.19"/>
    <x v="11"/>
    <s v="GOA"/>
    <n v="4"/>
    <x v="0"/>
  </r>
  <r>
    <s v="sablefish (blackcod)"/>
    <d v="1998-04-11T00:00:00"/>
    <x v="7"/>
    <n v="710"/>
    <n v="4700.0200000000004"/>
    <n v="163.98"/>
    <x v="14"/>
    <s v="GOA"/>
    <n v="4"/>
    <x v="0"/>
  </r>
  <r>
    <s v="sablefish (blackcod)"/>
    <d v="1998-04-11T00:00:00"/>
    <x v="7"/>
    <n v="710"/>
    <n v="4700.0200000000004"/>
    <n v="0.74"/>
    <x v="21"/>
    <s v="INSD"/>
    <n v="4"/>
    <x v="0"/>
  </r>
  <r>
    <s v="sablefish (blackcod)"/>
    <d v="1998-04-11T00:00:00"/>
    <x v="7"/>
    <n v="710"/>
    <m/>
    <n v="0"/>
    <x v="23"/>
    <s v="BSAI"/>
    <n v="4"/>
    <x v="0"/>
  </r>
  <r>
    <s v="sablefish (blackcod)"/>
    <d v="1998-04-11T00:00:00"/>
    <x v="7"/>
    <n v="710"/>
    <m/>
    <n v="0.39"/>
    <x v="1"/>
    <s v="BSAI"/>
    <n v="4"/>
    <x v="0"/>
  </r>
  <r>
    <s v="sablefish (blackcod)"/>
    <d v="1998-04-11T00:00:00"/>
    <x v="7"/>
    <n v="710"/>
    <m/>
    <n v="0.02"/>
    <x v="24"/>
    <s v="BSAI"/>
    <n v="4"/>
    <x v="0"/>
  </r>
  <r>
    <s v="sablefish (blackcod)"/>
    <d v="1998-04-11T00:00:00"/>
    <x v="7"/>
    <n v="710"/>
    <m/>
    <n v="0.71"/>
    <x v="13"/>
    <s v="GOA"/>
    <n v="4"/>
    <x v="0"/>
  </r>
  <r>
    <s v="sablefish (blackcod)"/>
    <d v="1998-04-11T00:00:00"/>
    <x v="7"/>
    <n v="710"/>
    <m/>
    <n v="31.05"/>
    <x v="6"/>
    <s v="GOA"/>
    <n v="4"/>
    <x v="0"/>
  </r>
  <r>
    <s v="sablefish (blackcod)"/>
    <d v="1998-04-11T00:00:00"/>
    <x v="7"/>
    <n v="710"/>
    <m/>
    <n v="0.53"/>
    <x v="11"/>
    <s v="GOA"/>
    <n v="4"/>
    <x v="0"/>
  </r>
  <r>
    <s v="sablefish (blackcod)"/>
    <d v="1998-04-11T00:00:00"/>
    <x v="7"/>
    <n v="710"/>
    <m/>
    <n v="0"/>
    <x v="20"/>
    <s v="INSD"/>
    <n v="4"/>
    <x v="0"/>
  </r>
  <r>
    <s v="sablefish (blackcod)"/>
    <d v="1998-04-11T00:00:00"/>
    <x v="7"/>
    <n v="710"/>
    <m/>
    <n v="2.39"/>
    <x v="14"/>
    <s v="GOA"/>
    <n v="4"/>
    <x v="0"/>
  </r>
  <r>
    <s v="sablefish (blackcod)"/>
    <d v="1998-04-11T00:00:00"/>
    <x v="7"/>
    <n v="710"/>
    <m/>
    <n v="0.17"/>
    <x v="21"/>
    <s v="INSD"/>
    <n v="4"/>
    <x v="0"/>
  </r>
  <r>
    <s v="sablefish (blackcod)"/>
    <d v="1998-04-18T00:00:00"/>
    <x v="7"/>
    <n v="710"/>
    <n v="3557.38"/>
    <n v="15.79"/>
    <x v="6"/>
    <s v="GOA"/>
    <n v="4"/>
    <x v="0"/>
  </r>
  <r>
    <s v="sablefish (blackcod)"/>
    <d v="1998-04-18T00:00:00"/>
    <x v="7"/>
    <n v="710"/>
    <n v="4050.68"/>
    <n v="0.04"/>
    <x v="1"/>
    <s v="BSAI"/>
    <n v="4"/>
    <x v="0"/>
  </r>
  <r>
    <s v="sablefish (blackcod)"/>
    <d v="1998-04-18T00:00:00"/>
    <x v="7"/>
    <n v="710"/>
    <n v="4050.68"/>
    <n v="7.23"/>
    <x v="7"/>
    <s v="BSAI"/>
    <n v="4"/>
    <x v="0"/>
  </r>
  <r>
    <s v="sablefish (blackcod)"/>
    <d v="1998-04-18T00:00:00"/>
    <x v="7"/>
    <n v="710"/>
    <n v="4700.0200000000004"/>
    <n v="119.75"/>
    <x v="6"/>
    <s v="GOA"/>
    <n v="4"/>
    <x v="0"/>
  </r>
  <r>
    <s v="sablefish (blackcod)"/>
    <d v="1998-04-18T00:00:00"/>
    <x v="7"/>
    <n v="710"/>
    <n v="4700.0200000000004"/>
    <n v="106.25"/>
    <x v="11"/>
    <s v="GOA"/>
    <n v="4"/>
    <x v="0"/>
  </r>
  <r>
    <s v="sablefish (blackcod)"/>
    <d v="1998-04-18T00:00:00"/>
    <x v="7"/>
    <n v="710"/>
    <n v="4700.0200000000004"/>
    <n v="100.35"/>
    <x v="14"/>
    <s v="GOA"/>
    <n v="4"/>
    <x v="0"/>
  </r>
  <r>
    <s v="sablefish (blackcod)"/>
    <d v="1998-04-18T00:00:00"/>
    <x v="7"/>
    <n v="710"/>
    <m/>
    <n v="0"/>
    <x v="23"/>
    <s v="BSAI"/>
    <n v="4"/>
    <x v="0"/>
  </r>
  <r>
    <s v="sablefish (blackcod)"/>
    <d v="1998-04-18T00:00:00"/>
    <x v="7"/>
    <n v="710"/>
    <m/>
    <n v="0.17"/>
    <x v="1"/>
    <s v="BSAI"/>
    <n v="4"/>
    <x v="0"/>
  </r>
  <r>
    <s v="sablefish (blackcod)"/>
    <d v="1998-04-18T00:00:00"/>
    <x v="7"/>
    <n v="710"/>
    <m/>
    <n v="0"/>
    <x v="2"/>
    <s v="BSAI"/>
    <n v="4"/>
    <x v="0"/>
  </r>
  <r>
    <s v="sablefish (blackcod)"/>
    <d v="1998-04-18T00:00:00"/>
    <x v="7"/>
    <n v="710"/>
    <m/>
    <n v="0.16"/>
    <x v="0"/>
    <s v="GOA"/>
    <n v="4"/>
    <x v="0"/>
  </r>
  <r>
    <s v="sablefish (blackcod)"/>
    <d v="1998-04-18T00:00:00"/>
    <x v="7"/>
    <n v="710"/>
    <m/>
    <n v="0"/>
    <x v="13"/>
    <s v="GOA"/>
    <n v="4"/>
    <x v="0"/>
  </r>
  <r>
    <s v="sablefish (blackcod)"/>
    <d v="1998-04-18T00:00:00"/>
    <x v="7"/>
    <n v="710"/>
    <m/>
    <n v="26.13"/>
    <x v="6"/>
    <s v="GOA"/>
    <n v="4"/>
    <x v="0"/>
  </r>
  <r>
    <s v="sablefish (blackcod)"/>
    <d v="1998-04-18T00:00:00"/>
    <x v="7"/>
    <n v="710"/>
    <m/>
    <n v="1.31"/>
    <x v="11"/>
    <s v="GOA"/>
    <n v="4"/>
    <x v="0"/>
  </r>
  <r>
    <s v="sablefish (blackcod)"/>
    <d v="1998-04-18T00:00:00"/>
    <x v="7"/>
    <n v="710"/>
    <m/>
    <n v="0"/>
    <x v="20"/>
    <s v="INSD"/>
    <n v="4"/>
    <x v="0"/>
  </r>
  <r>
    <s v="sablefish (blackcod)"/>
    <d v="1998-04-18T00:00:00"/>
    <x v="7"/>
    <n v="710"/>
    <m/>
    <n v="1.74"/>
    <x v="14"/>
    <s v="GOA"/>
    <n v="4"/>
    <x v="0"/>
  </r>
  <r>
    <s v="sablefish (blackcod)"/>
    <d v="1998-04-18T00:00:00"/>
    <x v="7"/>
    <n v="710"/>
    <m/>
    <n v="0.09"/>
    <x v="21"/>
    <s v="INSD"/>
    <n v="4"/>
    <x v="0"/>
  </r>
  <r>
    <s v="sablefish (blackcod)"/>
    <d v="1998-04-25T00:00:00"/>
    <x v="7"/>
    <n v="710"/>
    <n v="3557.38"/>
    <n v="0.09"/>
    <x v="13"/>
    <s v="GOA"/>
    <n v="4"/>
    <x v="0"/>
  </r>
  <r>
    <s v="sablefish (blackcod)"/>
    <d v="1998-04-25T00:00:00"/>
    <x v="7"/>
    <n v="710"/>
    <n v="3557.38"/>
    <n v="0.16"/>
    <x v="6"/>
    <s v="GOA"/>
    <n v="4"/>
    <x v="0"/>
  </r>
  <r>
    <s v="sablefish (blackcod)"/>
    <d v="1998-04-25T00:00:00"/>
    <x v="7"/>
    <n v="710"/>
    <n v="4050.68"/>
    <n v="0.1"/>
    <x v="1"/>
    <s v="BSAI"/>
    <n v="4"/>
    <x v="0"/>
  </r>
  <r>
    <s v="sablefish (blackcod)"/>
    <d v="1998-04-25T00:00:00"/>
    <x v="7"/>
    <n v="710"/>
    <n v="4050.68"/>
    <n v="0.02"/>
    <x v="24"/>
    <s v="BSAI"/>
    <n v="4"/>
    <x v="0"/>
  </r>
  <r>
    <s v="sablefish (blackcod)"/>
    <d v="1998-04-25T00:00:00"/>
    <x v="7"/>
    <n v="710"/>
    <n v="4700.0200000000004"/>
    <n v="4.62"/>
    <x v="0"/>
    <s v="GOA"/>
    <n v="4"/>
    <x v="0"/>
  </r>
  <r>
    <s v="sablefish (blackcod)"/>
    <d v="1998-04-25T00:00:00"/>
    <x v="7"/>
    <n v="710"/>
    <n v="4700.0200000000004"/>
    <n v="162.06"/>
    <x v="6"/>
    <s v="GOA"/>
    <n v="4"/>
    <x v="0"/>
  </r>
  <r>
    <s v="sablefish (blackcod)"/>
    <d v="1998-04-25T00:00:00"/>
    <x v="7"/>
    <n v="710"/>
    <n v="4700.0200000000004"/>
    <n v="48.68"/>
    <x v="11"/>
    <s v="GOA"/>
    <n v="4"/>
    <x v="0"/>
  </r>
  <r>
    <s v="sablefish (blackcod)"/>
    <d v="1998-04-25T00:00:00"/>
    <x v="7"/>
    <n v="710"/>
    <n v="4700.0200000000004"/>
    <n v="139.01"/>
    <x v="14"/>
    <s v="GOA"/>
    <n v="4"/>
    <x v="0"/>
  </r>
  <r>
    <s v="sablefish (blackcod)"/>
    <d v="1998-04-25T00:00:00"/>
    <x v="7"/>
    <n v="710"/>
    <n v="4700.0200000000004"/>
    <n v="40.39"/>
    <x v="21"/>
    <s v="INSD"/>
    <n v="4"/>
    <x v="0"/>
  </r>
  <r>
    <s v="sablefish (blackcod)"/>
    <d v="1998-04-25T00:00:00"/>
    <x v="7"/>
    <n v="710"/>
    <n v="5406.18"/>
    <n v="7.43"/>
    <x v="28"/>
    <s v="BSAI"/>
    <n v="4"/>
    <x v="0"/>
  </r>
  <r>
    <s v="sablefish (blackcod)"/>
    <d v="1998-04-25T00:00:00"/>
    <x v="7"/>
    <n v="710"/>
    <m/>
    <n v="0"/>
    <x v="23"/>
    <s v="BSAI"/>
    <n v="4"/>
    <x v="0"/>
  </r>
  <r>
    <s v="sablefish (blackcod)"/>
    <d v="1998-04-25T00:00:00"/>
    <x v="7"/>
    <n v="710"/>
    <m/>
    <n v="0.05"/>
    <x v="1"/>
    <s v="BSAI"/>
    <n v="4"/>
    <x v="0"/>
  </r>
  <r>
    <s v="sablefish (blackcod)"/>
    <d v="1998-04-25T00:00:00"/>
    <x v="7"/>
    <n v="710"/>
    <m/>
    <n v="0"/>
    <x v="5"/>
    <s v="BSAI"/>
    <n v="4"/>
    <x v="0"/>
  </r>
  <r>
    <s v="sablefish (blackcod)"/>
    <d v="1998-04-25T00:00:00"/>
    <x v="7"/>
    <n v="710"/>
    <m/>
    <n v="0.04"/>
    <x v="24"/>
    <s v="BSAI"/>
    <n v="4"/>
    <x v="0"/>
  </r>
  <r>
    <s v="sablefish (blackcod)"/>
    <d v="1998-04-25T00:00:00"/>
    <x v="7"/>
    <n v="710"/>
    <m/>
    <n v="0.16"/>
    <x v="28"/>
    <s v="BSAI"/>
    <n v="4"/>
    <x v="0"/>
  </r>
  <r>
    <s v="sablefish (blackcod)"/>
    <d v="1998-04-25T00:00:00"/>
    <x v="7"/>
    <n v="710"/>
    <m/>
    <n v="1.01"/>
    <x v="0"/>
    <s v="GOA"/>
    <n v="4"/>
    <x v="0"/>
  </r>
  <r>
    <s v="sablefish (blackcod)"/>
    <d v="1998-04-25T00:00:00"/>
    <x v="7"/>
    <n v="710"/>
    <m/>
    <n v="1.56"/>
    <x v="13"/>
    <s v="GOA"/>
    <n v="4"/>
    <x v="0"/>
  </r>
  <r>
    <s v="sablefish (blackcod)"/>
    <d v="1998-04-25T00:00:00"/>
    <x v="7"/>
    <n v="710"/>
    <m/>
    <n v="11.81"/>
    <x v="6"/>
    <s v="GOA"/>
    <n v="4"/>
    <x v="0"/>
  </r>
  <r>
    <s v="sablefish (blackcod)"/>
    <d v="1998-04-25T00:00:00"/>
    <x v="7"/>
    <n v="710"/>
    <m/>
    <n v="0.46"/>
    <x v="11"/>
    <s v="GOA"/>
    <n v="4"/>
    <x v="0"/>
  </r>
  <r>
    <s v="sablefish (blackcod)"/>
    <d v="1998-04-25T00:00:00"/>
    <x v="7"/>
    <n v="710"/>
    <m/>
    <n v="0"/>
    <x v="20"/>
    <s v="INSD"/>
    <n v="4"/>
    <x v="0"/>
  </r>
  <r>
    <s v="sablefish (blackcod)"/>
    <d v="1998-04-25T00:00:00"/>
    <x v="7"/>
    <n v="710"/>
    <m/>
    <n v="2.92"/>
    <x v="14"/>
    <s v="GOA"/>
    <n v="4"/>
    <x v="0"/>
  </r>
  <r>
    <s v="sablefish (blackcod)"/>
    <d v="1998-04-25T00:00:00"/>
    <x v="7"/>
    <n v="710"/>
    <m/>
    <n v="0.71"/>
    <x v="21"/>
    <s v="INSD"/>
    <n v="4"/>
    <x v="0"/>
  </r>
  <r>
    <s v="sablefish (blackcod)"/>
    <d v="1998-05-02T00:00:00"/>
    <x v="7"/>
    <n v="710"/>
    <n v="4050.68"/>
    <n v="7.7"/>
    <x v="2"/>
    <s v="BSAI"/>
    <n v="5"/>
    <x v="0"/>
  </r>
  <r>
    <s v="sablefish (blackcod)"/>
    <d v="1998-05-02T00:00:00"/>
    <x v="7"/>
    <n v="710"/>
    <n v="4050.68"/>
    <n v="0.59"/>
    <x v="22"/>
    <s v="BSAI"/>
    <n v="5"/>
    <x v="0"/>
  </r>
  <r>
    <s v="sablefish (blackcod)"/>
    <d v="1998-05-02T00:00:00"/>
    <x v="7"/>
    <n v="710"/>
    <n v="4050.68"/>
    <n v="7.27"/>
    <x v="24"/>
    <s v="BSAI"/>
    <n v="5"/>
    <x v="0"/>
  </r>
  <r>
    <s v="sablefish (blackcod)"/>
    <d v="1998-05-02T00:00:00"/>
    <x v="7"/>
    <n v="710"/>
    <n v="4700.0200000000004"/>
    <n v="22.32"/>
    <x v="0"/>
    <s v="GOA"/>
    <n v="5"/>
    <x v="0"/>
  </r>
  <r>
    <s v="sablefish (blackcod)"/>
    <d v="1998-05-02T00:00:00"/>
    <x v="7"/>
    <n v="710"/>
    <n v="4700.0200000000004"/>
    <n v="16.920000000000002"/>
    <x v="13"/>
    <s v="GOA"/>
    <n v="5"/>
    <x v="0"/>
  </r>
  <r>
    <s v="sablefish (blackcod)"/>
    <d v="1998-05-02T00:00:00"/>
    <x v="7"/>
    <n v="710"/>
    <n v="4700.0200000000004"/>
    <n v="182.82"/>
    <x v="6"/>
    <s v="GOA"/>
    <n v="5"/>
    <x v="0"/>
  </r>
  <r>
    <s v="sablefish (blackcod)"/>
    <d v="1998-05-02T00:00:00"/>
    <x v="7"/>
    <n v="710"/>
    <n v="4700.0200000000004"/>
    <n v="100.49"/>
    <x v="11"/>
    <s v="GOA"/>
    <n v="5"/>
    <x v="0"/>
  </r>
  <r>
    <s v="sablefish (blackcod)"/>
    <d v="1998-05-02T00:00:00"/>
    <x v="7"/>
    <n v="710"/>
    <n v="4700.0200000000004"/>
    <n v="184.01"/>
    <x v="14"/>
    <s v="GOA"/>
    <n v="5"/>
    <x v="0"/>
  </r>
  <r>
    <s v="sablefish (blackcod)"/>
    <d v="1998-05-02T00:00:00"/>
    <x v="7"/>
    <n v="710"/>
    <n v="4700.0200000000004"/>
    <n v="5.65"/>
    <x v="21"/>
    <s v="INSD"/>
    <n v="5"/>
    <x v="0"/>
  </r>
  <r>
    <s v="sablefish (blackcod)"/>
    <d v="1998-05-02T00:00:00"/>
    <x v="7"/>
    <n v="710"/>
    <n v="5406.18"/>
    <n v="0.3"/>
    <x v="24"/>
    <s v="BSAI"/>
    <n v="5"/>
    <x v="0"/>
  </r>
  <r>
    <s v="sablefish (blackcod)"/>
    <d v="1998-05-02T00:00:00"/>
    <x v="7"/>
    <n v="710"/>
    <m/>
    <n v="0.11"/>
    <x v="23"/>
    <s v="BSAI"/>
    <n v="5"/>
    <x v="0"/>
  </r>
  <r>
    <s v="sablefish (blackcod)"/>
    <d v="1998-05-02T00:00:00"/>
    <x v="7"/>
    <n v="710"/>
    <m/>
    <n v="2.46"/>
    <x v="1"/>
    <s v="BSAI"/>
    <n v="5"/>
    <x v="0"/>
  </r>
  <r>
    <s v="sablefish (blackcod)"/>
    <d v="1998-05-02T00:00:00"/>
    <x v="7"/>
    <n v="710"/>
    <m/>
    <n v="0.91"/>
    <x v="5"/>
    <s v="BSAI"/>
    <n v="5"/>
    <x v="0"/>
  </r>
  <r>
    <s v="sablefish (blackcod)"/>
    <d v="1998-05-02T00:00:00"/>
    <x v="7"/>
    <n v="710"/>
    <m/>
    <n v="2.11"/>
    <x v="7"/>
    <s v="BSAI"/>
    <n v="5"/>
    <x v="0"/>
  </r>
  <r>
    <s v="sablefish (blackcod)"/>
    <d v="1998-05-02T00:00:00"/>
    <x v="7"/>
    <n v="710"/>
    <m/>
    <n v="0.93"/>
    <x v="2"/>
    <s v="BSAI"/>
    <n v="5"/>
    <x v="0"/>
  </r>
  <r>
    <s v="sablefish (blackcod)"/>
    <d v="1998-05-02T00:00:00"/>
    <x v="7"/>
    <n v="710"/>
    <m/>
    <n v="4.28"/>
    <x v="22"/>
    <s v="BSAI"/>
    <n v="5"/>
    <x v="0"/>
  </r>
  <r>
    <s v="sablefish (blackcod)"/>
    <d v="1998-05-02T00:00:00"/>
    <x v="7"/>
    <n v="710"/>
    <m/>
    <n v="0"/>
    <x v="24"/>
    <s v="BSAI"/>
    <n v="5"/>
    <x v="0"/>
  </r>
  <r>
    <s v="sablefish (blackcod)"/>
    <d v="1998-05-02T00:00:00"/>
    <x v="7"/>
    <n v="710"/>
    <m/>
    <n v="0.57999999999999996"/>
    <x v="0"/>
    <s v="GOA"/>
    <n v="5"/>
    <x v="0"/>
  </r>
  <r>
    <s v="sablefish (blackcod)"/>
    <d v="1998-05-02T00:00:00"/>
    <x v="7"/>
    <n v="710"/>
    <m/>
    <n v="1.24"/>
    <x v="13"/>
    <s v="GOA"/>
    <n v="5"/>
    <x v="0"/>
  </r>
  <r>
    <s v="sablefish (blackcod)"/>
    <d v="1998-05-02T00:00:00"/>
    <x v="7"/>
    <n v="710"/>
    <m/>
    <n v="7.03"/>
    <x v="6"/>
    <s v="GOA"/>
    <n v="5"/>
    <x v="0"/>
  </r>
  <r>
    <s v="sablefish (blackcod)"/>
    <d v="1998-05-02T00:00:00"/>
    <x v="7"/>
    <n v="710"/>
    <m/>
    <n v="26.69"/>
    <x v="11"/>
    <s v="GOA"/>
    <n v="5"/>
    <x v="0"/>
  </r>
  <r>
    <s v="sablefish (blackcod)"/>
    <d v="1998-05-02T00:00:00"/>
    <x v="7"/>
    <n v="710"/>
    <m/>
    <n v="4.76"/>
    <x v="14"/>
    <s v="GOA"/>
    <n v="5"/>
    <x v="0"/>
  </r>
  <r>
    <s v="sablefish (blackcod)"/>
    <d v="1998-05-02T00:00:00"/>
    <x v="7"/>
    <n v="710"/>
    <m/>
    <n v="0.34"/>
    <x v="21"/>
    <s v="INSD"/>
    <n v="5"/>
    <x v="0"/>
  </r>
  <r>
    <s v="sablefish (blackcod)"/>
    <d v="1998-05-09T00:00:00"/>
    <x v="7"/>
    <n v="710"/>
    <n v="4050.68"/>
    <n v="1.62"/>
    <x v="7"/>
    <s v="BSAI"/>
    <n v="5"/>
    <x v="0"/>
  </r>
  <r>
    <s v="sablefish (blackcod)"/>
    <d v="1998-05-09T00:00:00"/>
    <x v="7"/>
    <n v="710"/>
    <n v="4050.68"/>
    <n v="5.5"/>
    <x v="2"/>
    <s v="BSAI"/>
    <n v="5"/>
    <x v="0"/>
  </r>
  <r>
    <s v="sablefish (blackcod)"/>
    <d v="1998-05-09T00:00:00"/>
    <x v="7"/>
    <n v="710"/>
    <n v="4050.68"/>
    <n v="0.96"/>
    <x v="22"/>
    <s v="BSAI"/>
    <n v="5"/>
    <x v="0"/>
  </r>
  <r>
    <s v="sablefish (blackcod)"/>
    <d v="1998-05-09T00:00:00"/>
    <x v="7"/>
    <n v="710"/>
    <n v="4050.68"/>
    <n v="5.65"/>
    <x v="24"/>
    <s v="BSAI"/>
    <n v="5"/>
    <x v="0"/>
  </r>
  <r>
    <s v="sablefish (blackcod)"/>
    <d v="1998-05-09T00:00:00"/>
    <x v="7"/>
    <n v="710"/>
    <n v="4050.68"/>
    <n v="0.27"/>
    <x v="28"/>
    <s v="BSAI"/>
    <n v="5"/>
    <x v="0"/>
  </r>
  <r>
    <s v="sablefish (blackcod)"/>
    <d v="1998-05-09T00:00:00"/>
    <x v="7"/>
    <n v="710"/>
    <n v="4700.0200000000004"/>
    <n v="7.86"/>
    <x v="0"/>
    <s v="GOA"/>
    <n v="5"/>
    <x v="0"/>
  </r>
  <r>
    <s v="sablefish (blackcod)"/>
    <d v="1998-05-09T00:00:00"/>
    <x v="7"/>
    <n v="710"/>
    <n v="4700.0200000000004"/>
    <n v="214.66"/>
    <x v="6"/>
    <s v="GOA"/>
    <n v="5"/>
    <x v="0"/>
  </r>
  <r>
    <s v="sablefish (blackcod)"/>
    <d v="1998-05-09T00:00:00"/>
    <x v="7"/>
    <n v="710"/>
    <n v="4700.0200000000004"/>
    <n v="141.01"/>
    <x v="11"/>
    <s v="GOA"/>
    <n v="5"/>
    <x v="0"/>
  </r>
  <r>
    <s v="sablefish (blackcod)"/>
    <d v="1998-05-09T00:00:00"/>
    <x v="7"/>
    <n v="710"/>
    <n v="4700.0200000000004"/>
    <n v="67.040000000000006"/>
    <x v="20"/>
    <s v="INSD"/>
    <n v="5"/>
    <x v="0"/>
  </r>
  <r>
    <s v="sablefish (blackcod)"/>
    <d v="1998-05-09T00:00:00"/>
    <x v="7"/>
    <n v="710"/>
    <n v="4700.0200000000004"/>
    <n v="158.63999999999999"/>
    <x v="14"/>
    <s v="GOA"/>
    <n v="5"/>
    <x v="0"/>
  </r>
  <r>
    <s v="sablefish (blackcod)"/>
    <d v="1998-05-09T00:00:00"/>
    <x v="7"/>
    <n v="710"/>
    <n v="4700.0200000000004"/>
    <n v="18.5"/>
    <x v="21"/>
    <s v="INSD"/>
    <n v="5"/>
    <x v="0"/>
  </r>
  <r>
    <s v="sablefish (blackcod)"/>
    <d v="1998-05-09T00:00:00"/>
    <x v="7"/>
    <n v="710"/>
    <n v="5406.18"/>
    <n v="0.85"/>
    <x v="1"/>
    <s v="BSAI"/>
    <n v="5"/>
    <x v="0"/>
  </r>
  <r>
    <s v="sablefish (blackcod)"/>
    <d v="1998-05-09T00:00:00"/>
    <x v="7"/>
    <n v="710"/>
    <n v="5406.18"/>
    <n v="2.68"/>
    <x v="5"/>
    <s v="BSAI"/>
    <n v="5"/>
    <x v="0"/>
  </r>
  <r>
    <s v="sablefish (blackcod)"/>
    <d v="1998-05-09T00:00:00"/>
    <x v="7"/>
    <n v="710"/>
    <n v="5406.18"/>
    <n v="3.21"/>
    <x v="7"/>
    <s v="BSAI"/>
    <n v="5"/>
    <x v="0"/>
  </r>
  <r>
    <s v="sablefish (blackcod)"/>
    <d v="1998-05-09T00:00:00"/>
    <x v="7"/>
    <n v="710"/>
    <n v="5406.18"/>
    <n v="4.07"/>
    <x v="24"/>
    <s v="BSAI"/>
    <n v="5"/>
    <x v="0"/>
  </r>
  <r>
    <s v="sablefish (blackcod)"/>
    <d v="1998-05-09T00:00:00"/>
    <x v="7"/>
    <n v="710"/>
    <m/>
    <n v="0.08"/>
    <x v="23"/>
    <s v="BSAI"/>
    <n v="5"/>
    <x v="0"/>
  </r>
  <r>
    <s v="sablefish (blackcod)"/>
    <d v="1998-05-09T00:00:00"/>
    <x v="7"/>
    <n v="710"/>
    <m/>
    <n v="5.41"/>
    <x v="1"/>
    <s v="BSAI"/>
    <n v="5"/>
    <x v="0"/>
  </r>
  <r>
    <s v="sablefish (blackcod)"/>
    <d v="1998-05-09T00:00:00"/>
    <x v="7"/>
    <n v="710"/>
    <m/>
    <n v="2.97"/>
    <x v="5"/>
    <s v="BSAI"/>
    <n v="5"/>
    <x v="0"/>
  </r>
  <r>
    <s v="sablefish (blackcod)"/>
    <d v="1998-05-09T00:00:00"/>
    <x v="7"/>
    <n v="710"/>
    <m/>
    <n v="0.85"/>
    <x v="7"/>
    <s v="BSAI"/>
    <n v="5"/>
    <x v="0"/>
  </r>
  <r>
    <s v="sablefish (blackcod)"/>
    <d v="1998-05-09T00:00:00"/>
    <x v="7"/>
    <n v="710"/>
    <m/>
    <n v="1.06"/>
    <x v="2"/>
    <s v="BSAI"/>
    <n v="5"/>
    <x v="0"/>
  </r>
  <r>
    <s v="sablefish (blackcod)"/>
    <d v="1998-05-09T00:00:00"/>
    <x v="7"/>
    <n v="710"/>
    <m/>
    <n v="4.96"/>
    <x v="22"/>
    <s v="BSAI"/>
    <n v="5"/>
    <x v="0"/>
  </r>
  <r>
    <s v="sablefish (blackcod)"/>
    <d v="1998-05-09T00:00:00"/>
    <x v="7"/>
    <n v="710"/>
    <m/>
    <n v="0.06"/>
    <x v="24"/>
    <s v="BSAI"/>
    <n v="5"/>
    <x v="0"/>
  </r>
  <r>
    <s v="sablefish (blackcod)"/>
    <d v="1998-05-09T00:00:00"/>
    <x v="7"/>
    <n v="710"/>
    <m/>
    <n v="0.2"/>
    <x v="0"/>
    <s v="GOA"/>
    <n v="5"/>
    <x v="0"/>
  </r>
  <r>
    <s v="sablefish (blackcod)"/>
    <d v="1998-05-09T00:00:00"/>
    <x v="7"/>
    <n v="710"/>
    <m/>
    <n v="0.06"/>
    <x v="13"/>
    <s v="GOA"/>
    <n v="5"/>
    <x v="0"/>
  </r>
  <r>
    <s v="sablefish (blackcod)"/>
    <d v="1998-05-09T00:00:00"/>
    <x v="7"/>
    <n v="710"/>
    <m/>
    <n v="7.96"/>
    <x v="6"/>
    <s v="GOA"/>
    <n v="5"/>
    <x v="0"/>
  </r>
  <r>
    <s v="sablefish (blackcod)"/>
    <d v="1998-05-09T00:00:00"/>
    <x v="7"/>
    <n v="710"/>
    <m/>
    <n v="15.11"/>
    <x v="11"/>
    <s v="GOA"/>
    <n v="5"/>
    <x v="0"/>
  </r>
  <r>
    <s v="sablefish (blackcod)"/>
    <d v="1998-05-09T00:00:00"/>
    <x v="7"/>
    <n v="710"/>
    <m/>
    <n v="1.1000000000000001"/>
    <x v="20"/>
    <s v="INSD"/>
    <n v="5"/>
    <x v="0"/>
  </r>
  <r>
    <s v="sablefish (blackcod)"/>
    <d v="1998-05-09T00:00:00"/>
    <x v="7"/>
    <n v="710"/>
    <m/>
    <n v="4.0599999999999996"/>
    <x v="14"/>
    <s v="GOA"/>
    <n v="5"/>
    <x v="0"/>
  </r>
  <r>
    <s v="sablefish (blackcod)"/>
    <d v="1998-05-09T00:00:00"/>
    <x v="7"/>
    <n v="710"/>
    <m/>
    <n v="0.86"/>
    <x v="21"/>
    <s v="INSD"/>
    <n v="5"/>
    <x v="0"/>
  </r>
  <r>
    <s v="sablefish (blackcod)"/>
    <d v="1998-05-16T00:00:00"/>
    <x v="7"/>
    <n v="710"/>
    <n v="4050.68"/>
    <n v="0.88"/>
    <x v="7"/>
    <s v="BSAI"/>
    <n v="5"/>
    <x v="0"/>
  </r>
  <r>
    <s v="sablefish (blackcod)"/>
    <d v="1998-05-16T00:00:00"/>
    <x v="7"/>
    <n v="710"/>
    <n v="4050.68"/>
    <n v="2.0299999999999998"/>
    <x v="2"/>
    <s v="BSAI"/>
    <n v="5"/>
    <x v="0"/>
  </r>
  <r>
    <s v="sablefish (blackcod)"/>
    <d v="1998-05-16T00:00:00"/>
    <x v="7"/>
    <n v="710"/>
    <n v="4050.68"/>
    <n v="0.3"/>
    <x v="22"/>
    <s v="BSAI"/>
    <n v="5"/>
    <x v="0"/>
  </r>
  <r>
    <s v="sablefish (blackcod)"/>
    <d v="1998-05-16T00:00:00"/>
    <x v="7"/>
    <n v="710"/>
    <n v="4050.68"/>
    <n v="3.09"/>
    <x v="24"/>
    <s v="BSAI"/>
    <n v="5"/>
    <x v="0"/>
  </r>
  <r>
    <s v="sablefish (blackcod)"/>
    <d v="1998-05-16T00:00:00"/>
    <x v="7"/>
    <n v="710"/>
    <n v="4050.68"/>
    <n v="8.7799999999999994"/>
    <x v="28"/>
    <s v="BSAI"/>
    <n v="5"/>
    <x v="0"/>
  </r>
  <r>
    <s v="sablefish (blackcod)"/>
    <d v="1998-05-16T00:00:00"/>
    <x v="7"/>
    <n v="710"/>
    <n v="4700.0200000000004"/>
    <n v="43.72"/>
    <x v="0"/>
    <s v="GOA"/>
    <n v="5"/>
    <x v="0"/>
  </r>
  <r>
    <s v="sablefish (blackcod)"/>
    <d v="1998-05-16T00:00:00"/>
    <x v="7"/>
    <n v="710"/>
    <n v="4700.0200000000004"/>
    <n v="24.78"/>
    <x v="13"/>
    <s v="GOA"/>
    <n v="5"/>
    <x v="0"/>
  </r>
  <r>
    <s v="sablefish (blackcod)"/>
    <d v="1998-05-16T00:00:00"/>
    <x v="7"/>
    <n v="710"/>
    <n v="4700.0200000000004"/>
    <n v="391.04"/>
    <x v="6"/>
    <s v="GOA"/>
    <n v="5"/>
    <x v="0"/>
  </r>
  <r>
    <s v="sablefish (blackcod)"/>
    <d v="1998-05-16T00:00:00"/>
    <x v="7"/>
    <n v="710"/>
    <n v="4700.0200000000004"/>
    <n v="121.6"/>
    <x v="11"/>
    <s v="GOA"/>
    <n v="5"/>
    <x v="0"/>
  </r>
  <r>
    <s v="sablefish (blackcod)"/>
    <d v="1998-05-16T00:00:00"/>
    <x v="7"/>
    <n v="710"/>
    <n v="4700.0200000000004"/>
    <n v="142.94"/>
    <x v="14"/>
    <s v="GOA"/>
    <n v="5"/>
    <x v="0"/>
  </r>
  <r>
    <s v="sablefish (blackcod)"/>
    <d v="1998-05-16T00:00:00"/>
    <x v="7"/>
    <n v="710"/>
    <n v="4700.0200000000004"/>
    <n v="5.04"/>
    <x v="21"/>
    <s v="INSD"/>
    <n v="5"/>
    <x v="0"/>
  </r>
  <r>
    <s v="sablefish (blackcod)"/>
    <d v="1998-05-16T00:00:00"/>
    <x v="7"/>
    <n v="710"/>
    <n v="5406.18"/>
    <n v="0.47"/>
    <x v="1"/>
    <s v="BSAI"/>
    <n v="5"/>
    <x v="0"/>
  </r>
  <r>
    <s v="sablefish (blackcod)"/>
    <d v="1998-05-16T00:00:00"/>
    <x v="7"/>
    <n v="710"/>
    <n v="5406.18"/>
    <n v="4.97"/>
    <x v="5"/>
    <s v="BSAI"/>
    <n v="5"/>
    <x v="0"/>
  </r>
  <r>
    <s v="sablefish (blackcod)"/>
    <d v="1998-05-16T00:00:00"/>
    <x v="7"/>
    <n v="710"/>
    <n v="5406.18"/>
    <n v="15.67"/>
    <x v="7"/>
    <s v="BSAI"/>
    <n v="5"/>
    <x v="0"/>
  </r>
  <r>
    <s v="sablefish (blackcod)"/>
    <d v="1998-05-16T00:00:00"/>
    <x v="7"/>
    <n v="710"/>
    <n v="5406.18"/>
    <n v="9.1999999999999993"/>
    <x v="28"/>
    <s v="BSAI"/>
    <n v="5"/>
    <x v="0"/>
  </r>
  <r>
    <s v="sablefish (blackcod)"/>
    <d v="1998-05-16T00:00:00"/>
    <x v="7"/>
    <n v="710"/>
    <m/>
    <n v="7.0000000000000007E-2"/>
    <x v="23"/>
    <s v="BSAI"/>
    <n v="5"/>
    <x v="0"/>
  </r>
  <r>
    <s v="sablefish (blackcod)"/>
    <d v="1998-05-16T00:00:00"/>
    <x v="7"/>
    <n v="710"/>
    <m/>
    <n v="4.5199999999999996"/>
    <x v="1"/>
    <s v="BSAI"/>
    <n v="5"/>
    <x v="0"/>
  </r>
  <r>
    <s v="sablefish (blackcod)"/>
    <d v="1998-05-16T00:00:00"/>
    <x v="7"/>
    <n v="710"/>
    <m/>
    <n v="0.47"/>
    <x v="5"/>
    <s v="BSAI"/>
    <n v="5"/>
    <x v="0"/>
  </r>
  <r>
    <s v="sablefish (blackcod)"/>
    <d v="1998-05-16T00:00:00"/>
    <x v="7"/>
    <n v="710"/>
    <m/>
    <n v="0.75"/>
    <x v="7"/>
    <s v="BSAI"/>
    <n v="5"/>
    <x v="0"/>
  </r>
  <r>
    <s v="sablefish (blackcod)"/>
    <d v="1998-05-16T00:00:00"/>
    <x v="7"/>
    <n v="710"/>
    <m/>
    <n v="0.5"/>
    <x v="2"/>
    <s v="BSAI"/>
    <n v="5"/>
    <x v="0"/>
  </r>
  <r>
    <s v="sablefish (blackcod)"/>
    <d v="1998-05-16T00:00:00"/>
    <x v="7"/>
    <n v="710"/>
    <m/>
    <n v="1.1299999999999999"/>
    <x v="22"/>
    <s v="BSAI"/>
    <n v="5"/>
    <x v="0"/>
  </r>
  <r>
    <s v="sablefish (blackcod)"/>
    <d v="1998-05-16T00:00:00"/>
    <x v="7"/>
    <n v="710"/>
    <m/>
    <n v="0.09"/>
    <x v="24"/>
    <s v="BSAI"/>
    <n v="5"/>
    <x v="0"/>
  </r>
  <r>
    <s v="sablefish (blackcod)"/>
    <d v="1998-05-16T00:00:00"/>
    <x v="7"/>
    <n v="710"/>
    <m/>
    <n v="0.59"/>
    <x v="28"/>
    <s v="BSAI"/>
    <n v="5"/>
    <x v="0"/>
  </r>
  <r>
    <s v="sablefish (blackcod)"/>
    <d v="1998-05-16T00:00:00"/>
    <x v="7"/>
    <n v="710"/>
    <m/>
    <n v="2.23"/>
    <x v="0"/>
    <s v="GOA"/>
    <n v="5"/>
    <x v="0"/>
  </r>
  <r>
    <s v="sablefish (blackcod)"/>
    <d v="1998-05-16T00:00:00"/>
    <x v="7"/>
    <n v="710"/>
    <m/>
    <n v="0.11"/>
    <x v="13"/>
    <s v="GOA"/>
    <n v="5"/>
    <x v="0"/>
  </r>
  <r>
    <s v="sablefish (blackcod)"/>
    <d v="1998-05-16T00:00:00"/>
    <x v="7"/>
    <n v="710"/>
    <m/>
    <n v="11.76"/>
    <x v="6"/>
    <s v="GOA"/>
    <n v="5"/>
    <x v="0"/>
  </r>
  <r>
    <s v="sablefish (blackcod)"/>
    <d v="1998-05-16T00:00:00"/>
    <x v="7"/>
    <n v="710"/>
    <m/>
    <n v="1.34"/>
    <x v="11"/>
    <s v="GOA"/>
    <n v="5"/>
    <x v="0"/>
  </r>
  <r>
    <s v="sablefish (blackcod)"/>
    <d v="1998-05-16T00:00:00"/>
    <x v="7"/>
    <n v="710"/>
    <m/>
    <n v="0.02"/>
    <x v="20"/>
    <s v="INSD"/>
    <n v="5"/>
    <x v="0"/>
  </r>
  <r>
    <s v="sablefish (blackcod)"/>
    <d v="1998-05-16T00:00:00"/>
    <x v="7"/>
    <n v="710"/>
    <m/>
    <n v="3.74"/>
    <x v="14"/>
    <s v="GOA"/>
    <n v="5"/>
    <x v="0"/>
  </r>
  <r>
    <s v="sablefish (blackcod)"/>
    <d v="1998-05-16T00:00:00"/>
    <x v="7"/>
    <n v="710"/>
    <m/>
    <n v="0.4"/>
    <x v="21"/>
    <s v="INSD"/>
    <n v="5"/>
    <x v="0"/>
  </r>
  <r>
    <s v="sablefish (blackcod)"/>
    <d v="1998-05-23T00:00:00"/>
    <x v="7"/>
    <n v="710"/>
    <n v="3557.38"/>
    <n v="14.09"/>
    <x v="0"/>
    <s v="GOA"/>
    <n v="5"/>
    <x v="0"/>
  </r>
  <r>
    <s v="sablefish (blackcod)"/>
    <d v="1998-05-23T00:00:00"/>
    <x v="7"/>
    <n v="710"/>
    <n v="4050.68"/>
    <n v="9.23"/>
    <x v="1"/>
    <s v="BSAI"/>
    <n v="5"/>
    <x v="0"/>
  </r>
  <r>
    <s v="sablefish (blackcod)"/>
    <d v="1998-05-23T00:00:00"/>
    <x v="7"/>
    <n v="710"/>
    <n v="4050.68"/>
    <n v="15.15"/>
    <x v="5"/>
    <s v="BSAI"/>
    <n v="5"/>
    <x v="0"/>
  </r>
  <r>
    <s v="sablefish (blackcod)"/>
    <d v="1998-05-23T00:00:00"/>
    <x v="7"/>
    <n v="710"/>
    <n v="4050.68"/>
    <n v="3.51"/>
    <x v="2"/>
    <s v="BSAI"/>
    <n v="5"/>
    <x v="0"/>
  </r>
  <r>
    <s v="sablefish (blackcod)"/>
    <d v="1998-05-23T00:00:00"/>
    <x v="7"/>
    <n v="710"/>
    <n v="4050.68"/>
    <n v="2.62"/>
    <x v="22"/>
    <s v="BSAI"/>
    <n v="5"/>
    <x v="0"/>
  </r>
  <r>
    <s v="sablefish (blackcod)"/>
    <d v="1998-05-23T00:00:00"/>
    <x v="7"/>
    <n v="710"/>
    <n v="4050.68"/>
    <n v="6.35"/>
    <x v="24"/>
    <s v="BSAI"/>
    <n v="5"/>
    <x v="0"/>
  </r>
  <r>
    <s v="sablefish (blackcod)"/>
    <d v="1998-05-23T00:00:00"/>
    <x v="7"/>
    <n v="710"/>
    <n v="4050.68"/>
    <n v="1.93"/>
    <x v="28"/>
    <s v="BSAI"/>
    <n v="5"/>
    <x v="0"/>
  </r>
  <r>
    <s v="sablefish (blackcod)"/>
    <d v="1998-05-23T00:00:00"/>
    <x v="7"/>
    <n v="710"/>
    <n v="4700.0200000000004"/>
    <n v="21.63"/>
    <x v="0"/>
    <s v="GOA"/>
    <n v="5"/>
    <x v="0"/>
  </r>
  <r>
    <s v="sablefish (blackcod)"/>
    <d v="1998-05-23T00:00:00"/>
    <x v="7"/>
    <n v="710"/>
    <n v="4700.0200000000004"/>
    <n v="119.85"/>
    <x v="6"/>
    <s v="GOA"/>
    <n v="5"/>
    <x v="0"/>
  </r>
  <r>
    <s v="sablefish (blackcod)"/>
    <d v="1998-05-23T00:00:00"/>
    <x v="7"/>
    <n v="710"/>
    <n v="4700.0200000000004"/>
    <n v="88.9"/>
    <x v="11"/>
    <s v="GOA"/>
    <n v="5"/>
    <x v="0"/>
  </r>
  <r>
    <s v="sablefish (blackcod)"/>
    <d v="1998-05-23T00:00:00"/>
    <x v="7"/>
    <n v="710"/>
    <n v="4700.0200000000004"/>
    <n v="128.41"/>
    <x v="14"/>
    <s v="GOA"/>
    <n v="5"/>
    <x v="0"/>
  </r>
  <r>
    <s v="sablefish (blackcod)"/>
    <d v="1998-05-23T00:00:00"/>
    <x v="7"/>
    <n v="710"/>
    <n v="4700.0200000000004"/>
    <n v="63.48"/>
    <x v="21"/>
    <s v="INSD"/>
    <n v="5"/>
    <x v="0"/>
  </r>
  <r>
    <s v="sablefish (blackcod)"/>
    <d v="1998-05-23T00:00:00"/>
    <x v="7"/>
    <n v="710"/>
    <n v="5406.18"/>
    <n v="1.89"/>
    <x v="1"/>
    <s v="BSAI"/>
    <n v="5"/>
    <x v="0"/>
  </r>
  <r>
    <s v="sablefish (blackcod)"/>
    <d v="1998-05-23T00:00:00"/>
    <x v="7"/>
    <n v="710"/>
    <n v="5406.18"/>
    <n v="9.8800000000000008"/>
    <x v="5"/>
    <s v="BSAI"/>
    <n v="5"/>
    <x v="0"/>
  </r>
  <r>
    <s v="sablefish (blackcod)"/>
    <d v="1998-05-23T00:00:00"/>
    <x v="7"/>
    <n v="710"/>
    <n v="5406.18"/>
    <n v="0.11"/>
    <x v="7"/>
    <s v="BSAI"/>
    <n v="5"/>
    <x v="0"/>
  </r>
  <r>
    <s v="sablefish (blackcod)"/>
    <d v="1998-05-23T00:00:00"/>
    <x v="7"/>
    <n v="710"/>
    <n v="5406.18"/>
    <n v="6.33"/>
    <x v="24"/>
    <s v="BSAI"/>
    <n v="5"/>
    <x v="0"/>
  </r>
  <r>
    <s v="sablefish (blackcod)"/>
    <d v="1998-05-23T00:00:00"/>
    <x v="7"/>
    <n v="710"/>
    <m/>
    <n v="0.03"/>
    <x v="23"/>
    <s v="BSAI"/>
    <n v="5"/>
    <x v="0"/>
  </r>
  <r>
    <s v="sablefish (blackcod)"/>
    <d v="1998-05-23T00:00:00"/>
    <x v="7"/>
    <n v="710"/>
    <m/>
    <n v="0.13"/>
    <x v="17"/>
    <s v="BSAI"/>
    <n v="5"/>
    <x v="0"/>
  </r>
  <r>
    <s v="sablefish (blackcod)"/>
    <d v="1998-05-23T00:00:00"/>
    <x v="7"/>
    <n v="710"/>
    <m/>
    <n v="6.26"/>
    <x v="1"/>
    <s v="BSAI"/>
    <n v="5"/>
    <x v="0"/>
  </r>
  <r>
    <s v="sablefish (blackcod)"/>
    <d v="1998-05-23T00:00:00"/>
    <x v="7"/>
    <n v="710"/>
    <m/>
    <n v="2.93"/>
    <x v="5"/>
    <s v="BSAI"/>
    <n v="5"/>
    <x v="0"/>
  </r>
  <r>
    <s v="sablefish (blackcod)"/>
    <d v="1998-05-23T00:00:00"/>
    <x v="7"/>
    <n v="710"/>
    <m/>
    <n v="1.19"/>
    <x v="7"/>
    <s v="BSAI"/>
    <n v="5"/>
    <x v="0"/>
  </r>
  <r>
    <s v="sablefish (blackcod)"/>
    <d v="1998-05-23T00:00:00"/>
    <x v="7"/>
    <n v="710"/>
    <m/>
    <n v="3.65"/>
    <x v="2"/>
    <s v="BSAI"/>
    <n v="5"/>
    <x v="0"/>
  </r>
  <r>
    <s v="sablefish (blackcod)"/>
    <d v="1998-05-23T00:00:00"/>
    <x v="7"/>
    <n v="710"/>
    <m/>
    <n v="1.42"/>
    <x v="22"/>
    <s v="BSAI"/>
    <n v="5"/>
    <x v="0"/>
  </r>
  <r>
    <s v="sablefish (blackcod)"/>
    <d v="1998-05-23T00:00:00"/>
    <x v="7"/>
    <n v="710"/>
    <m/>
    <n v="0.25"/>
    <x v="24"/>
    <s v="BSAI"/>
    <n v="5"/>
    <x v="0"/>
  </r>
  <r>
    <s v="sablefish (blackcod)"/>
    <d v="1998-05-23T00:00:00"/>
    <x v="7"/>
    <n v="710"/>
    <m/>
    <n v="0.39"/>
    <x v="28"/>
    <s v="BSAI"/>
    <n v="5"/>
    <x v="0"/>
  </r>
  <r>
    <s v="sablefish (blackcod)"/>
    <d v="1998-05-23T00:00:00"/>
    <x v="7"/>
    <n v="710"/>
    <m/>
    <n v="1.23"/>
    <x v="0"/>
    <s v="GOA"/>
    <n v="5"/>
    <x v="0"/>
  </r>
  <r>
    <s v="sablefish (blackcod)"/>
    <d v="1998-05-23T00:00:00"/>
    <x v="7"/>
    <n v="710"/>
    <m/>
    <n v="0.09"/>
    <x v="13"/>
    <s v="GOA"/>
    <n v="5"/>
    <x v="0"/>
  </r>
  <r>
    <s v="sablefish (blackcod)"/>
    <d v="1998-05-23T00:00:00"/>
    <x v="7"/>
    <n v="710"/>
    <m/>
    <n v="18.47"/>
    <x v="6"/>
    <s v="GOA"/>
    <n v="5"/>
    <x v="0"/>
  </r>
  <r>
    <s v="sablefish (blackcod)"/>
    <d v="1998-05-23T00:00:00"/>
    <x v="7"/>
    <n v="710"/>
    <m/>
    <n v="1.25"/>
    <x v="11"/>
    <s v="GOA"/>
    <n v="5"/>
    <x v="0"/>
  </r>
  <r>
    <s v="sablefish (blackcod)"/>
    <d v="1998-05-23T00:00:00"/>
    <x v="7"/>
    <n v="710"/>
    <m/>
    <n v="2.94"/>
    <x v="14"/>
    <s v="GOA"/>
    <n v="5"/>
    <x v="0"/>
  </r>
  <r>
    <s v="sablefish (blackcod)"/>
    <d v="1998-05-23T00:00:00"/>
    <x v="7"/>
    <n v="710"/>
    <m/>
    <n v="1.91"/>
    <x v="21"/>
    <s v="INSD"/>
    <n v="5"/>
    <x v="0"/>
  </r>
  <r>
    <s v="sablefish (blackcod)"/>
    <d v="1998-05-30T00:00:00"/>
    <x v="7"/>
    <n v="710"/>
    <n v="3557.38"/>
    <n v="30.78"/>
    <x v="0"/>
    <s v="GOA"/>
    <n v="5"/>
    <x v="0"/>
  </r>
  <r>
    <s v="sablefish (blackcod)"/>
    <d v="1998-05-30T00:00:00"/>
    <x v="7"/>
    <n v="710"/>
    <n v="3557.38"/>
    <n v="9.82"/>
    <x v="13"/>
    <s v="GOA"/>
    <n v="5"/>
    <x v="0"/>
  </r>
  <r>
    <s v="sablefish (blackcod)"/>
    <d v="1998-05-30T00:00:00"/>
    <x v="7"/>
    <n v="710"/>
    <n v="3557.38"/>
    <n v="8.2100000000000009"/>
    <x v="6"/>
    <s v="GOA"/>
    <n v="5"/>
    <x v="0"/>
  </r>
  <r>
    <s v="sablefish (blackcod)"/>
    <d v="1998-05-30T00:00:00"/>
    <x v="7"/>
    <n v="710"/>
    <n v="4050.68"/>
    <n v="2.96"/>
    <x v="1"/>
    <s v="BSAI"/>
    <n v="5"/>
    <x v="0"/>
  </r>
  <r>
    <s v="sablefish (blackcod)"/>
    <d v="1998-05-30T00:00:00"/>
    <x v="7"/>
    <n v="710"/>
    <n v="4050.68"/>
    <n v="4.0599999999999996"/>
    <x v="5"/>
    <s v="BSAI"/>
    <n v="5"/>
    <x v="0"/>
  </r>
  <r>
    <s v="sablefish (blackcod)"/>
    <d v="1998-05-30T00:00:00"/>
    <x v="7"/>
    <n v="710"/>
    <n v="4050.68"/>
    <n v="2.36"/>
    <x v="2"/>
    <s v="BSAI"/>
    <n v="5"/>
    <x v="0"/>
  </r>
  <r>
    <s v="sablefish (blackcod)"/>
    <d v="1998-05-30T00:00:00"/>
    <x v="7"/>
    <n v="710"/>
    <n v="4050.68"/>
    <n v="1.58"/>
    <x v="22"/>
    <s v="BSAI"/>
    <n v="5"/>
    <x v="0"/>
  </r>
  <r>
    <s v="sablefish (blackcod)"/>
    <d v="1998-05-30T00:00:00"/>
    <x v="7"/>
    <n v="710"/>
    <n v="4050.68"/>
    <n v="1.02"/>
    <x v="28"/>
    <s v="BSAI"/>
    <n v="5"/>
    <x v="0"/>
  </r>
  <r>
    <s v="sablefish (blackcod)"/>
    <d v="1998-05-30T00:00:00"/>
    <x v="7"/>
    <n v="710"/>
    <n v="4700.0200000000004"/>
    <n v="51.53"/>
    <x v="0"/>
    <s v="GOA"/>
    <n v="5"/>
    <x v="0"/>
  </r>
  <r>
    <s v="sablefish (blackcod)"/>
    <d v="1998-05-30T00:00:00"/>
    <x v="7"/>
    <n v="710"/>
    <n v="4700.0200000000004"/>
    <n v="7.78"/>
    <x v="13"/>
    <s v="GOA"/>
    <n v="5"/>
    <x v="0"/>
  </r>
  <r>
    <s v="sablefish (blackcod)"/>
    <d v="1998-05-30T00:00:00"/>
    <x v="7"/>
    <n v="710"/>
    <n v="4700.0200000000004"/>
    <n v="408.66"/>
    <x v="6"/>
    <s v="GOA"/>
    <n v="5"/>
    <x v="0"/>
  </r>
  <r>
    <s v="sablefish (blackcod)"/>
    <d v="1998-05-30T00:00:00"/>
    <x v="7"/>
    <n v="710"/>
    <n v="4700.0200000000004"/>
    <n v="148.12"/>
    <x v="11"/>
    <s v="GOA"/>
    <n v="5"/>
    <x v="0"/>
  </r>
  <r>
    <s v="sablefish (blackcod)"/>
    <d v="1998-05-30T00:00:00"/>
    <x v="7"/>
    <n v="710"/>
    <n v="4700.0200000000004"/>
    <n v="175.35"/>
    <x v="14"/>
    <s v="GOA"/>
    <n v="5"/>
    <x v="0"/>
  </r>
  <r>
    <s v="sablefish (blackcod)"/>
    <d v="1998-05-30T00:00:00"/>
    <x v="7"/>
    <n v="710"/>
    <n v="5406.18"/>
    <n v="0.71"/>
    <x v="1"/>
    <s v="BSAI"/>
    <n v="5"/>
    <x v="0"/>
  </r>
  <r>
    <s v="sablefish (blackcod)"/>
    <d v="1998-05-30T00:00:00"/>
    <x v="7"/>
    <n v="710"/>
    <n v="5406.18"/>
    <n v="13.47"/>
    <x v="5"/>
    <s v="BSAI"/>
    <n v="5"/>
    <x v="0"/>
  </r>
  <r>
    <s v="sablefish (blackcod)"/>
    <d v="1998-05-30T00:00:00"/>
    <x v="7"/>
    <n v="710"/>
    <n v="5406.18"/>
    <n v="15.79"/>
    <x v="7"/>
    <s v="BSAI"/>
    <n v="5"/>
    <x v="0"/>
  </r>
  <r>
    <s v="sablefish (blackcod)"/>
    <d v="1998-05-30T00:00:00"/>
    <x v="7"/>
    <n v="710"/>
    <n v="5406.18"/>
    <n v="9.0399999999999991"/>
    <x v="24"/>
    <s v="BSAI"/>
    <n v="5"/>
    <x v="0"/>
  </r>
  <r>
    <s v="sablefish (blackcod)"/>
    <d v="1998-05-30T00:00:00"/>
    <x v="7"/>
    <n v="710"/>
    <n v="5406.18"/>
    <n v="0.96"/>
    <x v="28"/>
    <s v="BSAI"/>
    <n v="5"/>
    <x v="0"/>
  </r>
  <r>
    <s v="sablefish (blackcod)"/>
    <d v="1998-05-30T00:00:00"/>
    <x v="7"/>
    <n v="710"/>
    <m/>
    <n v="0.02"/>
    <x v="23"/>
    <s v="BSAI"/>
    <n v="5"/>
    <x v="0"/>
  </r>
  <r>
    <s v="sablefish (blackcod)"/>
    <d v="1998-05-30T00:00:00"/>
    <x v="7"/>
    <n v="710"/>
    <m/>
    <n v="6.24"/>
    <x v="1"/>
    <s v="BSAI"/>
    <n v="5"/>
    <x v="0"/>
  </r>
  <r>
    <s v="sablefish (blackcod)"/>
    <d v="1998-05-30T00:00:00"/>
    <x v="7"/>
    <n v="710"/>
    <m/>
    <n v="2"/>
    <x v="5"/>
    <s v="BSAI"/>
    <n v="5"/>
    <x v="0"/>
  </r>
  <r>
    <s v="sablefish (blackcod)"/>
    <d v="1998-05-30T00:00:00"/>
    <x v="7"/>
    <n v="710"/>
    <m/>
    <n v="1.28"/>
    <x v="7"/>
    <s v="BSAI"/>
    <n v="5"/>
    <x v="0"/>
  </r>
  <r>
    <s v="sablefish (blackcod)"/>
    <d v="1998-05-30T00:00:00"/>
    <x v="7"/>
    <n v="710"/>
    <m/>
    <n v="2.06"/>
    <x v="2"/>
    <s v="BSAI"/>
    <n v="5"/>
    <x v="0"/>
  </r>
  <r>
    <s v="sablefish (blackcod)"/>
    <d v="1998-05-30T00:00:00"/>
    <x v="7"/>
    <n v="710"/>
    <m/>
    <n v="1.01"/>
    <x v="22"/>
    <s v="BSAI"/>
    <n v="5"/>
    <x v="0"/>
  </r>
  <r>
    <s v="sablefish (blackcod)"/>
    <d v="1998-05-30T00:00:00"/>
    <x v="7"/>
    <n v="710"/>
    <m/>
    <n v="1.74"/>
    <x v="24"/>
    <s v="BSAI"/>
    <n v="5"/>
    <x v="0"/>
  </r>
  <r>
    <s v="sablefish (blackcod)"/>
    <d v="1998-05-30T00:00:00"/>
    <x v="7"/>
    <n v="710"/>
    <m/>
    <n v="2.17"/>
    <x v="28"/>
    <s v="BSAI"/>
    <n v="5"/>
    <x v="0"/>
  </r>
  <r>
    <s v="sablefish (blackcod)"/>
    <d v="1998-05-30T00:00:00"/>
    <x v="7"/>
    <n v="710"/>
    <m/>
    <n v="4.6399999999999997"/>
    <x v="0"/>
    <s v="GOA"/>
    <n v="5"/>
    <x v="0"/>
  </r>
  <r>
    <s v="sablefish (blackcod)"/>
    <d v="1998-05-30T00:00:00"/>
    <x v="7"/>
    <n v="710"/>
    <m/>
    <n v="0.87"/>
    <x v="13"/>
    <s v="GOA"/>
    <n v="5"/>
    <x v="0"/>
  </r>
  <r>
    <s v="sablefish (blackcod)"/>
    <d v="1998-05-30T00:00:00"/>
    <x v="7"/>
    <n v="710"/>
    <m/>
    <n v="11.57"/>
    <x v="6"/>
    <s v="GOA"/>
    <n v="5"/>
    <x v="0"/>
  </r>
  <r>
    <s v="sablefish (blackcod)"/>
    <d v="1998-05-30T00:00:00"/>
    <x v="7"/>
    <n v="710"/>
    <m/>
    <n v="0.67"/>
    <x v="11"/>
    <s v="GOA"/>
    <n v="5"/>
    <x v="0"/>
  </r>
  <r>
    <s v="sablefish (blackcod)"/>
    <d v="1998-05-30T00:00:00"/>
    <x v="7"/>
    <n v="710"/>
    <m/>
    <n v="0.02"/>
    <x v="20"/>
    <s v="INSD"/>
    <n v="5"/>
    <x v="0"/>
  </r>
  <r>
    <s v="sablefish (blackcod)"/>
    <d v="1998-05-30T00:00:00"/>
    <x v="7"/>
    <n v="710"/>
    <m/>
    <n v="4.51"/>
    <x v="14"/>
    <s v="GOA"/>
    <n v="5"/>
    <x v="0"/>
  </r>
  <r>
    <s v="sablefish (blackcod)"/>
    <d v="1998-05-30T00:00:00"/>
    <x v="7"/>
    <n v="710"/>
    <m/>
    <n v="0.08"/>
    <x v="21"/>
    <s v="INSD"/>
    <n v="5"/>
    <x v="0"/>
  </r>
  <r>
    <s v="sablefish (blackcod)"/>
    <d v="1998-06-06T00:00:00"/>
    <x v="7"/>
    <n v="710"/>
    <n v="3557.38"/>
    <n v="54.97"/>
    <x v="13"/>
    <s v="GOA"/>
    <n v="6"/>
    <x v="0"/>
  </r>
  <r>
    <s v="sablefish (blackcod)"/>
    <d v="1998-06-06T00:00:00"/>
    <x v="7"/>
    <n v="710"/>
    <n v="3557.38"/>
    <n v="23.46"/>
    <x v="6"/>
    <s v="GOA"/>
    <n v="6"/>
    <x v="0"/>
  </r>
  <r>
    <s v="sablefish (blackcod)"/>
    <d v="1998-06-06T00:00:00"/>
    <x v="7"/>
    <n v="710"/>
    <n v="3557.38"/>
    <n v="5.9"/>
    <x v="11"/>
    <s v="GOA"/>
    <n v="6"/>
    <x v="0"/>
  </r>
  <r>
    <s v="sablefish (blackcod)"/>
    <d v="1998-06-06T00:00:00"/>
    <x v="7"/>
    <n v="710"/>
    <n v="3557.38"/>
    <n v="1.76"/>
    <x v="14"/>
    <s v="GOA"/>
    <n v="6"/>
    <x v="0"/>
  </r>
  <r>
    <s v="sablefish (blackcod)"/>
    <d v="1998-06-06T00:00:00"/>
    <x v="7"/>
    <n v="710"/>
    <n v="4050.68"/>
    <n v="1.47"/>
    <x v="1"/>
    <s v="BSAI"/>
    <n v="6"/>
    <x v="0"/>
  </r>
  <r>
    <s v="sablefish (blackcod)"/>
    <d v="1998-06-06T00:00:00"/>
    <x v="7"/>
    <n v="710"/>
    <n v="4050.68"/>
    <n v="6.3"/>
    <x v="5"/>
    <s v="BSAI"/>
    <n v="6"/>
    <x v="0"/>
  </r>
  <r>
    <s v="sablefish (blackcod)"/>
    <d v="1998-06-06T00:00:00"/>
    <x v="7"/>
    <n v="710"/>
    <n v="4050.68"/>
    <n v="1.83"/>
    <x v="2"/>
    <s v="BSAI"/>
    <n v="6"/>
    <x v="0"/>
  </r>
  <r>
    <s v="sablefish (blackcod)"/>
    <d v="1998-06-06T00:00:00"/>
    <x v="7"/>
    <n v="710"/>
    <n v="4050.68"/>
    <n v="4.32"/>
    <x v="24"/>
    <s v="BSAI"/>
    <n v="6"/>
    <x v="0"/>
  </r>
  <r>
    <s v="sablefish (blackcod)"/>
    <d v="1998-06-06T00:00:00"/>
    <x v="7"/>
    <n v="710"/>
    <n v="4050.68"/>
    <n v="0.84"/>
    <x v="28"/>
    <s v="BSAI"/>
    <n v="6"/>
    <x v="0"/>
  </r>
  <r>
    <s v="sablefish (blackcod)"/>
    <d v="1998-06-06T00:00:00"/>
    <x v="7"/>
    <n v="710"/>
    <n v="4700.0200000000004"/>
    <n v="15.31"/>
    <x v="0"/>
    <s v="GOA"/>
    <n v="6"/>
    <x v="0"/>
  </r>
  <r>
    <s v="sablefish (blackcod)"/>
    <d v="1998-06-06T00:00:00"/>
    <x v="7"/>
    <n v="710"/>
    <n v="4700.0200000000004"/>
    <n v="21.28"/>
    <x v="13"/>
    <s v="GOA"/>
    <n v="6"/>
    <x v="0"/>
  </r>
  <r>
    <s v="sablefish (blackcod)"/>
    <d v="1998-06-06T00:00:00"/>
    <x v="7"/>
    <n v="710"/>
    <n v="4700.0200000000004"/>
    <n v="200.89"/>
    <x v="6"/>
    <s v="GOA"/>
    <n v="6"/>
    <x v="0"/>
  </r>
  <r>
    <s v="sablefish (blackcod)"/>
    <d v="1998-06-06T00:00:00"/>
    <x v="7"/>
    <n v="710"/>
    <n v="4700.0200000000004"/>
    <n v="85.83"/>
    <x v="11"/>
    <s v="GOA"/>
    <n v="6"/>
    <x v="0"/>
  </r>
  <r>
    <s v="sablefish (blackcod)"/>
    <d v="1998-06-06T00:00:00"/>
    <x v="7"/>
    <n v="710"/>
    <n v="4700.0200000000004"/>
    <n v="68.12"/>
    <x v="14"/>
    <s v="GOA"/>
    <n v="6"/>
    <x v="0"/>
  </r>
  <r>
    <s v="sablefish (blackcod)"/>
    <d v="1998-06-06T00:00:00"/>
    <x v="7"/>
    <n v="710"/>
    <n v="4700.0200000000004"/>
    <n v="58.1"/>
    <x v="21"/>
    <s v="INSD"/>
    <n v="6"/>
    <x v="0"/>
  </r>
  <r>
    <s v="sablefish (blackcod)"/>
    <d v="1998-06-06T00:00:00"/>
    <x v="7"/>
    <n v="710"/>
    <n v="5406.18"/>
    <n v="0.33"/>
    <x v="5"/>
    <s v="BSAI"/>
    <n v="6"/>
    <x v="0"/>
  </r>
  <r>
    <s v="sablefish (blackcod)"/>
    <d v="1998-06-06T00:00:00"/>
    <x v="7"/>
    <n v="710"/>
    <n v="5406.18"/>
    <n v="1.62"/>
    <x v="7"/>
    <s v="BSAI"/>
    <n v="6"/>
    <x v="0"/>
  </r>
  <r>
    <s v="sablefish (blackcod)"/>
    <d v="1998-06-06T00:00:00"/>
    <x v="7"/>
    <n v="710"/>
    <n v="5406.18"/>
    <n v="13.44"/>
    <x v="28"/>
    <s v="BSAI"/>
    <n v="6"/>
    <x v="0"/>
  </r>
  <r>
    <s v="sablefish (blackcod)"/>
    <d v="1998-06-06T00:00:00"/>
    <x v="7"/>
    <n v="710"/>
    <m/>
    <n v="2.81"/>
    <x v="1"/>
    <s v="BSAI"/>
    <n v="6"/>
    <x v="0"/>
  </r>
  <r>
    <s v="sablefish (blackcod)"/>
    <d v="1998-06-06T00:00:00"/>
    <x v="7"/>
    <n v="710"/>
    <m/>
    <n v="2.66"/>
    <x v="5"/>
    <s v="BSAI"/>
    <n v="6"/>
    <x v="0"/>
  </r>
  <r>
    <s v="sablefish (blackcod)"/>
    <d v="1998-06-06T00:00:00"/>
    <x v="7"/>
    <n v="710"/>
    <m/>
    <n v="0.86"/>
    <x v="7"/>
    <s v="BSAI"/>
    <n v="6"/>
    <x v="0"/>
  </r>
  <r>
    <s v="sablefish (blackcod)"/>
    <d v="1998-06-06T00:00:00"/>
    <x v="7"/>
    <n v="710"/>
    <m/>
    <n v="0.51"/>
    <x v="2"/>
    <s v="BSAI"/>
    <n v="6"/>
    <x v="0"/>
  </r>
  <r>
    <s v="sablefish (blackcod)"/>
    <d v="1998-06-06T00:00:00"/>
    <x v="7"/>
    <n v="710"/>
    <m/>
    <n v="0.47"/>
    <x v="22"/>
    <s v="BSAI"/>
    <n v="6"/>
    <x v="0"/>
  </r>
  <r>
    <s v="sablefish (blackcod)"/>
    <d v="1998-06-06T00:00:00"/>
    <x v="7"/>
    <n v="710"/>
    <m/>
    <n v="0.02"/>
    <x v="24"/>
    <s v="BSAI"/>
    <n v="6"/>
    <x v="0"/>
  </r>
  <r>
    <s v="sablefish (blackcod)"/>
    <d v="1998-06-06T00:00:00"/>
    <x v="7"/>
    <n v="710"/>
    <m/>
    <n v="0.3"/>
    <x v="28"/>
    <s v="BSAI"/>
    <n v="6"/>
    <x v="0"/>
  </r>
  <r>
    <s v="sablefish (blackcod)"/>
    <d v="1998-06-06T00:00:00"/>
    <x v="7"/>
    <n v="710"/>
    <m/>
    <n v="0.59"/>
    <x v="0"/>
    <s v="GOA"/>
    <n v="6"/>
    <x v="0"/>
  </r>
  <r>
    <s v="sablefish (blackcod)"/>
    <d v="1998-06-06T00:00:00"/>
    <x v="7"/>
    <n v="710"/>
    <m/>
    <n v="6.96"/>
    <x v="13"/>
    <s v="GOA"/>
    <n v="6"/>
    <x v="0"/>
  </r>
  <r>
    <s v="sablefish (blackcod)"/>
    <d v="1998-06-06T00:00:00"/>
    <x v="7"/>
    <n v="710"/>
    <m/>
    <n v="5.04"/>
    <x v="6"/>
    <s v="GOA"/>
    <n v="6"/>
    <x v="0"/>
  </r>
  <r>
    <s v="sablefish (blackcod)"/>
    <d v="1998-06-06T00:00:00"/>
    <x v="7"/>
    <n v="710"/>
    <m/>
    <n v="1.01"/>
    <x v="11"/>
    <s v="GOA"/>
    <n v="6"/>
    <x v="0"/>
  </r>
  <r>
    <s v="sablefish (blackcod)"/>
    <d v="1998-06-06T00:00:00"/>
    <x v="7"/>
    <n v="710"/>
    <m/>
    <n v="0"/>
    <x v="20"/>
    <s v="INSD"/>
    <n v="6"/>
    <x v="0"/>
  </r>
  <r>
    <s v="sablefish (blackcod)"/>
    <d v="1998-06-06T00:00:00"/>
    <x v="7"/>
    <n v="710"/>
    <m/>
    <n v="0.97"/>
    <x v="14"/>
    <s v="GOA"/>
    <n v="6"/>
    <x v="0"/>
  </r>
  <r>
    <s v="sablefish (blackcod)"/>
    <d v="1998-06-06T00:00:00"/>
    <x v="7"/>
    <n v="710"/>
    <m/>
    <n v="0.63"/>
    <x v="21"/>
    <s v="INSD"/>
    <n v="6"/>
    <x v="0"/>
  </r>
  <r>
    <s v="sablefish (blackcod)"/>
    <d v="1998-06-13T00:00:00"/>
    <x v="7"/>
    <n v="710"/>
    <n v="3557.38"/>
    <n v="34.020000000000003"/>
    <x v="0"/>
    <s v="GOA"/>
    <n v="6"/>
    <x v="0"/>
  </r>
  <r>
    <s v="sablefish (blackcod)"/>
    <d v="1998-06-13T00:00:00"/>
    <x v="7"/>
    <n v="710"/>
    <n v="3557.38"/>
    <n v="31.58"/>
    <x v="13"/>
    <s v="GOA"/>
    <n v="6"/>
    <x v="0"/>
  </r>
  <r>
    <s v="sablefish (blackcod)"/>
    <d v="1998-06-13T00:00:00"/>
    <x v="7"/>
    <n v="710"/>
    <n v="3557.38"/>
    <n v="56.82"/>
    <x v="14"/>
    <s v="GOA"/>
    <n v="6"/>
    <x v="0"/>
  </r>
  <r>
    <s v="sablefish (blackcod)"/>
    <d v="1998-06-13T00:00:00"/>
    <x v="7"/>
    <n v="710"/>
    <n v="4050.68"/>
    <n v="4.32"/>
    <x v="1"/>
    <s v="BSAI"/>
    <n v="6"/>
    <x v="0"/>
  </r>
  <r>
    <s v="sablefish (blackcod)"/>
    <d v="1998-06-13T00:00:00"/>
    <x v="7"/>
    <n v="710"/>
    <n v="4050.68"/>
    <n v="0.15"/>
    <x v="2"/>
    <s v="BSAI"/>
    <n v="6"/>
    <x v="0"/>
  </r>
  <r>
    <s v="sablefish (blackcod)"/>
    <d v="1998-06-13T00:00:00"/>
    <x v="7"/>
    <n v="710"/>
    <n v="4050.68"/>
    <n v="3.05"/>
    <x v="24"/>
    <s v="BSAI"/>
    <n v="6"/>
    <x v="0"/>
  </r>
  <r>
    <s v="sablefish (blackcod)"/>
    <d v="1998-06-13T00:00:00"/>
    <x v="7"/>
    <n v="710"/>
    <n v="4050.68"/>
    <n v="1.02"/>
    <x v="28"/>
    <s v="BSAI"/>
    <n v="6"/>
    <x v="0"/>
  </r>
  <r>
    <s v="sablefish (blackcod)"/>
    <d v="1998-06-13T00:00:00"/>
    <x v="7"/>
    <n v="710"/>
    <n v="4700.0200000000004"/>
    <n v="55.75"/>
    <x v="0"/>
    <s v="GOA"/>
    <n v="6"/>
    <x v="0"/>
  </r>
  <r>
    <s v="sablefish (blackcod)"/>
    <d v="1998-06-13T00:00:00"/>
    <x v="7"/>
    <n v="710"/>
    <n v="4700.0200000000004"/>
    <n v="21.71"/>
    <x v="13"/>
    <s v="GOA"/>
    <n v="6"/>
    <x v="0"/>
  </r>
  <r>
    <s v="sablefish (blackcod)"/>
    <d v="1998-06-13T00:00:00"/>
    <x v="7"/>
    <n v="710"/>
    <n v="4700.0200000000004"/>
    <n v="119.42"/>
    <x v="6"/>
    <s v="GOA"/>
    <n v="6"/>
    <x v="0"/>
  </r>
  <r>
    <s v="sablefish (blackcod)"/>
    <d v="1998-06-13T00:00:00"/>
    <x v="7"/>
    <n v="710"/>
    <n v="4700.0200000000004"/>
    <n v="37.479999999999997"/>
    <x v="11"/>
    <s v="GOA"/>
    <n v="6"/>
    <x v="0"/>
  </r>
  <r>
    <s v="sablefish (blackcod)"/>
    <d v="1998-06-13T00:00:00"/>
    <x v="7"/>
    <n v="710"/>
    <n v="4700.0200000000004"/>
    <n v="104.37"/>
    <x v="14"/>
    <s v="GOA"/>
    <n v="6"/>
    <x v="0"/>
  </r>
  <r>
    <s v="sablefish (blackcod)"/>
    <d v="1998-06-13T00:00:00"/>
    <x v="7"/>
    <n v="710"/>
    <n v="4700.0200000000004"/>
    <n v="38.35"/>
    <x v="21"/>
    <s v="INSD"/>
    <n v="6"/>
    <x v="0"/>
  </r>
  <r>
    <s v="sablefish (blackcod)"/>
    <d v="1998-06-13T00:00:00"/>
    <x v="7"/>
    <n v="710"/>
    <n v="5406.18"/>
    <n v="9.7200000000000006"/>
    <x v="5"/>
    <s v="BSAI"/>
    <n v="6"/>
    <x v="0"/>
  </r>
  <r>
    <s v="sablefish (blackcod)"/>
    <d v="1998-06-13T00:00:00"/>
    <x v="7"/>
    <n v="710"/>
    <n v="5406.18"/>
    <n v="6.91"/>
    <x v="7"/>
    <s v="BSAI"/>
    <n v="6"/>
    <x v="0"/>
  </r>
  <r>
    <s v="sablefish (blackcod)"/>
    <d v="1998-06-13T00:00:00"/>
    <x v="7"/>
    <n v="710"/>
    <n v="5406.18"/>
    <n v="35.17"/>
    <x v="24"/>
    <s v="BSAI"/>
    <n v="6"/>
    <x v="0"/>
  </r>
  <r>
    <s v="sablefish (blackcod)"/>
    <d v="1998-06-13T00:00:00"/>
    <x v="7"/>
    <n v="710"/>
    <n v="5406.18"/>
    <n v="0"/>
    <x v="28"/>
    <s v="BSAI"/>
    <n v="6"/>
    <x v="0"/>
  </r>
  <r>
    <s v="sablefish (blackcod)"/>
    <d v="1998-06-13T00:00:00"/>
    <x v="7"/>
    <n v="710"/>
    <m/>
    <n v="0.52"/>
    <x v="1"/>
    <s v="BSAI"/>
    <n v="6"/>
    <x v="0"/>
  </r>
  <r>
    <s v="sablefish (blackcod)"/>
    <d v="1998-06-13T00:00:00"/>
    <x v="7"/>
    <n v="710"/>
    <m/>
    <n v="0.16"/>
    <x v="5"/>
    <s v="BSAI"/>
    <n v="6"/>
    <x v="0"/>
  </r>
  <r>
    <s v="sablefish (blackcod)"/>
    <d v="1998-06-13T00:00:00"/>
    <x v="7"/>
    <n v="710"/>
    <m/>
    <n v="0.88"/>
    <x v="7"/>
    <s v="BSAI"/>
    <n v="6"/>
    <x v="0"/>
  </r>
  <r>
    <s v="sablefish (blackcod)"/>
    <d v="1998-06-13T00:00:00"/>
    <x v="7"/>
    <n v="710"/>
    <m/>
    <n v="0.1"/>
    <x v="2"/>
    <s v="BSAI"/>
    <n v="6"/>
    <x v="0"/>
  </r>
  <r>
    <s v="sablefish (blackcod)"/>
    <d v="1998-06-13T00:00:00"/>
    <x v="7"/>
    <n v="710"/>
    <m/>
    <n v="0.82"/>
    <x v="22"/>
    <s v="BSAI"/>
    <n v="6"/>
    <x v="0"/>
  </r>
  <r>
    <s v="sablefish (blackcod)"/>
    <d v="1998-06-13T00:00:00"/>
    <x v="7"/>
    <n v="710"/>
    <m/>
    <n v="0.38"/>
    <x v="24"/>
    <s v="BSAI"/>
    <n v="6"/>
    <x v="0"/>
  </r>
  <r>
    <s v="sablefish (blackcod)"/>
    <d v="1998-06-13T00:00:00"/>
    <x v="7"/>
    <n v="710"/>
    <m/>
    <n v="2.92"/>
    <x v="0"/>
    <s v="GOA"/>
    <n v="6"/>
    <x v="0"/>
  </r>
  <r>
    <s v="sablefish (blackcod)"/>
    <d v="1998-06-13T00:00:00"/>
    <x v="7"/>
    <n v="710"/>
    <m/>
    <n v="7.75"/>
    <x v="13"/>
    <s v="GOA"/>
    <n v="6"/>
    <x v="0"/>
  </r>
  <r>
    <s v="sablefish (blackcod)"/>
    <d v="1998-06-13T00:00:00"/>
    <x v="7"/>
    <n v="710"/>
    <m/>
    <n v="0.83"/>
    <x v="6"/>
    <s v="GOA"/>
    <n v="6"/>
    <x v="0"/>
  </r>
  <r>
    <s v="sablefish (blackcod)"/>
    <d v="1998-06-13T00:00:00"/>
    <x v="7"/>
    <n v="710"/>
    <m/>
    <n v="0.65"/>
    <x v="11"/>
    <s v="GOA"/>
    <n v="6"/>
    <x v="0"/>
  </r>
  <r>
    <s v="sablefish (blackcod)"/>
    <d v="1998-06-13T00:00:00"/>
    <x v="7"/>
    <n v="710"/>
    <m/>
    <n v="0.01"/>
    <x v="20"/>
    <s v="INSD"/>
    <n v="6"/>
    <x v="0"/>
  </r>
  <r>
    <s v="sablefish (blackcod)"/>
    <d v="1998-06-13T00:00:00"/>
    <x v="7"/>
    <n v="710"/>
    <m/>
    <n v="2.85"/>
    <x v="14"/>
    <s v="GOA"/>
    <n v="6"/>
    <x v="0"/>
  </r>
  <r>
    <s v="sablefish (blackcod)"/>
    <d v="1998-06-13T00:00:00"/>
    <x v="7"/>
    <n v="710"/>
    <m/>
    <n v="0.56999999999999995"/>
    <x v="21"/>
    <s v="INSD"/>
    <n v="6"/>
    <x v="0"/>
  </r>
  <r>
    <s v="sablefish (blackcod)"/>
    <d v="1998-06-20T00:00:00"/>
    <x v="7"/>
    <n v="710"/>
    <n v="3557.38"/>
    <n v="45.67"/>
    <x v="0"/>
    <s v="GOA"/>
    <n v="6"/>
    <x v="0"/>
  </r>
  <r>
    <s v="sablefish (blackcod)"/>
    <d v="1998-06-20T00:00:00"/>
    <x v="7"/>
    <n v="710"/>
    <n v="3557.38"/>
    <n v="68.349999999999994"/>
    <x v="6"/>
    <s v="GOA"/>
    <n v="6"/>
    <x v="0"/>
  </r>
  <r>
    <s v="sablefish (blackcod)"/>
    <d v="1998-06-20T00:00:00"/>
    <x v="7"/>
    <n v="710"/>
    <n v="3557.38"/>
    <n v="29.04"/>
    <x v="14"/>
    <s v="GOA"/>
    <n v="6"/>
    <x v="0"/>
  </r>
  <r>
    <s v="sablefish (blackcod)"/>
    <d v="1998-06-20T00:00:00"/>
    <x v="7"/>
    <n v="710"/>
    <n v="4050.68"/>
    <n v="5.27"/>
    <x v="1"/>
    <s v="BSAI"/>
    <n v="6"/>
    <x v="0"/>
  </r>
  <r>
    <s v="sablefish (blackcod)"/>
    <d v="1998-06-20T00:00:00"/>
    <x v="7"/>
    <n v="710"/>
    <n v="4050.68"/>
    <n v="0.09"/>
    <x v="7"/>
    <s v="BSAI"/>
    <n v="6"/>
    <x v="0"/>
  </r>
  <r>
    <s v="sablefish (blackcod)"/>
    <d v="1998-06-20T00:00:00"/>
    <x v="7"/>
    <n v="710"/>
    <n v="4050.68"/>
    <n v="1.82"/>
    <x v="2"/>
    <s v="BSAI"/>
    <n v="6"/>
    <x v="0"/>
  </r>
  <r>
    <s v="sablefish (blackcod)"/>
    <d v="1998-06-20T00:00:00"/>
    <x v="7"/>
    <n v="710"/>
    <n v="4050.68"/>
    <n v="3.76"/>
    <x v="24"/>
    <s v="BSAI"/>
    <n v="6"/>
    <x v="0"/>
  </r>
  <r>
    <s v="sablefish (blackcod)"/>
    <d v="1998-06-20T00:00:00"/>
    <x v="7"/>
    <n v="710"/>
    <n v="4700.0200000000004"/>
    <n v="72.52"/>
    <x v="0"/>
    <s v="GOA"/>
    <n v="6"/>
    <x v="0"/>
  </r>
  <r>
    <s v="sablefish (blackcod)"/>
    <d v="1998-06-20T00:00:00"/>
    <x v="7"/>
    <n v="710"/>
    <n v="4700.0200000000004"/>
    <n v="9.16"/>
    <x v="13"/>
    <s v="GOA"/>
    <n v="6"/>
    <x v="0"/>
  </r>
  <r>
    <s v="sablefish (blackcod)"/>
    <d v="1998-06-20T00:00:00"/>
    <x v="7"/>
    <n v="710"/>
    <n v="4700.0200000000004"/>
    <n v="151.04"/>
    <x v="6"/>
    <s v="GOA"/>
    <n v="6"/>
    <x v="0"/>
  </r>
  <r>
    <s v="sablefish (blackcod)"/>
    <d v="1998-06-20T00:00:00"/>
    <x v="7"/>
    <n v="710"/>
    <n v="4700.0200000000004"/>
    <n v="40.35"/>
    <x v="11"/>
    <s v="GOA"/>
    <n v="6"/>
    <x v="0"/>
  </r>
  <r>
    <s v="sablefish (blackcod)"/>
    <d v="1998-06-20T00:00:00"/>
    <x v="7"/>
    <n v="710"/>
    <n v="4700.0200000000004"/>
    <n v="94.52"/>
    <x v="14"/>
    <s v="GOA"/>
    <n v="6"/>
    <x v="0"/>
  </r>
  <r>
    <s v="sablefish (blackcod)"/>
    <d v="1998-06-20T00:00:00"/>
    <x v="7"/>
    <n v="710"/>
    <n v="4700.0200000000004"/>
    <n v="12.13"/>
    <x v="21"/>
    <s v="INSD"/>
    <n v="6"/>
    <x v="0"/>
  </r>
  <r>
    <s v="sablefish (blackcod)"/>
    <d v="1998-06-20T00:00:00"/>
    <x v="7"/>
    <n v="710"/>
    <n v="5406.18"/>
    <n v="0.81"/>
    <x v="5"/>
    <s v="BSAI"/>
    <n v="6"/>
    <x v="0"/>
  </r>
  <r>
    <s v="sablefish (blackcod)"/>
    <d v="1998-06-20T00:00:00"/>
    <x v="7"/>
    <n v="710"/>
    <n v="5406.18"/>
    <n v="0.72"/>
    <x v="7"/>
    <s v="BSAI"/>
    <n v="6"/>
    <x v="0"/>
  </r>
  <r>
    <s v="sablefish (blackcod)"/>
    <d v="1998-06-20T00:00:00"/>
    <x v="7"/>
    <n v="710"/>
    <n v="5406.18"/>
    <n v="11.55"/>
    <x v="24"/>
    <s v="BSAI"/>
    <n v="6"/>
    <x v="0"/>
  </r>
  <r>
    <s v="sablefish (blackcod)"/>
    <d v="1998-06-20T00:00:00"/>
    <x v="7"/>
    <n v="710"/>
    <n v="5406.18"/>
    <n v="0.47"/>
    <x v="28"/>
    <s v="BSAI"/>
    <n v="6"/>
    <x v="0"/>
  </r>
  <r>
    <s v="sablefish (blackcod)"/>
    <d v="1998-06-20T00:00:00"/>
    <x v="7"/>
    <n v="710"/>
    <m/>
    <n v="5.51"/>
    <x v="1"/>
    <s v="BSAI"/>
    <n v="6"/>
    <x v="0"/>
  </r>
  <r>
    <s v="sablefish (blackcod)"/>
    <d v="1998-06-20T00:00:00"/>
    <x v="7"/>
    <n v="710"/>
    <m/>
    <n v="1.56"/>
    <x v="5"/>
    <s v="BSAI"/>
    <n v="6"/>
    <x v="0"/>
  </r>
  <r>
    <s v="sablefish (blackcod)"/>
    <d v="1998-06-20T00:00:00"/>
    <x v="7"/>
    <n v="710"/>
    <m/>
    <n v="0"/>
    <x v="7"/>
    <s v="BSAI"/>
    <n v="6"/>
    <x v="0"/>
  </r>
  <r>
    <s v="sablefish (blackcod)"/>
    <d v="1998-06-20T00:00:00"/>
    <x v="7"/>
    <n v="710"/>
    <m/>
    <n v="0.01"/>
    <x v="22"/>
    <s v="BSAI"/>
    <n v="6"/>
    <x v="0"/>
  </r>
  <r>
    <s v="sablefish (blackcod)"/>
    <d v="1998-06-20T00:00:00"/>
    <x v="7"/>
    <n v="710"/>
    <m/>
    <n v="0.04"/>
    <x v="24"/>
    <s v="BSAI"/>
    <n v="6"/>
    <x v="0"/>
  </r>
  <r>
    <s v="sablefish (blackcod)"/>
    <d v="1998-06-20T00:00:00"/>
    <x v="7"/>
    <n v="710"/>
    <m/>
    <n v="13.81"/>
    <x v="0"/>
    <s v="GOA"/>
    <n v="6"/>
    <x v="0"/>
  </r>
  <r>
    <s v="sablefish (blackcod)"/>
    <d v="1998-06-20T00:00:00"/>
    <x v="7"/>
    <n v="710"/>
    <m/>
    <n v="0.44"/>
    <x v="13"/>
    <s v="GOA"/>
    <n v="6"/>
    <x v="0"/>
  </r>
  <r>
    <s v="sablefish (blackcod)"/>
    <d v="1998-06-20T00:00:00"/>
    <x v="7"/>
    <n v="710"/>
    <m/>
    <n v="7.19"/>
    <x v="6"/>
    <s v="GOA"/>
    <n v="6"/>
    <x v="0"/>
  </r>
  <r>
    <s v="sablefish (blackcod)"/>
    <d v="1998-06-20T00:00:00"/>
    <x v="7"/>
    <n v="710"/>
    <m/>
    <n v="0.76"/>
    <x v="11"/>
    <s v="GOA"/>
    <n v="6"/>
    <x v="0"/>
  </r>
  <r>
    <s v="sablefish (blackcod)"/>
    <d v="1998-06-20T00:00:00"/>
    <x v="7"/>
    <n v="710"/>
    <m/>
    <n v="0"/>
    <x v="20"/>
    <s v="INSD"/>
    <n v="6"/>
    <x v="0"/>
  </r>
  <r>
    <s v="sablefish (blackcod)"/>
    <d v="1998-06-20T00:00:00"/>
    <x v="7"/>
    <n v="710"/>
    <m/>
    <n v="2.67"/>
    <x v="14"/>
    <s v="GOA"/>
    <n v="6"/>
    <x v="0"/>
  </r>
  <r>
    <s v="sablefish (blackcod)"/>
    <d v="1998-06-20T00:00:00"/>
    <x v="7"/>
    <n v="710"/>
    <m/>
    <n v="0.23"/>
    <x v="21"/>
    <s v="INSD"/>
    <n v="6"/>
    <x v="0"/>
  </r>
  <r>
    <s v="sablefish (blackcod)"/>
    <d v="1998-06-27T00:00:00"/>
    <x v="7"/>
    <n v="710"/>
    <n v="3557.38"/>
    <n v="69.63"/>
    <x v="0"/>
    <s v="GOA"/>
    <n v="6"/>
    <x v="0"/>
  </r>
  <r>
    <s v="sablefish (blackcod)"/>
    <d v="1998-06-27T00:00:00"/>
    <x v="7"/>
    <n v="710"/>
    <n v="3557.38"/>
    <n v="14.34"/>
    <x v="13"/>
    <s v="GOA"/>
    <n v="6"/>
    <x v="0"/>
  </r>
  <r>
    <s v="sablefish (blackcod)"/>
    <d v="1998-06-27T00:00:00"/>
    <x v="7"/>
    <n v="710"/>
    <n v="3557.38"/>
    <n v="1.91"/>
    <x v="11"/>
    <s v="GOA"/>
    <n v="6"/>
    <x v="0"/>
  </r>
  <r>
    <s v="sablefish (blackcod)"/>
    <d v="1998-06-27T00:00:00"/>
    <x v="7"/>
    <n v="710"/>
    <n v="3557.38"/>
    <n v="3.11"/>
    <x v="14"/>
    <s v="GOA"/>
    <n v="6"/>
    <x v="0"/>
  </r>
  <r>
    <s v="sablefish (blackcod)"/>
    <d v="1998-06-27T00:00:00"/>
    <x v="7"/>
    <n v="710"/>
    <n v="4050.68"/>
    <n v="0.39"/>
    <x v="16"/>
    <s v="BSAI"/>
    <n v="6"/>
    <x v="0"/>
  </r>
  <r>
    <s v="sablefish (blackcod)"/>
    <d v="1998-06-27T00:00:00"/>
    <x v="7"/>
    <n v="710"/>
    <n v="4050.68"/>
    <n v="0.83"/>
    <x v="1"/>
    <s v="BSAI"/>
    <n v="6"/>
    <x v="0"/>
  </r>
  <r>
    <s v="sablefish (blackcod)"/>
    <d v="1998-06-27T00:00:00"/>
    <x v="7"/>
    <n v="710"/>
    <n v="4050.68"/>
    <n v="1.4"/>
    <x v="5"/>
    <s v="BSAI"/>
    <n v="6"/>
    <x v="0"/>
  </r>
  <r>
    <s v="sablefish (blackcod)"/>
    <d v="1998-06-27T00:00:00"/>
    <x v="7"/>
    <n v="710"/>
    <n v="4050.68"/>
    <n v="3.54"/>
    <x v="24"/>
    <s v="BSAI"/>
    <n v="6"/>
    <x v="0"/>
  </r>
  <r>
    <s v="sablefish (blackcod)"/>
    <d v="1998-06-27T00:00:00"/>
    <x v="7"/>
    <n v="710"/>
    <n v="4050.68"/>
    <n v="3.41"/>
    <x v="28"/>
    <s v="BSAI"/>
    <n v="6"/>
    <x v="0"/>
  </r>
  <r>
    <s v="sablefish (blackcod)"/>
    <d v="1998-06-27T00:00:00"/>
    <x v="7"/>
    <n v="710"/>
    <n v="4700.0200000000004"/>
    <n v="95.7"/>
    <x v="0"/>
    <s v="GOA"/>
    <n v="6"/>
    <x v="0"/>
  </r>
  <r>
    <s v="sablefish (blackcod)"/>
    <d v="1998-06-27T00:00:00"/>
    <x v="7"/>
    <n v="710"/>
    <n v="4700.0200000000004"/>
    <n v="8.85"/>
    <x v="13"/>
    <s v="GOA"/>
    <n v="6"/>
    <x v="0"/>
  </r>
  <r>
    <s v="sablefish (blackcod)"/>
    <d v="1998-06-27T00:00:00"/>
    <x v="7"/>
    <n v="710"/>
    <n v="4700.0200000000004"/>
    <n v="138.66999999999999"/>
    <x v="6"/>
    <s v="GOA"/>
    <n v="6"/>
    <x v="0"/>
  </r>
  <r>
    <s v="sablefish (blackcod)"/>
    <d v="1998-06-27T00:00:00"/>
    <x v="7"/>
    <n v="710"/>
    <n v="4700.0200000000004"/>
    <n v="25.39"/>
    <x v="11"/>
    <s v="GOA"/>
    <n v="6"/>
    <x v="0"/>
  </r>
  <r>
    <s v="sablefish (blackcod)"/>
    <d v="1998-06-27T00:00:00"/>
    <x v="7"/>
    <n v="710"/>
    <n v="4700.0200000000004"/>
    <n v="63.97"/>
    <x v="14"/>
    <s v="GOA"/>
    <n v="6"/>
    <x v="0"/>
  </r>
  <r>
    <s v="sablefish (blackcod)"/>
    <d v="1998-06-27T00:00:00"/>
    <x v="7"/>
    <n v="710"/>
    <n v="4700.0200000000004"/>
    <n v="22.26"/>
    <x v="21"/>
    <s v="INSD"/>
    <n v="6"/>
    <x v="0"/>
  </r>
  <r>
    <s v="sablefish (blackcod)"/>
    <d v="1998-06-27T00:00:00"/>
    <x v="7"/>
    <n v="710"/>
    <n v="5406.18"/>
    <n v="2.88"/>
    <x v="5"/>
    <s v="BSAI"/>
    <n v="6"/>
    <x v="0"/>
  </r>
  <r>
    <s v="sablefish (blackcod)"/>
    <d v="1998-06-27T00:00:00"/>
    <x v="7"/>
    <n v="710"/>
    <n v="5406.18"/>
    <n v="19.09"/>
    <x v="24"/>
    <s v="BSAI"/>
    <n v="6"/>
    <x v="0"/>
  </r>
  <r>
    <s v="sablefish (blackcod)"/>
    <d v="1998-06-27T00:00:00"/>
    <x v="7"/>
    <n v="710"/>
    <n v="5406.18"/>
    <n v="11.63"/>
    <x v="28"/>
    <s v="BSAI"/>
    <n v="6"/>
    <x v="0"/>
  </r>
  <r>
    <s v="sablefish (blackcod)"/>
    <d v="1998-06-27T00:00:00"/>
    <x v="7"/>
    <n v="710"/>
    <m/>
    <n v="0.54"/>
    <x v="1"/>
    <s v="BSAI"/>
    <n v="6"/>
    <x v="0"/>
  </r>
  <r>
    <s v="sablefish (blackcod)"/>
    <d v="1998-06-27T00:00:00"/>
    <x v="7"/>
    <n v="710"/>
    <m/>
    <n v="0.18"/>
    <x v="5"/>
    <s v="BSAI"/>
    <n v="6"/>
    <x v="0"/>
  </r>
  <r>
    <s v="sablefish (blackcod)"/>
    <d v="1998-06-27T00:00:00"/>
    <x v="7"/>
    <n v="710"/>
    <m/>
    <n v="0.12"/>
    <x v="24"/>
    <s v="BSAI"/>
    <n v="6"/>
    <x v="0"/>
  </r>
  <r>
    <s v="sablefish (blackcod)"/>
    <d v="1998-06-27T00:00:00"/>
    <x v="7"/>
    <n v="710"/>
    <m/>
    <n v="3.39"/>
    <x v="0"/>
    <s v="GOA"/>
    <n v="6"/>
    <x v="0"/>
  </r>
  <r>
    <s v="sablefish (blackcod)"/>
    <d v="1998-06-27T00:00:00"/>
    <x v="7"/>
    <n v="710"/>
    <m/>
    <n v="0.11"/>
    <x v="13"/>
    <s v="GOA"/>
    <n v="6"/>
    <x v="0"/>
  </r>
  <r>
    <s v="sablefish (blackcod)"/>
    <d v="1998-06-27T00:00:00"/>
    <x v="7"/>
    <n v="710"/>
    <m/>
    <n v="1.57"/>
    <x v="6"/>
    <s v="GOA"/>
    <n v="6"/>
    <x v="0"/>
  </r>
  <r>
    <s v="sablefish (blackcod)"/>
    <d v="1998-06-27T00:00:00"/>
    <x v="7"/>
    <n v="710"/>
    <m/>
    <n v="0.39"/>
    <x v="11"/>
    <s v="GOA"/>
    <n v="6"/>
    <x v="0"/>
  </r>
  <r>
    <s v="sablefish (blackcod)"/>
    <d v="1998-06-27T00:00:00"/>
    <x v="7"/>
    <n v="710"/>
    <m/>
    <n v="3.44"/>
    <x v="14"/>
    <s v="GOA"/>
    <n v="6"/>
    <x v="0"/>
  </r>
  <r>
    <s v="sablefish (blackcod)"/>
    <d v="1998-06-27T00:00:00"/>
    <x v="7"/>
    <n v="710"/>
    <m/>
    <n v="0.44"/>
    <x v="21"/>
    <s v="INSD"/>
    <n v="6"/>
    <x v="0"/>
  </r>
  <r>
    <s v="sablefish (blackcod)"/>
    <d v="1998-07-04T00:00:00"/>
    <x v="7"/>
    <n v="710"/>
    <n v="3557.38"/>
    <n v="83.49"/>
    <x v="0"/>
    <s v="GOA"/>
    <n v="7"/>
    <x v="1"/>
  </r>
  <r>
    <s v="sablefish (blackcod)"/>
    <d v="1998-07-04T00:00:00"/>
    <x v="7"/>
    <n v="710"/>
    <n v="3557.38"/>
    <n v="19.77"/>
    <x v="13"/>
    <s v="GOA"/>
    <n v="7"/>
    <x v="1"/>
  </r>
  <r>
    <s v="sablefish (blackcod)"/>
    <d v="1998-07-04T00:00:00"/>
    <x v="7"/>
    <n v="710"/>
    <n v="3557.38"/>
    <n v="181.31"/>
    <x v="6"/>
    <s v="GOA"/>
    <n v="7"/>
    <x v="1"/>
  </r>
  <r>
    <s v="sablefish (blackcod)"/>
    <d v="1998-07-04T00:00:00"/>
    <x v="7"/>
    <n v="710"/>
    <n v="3557.38"/>
    <n v="12.49"/>
    <x v="11"/>
    <s v="GOA"/>
    <n v="7"/>
    <x v="1"/>
  </r>
  <r>
    <s v="sablefish (blackcod)"/>
    <d v="1998-07-04T00:00:00"/>
    <x v="7"/>
    <n v="710"/>
    <n v="4050.68"/>
    <n v="3.95"/>
    <x v="1"/>
    <s v="BSAI"/>
    <n v="7"/>
    <x v="1"/>
  </r>
  <r>
    <s v="sablefish (blackcod)"/>
    <d v="1998-07-04T00:00:00"/>
    <x v="7"/>
    <n v="710"/>
    <n v="4050.68"/>
    <n v="5.95"/>
    <x v="5"/>
    <s v="BSAI"/>
    <n v="7"/>
    <x v="1"/>
  </r>
  <r>
    <s v="sablefish (blackcod)"/>
    <d v="1998-07-04T00:00:00"/>
    <x v="7"/>
    <n v="710"/>
    <n v="4050.68"/>
    <n v="8.0399999999999991"/>
    <x v="24"/>
    <s v="BSAI"/>
    <n v="7"/>
    <x v="1"/>
  </r>
  <r>
    <s v="sablefish (blackcod)"/>
    <d v="1998-07-04T00:00:00"/>
    <x v="7"/>
    <n v="710"/>
    <n v="4050.68"/>
    <n v="13.23"/>
    <x v="28"/>
    <s v="BSAI"/>
    <n v="7"/>
    <x v="1"/>
  </r>
  <r>
    <s v="sablefish (blackcod)"/>
    <d v="1998-07-04T00:00:00"/>
    <x v="7"/>
    <n v="710"/>
    <n v="4700.0200000000004"/>
    <n v="14.02"/>
    <x v="0"/>
    <s v="GOA"/>
    <n v="7"/>
    <x v="1"/>
  </r>
  <r>
    <s v="sablefish (blackcod)"/>
    <d v="1998-07-04T00:00:00"/>
    <x v="7"/>
    <n v="710"/>
    <n v="4700.0200000000004"/>
    <n v="19.239999999999998"/>
    <x v="13"/>
    <s v="GOA"/>
    <n v="7"/>
    <x v="1"/>
  </r>
  <r>
    <s v="sablefish (blackcod)"/>
    <d v="1998-07-04T00:00:00"/>
    <x v="7"/>
    <n v="710"/>
    <n v="4700.0200000000004"/>
    <n v="166.58"/>
    <x v="6"/>
    <s v="GOA"/>
    <n v="7"/>
    <x v="1"/>
  </r>
  <r>
    <s v="sablefish (blackcod)"/>
    <d v="1998-07-04T00:00:00"/>
    <x v="7"/>
    <n v="710"/>
    <n v="4700.0200000000004"/>
    <n v="63.56"/>
    <x v="11"/>
    <s v="GOA"/>
    <n v="7"/>
    <x v="1"/>
  </r>
  <r>
    <s v="sablefish (blackcod)"/>
    <d v="1998-07-04T00:00:00"/>
    <x v="7"/>
    <n v="710"/>
    <n v="4700.0200000000004"/>
    <n v="52.51"/>
    <x v="14"/>
    <s v="GOA"/>
    <n v="7"/>
    <x v="1"/>
  </r>
  <r>
    <s v="sablefish (blackcod)"/>
    <d v="1998-07-04T00:00:00"/>
    <x v="7"/>
    <n v="710"/>
    <n v="5406.18"/>
    <n v="0.44"/>
    <x v="5"/>
    <s v="BSAI"/>
    <n v="7"/>
    <x v="1"/>
  </r>
  <r>
    <s v="sablefish (blackcod)"/>
    <d v="1998-07-04T00:00:00"/>
    <x v="7"/>
    <n v="710"/>
    <n v="5406.18"/>
    <n v="2.31"/>
    <x v="24"/>
    <s v="BSAI"/>
    <n v="7"/>
    <x v="1"/>
  </r>
  <r>
    <s v="sablefish (blackcod)"/>
    <d v="1998-07-04T00:00:00"/>
    <x v="7"/>
    <n v="710"/>
    <n v="5406.18"/>
    <n v="0.85"/>
    <x v="28"/>
    <s v="BSAI"/>
    <n v="7"/>
    <x v="1"/>
  </r>
  <r>
    <s v="sablefish (blackcod)"/>
    <d v="1998-07-04T00:00:00"/>
    <x v="7"/>
    <n v="710"/>
    <m/>
    <n v="0.03"/>
    <x v="1"/>
    <s v="BSAI"/>
    <n v="7"/>
    <x v="1"/>
  </r>
  <r>
    <s v="sablefish (blackcod)"/>
    <d v="1998-07-04T00:00:00"/>
    <x v="7"/>
    <n v="710"/>
    <m/>
    <n v="0.03"/>
    <x v="5"/>
    <s v="BSAI"/>
    <n v="7"/>
    <x v="1"/>
  </r>
  <r>
    <s v="sablefish (blackcod)"/>
    <d v="1998-07-04T00:00:00"/>
    <x v="7"/>
    <n v="710"/>
    <m/>
    <n v="0"/>
    <x v="7"/>
    <s v="BSAI"/>
    <n v="7"/>
    <x v="1"/>
  </r>
  <r>
    <s v="sablefish (blackcod)"/>
    <d v="1998-07-04T00:00:00"/>
    <x v="7"/>
    <n v="710"/>
    <m/>
    <n v="3.85"/>
    <x v="24"/>
    <s v="BSAI"/>
    <n v="7"/>
    <x v="1"/>
  </r>
  <r>
    <s v="sablefish (blackcod)"/>
    <d v="1998-07-04T00:00:00"/>
    <x v="7"/>
    <n v="710"/>
    <m/>
    <n v="0.01"/>
    <x v="28"/>
    <s v="BSAI"/>
    <n v="7"/>
    <x v="1"/>
  </r>
  <r>
    <s v="sablefish (blackcod)"/>
    <d v="1998-07-04T00:00:00"/>
    <x v="7"/>
    <n v="710"/>
    <m/>
    <n v="0.48"/>
    <x v="0"/>
    <s v="GOA"/>
    <n v="7"/>
    <x v="1"/>
  </r>
  <r>
    <s v="sablefish (blackcod)"/>
    <d v="1998-07-04T00:00:00"/>
    <x v="7"/>
    <n v="710"/>
    <m/>
    <n v="0.43"/>
    <x v="13"/>
    <s v="GOA"/>
    <n v="7"/>
    <x v="1"/>
  </r>
  <r>
    <s v="sablefish (blackcod)"/>
    <d v="1998-07-04T00:00:00"/>
    <x v="7"/>
    <n v="710"/>
    <m/>
    <n v="18.71"/>
    <x v="6"/>
    <s v="GOA"/>
    <n v="7"/>
    <x v="1"/>
  </r>
  <r>
    <s v="sablefish (blackcod)"/>
    <d v="1998-07-04T00:00:00"/>
    <x v="7"/>
    <n v="710"/>
    <m/>
    <n v="1.44"/>
    <x v="11"/>
    <s v="GOA"/>
    <n v="7"/>
    <x v="1"/>
  </r>
  <r>
    <s v="sablefish (blackcod)"/>
    <d v="1998-07-04T00:00:00"/>
    <x v="7"/>
    <n v="710"/>
    <m/>
    <n v="0.01"/>
    <x v="20"/>
    <s v="INSD"/>
    <n v="7"/>
    <x v="1"/>
  </r>
  <r>
    <s v="sablefish (blackcod)"/>
    <d v="1998-07-04T00:00:00"/>
    <x v="7"/>
    <n v="710"/>
    <m/>
    <n v="0.74"/>
    <x v="14"/>
    <s v="GOA"/>
    <n v="7"/>
    <x v="1"/>
  </r>
  <r>
    <s v="sablefish (blackcod)"/>
    <d v="1998-07-04T00:00:00"/>
    <x v="7"/>
    <n v="710"/>
    <m/>
    <n v="0.06"/>
    <x v="21"/>
    <s v="INSD"/>
    <n v="7"/>
    <x v="1"/>
  </r>
  <r>
    <s v="sablefish (blackcod)"/>
    <d v="1998-07-11T00:00:00"/>
    <x v="7"/>
    <n v="710"/>
    <n v="3557.38"/>
    <n v="52.07"/>
    <x v="0"/>
    <s v="GOA"/>
    <n v="7"/>
    <x v="1"/>
  </r>
  <r>
    <s v="sablefish (blackcod)"/>
    <d v="1998-07-11T00:00:00"/>
    <x v="7"/>
    <n v="710"/>
    <n v="3557.38"/>
    <n v="22.82"/>
    <x v="13"/>
    <s v="GOA"/>
    <n v="7"/>
    <x v="1"/>
  </r>
  <r>
    <s v="sablefish (blackcod)"/>
    <d v="1998-07-11T00:00:00"/>
    <x v="7"/>
    <n v="710"/>
    <n v="3557.38"/>
    <n v="180.15"/>
    <x v="6"/>
    <s v="GOA"/>
    <n v="7"/>
    <x v="1"/>
  </r>
  <r>
    <s v="sablefish (blackcod)"/>
    <d v="1998-07-11T00:00:00"/>
    <x v="7"/>
    <n v="710"/>
    <n v="3557.38"/>
    <n v="27.51"/>
    <x v="11"/>
    <s v="GOA"/>
    <n v="7"/>
    <x v="1"/>
  </r>
  <r>
    <s v="sablefish (blackcod)"/>
    <d v="1998-07-11T00:00:00"/>
    <x v="7"/>
    <n v="710"/>
    <n v="4050.68"/>
    <n v="3.58"/>
    <x v="1"/>
    <s v="BSAI"/>
    <n v="7"/>
    <x v="1"/>
  </r>
  <r>
    <s v="sablefish (blackcod)"/>
    <d v="1998-07-11T00:00:00"/>
    <x v="7"/>
    <n v="710"/>
    <n v="4050.68"/>
    <n v="0.43"/>
    <x v="5"/>
    <s v="BSAI"/>
    <n v="7"/>
    <x v="1"/>
  </r>
  <r>
    <s v="sablefish (blackcod)"/>
    <d v="1998-07-11T00:00:00"/>
    <x v="7"/>
    <n v="710"/>
    <n v="4050.68"/>
    <n v="3.42"/>
    <x v="24"/>
    <s v="BSAI"/>
    <n v="7"/>
    <x v="1"/>
  </r>
  <r>
    <s v="sablefish (blackcod)"/>
    <d v="1998-07-11T00:00:00"/>
    <x v="7"/>
    <n v="710"/>
    <n v="4050.68"/>
    <n v="4.57"/>
    <x v="28"/>
    <s v="BSAI"/>
    <n v="7"/>
    <x v="1"/>
  </r>
  <r>
    <s v="sablefish (blackcod)"/>
    <d v="1998-07-11T00:00:00"/>
    <x v="7"/>
    <n v="710"/>
    <n v="4050.68"/>
    <n v="5.67"/>
    <x v="25"/>
    <s v="BSAI"/>
    <n v="7"/>
    <x v="1"/>
  </r>
  <r>
    <s v="sablefish (blackcod)"/>
    <d v="1998-07-11T00:00:00"/>
    <x v="7"/>
    <n v="710"/>
    <n v="4700.0200000000004"/>
    <n v="23.78"/>
    <x v="0"/>
    <s v="GOA"/>
    <n v="7"/>
    <x v="1"/>
  </r>
  <r>
    <s v="sablefish (blackcod)"/>
    <d v="1998-07-11T00:00:00"/>
    <x v="7"/>
    <n v="710"/>
    <n v="4700.0200000000004"/>
    <n v="30.75"/>
    <x v="13"/>
    <s v="GOA"/>
    <n v="7"/>
    <x v="1"/>
  </r>
  <r>
    <s v="sablefish (blackcod)"/>
    <d v="1998-07-11T00:00:00"/>
    <x v="7"/>
    <n v="710"/>
    <n v="4700.0200000000004"/>
    <n v="144.84"/>
    <x v="6"/>
    <s v="GOA"/>
    <n v="7"/>
    <x v="1"/>
  </r>
  <r>
    <s v="sablefish (blackcod)"/>
    <d v="1998-07-11T00:00:00"/>
    <x v="7"/>
    <n v="710"/>
    <n v="4700.0200000000004"/>
    <n v="9.18"/>
    <x v="11"/>
    <s v="GOA"/>
    <n v="7"/>
    <x v="1"/>
  </r>
  <r>
    <s v="sablefish (blackcod)"/>
    <d v="1998-07-11T00:00:00"/>
    <x v="7"/>
    <n v="710"/>
    <n v="4700.0200000000004"/>
    <n v="49.53"/>
    <x v="14"/>
    <s v="GOA"/>
    <n v="7"/>
    <x v="1"/>
  </r>
  <r>
    <s v="sablefish (blackcod)"/>
    <d v="1998-07-11T00:00:00"/>
    <x v="7"/>
    <n v="710"/>
    <n v="4700.0200000000004"/>
    <n v="11.1"/>
    <x v="21"/>
    <s v="INSD"/>
    <n v="7"/>
    <x v="1"/>
  </r>
  <r>
    <s v="sablefish (blackcod)"/>
    <d v="1998-07-11T00:00:00"/>
    <x v="7"/>
    <n v="710"/>
    <n v="5406.18"/>
    <n v="0.19"/>
    <x v="5"/>
    <s v="BSAI"/>
    <n v="7"/>
    <x v="1"/>
  </r>
  <r>
    <s v="sablefish (blackcod)"/>
    <d v="1998-07-11T00:00:00"/>
    <x v="7"/>
    <n v="710"/>
    <n v="5406.18"/>
    <n v="2.04"/>
    <x v="2"/>
    <s v="BSAI"/>
    <n v="7"/>
    <x v="1"/>
  </r>
  <r>
    <s v="sablefish (blackcod)"/>
    <d v="1998-07-11T00:00:00"/>
    <x v="7"/>
    <n v="710"/>
    <n v="5406.18"/>
    <n v="4.88"/>
    <x v="24"/>
    <s v="BSAI"/>
    <n v="7"/>
    <x v="1"/>
  </r>
  <r>
    <s v="sablefish (blackcod)"/>
    <d v="1998-07-11T00:00:00"/>
    <x v="7"/>
    <n v="710"/>
    <n v="5406.18"/>
    <n v="1.95"/>
    <x v="28"/>
    <s v="BSAI"/>
    <n v="7"/>
    <x v="1"/>
  </r>
  <r>
    <s v="sablefish (blackcod)"/>
    <d v="1998-07-11T00:00:00"/>
    <x v="7"/>
    <n v="710"/>
    <m/>
    <n v="0.82"/>
    <x v="1"/>
    <s v="BSAI"/>
    <n v="7"/>
    <x v="1"/>
  </r>
  <r>
    <s v="sablefish (blackcod)"/>
    <d v="1998-07-11T00:00:00"/>
    <x v="7"/>
    <n v="710"/>
    <m/>
    <n v="0"/>
    <x v="5"/>
    <s v="BSAI"/>
    <n v="7"/>
    <x v="1"/>
  </r>
  <r>
    <s v="sablefish (blackcod)"/>
    <d v="1998-07-11T00:00:00"/>
    <x v="7"/>
    <n v="710"/>
    <m/>
    <n v="0"/>
    <x v="7"/>
    <s v="BSAI"/>
    <n v="7"/>
    <x v="1"/>
  </r>
  <r>
    <s v="sablefish (blackcod)"/>
    <d v="1998-07-11T00:00:00"/>
    <x v="7"/>
    <n v="710"/>
    <m/>
    <n v="0.02"/>
    <x v="2"/>
    <s v="BSAI"/>
    <n v="7"/>
    <x v="1"/>
  </r>
  <r>
    <s v="sablefish (blackcod)"/>
    <d v="1998-07-11T00:00:00"/>
    <x v="7"/>
    <n v="710"/>
    <m/>
    <n v="7.0000000000000007E-2"/>
    <x v="24"/>
    <s v="BSAI"/>
    <n v="7"/>
    <x v="1"/>
  </r>
  <r>
    <s v="sablefish (blackcod)"/>
    <d v="1998-07-11T00:00:00"/>
    <x v="7"/>
    <n v="710"/>
    <m/>
    <n v="0.53"/>
    <x v="0"/>
    <s v="GOA"/>
    <n v="7"/>
    <x v="1"/>
  </r>
  <r>
    <s v="sablefish (blackcod)"/>
    <d v="1998-07-11T00:00:00"/>
    <x v="7"/>
    <n v="710"/>
    <m/>
    <n v="6.42"/>
    <x v="13"/>
    <s v="GOA"/>
    <n v="7"/>
    <x v="1"/>
  </r>
  <r>
    <s v="sablefish (blackcod)"/>
    <d v="1998-07-11T00:00:00"/>
    <x v="7"/>
    <n v="710"/>
    <m/>
    <n v="33.49"/>
    <x v="6"/>
    <s v="GOA"/>
    <n v="7"/>
    <x v="1"/>
  </r>
  <r>
    <s v="sablefish (blackcod)"/>
    <d v="1998-07-11T00:00:00"/>
    <x v="7"/>
    <n v="710"/>
    <m/>
    <n v="0.21"/>
    <x v="11"/>
    <s v="GOA"/>
    <n v="7"/>
    <x v="1"/>
  </r>
  <r>
    <s v="sablefish (blackcod)"/>
    <d v="1998-07-11T00:00:00"/>
    <x v="7"/>
    <n v="710"/>
    <m/>
    <n v="0.01"/>
    <x v="20"/>
    <s v="INSD"/>
    <n v="7"/>
    <x v="1"/>
  </r>
  <r>
    <s v="sablefish (blackcod)"/>
    <d v="1998-07-11T00:00:00"/>
    <x v="7"/>
    <n v="710"/>
    <m/>
    <n v="0.75"/>
    <x v="14"/>
    <s v="GOA"/>
    <n v="7"/>
    <x v="1"/>
  </r>
  <r>
    <s v="sablefish (blackcod)"/>
    <d v="1998-07-11T00:00:00"/>
    <x v="7"/>
    <n v="710"/>
    <m/>
    <n v="0.24"/>
    <x v="21"/>
    <s v="INSD"/>
    <n v="7"/>
    <x v="1"/>
  </r>
  <r>
    <s v="sablefish (blackcod)"/>
    <d v="1998-07-18T00:00:00"/>
    <x v="7"/>
    <n v="710"/>
    <n v="3557.38"/>
    <n v="57.2"/>
    <x v="0"/>
    <s v="GOA"/>
    <n v="7"/>
    <x v="1"/>
  </r>
  <r>
    <s v="sablefish (blackcod)"/>
    <d v="1998-07-18T00:00:00"/>
    <x v="7"/>
    <n v="710"/>
    <n v="3557.38"/>
    <n v="63.74"/>
    <x v="13"/>
    <s v="GOA"/>
    <n v="7"/>
    <x v="1"/>
  </r>
  <r>
    <s v="sablefish (blackcod)"/>
    <d v="1998-07-18T00:00:00"/>
    <x v="7"/>
    <n v="710"/>
    <n v="3557.38"/>
    <n v="187.62"/>
    <x v="6"/>
    <s v="GOA"/>
    <n v="7"/>
    <x v="1"/>
  </r>
  <r>
    <s v="sablefish (blackcod)"/>
    <d v="1998-07-18T00:00:00"/>
    <x v="7"/>
    <n v="710"/>
    <n v="3557.38"/>
    <n v="32.81"/>
    <x v="11"/>
    <s v="GOA"/>
    <n v="7"/>
    <x v="1"/>
  </r>
  <r>
    <s v="sablefish (blackcod)"/>
    <d v="1998-07-18T00:00:00"/>
    <x v="7"/>
    <n v="710"/>
    <n v="3557.38"/>
    <n v="13.42"/>
    <x v="14"/>
    <s v="GOA"/>
    <n v="7"/>
    <x v="1"/>
  </r>
  <r>
    <s v="sablefish (blackcod)"/>
    <d v="1998-07-18T00:00:00"/>
    <x v="7"/>
    <n v="710"/>
    <n v="4050.68"/>
    <n v="4.75"/>
    <x v="1"/>
    <s v="BSAI"/>
    <n v="7"/>
    <x v="1"/>
  </r>
  <r>
    <s v="sablefish (blackcod)"/>
    <d v="1998-07-18T00:00:00"/>
    <x v="7"/>
    <n v="710"/>
    <n v="4050.68"/>
    <n v="2.38"/>
    <x v="7"/>
    <s v="BSAI"/>
    <n v="7"/>
    <x v="1"/>
  </r>
  <r>
    <s v="sablefish (blackcod)"/>
    <d v="1998-07-18T00:00:00"/>
    <x v="7"/>
    <n v="710"/>
    <n v="4050.68"/>
    <n v="3.45"/>
    <x v="24"/>
    <s v="BSAI"/>
    <n v="7"/>
    <x v="1"/>
  </r>
  <r>
    <s v="sablefish (blackcod)"/>
    <d v="1998-07-18T00:00:00"/>
    <x v="7"/>
    <n v="710"/>
    <n v="4050.68"/>
    <n v="2.94"/>
    <x v="28"/>
    <s v="BSAI"/>
    <n v="7"/>
    <x v="1"/>
  </r>
  <r>
    <s v="sablefish (blackcod)"/>
    <d v="1998-07-18T00:00:00"/>
    <x v="7"/>
    <n v="710"/>
    <n v="4050.68"/>
    <n v="8.61"/>
    <x v="25"/>
    <s v="BSAI"/>
    <n v="7"/>
    <x v="1"/>
  </r>
  <r>
    <s v="sablefish (blackcod)"/>
    <d v="1998-07-18T00:00:00"/>
    <x v="7"/>
    <n v="710"/>
    <n v="4700.0200000000004"/>
    <n v="18.239999999999998"/>
    <x v="0"/>
    <s v="GOA"/>
    <n v="7"/>
    <x v="1"/>
  </r>
  <r>
    <s v="sablefish (blackcod)"/>
    <d v="1998-07-18T00:00:00"/>
    <x v="7"/>
    <n v="710"/>
    <n v="4700.0200000000004"/>
    <n v="19.13"/>
    <x v="13"/>
    <s v="GOA"/>
    <n v="7"/>
    <x v="1"/>
  </r>
  <r>
    <s v="sablefish (blackcod)"/>
    <d v="1998-07-18T00:00:00"/>
    <x v="7"/>
    <n v="710"/>
    <n v="4700.0200000000004"/>
    <n v="127.27"/>
    <x v="6"/>
    <s v="GOA"/>
    <n v="7"/>
    <x v="1"/>
  </r>
  <r>
    <s v="sablefish (blackcod)"/>
    <d v="1998-07-18T00:00:00"/>
    <x v="7"/>
    <n v="710"/>
    <n v="4700.0200000000004"/>
    <n v="43.67"/>
    <x v="11"/>
    <s v="GOA"/>
    <n v="7"/>
    <x v="1"/>
  </r>
  <r>
    <s v="sablefish (blackcod)"/>
    <d v="1998-07-18T00:00:00"/>
    <x v="7"/>
    <n v="710"/>
    <n v="4700.0200000000004"/>
    <n v="39.28"/>
    <x v="14"/>
    <s v="GOA"/>
    <n v="7"/>
    <x v="1"/>
  </r>
  <r>
    <s v="sablefish (blackcod)"/>
    <d v="1998-07-18T00:00:00"/>
    <x v="7"/>
    <n v="710"/>
    <n v="4700.0200000000004"/>
    <n v="3.34"/>
    <x v="21"/>
    <s v="INSD"/>
    <n v="7"/>
    <x v="1"/>
  </r>
  <r>
    <s v="sablefish (blackcod)"/>
    <d v="1998-07-18T00:00:00"/>
    <x v="7"/>
    <n v="710"/>
    <n v="5406.18"/>
    <n v="3.41"/>
    <x v="5"/>
    <s v="BSAI"/>
    <n v="7"/>
    <x v="1"/>
  </r>
  <r>
    <s v="sablefish (blackcod)"/>
    <d v="1998-07-18T00:00:00"/>
    <x v="7"/>
    <n v="710"/>
    <n v="5406.18"/>
    <n v="1.54"/>
    <x v="7"/>
    <s v="BSAI"/>
    <n v="7"/>
    <x v="1"/>
  </r>
  <r>
    <s v="sablefish (blackcod)"/>
    <d v="1998-07-18T00:00:00"/>
    <x v="7"/>
    <n v="710"/>
    <n v="5406.18"/>
    <n v="5.4"/>
    <x v="24"/>
    <s v="BSAI"/>
    <n v="7"/>
    <x v="1"/>
  </r>
  <r>
    <s v="sablefish (blackcod)"/>
    <d v="1998-07-18T00:00:00"/>
    <x v="7"/>
    <n v="710"/>
    <n v="5406.18"/>
    <n v="4.13"/>
    <x v="28"/>
    <s v="BSAI"/>
    <n v="7"/>
    <x v="1"/>
  </r>
  <r>
    <s v="sablefish (blackcod)"/>
    <d v="1998-07-18T00:00:00"/>
    <x v="7"/>
    <n v="710"/>
    <m/>
    <n v="0.05"/>
    <x v="1"/>
    <s v="BSAI"/>
    <n v="7"/>
    <x v="1"/>
  </r>
  <r>
    <s v="sablefish (blackcod)"/>
    <d v="1998-07-18T00:00:00"/>
    <x v="7"/>
    <n v="710"/>
    <m/>
    <n v="6.21"/>
    <x v="5"/>
    <s v="BSAI"/>
    <n v="7"/>
    <x v="1"/>
  </r>
  <r>
    <s v="sablefish (blackcod)"/>
    <d v="1998-07-18T00:00:00"/>
    <x v="7"/>
    <n v="710"/>
    <m/>
    <n v="0.41"/>
    <x v="24"/>
    <s v="BSAI"/>
    <n v="7"/>
    <x v="1"/>
  </r>
  <r>
    <s v="sablefish (blackcod)"/>
    <d v="1998-07-18T00:00:00"/>
    <x v="7"/>
    <n v="710"/>
    <m/>
    <n v="0.09"/>
    <x v="28"/>
    <s v="BSAI"/>
    <n v="7"/>
    <x v="1"/>
  </r>
  <r>
    <s v="sablefish (blackcod)"/>
    <d v="1998-07-18T00:00:00"/>
    <x v="7"/>
    <n v="710"/>
    <m/>
    <n v="3.66"/>
    <x v="0"/>
    <s v="GOA"/>
    <n v="7"/>
    <x v="1"/>
  </r>
  <r>
    <s v="sablefish (blackcod)"/>
    <d v="1998-07-18T00:00:00"/>
    <x v="7"/>
    <n v="710"/>
    <m/>
    <n v="0.54"/>
    <x v="13"/>
    <s v="GOA"/>
    <n v="7"/>
    <x v="1"/>
  </r>
  <r>
    <s v="sablefish (blackcod)"/>
    <d v="1998-07-18T00:00:00"/>
    <x v="7"/>
    <n v="710"/>
    <m/>
    <n v="29.5"/>
    <x v="6"/>
    <s v="GOA"/>
    <n v="7"/>
    <x v="1"/>
  </r>
  <r>
    <s v="sablefish (blackcod)"/>
    <d v="1998-07-18T00:00:00"/>
    <x v="7"/>
    <n v="710"/>
    <m/>
    <n v="3.51"/>
    <x v="11"/>
    <s v="GOA"/>
    <n v="7"/>
    <x v="1"/>
  </r>
  <r>
    <s v="sablefish (blackcod)"/>
    <d v="1998-07-18T00:00:00"/>
    <x v="7"/>
    <n v="710"/>
    <m/>
    <n v="0.02"/>
    <x v="20"/>
    <s v="INSD"/>
    <n v="7"/>
    <x v="1"/>
  </r>
  <r>
    <s v="sablefish (blackcod)"/>
    <d v="1998-07-18T00:00:00"/>
    <x v="7"/>
    <n v="710"/>
    <m/>
    <n v="1.87"/>
    <x v="14"/>
    <s v="GOA"/>
    <n v="7"/>
    <x v="1"/>
  </r>
  <r>
    <s v="sablefish (blackcod)"/>
    <d v="1998-07-18T00:00:00"/>
    <x v="7"/>
    <n v="710"/>
    <m/>
    <n v="0.1"/>
    <x v="21"/>
    <s v="INSD"/>
    <n v="7"/>
    <x v="1"/>
  </r>
  <r>
    <s v="sablefish (blackcod)"/>
    <d v="1998-07-25T00:00:00"/>
    <x v="7"/>
    <n v="710"/>
    <n v="3557.38"/>
    <n v="32.82"/>
    <x v="0"/>
    <s v="GOA"/>
    <n v="7"/>
    <x v="1"/>
  </r>
  <r>
    <s v="sablefish (blackcod)"/>
    <d v="1998-07-25T00:00:00"/>
    <x v="7"/>
    <n v="710"/>
    <n v="3557.38"/>
    <n v="2.62"/>
    <x v="13"/>
    <s v="GOA"/>
    <n v="7"/>
    <x v="1"/>
  </r>
  <r>
    <s v="sablefish (blackcod)"/>
    <d v="1998-07-25T00:00:00"/>
    <x v="7"/>
    <n v="710"/>
    <n v="3557.38"/>
    <n v="60.84"/>
    <x v="6"/>
    <s v="GOA"/>
    <n v="7"/>
    <x v="1"/>
  </r>
  <r>
    <s v="sablefish (blackcod)"/>
    <d v="1998-07-25T00:00:00"/>
    <x v="7"/>
    <n v="710"/>
    <n v="3557.38"/>
    <n v="32.799999999999997"/>
    <x v="11"/>
    <s v="GOA"/>
    <n v="7"/>
    <x v="1"/>
  </r>
  <r>
    <s v="sablefish (blackcod)"/>
    <d v="1998-07-25T00:00:00"/>
    <x v="7"/>
    <n v="710"/>
    <n v="4050.68"/>
    <n v="11.28"/>
    <x v="1"/>
    <s v="BSAI"/>
    <n v="7"/>
    <x v="1"/>
  </r>
  <r>
    <s v="sablefish (blackcod)"/>
    <d v="1998-07-25T00:00:00"/>
    <x v="7"/>
    <n v="710"/>
    <n v="4050.68"/>
    <n v="9.92"/>
    <x v="24"/>
    <s v="BSAI"/>
    <n v="7"/>
    <x v="1"/>
  </r>
  <r>
    <s v="sablefish (blackcod)"/>
    <d v="1998-07-25T00:00:00"/>
    <x v="7"/>
    <n v="710"/>
    <n v="4050.68"/>
    <n v="0.88"/>
    <x v="28"/>
    <s v="BSAI"/>
    <n v="7"/>
    <x v="1"/>
  </r>
  <r>
    <s v="sablefish (blackcod)"/>
    <d v="1998-07-25T00:00:00"/>
    <x v="7"/>
    <n v="710"/>
    <n v="4050.68"/>
    <n v="0.08"/>
    <x v="25"/>
    <s v="BSAI"/>
    <n v="7"/>
    <x v="1"/>
  </r>
  <r>
    <s v="sablefish (blackcod)"/>
    <d v="1998-07-25T00:00:00"/>
    <x v="7"/>
    <n v="710"/>
    <n v="4700.0200000000004"/>
    <n v="24.6"/>
    <x v="0"/>
    <s v="GOA"/>
    <n v="7"/>
    <x v="1"/>
  </r>
  <r>
    <s v="sablefish (blackcod)"/>
    <d v="1998-07-25T00:00:00"/>
    <x v="7"/>
    <n v="710"/>
    <n v="4700.0200000000004"/>
    <n v="26.33"/>
    <x v="6"/>
    <s v="GOA"/>
    <n v="7"/>
    <x v="1"/>
  </r>
  <r>
    <s v="sablefish (blackcod)"/>
    <d v="1998-07-25T00:00:00"/>
    <x v="7"/>
    <n v="710"/>
    <n v="4700.0200000000004"/>
    <n v="21.45"/>
    <x v="11"/>
    <s v="GOA"/>
    <n v="7"/>
    <x v="1"/>
  </r>
  <r>
    <s v="sablefish (blackcod)"/>
    <d v="1998-07-25T00:00:00"/>
    <x v="7"/>
    <n v="710"/>
    <n v="4700.0200000000004"/>
    <n v="8.18"/>
    <x v="14"/>
    <s v="GOA"/>
    <n v="7"/>
    <x v="1"/>
  </r>
  <r>
    <s v="sablefish (blackcod)"/>
    <d v="1998-07-25T00:00:00"/>
    <x v="7"/>
    <n v="710"/>
    <n v="4700.0200000000004"/>
    <n v="0.32"/>
    <x v="21"/>
    <s v="INSD"/>
    <n v="7"/>
    <x v="1"/>
  </r>
  <r>
    <s v="sablefish (blackcod)"/>
    <d v="1998-07-25T00:00:00"/>
    <x v="7"/>
    <n v="710"/>
    <n v="5406.18"/>
    <n v="7.65"/>
    <x v="5"/>
    <s v="BSAI"/>
    <n v="7"/>
    <x v="1"/>
  </r>
  <r>
    <s v="sablefish (blackcod)"/>
    <d v="1998-07-25T00:00:00"/>
    <x v="7"/>
    <n v="710"/>
    <n v="5406.18"/>
    <n v="0.45"/>
    <x v="24"/>
    <s v="BSAI"/>
    <n v="7"/>
    <x v="1"/>
  </r>
  <r>
    <s v="sablefish (blackcod)"/>
    <d v="1998-07-25T00:00:00"/>
    <x v="7"/>
    <n v="710"/>
    <n v="5406.18"/>
    <n v="10.45"/>
    <x v="28"/>
    <s v="BSAI"/>
    <n v="7"/>
    <x v="1"/>
  </r>
  <r>
    <s v="sablefish (blackcod)"/>
    <d v="1998-07-25T00:00:00"/>
    <x v="7"/>
    <n v="710"/>
    <m/>
    <n v="0.21"/>
    <x v="5"/>
    <s v="BSAI"/>
    <n v="7"/>
    <x v="1"/>
  </r>
  <r>
    <s v="sablefish (blackcod)"/>
    <d v="1998-07-25T00:00:00"/>
    <x v="7"/>
    <n v="710"/>
    <m/>
    <n v="0"/>
    <x v="7"/>
    <s v="BSAI"/>
    <n v="7"/>
    <x v="1"/>
  </r>
  <r>
    <s v="sablefish (blackcod)"/>
    <d v="1998-07-25T00:00:00"/>
    <x v="7"/>
    <n v="710"/>
    <m/>
    <n v="0.18"/>
    <x v="24"/>
    <s v="BSAI"/>
    <n v="7"/>
    <x v="1"/>
  </r>
  <r>
    <s v="sablefish (blackcod)"/>
    <d v="1998-07-25T00:00:00"/>
    <x v="7"/>
    <n v="710"/>
    <m/>
    <n v="5.51"/>
    <x v="0"/>
    <s v="GOA"/>
    <n v="7"/>
    <x v="1"/>
  </r>
  <r>
    <s v="sablefish (blackcod)"/>
    <d v="1998-07-25T00:00:00"/>
    <x v="7"/>
    <n v="710"/>
    <m/>
    <n v="1.87"/>
    <x v="13"/>
    <s v="GOA"/>
    <n v="7"/>
    <x v="1"/>
  </r>
  <r>
    <s v="sablefish (blackcod)"/>
    <d v="1998-07-25T00:00:00"/>
    <x v="7"/>
    <n v="710"/>
    <m/>
    <n v="14.97"/>
    <x v="6"/>
    <s v="GOA"/>
    <n v="7"/>
    <x v="1"/>
  </r>
  <r>
    <s v="sablefish (blackcod)"/>
    <d v="1998-07-25T00:00:00"/>
    <x v="7"/>
    <n v="710"/>
    <m/>
    <n v="4.71"/>
    <x v="11"/>
    <s v="GOA"/>
    <n v="7"/>
    <x v="1"/>
  </r>
  <r>
    <s v="sablefish (blackcod)"/>
    <d v="1998-07-25T00:00:00"/>
    <x v="7"/>
    <n v="710"/>
    <m/>
    <n v="0.28000000000000003"/>
    <x v="14"/>
    <s v="GOA"/>
    <n v="7"/>
    <x v="1"/>
  </r>
  <r>
    <s v="sablefish (blackcod)"/>
    <d v="1998-07-25T00:00:00"/>
    <x v="7"/>
    <n v="710"/>
    <m/>
    <n v="0.01"/>
    <x v="21"/>
    <s v="INSD"/>
    <n v="7"/>
    <x v="1"/>
  </r>
  <r>
    <s v="sablefish (blackcod)"/>
    <d v="1998-08-01T00:00:00"/>
    <x v="7"/>
    <n v="710"/>
    <n v="3557.38"/>
    <n v="3.92"/>
    <x v="0"/>
    <s v="GOA"/>
    <n v="8"/>
    <x v="1"/>
  </r>
  <r>
    <s v="sablefish (blackcod)"/>
    <d v="1998-08-01T00:00:00"/>
    <x v="7"/>
    <n v="710"/>
    <n v="3557.38"/>
    <n v="47.1"/>
    <x v="13"/>
    <s v="GOA"/>
    <n v="8"/>
    <x v="1"/>
  </r>
  <r>
    <s v="sablefish (blackcod)"/>
    <d v="1998-08-01T00:00:00"/>
    <x v="7"/>
    <n v="710"/>
    <n v="3557.38"/>
    <n v="29.43"/>
    <x v="6"/>
    <s v="GOA"/>
    <n v="8"/>
    <x v="1"/>
  </r>
  <r>
    <s v="sablefish (blackcod)"/>
    <d v="1998-08-01T00:00:00"/>
    <x v="7"/>
    <n v="710"/>
    <n v="3557.38"/>
    <n v="25.64"/>
    <x v="11"/>
    <s v="GOA"/>
    <n v="8"/>
    <x v="1"/>
  </r>
  <r>
    <s v="sablefish (blackcod)"/>
    <d v="1998-08-01T00:00:00"/>
    <x v="7"/>
    <n v="710"/>
    <n v="4050.68"/>
    <n v="7.36"/>
    <x v="1"/>
    <s v="BSAI"/>
    <n v="8"/>
    <x v="1"/>
  </r>
  <r>
    <s v="sablefish (blackcod)"/>
    <d v="1998-08-01T00:00:00"/>
    <x v="7"/>
    <n v="710"/>
    <n v="4050.68"/>
    <n v="11.12"/>
    <x v="7"/>
    <s v="BSAI"/>
    <n v="8"/>
    <x v="1"/>
  </r>
  <r>
    <s v="sablefish (blackcod)"/>
    <d v="1998-08-01T00:00:00"/>
    <x v="7"/>
    <n v="710"/>
    <n v="4050.68"/>
    <n v="28.25"/>
    <x v="24"/>
    <s v="BSAI"/>
    <n v="8"/>
    <x v="1"/>
  </r>
  <r>
    <s v="sablefish (blackcod)"/>
    <d v="1998-08-01T00:00:00"/>
    <x v="7"/>
    <n v="710"/>
    <n v="4700.0200000000004"/>
    <n v="34.119999999999997"/>
    <x v="0"/>
    <s v="GOA"/>
    <n v="8"/>
    <x v="1"/>
  </r>
  <r>
    <s v="sablefish (blackcod)"/>
    <d v="1998-08-01T00:00:00"/>
    <x v="7"/>
    <n v="710"/>
    <n v="4700.0200000000004"/>
    <n v="13.07"/>
    <x v="6"/>
    <s v="GOA"/>
    <n v="8"/>
    <x v="1"/>
  </r>
  <r>
    <s v="sablefish (blackcod)"/>
    <d v="1998-08-01T00:00:00"/>
    <x v="7"/>
    <n v="710"/>
    <n v="4700.0200000000004"/>
    <n v="2.12"/>
    <x v="11"/>
    <s v="GOA"/>
    <n v="8"/>
    <x v="1"/>
  </r>
  <r>
    <s v="sablefish (blackcod)"/>
    <d v="1998-08-01T00:00:00"/>
    <x v="7"/>
    <n v="710"/>
    <n v="4700.0200000000004"/>
    <n v="37.770000000000003"/>
    <x v="14"/>
    <s v="GOA"/>
    <n v="8"/>
    <x v="1"/>
  </r>
  <r>
    <s v="sablefish (blackcod)"/>
    <d v="1998-08-01T00:00:00"/>
    <x v="7"/>
    <n v="710"/>
    <n v="5406.18"/>
    <n v="9.09"/>
    <x v="5"/>
    <s v="BSAI"/>
    <n v="8"/>
    <x v="1"/>
  </r>
  <r>
    <s v="sablefish (blackcod)"/>
    <d v="1998-08-01T00:00:00"/>
    <x v="7"/>
    <n v="710"/>
    <n v="5406.18"/>
    <n v="0.52"/>
    <x v="7"/>
    <s v="BSAI"/>
    <n v="8"/>
    <x v="1"/>
  </r>
  <r>
    <s v="sablefish (blackcod)"/>
    <d v="1998-08-01T00:00:00"/>
    <x v="7"/>
    <n v="710"/>
    <n v="5406.18"/>
    <n v="2.27"/>
    <x v="24"/>
    <s v="BSAI"/>
    <n v="8"/>
    <x v="1"/>
  </r>
  <r>
    <s v="sablefish (blackcod)"/>
    <d v="1998-08-01T00:00:00"/>
    <x v="7"/>
    <n v="710"/>
    <m/>
    <n v="1.98"/>
    <x v="1"/>
    <s v="BSAI"/>
    <n v="8"/>
    <x v="1"/>
  </r>
  <r>
    <s v="sablefish (blackcod)"/>
    <d v="1998-08-01T00:00:00"/>
    <x v="7"/>
    <n v="710"/>
    <m/>
    <n v="0.8"/>
    <x v="5"/>
    <s v="BSAI"/>
    <n v="8"/>
    <x v="1"/>
  </r>
  <r>
    <s v="sablefish (blackcod)"/>
    <d v="1998-08-01T00:00:00"/>
    <x v="7"/>
    <n v="710"/>
    <m/>
    <n v="0.3"/>
    <x v="7"/>
    <s v="BSAI"/>
    <n v="8"/>
    <x v="1"/>
  </r>
  <r>
    <s v="sablefish (blackcod)"/>
    <d v="1998-08-01T00:00:00"/>
    <x v="7"/>
    <n v="710"/>
    <m/>
    <n v="0.57999999999999996"/>
    <x v="24"/>
    <s v="BSAI"/>
    <n v="8"/>
    <x v="1"/>
  </r>
  <r>
    <s v="sablefish (blackcod)"/>
    <d v="1998-08-01T00:00:00"/>
    <x v="7"/>
    <n v="710"/>
    <m/>
    <n v="7.29"/>
    <x v="0"/>
    <s v="GOA"/>
    <n v="8"/>
    <x v="1"/>
  </r>
  <r>
    <s v="sablefish (blackcod)"/>
    <d v="1998-08-01T00:00:00"/>
    <x v="7"/>
    <n v="710"/>
    <m/>
    <n v="8.5"/>
    <x v="13"/>
    <s v="GOA"/>
    <n v="8"/>
    <x v="1"/>
  </r>
  <r>
    <s v="sablefish (blackcod)"/>
    <d v="1998-08-01T00:00:00"/>
    <x v="7"/>
    <n v="710"/>
    <m/>
    <n v="29.25"/>
    <x v="6"/>
    <s v="GOA"/>
    <n v="8"/>
    <x v="1"/>
  </r>
  <r>
    <s v="sablefish (blackcod)"/>
    <d v="1998-08-01T00:00:00"/>
    <x v="7"/>
    <n v="710"/>
    <m/>
    <n v="1.51"/>
    <x v="11"/>
    <s v="GOA"/>
    <n v="8"/>
    <x v="1"/>
  </r>
  <r>
    <s v="sablefish (blackcod)"/>
    <d v="1998-08-01T00:00:00"/>
    <x v="7"/>
    <n v="710"/>
    <m/>
    <n v="0.01"/>
    <x v="20"/>
    <s v="INSD"/>
    <n v="8"/>
    <x v="1"/>
  </r>
  <r>
    <s v="sablefish (blackcod)"/>
    <d v="1998-08-01T00:00:00"/>
    <x v="7"/>
    <n v="710"/>
    <m/>
    <n v="3.79"/>
    <x v="14"/>
    <s v="GOA"/>
    <n v="8"/>
    <x v="1"/>
  </r>
  <r>
    <s v="sablefish (blackcod)"/>
    <d v="1998-08-01T00:00:00"/>
    <x v="7"/>
    <n v="710"/>
    <m/>
    <n v="0.04"/>
    <x v="21"/>
    <s v="INSD"/>
    <n v="8"/>
    <x v="1"/>
  </r>
  <r>
    <s v="sablefish (blackcod)"/>
    <d v="1998-08-08T00:00:00"/>
    <x v="7"/>
    <n v="710"/>
    <n v="3557.38"/>
    <n v="13.45"/>
    <x v="6"/>
    <s v="GOA"/>
    <n v="8"/>
    <x v="1"/>
  </r>
  <r>
    <s v="sablefish (blackcod)"/>
    <d v="1998-08-08T00:00:00"/>
    <x v="7"/>
    <n v="710"/>
    <n v="3557.38"/>
    <n v="19.84"/>
    <x v="14"/>
    <s v="GOA"/>
    <n v="8"/>
    <x v="1"/>
  </r>
  <r>
    <s v="sablefish (blackcod)"/>
    <d v="1998-08-08T00:00:00"/>
    <x v="7"/>
    <n v="710"/>
    <n v="4050.68"/>
    <n v="22.52"/>
    <x v="1"/>
    <s v="BSAI"/>
    <n v="8"/>
    <x v="1"/>
  </r>
  <r>
    <s v="sablefish (blackcod)"/>
    <d v="1998-08-08T00:00:00"/>
    <x v="7"/>
    <n v="710"/>
    <n v="4050.68"/>
    <n v="9.36"/>
    <x v="7"/>
    <s v="BSAI"/>
    <n v="8"/>
    <x v="1"/>
  </r>
  <r>
    <s v="sablefish (blackcod)"/>
    <d v="1998-08-08T00:00:00"/>
    <x v="7"/>
    <n v="710"/>
    <n v="4050.68"/>
    <n v="14.57"/>
    <x v="24"/>
    <s v="BSAI"/>
    <n v="8"/>
    <x v="1"/>
  </r>
  <r>
    <s v="sablefish (blackcod)"/>
    <d v="1998-08-08T00:00:00"/>
    <x v="7"/>
    <n v="710"/>
    <n v="4700.0200000000004"/>
    <n v="34.159999999999997"/>
    <x v="0"/>
    <s v="GOA"/>
    <n v="8"/>
    <x v="1"/>
  </r>
  <r>
    <s v="sablefish (blackcod)"/>
    <d v="1998-08-08T00:00:00"/>
    <x v="7"/>
    <n v="710"/>
    <n v="4700.0200000000004"/>
    <n v="18.91"/>
    <x v="13"/>
    <s v="GOA"/>
    <n v="8"/>
    <x v="1"/>
  </r>
  <r>
    <s v="sablefish (blackcod)"/>
    <d v="1998-08-08T00:00:00"/>
    <x v="7"/>
    <n v="710"/>
    <n v="4700.0200000000004"/>
    <n v="24.39"/>
    <x v="6"/>
    <s v="GOA"/>
    <n v="8"/>
    <x v="1"/>
  </r>
  <r>
    <s v="sablefish (blackcod)"/>
    <d v="1998-08-08T00:00:00"/>
    <x v="7"/>
    <n v="710"/>
    <n v="4700.0200000000004"/>
    <n v="13.07"/>
    <x v="11"/>
    <s v="GOA"/>
    <n v="8"/>
    <x v="1"/>
  </r>
  <r>
    <s v="sablefish (blackcod)"/>
    <d v="1998-08-08T00:00:00"/>
    <x v="7"/>
    <n v="710"/>
    <n v="4700.0200000000004"/>
    <n v="34.53"/>
    <x v="14"/>
    <s v="GOA"/>
    <n v="8"/>
    <x v="1"/>
  </r>
  <r>
    <s v="sablefish (blackcod)"/>
    <d v="1998-08-08T00:00:00"/>
    <x v="7"/>
    <n v="710"/>
    <n v="4700.0200000000004"/>
    <n v="0.89"/>
    <x v="21"/>
    <s v="INSD"/>
    <n v="8"/>
    <x v="1"/>
  </r>
  <r>
    <s v="sablefish (blackcod)"/>
    <d v="1998-08-08T00:00:00"/>
    <x v="7"/>
    <n v="710"/>
    <n v="5406.18"/>
    <n v="7.7"/>
    <x v="5"/>
    <s v="BSAI"/>
    <n v="8"/>
    <x v="1"/>
  </r>
  <r>
    <s v="sablefish (blackcod)"/>
    <d v="1998-08-08T00:00:00"/>
    <x v="7"/>
    <n v="710"/>
    <n v="5406.18"/>
    <n v="0.86"/>
    <x v="7"/>
    <s v="BSAI"/>
    <n v="8"/>
    <x v="1"/>
  </r>
  <r>
    <s v="sablefish (blackcod)"/>
    <d v="1998-08-08T00:00:00"/>
    <x v="7"/>
    <n v="710"/>
    <n v="5406.18"/>
    <n v="7.86"/>
    <x v="24"/>
    <s v="BSAI"/>
    <n v="8"/>
    <x v="1"/>
  </r>
  <r>
    <s v="sablefish (blackcod)"/>
    <d v="1998-08-08T00:00:00"/>
    <x v="7"/>
    <n v="710"/>
    <m/>
    <n v="1.22"/>
    <x v="1"/>
    <s v="BSAI"/>
    <n v="8"/>
    <x v="1"/>
  </r>
  <r>
    <s v="sablefish (blackcod)"/>
    <d v="1998-08-08T00:00:00"/>
    <x v="7"/>
    <n v="710"/>
    <m/>
    <n v="0.26"/>
    <x v="5"/>
    <s v="BSAI"/>
    <n v="8"/>
    <x v="1"/>
  </r>
  <r>
    <s v="sablefish (blackcod)"/>
    <d v="1998-08-08T00:00:00"/>
    <x v="7"/>
    <n v="710"/>
    <m/>
    <n v="0.18"/>
    <x v="7"/>
    <s v="BSAI"/>
    <n v="8"/>
    <x v="1"/>
  </r>
  <r>
    <s v="sablefish (blackcod)"/>
    <d v="1998-08-08T00:00:00"/>
    <x v="7"/>
    <n v="710"/>
    <m/>
    <n v="4.7699999999999996"/>
    <x v="0"/>
    <s v="GOA"/>
    <n v="8"/>
    <x v="1"/>
  </r>
  <r>
    <s v="sablefish (blackcod)"/>
    <d v="1998-08-08T00:00:00"/>
    <x v="7"/>
    <n v="710"/>
    <m/>
    <n v="7.95"/>
    <x v="13"/>
    <s v="GOA"/>
    <n v="8"/>
    <x v="1"/>
  </r>
  <r>
    <s v="sablefish (blackcod)"/>
    <d v="1998-08-08T00:00:00"/>
    <x v="7"/>
    <n v="710"/>
    <m/>
    <n v="15.94"/>
    <x v="6"/>
    <s v="GOA"/>
    <n v="8"/>
    <x v="1"/>
  </r>
  <r>
    <s v="sablefish (blackcod)"/>
    <d v="1998-08-08T00:00:00"/>
    <x v="7"/>
    <n v="710"/>
    <m/>
    <n v="0.06"/>
    <x v="11"/>
    <s v="GOA"/>
    <n v="8"/>
    <x v="1"/>
  </r>
  <r>
    <s v="sablefish (blackcod)"/>
    <d v="1998-08-08T00:00:00"/>
    <x v="7"/>
    <n v="710"/>
    <m/>
    <n v="0"/>
    <x v="20"/>
    <s v="INSD"/>
    <n v="8"/>
    <x v="1"/>
  </r>
  <r>
    <s v="sablefish (blackcod)"/>
    <d v="1998-08-08T00:00:00"/>
    <x v="7"/>
    <n v="710"/>
    <m/>
    <n v="2.0699999999999998"/>
    <x v="14"/>
    <s v="GOA"/>
    <n v="8"/>
    <x v="1"/>
  </r>
  <r>
    <s v="sablefish (blackcod)"/>
    <d v="1998-08-08T00:00:00"/>
    <x v="7"/>
    <n v="710"/>
    <m/>
    <n v="0.16"/>
    <x v="21"/>
    <s v="INSD"/>
    <n v="8"/>
    <x v="1"/>
  </r>
  <r>
    <s v="sablefish (blackcod)"/>
    <d v="1998-08-15T00:00:00"/>
    <x v="7"/>
    <n v="710"/>
    <n v="3557.38"/>
    <n v="18.05"/>
    <x v="11"/>
    <s v="GOA"/>
    <n v="8"/>
    <x v="1"/>
  </r>
  <r>
    <s v="sablefish (blackcod)"/>
    <d v="1998-08-15T00:00:00"/>
    <x v="7"/>
    <n v="710"/>
    <n v="4050.68"/>
    <n v="6"/>
    <x v="1"/>
    <s v="BSAI"/>
    <n v="8"/>
    <x v="1"/>
  </r>
  <r>
    <s v="sablefish (blackcod)"/>
    <d v="1998-08-15T00:00:00"/>
    <x v="7"/>
    <n v="710"/>
    <n v="4050.68"/>
    <n v="0.2"/>
    <x v="7"/>
    <s v="BSAI"/>
    <n v="8"/>
    <x v="1"/>
  </r>
  <r>
    <s v="sablefish (blackcod)"/>
    <d v="1998-08-15T00:00:00"/>
    <x v="7"/>
    <n v="710"/>
    <n v="4700.0200000000004"/>
    <n v="12.75"/>
    <x v="0"/>
    <s v="GOA"/>
    <n v="8"/>
    <x v="1"/>
  </r>
  <r>
    <s v="sablefish (blackcod)"/>
    <d v="1998-08-15T00:00:00"/>
    <x v="7"/>
    <n v="710"/>
    <n v="4700.0200000000004"/>
    <n v="0.02"/>
    <x v="13"/>
    <s v="GOA"/>
    <n v="8"/>
    <x v="1"/>
  </r>
  <r>
    <s v="sablefish (blackcod)"/>
    <d v="1998-08-15T00:00:00"/>
    <x v="7"/>
    <n v="710"/>
    <n v="4700.0200000000004"/>
    <n v="60.09"/>
    <x v="6"/>
    <s v="GOA"/>
    <n v="8"/>
    <x v="1"/>
  </r>
  <r>
    <s v="sablefish (blackcod)"/>
    <d v="1998-08-15T00:00:00"/>
    <x v="7"/>
    <n v="710"/>
    <n v="4700.0200000000004"/>
    <n v="19.39"/>
    <x v="11"/>
    <s v="GOA"/>
    <n v="8"/>
    <x v="1"/>
  </r>
  <r>
    <s v="sablefish (blackcod)"/>
    <d v="1998-08-15T00:00:00"/>
    <x v="7"/>
    <n v="710"/>
    <n v="4700.0200000000004"/>
    <n v="40.11"/>
    <x v="14"/>
    <s v="GOA"/>
    <n v="8"/>
    <x v="1"/>
  </r>
  <r>
    <s v="sablefish (blackcod)"/>
    <d v="1998-08-15T00:00:00"/>
    <x v="7"/>
    <n v="710"/>
    <n v="4700.0200000000004"/>
    <n v="3.21"/>
    <x v="21"/>
    <s v="INSD"/>
    <n v="8"/>
    <x v="1"/>
  </r>
  <r>
    <s v="sablefish (blackcod)"/>
    <d v="1998-08-15T00:00:00"/>
    <x v="7"/>
    <n v="710"/>
    <n v="5406.18"/>
    <n v="1.23"/>
    <x v="5"/>
    <s v="BSAI"/>
    <n v="8"/>
    <x v="1"/>
  </r>
  <r>
    <s v="sablefish (blackcod)"/>
    <d v="1998-08-15T00:00:00"/>
    <x v="7"/>
    <n v="710"/>
    <n v="5406.18"/>
    <n v="5.19"/>
    <x v="7"/>
    <s v="BSAI"/>
    <n v="8"/>
    <x v="1"/>
  </r>
  <r>
    <s v="sablefish (blackcod)"/>
    <d v="1998-08-15T00:00:00"/>
    <x v="7"/>
    <n v="710"/>
    <n v="5406.18"/>
    <n v="7.0000000000000007E-2"/>
    <x v="28"/>
    <s v="BSAI"/>
    <n v="8"/>
    <x v="1"/>
  </r>
  <r>
    <s v="sablefish (blackcod)"/>
    <d v="1998-08-15T00:00:00"/>
    <x v="7"/>
    <n v="710"/>
    <m/>
    <n v="0.03"/>
    <x v="1"/>
    <s v="BSAI"/>
    <n v="8"/>
    <x v="1"/>
  </r>
  <r>
    <s v="sablefish (blackcod)"/>
    <d v="1998-08-15T00:00:00"/>
    <x v="7"/>
    <n v="710"/>
    <m/>
    <n v="0.63"/>
    <x v="5"/>
    <s v="BSAI"/>
    <n v="8"/>
    <x v="1"/>
  </r>
  <r>
    <s v="sablefish (blackcod)"/>
    <d v="1998-08-15T00:00:00"/>
    <x v="7"/>
    <n v="710"/>
    <m/>
    <n v="0"/>
    <x v="28"/>
    <s v="BSAI"/>
    <n v="8"/>
    <x v="1"/>
  </r>
  <r>
    <s v="sablefish (blackcod)"/>
    <d v="1998-08-15T00:00:00"/>
    <x v="7"/>
    <n v="710"/>
    <m/>
    <n v="2.68"/>
    <x v="0"/>
    <s v="GOA"/>
    <n v="8"/>
    <x v="1"/>
  </r>
  <r>
    <s v="sablefish (blackcod)"/>
    <d v="1998-08-15T00:00:00"/>
    <x v="7"/>
    <n v="710"/>
    <m/>
    <n v="0.01"/>
    <x v="13"/>
    <s v="GOA"/>
    <n v="8"/>
    <x v="1"/>
  </r>
  <r>
    <s v="sablefish (blackcod)"/>
    <d v="1998-08-15T00:00:00"/>
    <x v="7"/>
    <n v="710"/>
    <m/>
    <n v="10.54"/>
    <x v="6"/>
    <s v="GOA"/>
    <n v="8"/>
    <x v="1"/>
  </r>
  <r>
    <s v="sablefish (blackcod)"/>
    <d v="1998-08-15T00:00:00"/>
    <x v="7"/>
    <n v="710"/>
    <m/>
    <n v="0.71"/>
    <x v="11"/>
    <s v="GOA"/>
    <n v="8"/>
    <x v="1"/>
  </r>
  <r>
    <s v="sablefish (blackcod)"/>
    <d v="1998-08-15T00:00:00"/>
    <x v="7"/>
    <n v="710"/>
    <m/>
    <n v="0.01"/>
    <x v="20"/>
    <s v="INSD"/>
    <n v="8"/>
    <x v="1"/>
  </r>
  <r>
    <s v="sablefish (blackcod)"/>
    <d v="1998-08-15T00:00:00"/>
    <x v="7"/>
    <n v="710"/>
    <m/>
    <n v="3.55"/>
    <x v="14"/>
    <s v="GOA"/>
    <n v="8"/>
    <x v="1"/>
  </r>
  <r>
    <s v="sablefish (blackcod)"/>
    <d v="1998-08-15T00:00:00"/>
    <x v="7"/>
    <n v="710"/>
    <m/>
    <n v="0.01"/>
    <x v="21"/>
    <s v="INSD"/>
    <n v="8"/>
    <x v="1"/>
  </r>
  <r>
    <s v="sablefish (blackcod)"/>
    <d v="1998-08-22T00:00:00"/>
    <x v="7"/>
    <n v="710"/>
    <n v="3557.38"/>
    <n v="9.65"/>
    <x v="0"/>
    <s v="GOA"/>
    <n v="8"/>
    <x v="1"/>
  </r>
  <r>
    <s v="sablefish (blackcod)"/>
    <d v="1998-08-22T00:00:00"/>
    <x v="7"/>
    <n v="710"/>
    <n v="3557.38"/>
    <n v="4.12"/>
    <x v="6"/>
    <s v="GOA"/>
    <n v="8"/>
    <x v="1"/>
  </r>
  <r>
    <s v="sablefish (blackcod)"/>
    <d v="1998-08-22T00:00:00"/>
    <x v="7"/>
    <n v="710"/>
    <n v="3557.38"/>
    <n v="29.42"/>
    <x v="11"/>
    <s v="GOA"/>
    <n v="8"/>
    <x v="1"/>
  </r>
  <r>
    <s v="sablefish (blackcod)"/>
    <d v="1998-08-22T00:00:00"/>
    <x v="7"/>
    <n v="710"/>
    <n v="4050.68"/>
    <n v="0.17"/>
    <x v="1"/>
    <s v="BSAI"/>
    <n v="8"/>
    <x v="1"/>
  </r>
  <r>
    <s v="sablefish (blackcod)"/>
    <d v="1998-08-22T00:00:00"/>
    <x v="7"/>
    <n v="710"/>
    <n v="4050.68"/>
    <n v="0.24"/>
    <x v="7"/>
    <s v="BSAI"/>
    <n v="8"/>
    <x v="1"/>
  </r>
  <r>
    <s v="sablefish (blackcod)"/>
    <d v="1998-08-22T00:00:00"/>
    <x v="7"/>
    <n v="710"/>
    <n v="4700.0200000000004"/>
    <n v="35.729999999999997"/>
    <x v="0"/>
    <s v="GOA"/>
    <n v="8"/>
    <x v="1"/>
  </r>
  <r>
    <s v="sablefish (blackcod)"/>
    <d v="1998-08-22T00:00:00"/>
    <x v="7"/>
    <n v="710"/>
    <n v="4700.0200000000004"/>
    <n v="87.08"/>
    <x v="6"/>
    <s v="GOA"/>
    <n v="8"/>
    <x v="1"/>
  </r>
  <r>
    <s v="sablefish (blackcod)"/>
    <d v="1998-08-22T00:00:00"/>
    <x v="7"/>
    <n v="710"/>
    <n v="4700.0200000000004"/>
    <n v="38.299999999999997"/>
    <x v="11"/>
    <s v="GOA"/>
    <n v="8"/>
    <x v="1"/>
  </r>
  <r>
    <s v="sablefish (blackcod)"/>
    <d v="1998-08-22T00:00:00"/>
    <x v="7"/>
    <n v="710"/>
    <n v="4700.0200000000004"/>
    <n v="88.96"/>
    <x v="14"/>
    <s v="GOA"/>
    <n v="8"/>
    <x v="1"/>
  </r>
  <r>
    <s v="sablefish (blackcod)"/>
    <d v="1998-08-22T00:00:00"/>
    <x v="7"/>
    <n v="710"/>
    <n v="4700.0200000000004"/>
    <n v="36.020000000000003"/>
    <x v="21"/>
    <s v="INSD"/>
    <n v="8"/>
    <x v="1"/>
  </r>
  <r>
    <s v="sablefish (blackcod)"/>
    <d v="1998-08-22T00:00:00"/>
    <x v="7"/>
    <n v="710"/>
    <n v="5406.18"/>
    <n v="1.6"/>
    <x v="7"/>
    <s v="BSAI"/>
    <n v="8"/>
    <x v="1"/>
  </r>
  <r>
    <s v="sablefish (blackcod)"/>
    <d v="1998-08-22T00:00:00"/>
    <x v="7"/>
    <n v="710"/>
    <n v="5406.18"/>
    <n v="18.059999999999999"/>
    <x v="24"/>
    <s v="BSAI"/>
    <n v="8"/>
    <x v="1"/>
  </r>
  <r>
    <s v="sablefish (blackcod)"/>
    <d v="1998-08-22T00:00:00"/>
    <x v="7"/>
    <n v="710"/>
    <n v="5406.18"/>
    <n v="2.4500000000000002"/>
    <x v="28"/>
    <s v="BSAI"/>
    <n v="8"/>
    <x v="1"/>
  </r>
  <r>
    <s v="sablefish (blackcod)"/>
    <d v="1998-08-22T00:00:00"/>
    <x v="7"/>
    <n v="710"/>
    <n v="5406.18"/>
    <n v="2.4500000000000002"/>
    <x v="25"/>
    <s v="BSAI"/>
    <n v="8"/>
    <x v="1"/>
  </r>
  <r>
    <s v="sablefish (blackcod)"/>
    <d v="1998-08-22T00:00:00"/>
    <x v="7"/>
    <n v="710"/>
    <m/>
    <n v="0.03"/>
    <x v="16"/>
    <s v="BSAI"/>
    <n v="8"/>
    <x v="1"/>
  </r>
  <r>
    <s v="sablefish (blackcod)"/>
    <d v="1998-08-22T00:00:00"/>
    <x v="7"/>
    <n v="710"/>
    <m/>
    <n v="0.01"/>
    <x v="1"/>
    <s v="BSAI"/>
    <n v="8"/>
    <x v="1"/>
  </r>
  <r>
    <s v="sablefish (blackcod)"/>
    <d v="1998-08-22T00:00:00"/>
    <x v="7"/>
    <n v="710"/>
    <m/>
    <n v="0.49"/>
    <x v="7"/>
    <s v="BSAI"/>
    <n v="8"/>
    <x v="1"/>
  </r>
  <r>
    <s v="sablefish (blackcod)"/>
    <d v="1998-08-22T00:00:00"/>
    <x v="7"/>
    <n v="710"/>
    <m/>
    <n v="0.26"/>
    <x v="24"/>
    <s v="BSAI"/>
    <n v="8"/>
    <x v="1"/>
  </r>
  <r>
    <s v="sablefish (blackcod)"/>
    <d v="1998-08-22T00:00:00"/>
    <x v="7"/>
    <n v="710"/>
    <m/>
    <n v="8.09"/>
    <x v="0"/>
    <s v="GOA"/>
    <n v="8"/>
    <x v="1"/>
  </r>
  <r>
    <s v="sablefish (blackcod)"/>
    <d v="1998-08-22T00:00:00"/>
    <x v="7"/>
    <n v="710"/>
    <m/>
    <n v="0"/>
    <x v="13"/>
    <s v="GOA"/>
    <n v="8"/>
    <x v="1"/>
  </r>
  <r>
    <s v="sablefish (blackcod)"/>
    <d v="1998-08-22T00:00:00"/>
    <x v="7"/>
    <n v="710"/>
    <m/>
    <n v="17.309999999999999"/>
    <x v="6"/>
    <s v="GOA"/>
    <n v="8"/>
    <x v="1"/>
  </r>
  <r>
    <s v="sablefish (blackcod)"/>
    <d v="1998-08-22T00:00:00"/>
    <x v="7"/>
    <n v="710"/>
    <m/>
    <n v="2.39"/>
    <x v="11"/>
    <s v="GOA"/>
    <n v="8"/>
    <x v="1"/>
  </r>
  <r>
    <s v="sablefish (blackcod)"/>
    <d v="1998-08-22T00:00:00"/>
    <x v="7"/>
    <n v="710"/>
    <m/>
    <n v="0.02"/>
    <x v="20"/>
    <s v="INSD"/>
    <n v="8"/>
    <x v="1"/>
  </r>
  <r>
    <s v="sablefish (blackcod)"/>
    <d v="1998-08-22T00:00:00"/>
    <x v="7"/>
    <n v="710"/>
    <m/>
    <n v="6.55"/>
    <x v="14"/>
    <s v="GOA"/>
    <n v="8"/>
    <x v="1"/>
  </r>
  <r>
    <s v="sablefish (blackcod)"/>
    <d v="1998-08-22T00:00:00"/>
    <x v="7"/>
    <n v="710"/>
    <m/>
    <n v="3.19"/>
    <x v="21"/>
    <s v="INSD"/>
    <n v="8"/>
    <x v="1"/>
  </r>
  <r>
    <s v="sablefish (blackcod)"/>
    <d v="1998-08-29T00:00:00"/>
    <x v="7"/>
    <n v="710"/>
    <n v="3557.38"/>
    <n v="20.190000000000001"/>
    <x v="0"/>
    <s v="GOA"/>
    <n v="8"/>
    <x v="1"/>
  </r>
  <r>
    <s v="sablefish (blackcod)"/>
    <d v="1998-08-29T00:00:00"/>
    <x v="7"/>
    <n v="710"/>
    <n v="4050.68"/>
    <n v="0.3"/>
    <x v="1"/>
    <s v="BSAI"/>
    <n v="8"/>
    <x v="1"/>
  </r>
  <r>
    <s v="sablefish (blackcod)"/>
    <d v="1998-08-29T00:00:00"/>
    <x v="7"/>
    <n v="710"/>
    <n v="4050.68"/>
    <n v="3.19"/>
    <x v="22"/>
    <s v="BSAI"/>
    <n v="8"/>
    <x v="1"/>
  </r>
  <r>
    <s v="sablefish (blackcod)"/>
    <d v="1998-08-29T00:00:00"/>
    <x v="7"/>
    <n v="710"/>
    <n v="4050.68"/>
    <n v="17.899999999999999"/>
    <x v="24"/>
    <s v="BSAI"/>
    <n v="8"/>
    <x v="1"/>
  </r>
  <r>
    <s v="sablefish (blackcod)"/>
    <d v="1998-08-29T00:00:00"/>
    <x v="7"/>
    <n v="710"/>
    <n v="4700.0200000000004"/>
    <n v="18.079999999999998"/>
    <x v="0"/>
    <s v="GOA"/>
    <n v="8"/>
    <x v="1"/>
  </r>
  <r>
    <s v="sablefish (blackcod)"/>
    <d v="1998-08-29T00:00:00"/>
    <x v="7"/>
    <n v="710"/>
    <n v="4700.0200000000004"/>
    <n v="1.52"/>
    <x v="13"/>
    <s v="GOA"/>
    <n v="8"/>
    <x v="1"/>
  </r>
  <r>
    <s v="sablefish (blackcod)"/>
    <d v="1998-08-29T00:00:00"/>
    <x v="7"/>
    <n v="710"/>
    <n v="4700.0200000000004"/>
    <n v="64.36"/>
    <x v="6"/>
    <s v="GOA"/>
    <n v="8"/>
    <x v="1"/>
  </r>
  <r>
    <s v="sablefish (blackcod)"/>
    <d v="1998-08-29T00:00:00"/>
    <x v="7"/>
    <n v="710"/>
    <n v="4700.0200000000004"/>
    <n v="5.76"/>
    <x v="11"/>
    <s v="GOA"/>
    <n v="8"/>
    <x v="1"/>
  </r>
  <r>
    <s v="sablefish (blackcod)"/>
    <d v="1998-08-29T00:00:00"/>
    <x v="7"/>
    <n v="710"/>
    <n v="4700.0200000000004"/>
    <n v="87.4"/>
    <x v="14"/>
    <s v="GOA"/>
    <n v="8"/>
    <x v="1"/>
  </r>
  <r>
    <s v="sablefish (blackcod)"/>
    <d v="1998-08-29T00:00:00"/>
    <x v="7"/>
    <n v="710"/>
    <n v="5406.18"/>
    <n v="1.5"/>
    <x v="7"/>
    <s v="BSAI"/>
    <n v="8"/>
    <x v="1"/>
  </r>
  <r>
    <s v="sablefish (blackcod)"/>
    <d v="1998-08-29T00:00:00"/>
    <x v="7"/>
    <n v="710"/>
    <n v="5406.18"/>
    <n v="6.03"/>
    <x v="24"/>
    <s v="BSAI"/>
    <n v="8"/>
    <x v="1"/>
  </r>
  <r>
    <s v="sablefish (blackcod)"/>
    <d v="1998-08-29T00:00:00"/>
    <x v="7"/>
    <n v="710"/>
    <m/>
    <n v="0"/>
    <x v="1"/>
    <s v="BSAI"/>
    <n v="8"/>
    <x v="1"/>
  </r>
  <r>
    <s v="sablefish (blackcod)"/>
    <d v="1998-08-29T00:00:00"/>
    <x v="7"/>
    <n v="710"/>
    <m/>
    <n v="0.52"/>
    <x v="7"/>
    <s v="BSAI"/>
    <n v="8"/>
    <x v="1"/>
  </r>
  <r>
    <s v="sablefish (blackcod)"/>
    <d v="1998-08-29T00:00:00"/>
    <x v="7"/>
    <n v="710"/>
    <m/>
    <n v="0.06"/>
    <x v="22"/>
    <s v="BSAI"/>
    <n v="8"/>
    <x v="1"/>
  </r>
  <r>
    <s v="sablefish (blackcod)"/>
    <d v="1998-08-29T00:00:00"/>
    <x v="7"/>
    <n v="710"/>
    <m/>
    <n v="2.98"/>
    <x v="0"/>
    <s v="GOA"/>
    <n v="8"/>
    <x v="1"/>
  </r>
  <r>
    <s v="sablefish (blackcod)"/>
    <d v="1998-08-29T00:00:00"/>
    <x v="7"/>
    <n v="710"/>
    <m/>
    <n v="8.4499999999999993"/>
    <x v="6"/>
    <s v="GOA"/>
    <n v="8"/>
    <x v="1"/>
  </r>
  <r>
    <s v="sablefish (blackcod)"/>
    <d v="1998-08-29T00:00:00"/>
    <x v="7"/>
    <n v="710"/>
    <m/>
    <n v="0"/>
    <x v="11"/>
    <s v="GOA"/>
    <n v="8"/>
    <x v="1"/>
  </r>
  <r>
    <s v="sablefish (blackcod)"/>
    <d v="1998-08-29T00:00:00"/>
    <x v="7"/>
    <n v="710"/>
    <m/>
    <n v="0"/>
    <x v="20"/>
    <s v="INSD"/>
    <n v="8"/>
    <x v="1"/>
  </r>
  <r>
    <s v="sablefish (blackcod)"/>
    <d v="1998-08-29T00:00:00"/>
    <x v="7"/>
    <n v="710"/>
    <m/>
    <n v="11.88"/>
    <x v="14"/>
    <s v="GOA"/>
    <n v="8"/>
    <x v="1"/>
  </r>
  <r>
    <s v="sablefish (blackcod)"/>
    <d v="1998-08-29T00:00:00"/>
    <x v="7"/>
    <n v="710"/>
    <m/>
    <n v="0.02"/>
    <x v="21"/>
    <s v="INSD"/>
    <n v="8"/>
    <x v="1"/>
  </r>
  <r>
    <s v="sablefish (blackcod)"/>
    <d v="1998-09-05T00:00:00"/>
    <x v="7"/>
    <n v="710"/>
    <n v="3557.38"/>
    <n v="23.48"/>
    <x v="0"/>
    <s v="GOA"/>
    <n v="9"/>
    <x v="1"/>
  </r>
  <r>
    <s v="sablefish (blackcod)"/>
    <d v="1998-09-05T00:00:00"/>
    <x v="7"/>
    <n v="710"/>
    <n v="3557.38"/>
    <n v="9.24"/>
    <x v="6"/>
    <s v="GOA"/>
    <n v="9"/>
    <x v="1"/>
  </r>
  <r>
    <s v="sablefish (blackcod)"/>
    <d v="1998-09-05T00:00:00"/>
    <x v="7"/>
    <n v="710"/>
    <n v="4050.68"/>
    <n v="0.04"/>
    <x v="1"/>
    <s v="BSAI"/>
    <n v="9"/>
    <x v="1"/>
  </r>
  <r>
    <s v="sablefish (blackcod)"/>
    <d v="1998-09-05T00:00:00"/>
    <x v="7"/>
    <n v="710"/>
    <n v="4050.68"/>
    <n v="6.3"/>
    <x v="7"/>
    <s v="BSAI"/>
    <n v="9"/>
    <x v="1"/>
  </r>
  <r>
    <s v="sablefish (blackcod)"/>
    <d v="1998-09-05T00:00:00"/>
    <x v="7"/>
    <n v="710"/>
    <n v="4050.68"/>
    <n v="3.48"/>
    <x v="2"/>
    <s v="BSAI"/>
    <n v="9"/>
    <x v="1"/>
  </r>
  <r>
    <s v="sablefish (blackcod)"/>
    <d v="1998-09-05T00:00:00"/>
    <x v="7"/>
    <n v="710"/>
    <n v="4050.68"/>
    <n v="2.2000000000000002"/>
    <x v="22"/>
    <s v="BSAI"/>
    <n v="9"/>
    <x v="1"/>
  </r>
  <r>
    <s v="sablefish (blackcod)"/>
    <d v="1998-09-05T00:00:00"/>
    <x v="7"/>
    <n v="710"/>
    <n v="4050.68"/>
    <n v="20.89"/>
    <x v="24"/>
    <s v="BSAI"/>
    <n v="9"/>
    <x v="1"/>
  </r>
  <r>
    <s v="sablefish (blackcod)"/>
    <d v="1998-09-05T00:00:00"/>
    <x v="7"/>
    <n v="710"/>
    <n v="4700.0200000000004"/>
    <n v="34.69"/>
    <x v="0"/>
    <s v="GOA"/>
    <n v="9"/>
    <x v="1"/>
  </r>
  <r>
    <s v="sablefish (blackcod)"/>
    <d v="1998-09-05T00:00:00"/>
    <x v="7"/>
    <n v="710"/>
    <n v="4700.0200000000004"/>
    <n v="3.45"/>
    <x v="13"/>
    <s v="GOA"/>
    <n v="9"/>
    <x v="1"/>
  </r>
  <r>
    <s v="sablefish (blackcod)"/>
    <d v="1998-09-05T00:00:00"/>
    <x v="7"/>
    <n v="710"/>
    <n v="4700.0200000000004"/>
    <n v="46.52"/>
    <x v="6"/>
    <s v="GOA"/>
    <n v="9"/>
    <x v="1"/>
  </r>
  <r>
    <s v="sablefish (blackcod)"/>
    <d v="1998-09-05T00:00:00"/>
    <x v="7"/>
    <n v="710"/>
    <n v="4700.0200000000004"/>
    <n v="61.6"/>
    <x v="11"/>
    <s v="GOA"/>
    <n v="9"/>
    <x v="1"/>
  </r>
  <r>
    <s v="sablefish (blackcod)"/>
    <d v="1998-09-05T00:00:00"/>
    <x v="7"/>
    <n v="710"/>
    <n v="4700.0200000000004"/>
    <n v="55.3"/>
    <x v="14"/>
    <s v="GOA"/>
    <n v="9"/>
    <x v="1"/>
  </r>
  <r>
    <s v="sablefish (blackcod)"/>
    <d v="1998-09-05T00:00:00"/>
    <x v="7"/>
    <n v="710"/>
    <n v="4700.0200000000004"/>
    <n v="409.27"/>
    <x v="21"/>
    <s v="INSD"/>
    <n v="9"/>
    <x v="1"/>
  </r>
  <r>
    <s v="sablefish (blackcod)"/>
    <d v="1998-09-05T00:00:00"/>
    <x v="7"/>
    <n v="710"/>
    <n v="5406.18"/>
    <n v="0.03"/>
    <x v="7"/>
    <s v="BSAI"/>
    <n v="9"/>
    <x v="1"/>
  </r>
  <r>
    <s v="sablefish (blackcod)"/>
    <d v="1998-09-05T00:00:00"/>
    <x v="7"/>
    <n v="710"/>
    <n v="5406.18"/>
    <n v="7.38"/>
    <x v="28"/>
    <s v="BSAI"/>
    <n v="9"/>
    <x v="1"/>
  </r>
  <r>
    <s v="sablefish (blackcod)"/>
    <d v="1998-09-05T00:00:00"/>
    <x v="7"/>
    <n v="710"/>
    <m/>
    <n v="0"/>
    <x v="23"/>
    <s v="BSAI"/>
    <n v="9"/>
    <x v="1"/>
  </r>
  <r>
    <s v="sablefish (blackcod)"/>
    <d v="1998-09-05T00:00:00"/>
    <x v="7"/>
    <n v="710"/>
    <m/>
    <n v="1.8"/>
    <x v="1"/>
    <s v="BSAI"/>
    <n v="9"/>
    <x v="1"/>
  </r>
  <r>
    <s v="sablefish (blackcod)"/>
    <d v="1998-09-05T00:00:00"/>
    <x v="7"/>
    <n v="710"/>
    <m/>
    <n v="0.22"/>
    <x v="7"/>
    <s v="BSAI"/>
    <n v="9"/>
    <x v="1"/>
  </r>
  <r>
    <s v="sablefish (blackcod)"/>
    <d v="1998-09-05T00:00:00"/>
    <x v="7"/>
    <n v="710"/>
    <m/>
    <n v="0.56000000000000005"/>
    <x v="2"/>
    <s v="BSAI"/>
    <n v="9"/>
    <x v="1"/>
  </r>
  <r>
    <s v="sablefish (blackcod)"/>
    <d v="1998-09-05T00:00:00"/>
    <x v="7"/>
    <n v="710"/>
    <m/>
    <n v="0.05"/>
    <x v="22"/>
    <s v="BSAI"/>
    <n v="9"/>
    <x v="1"/>
  </r>
  <r>
    <s v="sablefish (blackcod)"/>
    <d v="1998-09-05T00:00:00"/>
    <x v="7"/>
    <n v="710"/>
    <m/>
    <n v="0.39"/>
    <x v="24"/>
    <s v="BSAI"/>
    <n v="9"/>
    <x v="1"/>
  </r>
  <r>
    <s v="sablefish (blackcod)"/>
    <d v="1998-09-05T00:00:00"/>
    <x v="7"/>
    <n v="710"/>
    <m/>
    <n v="0.08"/>
    <x v="28"/>
    <s v="BSAI"/>
    <n v="9"/>
    <x v="1"/>
  </r>
  <r>
    <s v="sablefish (blackcod)"/>
    <d v="1998-09-05T00:00:00"/>
    <x v="7"/>
    <n v="710"/>
    <m/>
    <n v="1.52"/>
    <x v="0"/>
    <s v="GOA"/>
    <n v="9"/>
    <x v="1"/>
  </r>
  <r>
    <s v="sablefish (blackcod)"/>
    <d v="1998-09-05T00:00:00"/>
    <x v="7"/>
    <n v="710"/>
    <m/>
    <n v="0.15"/>
    <x v="13"/>
    <s v="GOA"/>
    <n v="9"/>
    <x v="1"/>
  </r>
  <r>
    <s v="sablefish (blackcod)"/>
    <d v="1998-09-05T00:00:00"/>
    <x v="7"/>
    <n v="710"/>
    <m/>
    <n v="4.63"/>
    <x v="6"/>
    <s v="GOA"/>
    <n v="9"/>
    <x v="1"/>
  </r>
  <r>
    <s v="sablefish (blackcod)"/>
    <d v="1998-09-05T00:00:00"/>
    <x v="7"/>
    <n v="710"/>
    <m/>
    <n v="0"/>
    <x v="20"/>
    <s v="INSD"/>
    <n v="9"/>
    <x v="1"/>
  </r>
  <r>
    <s v="sablefish (blackcod)"/>
    <d v="1998-09-05T00:00:00"/>
    <x v="7"/>
    <n v="710"/>
    <m/>
    <n v="25.96"/>
    <x v="14"/>
    <s v="GOA"/>
    <n v="9"/>
    <x v="1"/>
  </r>
  <r>
    <s v="sablefish (blackcod)"/>
    <d v="1998-09-05T00:00:00"/>
    <x v="7"/>
    <n v="710"/>
    <m/>
    <n v="6.95"/>
    <x v="21"/>
    <s v="INSD"/>
    <n v="9"/>
    <x v="1"/>
  </r>
  <r>
    <s v="sablefish (blackcod)"/>
    <d v="1998-09-12T00:00:00"/>
    <x v="7"/>
    <n v="710"/>
    <n v="3557.38"/>
    <n v="38.840000000000003"/>
    <x v="0"/>
    <s v="GOA"/>
    <n v="9"/>
    <x v="1"/>
  </r>
  <r>
    <s v="sablefish (blackcod)"/>
    <d v="1998-09-12T00:00:00"/>
    <x v="7"/>
    <n v="710"/>
    <n v="3557.38"/>
    <n v="15.57"/>
    <x v="6"/>
    <s v="GOA"/>
    <n v="9"/>
    <x v="1"/>
  </r>
  <r>
    <s v="sablefish (blackcod)"/>
    <d v="1998-09-12T00:00:00"/>
    <x v="7"/>
    <n v="710"/>
    <n v="4050.68"/>
    <n v="12.38"/>
    <x v="1"/>
    <s v="BSAI"/>
    <n v="9"/>
    <x v="1"/>
  </r>
  <r>
    <s v="sablefish (blackcod)"/>
    <d v="1998-09-12T00:00:00"/>
    <x v="7"/>
    <n v="710"/>
    <n v="4050.68"/>
    <n v="1.51"/>
    <x v="2"/>
    <s v="BSAI"/>
    <n v="9"/>
    <x v="1"/>
  </r>
  <r>
    <s v="sablefish (blackcod)"/>
    <d v="1998-09-12T00:00:00"/>
    <x v="7"/>
    <n v="710"/>
    <n v="4050.68"/>
    <n v="0.9"/>
    <x v="26"/>
    <s v="BSAI"/>
    <n v="9"/>
    <x v="1"/>
  </r>
  <r>
    <s v="sablefish (blackcod)"/>
    <d v="1998-09-12T00:00:00"/>
    <x v="7"/>
    <n v="710"/>
    <n v="4050.68"/>
    <n v="4.92"/>
    <x v="24"/>
    <s v="BSAI"/>
    <n v="9"/>
    <x v="1"/>
  </r>
  <r>
    <s v="sablefish (blackcod)"/>
    <d v="1998-09-12T00:00:00"/>
    <x v="7"/>
    <n v="710"/>
    <n v="4700.0200000000004"/>
    <n v="18.13"/>
    <x v="0"/>
    <s v="GOA"/>
    <n v="9"/>
    <x v="1"/>
  </r>
  <r>
    <s v="sablefish (blackcod)"/>
    <d v="1998-09-12T00:00:00"/>
    <x v="7"/>
    <n v="710"/>
    <n v="4700.0200000000004"/>
    <n v="0.06"/>
    <x v="13"/>
    <s v="GOA"/>
    <n v="9"/>
    <x v="1"/>
  </r>
  <r>
    <s v="sablefish (blackcod)"/>
    <d v="1998-09-12T00:00:00"/>
    <x v="7"/>
    <n v="710"/>
    <n v="4700.0200000000004"/>
    <n v="45.4"/>
    <x v="6"/>
    <s v="GOA"/>
    <n v="9"/>
    <x v="1"/>
  </r>
  <r>
    <s v="sablefish (blackcod)"/>
    <d v="1998-09-12T00:00:00"/>
    <x v="7"/>
    <n v="710"/>
    <n v="4700.0200000000004"/>
    <n v="187.19"/>
    <x v="14"/>
    <s v="GOA"/>
    <n v="9"/>
    <x v="1"/>
  </r>
  <r>
    <s v="sablefish (blackcod)"/>
    <d v="1998-09-12T00:00:00"/>
    <x v="7"/>
    <n v="710"/>
    <n v="4700.0200000000004"/>
    <n v="161.02000000000001"/>
    <x v="21"/>
    <s v="INSD"/>
    <n v="9"/>
    <x v="1"/>
  </r>
  <r>
    <s v="sablefish (blackcod)"/>
    <d v="1998-09-12T00:00:00"/>
    <x v="7"/>
    <n v="710"/>
    <n v="5406.18"/>
    <n v="0"/>
    <x v="23"/>
    <s v="BSAI"/>
    <n v="9"/>
    <x v="1"/>
  </r>
  <r>
    <s v="sablefish (blackcod)"/>
    <d v="1998-09-12T00:00:00"/>
    <x v="7"/>
    <n v="710"/>
    <n v="5406.18"/>
    <n v="0.02"/>
    <x v="1"/>
    <s v="BSAI"/>
    <n v="9"/>
    <x v="1"/>
  </r>
  <r>
    <s v="sablefish (blackcod)"/>
    <d v="1998-09-12T00:00:00"/>
    <x v="7"/>
    <n v="710"/>
    <n v="5406.18"/>
    <n v="5.31"/>
    <x v="5"/>
    <s v="BSAI"/>
    <n v="9"/>
    <x v="1"/>
  </r>
  <r>
    <s v="sablefish (blackcod)"/>
    <d v="1998-09-12T00:00:00"/>
    <x v="7"/>
    <n v="710"/>
    <n v="5406.18"/>
    <n v="1.43"/>
    <x v="7"/>
    <s v="BSAI"/>
    <n v="9"/>
    <x v="1"/>
  </r>
  <r>
    <s v="sablefish (blackcod)"/>
    <d v="1998-09-12T00:00:00"/>
    <x v="7"/>
    <n v="710"/>
    <n v="5406.18"/>
    <n v="31.93"/>
    <x v="28"/>
    <s v="BSAI"/>
    <n v="9"/>
    <x v="1"/>
  </r>
  <r>
    <s v="sablefish (blackcod)"/>
    <d v="1998-09-12T00:00:00"/>
    <x v="7"/>
    <n v="710"/>
    <m/>
    <n v="0"/>
    <x v="23"/>
    <s v="BSAI"/>
    <n v="9"/>
    <x v="1"/>
  </r>
  <r>
    <s v="sablefish (blackcod)"/>
    <d v="1998-09-12T00:00:00"/>
    <x v="7"/>
    <n v="710"/>
    <m/>
    <n v="0.04"/>
    <x v="1"/>
    <s v="BSAI"/>
    <n v="9"/>
    <x v="1"/>
  </r>
  <r>
    <s v="sablefish (blackcod)"/>
    <d v="1998-09-12T00:00:00"/>
    <x v="7"/>
    <n v="710"/>
    <m/>
    <n v="0.48"/>
    <x v="5"/>
    <s v="BSAI"/>
    <n v="9"/>
    <x v="1"/>
  </r>
  <r>
    <s v="sablefish (blackcod)"/>
    <d v="1998-09-12T00:00:00"/>
    <x v="7"/>
    <n v="710"/>
    <m/>
    <n v="0.42"/>
    <x v="7"/>
    <s v="BSAI"/>
    <n v="9"/>
    <x v="1"/>
  </r>
  <r>
    <s v="sablefish (blackcod)"/>
    <d v="1998-09-12T00:00:00"/>
    <x v="7"/>
    <n v="710"/>
    <m/>
    <n v="0.37"/>
    <x v="2"/>
    <s v="BSAI"/>
    <n v="9"/>
    <x v="1"/>
  </r>
  <r>
    <s v="sablefish (blackcod)"/>
    <d v="1998-09-12T00:00:00"/>
    <x v="7"/>
    <n v="710"/>
    <m/>
    <n v="0.01"/>
    <x v="26"/>
    <s v="BSAI"/>
    <n v="9"/>
    <x v="1"/>
  </r>
  <r>
    <s v="sablefish (blackcod)"/>
    <d v="1998-09-12T00:00:00"/>
    <x v="7"/>
    <n v="710"/>
    <m/>
    <n v="0.16"/>
    <x v="24"/>
    <s v="BSAI"/>
    <n v="9"/>
    <x v="1"/>
  </r>
  <r>
    <s v="sablefish (blackcod)"/>
    <d v="1998-09-12T00:00:00"/>
    <x v="7"/>
    <n v="710"/>
    <m/>
    <n v="4.72"/>
    <x v="0"/>
    <s v="GOA"/>
    <n v="9"/>
    <x v="1"/>
  </r>
  <r>
    <s v="sablefish (blackcod)"/>
    <d v="1998-09-12T00:00:00"/>
    <x v="7"/>
    <n v="710"/>
    <m/>
    <n v="0"/>
    <x v="13"/>
    <s v="GOA"/>
    <n v="9"/>
    <x v="1"/>
  </r>
  <r>
    <s v="sablefish (blackcod)"/>
    <d v="1998-09-12T00:00:00"/>
    <x v="7"/>
    <n v="710"/>
    <m/>
    <n v="2.02"/>
    <x v="6"/>
    <s v="GOA"/>
    <n v="9"/>
    <x v="1"/>
  </r>
  <r>
    <s v="sablefish (blackcod)"/>
    <d v="1998-09-12T00:00:00"/>
    <x v="7"/>
    <n v="710"/>
    <m/>
    <n v="0.01"/>
    <x v="20"/>
    <s v="INSD"/>
    <n v="9"/>
    <x v="1"/>
  </r>
  <r>
    <s v="sablefish (blackcod)"/>
    <d v="1998-09-12T00:00:00"/>
    <x v="7"/>
    <n v="710"/>
    <m/>
    <n v="15.16"/>
    <x v="14"/>
    <s v="GOA"/>
    <n v="9"/>
    <x v="1"/>
  </r>
  <r>
    <s v="sablefish (blackcod)"/>
    <d v="1998-09-12T00:00:00"/>
    <x v="7"/>
    <n v="710"/>
    <m/>
    <n v="0.52"/>
    <x v="21"/>
    <s v="INSD"/>
    <n v="9"/>
    <x v="1"/>
  </r>
  <r>
    <s v="sablefish (blackcod)"/>
    <d v="1998-09-19T00:00:00"/>
    <x v="7"/>
    <n v="710"/>
    <n v="3557.38"/>
    <n v="1.43"/>
    <x v="11"/>
    <s v="GOA"/>
    <n v="9"/>
    <x v="1"/>
  </r>
  <r>
    <s v="sablefish (blackcod)"/>
    <d v="1998-09-19T00:00:00"/>
    <x v="7"/>
    <n v="710"/>
    <n v="3557.38"/>
    <n v="13.08"/>
    <x v="14"/>
    <s v="GOA"/>
    <n v="9"/>
    <x v="1"/>
  </r>
  <r>
    <s v="sablefish (blackcod)"/>
    <d v="1998-09-19T00:00:00"/>
    <x v="7"/>
    <n v="710"/>
    <n v="4050.68"/>
    <n v="1.07"/>
    <x v="2"/>
    <s v="BSAI"/>
    <n v="9"/>
    <x v="1"/>
  </r>
  <r>
    <s v="sablefish (blackcod)"/>
    <d v="1998-09-19T00:00:00"/>
    <x v="7"/>
    <n v="710"/>
    <n v="4050.68"/>
    <n v="1.73"/>
    <x v="24"/>
    <s v="BSAI"/>
    <n v="9"/>
    <x v="1"/>
  </r>
  <r>
    <s v="sablefish (blackcod)"/>
    <d v="1998-09-19T00:00:00"/>
    <x v="7"/>
    <n v="710"/>
    <n v="4700.0200000000004"/>
    <n v="26.98"/>
    <x v="0"/>
    <s v="GOA"/>
    <n v="9"/>
    <x v="1"/>
  </r>
  <r>
    <s v="sablefish (blackcod)"/>
    <d v="1998-09-19T00:00:00"/>
    <x v="7"/>
    <n v="710"/>
    <n v="4700.0200000000004"/>
    <n v="1.79"/>
    <x v="13"/>
    <s v="GOA"/>
    <n v="9"/>
    <x v="1"/>
  </r>
  <r>
    <s v="sablefish (blackcod)"/>
    <d v="1998-09-19T00:00:00"/>
    <x v="7"/>
    <n v="710"/>
    <n v="4700.0200000000004"/>
    <n v="127.99"/>
    <x v="6"/>
    <s v="GOA"/>
    <n v="9"/>
    <x v="1"/>
  </r>
  <r>
    <s v="sablefish (blackcod)"/>
    <d v="1998-09-19T00:00:00"/>
    <x v="7"/>
    <n v="710"/>
    <n v="4700.0200000000004"/>
    <n v="34.71"/>
    <x v="11"/>
    <s v="GOA"/>
    <n v="9"/>
    <x v="1"/>
  </r>
  <r>
    <s v="sablefish (blackcod)"/>
    <d v="1998-09-19T00:00:00"/>
    <x v="7"/>
    <n v="710"/>
    <n v="4700.0200000000004"/>
    <n v="1.41"/>
    <x v="20"/>
    <s v="INSD"/>
    <n v="9"/>
    <x v="1"/>
  </r>
  <r>
    <s v="sablefish (blackcod)"/>
    <d v="1998-09-19T00:00:00"/>
    <x v="7"/>
    <n v="710"/>
    <n v="4700.0200000000004"/>
    <n v="196.09"/>
    <x v="14"/>
    <s v="GOA"/>
    <n v="9"/>
    <x v="1"/>
  </r>
  <r>
    <s v="sablefish (blackcod)"/>
    <d v="1998-09-19T00:00:00"/>
    <x v="7"/>
    <n v="710"/>
    <n v="4700.0200000000004"/>
    <n v="160.78"/>
    <x v="21"/>
    <s v="INSD"/>
    <n v="9"/>
    <x v="1"/>
  </r>
  <r>
    <s v="sablefish (blackcod)"/>
    <d v="1998-09-19T00:00:00"/>
    <x v="7"/>
    <n v="710"/>
    <n v="5406.18"/>
    <n v="0.06"/>
    <x v="1"/>
    <s v="BSAI"/>
    <n v="9"/>
    <x v="1"/>
  </r>
  <r>
    <s v="sablefish (blackcod)"/>
    <d v="1998-09-19T00:00:00"/>
    <x v="7"/>
    <n v="710"/>
    <n v="5406.18"/>
    <n v="5.63"/>
    <x v="5"/>
    <s v="BSAI"/>
    <n v="9"/>
    <x v="1"/>
  </r>
  <r>
    <s v="sablefish (blackcod)"/>
    <d v="1998-09-19T00:00:00"/>
    <x v="7"/>
    <n v="710"/>
    <n v="5406.18"/>
    <n v="24.27"/>
    <x v="7"/>
    <s v="BSAI"/>
    <n v="9"/>
    <x v="1"/>
  </r>
  <r>
    <s v="sablefish (blackcod)"/>
    <d v="1998-09-19T00:00:00"/>
    <x v="7"/>
    <n v="710"/>
    <n v="5406.18"/>
    <n v="1.27"/>
    <x v="24"/>
    <s v="BSAI"/>
    <n v="9"/>
    <x v="1"/>
  </r>
  <r>
    <s v="sablefish (blackcod)"/>
    <d v="1998-09-19T00:00:00"/>
    <x v="7"/>
    <n v="710"/>
    <n v="5406.18"/>
    <n v="3.8"/>
    <x v="28"/>
    <s v="BSAI"/>
    <n v="9"/>
    <x v="1"/>
  </r>
  <r>
    <s v="sablefish (blackcod)"/>
    <d v="1998-09-19T00:00:00"/>
    <x v="7"/>
    <n v="710"/>
    <m/>
    <n v="0"/>
    <x v="23"/>
    <s v="BSAI"/>
    <n v="9"/>
    <x v="1"/>
  </r>
  <r>
    <s v="sablefish (blackcod)"/>
    <d v="1998-09-19T00:00:00"/>
    <x v="7"/>
    <n v="710"/>
    <m/>
    <n v="0"/>
    <x v="1"/>
    <s v="BSAI"/>
    <n v="9"/>
    <x v="1"/>
  </r>
  <r>
    <s v="sablefish (blackcod)"/>
    <d v="1998-09-19T00:00:00"/>
    <x v="7"/>
    <n v="710"/>
    <m/>
    <n v="0.16"/>
    <x v="5"/>
    <s v="BSAI"/>
    <n v="9"/>
    <x v="1"/>
  </r>
  <r>
    <s v="sablefish (blackcod)"/>
    <d v="1998-09-19T00:00:00"/>
    <x v="7"/>
    <n v="710"/>
    <m/>
    <n v="0.51"/>
    <x v="7"/>
    <s v="BSAI"/>
    <n v="9"/>
    <x v="1"/>
  </r>
  <r>
    <s v="sablefish (blackcod)"/>
    <d v="1998-09-19T00:00:00"/>
    <x v="7"/>
    <n v="710"/>
    <m/>
    <n v="0.2"/>
    <x v="24"/>
    <s v="BSAI"/>
    <n v="9"/>
    <x v="1"/>
  </r>
  <r>
    <s v="sablefish (blackcod)"/>
    <d v="1998-09-19T00:00:00"/>
    <x v="7"/>
    <n v="710"/>
    <m/>
    <n v="2.15"/>
    <x v="0"/>
    <s v="GOA"/>
    <n v="9"/>
    <x v="1"/>
  </r>
  <r>
    <s v="sablefish (blackcod)"/>
    <d v="1998-09-19T00:00:00"/>
    <x v="7"/>
    <n v="710"/>
    <m/>
    <n v="0.31"/>
    <x v="13"/>
    <s v="GOA"/>
    <n v="9"/>
    <x v="1"/>
  </r>
  <r>
    <s v="sablefish (blackcod)"/>
    <d v="1998-09-19T00:00:00"/>
    <x v="7"/>
    <n v="710"/>
    <m/>
    <n v="4.99"/>
    <x v="6"/>
    <s v="GOA"/>
    <n v="9"/>
    <x v="1"/>
  </r>
  <r>
    <s v="sablefish (blackcod)"/>
    <d v="1998-09-19T00:00:00"/>
    <x v="7"/>
    <n v="710"/>
    <m/>
    <n v="3.07"/>
    <x v="11"/>
    <s v="GOA"/>
    <n v="9"/>
    <x v="1"/>
  </r>
  <r>
    <s v="sablefish (blackcod)"/>
    <d v="1998-09-19T00:00:00"/>
    <x v="7"/>
    <n v="710"/>
    <m/>
    <n v="0.09"/>
    <x v="20"/>
    <s v="INSD"/>
    <n v="9"/>
    <x v="1"/>
  </r>
  <r>
    <s v="sablefish (blackcod)"/>
    <d v="1998-09-19T00:00:00"/>
    <x v="7"/>
    <n v="710"/>
    <m/>
    <n v="22.1"/>
    <x v="14"/>
    <s v="GOA"/>
    <n v="9"/>
    <x v="1"/>
  </r>
  <r>
    <s v="sablefish (blackcod)"/>
    <d v="1998-09-19T00:00:00"/>
    <x v="7"/>
    <n v="710"/>
    <m/>
    <n v="1.1000000000000001"/>
    <x v="21"/>
    <s v="INSD"/>
    <n v="9"/>
    <x v="1"/>
  </r>
  <r>
    <s v="sablefish (blackcod)"/>
    <d v="1998-09-26T00:00:00"/>
    <x v="7"/>
    <n v="710"/>
    <n v="3557.38"/>
    <n v="5.76"/>
    <x v="6"/>
    <s v="GOA"/>
    <n v="9"/>
    <x v="1"/>
  </r>
  <r>
    <s v="sablefish (blackcod)"/>
    <d v="1998-09-26T00:00:00"/>
    <x v="7"/>
    <n v="710"/>
    <n v="3557.38"/>
    <n v="20.74"/>
    <x v="14"/>
    <s v="GOA"/>
    <n v="9"/>
    <x v="1"/>
  </r>
  <r>
    <s v="sablefish (blackcod)"/>
    <d v="1998-09-26T00:00:00"/>
    <x v="7"/>
    <n v="710"/>
    <n v="4050.68"/>
    <n v="0.61"/>
    <x v="1"/>
    <s v="BSAI"/>
    <n v="9"/>
    <x v="1"/>
  </r>
  <r>
    <s v="sablefish (blackcod)"/>
    <d v="1998-09-26T00:00:00"/>
    <x v="7"/>
    <n v="710"/>
    <n v="4050.68"/>
    <n v="0.52"/>
    <x v="2"/>
    <s v="BSAI"/>
    <n v="9"/>
    <x v="1"/>
  </r>
  <r>
    <s v="sablefish (blackcod)"/>
    <d v="1998-09-26T00:00:00"/>
    <x v="7"/>
    <n v="710"/>
    <n v="4700.0200000000004"/>
    <n v="72.180000000000007"/>
    <x v="6"/>
    <s v="GOA"/>
    <n v="9"/>
    <x v="1"/>
  </r>
  <r>
    <s v="sablefish (blackcod)"/>
    <d v="1998-09-26T00:00:00"/>
    <x v="7"/>
    <n v="710"/>
    <n v="4700.0200000000004"/>
    <n v="74.03"/>
    <x v="11"/>
    <s v="GOA"/>
    <n v="9"/>
    <x v="1"/>
  </r>
  <r>
    <s v="sablefish (blackcod)"/>
    <d v="1998-09-26T00:00:00"/>
    <x v="7"/>
    <n v="710"/>
    <n v="4700.0200000000004"/>
    <n v="0.93"/>
    <x v="20"/>
    <s v="INSD"/>
    <n v="9"/>
    <x v="1"/>
  </r>
  <r>
    <s v="sablefish (blackcod)"/>
    <d v="1998-09-26T00:00:00"/>
    <x v="7"/>
    <n v="710"/>
    <n v="4700.0200000000004"/>
    <n v="107.68"/>
    <x v="14"/>
    <s v="GOA"/>
    <n v="9"/>
    <x v="1"/>
  </r>
  <r>
    <s v="sablefish (blackcod)"/>
    <d v="1998-09-26T00:00:00"/>
    <x v="7"/>
    <n v="710"/>
    <n v="4700.0200000000004"/>
    <n v="189.94"/>
    <x v="21"/>
    <s v="INSD"/>
    <n v="9"/>
    <x v="1"/>
  </r>
  <r>
    <s v="sablefish (blackcod)"/>
    <d v="1998-09-26T00:00:00"/>
    <x v="7"/>
    <n v="710"/>
    <n v="5406.18"/>
    <n v="3.4"/>
    <x v="17"/>
    <s v="BSAI"/>
    <n v="9"/>
    <x v="1"/>
  </r>
  <r>
    <s v="sablefish (blackcod)"/>
    <d v="1998-09-26T00:00:00"/>
    <x v="7"/>
    <n v="710"/>
    <n v="5406.18"/>
    <n v="0.02"/>
    <x v="1"/>
    <s v="BSAI"/>
    <n v="9"/>
    <x v="1"/>
  </r>
  <r>
    <s v="sablefish (blackcod)"/>
    <d v="1998-09-26T00:00:00"/>
    <x v="7"/>
    <n v="710"/>
    <n v="5406.18"/>
    <n v="0.74"/>
    <x v="7"/>
    <s v="BSAI"/>
    <n v="9"/>
    <x v="1"/>
  </r>
  <r>
    <s v="sablefish (blackcod)"/>
    <d v="1998-09-26T00:00:00"/>
    <x v="7"/>
    <n v="710"/>
    <m/>
    <n v="0.15"/>
    <x v="23"/>
    <s v="BSAI"/>
    <n v="9"/>
    <x v="1"/>
  </r>
  <r>
    <s v="sablefish (blackcod)"/>
    <d v="1998-09-26T00:00:00"/>
    <x v="7"/>
    <n v="710"/>
    <m/>
    <n v="0.04"/>
    <x v="17"/>
    <s v="BSAI"/>
    <n v="9"/>
    <x v="1"/>
  </r>
  <r>
    <s v="sablefish (blackcod)"/>
    <d v="1998-09-26T00:00:00"/>
    <x v="7"/>
    <n v="710"/>
    <m/>
    <n v="0"/>
    <x v="1"/>
    <s v="BSAI"/>
    <n v="9"/>
    <x v="1"/>
  </r>
  <r>
    <s v="sablefish (blackcod)"/>
    <d v="1998-09-26T00:00:00"/>
    <x v="7"/>
    <n v="710"/>
    <m/>
    <n v="0.04"/>
    <x v="5"/>
    <s v="BSAI"/>
    <n v="9"/>
    <x v="1"/>
  </r>
  <r>
    <s v="sablefish (blackcod)"/>
    <d v="1998-09-26T00:00:00"/>
    <x v="7"/>
    <n v="710"/>
    <m/>
    <n v="0.03"/>
    <x v="7"/>
    <s v="BSAI"/>
    <n v="9"/>
    <x v="1"/>
  </r>
  <r>
    <s v="sablefish (blackcod)"/>
    <d v="1998-09-26T00:00:00"/>
    <x v="7"/>
    <n v="710"/>
    <m/>
    <n v="0"/>
    <x v="2"/>
    <s v="BSAI"/>
    <n v="9"/>
    <x v="1"/>
  </r>
  <r>
    <s v="sablefish (blackcod)"/>
    <d v="1998-09-26T00:00:00"/>
    <x v="7"/>
    <n v="710"/>
    <m/>
    <n v="5.98"/>
    <x v="6"/>
    <s v="GOA"/>
    <n v="9"/>
    <x v="1"/>
  </r>
  <r>
    <s v="sablefish (blackcod)"/>
    <d v="1998-09-26T00:00:00"/>
    <x v="7"/>
    <n v="710"/>
    <m/>
    <n v="2.31"/>
    <x v="11"/>
    <s v="GOA"/>
    <n v="9"/>
    <x v="1"/>
  </r>
  <r>
    <s v="sablefish (blackcod)"/>
    <d v="1998-09-26T00:00:00"/>
    <x v="7"/>
    <n v="710"/>
    <m/>
    <n v="0.05"/>
    <x v="20"/>
    <s v="INSD"/>
    <n v="9"/>
    <x v="1"/>
  </r>
  <r>
    <s v="sablefish (blackcod)"/>
    <d v="1998-09-26T00:00:00"/>
    <x v="7"/>
    <n v="710"/>
    <m/>
    <n v="9.5399999999999991"/>
    <x v="14"/>
    <s v="GOA"/>
    <n v="9"/>
    <x v="1"/>
  </r>
  <r>
    <s v="sablefish (blackcod)"/>
    <d v="1998-09-26T00:00:00"/>
    <x v="7"/>
    <n v="710"/>
    <m/>
    <n v="2.06"/>
    <x v="21"/>
    <s v="INSD"/>
    <n v="9"/>
    <x v="1"/>
  </r>
  <r>
    <s v="sablefish (blackcod)"/>
    <d v="1998-10-03T00:00:00"/>
    <x v="7"/>
    <n v="710"/>
    <n v="3557.38"/>
    <n v="2.36"/>
    <x v="0"/>
    <s v="GOA"/>
    <n v="10"/>
    <x v="1"/>
  </r>
  <r>
    <s v="sablefish (blackcod)"/>
    <d v="1998-10-03T00:00:00"/>
    <x v="7"/>
    <n v="710"/>
    <n v="3557.38"/>
    <n v="0.05"/>
    <x v="13"/>
    <s v="GOA"/>
    <n v="10"/>
    <x v="1"/>
  </r>
  <r>
    <s v="sablefish (blackcod)"/>
    <d v="1998-10-03T00:00:00"/>
    <x v="7"/>
    <n v="710"/>
    <n v="3557.38"/>
    <n v="10.59"/>
    <x v="6"/>
    <s v="GOA"/>
    <n v="10"/>
    <x v="1"/>
  </r>
  <r>
    <s v="sablefish (blackcod)"/>
    <d v="1998-10-03T00:00:00"/>
    <x v="7"/>
    <n v="710"/>
    <n v="3557.38"/>
    <n v="6.19"/>
    <x v="21"/>
    <s v="INSD"/>
    <n v="10"/>
    <x v="1"/>
  </r>
  <r>
    <s v="sablefish (blackcod)"/>
    <d v="1998-10-03T00:00:00"/>
    <x v="7"/>
    <n v="710"/>
    <n v="4050.68"/>
    <n v="7.0000000000000007E-2"/>
    <x v="28"/>
    <s v="BSAI"/>
    <n v="10"/>
    <x v="1"/>
  </r>
  <r>
    <s v="sablefish (blackcod)"/>
    <d v="1998-10-03T00:00:00"/>
    <x v="7"/>
    <n v="710"/>
    <n v="4700.0200000000004"/>
    <n v="22.79"/>
    <x v="0"/>
    <s v="GOA"/>
    <n v="10"/>
    <x v="1"/>
  </r>
  <r>
    <s v="sablefish (blackcod)"/>
    <d v="1998-10-03T00:00:00"/>
    <x v="7"/>
    <n v="710"/>
    <n v="4700.0200000000004"/>
    <n v="108.48"/>
    <x v="6"/>
    <s v="GOA"/>
    <n v="10"/>
    <x v="1"/>
  </r>
  <r>
    <s v="sablefish (blackcod)"/>
    <d v="1998-10-03T00:00:00"/>
    <x v="7"/>
    <n v="710"/>
    <n v="4700.0200000000004"/>
    <n v="28.26"/>
    <x v="11"/>
    <s v="GOA"/>
    <n v="10"/>
    <x v="1"/>
  </r>
  <r>
    <s v="sablefish (blackcod)"/>
    <d v="1998-10-03T00:00:00"/>
    <x v="7"/>
    <n v="710"/>
    <n v="4700.0200000000004"/>
    <n v="1.1200000000000001"/>
    <x v="20"/>
    <s v="INSD"/>
    <n v="10"/>
    <x v="1"/>
  </r>
  <r>
    <s v="sablefish (blackcod)"/>
    <d v="1998-10-03T00:00:00"/>
    <x v="7"/>
    <n v="710"/>
    <n v="4700.0200000000004"/>
    <n v="112.51"/>
    <x v="14"/>
    <s v="GOA"/>
    <n v="10"/>
    <x v="1"/>
  </r>
  <r>
    <s v="sablefish (blackcod)"/>
    <d v="1998-10-03T00:00:00"/>
    <x v="7"/>
    <n v="710"/>
    <n v="4700.0200000000004"/>
    <n v="123.63"/>
    <x v="21"/>
    <s v="INSD"/>
    <n v="10"/>
    <x v="1"/>
  </r>
  <r>
    <s v="sablefish (blackcod)"/>
    <d v="1998-10-03T00:00:00"/>
    <x v="7"/>
    <n v="710"/>
    <n v="5406.18"/>
    <n v="0"/>
    <x v="23"/>
    <s v="BSAI"/>
    <n v="10"/>
    <x v="1"/>
  </r>
  <r>
    <s v="sablefish (blackcod)"/>
    <d v="1998-10-03T00:00:00"/>
    <x v="7"/>
    <n v="710"/>
    <n v="5406.18"/>
    <n v="0.03"/>
    <x v="1"/>
    <s v="BSAI"/>
    <n v="10"/>
    <x v="1"/>
  </r>
  <r>
    <s v="sablefish (blackcod)"/>
    <d v="1998-10-03T00:00:00"/>
    <x v="7"/>
    <n v="710"/>
    <n v="5406.18"/>
    <n v="4.08"/>
    <x v="7"/>
    <s v="BSAI"/>
    <n v="10"/>
    <x v="1"/>
  </r>
  <r>
    <s v="sablefish (blackcod)"/>
    <d v="1998-10-03T00:00:00"/>
    <x v="7"/>
    <n v="710"/>
    <n v="5406.18"/>
    <n v="15.5"/>
    <x v="28"/>
    <s v="BSAI"/>
    <n v="10"/>
    <x v="1"/>
  </r>
  <r>
    <s v="sablefish (blackcod)"/>
    <d v="1998-10-03T00:00:00"/>
    <x v="7"/>
    <n v="710"/>
    <m/>
    <n v="0.05"/>
    <x v="23"/>
    <s v="BSAI"/>
    <n v="10"/>
    <x v="1"/>
  </r>
  <r>
    <s v="sablefish (blackcod)"/>
    <d v="1998-10-03T00:00:00"/>
    <x v="7"/>
    <n v="710"/>
    <m/>
    <n v="0.04"/>
    <x v="1"/>
    <s v="BSAI"/>
    <n v="10"/>
    <x v="1"/>
  </r>
  <r>
    <s v="sablefish (blackcod)"/>
    <d v="1998-10-03T00:00:00"/>
    <x v="7"/>
    <n v="710"/>
    <m/>
    <n v="0.28999999999999998"/>
    <x v="5"/>
    <s v="BSAI"/>
    <n v="10"/>
    <x v="1"/>
  </r>
  <r>
    <s v="sablefish (blackcod)"/>
    <d v="1998-10-03T00:00:00"/>
    <x v="7"/>
    <n v="710"/>
    <m/>
    <n v="0.22"/>
    <x v="7"/>
    <s v="BSAI"/>
    <n v="10"/>
    <x v="1"/>
  </r>
  <r>
    <s v="sablefish (blackcod)"/>
    <d v="1998-10-03T00:00:00"/>
    <x v="7"/>
    <n v="710"/>
    <m/>
    <n v="1.53"/>
    <x v="2"/>
    <s v="BSAI"/>
    <n v="10"/>
    <x v="1"/>
  </r>
  <r>
    <s v="sablefish (blackcod)"/>
    <d v="1998-10-03T00:00:00"/>
    <x v="7"/>
    <n v="710"/>
    <m/>
    <n v="0.19"/>
    <x v="22"/>
    <s v="BSAI"/>
    <n v="10"/>
    <x v="1"/>
  </r>
  <r>
    <s v="sablefish (blackcod)"/>
    <d v="1998-10-03T00:00:00"/>
    <x v="7"/>
    <n v="710"/>
    <m/>
    <n v="0.17"/>
    <x v="28"/>
    <s v="BSAI"/>
    <n v="10"/>
    <x v="1"/>
  </r>
  <r>
    <s v="sablefish (blackcod)"/>
    <d v="1998-10-03T00:00:00"/>
    <x v="7"/>
    <n v="710"/>
    <m/>
    <n v="10.99"/>
    <x v="0"/>
    <s v="GOA"/>
    <n v="10"/>
    <x v="1"/>
  </r>
  <r>
    <s v="sablefish (blackcod)"/>
    <d v="1998-10-03T00:00:00"/>
    <x v="7"/>
    <n v="710"/>
    <m/>
    <n v="1.86"/>
    <x v="13"/>
    <s v="GOA"/>
    <n v="10"/>
    <x v="1"/>
  </r>
  <r>
    <s v="sablefish (blackcod)"/>
    <d v="1998-10-03T00:00:00"/>
    <x v="7"/>
    <n v="710"/>
    <m/>
    <n v="7.22"/>
    <x v="6"/>
    <s v="GOA"/>
    <n v="10"/>
    <x v="1"/>
  </r>
  <r>
    <s v="sablefish (blackcod)"/>
    <d v="1998-10-03T00:00:00"/>
    <x v="7"/>
    <n v="710"/>
    <m/>
    <n v="7.0000000000000007E-2"/>
    <x v="11"/>
    <s v="GOA"/>
    <n v="10"/>
    <x v="1"/>
  </r>
  <r>
    <s v="sablefish (blackcod)"/>
    <d v="1998-10-03T00:00:00"/>
    <x v="7"/>
    <n v="710"/>
    <m/>
    <n v="0.09"/>
    <x v="20"/>
    <s v="INSD"/>
    <n v="10"/>
    <x v="1"/>
  </r>
  <r>
    <s v="sablefish (blackcod)"/>
    <d v="1998-10-03T00:00:00"/>
    <x v="7"/>
    <n v="710"/>
    <m/>
    <n v="8.43"/>
    <x v="14"/>
    <s v="GOA"/>
    <n v="10"/>
    <x v="1"/>
  </r>
  <r>
    <s v="sablefish (blackcod)"/>
    <d v="1998-10-03T00:00:00"/>
    <x v="7"/>
    <n v="710"/>
    <m/>
    <n v="2.4300000000000002"/>
    <x v="21"/>
    <s v="INSD"/>
    <n v="10"/>
    <x v="1"/>
  </r>
  <r>
    <s v="sablefish (blackcod)"/>
    <d v="1998-10-10T00:00:00"/>
    <x v="7"/>
    <n v="710"/>
    <n v="3557.38"/>
    <n v="0.08"/>
    <x v="0"/>
    <s v="GOA"/>
    <n v="10"/>
    <x v="1"/>
  </r>
  <r>
    <s v="sablefish (blackcod)"/>
    <d v="1998-10-10T00:00:00"/>
    <x v="7"/>
    <n v="710"/>
    <n v="3557.38"/>
    <n v="0.56000000000000005"/>
    <x v="13"/>
    <s v="GOA"/>
    <n v="10"/>
    <x v="1"/>
  </r>
  <r>
    <s v="sablefish (blackcod)"/>
    <d v="1998-10-10T00:00:00"/>
    <x v="7"/>
    <n v="710"/>
    <n v="3557.38"/>
    <n v="4.47"/>
    <x v="21"/>
    <s v="INSD"/>
    <n v="10"/>
    <x v="1"/>
  </r>
  <r>
    <s v="sablefish (blackcod)"/>
    <d v="1998-10-10T00:00:00"/>
    <x v="7"/>
    <n v="710"/>
    <n v="4050.68"/>
    <n v="0.9"/>
    <x v="1"/>
    <s v="BSAI"/>
    <n v="10"/>
    <x v="1"/>
  </r>
  <r>
    <s v="sablefish (blackcod)"/>
    <d v="1998-10-10T00:00:00"/>
    <x v="7"/>
    <n v="710"/>
    <n v="4050.68"/>
    <n v="1.23"/>
    <x v="7"/>
    <s v="BSAI"/>
    <n v="10"/>
    <x v="1"/>
  </r>
  <r>
    <s v="sablefish (blackcod)"/>
    <d v="1998-10-10T00:00:00"/>
    <x v="7"/>
    <n v="710"/>
    <n v="4050.68"/>
    <n v="12.24"/>
    <x v="24"/>
    <s v="BSAI"/>
    <n v="10"/>
    <x v="1"/>
  </r>
  <r>
    <s v="sablefish (blackcod)"/>
    <d v="1998-10-10T00:00:00"/>
    <x v="7"/>
    <n v="710"/>
    <n v="4050.68"/>
    <n v="0.03"/>
    <x v="28"/>
    <s v="BSAI"/>
    <n v="10"/>
    <x v="1"/>
  </r>
  <r>
    <s v="sablefish (blackcod)"/>
    <d v="1998-10-10T00:00:00"/>
    <x v="7"/>
    <n v="710"/>
    <n v="4700.0200000000004"/>
    <n v="9.65"/>
    <x v="0"/>
    <s v="GOA"/>
    <n v="10"/>
    <x v="1"/>
  </r>
  <r>
    <s v="sablefish (blackcod)"/>
    <d v="1998-10-10T00:00:00"/>
    <x v="7"/>
    <n v="710"/>
    <n v="4700.0200000000004"/>
    <n v="15.4"/>
    <x v="13"/>
    <s v="GOA"/>
    <n v="10"/>
    <x v="1"/>
  </r>
  <r>
    <s v="sablefish (blackcod)"/>
    <d v="1998-10-10T00:00:00"/>
    <x v="7"/>
    <n v="710"/>
    <n v="4700.0200000000004"/>
    <n v="100.61"/>
    <x v="6"/>
    <s v="GOA"/>
    <n v="10"/>
    <x v="1"/>
  </r>
  <r>
    <s v="sablefish (blackcod)"/>
    <d v="1998-10-10T00:00:00"/>
    <x v="7"/>
    <n v="710"/>
    <n v="4700.0200000000004"/>
    <n v="35.409999999999997"/>
    <x v="11"/>
    <s v="GOA"/>
    <n v="10"/>
    <x v="1"/>
  </r>
  <r>
    <s v="sablefish (blackcod)"/>
    <d v="1998-10-10T00:00:00"/>
    <x v="7"/>
    <n v="710"/>
    <n v="4700.0200000000004"/>
    <n v="55.04"/>
    <x v="14"/>
    <s v="GOA"/>
    <n v="10"/>
    <x v="1"/>
  </r>
  <r>
    <s v="sablefish (blackcod)"/>
    <d v="1998-10-10T00:00:00"/>
    <x v="7"/>
    <n v="710"/>
    <n v="4700.0200000000004"/>
    <n v="112.78"/>
    <x v="21"/>
    <s v="INSD"/>
    <n v="10"/>
    <x v="1"/>
  </r>
  <r>
    <s v="sablefish (blackcod)"/>
    <d v="1998-10-10T00:00:00"/>
    <x v="7"/>
    <n v="710"/>
    <n v="5406.18"/>
    <n v="7.98"/>
    <x v="1"/>
    <s v="BSAI"/>
    <n v="10"/>
    <x v="1"/>
  </r>
  <r>
    <s v="sablefish (blackcod)"/>
    <d v="1998-10-10T00:00:00"/>
    <x v="7"/>
    <n v="710"/>
    <n v="5406.18"/>
    <n v="6.38"/>
    <x v="5"/>
    <s v="BSAI"/>
    <n v="10"/>
    <x v="1"/>
  </r>
  <r>
    <s v="sablefish (blackcod)"/>
    <d v="1998-10-10T00:00:00"/>
    <x v="7"/>
    <n v="710"/>
    <n v="5406.18"/>
    <n v="5.68"/>
    <x v="7"/>
    <s v="BSAI"/>
    <n v="10"/>
    <x v="1"/>
  </r>
  <r>
    <s v="sablefish (blackcod)"/>
    <d v="1998-10-10T00:00:00"/>
    <x v="7"/>
    <n v="710"/>
    <n v="5406.18"/>
    <n v="1.7"/>
    <x v="24"/>
    <s v="BSAI"/>
    <n v="10"/>
    <x v="1"/>
  </r>
  <r>
    <s v="sablefish (blackcod)"/>
    <d v="1998-10-10T00:00:00"/>
    <x v="7"/>
    <n v="710"/>
    <n v="5406.18"/>
    <n v="17.16"/>
    <x v="28"/>
    <s v="BSAI"/>
    <n v="10"/>
    <x v="1"/>
  </r>
  <r>
    <s v="sablefish (blackcod)"/>
    <d v="1998-10-10T00:00:00"/>
    <x v="7"/>
    <n v="710"/>
    <m/>
    <n v="0"/>
    <x v="23"/>
    <s v="BSAI"/>
    <n v="10"/>
    <x v="1"/>
  </r>
  <r>
    <s v="sablefish (blackcod)"/>
    <d v="1998-10-10T00:00:00"/>
    <x v="7"/>
    <n v="710"/>
    <m/>
    <n v="1.19"/>
    <x v="1"/>
    <s v="BSAI"/>
    <n v="10"/>
    <x v="1"/>
  </r>
  <r>
    <s v="sablefish (blackcod)"/>
    <d v="1998-10-10T00:00:00"/>
    <x v="7"/>
    <n v="710"/>
    <m/>
    <n v="0.09"/>
    <x v="5"/>
    <s v="BSAI"/>
    <n v="10"/>
    <x v="1"/>
  </r>
  <r>
    <s v="sablefish (blackcod)"/>
    <d v="1998-10-10T00:00:00"/>
    <x v="7"/>
    <n v="710"/>
    <m/>
    <n v="2"/>
    <x v="7"/>
    <s v="BSAI"/>
    <n v="10"/>
    <x v="1"/>
  </r>
  <r>
    <s v="sablefish (blackcod)"/>
    <d v="1998-10-10T00:00:00"/>
    <x v="7"/>
    <n v="710"/>
    <m/>
    <n v="0.68"/>
    <x v="2"/>
    <s v="BSAI"/>
    <n v="10"/>
    <x v="1"/>
  </r>
  <r>
    <s v="sablefish (blackcod)"/>
    <d v="1998-10-10T00:00:00"/>
    <x v="7"/>
    <n v="710"/>
    <m/>
    <n v="0.23"/>
    <x v="24"/>
    <s v="BSAI"/>
    <n v="10"/>
    <x v="1"/>
  </r>
  <r>
    <s v="sablefish (blackcod)"/>
    <d v="1998-10-10T00:00:00"/>
    <x v="7"/>
    <n v="710"/>
    <m/>
    <n v="0"/>
    <x v="28"/>
    <s v="BSAI"/>
    <n v="10"/>
    <x v="1"/>
  </r>
  <r>
    <s v="sablefish (blackcod)"/>
    <d v="1998-10-10T00:00:00"/>
    <x v="7"/>
    <n v="710"/>
    <m/>
    <n v="0.62"/>
    <x v="0"/>
    <s v="GOA"/>
    <n v="10"/>
    <x v="1"/>
  </r>
  <r>
    <s v="sablefish (blackcod)"/>
    <d v="1998-10-10T00:00:00"/>
    <x v="7"/>
    <n v="710"/>
    <m/>
    <n v="36.31"/>
    <x v="13"/>
    <s v="GOA"/>
    <n v="10"/>
    <x v="1"/>
  </r>
  <r>
    <s v="sablefish (blackcod)"/>
    <d v="1998-10-10T00:00:00"/>
    <x v="7"/>
    <n v="710"/>
    <m/>
    <n v="44.08"/>
    <x v="6"/>
    <s v="GOA"/>
    <n v="10"/>
    <x v="1"/>
  </r>
  <r>
    <s v="sablefish (blackcod)"/>
    <d v="1998-10-10T00:00:00"/>
    <x v="7"/>
    <n v="710"/>
    <m/>
    <n v="0.26"/>
    <x v="11"/>
    <s v="GOA"/>
    <n v="10"/>
    <x v="1"/>
  </r>
  <r>
    <s v="sablefish (blackcod)"/>
    <d v="1998-10-10T00:00:00"/>
    <x v="7"/>
    <n v="710"/>
    <m/>
    <n v="3.97"/>
    <x v="14"/>
    <s v="GOA"/>
    <n v="10"/>
    <x v="1"/>
  </r>
  <r>
    <s v="sablefish (blackcod)"/>
    <d v="1998-10-10T00:00:00"/>
    <x v="7"/>
    <n v="710"/>
    <m/>
    <n v="1.25"/>
    <x v="21"/>
    <s v="INSD"/>
    <n v="10"/>
    <x v="1"/>
  </r>
  <r>
    <s v="sablefish (blackcod)"/>
    <d v="1998-10-17T00:00:00"/>
    <x v="7"/>
    <n v="710"/>
    <n v="3557.38"/>
    <n v="10.91"/>
    <x v="21"/>
    <s v="INSD"/>
    <n v="10"/>
    <x v="1"/>
  </r>
  <r>
    <s v="sablefish (blackcod)"/>
    <d v="1998-10-17T00:00:00"/>
    <x v="7"/>
    <n v="710"/>
    <n v="4050.68"/>
    <n v="0.03"/>
    <x v="2"/>
    <s v="BSAI"/>
    <n v="10"/>
    <x v="1"/>
  </r>
  <r>
    <s v="sablefish (blackcod)"/>
    <d v="1998-10-17T00:00:00"/>
    <x v="7"/>
    <n v="710"/>
    <n v="4700.0200000000004"/>
    <n v="17.2"/>
    <x v="0"/>
    <s v="GOA"/>
    <n v="10"/>
    <x v="1"/>
  </r>
  <r>
    <s v="sablefish (blackcod)"/>
    <d v="1998-10-17T00:00:00"/>
    <x v="7"/>
    <n v="710"/>
    <n v="4700.0200000000004"/>
    <n v="0.01"/>
    <x v="13"/>
    <s v="GOA"/>
    <n v="10"/>
    <x v="1"/>
  </r>
  <r>
    <s v="sablefish (blackcod)"/>
    <d v="1998-10-17T00:00:00"/>
    <x v="7"/>
    <n v="710"/>
    <n v="4700.0200000000004"/>
    <n v="118.08"/>
    <x v="6"/>
    <s v="GOA"/>
    <n v="10"/>
    <x v="1"/>
  </r>
  <r>
    <s v="sablefish (blackcod)"/>
    <d v="1998-10-17T00:00:00"/>
    <x v="7"/>
    <n v="710"/>
    <n v="4700.0200000000004"/>
    <n v="32.49"/>
    <x v="11"/>
    <s v="GOA"/>
    <n v="10"/>
    <x v="1"/>
  </r>
  <r>
    <s v="sablefish (blackcod)"/>
    <d v="1998-10-17T00:00:00"/>
    <x v="7"/>
    <n v="710"/>
    <n v="4700.0200000000004"/>
    <n v="55.02"/>
    <x v="14"/>
    <s v="GOA"/>
    <n v="10"/>
    <x v="1"/>
  </r>
  <r>
    <s v="sablefish (blackcod)"/>
    <d v="1998-10-17T00:00:00"/>
    <x v="7"/>
    <n v="710"/>
    <n v="4700.0200000000004"/>
    <n v="182.75"/>
    <x v="21"/>
    <s v="INSD"/>
    <n v="10"/>
    <x v="1"/>
  </r>
  <r>
    <s v="sablefish (blackcod)"/>
    <d v="1998-10-17T00:00:00"/>
    <x v="7"/>
    <n v="710"/>
    <n v="5406.18"/>
    <n v="0.23"/>
    <x v="1"/>
    <s v="BSAI"/>
    <n v="10"/>
    <x v="1"/>
  </r>
  <r>
    <s v="sablefish (blackcod)"/>
    <d v="1998-10-17T00:00:00"/>
    <x v="7"/>
    <n v="710"/>
    <n v="5406.18"/>
    <n v="0.23"/>
    <x v="5"/>
    <s v="BSAI"/>
    <n v="10"/>
    <x v="1"/>
  </r>
  <r>
    <s v="sablefish (blackcod)"/>
    <d v="1998-10-17T00:00:00"/>
    <x v="7"/>
    <n v="710"/>
    <n v="5406.18"/>
    <n v="1.81"/>
    <x v="7"/>
    <s v="BSAI"/>
    <n v="10"/>
    <x v="1"/>
  </r>
  <r>
    <s v="sablefish (blackcod)"/>
    <d v="1998-10-17T00:00:00"/>
    <x v="7"/>
    <n v="710"/>
    <n v="5406.18"/>
    <n v="0.43"/>
    <x v="28"/>
    <s v="BSAI"/>
    <n v="10"/>
    <x v="1"/>
  </r>
  <r>
    <s v="sablefish (blackcod)"/>
    <d v="1998-10-17T00:00:00"/>
    <x v="7"/>
    <n v="710"/>
    <m/>
    <n v="0.01"/>
    <x v="23"/>
    <s v="BSAI"/>
    <n v="10"/>
    <x v="1"/>
  </r>
  <r>
    <s v="sablefish (blackcod)"/>
    <d v="1998-10-17T00:00:00"/>
    <x v="7"/>
    <n v="710"/>
    <m/>
    <n v="0.03"/>
    <x v="1"/>
    <s v="BSAI"/>
    <n v="10"/>
    <x v="1"/>
  </r>
  <r>
    <s v="sablefish (blackcod)"/>
    <d v="1998-10-17T00:00:00"/>
    <x v="7"/>
    <n v="710"/>
    <m/>
    <n v="0"/>
    <x v="5"/>
    <s v="BSAI"/>
    <n v="10"/>
    <x v="1"/>
  </r>
  <r>
    <s v="sablefish (blackcod)"/>
    <d v="1998-10-17T00:00:00"/>
    <x v="7"/>
    <n v="710"/>
    <m/>
    <n v="0.37"/>
    <x v="7"/>
    <s v="BSAI"/>
    <n v="10"/>
    <x v="1"/>
  </r>
  <r>
    <s v="sablefish (blackcod)"/>
    <d v="1998-10-17T00:00:00"/>
    <x v="7"/>
    <n v="710"/>
    <m/>
    <n v="0.61"/>
    <x v="2"/>
    <s v="BSAI"/>
    <n v="10"/>
    <x v="1"/>
  </r>
  <r>
    <s v="sablefish (blackcod)"/>
    <d v="1998-10-17T00:00:00"/>
    <x v="7"/>
    <n v="710"/>
    <m/>
    <n v="0.11"/>
    <x v="22"/>
    <s v="BSAI"/>
    <n v="10"/>
    <x v="1"/>
  </r>
  <r>
    <s v="sablefish (blackcod)"/>
    <d v="1998-10-17T00:00:00"/>
    <x v="7"/>
    <n v="710"/>
    <m/>
    <n v="0.12"/>
    <x v="26"/>
    <s v="BSAI"/>
    <n v="10"/>
    <x v="1"/>
  </r>
  <r>
    <s v="sablefish (blackcod)"/>
    <d v="1998-10-17T00:00:00"/>
    <x v="7"/>
    <n v="710"/>
    <m/>
    <n v="0.03"/>
    <x v="24"/>
    <s v="BSAI"/>
    <n v="10"/>
    <x v="1"/>
  </r>
  <r>
    <s v="sablefish (blackcod)"/>
    <d v="1998-10-17T00:00:00"/>
    <x v="7"/>
    <n v="710"/>
    <m/>
    <n v="0.83"/>
    <x v="0"/>
    <s v="GOA"/>
    <n v="10"/>
    <x v="1"/>
  </r>
  <r>
    <s v="sablefish (blackcod)"/>
    <d v="1998-10-17T00:00:00"/>
    <x v="7"/>
    <n v="710"/>
    <m/>
    <n v="3.8"/>
    <x v="13"/>
    <s v="GOA"/>
    <n v="10"/>
    <x v="1"/>
  </r>
  <r>
    <s v="sablefish (blackcod)"/>
    <d v="1998-10-17T00:00:00"/>
    <x v="7"/>
    <n v="710"/>
    <m/>
    <n v="12.74"/>
    <x v="6"/>
    <s v="GOA"/>
    <n v="10"/>
    <x v="1"/>
  </r>
  <r>
    <s v="sablefish (blackcod)"/>
    <d v="1998-10-17T00:00:00"/>
    <x v="7"/>
    <n v="710"/>
    <m/>
    <n v="0.56000000000000005"/>
    <x v="11"/>
    <s v="GOA"/>
    <n v="10"/>
    <x v="1"/>
  </r>
  <r>
    <s v="sablefish (blackcod)"/>
    <d v="1998-10-17T00:00:00"/>
    <x v="7"/>
    <n v="710"/>
    <m/>
    <n v="3.71"/>
    <x v="14"/>
    <s v="GOA"/>
    <n v="10"/>
    <x v="1"/>
  </r>
  <r>
    <s v="sablefish (blackcod)"/>
    <d v="1998-10-17T00:00:00"/>
    <x v="7"/>
    <n v="710"/>
    <m/>
    <n v="2.65"/>
    <x v="21"/>
    <s v="INSD"/>
    <n v="10"/>
    <x v="1"/>
  </r>
  <r>
    <s v="sablefish (blackcod)"/>
    <d v="1998-10-24T00:00:00"/>
    <x v="7"/>
    <n v="710"/>
    <n v="3557.38"/>
    <n v="6.45"/>
    <x v="21"/>
    <s v="INSD"/>
    <n v="10"/>
    <x v="1"/>
  </r>
  <r>
    <s v="sablefish (blackcod)"/>
    <d v="1998-10-24T00:00:00"/>
    <x v="7"/>
    <n v="710"/>
    <n v="4050.68"/>
    <n v="5.0999999999999996"/>
    <x v="5"/>
    <s v="BSAI"/>
    <n v="10"/>
    <x v="1"/>
  </r>
  <r>
    <s v="sablefish (blackcod)"/>
    <d v="1998-10-24T00:00:00"/>
    <x v="7"/>
    <n v="710"/>
    <n v="4700.0200000000004"/>
    <n v="20.86"/>
    <x v="0"/>
    <s v="GOA"/>
    <n v="10"/>
    <x v="1"/>
  </r>
  <r>
    <s v="sablefish (blackcod)"/>
    <d v="1998-10-24T00:00:00"/>
    <x v="7"/>
    <n v="710"/>
    <n v="4700.0200000000004"/>
    <n v="22.54"/>
    <x v="6"/>
    <s v="GOA"/>
    <n v="10"/>
    <x v="1"/>
  </r>
  <r>
    <s v="sablefish (blackcod)"/>
    <d v="1998-10-24T00:00:00"/>
    <x v="7"/>
    <n v="710"/>
    <n v="4700.0200000000004"/>
    <n v="31.49"/>
    <x v="11"/>
    <s v="GOA"/>
    <n v="10"/>
    <x v="1"/>
  </r>
  <r>
    <s v="sablefish (blackcod)"/>
    <d v="1998-10-24T00:00:00"/>
    <x v="7"/>
    <n v="710"/>
    <n v="4700.0200000000004"/>
    <n v="7.93"/>
    <x v="14"/>
    <s v="GOA"/>
    <n v="10"/>
    <x v="1"/>
  </r>
  <r>
    <s v="sablefish (blackcod)"/>
    <d v="1998-10-24T00:00:00"/>
    <x v="7"/>
    <n v="710"/>
    <n v="4700.0200000000004"/>
    <n v="108.79"/>
    <x v="21"/>
    <s v="INSD"/>
    <n v="10"/>
    <x v="1"/>
  </r>
  <r>
    <s v="sablefish (blackcod)"/>
    <d v="1998-10-24T00:00:00"/>
    <x v="7"/>
    <n v="710"/>
    <n v="5406.18"/>
    <n v="0.27"/>
    <x v="1"/>
    <s v="BSAI"/>
    <n v="10"/>
    <x v="1"/>
  </r>
  <r>
    <s v="sablefish (blackcod)"/>
    <d v="1998-10-24T00:00:00"/>
    <x v="7"/>
    <n v="710"/>
    <n v="5406.18"/>
    <n v="3.02"/>
    <x v="5"/>
    <s v="BSAI"/>
    <n v="10"/>
    <x v="1"/>
  </r>
  <r>
    <s v="sablefish (blackcod)"/>
    <d v="1998-10-24T00:00:00"/>
    <x v="7"/>
    <n v="710"/>
    <n v="5406.18"/>
    <n v="0.17"/>
    <x v="7"/>
    <s v="BSAI"/>
    <n v="10"/>
    <x v="1"/>
  </r>
  <r>
    <s v="sablefish (blackcod)"/>
    <d v="1998-10-24T00:00:00"/>
    <x v="7"/>
    <n v="710"/>
    <n v="5406.18"/>
    <n v="15.59"/>
    <x v="24"/>
    <s v="BSAI"/>
    <n v="10"/>
    <x v="1"/>
  </r>
  <r>
    <s v="sablefish (blackcod)"/>
    <d v="1998-10-24T00:00:00"/>
    <x v="7"/>
    <n v="710"/>
    <m/>
    <n v="0.14000000000000001"/>
    <x v="23"/>
    <s v="BSAI"/>
    <n v="10"/>
    <x v="1"/>
  </r>
  <r>
    <s v="sablefish (blackcod)"/>
    <d v="1998-10-24T00:00:00"/>
    <x v="7"/>
    <n v="710"/>
    <m/>
    <n v="0"/>
    <x v="16"/>
    <s v="BSAI"/>
    <n v="10"/>
    <x v="1"/>
  </r>
  <r>
    <s v="sablefish (blackcod)"/>
    <d v="1998-10-24T00:00:00"/>
    <x v="7"/>
    <n v="710"/>
    <m/>
    <n v="0.01"/>
    <x v="10"/>
    <s v="BSAI"/>
    <n v="10"/>
    <x v="1"/>
  </r>
  <r>
    <s v="sablefish (blackcod)"/>
    <d v="1998-10-24T00:00:00"/>
    <x v="7"/>
    <n v="710"/>
    <m/>
    <n v="0.03"/>
    <x v="1"/>
    <s v="BSAI"/>
    <n v="10"/>
    <x v="1"/>
  </r>
  <r>
    <s v="sablefish (blackcod)"/>
    <d v="1998-10-24T00:00:00"/>
    <x v="7"/>
    <n v="710"/>
    <m/>
    <n v="7.0000000000000007E-2"/>
    <x v="5"/>
    <s v="BSAI"/>
    <n v="10"/>
    <x v="1"/>
  </r>
  <r>
    <s v="sablefish (blackcod)"/>
    <d v="1998-10-24T00:00:00"/>
    <x v="7"/>
    <n v="710"/>
    <m/>
    <n v="0.93"/>
    <x v="7"/>
    <s v="BSAI"/>
    <n v="10"/>
    <x v="1"/>
  </r>
  <r>
    <s v="sablefish (blackcod)"/>
    <d v="1998-10-24T00:00:00"/>
    <x v="7"/>
    <n v="710"/>
    <m/>
    <n v="0.1"/>
    <x v="2"/>
    <s v="BSAI"/>
    <n v="10"/>
    <x v="1"/>
  </r>
  <r>
    <s v="sablefish (blackcod)"/>
    <d v="1998-10-24T00:00:00"/>
    <x v="7"/>
    <n v="710"/>
    <m/>
    <n v="0.56000000000000005"/>
    <x v="22"/>
    <s v="BSAI"/>
    <n v="10"/>
    <x v="1"/>
  </r>
  <r>
    <s v="sablefish (blackcod)"/>
    <d v="1998-10-24T00:00:00"/>
    <x v="7"/>
    <n v="710"/>
    <m/>
    <n v="1.46"/>
    <x v="24"/>
    <s v="BSAI"/>
    <n v="10"/>
    <x v="1"/>
  </r>
  <r>
    <s v="sablefish (blackcod)"/>
    <d v="1998-10-24T00:00:00"/>
    <x v="7"/>
    <n v="710"/>
    <m/>
    <n v="0.24"/>
    <x v="28"/>
    <s v="BSAI"/>
    <n v="10"/>
    <x v="1"/>
  </r>
  <r>
    <s v="sablefish (blackcod)"/>
    <d v="1998-10-24T00:00:00"/>
    <x v="7"/>
    <n v="710"/>
    <m/>
    <n v="2.37"/>
    <x v="0"/>
    <s v="GOA"/>
    <n v="10"/>
    <x v="1"/>
  </r>
  <r>
    <s v="sablefish (blackcod)"/>
    <d v="1998-10-24T00:00:00"/>
    <x v="7"/>
    <n v="710"/>
    <m/>
    <n v="1.05"/>
    <x v="6"/>
    <s v="GOA"/>
    <n v="10"/>
    <x v="1"/>
  </r>
  <r>
    <s v="sablefish (blackcod)"/>
    <d v="1998-10-24T00:00:00"/>
    <x v="7"/>
    <n v="710"/>
    <m/>
    <n v="1.45"/>
    <x v="11"/>
    <s v="GOA"/>
    <n v="10"/>
    <x v="1"/>
  </r>
  <r>
    <s v="sablefish (blackcod)"/>
    <d v="1998-10-24T00:00:00"/>
    <x v="7"/>
    <n v="710"/>
    <m/>
    <n v="0"/>
    <x v="20"/>
    <s v="INSD"/>
    <n v="10"/>
    <x v="1"/>
  </r>
  <r>
    <s v="sablefish (blackcod)"/>
    <d v="1998-10-24T00:00:00"/>
    <x v="7"/>
    <n v="710"/>
    <m/>
    <n v="2.74"/>
    <x v="14"/>
    <s v="GOA"/>
    <n v="10"/>
    <x v="1"/>
  </r>
  <r>
    <s v="sablefish (blackcod)"/>
    <d v="1998-10-24T00:00:00"/>
    <x v="7"/>
    <n v="710"/>
    <m/>
    <n v="3.4"/>
    <x v="21"/>
    <s v="INSD"/>
    <n v="10"/>
    <x v="1"/>
  </r>
  <r>
    <s v="sablefish (blackcod)"/>
    <d v="1998-10-31T00:00:00"/>
    <x v="7"/>
    <n v="710"/>
    <n v="3557.38"/>
    <n v="11.4"/>
    <x v="21"/>
    <s v="INSD"/>
    <n v="10"/>
    <x v="1"/>
  </r>
  <r>
    <s v="sablefish (blackcod)"/>
    <d v="1998-10-31T00:00:00"/>
    <x v="7"/>
    <n v="710"/>
    <n v="4050.68"/>
    <n v="5.36"/>
    <x v="5"/>
    <s v="BSAI"/>
    <n v="10"/>
    <x v="1"/>
  </r>
  <r>
    <s v="sablefish (blackcod)"/>
    <d v="1998-10-31T00:00:00"/>
    <x v="7"/>
    <n v="710"/>
    <n v="4050.68"/>
    <n v="0.01"/>
    <x v="2"/>
    <s v="BSAI"/>
    <n v="10"/>
    <x v="1"/>
  </r>
  <r>
    <s v="sablefish (blackcod)"/>
    <d v="1998-10-31T00:00:00"/>
    <x v="7"/>
    <n v="710"/>
    <n v="4700.0200000000004"/>
    <n v="4.9400000000000004"/>
    <x v="0"/>
    <s v="GOA"/>
    <n v="10"/>
    <x v="1"/>
  </r>
  <r>
    <s v="sablefish (blackcod)"/>
    <d v="1998-10-31T00:00:00"/>
    <x v="7"/>
    <n v="710"/>
    <n v="4700.0200000000004"/>
    <n v="5.5"/>
    <x v="13"/>
    <s v="GOA"/>
    <n v="10"/>
    <x v="1"/>
  </r>
  <r>
    <s v="sablefish (blackcod)"/>
    <d v="1998-10-31T00:00:00"/>
    <x v="7"/>
    <n v="710"/>
    <n v="4700.0200000000004"/>
    <n v="71.55"/>
    <x v="6"/>
    <s v="GOA"/>
    <n v="10"/>
    <x v="1"/>
  </r>
  <r>
    <s v="sablefish (blackcod)"/>
    <d v="1998-10-31T00:00:00"/>
    <x v="7"/>
    <n v="710"/>
    <n v="4700.0200000000004"/>
    <n v="8.43"/>
    <x v="11"/>
    <s v="GOA"/>
    <n v="10"/>
    <x v="1"/>
  </r>
  <r>
    <s v="sablefish (blackcod)"/>
    <d v="1998-10-31T00:00:00"/>
    <x v="7"/>
    <n v="710"/>
    <n v="4700.0200000000004"/>
    <n v="107.47"/>
    <x v="14"/>
    <s v="GOA"/>
    <n v="10"/>
    <x v="1"/>
  </r>
  <r>
    <s v="sablefish (blackcod)"/>
    <d v="1998-10-31T00:00:00"/>
    <x v="7"/>
    <n v="710"/>
    <n v="4700.0200000000004"/>
    <n v="143.31"/>
    <x v="21"/>
    <s v="INSD"/>
    <n v="10"/>
    <x v="1"/>
  </r>
  <r>
    <s v="sablefish (blackcod)"/>
    <d v="1998-10-31T00:00:00"/>
    <x v="7"/>
    <n v="710"/>
    <n v="5406.18"/>
    <n v="0.03"/>
    <x v="1"/>
    <s v="BSAI"/>
    <n v="10"/>
    <x v="1"/>
  </r>
  <r>
    <s v="sablefish (blackcod)"/>
    <d v="1998-10-31T00:00:00"/>
    <x v="7"/>
    <n v="710"/>
    <n v="5406.18"/>
    <n v="0.23"/>
    <x v="7"/>
    <s v="BSAI"/>
    <n v="10"/>
    <x v="1"/>
  </r>
  <r>
    <s v="sablefish (blackcod)"/>
    <d v="1998-10-31T00:00:00"/>
    <x v="7"/>
    <n v="710"/>
    <n v="5406.18"/>
    <n v="0.91"/>
    <x v="28"/>
    <s v="BSAI"/>
    <n v="10"/>
    <x v="1"/>
  </r>
  <r>
    <s v="sablefish (blackcod)"/>
    <d v="1998-10-31T00:00:00"/>
    <x v="7"/>
    <n v="710"/>
    <m/>
    <n v="0.16"/>
    <x v="23"/>
    <s v="BSAI"/>
    <n v="10"/>
    <x v="1"/>
  </r>
  <r>
    <s v="sablefish (blackcod)"/>
    <d v="1998-10-31T00:00:00"/>
    <x v="7"/>
    <n v="710"/>
    <m/>
    <n v="0"/>
    <x v="1"/>
    <s v="BSAI"/>
    <n v="10"/>
    <x v="1"/>
  </r>
  <r>
    <s v="sablefish (blackcod)"/>
    <d v="1998-10-31T00:00:00"/>
    <x v="7"/>
    <n v="710"/>
    <m/>
    <n v="0.14000000000000001"/>
    <x v="5"/>
    <s v="BSAI"/>
    <n v="10"/>
    <x v="1"/>
  </r>
  <r>
    <s v="sablefish (blackcod)"/>
    <d v="1998-10-31T00:00:00"/>
    <x v="7"/>
    <n v="710"/>
    <m/>
    <n v="0.6"/>
    <x v="7"/>
    <s v="BSAI"/>
    <n v="10"/>
    <x v="1"/>
  </r>
  <r>
    <s v="sablefish (blackcod)"/>
    <d v="1998-10-31T00:00:00"/>
    <x v="7"/>
    <n v="710"/>
    <m/>
    <n v="0.14000000000000001"/>
    <x v="2"/>
    <s v="BSAI"/>
    <n v="10"/>
    <x v="1"/>
  </r>
  <r>
    <s v="sablefish (blackcod)"/>
    <d v="1998-10-31T00:00:00"/>
    <x v="7"/>
    <n v="710"/>
    <m/>
    <n v="0.26"/>
    <x v="24"/>
    <s v="BSAI"/>
    <n v="10"/>
    <x v="1"/>
  </r>
  <r>
    <s v="sablefish (blackcod)"/>
    <d v="1998-10-31T00:00:00"/>
    <x v="7"/>
    <n v="710"/>
    <m/>
    <n v="0.02"/>
    <x v="28"/>
    <s v="BSAI"/>
    <n v="10"/>
    <x v="1"/>
  </r>
  <r>
    <s v="sablefish (blackcod)"/>
    <d v="1998-10-31T00:00:00"/>
    <x v="7"/>
    <n v="710"/>
    <m/>
    <n v="0.24"/>
    <x v="0"/>
    <s v="GOA"/>
    <n v="10"/>
    <x v="1"/>
  </r>
  <r>
    <s v="sablefish (blackcod)"/>
    <d v="1998-10-31T00:00:00"/>
    <x v="7"/>
    <n v="710"/>
    <m/>
    <n v="0.41"/>
    <x v="13"/>
    <s v="GOA"/>
    <n v="10"/>
    <x v="1"/>
  </r>
  <r>
    <s v="sablefish (blackcod)"/>
    <d v="1998-10-31T00:00:00"/>
    <x v="7"/>
    <n v="710"/>
    <m/>
    <n v="3.2"/>
    <x v="6"/>
    <s v="GOA"/>
    <n v="10"/>
    <x v="1"/>
  </r>
  <r>
    <s v="sablefish (blackcod)"/>
    <d v="1998-10-31T00:00:00"/>
    <x v="7"/>
    <n v="710"/>
    <m/>
    <n v="4.5599999999999996"/>
    <x v="11"/>
    <s v="GOA"/>
    <n v="10"/>
    <x v="1"/>
  </r>
  <r>
    <s v="sablefish (blackcod)"/>
    <d v="1998-10-31T00:00:00"/>
    <x v="7"/>
    <n v="710"/>
    <m/>
    <n v="8.02"/>
    <x v="14"/>
    <s v="GOA"/>
    <n v="10"/>
    <x v="1"/>
  </r>
  <r>
    <s v="sablefish (blackcod)"/>
    <d v="1998-10-31T00:00:00"/>
    <x v="7"/>
    <n v="710"/>
    <m/>
    <n v="0.51"/>
    <x v="21"/>
    <s v="INSD"/>
    <n v="10"/>
    <x v="1"/>
  </r>
  <r>
    <s v="sablefish (blackcod)"/>
    <d v="1998-11-07T00:00:00"/>
    <x v="7"/>
    <n v="710"/>
    <n v="3557.38"/>
    <n v="3.95"/>
    <x v="21"/>
    <s v="INSD"/>
    <n v="11"/>
    <x v="1"/>
  </r>
  <r>
    <s v="sablefish (blackcod)"/>
    <d v="1998-11-07T00:00:00"/>
    <x v="7"/>
    <n v="710"/>
    <n v="4050.68"/>
    <n v="0"/>
    <x v="23"/>
    <s v="BSAI"/>
    <n v="11"/>
    <x v="1"/>
  </r>
  <r>
    <s v="sablefish (blackcod)"/>
    <d v="1998-11-07T00:00:00"/>
    <x v="7"/>
    <n v="710"/>
    <n v="4050.68"/>
    <n v="1.89"/>
    <x v="5"/>
    <s v="BSAI"/>
    <n v="11"/>
    <x v="1"/>
  </r>
  <r>
    <s v="sablefish (blackcod)"/>
    <d v="1998-11-07T00:00:00"/>
    <x v="7"/>
    <n v="710"/>
    <n v="4050.68"/>
    <n v="0.48"/>
    <x v="7"/>
    <s v="BSAI"/>
    <n v="11"/>
    <x v="1"/>
  </r>
  <r>
    <s v="sablefish (blackcod)"/>
    <d v="1998-11-07T00:00:00"/>
    <x v="7"/>
    <n v="710"/>
    <n v="4050.68"/>
    <n v="2.13"/>
    <x v="24"/>
    <s v="BSAI"/>
    <n v="11"/>
    <x v="1"/>
  </r>
  <r>
    <s v="sablefish (blackcod)"/>
    <d v="1998-11-07T00:00:00"/>
    <x v="7"/>
    <n v="710"/>
    <n v="4700.0200000000004"/>
    <n v="35.31"/>
    <x v="0"/>
    <s v="GOA"/>
    <n v="11"/>
    <x v="1"/>
  </r>
  <r>
    <s v="sablefish (blackcod)"/>
    <d v="1998-11-07T00:00:00"/>
    <x v="7"/>
    <n v="710"/>
    <n v="4700.0200000000004"/>
    <n v="0.79"/>
    <x v="13"/>
    <s v="GOA"/>
    <n v="11"/>
    <x v="1"/>
  </r>
  <r>
    <s v="sablefish (blackcod)"/>
    <d v="1998-11-07T00:00:00"/>
    <x v="7"/>
    <n v="710"/>
    <n v="4700.0200000000004"/>
    <n v="64.72"/>
    <x v="6"/>
    <s v="GOA"/>
    <n v="11"/>
    <x v="1"/>
  </r>
  <r>
    <s v="sablefish (blackcod)"/>
    <d v="1998-11-07T00:00:00"/>
    <x v="7"/>
    <n v="710"/>
    <n v="4700.0200000000004"/>
    <n v="1.84"/>
    <x v="11"/>
    <s v="GOA"/>
    <n v="11"/>
    <x v="1"/>
  </r>
  <r>
    <s v="sablefish (blackcod)"/>
    <d v="1998-11-07T00:00:00"/>
    <x v="7"/>
    <n v="710"/>
    <n v="4700.0200000000004"/>
    <n v="22.97"/>
    <x v="14"/>
    <s v="GOA"/>
    <n v="11"/>
    <x v="1"/>
  </r>
  <r>
    <s v="sablefish (blackcod)"/>
    <d v="1998-11-07T00:00:00"/>
    <x v="7"/>
    <n v="710"/>
    <n v="4700.0200000000004"/>
    <n v="78.03"/>
    <x v="21"/>
    <s v="INSD"/>
    <n v="11"/>
    <x v="1"/>
  </r>
  <r>
    <s v="sablefish (blackcod)"/>
    <d v="1998-11-07T00:00:00"/>
    <x v="7"/>
    <n v="710"/>
    <n v="5406.18"/>
    <n v="0.14000000000000001"/>
    <x v="7"/>
    <s v="BSAI"/>
    <n v="11"/>
    <x v="1"/>
  </r>
  <r>
    <s v="sablefish (blackcod)"/>
    <d v="1998-11-07T00:00:00"/>
    <x v="7"/>
    <n v="710"/>
    <m/>
    <n v="7.0000000000000007E-2"/>
    <x v="23"/>
    <s v="BSAI"/>
    <n v="11"/>
    <x v="1"/>
  </r>
  <r>
    <s v="sablefish (blackcod)"/>
    <d v="1998-11-07T00:00:00"/>
    <x v="7"/>
    <n v="710"/>
    <m/>
    <n v="0.46"/>
    <x v="1"/>
    <s v="BSAI"/>
    <n v="11"/>
    <x v="1"/>
  </r>
  <r>
    <s v="sablefish (blackcod)"/>
    <d v="1998-11-07T00:00:00"/>
    <x v="7"/>
    <n v="710"/>
    <m/>
    <n v="0.01"/>
    <x v="5"/>
    <s v="BSAI"/>
    <n v="11"/>
    <x v="1"/>
  </r>
  <r>
    <s v="sablefish (blackcod)"/>
    <d v="1998-11-07T00:00:00"/>
    <x v="7"/>
    <n v="710"/>
    <m/>
    <n v="0.08"/>
    <x v="7"/>
    <s v="BSAI"/>
    <n v="11"/>
    <x v="1"/>
  </r>
  <r>
    <s v="sablefish (blackcod)"/>
    <d v="1998-11-07T00:00:00"/>
    <x v="7"/>
    <n v="710"/>
    <m/>
    <n v="4.32"/>
    <x v="24"/>
    <s v="BSAI"/>
    <n v="11"/>
    <x v="1"/>
  </r>
  <r>
    <s v="sablefish (blackcod)"/>
    <d v="1998-11-07T00:00:00"/>
    <x v="7"/>
    <n v="710"/>
    <m/>
    <n v="2.27"/>
    <x v="0"/>
    <s v="GOA"/>
    <n v="11"/>
    <x v="1"/>
  </r>
  <r>
    <s v="sablefish (blackcod)"/>
    <d v="1998-11-07T00:00:00"/>
    <x v="7"/>
    <n v="710"/>
    <m/>
    <n v="0.12"/>
    <x v="13"/>
    <s v="GOA"/>
    <n v="11"/>
    <x v="1"/>
  </r>
  <r>
    <s v="sablefish (blackcod)"/>
    <d v="1998-11-07T00:00:00"/>
    <x v="7"/>
    <n v="710"/>
    <m/>
    <n v="0.16"/>
    <x v="6"/>
    <s v="GOA"/>
    <n v="11"/>
    <x v="1"/>
  </r>
  <r>
    <s v="sablefish (blackcod)"/>
    <d v="1998-11-07T00:00:00"/>
    <x v="7"/>
    <n v="710"/>
    <m/>
    <n v="0.04"/>
    <x v="11"/>
    <s v="GOA"/>
    <n v="11"/>
    <x v="1"/>
  </r>
  <r>
    <s v="sablefish (blackcod)"/>
    <d v="1998-11-07T00:00:00"/>
    <x v="7"/>
    <n v="710"/>
    <m/>
    <n v="1.68"/>
    <x v="14"/>
    <s v="GOA"/>
    <n v="11"/>
    <x v="1"/>
  </r>
  <r>
    <s v="sablefish (blackcod)"/>
    <d v="1998-11-07T00:00:00"/>
    <x v="7"/>
    <n v="710"/>
    <m/>
    <n v="1"/>
    <x v="21"/>
    <s v="INSD"/>
    <n v="11"/>
    <x v="1"/>
  </r>
  <r>
    <s v="sablefish (blackcod)"/>
    <d v="1998-11-14T00:00:00"/>
    <x v="7"/>
    <n v="710"/>
    <n v="4700.0200000000004"/>
    <n v="5.28"/>
    <x v="0"/>
    <s v="GOA"/>
    <n v="11"/>
    <x v="1"/>
  </r>
  <r>
    <s v="sablefish (blackcod)"/>
    <d v="1998-11-14T00:00:00"/>
    <x v="7"/>
    <n v="710"/>
    <n v="4700.0200000000004"/>
    <n v="1.08"/>
    <x v="13"/>
    <s v="GOA"/>
    <n v="11"/>
    <x v="1"/>
  </r>
  <r>
    <s v="sablefish (blackcod)"/>
    <d v="1998-11-14T00:00:00"/>
    <x v="7"/>
    <n v="710"/>
    <n v="4700.0200000000004"/>
    <n v="43.04"/>
    <x v="6"/>
    <s v="GOA"/>
    <n v="11"/>
    <x v="1"/>
  </r>
  <r>
    <s v="sablefish (blackcod)"/>
    <d v="1998-11-14T00:00:00"/>
    <x v="7"/>
    <n v="710"/>
    <n v="4700.0200000000004"/>
    <n v="7.15"/>
    <x v="11"/>
    <s v="GOA"/>
    <n v="11"/>
    <x v="1"/>
  </r>
  <r>
    <s v="sablefish (blackcod)"/>
    <d v="1998-11-14T00:00:00"/>
    <x v="7"/>
    <n v="710"/>
    <n v="4700.0200000000004"/>
    <n v="0.69"/>
    <x v="20"/>
    <s v="INSD"/>
    <n v="11"/>
    <x v="1"/>
  </r>
  <r>
    <s v="sablefish (blackcod)"/>
    <d v="1998-11-14T00:00:00"/>
    <x v="7"/>
    <n v="710"/>
    <n v="4700.0200000000004"/>
    <n v="83"/>
    <x v="14"/>
    <s v="GOA"/>
    <n v="11"/>
    <x v="1"/>
  </r>
  <r>
    <s v="sablefish (blackcod)"/>
    <d v="1998-11-14T00:00:00"/>
    <x v="7"/>
    <n v="710"/>
    <n v="4700.0200000000004"/>
    <n v="94.84"/>
    <x v="21"/>
    <s v="INSD"/>
    <n v="11"/>
    <x v="1"/>
  </r>
  <r>
    <s v="sablefish (blackcod)"/>
    <d v="1998-11-14T00:00:00"/>
    <x v="7"/>
    <n v="710"/>
    <n v="5406.18"/>
    <n v="0.13"/>
    <x v="1"/>
    <s v="BSAI"/>
    <n v="11"/>
    <x v="1"/>
  </r>
  <r>
    <s v="sablefish (blackcod)"/>
    <d v="1998-11-14T00:00:00"/>
    <x v="7"/>
    <n v="710"/>
    <n v="5406.18"/>
    <n v="0.37"/>
    <x v="5"/>
    <s v="BSAI"/>
    <n v="11"/>
    <x v="1"/>
  </r>
  <r>
    <s v="sablefish (blackcod)"/>
    <d v="1998-11-14T00:00:00"/>
    <x v="7"/>
    <n v="710"/>
    <n v="5406.18"/>
    <n v="0.55000000000000004"/>
    <x v="7"/>
    <s v="BSAI"/>
    <n v="11"/>
    <x v="1"/>
  </r>
  <r>
    <s v="sablefish (blackcod)"/>
    <d v="1998-11-14T00:00:00"/>
    <x v="7"/>
    <n v="710"/>
    <n v="5406.18"/>
    <n v="1.36"/>
    <x v="24"/>
    <s v="BSAI"/>
    <n v="11"/>
    <x v="1"/>
  </r>
  <r>
    <s v="sablefish (blackcod)"/>
    <d v="1998-11-14T00:00:00"/>
    <x v="7"/>
    <n v="710"/>
    <n v="5406.18"/>
    <n v="0.98"/>
    <x v="28"/>
    <s v="BSAI"/>
    <n v="11"/>
    <x v="1"/>
  </r>
  <r>
    <s v="sablefish (blackcod)"/>
    <d v="1998-11-14T00:00:00"/>
    <x v="7"/>
    <n v="710"/>
    <m/>
    <n v="1.1299999999999999"/>
    <x v="23"/>
    <s v="BSAI"/>
    <n v="11"/>
    <x v="1"/>
  </r>
  <r>
    <s v="sablefish (blackcod)"/>
    <d v="1998-11-14T00:00:00"/>
    <x v="7"/>
    <n v="710"/>
    <m/>
    <n v="0"/>
    <x v="10"/>
    <s v="BSAI"/>
    <n v="11"/>
    <x v="1"/>
  </r>
  <r>
    <s v="sablefish (blackcod)"/>
    <d v="1998-11-14T00:00:00"/>
    <x v="7"/>
    <n v="710"/>
    <m/>
    <n v="0.13"/>
    <x v="1"/>
    <s v="BSAI"/>
    <n v="11"/>
    <x v="1"/>
  </r>
  <r>
    <s v="sablefish (blackcod)"/>
    <d v="1998-11-14T00:00:00"/>
    <x v="7"/>
    <n v="710"/>
    <m/>
    <n v="0.02"/>
    <x v="5"/>
    <s v="BSAI"/>
    <n v="11"/>
    <x v="1"/>
  </r>
  <r>
    <s v="sablefish (blackcod)"/>
    <d v="1998-11-14T00:00:00"/>
    <x v="7"/>
    <n v="710"/>
    <m/>
    <n v="0.28999999999999998"/>
    <x v="7"/>
    <s v="BSAI"/>
    <n v="11"/>
    <x v="1"/>
  </r>
  <r>
    <s v="sablefish (blackcod)"/>
    <d v="1998-11-14T00:00:00"/>
    <x v="7"/>
    <n v="710"/>
    <m/>
    <n v="0.03"/>
    <x v="24"/>
    <s v="BSAI"/>
    <n v="11"/>
    <x v="1"/>
  </r>
  <r>
    <s v="sablefish (blackcod)"/>
    <d v="1998-11-14T00:00:00"/>
    <x v="7"/>
    <n v="710"/>
    <m/>
    <n v="3.43"/>
    <x v="0"/>
    <s v="GOA"/>
    <n v="11"/>
    <x v="1"/>
  </r>
  <r>
    <s v="sablefish (blackcod)"/>
    <d v="1998-11-14T00:00:00"/>
    <x v="7"/>
    <n v="710"/>
    <m/>
    <n v="0.44"/>
    <x v="13"/>
    <s v="GOA"/>
    <n v="11"/>
    <x v="1"/>
  </r>
  <r>
    <s v="sablefish (blackcod)"/>
    <d v="1998-11-14T00:00:00"/>
    <x v="7"/>
    <n v="710"/>
    <m/>
    <n v="2.2000000000000002"/>
    <x v="6"/>
    <s v="GOA"/>
    <n v="11"/>
    <x v="1"/>
  </r>
  <r>
    <s v="sablefish (blackcod)"/>
    <d v="1998-11-14T00:00:00"/>
    <x v="7"/>
    <n v="710"/>
    <m/>
    <n v="0.94"/>
    <x v="11"/>
    <s v="GOA"/>
    <n v="11"/>
    <x v="1"/>
  </r>
  <r>
    <s v="sablefish (blackcod)"/>
    <d v="1998-11-14T00:00:00"/>
    <x v="7"/>
    <n v="710"/>
    <m/>
    <n v="0.02"/>
    <x v="20"/>
    <s v="INSD"/>
    <n v="11"/>
    <x v="1"/>
  </r>
  <r>
    <s v="sablefish (blackcod)"/>
    <d v="1998-11-14T00:00:00"/>
    <x v="7"/>
    <n v="710"/>
    <m/>
    <n v="3.58"/>
    <x v="14"/>
    <s v="GOA"/>
    <n v="11"/>
    <x v="1"/>
  </r>
  <r>
    <s v="sablefish (blackcod)"/>
    <d v="1998-11-14T00:00:00"/>
    <x v="7"/>
    <n v="710"/>
    <m/>
    <n v="0.32"/>
    <x v="21"/>
    <s v="INSD"/>
    <n v="11"/>
    <x v="1"/>
  </r>
  <r>
    <s v="sablefish (blackcod)"/>
    <d v="1998-11-21T00:00:00"/>
    <x v="7"/>
    <n v="710"/>
    <n v="4700.0200000000004"/>
    <n v="11"/>
    <x v="0"/>
    <s v="GOA"/>
    <n v="11"/>
    <x v="1"/>
  </r>
  <r>
    <s v="sablefish (blackcod)"/>
    <d v="1998-11-21T00:00:00"/>
    <x v="7"/>
    <n v="710"/>
    <n v="4700.0200000000004"/>
    <n v="38.33"/>
    <x v="6"/>
    <s v="GOA"/>
    <n v="11"/>
    <x v="1"/>
  </r>
  <r>
    <s v="sablefish (blackcod)"/>
    <d v="1998-11-21T00:00:00"/>
    <x v="7"/>
    <n v="710"/>
    <n v="4700.0200000000004"/>
    <n v="2.09"/>
    <x v="20"/>
    <s v="INSD"/>
    <n v="11"/>
    <x v="1"/>
  </r>
  <r>
    <s v="sablefish (blackcod)"/>
    <d v="1998-11-21T00:00:00"/>
    <x v="7"/>
    <n v="710"/>
    <n v="4700.0200000000004"/>
    <n v="15.42"/>
    <x v="14"/>
    <s v="GOA"/>
    <n v="11"/>
    <x v="1"/>
  </r>
  <r>
    <s v="sablefish (blackcod)"/>
    <d v="1998-11-21T00:00:00"/>
    <x v="7"/>
    <n v="710"/>
    <n v="4700.0200000000004"/>
    <n v="47.99"/>
    <x v="21"/>
    <s v="INSD"/>
    <n v="11"/>
    <x v="1"/>
  </r>
  <r>
    <s v="sablefish (blackcod)"/>
    <d v="1998-11-21T00:00:00"/>
    <x v="7"/>
    <n v="710"/>
    <n v="5406.18"/>
    <n v="6.28"/>
    <x v="5"/>
    <s v="BSAI"/>
    <n v="11"/>
    <x v="1"/>
  </r>
  <r>
    <s v="sablefish (blackcod)"/>
    <d v="1998-11-21T00:00:00"/>
    <x v="7"/>
    <n v="710"/>
    <n v="5406.18"/>
    <n v="0.16"/>
    <x v="7"/>
    <s v="BSAI"/>
    <n v="11"/>
    <x v="1"/>
  </r>
  <r>
    <s v="sablefish (blackcod)"/>
    <d v="1998-11-21T00:00:00"/>
    <x v="7"/>
    <n v="710"/>
    <m/>
    <n v="0.15"/>
    <x v="23"/>
    <s v="BSAI"/>
    <n v="11"/>
    <x v="1"/>
  </r>
  <r>
    <s v="sablefish (blackcod)"/>
    <d v="1998-11-21T00:00:00"/>
    <x v="7"/>
    <n v="710"/>
    <m/>
    <n v="0.26"/>
    <x v="1"/>
    <s v="BSAI"/>
    <n v="11"/>
    <x v="1"/>
  </r>
  <r>
    <s v="sablefish (blackcod)"/>
    <d v="1998-11-21T00:00:00"/>
    <x v="7"/>
    <n v="710"/>
    <m/>
    <n v="0.28000000000000003"/>
    <x v="5"/>
    <s v="BSAI"/>
    <n v="11"/>
    <x v="1"/>
  </r>
  <r>
    <s v="sablefish (blackcod)"/>
    <d v="1998-11-21T00:00:00"/>
    <x v="7"/>
    <n v="710"/>
    <m/>
    <n v="0.56999999999999995"/>
    <x v="7"/>
    <s v="BSAI"/>
    <n v="11"/>
    <x v="1"/>
  </r>
  <r>
    <s v="sablefish (blackcod)"/>
    <d v="1998-11-21T00:00:00"/>
    <x v="7"/>
    <n v="710"/>
    <m/>
    <n v="0.04"/>
    <x v="2"/>
    <s v="BSAI"/>
    <n v="11"/>
    <x v="1"/>
  </r>
  <r>
    <s v="sablefish (blackcod)"/>
    <d v="1998-11-21T00:00:00"/>
    <x v="7"/>
    <n v="710"/>
    <m/>
    <n v="0.21"/>
    <x v="24"/>
    <s v="BSAI"/>
    <n v="11"/>
    <x v="1"/>
  </r>
  <r>
    <s v="sablefish (blackcod)"/>
    <d v="1998-11-21T00:00:00"/>
    <x v="7"/>
    <n v="710"/>
    <m/>
    <n v="0.02"/>
    <x v="28"/>
    <s v="BSAI"/>
    <n v="11"/>
    <x v="1"/>
  </r>
  <r>
    <s v="sablefish (blackcod)"/>
    <d v="1998-11-21T00:00:00"/>
    <x v="7"/>
    <n v="710"/>
    <m/>
    <n v="0.9"/>
    <x v="0"/>
    <s v="GOA"/>
    <n v="11"/>
    <x v="1"/>
  </r>
  <r>
    <s v="sablefish (blackcod)"/>
    <d v="1998-11-21T00:00:00"/>
    <x v="7"/>
    <n v="710"/>
    <m/>
    <n v="0.02"/>
    <x v="13"/>
    <s v="GOA"/>
    <n v="11"/>
    <x v="1"/>
  </r>
  <r>
    <s v="sablefish (blackcod)"/>
    <d v="1998-11-21T00:00:00"/>
    <x v="7"/>
    <n v="710"/>
    <m/>
    <n v="0.38"/>
    <x v="6"/>
    <s v="GOA"/>
    <n v="11"/>
    <x v="1"/>
  </r>
  <r>
    <s v="sablefish (blackcod)"/>
    <d v="1998-11-21T00:00:00"/>
    <x v="7"/>
    <n v="710"/>
    <m/>
    <n v="0.05"/>
    <x v="20"/>
    <s v="INSD"/>
    <n v="11"/>
    <x v="1"/>
  </r>
  <r>
    <s v="sablefish (blackcod)"/>
    <d v="1998-11-21T00:00:00"/>
    <x v="7"/>
    <n v="710"/>
    <m/>
    <n v="0.55000000000000004"/>
    <x v="14"/>
    <s v="GOA"/>
    <n v="11"/>
    <x v="1"/>
  </r>
  <r>
    <s v="sablefish (blackcod)"/>
    <d v="1998-11-21T00:00:00"/>
    <x v="7"/>
    <n v="710"/>
    <m/>
    <n v="1.23"/>
    <x v="21"/>
    <s v="INSD"/>
    <n v="11"/>
    <x v="1"/>
  </r>
  <r>
    <s v="sablefish (blackcod)"/>
    <d v="1998-11-28T00:00:00"/>
    <x v="7"/>
    <n v="710"/>
    <m/>
    <n v="0.08"/>
    <x v="23"/>
    <s v="BSAI"/>
    <n v="11"/>
    <x v="1"/>
  </r>
  <r>
    <s v="sablefish (blackcod)"/>
    <d v="1998-11-28T00:00:00"/>
    <x v="7"/>
    <n v="710"/>
    <m/>
    <n v="0.06"/>
    <x v="1"/>
    <s v="BSAI"/>
    <n v="11"/>
    <x v="1"/>
  </r>
  <r>
    <s v="sablefish (blackcod)"/>
    <d v="1998-11-28T00:00:00"/>
    <x v="7"/>
    <n v="710"/>
    <m/>
    <n v="0.1"/>
    <x v="2"/>
    <s v="BSAI"/>
    <n v="11"/>
    <x v="1"/>
  </r>
  <r>
    <s v="sablefish (blackcod)"/>
    <d v="1998-11-28T00:00:00"/>
    <x v="7"/>
    <n v="710"/>
    <m/>
    <n v="0.21"/>
    <x v="14"/>
    <s v="GOA"/>
    <n v="11"/>
    <x v="1"/>
  </r>
  <r>
    <s v="sablefish (blackcod)"/>
    <d v="1998-11-28T00:00:00"/>
    <x v="7"/>
    <n v="710"/>
    <m/>
    <n v="0.02"/>
    <x v="21"/>
    <s v="INSD"/>
    <n v="11"/>
    <x v="1"/>
  </r>
  <r>
    <s v="sablefish (blackcod)"/>
    <d v="1998-12-05T00:00:00"/>
    <x v="7"/>
    <n v="710"/>
    <n v="4050.68"/>
    <n v="0.01"/>
    <x v="1"/>
    <s v="BSAI"/>
    <n v="12"/>
    <x v="1"/>
  </r>
  <r>
    <s v="sablefish (blackcod)"/>
    <d v="1998-12-05T00:00:00"/>
    <x v="7"/>
    <n v="710"/>
    <m/>
    <n v="7.0000000000000007E-2"/>
    <x v="23"/>
    <s v="BSAI"/>
    <n v="12"/>
    <x v="1"/>
  </r>
  <r>
    <s v="sablefish (blackcod)"/>
    <d v="1998-12-05T00:00:00"/>
    <x v="7"/>
    <n v="710"/>
    <m/>
    <n v="0.04"/>
    <x v="1"/>
    <s v="BSAI"/>
    <n v="12"/>
    <x v="1"/>
  </r>
  <r>
    <s v="sablefish (blackcod)"/>
    <d v="1998-12-05T00:00:00"/>
    <x v="7"/>
    <n v="710"/>
    <m/>
    <n v="0.01"/>
    <x v="14"/>
    <s v="GOA"/>
    <n v="12"/>
    <x v="1"/>
  </r>
  <r>
    <s v="sablefish (blackcod)"/>
    <d v="1998-12-05T00:00:00"/>
    <x v="7"/>
    <n v="710"/>
    <m/>
    <n v="0.08"/>
    <x v="21"/>
    <s v="INSD"/>
    <n v="12"/>
    <x v="1"/>
  </r>
  <r>
    <s v="sablefish (blackcod)"/>
    <d v="1998-12-12T00:00:00"/>
    <x v="7"/>
    <n v="710"/>
    <m/>
    <n v="0.19"/>
    <x v="23"/>
    <s v="BSAI"/>
    <n v="12"/>
    <x v="1"/>
  </r>
  <r>
    <s v="sablefish (blackcod)"/>
    <d v="1998-12-12T00:00:00"/>
    <x v="7"/>
    <n v="710"/>
    <m/>
    <n v="0.2"/>
    <x v="1"/>
    <s v="BSAI"/>
    <n v="12"/>
    <x v="1"/>
  </r>
  <r>
    <s v="sablefish (blackcod)"/>
    <d v="1998-12-12T00:00:00"/>
    <x v="7"/>
    <n v="710"/>
    <m/>
    <n v="1.42"/>
    <x v="5"/>
    <s v="BSAI"/>
    <n v="12"/>
    <x v="1"/>
  </r>
  <r>
    <s v="sablefish (blackcod)"/>
    <d v="1998-12-12T00:00:00"/>
    <x v="7"/>
    <n v="710"/>
    <m/>
    <n v="1.45"/>
    <x v="7"/>
    <s v="BSAI"/>
    <n v="12"/>
    <x v="1"/>
  </r>
  <r>
    <s v="sablefish (blackcod)"/>
    <d v="1998-12-12T00:00:00"/>
    <x v="7"/>
    <n v="710"/>
    <m/>
    <n v="7.0000000000000007E-2"/>
    <x v="21"/>
    <s v="INSD"/>
    <n v="12"/>
    <x v="1"/>
  </r>
  <r>
    <s v="sablefish (blackcod)"/>
    <d v="1998-12-19T00:00:00"/>
    <x v="7"/>
    <n v="710"/>
    <m/>
    <n v="0.23"/>
    <x v="5"/>
    <s v="BSAI"/>
    <n v="12"/>
    <x v="1"/>
  </r>
  <r>
    <s v="sablefish (blackcod)"/>
    <d v="1998-12-19T00:00:00"/>
    <x v="7"/>
    <n v="710"/>
    <m/>
    <n v="0.3"/>
    <x v="7"/>
    <s v="BSAI"/>
    <n v="12"/>
    <x v="1"/>
  </r>
  <r>
    <s v="sablefish (blackcod)"/>
    <d v="1998-12-19T00:00:00"/>
    <x v="7"/>
    <n v="710"/>
    <m/>
    <n v="0"/>
    <x v="6"/>
    <s v="GOA"/>
    <n v="12"/>
    <x v="1"/>
  </r>
  <r>
    <s v="sablefish (blackcod)"/>
    <d v="1998-12-19T00:00:00"/>
    <x v="7"/>
    <n v="710"/>
    <m/>
    <n v="0.24"/>
    <x v="14"/>
    <s v="GOA"/>
    <n v="12"/>
    <x v="1"/>
  </r>
  <r>
    <s v="sablefish (blackcod)"/>
    <d v="1998-12-26T00:00:00"/>
    <x v="7"/>
    <n v="710"/>
    <m/>
    <n v="0.47"/>
    <x v="14"/>
    <s v="GOA"/>
    <n v="12"/>
    <x v="1"/>
  </r>
  <r>
    <s v="sablefish (blackcod)"/>
    <d v="1998-12-26T00:00:00"/>
    <x v="7"/>
    <n v="710"/>
    <m/>
    <n v="0.03"/>
    <x v="21"/>
    <s v="INSD"/>
    <n v="12"/>
    <x v="1"/>
  </r>
  <r>
    <s v="sablefish (blackcod)"/>
    <d v="1999-01-02T00:00:00"/>
    <x v="8"/>
    <n v="710"/>
    <m/>
    <n v="0"/>
    <x v="23"/>
    <s v="BSAI"/>
    <n v="1"/>
    <x v="0"/>
  </r>
  <r>
    <s v="sablefish (blackcod)"/>
    <d v="1999-01-02T00:00:00"/>
    <x v="8"/>
    <n v="710"/>
    <m/>
    <n v="0.03"/>
    <x v="6"/>
    <s v="GOA"/>
    <n v="1"/>
    <x v="0"/>
  </r>
  <r>
    <s v="sablefish (blackcod)"/>
    <d v="1999-01-02T00:00:00"/>
    <x v="8"/>
    <n v="710"/>
    <m/>
    <n v="0.06"/>
    <x v="14"/>
    <s v="GOA"/>
    <n v="1"/>
    <x v="0"/>
  </r>
  <r>
    <s v="sablefish (blackcod)"/>
    <d v="1999-01-02T00:00:00"/>
    <x v="8"/>
    <n v="710"/>
    <m/>
    <n v="0"/>
    <x v="21"/>
    <s v="INSD"/>
    <n v="1"/>
    <x v="0"/>
  </r>
  <r>
    <s v="sablefish (blackcod)"/>
    <d v="1999-01-09T00:00:00"/>
    <x v="8"/>
    <n v="710"/>
    <m/>
    <n v="0.15"/>
    <x v="23"/>
    <s v="BSAI"/>
    <n v="1"/>
    <x v="0"/>
  </r>
  <r>
    <s v="sablefish (blackcod)"/>
    <d v="1999-01-09T00:00:00"/>
    <x v="8"/>
    <n v="710"/>
    <m/>
    <n v="0.05"/>
    <x v="2"/>
    <s v="BSAI"/>
    <n v="1"/>
    <x v="0"/>
  </r>
  <r>
    <s v="sablefish (blackcod)"/>
    <d v="1999-01-09T00:00:00"/>
    <x v="8"/>
    <n v="710"/>
    <m/>
    <n v="0.15"/>
    <x v="6"/>
    <s v="GOA"/>
    <n v="1"/>
    <x v="0"/>
  </r>
  <r>
    <s v="sablefish (blackcod)"/>
    <d v="1999-01-09T00:00:00"/>
    <x v="8"/>
    <n v="710"/>
    <m/>
    <n v="1.92"/>
    <x v="14"/>
    <s v="GOA"/>
    <n v="1"/>
    <x v="0"/>
  </r>
  <r>
    <s v="sablefish (blackcod)"/>
    <d v="1999-01-09T00:00:00"/>
    <x v="8"/>
    <n v="710"/>
    <m/>
    <n v="0.01"/>
    <x v="21"/>
    <s v="INSD"/>
    <n v="1"/>
    <x v="0"/>
  </r>
  <r>
    <s v="sablefish (blackcod)"/>
    <d v="1999-01-16T00:00:00"/>
    <x v="8"/>
    <n v="710"/>
    <n v="5210.92"/>
    <n v="10.36"/>
    <x v="21"/>
    <s v="INSD"/>
    <n v="1"/>
    <x v="0"/>
  </r>
  <r>
    <s v="sablefish (blackcod)"/>
    <d v="1999-01-16T00:00:00"/>
    <x v="8"/>
    <n v="710"/>
    <m/>
    <n v="0.01"/>
    <x v="23"/>
    <s v="BSAI"/>
    <n v="1"/>
    <x v="0"/>
  </r>
  <r>
    <s v="sablefish (blackcod)"/>
    <d v="1999-01-16T00:00:00"/>
    <x v="8"/>
    <n v="710"/>
    <m/>
    <n v="0.2"/>
    <x v="5"/>
    <s v="BSAI"/>
    <n v="1"/>
    <x v="0"/>
  </r>
  <r>
    <s v="sablefish (blackcod)"/>
    <d v="1999-01-16T00:00:00"/>
    <x v="8"/>
    <n v="710"/>
    <m/>
    <n v="0"/>
    <x v="7"/>
    <s v="BSAI"/>
    <n v="1"/>
    <x v="0"/>
  </r>
  <r>
    <s v="sablefish (blackcod)"/>
    <d v="1999-01-16T00:00:00"/>
    <x v="8"/>
    <n v="710"/>
    <m/>
    <n v="0.21"/>
    <x v="6"/>
    <s v="GOA"/>
    <n v="1"/>
    <x v="0"/>
  </r>
  <r>
    <s v="sablefish (blackcod)"/>
    <d v="1999-01-16T00:00:00"/>
    <x v="8"/>
    <n v="710"/>
    <m/>
    <n v="0.54"/>
    <x v="14"/>
    <s v="GOA"/>
    <n v="1"/>
    <x v="0"/>
  </r>
  <r>
    <s v="sablefish (blackcod)"/>
    <d v="1999-01-16T00:00:00"/>
    <x v="8"/>
    <n v="710"/>
    <m/>
    <n v="0.28000000000000003"/>
    <x v="21"/>
    <s v="INSD"/>
    <n v="1"/>
    <x v="0"/>
  </r>
  <r>
    <s v="sablefish (blackcod)"/>
    <d v="1999-01-23T00:00:00"/>
    <x v="8"/>
    <n v="710"/>
    <m/>
    <n v="0"/>
    <x v="23"/>
    <s v="BSAI"/>
    <n v="1"/>
    <x v="0"/>
  </r>
  <r>
    <s v="sablefish (blackcod)"/>
    <d v="1999-01-23T00:00:00"/>
    <x v="8"/>
    <n v="710"/>
    <m/>
    <n v="0.03"/>
    <x v="1"/>
    <s v="BSAI"/>
    <n v="1"/>
    <x v="0"/>
  </r>
  <r>
    <s v="sablefish (blackcod)"/>
    <d v="1999-01-23T00:00:00"/>
    <x v="8"/>
    <n v="710"/>
    <m/>
    <n v="0.02"/>
    <x v="5"/>
    <s v="BSAI"/>
    <n v="1"/>
    <x v="0"/>
  </r>
  <r>
    <s v="sablefish (blackcod)"/>
    <d v="1999-01-23T00:00:00"/>
    <x v="8"/>
    <n v="710"/>
    <m/>
    <n v="0"/>
    <x v="2"/>
    <s v="BSAI"/>
    <n v="1"/>
    <x v="0"/>
  </r>
  <r>
    <s v="sablefish (blackcod)"/>
    <d v="1999-01-23T00:00:00"/>
    <x v="8"/>
    <n v="710"/>
    <m/>
    <n v="7.0000000000000007E-2"/>
    <x v="0"/>
    <s v="GOA"/>
    <n v="1"/>
    <x v="0"/>
  </r>
  <r>
    <s v="sablefish (blackcod)"/>
    <d v="1999-01-23T00:00:00"/>
    <x v="8"/>
    <n v="710"/>
    <m/>
    <n v="0"/>
    <x v="13"/>
    <s v="GOA"/>
    <n v="1"/>
    <x v="0"/>
  </r>
  <r>
    <s v="sablefish (blackcod)"/>
    <d v="1999-01-23T00:00:00"/>
    <x v="8"/>
    <n v="710"/>
    <m/>
    <n v="0.56999999999999995"/>
    <x v="6"/>
    <s v="GOA"/>
    <n v="1"/>
    <x v="0"/>
  </r>
  <r>
    <s v="sablefish (blackcod)"/>
    <d v="1999-01-23T00:00:00"/>
    <x v="8"/>
    <n v="710"/>
    <m/>
    <n v="0.48"/>
    <x v="11"/>
    <s v="GOA"/>
    <n v="1"/>
    <x v="0"/>
  </r>
  <r>
    <s v="sablefish (blackcod)"/>
    <d v="1999-01-23T00:00:00"/>
    <x v="8"/>
    <n v="710"/>
    <m/>
    <n v="1.18"/>
    <x v="14"/>
    <s v="GOA"/>
    <n v="1"/>
    <x v="0"/>
  </r>
  <r>
    <s v="sablefish (blackcod)"/>
    <d v="1999-01-23T00:00:00"/>
    <x v="8"/>
    <n v="710"/>
    <m/>
    <n v="0.14000000000000001"/>
    <x v="21"/>
    <s v="INSD"/>
    <n v="1"/>
    <x v="0"/>
  </r>
  <r>
    <s v="sablefish (blackcod)"/>
    <d v="1999-01-30T00:00:00"/>
    <x v="8"/>
    <n v="710"/>
    <m/>
    <n v="0.24"/>
    <x v="5"/>
    <s v="BSAI"/>
    <n v="1"/>
    <x v="0"/>
  </r>
  <r>
    <s v="sablefish (blackcod)"/>
    <d v="1999-01-30T00:00:00"/>
    <x v="8"/>
    <n v="710"/>
    <m/>
    <n v="0.03"/>
    <x v="0"/>
    <s v="GOA"/>
    <n v="1"/>
    <x v="0"/>
  </r>
  <r>
    <s v="sablefish (blackcod)"/>
    <d v="1999-01-30T00:00:00"/>
    <x v="8"/>
    <n v="710"/>
    <m/>
    <n v="0"/>
    <x v="13"/>
    <s v="GOA"/>
    <n v="1"/>
    <x v="0"/>
  </r>
  <r>
    <s v="sablefish (blackcod)"/>
    <d v="1999-01-30T00:00:00"/>
    <x v="8"/>
    <n v="710"/>
    <m/>
    <n v="1.03"/>
    <x v="6"/>
    <s v="GOA"/>
    <n v="1"/>
    <x v="0"/>
  </r>
  <r>
    <s v="sablefish (blackcod)"/>
    <d v="1999-01-30T00:00:00"/>
    <x v="8"/>
    <n v="710"/>
    <m/>
    <n v="0.03"/>
    <x v="20"/>
    <s v="INSD"/>
    <n v="1"/>
    <x v="0"/>
  </r>
  <r>
    <s v="sablefish (blackcod)"/>
    <d v="1999-01-30T00:00:00"/>
    <x v="8"/>
    <n v="710"/>
    <m/>
    <n v="0.33"/>
    <x v="14"/>
    <s v="GOA"/>
    <n v="1"/>
    <x v="0"/>
  </r>
  <r>
    <s v="sablefish (blackcod)"/>
    <d v="1999-01-30T00:00:00"/>
    <x v="8"/>
    <n v="710"/>
    <m/>
    <n v="0.01"/>
    <x v="21"/>
    <s v="INSD"/>
    <n v="1"/>
    <x v="0"/>
  </r>
  <r>
    <s v="sablefish (blackcod)"/>
    <d v="1999-02-06T00:00:00"/>
    <x v="8"/>
    <n v="710"/>
    <n v="4563.53"/>
    <n v="0.22"/>
    <x v="0"/>
    <s v="GOA"/>
    <n v="2"/>
    <x v="0"/>
  </r>
  <r>
    <s v="sablefish (blackcod)"/>
    <d v="1999-02-06T00:00:00"/>
    <x v="8"/>
    <n v="710"/>
    <n v="4563.53"/>
    <n v="0.06"/>
    <x v="13"/>
    <s v="GOA"/>
    <n v="2"/>
    <x v="0"/>
  </r>
  <r>
    <s v="sablefish (blackcod)"/>
    <d v="1999-02-06T00:00:00"/>
    <x v="8"/>
    <n v="710"/>
    <n v="8547"/>
    <n v="0"/>
    <x v="1"/>
    <s v="BSAI"/>
    <n v="2"/>
    <x v="0"/>
  </r>
  <r>
    <s v="sablefish (blackcod)"/>
    <d v="1999-02-06T00:00:00"/>
    <x v="8"/>
    <n v="710"/>
    <m/>
    <n v="0"/>
    <x v="23"/>
    <s v="BSAI"/>
    <n v="2"/>
    <x v="0"/>
  </r>
  <r>
    <s v="sablefish (blackcod)"/>
    <d v="1999-02-06T00:00:00"/>
    <x v="8"/>
    <n v="710"/>
    <m/>
    <n v="0"/>
    <x v="11"/>
    <s v="GOA"/>
    <n v="2"/>
    <x v="0"/>
  </r>
  <r>
    <s v="sablefish (blackcod)"/>
    <d v="1999-02-06T00:00:00"/>
    <x v="8"/>
    <n v="710"/>
    <m/>
    <n v="0.18"/>
    <x v="21"/>
    <s v="INSD"/>
    <n v="2"/>
    <x v="0"/>
  </r>
  <r>
    <s v="sablefish (blackcod)"/>
    <d v="1999-02-13T00:00:00"/>
    <x v="8"/>
    <n v="710"/>
    <n v="5210.92"/>
    <n v="0.01"/>
    <x v="6"/>
    <s v="GOA"/>
    <n v="2"/>
    <x v="0"/>
  </r>
  <r>
    <s v="sablefish (blackcod)"/>
    <d v="1999-02-13T00:00:00"/>
    <x v="8"/>
    <n v="710"/>
    <m/>
    <n v="0.01"/>
    <x v="1"/>
    <s v="BSAI"/>
    <n v="2"/>
    <x v="0"/>
  </r>
  <r>
    <s v="sablefish (blackcod)"/>
    <d v="1999-02-13T00:00:00"/>
    <x v="8"/>
    <n v="710"/>
    <m/>
    <n v="0.06"/>
    <x v="5"/>
    <s v="BSAI"/>
    <n v="2"/>
    <x v="0"/>
  </r>
  <r>
    <s v="sablefish (blackcod)"/>
    <d v="1999-02-13T00:00:00"/>
    <x v="8"/>
    <n v="710"/>
    <m/>
    <n v="0.01"/>
    <x v="21"/>
    <s v="INSD"/>
    <n v="2"/>
    <x v="0"/>
  </r>
  <r>
    <s v="sablefish (blackcod)"/>
    <d v="1999-02-20T00:00:00"/>
    <x v="8"/>
    <n v="710"/>
    <m/>
    <n v="0.38"/>
    <x v="21"/>
    <s v="INSD"/>
    <n v="2"/>
    <x v="0"/>
  </r>
  <r>
    <s v="sablefish (blackcod)"/>
    <d v="1999-02-27T00:00:00"/>
    <x v="8"/>
    <n v="710"/>
    <n v="4495.4399999999996"/>
    <n v="0"/>
    <x v="1"/>
    <s v="BSAI"/>
    <n v="2"/>
    <x v="0"/>
  </r>
  <r>
    <s v="sablefish (blackcod)"/>
    <d v="1999-02-27T00:00:00"/>
    <x v="8"/>
    <n v="710"/>
    <n v="4563.53"/>
    <n v="0.42"/>
    <x v="0"/>
    <s v="GOA"/>
    <n v="2"/>
    <x v="0"/>
  </r>
  <r>
    <s v="sablefish (blackcod)"/>
    <d v="1999-02-27T00:00:00"/>
    <x v="8"/>
    <n v="710"/>
    <n v="5210.92"/>
    <n v="0.74"/>
    <x v="6"/>
    <s v="GOA"/>
    <n v="2"/>
    <x v="0"/>
  </r>
  <r>
    <s v="sablefish (blackcod)"/>
    <d v="1999-02-27T00:00:00"/>
    <x v="8"/>
    <n v="710"/>
    <m/>
    <n v="0.05"/>
    <x v="23"/>
    <s v="BSAI"/>
    <n v="2"/>
    <x v="0"/>
  </r>
  <r>
    <s v="sablefish (blackcod)"/>
    <d v="1999-02-27T00:00:00"/>
    <x v="8"/>
    <n v="710"/>
    <m/>
    <n v="0.02"/>
    <x v="16"/>
    <s v="BSAI"/>
    <n v="2"/>
    <x v="0"/>
  </r>
  <r>
    <s v="sablefish (blackcod)"/>
    <d v="1999-02-27T00:00:00"/>
    <x v="8"/>
    <n v="710"/>
    <m/>
    <n v="0"/>
    <x v="2"/>
    <s v="BSAI"/>
    <n v="2"/>
    <x v="0"/>
  </r>
  <r>
    <s v="sablefish (blackcod)"/>
    <d v="1999-02-27T00:00:00"/>
    <x v="8"/>
    <n v="710"/>
    <m/>
    <n v="0.04"/>
    <x v="24"/>
    <s v="BSAI"/>
    <n v="2"/>
    <x v="0"/>
  </r>
  <r>
    <s v="sablefish (blackcod)"/>
    <d v="1999-02-27T00:00:00"/>
    <x v="8"/>
    <n v="710"/>
    <m/>
    <n v="0.15"/>
    <x v="11"/>
    <s v="GOA"/>
    <n v="2"/>
    <x v="0"/>
  </r>
  <r>
    <s v="sablefish (blackcod)"/>
    <d v="1999-02-27T00:00:00"/>
    <x v="8"/>
    <n v="710"/>
    <m/>
    <n v="0.11"/>
    <x v="14"/>
    <s v="GOA"/>
    <n v="2"/>
    <x v="0"/>
  </r>
  <r>
    <s v="sablefish (blackcod)"/>
    <d v="1999-02-27T00:00:00"/>
    <x v="8"/>
    <n v="710"/>
    <m/>
    <n v="0.01"/>
    <x v="21"/>
    <s v="INSD"/>
    <n v="2"/>
    <x v="0"/>
  </r>
  <r>
    <s v="sablefish (blackcod)"/>
    <d v="1999-03-06T00:00:00"/>
    <x v="8"/>
    <n v="710"/>
    <n v="4563.53"/>
    <n v="0.01"/>
    <x v="0"/>
    <s v="GOA"/>
    <n v="3"/>
    <x v="0"/>
  </r>
  <r>
    <s v="sablefish (blackcod)"/>
    <d v="1999-03-06T00:00:00"/>
    <x v="8"/>
    <n v="710"/>
    <m/>
    <n v="0"/>
    <x v="23"/>
    <s v="BSAI"/>
    <n v="3"/>
    <x v="0"/>
  </r>
  <r>
    <s v="sablefish (blackcod)"/>
    <d v="1999-03-06T00:00:00"/>
    <x v="8"/>
    <n v="710"/>
    <m/>
    <n v="0"/>
    <x v="16"/>
    <s v="BSAI"/>
    <n v="3"/>
    <x v="0"/>
  </r>
  <r>
    <s v="sablefish (blackcod)"/>
    <d v="1999-03-06T00:00:00"/>
    <x v="8"/>
    <n v="710"/>
    <m/>
    <n v="0.12"/>
    <x v="22"/>
    <s v="BSAI"/>
    <n v="3"/>
    <x v="0"/>
  </r>
  <r>
    <s v="sablefish (blackcod)"/>
    <d v="1999-03-06T00:00:00"/>
    <x v="8"/>
    <n v="710"/>
    <m/>
    <n v="0.03"/>
    <x v="24"/>
    <s v="BSAI"/>
    <n v="3"/>
    <x v="0"/>
  </r>
  <r>
    <s v="sablefish (blackcod)"/>
    <d v="1999-03-06T00:00:00"/>
    <x v="8"/>
    <n v="710"/>
    <m/>
    <n v="25.74"/>
    <x v="0"/>
    <s v="GOA"/>
    <n v="3"/>
    <x v="0"/>
  </r>
  <r>
    <s v="sablefish (blackcod)"/>
    <d v="1999-03-06T00:00:00"/>
    <x v="8"/>
    <n v="710"/>
    <m/>
    <n v="2.69"/>
    <x v="13"/>
    <s v="GOA"/>
    <n v="3"/>
    <x v="0"/>
  </r>
  <r>
    <s v="sablefish (blackcod)"/>
    <d v="1999-03-06T00:00:00"/>
    <x v="8"/>
    <n v="710"/>
    <m/>
    <n v="8.7100000000000009"/>
    <x v="6"/>
    <s v="GOA"/>
    <n v="3"/>
    <x v="0"/>
  </r>
  <r>
    <s v="sablefish (blackcod)"/>
    <d v="1999-03-06T00:00:00"/>
    <x v="8"/>
    <n v="710"/>
    <m/>
    <n v="0.08"/>
    <x v="14"/>
    <s v="GOA"/>
    <n v="3"/>
    <x v="0"/>
  </r>
  <r>
    <s v="sablefish (blackcod)"/>
    <d v="1999-03-06T00:00:00"/>
    <x v="8"/>
    <n v="710"/>
    <m/>
    <n v="0.06"/>
    <x v="21"/>
    <s v="INSD"/>
    <n v="3"/>
    <x v="0"/>
  </r>
  <r>
    <s v="sablefish (blackcod)"/>
    <d v="1999-03-13T00:00:00"/>
    <x v="8"/>
    <n v="710"/>
    <m/>
    <n v="0"/>
    <x v="1"/>
    <s v="BSAI"/>
    <n v="3"/>
    <x v="0"/>
  </r>
  <r>
    <s v="sablefish (blackcod)"/>
    <d v="1999-03-13T00:00:00"/>
    <x v="8"/>
    <n v="710"/>
    <m/>
    <n v="0.03"/>
    <x v="5"/>
    <s v="BSAI"/>
    <n v="3"/>
    <x v="0"/>
  </r>
  <r>
    <s v="sablefish (blackcod)"/>
    <d v="1999-03-13T00:00:00"/>
    <x v="8"/>
    <n v="710"/>
    <m/>
    <n v="0"/>
    <x v="24"/>
    <s v="BSAI"/>
    <n v="3"/>
    <x v="0"/>
  </r>
  <r>
    <s v="sablefish (blackcod)"/>
    <d v="1999-03-13T00:00:00"/>
    <x v="8"/>
    <n v="710"/>
    <m/>
    <n v="11.81"/>
    <x v="0"/>
    <s v="GOA"/>
    <n v="3"/>
    <x v="0"/>
  </r>
  <r>
    <s v="sablefish (blackcod)"/>
    <d v="1999-03-13T00:00:00"/>
    <x v="8"/>
    <n v="710"/>
    <m/>
    <n v="13.88"/>
    <x v="13"/>
    <s v="GOA"/>
    <n v="3"/>
    <x v="0"/>
  </r>
  <r>
    <s v="sablefish (blackcod)"/>
    <d v="1999-03-13T00:00:00"/>
    <x v="8"/>
    <n v="710"/>
    <m/>
    <n v="2.63"/>
    <x v="6"/>
    <s v="GOA"/>
    <n v="3"/>
    <x v="0"/>
  </r>
  <r>
    <s v="sablefish (blackcod)"/>
    <d v="1999-03-13T00:00:00"/>
    <x v="8"/>
    <n v="710"/>
    <m/>
    <n v="0.03"/>
    <x v="21"/>
    <s v="INSD"/>
    <n v="3"/>
    <x v="0"/>
  </r>
  <r>
    <s v="sablefish (blackcod)"/>
    <d v="1999-03-20T00:00:00"/>
    <x v="8"/>
    <n v="710"/>
    <n v="4563.53"/>
    <n v="1.73"/>
    <x v="0"/>
    <s v="GOA"/>
    <n v="3"/>
    <x v="0"/>
  </r>
  <r>
    <s v="sablefish (blackcod)"/>
    <d v="1999-03-20T00:00:00"/>
    <x v="8"/>
    <n v="710"/>
    <n v="4563.53"/>
    <n v="20.100000000000001"/>
    <x v="6"/>
    <s v="GOA"/>
    <n v="3"/>
    <x v="0"/>
  </r>
  <r>
    <s v="sablefish (blackcod)"/>
    <d v="1999-03-20T00:00:00"/>
    <x v="8"/>
    <n v="710"/>
    <n v="5210.92"/>
    <n v="58.17"/>
    <x v="6"/>
    <s v="GOA"/>
    <n v="3"/>
    <x v="0"/>
  </r>
  <r>
    <s v="sablefish (blackcod)"/>
    <d v="1999-03-20T00:00:00"/>
    <x v="8"/>
    <n v="710"/>
    <n v="5210.92"/>
    <n v="3.84"/>
    <x v="11"/>
    <s v="GOA"/>
    <n v="3"/>
    <x v="0"/>
  </r>
  <r>
    <s v="sablefish (blackcod)"/>
    <d v="1999-03-20T00:00:00"/>
    <x v="8"/>
    <n v="710"/>
    <n v="5210.92"/>
    <n v="56.81"/>
    <x v="14"/>
    <s v="GOA"/>
    <n v="3"/>
    <x v="0"/>
  </r>
  <r>
    <s v="sablefish (blackcod)"/>
    <d v="1999-03-20T00:00:00"/>
    <x v="8"/>
    <n v="710"/>
    <n v="5210.92"/>
    <n v="1.84"/>
    <x v="21"/>
    <s v="INSD"/>
    <n v="3"/>
    <x v="0"/>
  </r>
  <r>
    <s v="sablefish (blackcod)"/>
    <d v="1999-03-20T00:00:00"/>
    <x v="8"/>
    <n v="710"/>
    <m/>
    <n v="0.01"/>
    <x v="5"/>
    <s v="BSAI"/>
    <n v="3"/>
    <x v="0"/>
  </r>
  <r>
    <s v="sablefish (blackcod)"/>
    <d v="1999-03-20T00:00:00"/>
    <x v="8"/>
    <n v="710"/>
    <m/>
    <n v="0"/>
    <x v="7"/>
    <s v="BSAI"/>
    <n v="3"/>
    <x v="0"/>
  </r>
  <r>
    <s v="sablefish (blackcod)"/>
    <d v="1999-03-20T00:00:00"/>
    <x v="8"/>
    <n v="710"/>
    <m/>
    <n v="0"/>
    <x v="2"/>
    <s v="BSAI"/>
    <n v="3"/>
    <x v="0"/>
  </r>
  <r>
    <s v="sablefish (blackcod)"/>
    <d v="1999-03-20T00:00:00"/>
    <x v="8"/>
    <n v="710"/>
    <m/>
    <n v="0.1"/>
    <x v="0"/>
    <s v="GOA"/>
    <n v="3"/>
    <x v="0"/>
  </r>
  <r>
    <s v="sablefish (blackcod)"/>
    <d v="1999-03-20T00:00:00"/>
    <x v="8"/>
    <n v="710"/>
    <m/>
    <n v="2.42"/>
    <x v="13"/>
    <s v="GOA"/>
    <n v="3"/>
    <x v="0"/>
  </r>
  <r>
    <s v="sablefish (blackcod)"/>
    <d v="1999-03-20T00:00:00"/>
    <x v="8"/>
    <n v="710"/>
    <m/>
    <n v="13"/>
    <x v="6"/>
    <s v="GOA"/>
    <n v="3"/>
    <x v="0"/>
  </r>
  <r>
    <s v="sablefish (blackcod)"/>
    <d v="1999-03-20T00:00:00"/>
    <x v="8"/>
    <n v="710"/>
    <m/>
    <n v="0.03"/>
    <x v="11"/>
    <s v="GOA"/>
    <n v="3"/>
    <x v="0"/>
  </r>
  <r>
    <s v="sablefish (blackcod)"/>
    <d v="1999-03-20T00:00:00"/>
    <x v="8"/>
    <n v="710"/>
    <m/>
    <n v="0"/>
    <x v="20"/>
    <s v="INSD"/>
    <n v="3"/>
    <x v="0"/>
  </r>
  <r>
    <s v="sablefish (blackcod)"/>
    <d v="1999-03-20T00:00:00"/>
    <x v="8"/>
    <n v="710"/>
    <m/>
    <n v="0.62"/>
    <x v="14"/>
    <s v="GOA"/>
    <n v="3"/>
    <x v="0"/>
  </r>
  <r>
    <s v="sablefish (blackcod)"/>
    <d v="1999-03-20T00:00:00"/>
    <x v="8"/>
    <n v="710"/>
    <m/>
    <n v="0.13"/>
    <x v="21"/>
    <s v="INSD"/>
    <n v="3"/>
    <x v="0"/>
  </r>
  <r>
    <s v="sablefish (blackcod)"/>
    <d v="1999-03-27T00:00:00"/>
    <x v="8"/>
    <n v="710"/>
    <n v="4563.53"/>
    <n v="1.65"/>
    <x v="0"/>
    <s v="GOA"/>
    <n v="3"/>
    <x v="0"/>
  </r>
  <r>
    <s v="sablefish (blackcod)"/>
    <d v="1999-03-27T00:00:00"/>
    <x v="8"/>
    <n v="710"/>
    <n v="4563.53"/>
    <n v="0.03"/>
    <x v="13"/>
    <s v="GOA"/>
    <n v="3"/>
    <x v="0"/>
  </r>
  <r>
    <s v="sablefish (blackcod)"/>
    <d v="1999-03-27T00:00:00"/>
    <x v="8"/>
    <n v="710"/>
    <n v="4563.53"/>
    <n v="18.329999999999998"/>
    <x v="6"/>
    <s v="GOA"/>
    <n v="3"/>
    <x v="0"/>
  </r>
  <r>
    <s v="sablefish (blackcod)"/>
    <d v="1999-03-27T00:00:00"/>
    <x v="8"/>
    <n v="710"/>
    <n v="5210.92"/>
    <n v="0.08"/>
    <x v="13"/>
    <s v="GOA"/>
    <n v="3"/>
    <x v="0"/>
  </r>
  <r>
    <s v="sablefish (blackcod)"/>
    <d v="1999-03-27T00:00:00"/>
    <x v="8"/>
    <n v="710"/>
    <n v="5210.92"/>
    <n v="46.46"/>
    <x v="6"/>
    <s v="GOA"/>
    <n v="3"/>
    <x v="0"/>
  </r>
  <r>
    <s v="sablefish (blackcod)"/>
    <d v="1999-03-27T00:00:00"/>
    <x v="8"/>
    <n v="710"/>
    <n v="5210.92"/>
    <n v="87.02"/>
    <x v="11"/>
    <s v="GOA"/>
    <n v="3"/>
    <x v="0"/>
  </r>
  <r>
    <s v="sablefish (blackcod)"/>
    <d v="1999-03-27T00:00:00"/>
    <x v="8"/>
    <n v="710"/>
    <n v="5210.92"/>
    <n v="148.69"/>
    <x v="14"/>
    <s v="GOA"/>
    <n v="3"/>
    <x v="0"/>
  </r>
  <r>
    <s v="sablefish (blackcod)"/>
    <d v="1999-03-27T00:00:00"/>
    <x v="8"/>
    <n v="710"/>
    <m/>
    <n v="0.05"/>
    <x v="23"/>
    <s v="BSAI"/>
    <n v="3"/>
    <x v="0"/>
  </r>
  <r>
    <s v="sablefish (blackcod)"/>
    <d v="1999-03-27T00:00:00"/>
    <x v="8"/>
    <n v="710"/>
    <m/>
    <n v="0.01"/>
    <x v="7"/>
    <s v="BSAI"/>
    <n v="3"/>
    <x v="0"/>
  </r>
  <r>
    <s v="sablefish (blackcod)"/>
    <d v="1999-03-27T00:00:00"/>
    <x v="8"/>
    <n v="710"/>
    <m/>
    <n v="0"/>
    <x v="2"/>
    <s v="BSAI"/>
    <n v="3"/>
    <x v="0"/>
  </r>
  <r>
    <s v="sablefish (blackcod)"/>
    <d v="1999-03-27T00:00:00"/>
    <x v="8"/>
    <n v="710"/>
    <m/>
    <n v="0.03"/>
    <x v="24"/>
    <s v="BSAI"/>
    <n v="3"/>
    <x v="0"/>
  </r>
  <r>
    <s v="sablefish (blackcod)"/>
    <d v="1999-03-27T00:00:00"/>
    <x v="8"/>
    <n v="710"/>
    <m/>
    <n v="2.52"/>
    <x v="13"/>
    <s v="GOA"/>
    <n v="3"/>
    <x v="0"/>
  </r>
  <r>
    <s v="sablefish (blackcod)"/>
    <d v="1999-03-27T00:00:00"/>
    <x v="8"/>
    <n v="710"/>
    <m/>
    <n v="10.99"/>
    <x v="6"/>
    <s v="GOA"/>
    <n v="3"/>
    <x v="0"/>
  </r>
  <r>
    <s v="sablefish (blackcod)"/>
    <d v="1999-03-27T00:00:00"/>
    <x v="8"/>
    <n v="710"/>
    <m/>
    <n v="0.93"/>
    <x v="11"/>
    <s v="GOA"/>
    <n v="3"/>
    <x v="0"/>
  </r>
  <r>
    <s v="sablefish (blackcod)"/>
    <d v="1999-03-27T00:00:00"/>
    <x v="8"/>
    <n v="710"/>
    <m/>
    <n v="1.53"/>
    <x v="14"/>
    <s v="GOA"/>
    <n v="3"/>
    <x v="0"/>
  </r>
  <r>
    <s v="sablefish (blackcod)"/>
    <d v="1999-03-27T00:00:00"/>
    <x v="8"/>
    <n v="710"/>
    <m/>
    <n v="0.06"/>
    <x v="21"/>
    <s v="INSD"/>
    <n v="3"/>
    <x v="0"/>
  </r>
  <r>
    <s v="sablefish (blackcod)"/>
    <d v="1999-04-03T00:00:00"/>
    <x v="8"/>
    <n v="710"/>
    <n v="4495.4399999999996"/>
    <n v="3.12"/>
    <x v="1"/>
    <s v="BSAI"/>
    <n v="4"/>
    <x v="0"/>
  </r>
  <r>
    <s v="sablefish (blackcod)"/>
    <d v="1999-04-03T00:00:00"/>
    <x v="8"/>
    <n v="710"/>
    <n v="4563.53"/>
    <n v="7.92"/>
    <x v="13"/>
    <s v="GOA"/>
    <n v="4"/>
    <x v="0"/>
  </r>
  <r>
    <s v="sablefish (blackcod)"/>
    <d v="1999-04-03T00:00:00"/>
    <x v="8"/>
    <n v="710"/>
    <n v="4563.53"/>
    <n v="0.03"/>
    <x v="6"/>
    <s v="GOA"/>
    <n v="4"/>
    <x v="0"/>
  </r>
  <r>
    <s v="sablefish (blackcod)"/>
    <d v="1999-04-03T00:00:00"/>
    <x v="8"/>
    <n v="710"/>
    <n v="4563.53"/>
    <n v="5.26"/>
    <x v="11"/>
    <s v="GOA"/>
    <n v="4"/>
    <x v="0"/>
  </r>
  <r>
    <s v="sablefish (blackcod)"/>
    <d v="1999-04-03T00:00:00"/>
    <x v="8"/>
    <n v="710"/>
    <n v="4563.53"/>
    <n v="6.71"/>
    <x v="14"/>
    <s v="GOA"/>
    <n v="4"/>
    <x v="0"/>
  </r>
  <r>
    <s v="sablefish (blackcod)"/>
    <d v="1999-04-03T00:00:00"/>
    <x v="8"/>
    <n v="710"/>
    <n v="5210.92"/>
    <n v="1.25"/>
    <x v="13"/>
    <s v="GOA"/>
    <n v="4"/>
    <x v="0"/>
  </r>
  <r>
    <s v="sablefish (blackcod)"/>
    <d v="1999-04-03T00:00:00"/>
    <x v="8"/>
    <n v="710"/>
    <n v="5210.92"/>
    <n v="12.53"/>
    <x v="6"/>
    <s v="GOA"/>
    <n v="4"/>
    <x v="0"/>
  </r>
  <r>
    <s v="sablefish (blackcod)"/>
    <d v="1999-04-03T00:00:00"/>
    <x v="8"/>
    <n v="710"/>
    <n v="5210.92"/>
    <n v="163.06"/>
    <x v="11"/>
    <s v="GOA"/>
    <n v="4"/>
    <x v="0"/>
  </r>
  <r>
    <s v="sablefish (blackcod)"/>
    <d v="1999-04-03T00:00:00"/>
    <x v="8"/>
    <n v="710"/>
    <n v="5210.92"/>
    <n v="68.14"/>
    <x v="14"/>
    <s v="GOA"/>
    <n v="4"/>
    <x v="0"/>
  </r>
  <r>
    <s v="sablefish (blackcod)"/>
    <d v="1999-04-03T00:00:00"/>
    <x v="8"/>
    <n v="710"/>
    <n v="5210.92"/>
    <n v="8.33"/>
    <x v="21"/>
    <s v="INSD"/>
    <n v="4"/>
    <x v="0"/>
  </r>
  <r>
    <s v="sablefish (blackcod)"/>
    <d v="1999-04-03T00:00:00"/>
    <x v="8"/>
    <n v="710"/>
    <m/>
    <n v="0.01"/>
    <x v="5"/>
    <s v="BSAI"/>
    <n v="4"/>
    <x v="0"/>
  </r>
  <r>
    <s v="sablefish (blackcod)"/>
    <d v="1999-04-03T00:00:00"/>
    <x v="8"/>
    <n v="710"/>
    <m/>
    <n v="0.11"/>
    <x v="24"/>
    <s v="BSAI"/>
    <n v="4"/>
    <x v="0"/>
  </r>
  <r>
    <s v="sablefish (blackcod)"/>
    <d v="1999-04-03T00:00:00"/>
    <x v="8"/>
    <n v="710"/>
    <m/>
    <n v="0.73"/>
    <x v="13"/>
    <s v="GOA"/>
    <n v="4"/>
    <x v="0"/>
  </r>
  <r>
    <s v="sablefish (blackcod)"/>
    <d v="1999-04-03T00:00:00"/>
    <x v="8"/>
    <n v="710"/>
    <m/>
    <n v="3.68"/>
    <x v="6"/>
    <s v="GOA"/>
    <n v="4"/>
    <x v="0"/>
  </r>
  <r>
    <s v="sablefish (blackcod)"/>
    <d v="1999-04-03T00:00:00"/>
    <x v="8"/>
    <n v="710"/>
    <m/>
    <n v="1.66"/>
    <x v="11"/>
    <s v="GOA"/>
    <n v="4"/>
    <x v="0"/>
  </r>
  <r>
    <s v="sablefish (blackcod)"/>
    <d v="1999-04-03T00:00:00"/>
    <x v="8"/>
    <n v="710"/>
    <m/>
    <n v="1.61"/>
    <x v="14"/>
    <s v="GOA"/>
    <n v="4"/>
    <x v="0"/>
  </r>
  <r>
    <s v="sablefish (blackcod)"/>
    <d v="1999-04-03T00:00:00"/>
    <x v="8"/>
    <n v="710"/>
    <m/>
    <n v="0.36"/>
    <x v="21"/>
    <s v="INSD"/>
    <n v="4"/>
    <x v="0"/>
  </r>
  <r>
    <s v="sablefish (blackcod)"/>
    <d v="1999-04-10T00:00:00"/>
    <x v="8"/>
    <n v="710"/>
    <n v="4495.4399999999996"/>
    <n v="0.17"/>
    <x v="5"/>
    <s v="BSAI"/>
    <n v="4"/>
    <x v="0"/>
  </r>
  <r>
    <s v="sablefish (blackcod)"/>
    <d v="1999-04-10T00:00:00"/>
    <x v="8"/>
    <n v="710"/>
    <n v="4563.53"/>
    <n v="22.92"/>
    <x v="0"/>
    <s v="GOA"/>
    <n v="4"/>
    <x v="0"/>
  </r>
  <r>
    <s v="sablefish (blackcod)"/>
    <d v="1999-04-10T00:00:00"/>
    <x v="8"/>
    <n v="710"/>
    <n v="4563.53"/>
    <n v="32.299999999999997"/>
    <x v="13"/>
    <s v="GOA"/>
    <n v="4"/>
    <x v="0"/>
  </r>
  <r>
    <s v="sablefish (blackcod)"/>
    <d v="1999-04-10T00:00:00"/>
    <x v="8"/>
    <n v="710"/>
    <n v="4563.53"/>
    <n v="0.44"/>
    <x v="6"/>
    <s v="GOA"/>
    <n v="4"/>
    <x v="0"/>
  </r>
  <r>
    <s v="sablefish (blackcod)"/>
    <d v="1999-04-10T00:00:00"/>
    <x v="8"/>
    <n v="710"/>
    <n v="5210.92"/>
    <n v="1.32"/>
    <x v="13"/>
    <s v="GOA"/>
    <n v="4"/>
    <x v="0"/>
  </r>
  <r>
    <s v="sablefish (blackcod)"/>
    <d v="1999-04-10T00:00:00"/>
    <x v="8"/>
    <n v="710"/>
    <n v="5210.92"/>
    <n v="75.06"/>
    <x v="6"/>
    <s v="GOA"/>
    <n v="4"/>
    <x v="0"/>
  </r>
  <r>
    <s v="sablefish (blackcod)"/>
    <d v="1999-04-10T00:00:00"/>
    <x v="8"/>
    <n v="710"/>
    <n v="5210.92"/>
    <n v="73.680000000000007"/>
    <x v="11"/>
    <s v="GOA"/>
    <n v="4"/>
    <x v="0"/>
  </r>
  <r>
    <s v="sablefish (blackcod)"/>
    <d v="1999-04-10T00:00:00"/>
    <x v="8"/>
    <n v="710"/>
    <n v="5210.92"/>
    <n v="94.85"/>
    <x v="14"/>
    <s v="GOA"/>
    <n v="4"/>
    <x v="0"/>
  </r>
  <r>
    <s v="sablefish (blackcod)"/>
    <d v="1999-04-10T00:00:00"/>
    <x v="8"/>
    <n v="710"/>
    <n v="5210.92"/>
    <n v="0.84"/>
    <x v="21"/>
    <s v="INSD"/>
    <n v="4"/>
    <x v="0"/>
  </r>
  <r>
    <s v="sablefish (blackcod)"/>
    <d v="1999-04-10T00:00:00"/>
    <x v="8"/>
    <n v="710"/>
    <m/>
    <n v="0.03"/>
    <x v="1"/>
    <s v="BSAI"/>
    <n v="4"/>
    <x v="0"/>
  </r>
  <r>
    <s v="sablefish (blackcod)"/>
    <d v="1999-04-10T00:00:00"/>
    <x v="8"/>
    <n v="710"/>
    <m/>
    <n v="0.01"/>
    <x v="5"/>
    <s v="BSAI"/>
    <n v="4"/>
    <x v="0"/>
  </r>
  <r>
    <s v="sablefish (blackcod)"/>
    <d v="1999-04-10T00:00:00"/>
    <x v="8"/>
    <n v="710"/>
    <m/>
    <n v="0.16"/>
    <x v="24"/>
    <s v="BSAI"/>
    <n v="4"/>
    <x v="0"/>
  </r>
  <r>
    <s v="sablefish (blackcod)"/>
    <d v="1999-04-10T00:00:00"/>
    <x v="8"/>
    <n v="710"/>
    <m/>
    <n v="21.08"/>
    <x v="13"/>
    <s v="GOA"/>
    <n v="4"/>
    <x v="0"/>
  </r>
  <r>
    <s v="sablefish (blackcod)"/>
    <d v="1999-04-10T00:00:00"/>
    <x v="8"/>
    <n v="710"/>
    <m/>
    <n v="24.73"/>
    <x v="6"/>
    <s v="GOA"/>
    <n v="4"/>
    <x v="0"/>
  </r>
  <r>
    <s v="sablefish (blackcod)"/>
    <d v="1999-04-10T00:00:00"/>
    <x v="8"/>
    <n v="710"/>
    <m/>
    <n v="16.399999999999999"/>
    <x v="11"/>
    <s v="GOA"/>
    <n v="4"/>
    <x v="0"/>
  </r>
  <r>
    <s v="sablefish (blackcod)"/>
    <d v="1999-04-10T00:00:00"/>
    <x v="8"/>
    <n v="710"/>
    <m/>
    <n v="0"/>
    <x v="20"/>
    <s v="INSD"/>
    <n v="4"/>
    <x v="0"/>
  </r>
  <r>
    <s v="sablefish (blackcod)"/>
    <d v="1999-04-10T00:00:00"/>
    <x v="8"/>
    <n v="710"/>
    <m/>
    <n v="1.17"/>
    <x v="14"/>
    <s v="GOA"/>
    <n v="4"/>
    <x v="0"/>
  </r>
  <r>
    <s v="sablefish (blackcod)"/>
    <d v="1999-04-10T00:00:00"/>
    <x v="8"/>
    <n v="710"/>
    <m/>
    <n v="0.1"/>
    <x v="21"/>
    <s v="INSD"/>
    <n v="4"/>
    <x v="0"/>
  </r>
  <r>
    <s v="sablefish (blackcod)"/>
    <d v="1999-04-17T00:00:00"/>
    <x v="8"/>
    <n v="710"/>
    <n v="4495.4399999999996"/>
    <n v="1.83"/>
    <x v="1"/>
    <s v="BSAI"/>
    <n v="4"/>
    <x v="0"/>
  </r>
  <r>
    <s v="sablefish (blackcod)"/>
    <d v="1999-04-17T00:00:00"/>
    <x v="8"/>
    <n v="710"/>
    <n v="4495.4399999999996"/>
    <n v="0.1"/>
    <x v="24"/>
    <s v="BSAI"/>
    <n v="4"/>
    <x v="0"/>
  </r>
  <r>
    <s v="sablefish (blackcod)"/>
    <d v="1999-04-17T00:00:00"/>
    <x v="8"/>
    <n v="710"/>
    <n v="4563.53"/>
    <n v="6.64"/>
    <x v="0"/>
    <s v="GOA"/>
    <n v="4"/>
    <x v="0"/>
  </r>
  <r>
    <s v="sablefish (blackcod)"/>
    <d v="1999-04-17T00:00:00"/>
    <x v="8"/>
    <n v="710"/>
    <n v="4563.53"/>
    <n v="4.22"/>
    <x v="13"/>
    <s v="GOA"/>
    <n v="4"/>
    <x v="0"/>
  </r>
  <r>
    <s v="sablefish (blackcod)"/>
    <d v="1999-04-17T00:00:00"/>
    <x v="8"/>
    <n v="710"/>
    <n v="4563.53"/>
    <n v="0.06"/>
    <x v="6"/>
    <s v="GOA"/>
    <n v="4"/>
    <x v="0"/>
  </r>
  <r>
    <s v="sablefish (blackcod)"/>
    <d v="1999-04-17T00:00:00"/>
    <x v="8"/>
    <n v="710"/>
    <n v="5210.92"/>
    <n v="20.2"/>
    <x v="13"/>
    <s v="GOA"/>
    <n v="4"/>
    <x v="0"/>
  </r>
  <r>
    <s v="sablefish (blackcod)"/>
    <d v="1999-04-17T00:00:00"/>
    <x v="8"/>
    <n v="710"/>
    <n v="5210.92"/>
    <n v="118.2"/>
    <x v="6"/>
    <s v="GOA"/>
    <n v="4"/>
    <x v="0"/>
  </r>
  <r>
    <s v="sablefish (blackcod)"/>
    <d v="1999-04-17T00:00:00"/>
    <x v="8"/>
    <n v="710"/>
    <n v="5210.92"/>
    <n v="36.35"/>
    <x v="11"/>
    <s v="GOA"/>
    <n v="4"/>
    <x v="0"/>
  </r>
  <r>
    <s v="sablefish (blackcod)"/>
    <d v="1999-04-17T00:00:00"/>
    <x v="8"/>
    <n v="710"/>
    <n v="5210.92"/>
    <n v="85.31"/>
    <x v="14"/>
    <s v="GOA"/>
    <n v="4"/>
    <x v="0"/>
  </r>
  <r>
    <s v="sablefish (blackcod)"/>
    <d v="1999-04-17T00:00:00"/>
    <x v="8"/>
    <n v="710"/>
    <m/>
    <n v="0"/>
    <x v="1"/>
    <s v="BSAI"/>
    <n v="4"/>
    <x v="0"/>
  </r>
  <r>
    <s v="sablefish (blackcod)"/>
    <d v="1999-04-17T00:00:00"/>
    <x v="8"/>
    <n v="710"/>
    <m/>
    <n v="0.16"/>
    <x v="5"/>
    <s v="BSAI"/>
    <n v="4"/>
    <x v="0"/>
  </r>
  <r>
    <s v="sablefish (blackcod)"/>
    <d v="1999-04-17T00:00:00"/>
    <x v="8"/>
    <n v="710"/>
    <m/>
    <n v="0.01"/>
    <x v="2"/>
    <s v="BSAI"/>
    <n v="4"/>
    <x v="0"/>
  </r>
  <r>
    <s v="sablefish (blackcod)"/>
    <d v="1999-04-17T00:00:00"/>
    <x v="8"/>
    <n v="710"/>
    <m/>
    <n v="0.35"/>
    <x v="0"/>
    <s v="GOA"/>
    <n v="4"/>
    <x v="0"/>
  </r>
  <r>
    <s v="sablefish (blackcod)"/>
    <d v="1999-04-17T00:00:00"/>
    <x v="8"/>
    <n v="710"/>
    <m/>
    <n v="19.04"/>
    <x v="13"/>
    <s v="GOA"/>
    <n v="4"/>
    <x v="0"/>
  </r>
  <r>
    <s v="sablefish (blackcod)"/>
    <d v="1999-04-17T00:00:00"/>
    <x v="8"/>
    <n v="710"/>
    <m/>
    <n v="12.6"/>
    <x v="6"/>
    <s v="GOA"/>
    <n v="4"/>
    <x v="0"/>
  </r>
  <r>
    <s v="sablefish (blackcod)"/>
    <d v="1999-04-17T00:00:00"/>
    <x v="8"/>
    <n v="710"/>
    <m/>
    <n v="14.82"/>
    <x v="11"/>
    <s v="GOA"/>
    <n v="4"/>
    <x v="0"/>
  </r>
  <r>
    <s v="sablefish (blackcod)"/>
    <d v="1999-04-17T00:00:00"/>
    <x v="8"/>
    <n v="710"/>
    <m/>
    <n v="0"/>
    <x v="20"/>
    <s v="INSD"/>
    <n v="4"/>
    <x v="0"/>
  </r>
  <r>
    <s v="sablefish (blackcod)"/>
    <d v="1999-04-17T00:00:00"/>
    <x v="8"/>
    <n v="710"/>
    <m/>
    <n v="1.1000000000000001"/>
    <x v="14"/>
    <s v="GOA"/>
    <n v="4"/>
    <x v="0"/>
  </r>
  <r>
    <s v="sablefish (blackcod)"/>
    <d v="1999-04-17T00:00:00"/>
    <x v="8"/>
    <n v="710"/>
    <m/>
    <n v="0.1"/>
    <x v="21"/>
    <s v="INSD"/>
    <n v="4"/>
    <x v="0"/>
  </r>
  <r>
    <s v="sablefish (blackcod)"/>
    <d v="1999-04-24T00:00:00"/>
    <x v="8"/>
    <n v="710"/>
    <n v="4495.4399999999996"/>
    <n v="6.15"/>
    <x v="1"/>
    <s v="BSAI"/>
    <n v="4"/>
    <x v="0"/>
  </r>
  <r>
    <s v="sablefish (blackcod)"/>
    <d v="1999-04-24T00:00:00"/>
    <x v="8"/>
    <n v="710"/>
    <n v="4495.4399999999996"/>
    <n v="3.68"/>
    <x v="7"/>
    <s v="BSAI"/>
    <n v="4"/>
    <x v="0"/>
  </r>
  <r>
    <s v="sablefish (blackcod)"/>
    <d v="1999-04-24T00:00:00"/>
    <x v="8"/>
    <n v="710"/>
    <n v="4495.4399999999996"/>
    <n v="27.56"/>
    <x v="24"/>
    <s v="BSAI"/>
    <n v="4"/>
    <x v="0"/>
  </r>
  <r>
    <s v="sablefish (blackcod)"/>
    <d v="1999-04-24T00:00:00"/>
    <x v="8"/>
    <n v="710"/>
    <n v="4563.53"/>
    <n v="18.3"/>
    <x v="0"/>
    <s v="GOA"/>
    <n v="4"/>
    <x v="0"/>
  </r>
  <r>
    <s v="sablefish (blackcod)"/>
    <d v="1999-04-24T00:00:00"/>
    <x v="8"/>
    <n v="710"/>
    <n v="4563.53"/>
    <n v="12.8"/>
    <x v="13"/>
    <s v="GOA"/>
    <n v="4"/>
    <x v="0"/>
  </r>
  <r>
    <s v="sablefish (blackcod)"/>
    <d v="1999-04-24T00:00:00"/>
    <x v="8"/>
    <n v="710"/>
    <n v="4563.53"/>
    <n v="1.36"/>
    <x v="6"/>
    <s v="GOA"/>
    <n v="4"/>
    <x v="0"/>
  </r>
  <r>
    <s v="sablefish (blackcod)"/>
    <d v="1999-04-24T00:00:00"/>
    <x v="8"/>
    <n v="710"/>
    <n v="5210.92"/>
    <n v="30.06"/>
    <x v="0"/>
    <s v="GOA"/>
    <n v="4"/>
    <x v="0"/>
  </r>
  <r>
    <s v="sablefish (blackcod)"/>
    <d v="1999-04-24T00:00:00"/>
    <x v="8"/>
    <n v="710"/>
    <n v="5210.92"/>
    <n v="1.1399999999999999"/>
    <x v="13"/>
    <s v="GOA"/>
    <n v="4"/>
    <x v="0"/>
  </r>
  <r>
    <s v="sablefish (blackcod)"/>
    <d v="1999-04-24T00:00:00"/>
    <x v="8"/>
    <n v="710"/>
    <n v="5210.92"/>
    <n v="212.42"/>
    <x v="6"/>
    <s v="GOA"/>
    <n v="4"/>
    <x v="0"/>
  </r>
  <r>
    <s v="sablefish (blackcod)"/>
    <d v="1999-04-24T00:00:00"/>
    <x v="8"/>
    <n v="710"/>
    <n v="5210.92"/>
    <n v="85.42"/>
    <x v="11"/>
    <s v="GOA"/>
    <n v="4"/>
    <x v="0"/>
  </r>
  <r>
    <s v="sablefish (blackcod)"/>
    <d v="1999-04-24T00:00:00"/>
    <x v="8"/>
    <n v="710"/>
    <n v="5210.92"/>
    <n v="186.61"/>
    <x v="14"/>
    <s v="GOA"/>
    <n v="4"/>
    <x v="0"/>
  </r>
  <r>
    <s v="sablefish (blackcod)"/>
    <d v="1999-04-24T00:00:00"/>
    <x v="8"/>
    <n v="710"/>
    <n v="5210.92"/>
    <n v="9.86"/>
    <x v="21"/>
    <s v="INSD"/>
    <n v="4"/>
    <x v="0"/>
  </r>
  <r>
    <s v="sablefish (blackcod)"/>
    <d v="1999-04-24T00:00:00"/>
    <x v="8"/>
    <n v="710"/>
    <m/>
    <n v="0.18"/>
    <x v="1"/>
    <s v="BSAI"/>
    <n v="4"/>
    <x v="0"/>
  </r>
  <r>
    <s v="sablefish (blackcod)"/>
    <d v="1999-04-24T00:00:00"/>
    <x v="8"/>
    <n v="710"/>
    <m/>
    <n v="0.02"/>
    <x v="5"/>
    <s v="BSAI"/>
    <n v="4"/>
    <x v="0"/>
  </r>
  <r>
    <s v="sablefish (blackcod)"/>
    <d v="1999-04-24T00:00:00"/>
    <x v="8"/>
    <n v="710"/>
    <m/>
    <n v="1.86"/>
    <x v="7"/>
    <s v="BSAI"/>
    <n v="4"/>
    <x v="0"/>
  </r>
  <r>
    <s v="sablefish (blackcod)"/>
    <d v="1999-04-24T00:00:00"/>
    <x v="8"/>
    <n v="710"/>
    <m/>
    <n v="4.97"/>
    <x v="0"/>
    <s v="GOA"/>
    <n v="4"/>
    <x v="0"/>
  </r>
  <r>
    <s v="sablefish (blackcod)"/>
    <d v="1999-04-24T00:00:00"/>
    <x v="8"/>
    <n v="710"/>
    <m/>
    <n v="2.11"/>
    <x v="13"/>
    <s v="GOA"/>
    <n v="4"/>
    <x v="0"/>
  </r>
  <r>
    <s v="sablefish (blackcod)"/>
    <d v="1999-04-24T00:00:00"/>
    <x v="8"/>
    <n v="710"/>
    <m/>
    <n v="54.76"/>
    <x v="6"/>
    <s v="GOA"/>
    <n v="4"/>
    <x v="0"/>
  </r>
  <r>
    <s v="sablefish (blackcod)"/>
    <d v="1999-04-24T00:00:00"/>
    <x v="8"/>
    <n v="710"/>
    <m/>
    <n v="2.23"/>
    <x v="11"/>
    <s v="GOA"/>
    <n v="4"/>
    <x v="0"/>
  </r>
  <r>
    <s v="sablefish (blackcod)"/>
    <d v="1999-04-24T00:00:00"/>
    <x v="8"/>
    <n v="710"/>
    <m/>
    <n v="0"/>
    <x v="20"/>
    <s v="INSD"/>
    <n v="4"/>
    <x v="0"/>
  </r>
  <r>
    <s v="sablefish (blackcod)"/>
    <d v="1999-04-24T00:00:00"/>
    <x v="8"/>
    <n v="710"/>
    <m/>
    <n v="1.49"/>
    <x v="14"/>
    <s v="GOA"/>
    <n v="4"/>
    <x v="0"/>
  </r>
  <r>
    <s v="sablefish (blackcod)"/>
    <d v="1999-04-24T00:00:00"/>
    <x v="8"/>
    <n v="710"/>
    <m/>
    <n v="0.23"/>
    <x v="21"/>
    <s v="INSD"/>
    <n v="4"/>
    <x v="0"/>
  </r>
  <r>
    <s v="sablefish (blackcod)"/>
    <d v="1999-05-01T00:00:00"/>
    <x v="8"/>
    <n v="710"/>
    <n v="4495.4399999999996"/>
    <n v="9.42"/>
    <x v="1"/>
    <s v="BSAI"/>
    <n v="5"/>
    <x v="0"/>
  </r>
  <r>
    <s v="sablefish (blackcod)"/>
    <d v="1999-05-01T00:00:00"/>
    <x v="8"/>
    <n v="710"/>
    <n v="4495.4399999999996"/>
    <n v="1.18"/>
    <x v="7"/>
    <s v="BSAI"/>
    <n v="5"/>
    <x v="0"/>
  </r>
  <r>
    <s v="sablefish (blackcod)"/>
    <d v="1999-05-01T00:00:00"/>
    <x v="8"/>
    <n v="710"/>
    <n v="4495.4399999999996"/>
    <n v="3.18"/>
    <x v="2"/>
    <s v="BSAI"/>
    <n v="5"/>
    <x v="0"/>
  </r>
  <r>
    <s v="sablefish (blackcod)"/>
    <d v="1999-05-01T00:00:00"/>
    <x v="8"/>
    <n v="710"/>
    <n v="4495.4399999999996"/>
    <n v="3.04"/>
    <x v="22"/>
    <s v="BSAI"/>
    <n v="5"/>
    <x v="0"/>
  </r>
  <r>
    <s v="sablefish (blackcod)"/>
    <d v="1999-05-01T00:00:00"/>
    <x v="8"/>
    <n v="710"/>
    <n v="4495.4399999999996"/>
    <n v="2.82"/>
    <x v="24"/>
    <s v="BSAI"/>
    <n v="5"/>
    <x v="0"/>
  </r>
  <r>
    <s v="sablefish (blackcod)"/>
    <d v="1999-05-01T00:00:00"/>
    <x v="8"/>
    <n v="710"/>
    <n v="4563.53"/>
    <n v="37.78"/>
    <x v="0"/>
    <s v="GOA"/>
    <n v="5"/>
    <x v="0"/>
  </r>
  <r>
    <s v="sablefish (blackcod)"/>
    <d v="1999-05-01T00:00:00"/>
    <x v="8"/>
    <n v="710"/>
    <n v="4563.53"/>
    <n v="16.73"/>
    <x v="13"/>
    <s v="GOA"/>
    <n v="5"/>
    <x v="0"/>
  </r>
  <r>
    <s v="sablefish (blackcod)"/>
    <d v="1999-05-01T00:00:00"/>
    <x v="8"/>
    <n v="710"/>
    <n v="4563.53"/>
    <n v="22.3"/>
    <x v="6"/>
    <s v="GOA"/>
    <n v="5"/>
    <x v="0"/>
  </r>
  <r>
    <s v="sablefish (blackcod)"/>
    <d v="1999-05-01T00:00:00"/>
    <x v="8"/>
    <n v="710"/>
    <n v="5210.92"/>
    <n v="30.14"/>
    <x v="0"/>
    <s v="GOA"/>
    <n v="5"/>
    <x v="0"/>
  </r>
  <r>
    <s v="sablefish (blackcod)"/>
    <d v="1999-05-01T00:00:00"/>
    <x v="8"/>
    <n v="710"/>
    <n v="5210.92"/>
    <n v="0.04"/>
    <x v="13"/>
    <s v="GOA"/>
    <n v="5"/>
    <x v="0"/>
  </r>
  <r>
    <s v="sablefish (blackcod)"/>
    <d v="1999-05-01T00:00:00"/>
    <x v="8"/>
    <n v="710"/>
    <n v="5210.92"/>
    <n v="190.6"/>
    <x v="6"/>
    <s v="GOA"/>
    <n v="5"/>
    <x v="0"/>
  </r>
  <r>
    <s v="sablefish (blackcod)"/>
    <d v="1999-05-01T00:00:00"/>
    <x v="8"/>
    <n v="710"/>
    <n v="5210.92"/>
    <n v="175.09"/>
    <x v="11"/>
    <s v="GOA"/>
    <n v="5"/>
    <x v="0"/>
  </r>
  <r>
    <s v="sablefish (blackcod)"/>
    <d v="1999-05-01T00:00:00"/>
    <x v="8"/>
    <n v="710"/>
    <n v="5210.92"/>
    <n v="249.15"/>
    <x v="14"/>
    <s v="GOA"/>
    <n v="5"/>
    <x v="0"/>
  </r>
  <r>
    <s v="sablefish (blackcod)"/>
    <d v="1999-05-01T00:00:00"/>
    <x v="8"/>
    <n v="710"/>
    <m/>
    <n v="4.58"/>
    <x v="1"/>
    <s v="BSAI"/>
    <n v="5"/>
    <x v="0"/>
  </r>
  <r>
    <s v="sablefish (blackcod)"/>
    <d v="1999-05-01T00:00:00"/>
    <x v="8"/>
    <n v="710"/>
    <m/>
    <n v="0.02"/>
    <x v="7"/>
    <s v="BSAI"/>
    <n v="5"/>
    <x v="0"/>
  </r>
  <r>
    <s v="sablefish (blackcod)"/>
    <d v="1999-05-01T00:00:00"/>
    <x v="8"/>
    <n v="710"/>
    <m/>
    <n v="0.06"/>
    <x v="2"/>
    <s v="BSAI"/>
    <n v="5"/>
    <x v="0"/>
  </r>
  <r>
    <s v="sablefish (blackcod)"/>
    <d v="1999-05-01T00:00:00"/>
    <x v="8"/>
    <n v="710"/>
    <m/>
    <n v="0.23"/>
    <x v="22"/>
    <s v="BSAI"/>
    <n v="5"/>
    <x v="0"/>
  </r>
  <r>
    <s v="sablefish (blackcod)"/>
    <d v="1999-05-01T00:00:00"/>
    <x v="8"/>
    <n v="710"/>
    <m/>
    <n v="0.55000000000000004"/>
    <x v="24"/>
    <s v="BSAI"/>
    <n v="5"/>
    <x v="0"/>
  </r>
  <r>
    <s v="sablefish (blackcod)"/>
    <d v="1999-05-01T00:00:00"/>
    <x v="8"/>
    <n v="710"/>
    <m/>
    <n v="4.17"/>
    <x v="0"/>
    <s v="GOA"/>
    <n v="5"/>
    <x v="0"/>
  </r>
  <r>
    <s v="sablefish (blackcod)"/>
    <d v="1999-05-01T00:00:00"/>
    <x v="8"/>
    <n v="710"/>
    <m/>
    <n v="0.27"/>
    <x v="13"/>
    <s v="GOA"/>
    <n v="5"/>
    <x v="0"/>
  </r>
  <r>
    <s v="sablefish (blackcod)"/>
    <d v="1999-05-01T00:00:00"/>
    <x v="8"/>
    <n v="710"/>
    <m/>
    <n v="12.71"/>
    <x v="6"/>
    <s v="GOA"/>
    <n v="5"/>
    <x v="0"/>
  </r>
  <r>
    <s v="sablefish (blackcod)"/>
    <d v="1999-05-01T00:00:00"/>
    <x v="8"/>
    <n v="710"/>
    <m/>
    <n v="5.46"/>
    <x v="11"/>
    <s v="GOA"/>
    <n v="5"/>
    <x v="0"/>
  </r>
  <r>
    <s v="sablefish (blackcod)"/>
    <d v="1999-05-01T00:00:00"/>
    <x v="8"/>
    <n v="710"/>
    <m/>
    <n v="0"/>
    <x v="20"/>
    <s v="INSD"/>
    <n v="5"/>
    <x v="0"/>
  </r>
  <r>
    <s v="sablefish (blackcod)"/>
    <d v="1999-05-01T00:00:00"/>
    <x v="8"/>
    <n v="710"/>
    <m/>
    <n v="7.76"/>
    <x v="14"/>
    <s v="GOA"/>
    <n v="5"/>
    <x v="0"/>
  </r>
  <r>
    <s v="sablefish (blackcod)"/>
    <d v="1999-05-01T00:00:00"/>
    <x v="8"/>
    <n v="710"/>
    <m/>
    <n v="0.05"/>
    <x v="21"/>
    <s v="INSD"/>
    <n v="5"/>
    <x v="0"/>
  </r>
  <r>
    <s v="sablefish (blackcod)"/>
    <d v="1999-05-08T00:00:00"/>
    <x v="8"/>
    <n v="710"/>
    <n v="4495.4399999999996"/>
    <n v="2"/>
    <x v="1"/>
    <s v="BSAI"/>
    <n v="5"/>
    <x v="0"/>
  </r>
  <r>
    <s v="sablefish (blackcod)"/>
    <d v="1999-05-08T00:00:00"/>
    <x v="8"/>
    <n v="710"/>
    <n v="4495.4399999999996"/>
    <n v="4.17"/>
    <x v="5"/>
    <s v="BSAI"/>
    <n v="5"/>
    <x v="0"/>
  </r>
  <r>
    <s v="sablefish (blackcod)"/>
    <d v="1999-05-08T00:00:00"/>
    <x v="8"/>
    <n v="710"/>
    <n v="4495.4399999999996"/>
    <n v="7"/>
    <x v="2"/>
    <s v="BSAI"/>
    <n v="5"/>
    <x v="0"/>
  </r>
  <r>
    <s v="sablefish (blackcod)"/>
    <d v="1999-05-08T00:00:00"/>
    <x v="8"/>
    <n v="710"/>
    <n v="4495.4399999999996"/>
    <n v="5.42"/>
    <x v="22"/>
    <s v="BSAI"/>
    <n v="5"/>
    <x v="0"/>
  </r>
  <r>
    <s v="sablefish (blackcod)"/>
    <d v="1999-05-08T00:00:00"/>
    <x v="8"/>
    <n v="710"/>
    <n v="4495.4399999999996"/>
    <n v="2.41"/>
    <x v="26"/>
    <s v="BSAI"/>
    <n v="5"/>
    <x v="0"/>
  </r>
  <r>
    <s v="sablefish (blackcod)"/>
    <d v="1999-05-08T00:00:00"/>
    <x v="8"/>
    <n v="710"/>
    <n v="4495.4399999999996"/>
    <n v="0.49"/>
    <x v="24"/>
    <s v="BSAI"/>
    <n v="5"/>
    <x v="0"/>
  </r>
  <r>
    <s v="sablefish (blackcod)"/>
    <d v="1999-05-08T00:00:00"/>
    <x v="8"/>
    <n v="710"/>
    <n v="4495.4399999999996"/>
    <n v="4.8099999999999996"/>
    <x v="28"/>
    <s v="BSAI"/>
    <n v="5"/>
    <x v="0"/>
  </r>
  <r>
    <s v="sablefish (blackcod)"/>
    <d v="1999-05-08T00:00:00"/>
    <x v="8"/>
    <n v="710"/>
    <n v="4563.53"/>
    <n v="9.69"/>
    <x v="0"/>
    <s v="GOA"/>
    <n v="5"/>
    <x v="0"/>
  </r>
  <r>
    <s v="sablefish (blackcod)"/>
    <d v="1999-05-08T00:00:00"/>
    <x v="8"/>
    <n v="710"/>
    <n v="4563.53"/>
    <n v="5.43"/>
    <x v="6"/>
    <s v="GOA"/>
    <n v="5"/>
    <x v="0"/>
  </r>
  <r>
    <s v="sablefish (blackcod)"/>
    <d v="1999-05-08T00:00:00"/>
    <x v="8"/>
    <n v="710"/>
    <n v="4563.53"/>
    <n v="3.48"/>
    <x v="14"/>
    <s v="GOA"/>
    <n v="5"/>
    <x v="0"/>
  </r>
  <r>
    <s v="sablefish (blackcod)"/>
    <d v="1999-05-08T00:00:00"/>
    <x v="8"/>
    <n v="710"/>
    <n v="5210.92"/>
    <n v="38.21"/>
    <x v="0"/>
    <s v="GOA"/>
    <n v="5"/>
    <x v="0"/>
  </r>
  <r>
    <s v="sablefish (blackcod)"/>
    <d v="1999-05-08T00:00:00"/>
    <x v="8"/>
    <n v="710"/>
    <n v="5210.92"/>
    <n v="34.17"/>
    <x v="13"/>
    <s v="GOA"/>
    <n v="5"/>
    <x v="0"/>
  </r>
  <r>
    <s v="sablefish (blackcod)"/>
    <d v="1999-05-08T00:00:00"/>
    <x v="8"/>
    <n v="710"/>
    <n v="5210.92"/>
    <n v="291.23"/>
    <x v="6"/>
    <s v="GOA"/>
    <n v="5"/>
    <x v="0"/>
  </r>
  <r>
    <s v="sablefish (blackcod)"/>
    <d v="1999-05-08T00:00:00"/>
    <x v="8"/>
    <n v="710"/>
    <n v="5210.92"/>
    <n v="59.59"/>
    <x v="11"/>
    <s v="GOA"/>
    <n v="5"/>
    <x v="0"/>
  </r>
  <r>
    <s v="sablefish (blackcod)"/>
    <d v="1999-05-08T00:00:00"/>
    <x v="8"/>
    <n v="710"/>
    <n v="5210.92"/>
    <n v="36.94"/>
    <x v="20"/>
    <s v="INSD"/>
    <n v="5"/>
    <x v="0"/>
  </r>
  <r>
    <s v="sablefish (blackcod)"/>
    <d v="1999-05-08T00:00:00"/>
    <x v="8"/>
    <n v="710"/>
    <n v="5210.92"/>
    <n v="119.05"/>
    <x v="14"/>
    <s v="GOA"/>
    <n v="5"/>
    <x v="0"/>
  </r>
  <r>
    <s v="sablefish (blackcod)"/>
    <d v="1999-05-08T00:00:00"/>
    <x v="8"/>
    <n v="710"/>
    <n v="8547"/>
    <n v="6.28"/>
    <x v="1"/>
    <s v="BSAI"/>
    <n v="5"/>
    <x v="0"/>
  </r>
  <r>
    <s v="sablefish (blackcod)"/>
    <d v="1999-05-08T00:00:00"/>
    <x v="8"/>
    <n v="710"/>
    <n v="8547"/>
    <n v="2.95"/>
    <x v="5"/>
    <s v="BSAI"/>
    <n v="5"/>
    <x v="0"/>
  </r>
  <r>
    <s v="sablefish (blackcod)"/>
    <d v="1999-05-08T00:00:00"/>
    <x v="8"/>
    <n v="710"/>
    <n v="8547"/>
    <n v="20.71"/>
    <x v="28"/>
    <s v="BSAI"/>
    <n v="5"/>
    <x v="0"/>
  </r>
  <r>
    <s v="sablefish (blackcod)"/>
    <d v="1999-05-08T00:00:00"/>
    <x v="8"/>
    <n v="710"/>
    <m/>
    <n v="0.5"/>
    <x v="1"/>
    <s v="BSAI"/>
    <n v="5"/>
    <x v="0"/>
  </r>
  <r>
    <s v="sablefish (blackcod)"/>
    <d v="1999-05-08T00:00:00"/>
    <x v="8"/>
    <n v="710"/>
    <m/>
    <n v="1.5"/>
    <x v="5"/>
    <s v="BSAI"/>
    <n v="5"/>
    <x v="0"/>
  </r>
  <r>
    <s v="sablefish (blackcod)"/>
    <d v="1999-05-08T00:00:00"/>
    <x v="8"/>
    <n v="710"/>
    <m/>
    <n v="5.67"/>
    <x v="7"/>
    <s v="BSAI"/>
    <n v="5"/>
    <x v="0"/>
  </r>
  <r>
    <s v="sablefish (blackcod)"/>
    <d v="1999-05-08T00:00:00"/>
    <x v="8"/>
    <n v="710"/>
    <m/>
    <n v="4.97"/>
    <x v="2"/>
    <s v="BSAI"/>
    <n v="5"/>
    <x v="0"/>
  </r>
  <r>
    <s v="sablefish (blackcod)"/>
    <d v="1999-05-08T00:00:00"/>
    <x v="8"/>
    <n v="710"/>
    <m/>
    <n v="1.62"/>
    <x v="22"/>
    <s v="BSAI"/>
    <n v="5"/>
    <x v="0"/>
  </r>
  <r>
    <s v="sablefish (blackcod)"/>
    <d v="1999-05-08T00:00:00"/>
    <x v="8"/>
    <n v="710"/>
    <m/>
    <n v="0.26"/>
    <x v="28"/>
    <s v="BSAI"/>
    <n v="5"/>
    <x v="0"/>
  </r>
  <r>
    <s v="sablefish (blackcod)"/>
    <d v="1999-05-08T00:00:00"/>
    <x v="8"/>
    <n v="710"/>
    <m/>
    <n v="1.73"/>
    <x v="0"/>
    <s v="GOA"/>
    <n v="5"/>
    <x v="0"/>
  </r>
  <r>
    <s v="sablefish (blackcod)"/>
    <d v="1999-05-08T00:00:00"/>
    <x v="8"/>
    <n v="710"/>
    <m/>
    <n v="1.41"/>
    <x v="13"/>
    <s v="GOA"/>
    <n v="5"/>
    <x v="0"/>
  </r>
  <r>
    <s v="sablefish (blackcod)"/>
    <d v="1999-05-08T00:00:00"/>
    <x v="8"/>
    <n v="710"/>
    <m/>
    <n v="12.66"/>
    <x v="6"/>
    <s v="GOA"/>
    <n v="5"/>
    <x v="0"/>
  </r>
  <r>
    <s v="sablefish (blackcod)"/>
    <d v="1999-05-08T00:00:00"/>
    <x v="8"/>
    <n v="710"/>
    <m/>
    <n v="1.8"/>
    <x v="11"/>
    <s v="GOA"/>
    <n v="5"/>
    <x v="0"/>
  </r>
  <r>
    <s v="sablefish (blackcod)"/>
    <d v="1999-05-08T00:00:00"/>
    <x v="8"/>
    <n v="710"/>
    <m/>
    <n v="0.55000000000000004"/>
    <x v="20"/>
    <s v="INSD"/>
    <n v="5"/>
    <x v="0"/>
  </r>
  <r>
    <s v="sablefish (blackcod)"/>
    <d v="1999-05-08T00:00:00"/>
    <x v="8"/>
    <n v="710"/>
    <m/>
    <n v="4.75"/>
    <x v="14"/>
    <s v="GOA"/>
    <n v="5"/>
    <x v="0"/>
  </r>
  <r>
    <s v="sablefish (blackcod)"/>
    <d v="1999-05-08T00:00:00"/>
    <x v="8"/>
    <n v="710"/>
    <m/>
    <n v="0.04"/>
    <x v="21"/>
    <s v="INSD"/>
    <n v="5"/>
    <x v="0"/>
  </r>
  <r>
    <s v="sablefish (blackcod)"/>
    <d v="1999-05-15T00:00:00"/>
    <x v="8"/>
    <n v="710"/>
    <n v="4495.4399999999996"/>
    <n v="1.26"/>
    <x v="1"/>
    <s v="BSAI"/>
    <n v="5"/>
    <x v="0"/>
  </r>
  <r>
    <s v="sablefish (blackcod)"/>
    <d v="1999-05-15T00:00:00"/>
    <x v="8"/>
    <n v="710"/>
    <n v="4495.4399999999996"/>
    <n v="6.68"/>
    <x v="5"/>
    <s v="BSAI"/>
    <n v="5"/>
    <x v="0"/>
  </r>
  <r>
    <s v="sablefish (blackcod)"/>
    <d v="1999-05-15T00:00:00"/>
    <x v="8"/>
    <n v="710"/>
    <n v="4495.4399999999996"/>
    <n v="2.12"/>
    <x v="7"/>
    <s v="BSAI"/>
    <n v="5"/>
    <x v="0"/>
  </r>
  <r>
    <s v="sablefish (blackcod)"/>
    <d v="1999-05-15T00:00:00"/>
    <x v="8"/>
    <n v="710"/>
    <n v="4495.4399999999996"/>
    <n v="1.01"/>
    <x v="2"/>
    <s v="BSAI"/>
    <n v="5"/>
    <x v="0"/>
  </r>
  <r>
    <s v="sablefish (blackcod)"/>
    <d v="1999-05-15T00:00:00"/>
    <x v="8"/>
    <n v="710"/>
    <n v="4495.4399999999996"/>
    <n v="1.69"/>
    <x v="22"/>
    <s v="BSAI"/>
    <n v="5"/>
    <x v="0"/>
  </r>
  <r>
    <s v="sablefish (blackcod)"/>
    <d v="1999-05-15T00:00:00"/>
    <x v="8"/>
    <n v="710"/>
    <n v="4495.4399999999996"/>
    <n v="1.91"/>
    <x v="26"/>
    <s v="BSAI"/>
    <n v="5"/>
    <x v="0"/>
  </r>
  <r>
    <s v="sablefish (blackcod)"/>
    <d v="1999-05-15T00:00:00"/>
    <x v="8"/>
    <n v="710"/>
    <n v="4495.4399999999996"/>
    <n v="5.05"/>
    <x v="24"/>
    <s v="BSAI"/>
    <n v="5"/>
    <x v="0"/>
  </r>
  <r>
    <s v="sablefish (blackcod)"/>
    <d v="1999-05-15T00:00:00"/>
    <x v="8"/>
    <n v="710"/>
    <n v="4495.4399999999996"/>
    <n v="7.69"/>
    <x v="28"/>
    <s v="BSAI"/>
    <n v="5"/>
    <x v="0"/>
  </r>
  <r>
    <s v="sablefish (blackcod)"/>
    <d v="1999-05-15T00:00:00"/>
    <x v="8"/>
    <n v="710"/>
    <n v="5210.92"/>
    <n v="52.83"/>
    <x v="0"/>
    <s v="GOA"/>
    <n v="5"/>
    <x v="0"/>
  </r>
  <r>
    <s v="sablefish (blackcod)"/>
    <d v="1999-05-15T00:00:00"/>
    <x v="8"/>
    <n v="710"/>
    <n v="5210.92"/>
    <n v="2.4"/>
    <x v="13"/>
    <s v="GOA"/>
    <n v="5"/>
    <x v="0"/>
  </r>
  <r>
    <s v="sablefish (blackcod)"/>
    <d v="1999-05-15T00:00:00"/>
    <x v="8"/>
    <n v="710"/>
    <n v="5210.92"/>
    <n v="426.51"/>
    <x v="6"/>
    <s v="GOA"/>
    <n v="5"/>
    <x v="0"/>
  </r>
  <r>
    <s v="sablefish (blackcod)"/>
    <d v="1999-05-15T00:00:00"/>
    <x v="8"/>
    <n v="710"/>
    <n v="5210.92"/>
    <n v="62.52"/>
    <x v="11"/>
    <s v="GOA"/>
    <n v="5"/>
    <x v="0"/>
  </r>
  <r>
    <s v="sablefish (blackcod)"/>
    <d v="1999-05-15T00:00:00"/>
    <x v="8"/>
    <n v="710"/>
    <n v="5210.92"/>
    <n v="126.27"/>
    <x v="14"/>
    <s v="GOA"/>
    <n v="5"/>
    <x v="0"/>
  </r>
  <r>
    <s v="sablefish (blackcod)"/>
    <d v="1999-05-15T00:00:00"/>
    <x v="8"/>
    <n v="710"/>
    <n v="5210.92"/>
    <n v="3.52"/>
    <x v="21"/>
    <s v="INSD"/>
    <n v="5"/>
    <x v="0"/>
  </r>
  <r>
    <s v="sablefish (blackcod)"/>
    <d v="1999-05-15T00:00:00"/>
    <x v="8"/>
    <n v="710"/>
    <n v="8547"/>
    <n v="1.66"/>
    <x v="5"/>
    <s v="BSAI"/>
    <n v="5"/>
    <x v="0"/>
  </r>
  <r>
    <s v="sablefish (blackcod)"/>
    <d v="1999-05-15T00:00:00"/>
    <x v="8"/>
    <n v="710"/>
    <n v="8547"/>
    <n v="0.77"/>
    <x v="7"/>
    <s v="BSAI"/>
    <n v="5"/>
    <x v="0"/>
  </r>
  <r>
    <s v="sablefish (blackcod)"/>
    <d v="1999-05-15T00:00:00"/>
    <x v="8"/>
    <n v="710"/>
    <n v="8547"/>
    <n v="1.83"/>
    <x v="24"/>
    <s v="BSAI"/>
    <n v="5"/>
    <x v="0"/>
  </r>
  <r>
    <s v="sablefish (blackcod)"/>
    <d v="1999-05-15T00:00:00"/>
    <x v="8"/>
    <n v="710"/>
    <m/>
    <n v="0.04"/>
    <x v="1"/>
    <s v="BSAI"/>
    <n v="5"/>
    <x v="0"/>
  </r>
  <r>
    <s v="sablefish (blackcod)"/>
    <d v="1999-05-15T00:00:00"/>
    <x v="8"/>
    <n v="710"/>
    <m/>
    <n v="0.4"/>
    <x v="5"/>
    <s v="BSAI"/>
    <n v="5"/>
    <x v="0"/>
  </r>
  <r>
    <s v="sablefish (blackcod)"/>
    <d v="1999-05-15T00:00:00"/>
    <x v="8"/>
    <n v="710"/>
    <m/>
    <n v="3.01"/>
    <x v="7"/>
    <s v="BSAI"/>
    <n v="5"/>
    <x v="0"/>
  </r>
  <r>
    <s v="sablefish (blackcod)"/>
    <d v="1999-05-15T00:00:00"/>
    <x v="8"/>
    <n v="710"/>
    <m/>
    <n v="0.92"/>
    <x v="2"/>
    <s v="BSAI"/>
    <n v="5"/>
    <x v="0"/>
  </r>
  <r>
    <s v="sablefish (blackcod)"/>
    <d v="1999-05-15T00:00:00"/>
    <x v="8"/>
    <n v="710"/>
    <m/>
    <n v="0.83"/>
    <x v="22"/>
    <s v="BSAI"/>
    <n v="5"/>
    <x v="0"/>
  </r>
  <r>
    <s v="sablefish (blackcod)"/>
    <d v="1999-05-15T00:00:00"/>
    <x v="8"/>
    <n v="710"/>
    <m/>
    <n v="0.13"/>
    <x v="26"/>
    <s v="BSAI"/>
    <n v="5"/>
    <x v="0"/>
  </r>
  <r>
    <s v="sablefish (blackcod)"/>
    <d v="1999-05-15T00:00:00"/>
    <x v="8"/>
    <n v="710"/>
    <m/>
    <n v="0.02"/>
    <x v="24"/>
    <s v="BSAI"/>
    <n v="5"/>
    <x v="0"/>
  </r>
  <r>
    <s v="sablefish (blackcod)"/>
    <d v="1999-05-15T00:00:00"/>
    <x v="8"/>
    <n v="710"/>
    <m/>
    <n v="5.16"/>
    <x v="0"/>
    <s v="GOA"/>
    <n v="5"/>
    <x v="0"/>
  </r>
  <r>
    <s v="sablefish (blackcod)"/>
    <d v="1999-05-15T00:00:00"/>
    <x v="8"/>
    <n v="710"/>
    <m/>
    <n v="2.4300000000000002"/>
    <x v="13"/>
    <s v="GOA"/>
    <n v="5"/>
    <x v="0"/>
  </r>
  <r>
    <s v="sablefish (blackcod)"/>
    <d v="1999-05-15T00:00:00"/>
    <x v="8"/>
    <n v="710"/>
    <m/>
    <n v="12.74"/>
    <x v="6"/>
    <s v="GOA"/>
    <n v="5"/>
    <x v="0"/>
  </r>
  <r>
    <s v="sablefish (blackcod)"/>
    <d v="1999-05-15T00:00:00"/>
    <x v="8"/>
    <n v="710"/>
    <m/>
    <n v="1.5"/>
    <x v="11"/>
    <s v="GOA"/>
    <n v="5"/>
    <x v="0"/>
  </r>
  <r>
    <s v="sablefish (blackcod)"/>
    <d v="1999-05-15T00:00:00"/>
    <x v="8"/>
    <n v="710"/>
    <m/>
    <n v="0"/>
    <x v="20"/>
    <s v="INSD"/>
    <n v="5"/>
    <x v="0"/>
  </r>
  <r>
    <s v="sablefish (blackcod)"/>
    <d v="1999-05-15T00:00:00"/>
    <x v="8"/>
    <n v="710"/>
    <m/>
    <n v="4.38"/>
    <x v="14"/>
    <s v="GOA"/>
    <n v="5"/>
    <x v="0"/>
  </r>
  <r>
    <s v="sablefish (blackcod)"/>
    <d v="1999-05-15T00:00:00"/>
    <x v="8"/>
    <n v="710"/>
    <m/>
    <n v="0.25"/>
    <x v="21"/>
    <s v="INSD"/>
    <n v="5"/>
    <x v="0"/>
  </r>
  <r>
    <s v="sablefish (blackcod)"/>
    <d v="1999-05-22T00:00:00"/>
    <x v="8"/>
    <n v="710"/>
    <n v="4495.4399999999996"/>
    <n v="0.87"/>
    <x v="1"/>
    <s v="BSAI"/>
    <n v="5"/>
    <x v="0"/>
  </r>
  <r>
    <s v="sablefish (blackcod)"/>
    <d v="1999-05-22T00:00:00"/>
    <x v="8"/>
    <n v="710"/>
    <n v="4495.4399999999996"/>
    <n v="8.27"/>
    <x v="5"/>
    <s v="BSAI"/>
    <n v="5"/>
    <x v="0"/>
  </r>
  <r>
    <s v="sablefish (blackcod)"/>
    <d v="1999-05-22T00:00:00"/>
    <x v="8"/>
    <n v="710"/>
    <n v="4495.4399999999996"/>
    <n v="0.17"/>
    <x v="7"/>
    <s v="BSAI"/>
    <n v="5"/>
    <x v="0"/>
  </r>
  <r>
    <s v="sablefish (blackcod)"/>
    <d v="1999-05-22T00:00:00"/>
    <x v="8"/>
    <n v="710"/>
    <n v="4495.4399999999996"/>
    <n v="0.27"/>
    <x v="2"/>
    <s v="BSAI"/>
    <n v="5"/>
    <x v="0"/>
  </r>
  <r>
    <s v="sablefish (blackcod)"/>
    <d v="1999-05-22T00:00:00"/>
    <x v="8"/>
    <n v="710"/>
    <n v="4495.4399999999996"/>
    <n v="3.12"/>
    <x v="24"/>
    <s v="BSAI"/>
    <n v="5"/>
    <x v="0"/>
  </r>
  <r>
    <s v="sablefish (blackcod)"/>
    <d v="1999-05-22T00:00:00"/>
    <x v="8"/>
    <n v="710"/>
    <n v="4495.4399999999996"/>
    <n v="11.98"/>
    <x v="28"/>
    <s v="BSAI"/>
    <n v="5"/>
    <x v="0"/>
  </r>
  <r>
    <s v="sablefish (blackcod)"/>
    <d v="1999-05-22T00:00:00"/>
    <x v="8"/>
    <n v="710"/>
    <n v="4495.4399999999996"/>
    <n v="0.56000000000000005"/>
    <x v="25"/>
    <s v="BSAI"/>
    <n v="5"/>
    <x v="0"/>
  </r>
  <r>
    <s v="sablefish (blackcod)"/>
    <d v="1999-05-22T00:00:00"/>
    <x v="8"/>
    <n v="710"/>
    <n v="4563.53"/>
    <n v="44.9"/>
    <x v="0"/>
    <s v="GOA"/>
    <n v="5"/>
    <x v="0"/>
  </r>
  <r>
    <s v="sablefish (blackcod)"/>
    <d v="1999-05-22T00:00:00"/>
    <x v="8"/>
    <n v="710"/>
    <n v="5210.92"/>
    <n v="47.47"/>
    <x v="0"/>
    <s v="GOA"/>
    <n v="5"/>
    <x v="0"/>
  </r>
  <r>
    <s v="sablefish (blackcod)"/>
    <d v="1999-05-22T00:00:00"/>
    <x v="8"/>
    <n v="710"/>
    <n v="5210.92"/>
    <n v="0.31"/>
    <x v="13"/>
    <s v="GOA"/>
    <n v="5"/>
    <x v="0"/>
  </r>
  <r>
    <s v="sablefish (blackcod)"/>
    <d v="1999-05-22T00:00:00"/>
    <x v="8"/>
    <n v="710"/>
    <n v="5210.92"/>
    <n v="278.26"/>
    <x v="6"/>
    <s v="GOA"/>
    <n v="5"/>
    <x v="0"/>
  </r>
  <r>
    <s v="sablefish (blackcod)"/>
    <d v="1999-05-22T00:00:00"/>
    <x v="8"/>
    <n v="710"/>
    <n v="5210.92"/>
    <n v="81.040000000000006"/>
    <x v="11"/>
    <s v="GOA"/>
    <n v="5"/>
    <x v="0"/>
  </r>
  <r>
    <s v="sablefish (blackcod)"/>
    <d v="1999-05-22T00:00:00"/>
    <x v="8"/>
    <n v="710"/>
    <n v="5210.92"/>
    <n v="134.80000000000001"/>
    <x v="14"/>
    <s v="GOA"/>
    <n v="5"/>
    <x v="0"/>
  </r>
  <r>
    <s v="sablefish (blackcod)"/>
    <d v="1999-05-22T00:00:00"/>
    <x v="8"/>
    <n v="710"/>
    <n v="5210.92"/>
    <n v="19.649999999999999"/>
    <x v="21"/>
    <s v="INSD"/>
    <n v="5"/>
    <x v="0"/>
  </r>
  <r>
    <s v="sablefish (blackcod)"/>
    <d v="1999-05-22T00:00:00"/>
    <x v="8"/>
    <n v="710"/>
    <n v="8547"/>
    <n v="3.21"/>
    <x v="5"/>
    <s v="BSAI"/>
    <n v="5"/>
    <x v="0"/>
  </r>
  <r>
    <s v="sablefish (blackcod)"/>
    <d v="1999-05-22T00:00:00"/>
    <x v="8"/>
    <n v="710"/>
    <n v="8547"/>
    <n v="7.48"/>
    <x v="7"/>
    <s v="BSAI"/>
    <n v="5"/>
    <x v="0"/>
  </r>
  <r>
    <s v="sablefish (blackcod)"/>
    <d v="1999-05-22T00:00:00"/>
    <x v="8"/>
    <n v="710"/>
    <n v="8547"/>
    <n v="4.9800000000000004"/>
    <x v="24"/>
    <s v="BSAI"/>
    <n v="5"/>
    <x v="0"/>
  </r>
  <r>
    <s v="sablefish (blackcod)"/>
    <d v="1999-05-22T00:00:00"/>
    <x v="8"/>
    <n v="710"/>
    <n v="8547"/>
    <n v="4.6399999999999997"/>
    <x v="28"/>
    <s v="BSAI"/>
    <n v="5"/>
    <x v="0"/>
  </r>
  <r>
    <s v="sablefish (blackcod)"/>
    <d v="1999-05-22T00:00:00"/>
    <x v="8"/>
    <n v="710"/>
    <m/>
    <n v="0.49"/>
    <x v="1"/>
    <s v="BSAI"/>
    <n v="5"/>
    <x v="0"/>
  </r>
  <r>
    <s v="sablefish (blackcod)"/>
    <d v="1999-05-22T00:00:00"/>
    <x v="8"/>
    <n v="710"/>
    <m/>
    <n v="0.24"/>
    <x v="5"/>
    <s v="BSAI"/>
    <n v="5"/>
    <x v="0"/>
  </r>
  <r>
    <s v="sablefish (blackcod)"/>
    <d v="1999-05-22T00:00:00"/>
    <x v="8"/>
    <n v="710"/>
    <m/>
    <n v="0.28000000000000003"/>
    <x v="7"/>
    <s v="BSAI"/>
    <n v="5"/>
    <x v="0"/>
  </r>
  <r>
    <s v="sablefish (blackcod)"/>
    <d v="1999-05-22T00:00:00"/>
    <x v="8"/>
    <n v="710"/>
    <m/>
    <n v="0"/>
    <x v="2"/>
    <s v="BSAI"/>
    <n v="5"/>
    <x v="0"/>
  </r>
  <r>
    <s v="sablefish (blackcod)"/>
    <d v="1999-05-22T00:00:00"/>
    <x v="8"/>
    <n v="710"/>
    <m/>
    <n v="0.09"/>
    <x v="24"/>
    <s v="BSAI"/>
    <n v="5"/>
    <x v="0"/>
  </r>
  <r>
    <s v="sablefish (blackcod)"/>
    <d v="1999-05-22T00:00:00"/>
    <x v="8"/>
    <n v="710"/>
    <m/>
    <n v="3.64"/>
    <x v="0"/>
    <s v="GOA"/>
    <n v="5"/>
    <x v="0"/>
  </r>
  <r>
    <s v="sablefish (blackcod)"/>
    <d v="1999-05-22T00:00:00"/>
    <x v="8"/>
    <n v="710"/>
    <m/>
    <n v="4.8"/>
    <x v="13"/>
    <s v="GOA"/>
    <n v="5"/>
    <x v="0"/>
  </r>
  <r>
    <s v="sablefish (blackcod)"/>
    <d v="1999-05-22T00:00:00"/>
    <x v="8"/>
    <n v="710"/>
    <m/>
    <n v="7.4"/>
    <x v="6"/>
    <s v="GOA"/>
    <n v="5"/>
    <x v="0"/>
  </r>
  <r>
    <s v="sablefish (blackcod)"/>
    <d v="1999-05-22T00:00:00"/>
    <x v="8"/>
    <n v="710"/>
    <m/>
    <n v="1.6"/>
    <x v="11"/>
    <s v="GOA"/>
    <n v="5"/>
    <x v="0"/>
  </r>
  <r>
    <s v="sablefish (blackcod)"/>
    <d v="1999-05-22T00:00:00"/>
    <x v="8"/>
    <n v="710"/>
    <m/>
    <n v="0.01"/>
    <x v="20"/>
    <s v="INSD"/>
    <n v="5"/>
    <x v="0"/>
  </r>
  <r>
    <s v="sablefish (blackcod)"/>
    <d v="1999-05-22T00:00:00"/>
    <x v="8"/>
    <n v="710"/>
    <m/>
    <n v="4.3899999999999997"/>
    <x v="14"/>
    <s v="GOA"/>
    <n v="5"/>
    <x v="0"/>
  </r>
  <r>
    <s v="sablefish (blackcod)"/>
    <d v="1999-05-22T00:00:00"/>
    <x v="8"/>
    <n v="710"/>
    <m/>
    <n v="0.83"/>
    <x v="21"/>
    <s v="INSD"/>
    <n v="5"/>
    <x v="0"/>
  </r>
  <r>
    <s v="sablefish (blackcod)"/>
    <d v="1999-05-29T00:00:00"/>
    <x v="8"/>
    <n v="710"/>
    <n v="4495.4399999999996"/>
    <n v="0.03"/>
    <x v="1"/>
    <s v="BSAI"/>
    <n v="5"/>
    <x v="0"/>
  </r>
  <r>
    <s v="sablefish (blackcod)"/>
    <d v="1999-05-29T00:00:00"/>
    <x v="8"/>
    <n v="710"/>
    <n v="4495.4399999999996"/>
    <n v="0.33"/>
    <x v="7"/>
    <s v="BSAI"/>
    <n v="5"/>
    <x v="0"/>
  </r>
  <r>
    <s v="sablefish (blackcod)"/>
    <d v="1999-05-29T00:00:00"/>
    <x v="8"/>
    <n v="710"/>
    <n v="4495.4399999999996"/>
    <n v="0.39"/>
    <x v="2"/>
    <s v="BSAI"/>
    <n v="5"/>
    <x v="0"/>
  </r>
  <r>
    <s v="sablefish (blackcod)"/>
    <d v="1999-05-29T00:00:00"/>
    <x v="8"/>
    <n v="710"/>
    <n v="4495.4399999999996"/>
    <n v="0.25"/>
    <x v="22"/>
    <s v="BSAI"/>
    <n v="5"/>
    <x v="0"/>
  </r>
  <r>
    <s v="sablefish (blackcod)"/>
    <d v="1999-05-29T00:00:00"/>
    <x v="8"/>
    <n v="710"/>
    <n v="4495.4399999999996"/>
    <n v="38.21"/>
    <x v="24"/>
    <s v="BSAI"/>
    <n v="5"/>
    <x v="0"/>
  </r>
  <r>
    <s v="sablefish (blackcod)"/>
    <d v="1999-05-29T00:00:00"/>
    <x v="8"/>
    <n v="710"/>
    <n v="4495.4399999999996"/>
    <n v="1.43"/>
    <x v="28"/>
    <s v="BSAI"/>
    <n v="5"/>
    <x v="0"/>
  </r>
  <r>
    <s v="sablefish (blackcod)"/>
    <d v="1999-05-29T00:00:00"/>
    <x v="8"/>
    <n v="710"/>
    <n v="4495.4399999999996"/>
    <n v="1.58"/>
    <x v="25"/>
    <s v="BSAI"/>
    <n v="5"/>
    <x v="0"/>
  </r>
  <r>
    <s v="sablefish (blackcod)"/>
    <d v="1999-05-29T00:00:00"/>
    <x v="8"/>
    <n v="710"/>
    <n v="4563.53"/>
    <n v="89.67"/>
    <x v="0"/>
    <s v="GOA"/>
    <n v="5"/>
    <x v="0"/>
  </r>
  <r>
    <s v="sablefish (blackcod)"/>
    <d v="1999-05-29T00:00:00"/>
    <x v="8"/>
    <n v="710"/>
    <n v="4563.53"/>
    <n v="44.14"/>
    <x v="6"/>
    <s v="GOA"/>
    <n v="5"/>
    <x v="0"/>
  </r>
  <r>
    <s v="sablefish (blackcod)"/>
    <d v="1999-05-29T00:00:00"/>
    <x v="8"/>
    <n v="710"/>
    <n v="5210.92"/>
    <n v="105.46"/>
    <x v="0"/>
    <s v="GOA"/>
    <n v="5"/>
    <x v="0"/>
  </r>
  <r>
    <s v="sablefish (blackcod)"/>
    <d v="1999-05-29T00:00:00"/>
    <x v="8"/>
    <n v="710"/>
    <n v="5210.92"/>
    <n v="46.98"/>
    <x v="13"/>
    <s v="GOA"/>
    <n v="5"/>
    <x v="0"/>
  </r>
  <r>
    <s v="sablefish (blackcod)"/>
    <d v="1999-05-29T00:00:00"/>
    <x v="8"/>
    <n v="710"/>
    <n v="5210.92"/>
    <n v="297.23"/>
    <x v="6"/>
    <s v="GOA"/>
    <n v="5"/>
    <x v="0"/>
  </r>
  <r>
    <s v="sablefish (blackcod)"/>
    <d v="1999-05-29T00:00:00"/>
    <x v="8"/>
    <n v="710"/>
    <n v="5210.92"/>
    <n v="29.13"/>
    <x v="11"/>
    <s v="GOA"/>
    <n v="5"/>
    <x v="0"/>
  </r>
  <r>
    <s v="sablefish (blackcod)"/>
    <d v="1999-05-29T00:00:00"/>
    <x v="8"/>
    <n v="710"/>
    <n v="5210.92"/>
    <n v="64.849999999999994"/>
    <x v="14"/>
    <s v="GOA"/>
    <n v="5"/>
    <x v="0"/>
  </r>
  <r>
    <s v="sablefish (blackcod)"/>
    <d v="1999-05-29T00:00:00"/>
    <x v="8"/>
    <n v="710"/>
    <n v="5210.92"/>
    <n v="0.01"/>
    <x v="21"/>
    <s v="INSD"/>
    <n v="5"/>
    <x v="0"/>
  </r>
  <r>
    <s v="sablefish (blackcod)"/>
    <d v="1999-05-29T00:00:00"/>
    <x v="8"/>
    <n v="710"/>
    <n v="8547"/>
    <n v="2.65"/>
    <x v="1"/>
    <s v="BSAI"/>
    <n v="5"/>
    <x v="0"/>
  </r>
  <r>
    <s v="sablefish (blackcod)"/>
    <d v="1999-05-29T00:00:00"/>
    <x v="8"/>
    <n v="710"/>
    <n v="8547"/>
    <n v="10.88"/>
    <x v="5"/>
    <s v="BSAI"/>
    <n v="5"/>
    <x v="0"/>
  </r>
  <r>
    <s v="sablefish (blackcod)"/>
    <d v="1999-05-29T00:00:00"/>
    <x v="8"/>
    <n v="710"/>
    <n v="8547"/>
    <n v="7.11"/>
    <x v="7"/>
    <s v="BSAI"/>
    <n v="5"/>
    <x v="0"/>
  </r>
  <r>
    <s v="sablefish (blackcod)"/>
    <d v="1999-05-29T00:00:00"/>
    <x v="8"/>
    <n v="710"/>
    <n v="8547"/>
    <n v="4.59"/>
    <x v="24"/>
    <s v="BSAI"/>
    <n v="5"/>
    <x v="0"/>
  </r>
  <r>
    <s v="sablefish (blackcod)"/>
    <d v="1999-05-29T00:00:00"/>
    <x v="8"/>
    <n v="710"/>
    <m/>
    <n v="0.13"/>
    <x v="1"/>
    <s v="BSAI"/>
    <n v="5"/>
    <x v="0"/>
  </r>
  <r>
    <s v="sablefish (blackcod)"/>
    <d v="1999-05-29T00:00:00"/>
    <x v="8"/>
    <n v="710"/>
    <m/>
    <n v="0.14000000000000001"/>
    <x v="5"/>
    <s v="BSAI"/>
    <n v="5"/>
    <x v="0"/>
  </r>
  <r>
    <s v="sablefish (blackcod)"/>
    <d v="1999-05-29T00:00:00"/>
    <x v="8"/>
    <n v="710"/>
    <m/>
    <n v="0.79"/>
    <x v="24"/>
    <s v="BSAI"/>
    <n v="5"/>
    <x v="0"/>
  </r>
  <r>
    <s v="sablefish (blackcod)"/>
    <d v="1999-05-29T00:00:00"/>
    <x v="8"/>
    <n v="710"/>
    <m/>
    <n v="6.13"/>
    <x v="0"/>
    <s v="GOA"/>
    <n v="5"/>
    <x v="0"/>
  </r>
  <r>
    <s v="sablefish (blackcod)"/>
    <d v="1999-05-29T00:00:00"/>
    <x v="8"/>
    <n v="710"/>
    <m/>
    <n v="2.36"/>
    <x v="13"/>
    <s v="GOA"/>
    <n v="5"/>
    <x v="0"/>
  </r>
  <r>
    <s v="sablefish (blackcod)"/>
    <d v="1999-05-29T00:00:00"/>
    <x v="8"/>
    <n v="710"/>
    <m/>
    <n v="9.69"/>
    <x v="6"/>
    <s v="GOA"/>
    <n v="5"/>
    <x v="0"/>
  </r>
  <r>
    <s v="sablefish (blackcod)"/>
    <d v="1999-05-29T00:00:00"/>
    <x v="8"/>
    <n v="710"/>
    <m/>
    <n v="1.32"/>
    <x v="11"/>
    <s v="GOA"/>
    <n v="5"/>
    <x v="0"/>
  </r>
  <r>
    <s v="sablefish (blackcod)"/>
    <d v="1999-05-29T00:00:00"/>
    <x v="8"/>
    <n v="710"/>
    <m/>
    <n v="0.01"/>
    <x v="20"/>
    <s v="INSD"/>
    <n v="5"/>
    <x v="0"/>
  </r>
  <r>
    <s v="sablefish (blackcod)"/>
    <d v="1999-05-29T00:00:00"/>
    <x v="8"/>
    <n v="710"/>
    <m/>
    <n v="1.98"/>
    <x v="14"/>
    <s v="GOA"/>
    <n v="5"/>
    <x v="0"/>
  </r>
  <r>
    <s v="sablefish (blackcod)"/>
    <d v="1999-05-29T00:00:00"/>
    <x v="8"/>
    <n v="710"/>
    <m/>
    <n v="0.03"/>
    <x v="21"/>
    <s v="INSD"/>
    <n v="5"/>
    <x v="0"/>
  </r>
  <r>
    <s v="sablefish (blackcod)"/>
    <d v="1999-06-05T00:00:00"/>
    <x v="8"/>
    <n v="710"/>
    <n v="4495.4399999999996"/>
    <n v="0.37"/>
    <x v="1"/>
    <s v="BSAI"/>
    <n v="6"/>
    <x v="0"/>
  </r>
  <r>
    <s v="sablefish (blackcod)"/>
    <d v="1999-06-05T00:00:00"/>
    <x v="8"/>
    <n v="710"/>
    <n v="4495.4399999999996"/>
    <n v="15.27"/>
    <x v="24"/>
    <s v="BSAI"/>
    <n v="6"/>
    <x v="0"/>
  </r>
  <r>
    <s v="sablefish (blackcod)"/>
    <d v="1999-06-05T00:00:00"/>
    <x v="8"/>
    <n v="710"/>
    <n v="4495.4399999999996"/>
    <n v="14.67"/>
    <x v="28"/>
    <s v="BSAI"/>
    <n v="6"/>
    <x v="0"/>
  </r>
  <r>
    <s v="sablefish (blackcod)"/>
    <d v="1999-06-05T00:00:00"/>
    <x v="8"/>
    <n v="710"/>
    <n v="4563.53"/>
    <n v="75.930000000000007"/>
    <x v="0"/>
    <s v="GOA"/>
    <n v="6"/>
    <x v="0"/>
  </r>
  <r>
    <s v="sablefish (blackcod)"/>
    <d v="1999-06-05T00:00:00"/>
    <x v="8"/>
    <n v="710"/>
    <n v="4563.53"/>
    <n v="32.75"/>
    <x v="13"/>
    <s v="GOA"/>
    <n v="6"/>
    <x v="0"/>
  </r>
  <r>
    <s v="sablefish (blackcod)"/>
    <d v="1999-06-05T00:00:00"/>
    <x v="8"/>
    <n v="710"/>
    <n v="4563.53"/>
    <n v="46.34"/>
    <x v="6"/>
    <s v="GOA"/>
    <n v="6"/>
    <x v="0"/>
  </r>
  <r>
    <s v="sablefish (blackcod)"/>
    <d v="1999-06-05T00:00:00"/>
    <x v="8"/>
    <n v="710"/>
    <n v="4563.53"/>
    <n v="21.27"/>
    <x v="11"/>
    <s v="GOA"/>
    <n v="6"/>
    <x v="0"/>
  </r>
  <r>
    <s v="sablefish (blackcod)"/>
    <d v="1999-06-05T00:00:00"/>
    <x v="8"/>
    <n v="710"/>
    <n v="5210.92"/>
    <n v="51.58"/>
    <x v="0"/>
    <s v="GOA"/>
    <n v="6"/>
    <x v="0"/>
  </r>
  <r>
    <s v="sablefish (blackcod)"/>
    <d v="1999-06-05T00:00:00"/>
    <x v="8"/>
    <n v="710"/>
    <n v="5210.92"/>
    <n v="13.2"/>
    <x v="13"/>
    <s v="GOA"/>
    <n v="6"/>
    <x v="0"/>
  </r>
  <r>
    <s v="sablefish (blackcod)"/>
    <d v="1999-06-05T00:00:00"/>
    <x v="8"/>
    <n v="710"/>
    <n v="5210.92"/>
    <n v="136.77000000000001"/>
    <x v="6"/>
    <s v="GOA"/>
    <n v="6"/>
    <x v="0"/>
  </r>
  <r>
    <s v="sablefish (blackcod)"/>
    <d v="1999-06-05T00:00:00"/>
    <x v="8"/>
    <n v="710"/>
    <n v="5210.92"/>
    <n v="41.2"/>
    <x v="11"/>
    <s v="GOA"/>
    <n v="6"/>
    <x v="0"/>
  </r>
  <r>
    <s v="sablefish (blackcod)"/>
    <d v="1999-06-05T00:00:00"/>
    <x v="8"/>
    <n v="710"/>
    <n v="5210.92"/>
    <n v="0.45"/>
    <x v="20"/>
    <s v="INSD"/>
    <n v="6"/>
    <x v="0"/>
  </r>
  <r>
    <s v="sablefish (blackcod)"/>
    <d v="1999-06-05T00:00:00"/>
    <x v="8"/>
    <n v="710"/>
    <n v="5210.92"/>
    <n v="128.76"/>
    <x v="14"/>
    <s v="GOA"/>
    <n v="6"/>
    <x v="0"/>
  </r>
  <r>
    <s v="sablefish (blackcod)"/>
    <d v="1999-06-05T00:00:00"/>
    <x v="8"/>
    <n v="710"/>
    <n v="5210.92"/>
    <n v="78.739999999999995"/>
    <x v="21"/>
    <s v="INSD"/>
    <n v="6"/>
    <x v="0"/>
  </r>
  <r>
    <s v="sablefish (blackcod)"/>
    <d v="1999-06-05T00:00:00"/>
    <x v="8"/>
    <n v="710"/>
    <n v="8547"/>
    <n v="0.37"/>
    <x v="7"/>
    <s v="BSAI"/>
    <n v="6"/>
    <x v="0"/>
  </r>
  <r>
    <s v="sablefish (blackcod)"/>
    <d v="1999-06-05T00:00:00"/>
    <x v="8"/>
    <n v="710"/>
    <n v="8547"/>
    <n v="2.46"/>
    <x v="24"/>
    <s v="BSAI"/>
    <n v="6"/>
    <x v="0"/>
  </r>
  <r>
    <s v="sablefish (blackcod)"/>
    <d v="1999-06-05T00:00:00"/>
    <x v="8"/>
    <n v="710"/>
    <n v="8547"/>
    <n v="7.48"/>
    <x v="28"/>
    <s v="BSAI"/>
    <n v="6"/>
    <x v="0"/>
  </r>
  <r>
    <s v="sablefish (blackcod)"/>
    <d v="1999-06-05T00:00:00"/>
    <x v="8"/>
    <n v="710"/>
    <m/>
    <n v="0.01"/>
    <x v="7"/>
    <s v="BSAI"/>
    <n v="6"/>
    <x v="0"/>
  </r>
  <r>
    <s v="sablefish (blackcod)"/>
    <d v="1999-06-05T00:00:00"/>
    <x v="8"/>
    <n v="710"/>
    <m/>
    <n v="0.28000000000000003"/>
    <x v="24"/>
    <s v="BSAI"/>
    <n v="6"/>
    <x v="0"/>
  </r>
  <r>
    <s v="sablefish (blackcod)"/>
    <d v="1999-06-05T00:00:00"/>
    <x v="8"/>
    <n v="710"/>
    <m/>
    <n v="0.25"/>
    <x v="28"/>
    <s v="BSAI"/>
    <n v="6"/>
    <x v="0"/>
  </r>
  <r>
    <s v="sablefish (blackcod)"/>
    <d v="1999-06-05T00:00:00"/>
    <x v="8"/>
    <n v="710"/>
    <m/>
    <n v="3.92"/>
    <x v="0"/>
    <s v="GOA"/>
    <n v="6"/>
    <x v="0"/>
  </r>
  <r>
    <s v="sablefish (blackcod)"/>
    <d v="1999-06-05T00:00:00"/>
    <x v="8"/>
    <n v="710"/>
    <m/>
    <n v="3.28"/>
    <x v="13"/>
    <s v="GOA"/>
    <n v="6"/>
    <x v="0"/>
  </r>
  <r>
    <s v="sablefish (blackcod)"/>
    <d v="1999-06-05T00:00:00"/>
    <x v="8"/>
    <n v="710"/>
    <m/>
    <n v="3.81"/>
    <x v="6"/>
    <s v="GOA"/>
    <n v="6"/>
    <x v="0"/>
  </r>
  <r>
    <s v="sablefish (blackcod)"/>
    <d v="1999-06-05T00:00:00"/>
    <x v="8"/>
    <n v="710"/>
    <m/>
    <n v="1.81"/>
    <x v="11"/>
    <s v="GOA"/>
    <n v="6"/>
    <x v="0"/>
  </r>
  <r>
    <s v="sablefish (blackcod)"/>
    <d v="1999-06-05T00:00:00"/>
    <x v="8"/>
    <n v="710"/>
    <m/>
    <n v="0.01"/>
    <x v="20"/>
    <s v="INSD"/>
    <n v="6"/>
    <x v="0"/>
  </r>
  <r>
    <s v="sablefish (blackcod)"/>
    <d v="1999-06-05T00:00:00"/>
    <x v="8"/>
    <n v="710"/>
    <m/>
    <n v="1.27"/>
    <x v="14"/>
    <s v="GOA"/>
    <n v="6"/>
    <x v="0"/>
  </r>
  <r>
    <s v="sablefish (blackcod)"/>
    <d v="1999-06-05T00:00:00"/>
    <x v="8"/>
    <n v="710"/>
    <m/>
    <n v="2.57"/>
    <x v="21"/>
    <s v="INSD"/>
    <n v="6"/>
    <x v="0"/>
  </r>
  <r>
    <s v="sablefish (blackcod)"/>
    <d v="1999-06-12T00:00:00"/>
    <x v="8"/>
    <n v="710"/>
    <n v="4495.4399999999996"/>
    <n v="0.17"/>
    <x v="24"/>
    <s v="BSAI"/>
    <n v="6"/>
    <x v="0"/>
  </r>
  <r>
    <s v="sablefish (blackcod)"/>
    <d v="1999-06-12T00:00:00"/>
    <x v="8"/>
    <n v="710"/>
    <n v="4495.4399999999996"/>
    <n v="21.61"/>
    <x v="28"/>
    <s v="BSAI"/>
    <n v="6"/>
    <x v="0"/>
  </r>
  <r>
    <s v="sablefish (blackcod)"/>
    <d v="1999-06-12T00:00:00"/>
    <x v="8"/>
    <n v="710"/>
    <n v="4563.53"/>
    <n v="66.760000000000005"/>
    <x v="0"/>
    <s v="GOA"/>
    <n v="6"/>
    <x v="0"/>
  </r>
  <r>
    <s v="sablefish (blackcod)"/>
    <d v="1999-06-12T00:00:00"/>
    <x v="8"/>
    <n v="710"/>
    <n v="4563.53"/>
    <n v="25.15"/>
    <x v="13"/>
    <s v="GOA"/>
    <n v="6"/>
    <x v="0"/>
  </r>
  <r>
    <s v="sablefish (blackcod)"/>
    <d v="1999-06-12T00:00:00"/>
    <x v="8"/>
    <n v="710"/>
    <n v="4563.53"/>
    <n v="78.5"/>
    <x v="6"/>
    <s v="GOA"/>
    <n v="6"/>
    <x v="0"/>
  </r>
  <r>
    <s v="sablefish (blackcod)"/>
    <d v="1999-06-12T00:00:00"/>
    <x v="8"/>
    <n v="710"/>
    <n v="4563.53"/>
    <n v="15.56"/>
    <x v="11"/>
    <s v="GOA"/>
    <n v="6"/>
    <x v="0"/>
  </r>
  <r>
    <s v="sablefish (blackcod)"/>
    <d v="1999-06-12T00:00:00"/>
    <x v="8"/>
    <n v="710"/>
    <n v="4563.53"/>
    <n v="14.5"/>
    <x v="14"/>
    <s v="GOA"/>
    <n v="6"/>
    <x v="0"/>
  </r>
  <r>
    <s v="sablefish (blackcod)"/>
    <d v="1999-06-12T00:00:00"/>
    <x v="8"/>
    <n v="710"/>
    <n v="4563.53"/>
    <n v="14.31"/>
    <x v="21"/>
    <s v="INSD"/>
    <n v="6"/>
    <x v="0"/>
  </r>
  <r>
    <s v="sablefish (blackcod)"/>
    <d v="1999-06-12T00:00:00"/>
    <x v="8"/>
    <n v="710"/>
    <n v="5210.92"/>
    <n v="36.47"/>
    <x v="0"/>
    <s v="GOA"/>
    <n v="6"/>
    <x v="0"/>
  </r>
  <r>
    <s v="sablefish (blackcod)"/>
    <d v="1999-06-12T00:00:00"/>
    <x v="8"/>
    <n v="710"/>
    <n v="5210.92"/>
    <n v="265.19"/>
    <x v="6"/>
    <s v="GOA"/>
    <n v="6"/>
    <x v="0"/>
  </r>
  <r>
    <s v="sablefish (blackcod)"/>
    <d v="1999-06-12T00:00:00"/>
    <x v="8"/>
    <n v="710"/>
    <n v="5210.92"/>
    <n v="26.56"/>
    <x v="11"/>
    <s v="GOA"/>
    <n v="6"/>
    <x v="0"/>
  </r>
  <r>
    <s v="sablefish (blackcod)"/>
    <d v="1999-06-12T00:00:00"/>
    <x v="8"/>
    <n v="710"/>
    <n v="5210.92"/>
    <n v="89.69"/>
    <x v="14"/>
    <s v="GOA"/>
    <n v="6"/>
    <x v="0"/>
  </r>
  <r>
    <s v="sablefish (blackcod)"/>
    <d v="1999-06-12T00:00:00"/>
    <x v="8"/>
    <n v="710"/>
    <n v="5210.92"/>
    <n v="60.77"/>
    <x v="21"/>
    <s v="INSD"/>
    <n v="6"/>
    <x v="0"/>
  </r>
  <r>
    <s v="sablefish (blackcod)"/>
    <d v="1999-06-12T00:00:00"/>
    <x v="8"/>
    <n v="710"/>
    <n v="8547"/>
    <n v="10.43"/>
    <x v="5"/>
    <s v="BSAI"/>
    <n v="6"/>
    <x v="0"/>
  </r>
  <r>
    <s v="sablefish (blackcod)"/>
    <d v="1999-06-12T00:00:00"/>
    <x v="8"/>
    <n v="710"/>
    <n v="8547"/>
    <n v="9.2200000000000006"/>
    <x v="7"/>
    <s v="BSAI"/>
    <n v="6"/>
    <x v="0"/>
  </r>
  <r>
    <s v="sablefish (blackcod)"/>
    <d v="1999-06-12T00:00:00"/>
    <x v="8"/>
    <n v="710"/>
    <n v="8547"/>
    <n v="2.91"/>
    <x v="24"/>
    <s v="BSAI"/>
    <n v="6"/>
    <x v="0"/>
  </r>
  <r>
    <s v="sablefish (blackcod)"/>
    <d v="1999-06-12T00:00:00"/>
    <x v="8"/>
    <n v="710"/>
    <n v="8547"/>
    <n v="6.57"/>
    <x v="28"/>
    <s v="BSAI"/>
    <n v="6"/>
    <x v="0"/>
  </r>
  <r>
    <s v="sablefish (blackcod)"/>
    <d v="1999-06-12T00:00:00"/>
    <x v="8"/>
    <n v="710"/>
    <m/>
    <n v="0.77"/>
    <x v="5"/>
    <s v="BSAI"/>
    <n v="6"/>
    <x v="0"/>
  </r>
  <r>
    <s v="sablefish (blackcod)"/>
    <d v="1999-06-12T00:00:00"/>
    <x v="8"/>
    <n v="710"/>
    <m/>
    <n v="0.06"/>
    <x v="24"/>
    <s v="BSAI"/>
    <n v="6"/>
    <x v="0"/>
  </r>
  <r>
    <s v="sablefish (blackcod)"/>
    <d v="1999-06-12T00:00:00"/>
    <x v="8"/>
    <n v="710"/>
    <m/>
    <n v="0.81"/>
    <x v="28"/>
    <s v="BSAI"/>
    <n v="6"/>
    <x v="0"/>
  </r>
  <r>
    <s v="sablefish (blackcod)"/>
    <d v="1999-06-12T00:00:00"/>
    <x v="8"/>
    <n v="710"/>
    <m/>
    <n v="1.06"/>
    <x v="0"/>
    <s v="GOA"/>
    <n v="6"/>
    <x v="0"/>
  </r>
  <r>
    <s v="sablefish (blackcod)"/>
    <d v="1999-06-12T00:00:00"/>
    <x v="8"/>
    <n v="710"/>
    <m/>
    <n v="0.85"/>
    <x v="13"/>
    <s v="GOA"/>
    <n v="6"/>
    <x v="0"/>
  </r>
  <r>
    <s v="sablefish (blackcod)"/>
    <d v="1999-06-12T00:00:00"/>
    <x v="8"/>
    <n v="710"/>
    <m/>
    <n v="10.63"/>
    <x v="6"/>
    <s v="GOA"/>
    <n v="6"/>
    <x v="0"/>
  </r>
  <r>
    <s v="sablefish (blackcod)"/>
    <d v="1999-06-12T00:00:00"/>
    <x v="8"/>
    <n v="710"/>
    <m/>
    <n v="0.1"/>
    <x v="11"/>
    <s v="GOA"/>
    <n v="6"/>
    <x v="0"/>
  </r>
  <r>
    <s v="sablefish (blackcod)"/>
    <d v="1999-06-12T00:00:00"/>
    <x v="8"/>
    <n v="710"/>
    <m/>
    <n v="0.02"/>
    <x v="20"/>
    <s v="INSD"/>
    <n v="6"/>
    <x v="0"/>
  </r>
  <r>
    <s v="sablefish (blackcod)"/>
    <d v="1999-06-12T00:00:00"/>
    <x v="8"/>
    <n v="710"/>
    <m/>
    <n v="4.75"/>
    <x v="14"/>
    <s v="GOA"/>
    <n v="6"/>
    <x v="0"/>
  </r>
  <r>
    <s v="sablefish (blackcod)"/>
    <d v="1999-06-12T00:00:00"/>
    <x v="8"/>
    <n v="710"/>
    <m/>
    <n v="1.59"/>
    <x v="21"/>
    <s v="INSD"/>
    <n v="6"/>
    <x v="0"/>
  </r>
  <r>
    <s v="sablefish (blackcod)"/>
    <d v="1999-06-12T00:00:00"/>
    <x v="8"/>
    <n v="710"/>
    <m/>
    <n v="5.95"/>
    <x v="18"/>
    <s v="INTL"/>
    <n v="6"/>
    <x v="0"/>
  </r>
  <r>
    <s v="sablefish (blackcod)"/>
    <d v="1999-06-19T00:00:00"/>
    <x v="8"/>
    <n v="710"/>
    <n v="4495.4399999999996"/>
    <n v="21.19"/>
    <x v="24"/>
    <s v="BSAI"/>
    <n v="6"/>
    <x v="0"/>
  </r>
  <r>
    <s v="sablefish (blackcod)"/>
    <d v="1999-06-19T00:00:00"/>
    <x v="8"/>
    <n v="710"/>
    <n v="4495.4399999999996"/>
    <n v="8.8699999999999992"/>
    <x v="28"/>
    <s v="BSAI"/>
    <n v="6"/>
    <x v="0"/>
  </r>
  <r>
    <s v="sablefish (blackcod)"/>
    <d v="1999-06-19T00:00:00"/>
    <x v="8"/>
    <n v="710"/>
    <n v="4563.53"/>
    <n v="51.46"/>
    <x v="0"/>
    <s v="GOA"/>
    <n v="6"/>
    <x v="0"/>
  </r>
  <r>
    <s v="sablefish (blackcod)"/>
    <d v="1999-06-19T00:00:00"/>
    <x v="8"/>
    <n v="710"/>
    <n v="4563.53"/>
    <n v="47.66"/>
    <x v="6"/>
    <s v="GOA"/>
    <n v="6"/>
    <x v="0"/>
  </r>
  <r>
    <s v="sablefish (blackcod)"/>
    <d v="1999-06-19T00:00:00"/>
    <x v="8"/>
    <n v="710"/>
    <n v="4563.53"/>
    <n v="7.2"/>
    <x v="11"/>
    <s v="GOA"/>
    <n v="6"/>
    <x v="0"/>
  </r>
  <r>
    <s v="sablefish (blackcod)"/>
    <d v="1999-06-19T00:00:00"/>
    <x v="8"/>
    <n v="710"/>
    <n v="4563.53"/>
    <n v="33.619999999999997"/>
    <x v="14"/>
    <s v="GOA"/>
    <n v="6"/>
    <x v="0"/>
  </r>
  <r>
    <s v="sablefish (blackcod)"/>
    <d v="1999-06-19T00:00:00"/>
    <x v="8"/>
    <n v="710"/>
    <n v="4563.53"/>
    <n v="8.1"/>
    <x v="21"/>
    <s v="INSD"/>
    <n v="6"/>
    <x v="0"/>
  </r>
  <r>
    <s v="sablefish (blackcod)"/>
    <d v="1999-06-19T00:00:00"/>
    <x v="8"/>
    <n v="710"/>
    <n v="5210.92"/>
    <n v="15.69"/>
    <x v="0"/>
    <s v="GOA"/>
    <n v="6"/>
    <x v="0"/>
  </r>
  <r>
    <s v="sablefish (blackcod)"/>
    <d v="1999-06-19T00:00:00"/>
    <x v="8"/>
    <n v="710"/>
    <n v="5210.92"/>
    <n v="16.45"/>
    <x v="13"/>
    <s v="GOA"/>
    <n v="6"/>
    <x v="0"/>
  </r>
  <r>
    <s v="sablefish (blackcod)"/>
    <d v="1999-06-19T00:00:00"/>
    <x v="8"/>
    <n v="710"/>
    <n v="5210.92"/>
    <n v="114.93"/>
    <x v="6"/>
    <s v="GOA"/>
    <n v="6"/>
    <x v="0"/>
  </r>
  <r>
    <s v="sablefish (blackcod)"/>
    <d v="1999-06-19T00:00:00"/>
    <x v="8"/>
    <n v="710"/>
    <n v="5210.92"/>
    <n v="18.45"/>
    <x v="11"/>
    <s v="GOA"/>
    <n v="6"/>
    <x v="0"/>
  </r>
  <r>
    <s v="sablefish (blackcod)"/>
    <d v="1999-06-19T00:00:00"/>
    <x v="8"/>
    <n v="710"/>
    <n v="5210.92"/>
    <n v="66.88"/>
    <x v="14"/>
    <s v="GOA"/>
    <n v="6"/>
    <x v="0"/>
  </r>
  <r>
    <s v="sablefish (blackcod)"/>
    <d v="1999-06-19T00:00:00"/>
    <x v="8"/>
    <n v="710"/>
    <n v="5210.92"/>
    <n v="15.29"/>
    <x v="21"/>
    <s v="INSD"/>
    <n v="6"/>
    <x v="0"/>
  </r>
  <r>
    <s v="sablefish (blackcod)"/>
    <d v="1999-06-19T00:00:00"/>
    <x v="8"/>
    <n v="710"/>
    <n v="8547"/>
    <n v="0.05"/>
    <x v="2"/>
    <s v="BSAI"/>
    <n v="6"/>
    <x v="0"/>
  </r>
  <r>
    <s v="sablefish (blackcod)"/>
    <d v="1999-06-19T00:00:00"/>
    <x v="8"/>
    <n v="710"/>
    <n v="8547"/>
    <n v="0.09"/>
    <x v="22"/>
    <s v="BSAI"/>
    <n v="6"/>
    <x v="0"/>
  </r>
  <r>
    <s v="sablefish (blackcod)"/>
    <d v="1999-06-19T00:00:00"/>
    <x v="8"/>
    <n v="710"/>
    <n v="8547"/>
    <n v="3.81"/>
    <x v="24"/>
    <s v="BSAI"/>
    <n v="6"/>
    <x v="0"/>
  </r>
  <r>
    <s v="sablefish (blackcod)"/>
    <d v="1999-06-19T00:00:00"/>
    <x v="8"/>
    <n v="710"/>
    <m/>
    <n v="0.01"/>
    <x v="2"/>
    <s v="BSAI"/>
    <n v="6"/>
    <x v="0"/>
  </r>
  <r>
    <s v="sablefish (blackcod)"/>
    <d v="1999-06-19T00:00:00"/>
    <x v="8"/>
    <n v="710"/>
    <m/>
    <n v="0.01"/>
    <x v="22"/>
    <s v="BSAI"/>
    <n v="6"/>
    <x v="0"/>
  </r>
  <r>
    <s v="sablefish (blackcod)"/>
    <d v="1999-06-19T00:00:00"/>
    <x v="8"/>
    <n v="710"/>
    <m/>
    <n v="23.86"/>
    <x v="24"/>
    <s v="BSAI"/>
    <n v="6"/>
    <x v="0"/>
  </r>
  <r>
    <s v="sablefish (blackcod)"/>
    <d v="1999-06-19T00:00:00"/>
    <x v="8"/>
    <n v="710"/>
    <m/>
    <n v="1.01"/>
    <x v="0"/>
    <s v="GOA"/>
    <n v="6"/>
    <x v="0"/>
  </r>
  <r>
    <s v="sablefish (blackcod)"/>
    <d v="1999-06-19T00:00:00"/>
    <x v="8"/>
    <n v="710"/>
    <m/>
    <n v="0.87"/>
    <x v="13"/>
    <s v="GOA"/>
    <n v="6"/>
    <x v="0"/>
  </r>
  <r>
    <s v="sablefish (blackcod)"/>
    <d v="1999-06-19T00:00:00"/>
    <x v="8"/>
    <n v="710"/>
    <m/>
    <n v="5.19"/>
    <x v="6"/>
    <s v="GOA"/>
    <n v="6"/>
    <x v="0"/>
  </r>
  <r>
    <s v="sablefish (blackcod)"/>
    <d v="1999-06-19T00:00:00"/>
    <x v="8"/>
    <n v="710"/>
    <m/>
    <n v="0.73"/>
    <x v="11"/>
    <s v="GOA"/>
    <n v="6"/>
    <x v="0"/>
  </r>
  <r>
    <s v="sablefish (blackcod)"/>
    <d v="1999-06-19T00:00:00"/>
    <x v="8"/>
    <n v="710"/>
    <m/>
    <n v="0.02"/>
    <x v="20"/>
    <s v="INSD"/>
    <n v="6"/>
    <x v="0"/>
  </r>
  <r>
    <s v="sablefish (blackcod)"/>
    <d v="1999-06-19T00:00:00"/>
    <x v="8"/>
    <n v="710"/>
    <m/>
    <n v="2.06"/>
    <x v="14"/>
    <s v="GOA"/>
    <n v="6"/>
    <x v="0"/>
  </r>
  <r>
    <s v="sablefish (blackcod)"/>
    <d v="1999-06-19T00:00:00"/>
    <x v="8"/>
    <n v="710"/>
    <m/>
    <n v="0.14000000000000001"/>
    <x v="21"/>
    <s v="INSD"/>
    <n v="6"/>
    <x v="0"/>
  </r>
  <r>
    <s v="sablefish (blackcod)"/>
    <d v="1999-06-26T00:00:00"/>
    <x v="8"/>
    <n v="710"/>
    <n v="4495.4399999999996"/>
    <n v="0.02"/>
    <x v="1"/>
    <s v="BSAI"/>
    <n v="6"/>
    <x v="0"/>
  </r>
  <r>
    <s v="sablefish (blackcod)"/>
    <d v="1999-06-26T00:00:00"/>
    <x v="8"/>
    <n v="710"/>
    <n v="4495.4399999999996"/>
    <n v="30.91"/>
    <x v="24"/>
    <s v="BSAI"/>
    <n v="6"/>
    <x v="0"/>
  </r>
  <r>
    <s v="sablefish (blackcod)"/>
    <d v="1999-06-26T00:00:00"/>
    <x v="8"/>
    <n v="710"/>
    <n v="4495.4399999999996"/>
    <n v="14.99"/>
    <x v="28"/>
    <s v="BSAI"/>
    <n v="6"/>
    <x v="0"/>
  </r>
  <r>
    <s v="sablefish (blackcod)"/>
    <d v="1999-06-26T00:00:00"/>
    <x v="8"/>
    <n v="710"/>
    <n v="4563.53"/>
    <n v="17.79"/>
    <x v="0"/>
    <s v="GOA"/>
    <n v="6"/>
    <x v="0"/>
  </r>
  <r>
    <s v="sablefish (blackcod)"/>
    <d v="1999-06-26T00:00:00"/>
    <x v="8"/>
    <n v="710"/>
    <n v="4563.53"/>
    <n v="25.41"/>
    <x v="13"/>
    <s v="GOA"/>
    <n v="6"/>
    <x v="0"/>
  </r>
  <r>
    <s v="sablefish (blackcod)"/>
    <d v="1999-06-26T00:00:00"/>
    <x v="8"/>
    <n v="710"/>
    <n v="4563.53"/>
    <n v="6.35"/>
    <x v="6"/>
    <s v="GOA"/>
    <n v="6"/>
    <x v="0"/>
  </r>
  <r>
    <s v="sablefish (blackcod)"/>
    <d v="1999-06-26T00:00:00"/>
    <x v="8"/>
    <n v="710"/>
    <n v="4563.53"/>
    <n v="56.84"/>
    <x v="14"/>
    <s v="GOA"/>
    <n v="6"/>
    <x v="0"/>
  </r>
  <r>
    <s v="sablefish (blackcod)"/>
    <d v="1999-06-26T00:00:00"/>
    <x v="8"/>
    <n v="710"/>
    <n v="5210.92"/>
    <n v="6.91"/>
    <x v="0"/>
    <s v="GOA"/>
    <n v="6"/>
    <x v="0"/>
  </r>
  <r>
    <s v="sablefish (blackcod)"/>
    <d v="1999-06-26T00:00:00"/>
    <x v="8"/>
    <n v="710"/>
    <n v="5210.92"/>
    <n v="40.72"/>
    <x v="13"/>
    <s v="GOA"/>
    <n v="6"/>
    <x v="0"/>
  </r>
  <r>
    <s v="sablefish (blackcod)"/>
    <d v="1999-06-26T00:00:00"/>
    <x v="8"/>
    <n v="710"/>
    <n v="5210.92"/>
    <n v="80.48"/>
    <x v="6"/>
    <s v="GOA"/>
    <n v="6"/>
    <x v="0"/>
  </r>
  <r>
    <s v="sablefish (blackcod)"/>
    <d v="1999-06-26T00:00:00"/>
    <x v="8"/>
    <n v="710"/>
    <n v="5210.92"/>
    <n v="59.44"/>
    <x v="11"/>
    <s v="GOA"/>
    <n v="6"/>
    <x v="0"/>
  </r>
  <r>
    <s v="sablefish (blackcod)"/>
    <d v="1999-06-26T00:00:00"/>
    <x v="8"/>
    <n v="710"/>
    <n v="5210.92"/>
    <n v="115.39"/>
    <x v="14"/>
    <s v="GOA"/>
    <n v="6"/>
    <x v="0"/>
  </r>
  <r>
    <s v="sablefish (blackcod)"/>
    <d v="1999-06-26T00:00:00"/>
    <x v="8"/>
    <n v="710"/>
    <n v="5210.92"/>
    <n v="11.79"/>
    <x v="21"/>
    <s v="INSD"/>
    <n v="6"/>
    <x v="0"/>
  </r>
  <r>
    <s v="sablefish (blackcod)"/>
    <d v="1999-06-26T00:00:00"/>
    <x v="8"/>
    <n v="710"/>
    <n v="8547"/>
    <n v="0.28999999999999998"/>
    <x v="23"/>
    <s v="BSAI"/>
    <n v="6"/>
    <x v="0"/>
  </r>
  <r>
    <s v="sablefish (blackcod)"/>
    <d v="1999-06-26T00:00:00"/>
    <x v="8"/>
    <n v="710"/>
    <n v="8547"/>
    <n v="1.86"/>
    <x v="1"/>
    <s v="BSAI"/>
    <n v="6"/>
    <x v="0"/>
  </r>
  <r>
    <s v="sablefish (blackcod)"/>
    <d v="1999-06-26T00:00:00"/>
    <x v="8"/>
    <n v="710"/>
    <n v="8547"/>
    <n v="1.86"/>
    <x v="5"/>
    <s v="BSAI"/>
    <n v="6"/>
    <x v="0"/>
  </r>
  <r>
    <s v="sablefish (blackcod)"/>
    <d v="1999-06-26T00:00:00"/>
    <x v="8"/>
    <n v="710"/>
    <n v="8547"/>
    <n v="7.0000000000000007E-2"/>
    <x v="2"/>
    <s v="BSAI"/>
    <n v="6"/>
    <x v="0"/>
  </r>
  <r>
    <s v="sablefish (blackcod)"/>
    <d v="1999-06-26T00:00:00"/>
    <x v="8"/>
    <n v="710"/>
    <n v="8547"/>
    <n v="0.03"/>
    <x v="22"/>
    <s v="BSAI"/>
    <n v="6"/>
    <x v="0"/>
  </r>
  <r>
    <s v="sablefish (blackcod)"/>
    <d v="1999-06-26T00:00:00"/>
    <x v="8"/>
    <n v="710"/>
    <m/>
    <n v="0"/>
    <x v="23"/>
    <s v="BSAI"/>
    <n v="6"/>
    <x v="0"/>
  </r>
  <r>
    <s v="sablefish (blackcod)"/>
    <d v="1999-06-26T00:00:00"/>
    <x v="8"/>
    <n v="710"/>
    <m/>
    <n v="0.05"/>
    <x v="1"/>
    <s v="BSAI"/>
    <n v="6"/>
    <x v="0"/>
  </r>
  <r>
    <s v="sablefish (blackcod)"/>
    <d v="1999-06-26T00:00:00"/>
    <x v="8"/>
    <n v="710"/>
    <m/>
    <n v="0.02"/>
    <x v="5"/>
    <s v="BSAI"/>
    <n v="6"/>
    <x v="0"/>
  </r>
  <r>
    <s v="sablefish (blackcod)"/>
    <d v="1999-06-26T00:00:00"/>
    <x v="8"/>
    <n v="710"/>
    <m/>
    <n v="0"/>
    <x v="2"/>
    <s v="BSAI"/>
    <n v="6"/>
    <x v="0"/>
  </r>
  <r>
    <s v="sablefish (blackcod)"/>
    <d v="1999-06-26T00:00:00"/>
    <x v="8"/>
    <n v="710"/>
    <m/>
    <n v="0"/>
    <x v="22"/>
    <s v="BSAI"/>
    <n v="6"/>
    <x v="0"/>
  </r>
  <r>
    <s v="sablefish (blackcod)"/>
    <d v="1999-06-26T00:00:00"/>
    <x v="8"/>
    <n v="710"/>
    <m/>
    <n v="0.06"/>
    <x v="24"/>
    <s v="BSAI"/>
    <n v="6"/>
    <x v="0"/>
  </r>
  <r>
    <s v="sablefish (blackcod)"/>
    <d v="1999-06-26T00:00:00"/>
    <x v="8"/>
    <n v="710"/>
    <m/>
    <n v="0.03"/>
    <x v="28"/>
    <s v="BSAI"/>
    <n v="6"/>
    <x v="0"/>
  </r>
  <r>
    <s v="sablefish (blackcod)"/>
    <d v="1999-06-26T00:00:00"/>
    <x v="8"/>
    <n v="710"/>
    <m/>
    <n v="2.12"/>
    <x v="0"/>
    <s v="GOA"/>
    <n v="6"/>
    <x v="0"/>
  </r>
  <r>
    <s v="sablefish (blackcod)"/>
    <d v="1999-06-26T00:00:00"/>
    <x v="8"/>
    <n v="710"/>
    <m/>
    <n v="1.97"/>
    <x v="13"/>
    <s v="GOA"/>
    <n v="6"/>
    <x v="0"/>
  </r>
  <r>
    <s v="sablefish (blackcod)"/>
    <d v="1999-06-26T00:00:00"/>
    <x v="8"/>
    <n v="710"/>
    <m/>
    <n v="2.06"/>
    <x v="6"/>
    <s v="GOA"/>
    <n v="6"/>
    <x v="0"/>
  </r>
  <r>
    <s v="sablefish (blackcod)"/>
    <d v="1999-06-26T00:00:00"/>
    <x v="8"/>
    <n v="710"/>
    <m/>
    <n v="1.53"/>
    <x v="11"/>
    <s v="GOA"/>
    <n v="6"/>
    <x v="0"/>
  </r>
  <r>
    <s v="sablefish (blackcod)"/>
    <d v="1999-06-26T00:00:00"/>
    <x v="8"/>
    <n v="710"/>
    <m/>
    <n v="0.01"/>
    <x v="20"/>
    <s v="INSD"/>
    <n v="6"/>
    <x v="0"/>
  </r>
  <r>
    <s v="sablefish (blackcod)"/>
    <d v="1999-06-26T00:00:00"/>
    <x v="8"/>
    <n v="710"/>
    <m/>
    <n v="4.8600000000000003"/>
    <x v="14"/>
    <s v="GOA"/>
    <n v="6"/>
    <x v="0"/>
  </r>
  <r>
    <s v="sablefish (blackcod)"/>
    <d v="1999-06-26T00:00:00"/>
    <x v="8"/>
    <n v="710"/>
    <m/>
    <n v="0.32"/>
    <x v="21"/>
    <s v="INSD"/>
    <n v="6"/>
    <x v="0"/>
  </r>
  <r>
    <s v="sablefish (blackcod)"/>
    <d v="1999-07-03T00:00:00"/>
    <x v="8"/>
    <n v="710"/>
    <n v="4495.4399999999996"/>
    <n v="1.91"/>
    <x v="24"/>
    <s v="BSAI"/>
    <n v="7"/>
    <x v="1"/>
  </r>
  <r>
    <s v="sablefish (blackcod)"/>
    <d v="1999-07-03T00:00:00"/>
    <x v="8"/>
    <n v="710"/>
    <n v="4495.4399999999996"/>
    <n v="6.27"/>
    <x v="28"/>
    <s v="BSAI"/>
    <n v="7"/>
    <x v="1"/>
  </r>
  <r>
    <s v="sablefish (blackcod)"/>
    <d v="1999-07-03T00:00:00"/>
    <x v="8"/>
    <n v="710"/>
    <n v="4563.53"/>
    <n v="17.05"/>
    <x v="0"/>
    <s v="GOA"/>
    <n v="7"/>
    <x v="1"/>
  </r>
  <r>
    <s v="sablefish (blackcod)"/>
    <d v="1999-07-03T00:00:00"/>
    <x v="8"/>
    <n v="710"/>
    <n v="4563.53"/>
    <n v="14.47"/>
    <x v="13"/>
    <s v="GOA"/>
    <n v="7"/>
    <x v="1"/>
  </r>
  <r>
    <s v="sablefish (blackcod)"/>
    <d v="1999-07-03T00:00:00"/>
    <x v="8"/>
    <n v="710"/>
    <n v="4563.53"/>
    <n v="28.34"/>
    <x v="6"/>
    <s v="GOA"/>
    <n v="7"/>
    <x v="1"/>
  </r>
  <r>
    <s v="sablefish (blackcod)"/>
    <d v="1999-07-03T00:00:00"/>
    <x v="8"/>
    <n v="710"/>
    <n v="4563.53"/>
    <n v="7.15"/>
    <x v="14"/>
    <s v="GOA"/>
    <n v="7"/>
    <x v="1"/>
  </r>
  <r>
    <s v="sablefish (blackcod)"/>
    <d v="1999-07-03T00:00:00"/>
    <x v="8"/>
    <n v="710"/>
    <n v="5210.92"/>
    <n v="58.95"/>
    <x v="0"/>
    <s v="GOA"/>
    <n v="7"/>
    <x v="1"/>
  </r>
  <r>
    <s v="sablefish (blackcod)"/>
    <d v="1999-07-03T00:00:00"/>
    <x v="8"/>
    <n v="710"/>
    <n v="5210.92"/>
    <n v="169.74"/>
    <x v="6"/>
    <s v="GOA"/>
    <n v="7"/>
    <x v="1"/>
  </r>
  <r>
    <s v="sablefish (blackcod)"/>
    <d v="1999-07-03T00:00:00"/>
    <x v="8"/>
    <n v="710"/>
    <n v="5210.92"/>
    <n v="6.55"/>
    <x v="11"/>
    <s v="GOA"/>
    <n v="7"/>
    <x v="1"/>
  </r>
  <r>
    <s v="sablefish (blackcod)"/>
    <d v="1999-07-03T00:00:00"/>
    <x v="8"/>
    <n v="710"/>
    <n v="5210.92"/>
    <n v="57.97"/>
    <x v="14"/>
    <s v="GOA"/>
    <n v="7"/>
    <x v="1"/>
  </r>
  <r>
    <s v="sablefish (blackcod)"/>
    <d v="1999-07-03T00:00:00"/>
    <x v="8"/>
    <n v="710"/>
    <n v="5210.92"/>
    <n v="30.03"/>
    <x v="21"/>
    <s v="INSD"/>
    <n v="7"/>
    <x v="1"/>
  </r>
  <r>
    <s v="sablefish (blackcod)"/>
    <d v="1999-07-03T00:00:00"/>
    <x v="8"/>
    <n v="710"/>
    <n v="8547"/>
    <n v="0.91"/>
    <x v="7"/>
    <s v="BSAI"/>
    <n v="7"/>
    <x v="1"/>
  </r>
  <r>
    <s v="sablefish (blackcod)"/>
    <d v="1999-07-03T00:00:00"/>
    <x v="8"/>
    <n v="710"/>
    <n v="8547"/>
    <n v="0.01"/>
    <x v="2"/>
    <s v="BSAI"/>
    <n v="7"/>
    <x v="1"/>
  </r>
  <r>
    <s v="sablefish (blackcod)"/>
    <d v="1999-07-03T00:00:00"/>
    <x v="8"/>
    <n v="710"/>
    <n v="8547"/>
    <n v="5.67"/>
    <x v="24"/>
    <s v="BSAI"/>
    <n v="7"/>
    <x v="1"/>
  </r>
  <r>
    <s v="sablefish (blackcod)"/>
    <d v="1999-07-03T00:00:00"/>
    <x v="8"/>
    <n v="710"/>
    <n v="8547"/>
    <n v="12.27"/>
    <x v="28"/>
    <s v="BSAI"/>
    <n v="7"/>
    <x v="1"/>
  </r>
  <r>
    <s v="sablefish (blackcod)"/>
    <d v="1999-07-03T00:00:00"/>
    <x v="8"/>
    <n v="710"/>
    <m/>
    <n v="0"/>
    <x v="7"/>
    <s v="BSAI"/>
    <n v="7"/>
    <x v="1"/>
  </r>
  <r>
    <s v="sablefish (blackcod)"/>
    <d v="1999-07-03T00:00:00"/>
    <x v="8"/>
    <n v="710"/>
    <m/>
    <n v="0"/>
    <x v="2"/>
    <s v="BSAI"/>
    <n v="7"/>
    <x v="1"/>
  </r>
  <r>
    <s v="sablefish (blackcod)"/>
    <d v="1999-07-03T00:00:00"/>
    <x v="8"/>
    <n v="710"/>
    <m/>
    <n v="0.01"/>
    <x v="22"/>
    <s v="BSAI"/>
    <n v="7"/>
    <x v="1"/>
  </r>
  <r>
    <s v="sablefish (blackcod)"/>
    <d v="1999-07-03T00:00:00"/>
    <x v="8"/>
    <n v="710"/>
    <m/>
    <n v="0.04"/>
    <x v="24"/>
    <s v="BSAI"/>
    <n v="7"/>
    <x v="1"/>
  </r>
  <r>
    <s v="sablefish (blackcod)"/>
    <d v="1999-07-03T00:00:00"/>
    <x v="8"/>
    <n v="710"/>
    <m/>
    <n v="0.01"/>
    <x v="28"/>
    <s v="BSAI"/>
    <n v="7"/>
    <x v="1"/>
  </r>
  <r>
    <s v="sablefish (blackcod)"/>
    <d v="1999-07-03T00:00:00"/>
    <x v="8"/>
    <n v="710"/>
    <m/>
    <n v="0.47"/>
    <x v="0"/>
    <s v="GOA"/>
    <n v="7"/>
    <x v="1"/>
  </r>
  <r>
    <s v="sablefish (blackcod)"/>
    <d v="1999-07-03T00:00:00"/>
    <x v="8"/>
    <n v="710"/>
    <m/>
    <n v="0"/>
    <x v="13"/>
    <s v="GOA"/>
    <n v="7"/>
    <x v="1"/>
  </r>
  <r>
    <s v="sablefish (blackcod)"/>
    <d v="1999-07-03T00:00:00"/>
    <x v="8"/>
    <n v="710"/>
    <m/>
    <n v="1.28"/>
    <x v="6"/>
    <s v="GOA"/>
    <n v="7"/>
    <x v="1"/>
  </r>
  <r>
    <s v="sablefish (blackcod)"/>
    <d v="1999-07-03T00:00:00"/>
    <x v="8"/>
    <n v="710"/>
    <m/>
    <n v="0.06"/>
    <x v="11"/>
    <s v="GOA"/>
    <n v="7"/>
    <x v="1"/>
  </r>
  <r>
    <s v="sablefish (blackcod)"/>
    <d v="1999-07-03T00:00:00"/>
    <x v="8"/>
    <n v="710"/>
    <m/>
    <n v="0.01"/>
    <x v="20"/>
    <s v="INSD"/>
    <n v="7"/>
    <x v="1"/>
  </r>
  <r>
    <s v="sablefish (blackcod)"/>
    <d v="1999-07-03T00:00:00"/>
    <x v="8"/>
    <n v="710"/>
    <m/>
    <n v="0.74"/>
    <x v="14"/>
    <s v="GOA"/>
    <n v="7"/>
    <x v="1"/>
  </r>
  <r>
    <s v="sablefish (blackcod)"/>
    <d v="1999-07-03T00:00:00"/>
    <x v="8"/>
    <n v="710"/>
    <m/>
    <n v="0.02"/>
    <x v="21"/>
    <s v="INSD"/>
    <n v="7"/>
    <x v="1"/>
  </r>
  <r>
    <s v="sablefish (blackcod)"/>
    <d v="1999-07-10T00:00:00"/>
    <x v="8"/>
    <n v="710"/>
    <n v="4495.4399999999996"/>
    <n v="9.52"/>
    <x v="1"/>
    <s v="BSAI"/>
    <n v="7"/>
    <x v="1"/>
  </r>
  <r>
    <s v="sablefish (blackcod)"/>
    <d v="1999-07-10T00:00:00"/>
    <x v="8"/>
    <n v="710"/>
    <n v="4495.4399999999996"/>
    <n v="2.87"/>
    <x v="5"/>
    <s v="BSAI"/>
    <n v="7"/>
    <x v="1"/>
  </r>
  <r>
    <s v="sablefish (blackcod)"/>
    <d v="1999-07-10T00:00:00"/>
    <x v="8"/>
    <n v="710"/>
    <n v="4495.4399999999996"/>
    <n v="16.57"/>
    <x v="7"/>
    <s v="BSAI"/>
    <n v="7"/>
    <x v="1"/>
  </r>
  <r>
    <s v="sablefish (blackcod)"/>
    <d v="1999-07-10T00:00:00"/>
    <x v="8"/>
    <n v="710"/>
    <n v="4495.4399999999996"/>
    <n v="36.17"/>
    <x v="24"/>
    <s v="BSAI"/>
    <n v="7"/>
    <x v="1"/>
  </r>
  <r>
    <s v="sablefish (blackcod)"/>
    <d v="1999-07-10T00:00:00"/>
    <x v="8"/>
    <n v="710"/>
    <n v="4495.4399999999996"/>
    <n v="0.38"/>
    <x v="28"/>
    <s v="BSAI"/>
    <n v="7"/>
    <x v="1"/>
  </r>
  <r>
    <s v="sablefish (blackcod)"/>
    <d v="1999-07-10T00:00:00"/>
    <x v="8"/>
    <n v="710"/>
    <n v="4563.53"/>
    <n v="1.1200000000000001"/>
    <x v="0"/>
    <s v="GOA"/>
    <n v="7"/>
    <x v="1"/>
  </r>
  <r>
    <s v="sablefish (blackcod)"/>
    <d v="1999-07-10T00:00:00"/>
    <x v="8"/>
    <n v="710"/>
    <n v="4563.53"/>
    <n v="90.44"/>
    <x v="13"/>
    <s v="GOA"/>
    <n v="7"/>
    <x v="1"/>
  </r>
  <r>
    <s v="sablefish (blackcod)"/>
    <d v="1999-07-10T00:00:00"/>
    <x v="8"/>
    <n v="710"/>
    <n v="4563.53"/>
    <n v="117.28"/>
    <x v="6"/>
    <s v="GOA"/>
    <n v="7"/>
    <x v="1"/>
  </r>
  <r>
    <s v="sablefish (blackcod)"/>
    <d v="1999-07-10T00:00:00"/>
    <x v="8"/>
    <n v="710"/>
    <n v="4563.53"/>
    <n v="2.2799999999999998"/>
    <x v="11"/>
    <s v="GOA"/>
    <n v="7"/>
    <x v="1"/>
  </r>
  <r>
    <s v="sablefish (blackcod)"/>
    <d v="1999-07-10T00:00:00"/>
    <x v="8"/>
    <n v="710"/>
    <n v="4563.53"/>
    <n v="6.2"/>
    <x v="14"/>
    <s v="GOA"/>
    <n v="7"/>
    <x v="1"/>
  </r>
  <r>
    <s v="sablefish (blackcod)"/>
    <d v="1999-07-10T00:00:00"/>
    <x v="8"/>
    <n v="710"/>
    <n v="5210.92"/>
    <n v="37.520000000000003"/>
    <x v="0"/>
    <s v="GOA"/>
    <n v="7"/>
    <x v="1"/>
  </r>
  <r>
    <s v="sablefish (blackcod)"/>
    <d v="1999-07-10T00:00:00"/>
    <x v="8"/>
    <n v="710"/>
    <n v="5210.92"/>
    <n v="97.84"/>
    <x v="6"/>
    <s v="GOA"/>
    <n v="7"/>
    <x v="1"/>
  </r>
  <r>
    <s v="sablefish (blackcod)"/>
    <d v="1999-07-10T00:00:00"/>
    <x v="8"/>
    <n v="710"/>
    <n v="5210.92"/>
    <n v="15.96"/>
    <x v="11"/>
    <s v="GOA"/>
    <n v="7"/>
    <x v="1"/>
  </r>
  <r>
    <s v="sablefish (blackcod)"/>
    <d v="1999-07-10T00:00:00"/>
    <x v="8"/>
    <n v="710"/>
    <n v="5210.92"/>
    <n v="54.38"/>
    <x v="14"/>
    <s v="GOA"/>
    <n v="7"/>
    <x v="1"/>
  </r>
  <r>
    <s v="sablefish (blackcod)"/>
    <d v="1999-07-10T00:00:00"/>
    <x v="8"/>
    <n v="710"/>
    <n v="5210.92"/>
    <n v="1.23"/>
    <x v="21"/>
    <s v="INSD"/>
    <n v="7"/>
    <x v="1"/>
  </r>
  <r>
    <s v="sablefish (blackcod)"/>
    <d v="1999-07-10T00:00:00"/>
    <x v="8"/>
    <n v="710"/>
    <n v="8547"/>
    <n v="4.38"/>
    <x v="24"/>
    <s v="BSAI"/>
    <n v="7"/>
    <x v="1"/>
  </r>
  <r>
    <s v="sablefish (blackcod)"/>
    <d v="1999-07-10T00:00:00"/>
    <x v="8"/>
    <n v="710"/>
    <n v="8547"/>
    <n v="2.25"/>
    <x v="28"/>
    <s v="BSAI"/>
    <n v="7"/>
    <x v="1"/>
  </r>
  <r>
    <s v="sablefish (blackcod)"/>
    <d v="1999-07-10T00:00:00"/>
    <x v="8"/>
    <n v="710"/>
    <m/>
    <n v="4.54"/>
    <x v="1"/>
    <s v="BSAI"/>
    <n v="7"/>
    <x v="1"/>
  </r>
  <r>
    <s v="sablefish (blackcod)"/>
    <d v="1999-07-10T00:00:00"/>
    <x v="8"/>
    <n v="710"/>
    <m/>
    <n v="0.72"/>
    <x v="24"/>
    <s v="BSAI"/>
    <n v="7"/>
    <x v="1"/>
  </r>
  <r>
    <s v="sablefish (blackcod)"/>
    <d v="1999-07-10T00:00:00"/>
    <x v="8"/>
    <n v="710"/>
    <m/>
    <n v="0"/>
    <x v="28"/>
    <s v="BSAI"/>
    <n v="7"/>
    <x v="1"/>
  </r>
  <r>
    <s v="sablefish (blackcod)"/>
    <d v="1999-07-10T00:00:00"/>
    <x v="8"/>
    <n v="710"/>
    <m/>
    <n v="0.38"/>
    <x v="0"/>
    <s v="GOA"/>
    <n v="7"/>
    <x v="1"/>
  </r>
  <r>
    <s v="sablefish (blackcod)"/>
    <d v="1999-07-10T00:00:00"/>
    <x v="8"/>
    <n v="710"/>
    <m/>
    <n v="20.97"/>
    <x v="13"/>
    <s v="GOA"/>
    <n v="7"/>
    <x v="1"/>
  </r>
  <r>
    <s v="sablefish (blackcod)"/>
    <d v="1999-07-10T00:00:00"/>
    <x v="8"/>
    <n v="710"/>
    <m/>
    <n v="26.25"/>
    <x v="6"/>
    <s v="GOA"/>
    <n v="7"/>
    <x v="1"/>
  </r>
  <r>
    <s v="sablefish (blackcod)"/>
    <d v="1999-07-10T00:00:00"/>
    <x v="8"/>
    <n v="710"/>
    <m/>
    <n v="0.1"/>
    <x v="11"/>
    <s v="GOA"/>
    <n v="7"/>
    <x v="1"/>
  </r>
  <r>
    <s v="sablefish (blackcod)"/>
    <d v="1999-07-10T00:00:00"/>
    <x v="8"/>
    <n v="710"/>
    <m/>
    <n v="0"/>
    <x v="20"/>
    <s v="INSD"/>
    <n v="7"/>
    <x v="1"/>
  </r>
  <r>
    <s v="sablefish (blackcod)"/>
    <d v="1999-07-10T00:00:00"/>
    <x v="8"/>
    <n v="710"/>
    <m/>
    <n v="0.51"/>
    <x v="14"/>
    <s v="GOA"/>
    <n v="7"/>
    <x v="1"/>
  </r>
  <r>
    <s v="sablefish (blackcod)"/>
    <d v="1999-07-10T00:00:00"/>
    <x v="8"/>
    <n v="710"/>
    <m/>
    <n v="0.03"/>
    <x v="21"/>
    <s v="INSD"/>
    <n v="7"/>
    <x v="1"/>
  </r>
  <r>
    <s v="sablefish (blackcod)"/>
    <d v="1999-07-17T00:00:00"/>
    <x v="8"/>
    <n v="710"/>
    <n v="4495.4399999999996"/>
    <n v="3.26"/>
    <x v="1"/>
    <s v="BSAI"/>
    <n v="7"/>
    <x v="1"/>
  </r>
  <r>
    <s v="sablefish (blackcod)"/>
    <d v="1999-07-17T00:00:00"/>
    <x v="8"/>
    <n v="710"/>
    <n v="4495.4399999999996"/>
    <n v="4.1500000000000004"/>
    <x v="7"/>
    <s v="BSAI"/>
    <n v="7"/>
    <x v="1"/>
  </r>
  <r>
    <s v="sablefish (blackcod)"/>
    <d v="1999-07-17T00:00:00"/>
    <x v="8"/>
    <n v="710"/>
    <n v="4495.4399999999996"/>
    <n v="19.670000000000002"/>
    <x v="24"/>
    <s v="BSAI"/>
    <n v="7"/>
    <x v="1"/>
  </r>
  <r>
    <s v="sablefish (blackcod)"/>
    <d v="1999-07-17T00:00:00"/>
    <x v="8"/>
    <n v="710"/>
    <n v="4495.4399999999996"/>
    <n v="2.42"/>
    <x v="28"/>
    <s v="BSAI"/>
    <n v="7"/>
    <x v="1"/>
  </r>
  <r>
    <s v="sablefish (blackcod)"/>
    <d v="1999-07-17T00:00:00"/>
    <x v="8"/>
    <n v="710"/>
    <n v="4495.4399999999996"/>
    <n v="4.55"/>
    <x v="25"/>
    <s v="BSAI"/>
    <n v="7"/>
    <x v="1"/>
  </r>
  <r>
    <s v="sablefish (blackcod)"/>
    <d v="1999-07-17T00:00:00"/>
    <x v="8"/>
    <n v="710"/>
    <n v="4563.53"/>
    <n v="32.43"/>
    <x v="0"/>
    <s v="GOA"/>
    <n v="7"/>
    <x v="1"/>
  </r>
  <r>
    <s v="sablefish (blackcod)"/>
    <d v="1999-07-17T00:00:00"/>
    <x v="8"/>
    <n v="710"/>
    <n v="4563.53"/>
    <n v="0.74"/>
    <x v="13"/>
    <s v="GOA"/>
    <n v="7"/>
    <x v="1"/>
  </r>
  <r>
    <s v="sablefish (blackcod)"/>
    <d v="1999-07-17T00:00:00"/>
    <x v="8"/>
    <n v="710"/>
    <n v="4563.53"/>
    <n v="41.59"/>
    <x v="6"/>
    <s v="GOA"/>
    <n v="7"/>
    <x v="1"/>
  </r>
  <r>
    <s v="sablefish (blackcod)"/>
    <d v="1999-07-17T00:00:00"/>
    <x v="8"/>
    <n v="710"/>
    <n v="4563.53"/>
    <n v="69.55"/>
    <x v="11"/>
    <s v="GOA"/>
    <n v="7"/>
    <x v="1"/>
  </r>
  <r>
    <s v="sablefish (blackcod)"/>
    <d v="1999-07-17T00:00:00"/>
    <x v="8"/>
    <n v="710"/>
    <n v="5210.92"/>
    <n v="27.68"/>
    <x v="0"/>
    <s v="GOA"/>
    <n v="7"/>
    <x v="1"/>
  </r>
  <r>
    <s v="sablefish (blackcod)"/>
    <d v="1999-07-17T00:00:00"/>
    <x v="8"/>
    <n v="710"/>
    <n v="5210.92"/>
    <n v="2.15"/>
    <x v="13"/>
    <s v="GOA"/>
    <n v="7"/>
    <x v="1"/>
  </r>
  <r>
    <s v="sablefish (blackcod)"/>
    <d v="1999-07-17T00:00:00"/>
    <x v="8"/>
    <n v="710"/>
    <n v="5210.92"/>
    <n v="176.91"/>
    <x v="6"/>
    <s v="GOA"/>
    <n v="7"/>
    <x v="1"/>
  </r>
  <r>
    <s v="sablefish (blackcod)"/>
    <d v="1999-07-17T00:00:00"/>
    <x v="8"/>
    <n v="710"/>
    <n v="5210.92"/>
    <n v="12.53"/>
    <x v="11"/>
    <s v="GOA"/>
    <n v="7"/>
    <x v="1"/>
  </r>
  <r>
    <s v="sablefish (blackcod)"/>
    <d v="1999-07-17T00:00:00"/>
    <x v="8"/>
    <n v="710"/>
    <n v="5210.92"/>
    <n v="62.78"/>
    <x v="14"/>
    <s v="GOA"/>
    <n v="7"/>
    <x v="1"/>
  </r>
  <r>
    <s v="sablefish (blackcod)"/>
    <d v="1999-07-17T00:00:00"/>
    <x v="8"/>
    <n v="710"/>
    <n v="8547"/>
    <n v="24.37"/>
    <x v="5"/>
    <s v="BSAI"/>
    <n v="7"/>
    <x v="1"/>
  </r>
  <r>
    <s v="sablefish (blackcod)"/>
    <d v="1999-07-17T00:00:00"/>
    <x v="8"/>
    <n v="710"/>
    <n v="8547"/>
    <n v="0.77"/>
    <x v="7"/>
    <s v="BSAI"/>
    <n v="7"/>
    <x v="1"/>
  </r>
  <r>
    <s v="sablefish (blackcod)"/>
    <d v="1999-07-17T00:00:00"/>
    <x v="8"/>
    <n v="710"/>
    <m/>
    <n v="1.53"/>
    <x v="1"/>
    <s v="BSAI"/>
    <n v="7"/>
    <x v="1"/>
  </r>
  <r>
    <s v="sablefish (blackcod)"/>
    <d v="1999-07-17T00:00:00"/>
    <x v="8"/>
    <n v="710"/>
    <m/>
    <n v="6.24"/>
    <x v="7"/>
    <s v="BSAI"/>
    <n v="7"/>
    <x v="1"/>
  </r>
  <r>
    <s v="sablefish (blackcod)"/>
    <d v="1999-07-17T00:00:00"/>
    <x v="8"/>
    <n v="710"/>
    <m/>
    <n v="1.2"/>
    <x v="24"/>
    <s v="BSAI"/>
    <n v="7"/>
    <x v="1"/>
  </r>
  <r>
    <s v="sablefish (blackcod)"/>
    <d v="1999-07-17T00:00:00"/>
    <x v="8"/>
    <n v="710"/>
    <m/>
    <n v="7.55"/>
    <x v="0"/>
    <s v="GOA"/>
    <n v="7"/>
    <x v="1"/>
  </r>
  <r>
    <s v="sablefish (blackcod)"/>
    <d v="1999-07-17T00:00:00"/>
    <x v="8"/>
    <n v="710"/>
    <m/>
    <n v="23.74"/>
    <x v="13"/>
    <s v="GOA"/>
    <n v="7"/>
    <x v="1"/>
  </r>
  <r>
    <s v="sablefish (blackcod)"/>
    <d v="1999-07-17T00:00:00"/>
    <x v="8"/>
    <n v="710"/>
    <m/>
    <n v="70.45"/>
    <x v="6"/>
    <s v="GOA"/>
    <n v="7"/>
    <x v="1"/>
  </r>
  <r>
    <s v="sablefish (blackcod)"/>
    <d v="1999-07-17T00:00:00"/>
    <x v="8"/>
    <n v="710"/>
    <m/>
    <n v="0.84"/>
    <x v="11"/>
    <s v="GOA"/>
    <n v="7"/>
    <x v="1"/>
  </r>
  <r>
    <s v="sablefish (blackcod)"/>
    <d v="1999-07-17T00:00:00"/>
    <x v="8"/>
    <n v="710"/>
    <m/>
    <n v="0.01"/>
    <x v="20"/>
    <s v="INSD"/>
    <n v="7"/>
    <x v="1"/>
  </r>
  <r>
    <s v="sablefish (blackcod)"/>
    <d v="1999-07-17T00:00:00"/>
    <x v="8"/>
    <n v="710"/>
    <m/>
    <n v="0.48"/>
    <x v="14"/>
    <s v="GOA"/>
    <n v="7"/>
    <x v="1"/>
  </r>
  <r>
    <s v="sablefish (blackcod)"/>
    <d v="1999-07-17T00:00:00"/>
    <x v="8"/>
    <n v="710"/>
    <m/>
    <n v="0.01"/>
    <x v="21"/>
    <s v="INSD"/>
    <n v="7"/>
    <x v="1"/>
  </r>
  <r>
    <s v="sablefish (blackcod)"/>
    <d v="1999-07-17T00:00:00"/>
    <x v="8"/>
    <n v="710"/>
    <m/>
    <n v="10.55"/>
    <x v="18"/>
    <s v="INTL"/>
    <n v="7"/>
    <x v="1"/>
  </r>
  <r>
    <s v="sablefish (blackcod)"/>
    <d v="1999-07-24T00:00:00"/>
    <x v="8"/>
    <n v="710"/>
    <n v="4495.4399999999996"/>
    <n v="29.95"/>
    <x v="1"/>
    <s v="BSAI"/>
    <n v="7"/>
    <x v="1"/>
  </r>
  <r>
    <s v="sablefish (blackcod)"/>
    <d v="1999-07-24T00:00:00"/>
    <x v="8"/>
    <n v="710"/>
    <n v="4495.4399999999996"/>
    <n v="2.41"/>
    <x v="5"/>
    <s v="BSAI"/>
    <n v="7"/>
    <x v="1"/>
  </r>
  <r>
    <s v="sablefish (blackcod)"/>
    <d v="1999-07-24T00:00:00"/>
    <x v="8"/>
    <n v="710"/>
    <n v="4495.4399999999996"/>
    <n v="3.36"/>
    <x v="7"/>
    <s v="BSAI"/>
    <n v="7"/>
    <x v="1"/>
  </r>
  <r>
    <s v="sablefish (blackcod)"/>
    <d v="1999-07-24T00:00:00"/>
    <x v="8"/>
    <n v="710"/>
    <n v="4495.4399999999996"/>
    <n v="0.44"/>
    <x v="24"/>
    <s v="BSAI"/>
    <n v="7"/>
    <x v="1"/>
  </r>
  <r>
    <s v="sablefish (blackcod)"/>
    <d v="1999-07-24T00:00:00"/>
    <x v="8"/>
    <n v="710"/>
    <n v="4495.4399999999996"/>
    <n v="1.55"/>
    <x v="25"/>
    <s v="BSAI"/>
    <n v="7"/>
    <x v="1"/>
  </r>
  <r>
    <s v="sablefish (blackcod)"/>
    <d v="1999-07-24T00:00:00"/>
    <x v="8"/>
    <n v="710"/>
    <n v="4563.53"/>
    <n v="28.9"/>
    <x v="0"/>
    <s v="GOA"/>
    <n v="7"/>
    <x v="1"/>
  </r>
  <r>
    <s v="sablefish (blackcod)"/>
    <d v="1999-07-24T00:00:00"/>
    <x v="8"/>
    <n v="710"/>
    <n v="4563.53"/>
    <n v="0.22"/>
    <x v="13"/>
    <s v="GOA"/>
    <n v="7"/>
    <x v="1"/>
  </r>
  <r>
    <s v="sablefish (blackcod)"/>
    <d v="1999-07-24T00:00:00"/>
    <x v="8"/>
    <n v="710"/>
    <n v="4563.53"/>
    <n v="48.87"/>
    <x v="6"/>
    <s v="GOA"/>
    <n v="7"/>
    <x v="1"/>
  </r>
  <r>
    <s v="sablefish (blackcod)"/>
    <d v="1999-07-24T00:00:00"/>
    <x v="8"/>
    <n v="710"/>
    <n v="4563.53"/>
    <n v="28.68"/>
    <x v="11"/>
    <s v="GOA"/>
    <n v="7"/>
    <x v="1"/>
  </r>
  <r>
    <s v="sablefish (blackcod)"/>
    <d v="1999-07-24T00:00:00"/>
    <x v="8"/>
    <n v="710"/>
    <n v="5210.92"/>
    <n v="10.050000000000001"/>
    <x v="0"/>
    <s v="GOA"/>
    <n v="7"/>
    <x v="1"/>
  </r>
  <r>
    <s v="sablefish (blackcod)"/>
    <d v="1999-07-24T00:00:00"/>
    <x v="8"/>
    <n v="710"/>
    <n v="5210.92"/>
    <n v="96.48"/>
    <x v="6"/>
    <s v="GOA"/>
    <n v="7"/>
    <x v="1"/>
  </r>
  <r>
    <s v="sablefish (blackcod)"/>
    <d v="1999-07-24T00:00:00"/>
    <x v="8"/>
    <n v="710"/>
    <n v="5210.92"/>
    <n v="8.82"/>
    <x v="11"/>
    <s v="GOA"/>
    <n v="7"/>
    <x v="1"/>
  </r>
  <r>
    <s v="sablefish (blackcod)"/>
    <d v="1999-07-24T00:00:00"/>
    <x v="8"/>
    <n v="710"/>
    <n v="5210.92"/>
    <n v="16.690000000000001"/>
    <x v="14"/>
    <s v="GOA"/>
    <n v="7"/>
    <x v="1"/>
  </r>
  <r>
    <s v="sablefish (blackcod)"/>
    <d v="1999-07-24T00:00:00"/>
    <x v="8"/>
    <n v="710"/>
    <n v="8547"/>
    <n v="10.84"/>
    <x v="5"/>
    <s v="BSAI"/>
    <n v="7"/>
    <x v="1"/>
  </r>
  <r>
    <s v="sablefish (blackcod)"/>
    <d v="1999-07-24T00:00:00"/>
    <x v="8"/>
    <n v="710"/>
    <n v="8547"/>
    <n v="0.1"/>
    <x v="2"/>
    <s v="BSAI"/>
    <n v="7"/>
    <x v="1"/>
  </r>
  <r>
    <s v="sablefish (blackcod)"/>
    <d v="1999-07-24T00:00:00"/>
    <x v="8"/>
    <n v="710"/>
    <n v="8547"/>
    <n v="3.29"/>
    <x v="24"/>
    <s v="BSAI"/>
    <n v="7"/>
    <x v="1"/>
  </r>
  <r>
    <s v="sablefish (blackcod)"/>
    <d v="1999-07-24T00:00:00"/>
    <x v="8"/>
    <n v="710"/>
    <m/>
    <n v="0"/>
    <x v="16"/>
    <s v="BSAI"/>
    <n v="7"/>
    <x v="1"/>
  </r>
  <r>
    <s v="sablefish (blackcod)"/>
    <d v="1999-07-24T00:00:00"/>
    <x v="8"/>
    <n v="710"/>
    <m/>
    <n v="1.22"/>
    <x v="1"/>
    <s v="BSAI"/>
    <n v="7"/>
    <x v="1"/>
  </r>
  <r>
    <s v="sablefish (blackcod)"/>
    <d v="1999-07-24T00:00:00"/>
    <x v="8"/>
    <n v="710"/>
    <m/>
    <n v="0.47"/>
    <x v="7"/>
    <s v="BSAI"/>
    <n v="7"/>
    <x v="1"/>
  </r>
  <r>
    <s v="sablefish (blackcod)"/>
    <d v="1999-07-24T00:00:00"/>
    <x v="8"/>
    <n v="710"/>
    <m/>
    <n v="0"/>
    <x v="2"/>
    <s v="BSAI"/>
    <n v="7"/>
    <x v="1"/>
  </r>
  <r>
    <s v="sablefish (blackcod)"/>
    <d v="1999-07-24T00:00:00"/>
    <x v="8"/>
    <n v="710"/>
    <m/>
    <n v="0.02"/>
    <x v="24"/>
    <s v="BSAI"/>
    <n v="7"/>
    <x v="1"/>
  </r>
  <r>
    <s v="sablefish (blackcod)"/>
    <d v="1999-07-24T00:00:00"/>
    <x v="8"/>
    <n v="710"/>
    <m/>
    <n v="2"/>
    <x v="0"/>
    <s v="GOA"/>
    <n v="7"/>
    <x v="1"/>
  </r>
  <r>
    <s v="sablefish (blackcod)"/>
    <d v="1999-07-24T00:00:00"/>
    <x v="8"/>
    <n v="710"/>
    <m/>
    <n v="8.39"/>
    <x v="13"/>
    <s v="GOA"/>
    <n v="7"/>
    <x v="1"/>
  </r>
  <r>
    <s v="sablefish (blackcod)"/>
    <d v="1999-07-24T00:00:00"/>
    <x v="8"/>
    <n v="710"/>
    <m/>
    <n v="33.07"/>
    <x v="6"/>
    <s v="GOA"/>
    <n v="7"/>
    <x v="1"/>
  </r>
  <r>
    <s v="sablefish (blackcod)"/>
    <d v="1999-07-24T00:00:00"/>
    <x v="8"/>
    <n v="710"/>
    <m/>
    <n v="0.09"/>
    <x v="11"/>
    <s v="GOA"/>
    <n v="7"/>
    <x v="1"/>
  </r>
  <r>
    <s v="sablefish (blackcod)"/>
    <d v="1999-07-24T00:00:00"/>
    <x v="8"/>
    <n v="710"/>
    <m/>
    <n v="0"/>
    <x v="20"/>
    <s v="INSD"/>
    <n v="7"/>
    <x v="1"/>
  </r>
  <r>
    <s v="sablefish (blackcod)"/>
    <d v="1999-07-24T00:00:00"/>
    <x v="8"/>
    <n v="710"/>
    <m/>
    <n v="0.18"/>
    <x v="14"/>
    <s v="GOA"/>
    <n v="7"/>
    <x v="1"/>
  </r>
  <r>
    <s v="sablefish (blackcod)"/>
    <d v="1999-07-24T00:00:00"/>
    <x v="8"/>
    <n v="710"/>
    <m/>
    <n v="0.06"/>
    <x v="21"/>
    <s v="INSD"/>
    <n v="7"/>
    <x v="1"/>
  </r>
  <r>
    <s v="sablefish (blackcod)"/>
    <d v="1999-07-31T00:00:00"/>
    <x v="8"/>
    <n v="710"/>
    <n v="4495.4399999999996"/>
    <n v="36.549999999999997"/>
    <x v="1"/>
    <s v="BSAI"/>
    <n v="7"/>
    <x v="1"/>
  </r>
  <r>
    <s v="sablefish (blackcod)"/>
    <d v="1999-07-31T00:00:00"/>
    <x v="8"/>
    <n v="710"/>
    <n v="4495.4399999999996"/>
    <n v="33.01"/>
    <x v="7"/>
    <s v="BSAI"/>
    <n v="7"/>
    <x v="1"/>
  </r>
  <r>
    <s v="sablefish (blackcod)"/>
    <d v="1999-07-31T00:00:00"/>
    <x v="8"/>
    <n v="710"/>
    <n v="4495.4399999999996"/>
    <n v="0.89"/>
    <x v="24"/>
    <s v="BSAI"/>
    <n v="7"/>
    <x v="1"/>
  </r>
  <r>
    <s v="sablefish (blackcod)"/>
    <d v="1999-07-31T00:00:00"/>
    <x v="8"/>
    <n v="710"/>
    <n v="4495.4399999999996"/>
    <n v="0.13"/>
    <x v="28"/>
    <s v="BSAI"/>
    <n v="7"/>
    <x v="1"/>
  </r>
  <r>
    <s v="sablefish (blackcod)"/>
    <d v="1999-07-31T00:00:00"/>
    <x v="8"/>
    <n v="710"/>
    <n v="4563.53"/>
    <n v="23.39"/>
    <x v="13"/>
    <s v="GOA"/>
    <n v="7"/>
    <x v="1"/>
  </r>
  <r>
    <s v="sablefish (blackcod)"/>
    <d v="1999-07-31T00:00:00"/>
    <x v="8"/>
    <n v="710"/>
    <n v="4563.53"/>
    <n v="55.68"/>
    <x v="6"/>
    <s v="GOA"/>
    <n v="7"/>
    <x v="1"/>
  </r>
  <r>
    <s v="sablefish (blackcod)"/>
    <d v="1999-07-31T00:00:00"/>
    <x v="8"/>
    <n v="710"/>
    <n v="5210.92"/>
    <n v="0.08"/>
    <x v="0"/>
    <s v="GOA"/>
    <n v="7"/>
    <x v="1"/>
  </r>
  <r>
    <s v="sablefish (blackcod)"/>
    <d v="1999-07-31T00:00:00"/>
    <x v="8"/>
    <n v="710"/>
    <n v="5210.92"/>
    <n v="1.45"/>
    <x v="13"/>
    <s v="GOA"/>
    <n v="7"/>
    <x v="1"/>
  </r>
  <r>
    <s v="sablefish (blackcod)"/>
    <d v="1999-07-31T00:00:00"/>
    <x v="8"/>
    <n v="710"/>
    <n v="5210.92"/>
    <n v="18.71"/>
    <x v="6"/>
    <s v="GOA"/>
    <n v="7"/>
    <x v="1"/>
  </r>
  <r>
    <s v="sablefish (blackcod)"/>
    <d v="1999-07-31T00:00:00"/>
    <x v="8"/>
    <n v="710"/>
    <n v="5210.92"/>
    <n v="4.76"/>
    <x v="11"/>
    <s v="GOA"/>
    <n v="7"/>
    <x v="1"/>
  </r>
  <r>
    <s v="sablefish (blackcod)"/>
    <d v="1999-07-31T00:00:00"/>
    <x v="8"/>
    <n v="710"/>
    <n v="5210.92"/>
    <n v="51.11"/>
    <x v="14"/>
    <s v="GOA"/>
    <n v="7"/>
    <x v="1"/>
  </r>
  <r>
    <s v="sablefish (blackcod)"/>
    <d v="1999-07-31T00:00:00"/>
    <x v="8"/>
    <n v="710"/>
    <n v="5210.92"/>
    <n v="0.21"/>
    <x v="21"/>
    <s v="INSD"/>
    <n v="7"/>
    <x v="1"/>
  </r>
  <r>
    <s v="sablefish (blackcod)"/>
    <d v="1999-07-31T00:00:00"/>
    <x v="8"/>
    <n v="710"/>
    <n v="8547"/>
    <n v="10.66"/>
    <x v="5"/>
    <s v="BSAI"/>
    <n v="7"/>
    <x v="1"/>
  </r>
  <r>
    <s v="sablefish (blackcod)"/>
    <d v="1999-07-31T00:00:00"/>
    <x v="8"/>
    <n v="710"/>
    <n v="8547"/>
    <n v="0.97"/>
    <x v="7"/>
    <s v="BSAI"/>
    <n v="7"/>
    <x v="1"/>
  </r>
  <r>
    <s v="sablefish (blackcod)"/>
    <d v="1999-07-31T00:00:00"/>
    <x v="8"/>
    <n v="710"/>
    <n v="8547"/>
    <n v="1.42"/>
    <x v="24"/>
    <s v="BSAI"/>
    <n v="7"/>
    <x v="1"/>
  </r>
  <r>
    <s v="sablefish (blackcod)"/>
    <d v="1999-07-31T00:00:00"/>
    <x v="8"/>
    <n v="710"/>
    <m/>
    <n v="3.26"/>
    <x v="1"/>
    <s v="BSAI"/>
    <n v="7"/>
    <x v="1"/>
  </r>
  <r>
    <s v="sablefish (blackcod)"/>
    <d v="1999-07-31T00:00:00"/>
    <x v="8"/>
    <n v="710"/>
    <m/>
    <n v="4.8899999999999997"/>
    <x v="7"/>
    <s v="BSAI"/>
    <n v="7"/>
    <x v="1"/>
  </r>
  <r>
    <s v="sablefish (blackcod)"/>
    <d v="1999-07-31T00:00:00"/>
    <x v="8"/>
    <n v="710"/>
    <m/>
    <n v="0"/>
    <x v="2"/>
    <s v="BSAI"/>
    <n v="7"/>
    <x v="1"/>
  </r>
  <r>
    <s v="sablefish (blackcod)"/>
    <d v="1999-07-31T00:00:00"/>
    <x v="8"/>
    <n v="710"/>
    <m/>
    <n v="0"/>
    <x v="0"/>
    <s v="GOA"/>
    <n v="7"/>
    <x v="1"/>
  </r>
  <r>
    <s v="sablefish (blackcod)"/>
    <d v="1999-07-31T00:00:00"/>
    <x v="8"/>
    <n v="710"/>
    <m/>
    <n v="2.1800000000000002"/>
    <x v="13"/>
    <s v="GOA"/>
    <n v="7"/>
    <x v="1"/>
  </r>
  <r>
    <s v="sablefish (blackcod)"/>
    <d v="1999-07-31T00:00:00"/>
    <x v="8"/>
    <n v="710"/>
    <m/>
    <n v="0.16"/>
    <x v="6"/>
    <s v="GOA"/>
    <n v="7"/>
    <x v="1"/>
  </r>
  <r>
    <s v="sablefish (blackcod)"/>
    <d v="1999-07-31T00:00:00"/>
    <x v="8"/>
    <n v="710"/>
    <m/>
    <n v="0.04"/>
    <x v="11"/>
    <s v="GOA"/>
    <n v="7"/>
    <x v="1"/>
  </r>
  <r>
    <s v="sablefish (blackcod)"/>
    <d v="1999-07-31T00:00:00"/>
    <x v="8"/>
    <n v="710"/>
    <m/>
    <n v="0"/>
    <x v="20"/>
    <s v="INSD"/>
    <n v="7"/>
    <x v="1"/>
  </r>
  <r>
    <s v="sablefish (blackcod)"/>
    <d v="1999-07-31T00:00:00"/>
    <x v="8"/>
    <n v="710"/>
    <m/>
    <n v="0.56000000000000005"/>
    <x v="14"/>
    <s v="GOA"/>
    <n v="7"/>
    <x v="1"/>
  </r>
  <r>
    <s v="sablefish (blackcod)"/>
    <d v="1999-07-31T00:00:00"/>
    <x v="8"/>
    <n v="710"/>
    <m/>
    <n v="0"/>
    <x v="21"/>
    <s v="INSD"/>
    <n v="7"/>
    <x v="1"/>
  </r>
  <r>
    <s v="sablefish (blackcod)"/>
    <d v="1999-08-07T00:00:00"/>
    <x v="8"/>
    <n v="710"/>
    <n v="4495.4399999999996"/>
    <n v="10.43"/>
    <x v="1"/>
    <s v="BSAI"/>
    <n v="8"/>
    <x v="1"/>
  </r>
  <r>
    <s v="sablefish (blackcod)"/>
    <d v="1999-08-07T00:00:00"/>
    <x v="8"/>
    <n v="710"/>
    <n v="4495.4399999999996"/>
    <n v="12.16"/>
    <x v="7"/>
    <s v="BSAI"/>
    <n v="8"/>
    <x v="1"/>
  </r>
  <r>
    <s v="sablefish (blackcod)"/>
    <d v="1999-08-07T00:00:00"/>
    <x v="8"/>
    <n v="710"/>
    <n v="4495.4399999999996"/>
    <n v="1.4"/>
    <x v="2"/>
    <s v="BSAI"/>
    <n v="8"/>
    <x v="1"/>
  </r>
  <r>
    <s v="sablefish (blackcod)"/>
    <d v="1999-08-07T00:00:00"/>
    <x v="8"/>
    <n v="710"/>
    <n v="4495.4399999999996"/>
    <n v="1.53"/>
    <x v="24"/>
    <s v="BSAI"/>
    <n v="8"/>
    <x v="1"/>
  </r>
  <r>
    <s v="sablefish (blackcod)"/>
    <d v="1999-08-07T00:00:00"/>
    <x v="8"/>
    <n v="710"/>
    <n v="4495.4399999999996"/>
    <n v="0.23"/>
    <x v="28"/>
    <s v="BSAI"/>
    <n v="8"/>
    <x v="1"/>
  </r>
  <r>
    <s v="sablefish (blackcod)"/>
    <d v="1999-08-07T00:00:00"/>
    <x v="8"/>
    <n v="710"/>
    <n v="4563.53"/>
    <n v="1.25"/>
    <x v="0"/>
    <s v="GOA"/>
    <n v="8"/>
    <x v="1"/>
  </r>
  <r>
    <s v="sablefish (blackcod)"/>
    <d v="1999-08-07T00:00:00"/>
    <x v="8"/>
    <n v="710"/>
    <n v="4563.53"/>
    <n v="12.27"/>
    <x v="13"/>
    <s v="GOA"/>
    <n v="8"/>
    <x v="1"/>
  </r>
  <r>
    <s v="sablefish (blackcod)"/>
    <d v="1999-08-07T00:00:00"/>
    <x v="8"/>
    <n v="710"/>
    <n v="4563.53"/>
    <n v="3.85"/>
    <x v="6"/>
    <s v="GOA"/>
    <n v="8"/>
    <x v="1"/>
  </r>
  <r>
    <s v="sablefish (blackcod)"/>
    <d v="1999-08-07T00:00:00"/>
    <x v="8"/>
    <n v="710"/>
    <n v="5210.92"/>
    <n v="11.3"/>
    <x v="6"/>
    <s v="GOA"/>
    <n v="8"/>
    <x v="1"/>
  </r>
  <r>
    <s v="sablefish (blackcod)"/>
    <d v="1999-08-07T00:00:00"/>
    <x v="8"/>
    <n v="710"/>
    <n v="5210.92"/>
    <n v="34.619999999999997"/>
    <x v="11"/>
    <s v="GOA"/>
    <n v="8"/>
    <x v="1"/>
  </r>
  <r>
    <s v="sablefish (blackcod)"/>
    <d v="1999-08-07T00:00:00"/>
    <x v="8"/>
    <n v="710"/>
    <n v="5210.92"/>
    <n v="20.58"/>
    <x v="14"/>
    <s v="GOA"/>
    <n v="8"/>
    <x v="1"/>
  </r>
  <r>
    <s v="sablefish (blackcod)"/>
    <d v="1999-08-07T00:00:00"/>
    <x v="8"/>
    <n v="710"/>
    <n v="5210.92"/>
    <n v="0.6"/>
    <x v="21"/>
    <s v="INSD"/>
    <n v="8"/>
    <x v="1"/>
  </r>
  <r>
    <s v="sablefish (blackcod)"/>
    <d v="1999-08-07T00:00:00"/>
    <x v="8"/>
    <n v="710"/>
    <n v="8547"/>
    <n v="0.31"/>
    <x v="23"/>
    <s v="BSAI"/>
    <n v="8"/>
    <x v="1"/>
  </r>
  <r>
    <s v="sablefish (blackcod)"/>
    <d v="1999-08-07T00:00:00"/>
    <x v="8"/>
    <n v="710"/>
    <n v="8547"/>
    <n v="4.09"/>
    <x v="1"/>
    <s v="BSAI"/>
    <n v="8"/>
    <x v="1"/>
  </r>
  <r>
    <s v="sablefish (blackcod)"/>
    <d v="1999-08-07T00:00:00"/>
    <x v="8"/>
    <n v="710"/>
    <n v="8547"/>
    <n v="0.13"/>
    <x v="5"/>
    <s v="BSAI"/>
    <n v="8"/>
    <x v="1"/>
  </r>
  <r>
    <s v="sablefish (blackcod)"/>
    <d v="1999-08-07T00:00:00"/>
    <x v="8"/>
    <n v="710"/>
    <n v="8547"/>
    <n v="0.01"/>
    <x v="2"/>
    <s v="BSAI"/>
    <n v="8"/>
    <x v="1"/>
  </r>
  <r>
    <s v="sablefish (blackcod)"/>
    <d v="1999-08-07T00:00:00"/>
    <x v="8"/>
    <n v="710"/>
    <n v="8547"/>
    <n v="14.28"/>
    <x v="24"/>
    <s v="BSAI"/>
    <n v="8"/>
    <x v="1"/>
  </r>
  <r>
    <s v="sablefish (blackcod)"/>
    <d v="1999-08-07T00:00:00"/>
    <x v="8"/>
    <n v="710"/>
    <m/>
    <n v="0"/>
    <x v="23"/>
    <s v="BSAI"/>
    <n v="8"/>
    <x v="1"/>
  </r>
  <r>
    <s v="sablefish (blackcod)"/>
    <d v="1999-08-07T00:00:00"/>
    <x v="8"/>
    <n v="710"/>
    <m/>
    <n v="0"/>
    <x v="1"/>
    <s v="BSAI"/>
    <n v="8"/>
    <x v="1"/>
  </r>
  <r>
    <s v="sablefish (blackcod)"/>
    <d v="1999-08-07T00:00:00"/>
    <x v="8"/>
    <n v="710"/>
    <m/>
    <n v="0.02"/>
    <x v="2"/>
    <s v="BSAI"/>
    <n v="8"/>
    <x v="1"/>
  </r>
  <r>
    <s v="sablefish (blackcod)"/>
    <d v="1999-08-07T00:00:00"/>
    <x v="8"/>
    <n v="710"/>
    <m/>
    <n v="0"/>
    <x v="26"/>
    <s v="BSAI"/>
    <n v="8"/>
    <x v="1"/>
  </r>
  <r>
    <s v="sablefish (blackcod)"/>
    <d v="1999-08-07T00:00:00"/>
    <x v="8"/>
    <n v="710"/>
    <m/>
    <n v="0.48"/>
    <x v="24"/>
    <s v="BSAI"/>
    <n v="8"/>
    <x v="1"/>
  </r>
  <r>
    <s v="sablefish (blackcod)"/>
    <d v="1999-08-07T00:00:00"/>
    <x v="8"/>
    <n v="710"/>
    <m/>
    <n v="6.79"/>
    <x v="0"/>
    <s v="GOA"/>
    <n v="8"/>
    <x v="1"/>
  </r>
  <r>
    <s v="sablefish (blackcod)"/>
    <d v="1999-08-07T00:00:00"/>
    <x v="8"/>
    <n v="710"/>
    <m/>
    <n v="0.02"/>
    <x v="13"/>
    <s v="GOA"/>
    <n v="8"/>
    <x v="1"/>
  </r>
  <r>
    <s v="sablefish (blackcod)"/>
    <d v="1999-08-07T00:00:00"/>
    <x v="8"/>
    <n v="710"/>
    <m/>
    <n v="0.4"/>
    <x v="6"/>
    <s v="GOA"/>
    <n v="8"/>
    <x v="1"/>
  </r>
  <r>
    <s v="sablefish (blackcod)"/>
    <d v="1999-08-07T00:00:00"/>
    <x v="8"/>
    <n v="710"/>
    <m/>
    <n v="1.44"/>
    <x v="11"/>
    <s v="GOA"/>
    <n v="8"/>
    <x v="1"/>
  </r>
  <r>
    <s v="sablefish (blackcod)"/>
    <d v="1999-08-07T00:00:00"/>
    <x v="8"/>
    <n v="710"/>
    <m/>
    <n v="0.01"/>
    <x v="20"/>
    <s v="INSD"/>
    <n v="8"/>
    <x v="1"/>
  </r>
  <r>
    <s v="sablefish (blackcod)"/>
    <d v="1999-08-07T00:00:00"/>
    <x v="8"/>
    <n v="710"/>
    <m/>
    <n v="0.06"/>
    <x v="14"/>
    <s v="GOA"/>
    <n v="8"/>
    <x v="1"/>
  </r>
  <r>
    <s v="sablefish (blackcod)"/>
    <d v="1999-08-07T00:00:00"/>
    <x v="8"/>
    <n v="710"/>
    <m/>
    <n v="0.04"/>
    <x v="21"/>
    <s v="INSD"/>
    <n v="8"/>
    <x v="1"/>
  </r>
  <r>
    <s v="sablefish (blackcod)"/>
    <d v="1999-08-14T00:00:00"/>
    <x v="8"/>
    <n v="710"/>
    <n v="4495.4399999999996"/>
    <n v="0"/>
    <x v="23"/>
    <s v="BSAI"/>
    <n v="8"/>
    <x v="1"/>
  </r>
  <r>
    <s v="sablefish (blackcod)"/>
    <d v="1999-08-14T00:00:00"/>
    <x v="8"/>
    <n v="710"/>
    <n v="4495.4399999999996"/>
    <n v="9.84"/>
    <x v="1"/>
    <s v="BSAI"/>
    <n v="8"/>
    <x v="1"/>
  </r>
  <r>
    <s v="sablefish (blackcod)"/>
    <d v="1999-08-14T00:00:00"/>
    <x v="8"/>
    <n v="710"/>
    <n v="4495.4399999999996"/>
    <n v="4.5599999999999996"/>
    <x v="5"/>
    <s v="BSAI"/>
    <n v="8"/>
    <x v="1"/>
  </r>
  <r>
    <s v="sablefish (blackcod)"/>
    <d v="1999-08-14T00:00:00"/>
    <x v="8"/>
    <n v="710"/>
    <n v="4495.4399999999996"/>
    <n v="0.52"/>
    <x v="7"/>
    <s v="BSAI"/>
    <n v="8"/>
    <x v="1"/>
  </r>
  <r>
    <s v="sablefish (blackcod)"/>
    <d v="1999-08-14T00:00:00"/>
    <x v="8"/>
    <n v="710"/>
    <n v="4495.4399999999996"/>
    <n v="1.06"/>
    <x v="22"/>
    <s v="BSAI"/>
    <n v="8"/>
    <x v="1"/>
  </r>
  <r>
    <s v="sablefish (blackcod)"/>
    <d v="1999-08-14T00:00:00"/>
    <x v="8"/>
    <n v="710"/>
    <n v="4495.4399999999996"/>
    <n v="0.65"/>
    <x v="24"/>
    <s v="BSAI"/>
    <n v="8"/>
    <x v="1"/>
  </r>
  <r>
    <s v="sablefish (blackcod)"/>
    <d v="1999-08-14T00:00:00"/>
    <x v="8"/>
    <n v="710"/>
    <n v="4563.53"/>
    <n v="11.46"/>
    <x v="0"/>
    <s v="GOA"/>
    <n v="8"/>
    <x v="1"/>
  </r>
  <r>
    <s v="sablefish (blackcod)"/>
    <d v="1999-08-14T00:00:00"/>
    <x v="8"/>
    <n v="710"/>
    <n v="4563.53"/>
    <n v="3.38"/>
    <x v="13"/>
    <s v="GOA"/>
    <n v="8"/>
    <x v="1"/>
  </r>
  <r>
    <s v="sablefish (blackcod)"/>
    <d v="1999-08-14T00:00:00"/>
    <x v="8"/>
    <n v="710"/>
    <n v="4563.53"/>
    <n v="10.85"/>
    <x v="6"/>
    <s v="GOA"/>
    <n v="8"/>
    <x v="1"/>
  </r>
  <r>
    <s v="sablefish (blackcod)"/>
    <d v="1999-08-14T00:00:00"/>
    <x v="8"/>
    <n v="710"/>
    <n v="4563.53"/>
    <n v="20.64"/>
    <x v="11"/>
    <s v="GOA"/>
    <n v="8"/>
    <x v="1"/>
  </r>
  <r>
    <s v="sablefish (blackcod)"/>
    <d v="1999-08-14T00:00:00"/>
    <x v="8"/>
    <n v="710"/>
    <n v="5210.92"/>
    <n v="17.55"/>
    <x v="0"/>
    <s v="GOA"/>
    <n v="8"/>
    <x v="1"/>
  </r>
  <r>
    <s v="sablefish (blackcod)"/>
    <d v="1999-08-14T00:00:00"/>
    <x v="8"/>
    <n v="710"/>
    <n v="5210.92"/>
    <n v="124.82"/>
    <x v="6"/>
    <s v="GOA"/>
    <n v="8"/>
    <x v="1"/>
  </r>
  <r>
    <s v="sablefish (blackcod)"/>
    <d v="1999-08-14T00:00:00"/>
    <x v="8"/>
    <n v="710"/>
    <n v="5210.92"/>
    <n v="9.6999999999999993"/>
    <x v="11"/>
    <s v="GOA"/>
    <n v="8"/>
    <x v="1"/>
  </r>
  <r>
    <s v="sablefish (blackcod)"/>
    <d v="1999-08-14T00:00:00"/>
    <x v="8"/>
    <n v="710"/>
    <n v="5210.92"/>
    <n v="52.54"/>
    <x v="14"/>
    <s v="GOA"/>
    <n v="8"/>
    <x v="1"/>
  </r>
  <r>
    <s v="sablefish (blackcod)"/>
    <d v="1999-08-14T00:00:00"/>
    <x v="8"/>
    <n v="710"/>
    <n v="5210.92"/>
    <n v="1.6"/>
    <x v="21"/>
    <s v="INSD"/>
    <n v="8"/>
    <x v="1"/>
  </r>
  <r>
    <s v="sablefish (blackcod)"/>
    <d v="1999-08-14T00:00:00"/>
    <x v="8"/>
    <n v="710"/>
    <n v="8547"/>
    <n v="0.77"/>
    <x v="1"/>
    <s v="BSAI"/>
    <n v="8"/>
    <x v="1"/>
  </r>
  <r>
    <s v="sablefish (blackcod)"/>
    <d v="1999-08-14T00:00:00"/>
    <x v="8"/>
    <n v="710"/>
    <n v="8547"/>
    <n v="5.88"/>
    <x v="7"/>
    <s v="BSAI"/>
    <n v="8"/>
    <x v="1"/>
  </r>
  <r>
    <s v="sablefish (blackcod)"/>
    <d v="1999-08-14T00:00:00"/>
    <x v="8"/>
    <n v="710"/>
    <n v="8547"/>
    <n v="2.83"/>
    <x v="24"/>
    <s v="BSAI"/>
    <n v="8"/>
    <x v="1"/>
  </r>
  <r>
    <s v="sablefish (blackcod)"/>
    <d v="1999-08-14T00:00:00"/>
    <x v="8"/>
    <n v="710"/>
    <n v="8547"/>
    <n v="5.54"/>
    <x v="28"/>
    <s v="BSAI"/>
    <n v="8"/>
    <x v="1"/>
  </r>
  <r>
    <s v="sablefish (blackcod)"/>
    <d v="1999-08-14T00:00:00"/>
    <x v="8"/>
    <n v="710"/>
    <m/>
    <n v="0"/>
    <x v="23"/>
    <s v="BSAI"/>
    <n v="8"/>
    <x v="1"/>
  </r>
  <r>
    <s v="sablefish (blackcod)"/>
    <d v="1999-08-14T00:00:00"/>
    <x v="8"/>
    <n v="710"/>
    <m/>
    <n v="0"/>
    <x v="16"/>
    <s v="BSAI"/>
    <n v="8"/>
    <x v="1"/>
  </r>
  <r>
    <s v="sablefish (blackcod)"/>
    <d v="1999-08-14T00:00:00"/>
    <x v="8"/>
    <n v="710"/>
    <m/>
    <n v="0"/>
    <x v="1"/>
    <s v="BSAI"/>
    <n v="8"/>
    <x v="1"/>
  </r>
  <r>
    <s v="sablefish (blackcod)"/>
    <d v="1999-08-14T00:00:00"/>
    <x v="8"/>
    <n v="710"/>
    <m/>
    <n v="0.09"/>
    <x v="5"/>
    <s v="BSAI"/>
    <n v="8"/>
    <x v="1"/>
  </r>
  <r>
    <s v="sablefish (blackcod)"/>
    <d v="1999-08-14T00:00:00"/>
    <x v="8"/>
    <n v="710"/>
    <m/>
    <n v="0.48"/>
    <x v="7"/>
    <s v="BSAI"/>
    <n v="8"/>
    <x v="1"/>
  </r>
  <r>
    <s v="sablefish (blackcod)"/>
    <d v="1999-08-14T00:00:00"/>
    <x v="8"/>
    <n v="710"/>
    <m/>
    <n v="0.09"/>
    <x v="24"/>
    <s v="BSAI"/>
    <n v="8"/>
    <x v="1"/>
  </r>
  <r>
    <s v="sablefish (blackcod)"/>
    <d v="1999-08-14T00:00:00"/>
    <x v="8"/>
    <n v="710"/>
    <m/>
    <n v="0.06"/>
    <x v="28"/>
    <s v="BSAI"/>
    <n v="8"/>
    <x v="1"/>
  </r>
  <r>
    <s v="sablefish (blackcod)"/>
    <d v="1999-08-14T00:00:00"/>
    <x v="8"/>
    <n v="710"/>
    <m/>
    <n v="25.24"/>
    <x v="0"/>
    <s v="GOA"/>
    <n v="8"/>
    <x v="1"/>
  </r>
  <r>
    <s v="sablefish (blackcod)"/>
    <d v="1999-08-14T00:00:00"/>
    <x v="8"/>
    <n v="710"/>
    <m/>
    <n v="0.49"/>
    <x v="13"/>
    <s v="GOA"/>
    <n v="8"/>
    <x v="1"/>
  </r>
  <r>
    <s v="sablefish (blackcod)"/>
    <d v="1999-08-14T00:00:00"/>
    <x v="8"/>
    <n v="710"/>
    <m/>
    <n v="56.29"/>
    <x v="6"/>
    <s v="GOA"/>
    <n v="8"/>
    <x v="1"/>
  </r>
  <r>
    <s v="sablefish (blackcod)"/>
    <d v="1999-08-14T00:00:00"/>
    <x v="8"/>
    <n v="710"/>
    <m/>
    <n v="1.37"/>
    <x v="11"/>
    <s v="GOA"/>
    <n v="8"/>
    <x v="1"/>
  </r>
  <r>
    <s v="sablefish (blackcod)"/>
    <d v="1999-08-14T00:00:00"/>
    <x v="8"/>
    <n v="710"/>
    <m/>
    <n v="0"/>
    <x v="20"/>
    <s v="INSD"/>
    <n v="8"/>
    <x v="1"/>
  </r>
  <r>
    <s v="sablefish (blackcod)"/>
    <d v="1999-08-14T00:00:00"/>
    <x v="8"/>
    <n v="710"/>
    <m/>
    <n v="0.34"/>
    <x v="14"/>
    <s v="GOA"/>
    <n v="8"/>
    <x v="1"/>
  </r>
  <r>
    <s v="sablefish (blackcod)"/>
    <d v="1999-08-14T00:00:00"/>
    <x v="8"/>
    <n v="710"/>
    <m/>
    <n v="0.02"/>
    <x v="21"/>
    <s v="INSD"/>
    <n v="8"/>
    <x v="1"/>
  </r>
  <r>
    <s v="sablefish (blackcod)"/>
    <d v="1999-08-21T00:00:00"/>
    <x v="8"/>
    <n v="710"/>
    <n v="4495.4399999999996"/>
    <n v="0.03"/>
    <x v="23"/>
    <s v="BSAI"/>
    <n v="8"/>
    <x v="1"/>
  </r>
  <r>
    <s v="sablefish (blackcod)"/>
    <d v="1999-08-21T00:00:00"/>
    <x v="8"/>
    <n v="710"/>
    <n v="4495.4399999999996"/>
    <n v="7.54"/>
    <x v="1"/>
    <s v="BSAI"/>
    <n v="8"/>
    <x v="1"/>
  </r>
  <r>
    <s v="sablefish (blackcod)"/>
    <d v="1999-08-21T00:00:00"/>
    <x v="8"/>
    <n v="710"/>
    <n v="4495.4399999999996"/>
    <n v="0.21"/>
    <x v="5"/>
    <s v="BSAI"/>
    <n v="8"/>
    <x v="1"/>
  </r>
  <r>
    <s v="sablefish (blackcod)"/>
    <d v="1999-08-21T00:00:00"/>
    <x v="8"/>
    <n v="710"/>
    <n v="4495.4399999999996"/>
    <n v="21.82"/>
    <x v="7"/>
    <s v="BSAI"/>
    <n v="8"/>
    <x v="1"/>
  </r>
  <r>
    <s v="sablefish (blackcod)"/>
    <d v="1999-08-21T00:00:00"/>
    <x v="8"/>
    <n v="710"/>
    <n v="4495.4399999999996"/>
    <n v="0.83"/>
    <x v="26"/>
    <s v="BSAI"/>
    <n v="8"/>
    <x v="1"/>
  </r>
  <r>
    <s v="sablefish (blackcod)"/>
    <d v="1999-08-21T00:00:00"/>
    <x v="8"/>
    <n v="710"/>
    <n v="4495.4399999999996"/>
    <n v="20.66"/>
    <x v="24"/>
    <s v="BSAI"/>
    <n v="8"/>
    <x v="1"/>
  </r>
  <r>
    <s v="sablefish (blackcod)"/>
    <d v="1999-08-21T00:00:00"/>
    <x v="8"/>
    <n v="710"/>
    <n v="4563.53"/>
    <n v="1.1499999999999999"/>
    <x v="0"/>
    <s v="GOA"/>
    <n v="8"/>
    <x v="1"/>
  </r>
  <r>
    <s v="sablefish (blackcod)"/>
    <d v="1999-08-21T00:00:00"/>
    <x v="8"/>
    <n v="710"/>
    <n v="4563.53"/>
    <n v="11.13"/>
    <x v="6"/>
    <s v="GOA"/>
    <n v="8"/>
    <x v="1"/>
  </r>
  <r>
    <s v="sablefish (blackcod)"/>
    <d v="1999-08-21T00:00:00"/>
    <x v="8"/>
    <n v="710"/>
    <n v="4563.53"/>
    <n v="17.02"/>
    <x v="11"/>
    <s v="GOA"/>
    <n v="8"/>
    <x v="1"/>
  </r>
  <r>
    <s v="sablefish (blackcod)"/>
    <d v="1999-08-21T00:00:00"/>
    <x v="8"/>
    <n v="710"/>
    <n v="5210.92"/>
    <n v="20.3"/>
    <x v="0"/>
    <s v="GOA"/>
    <n v="8"/>
    <x v="1"/>
  </r>
  <r>
    <s v="sablefish (blackcod)"/>
    <d v="1999-08-21T00:00:00"/>
    <x v="8"/>
    <n v="710"/>
    <n v="5210.92"/>
    <n v="28.71"/>
    <x v="6"/>
    <s v="GOA"/>
    <n v="8"/>
    <x v="1"/>
  </r>
  <r>
    <s v="sablefish (blackcod)"/>
    <d v="1999-08-21T00:00:00"/>
    <x v="8"/>
    <n v="710"/>
    <n v="5210.92"/>
    <n v="14.81"/>
    <x v="11"/>
    <s v="GOA"/>
    <n v="8"/>
    <x v="1"/>
  </r>
  <r>
    <s v="sablefish (blackcod)"/>
    <d v="1999-08-21T00:00:00"/>
    <x v="8"/>
    <n v="710"/>
    <n v="5210.92"/>
    <n v="42.07"/>
    <x v="14"/>
    <s v="GOA"/>
    <n v="8"/>
    <x v="1"/>
  </r>
  <r>
    <s v="sablefish (blackcod)"/>
    <d v="1999-08-21T00:00:00"/>
    <x v="8"/>
    <n v="710"/>
    <n v="5210.92"/>
    <n v="12"/>
    <x v="21"/>
    <s v="INSD"/>
    <n v="8"/>
    <x v="1"/>
  </r>
  <r>
    <s v="sablefish (blackcod)"/>
    <d v="1999-08-21T00:00:00"/>
    <x v="8"/>
    <n v="710"/>
    <n v="8547"/>
    <n v="0.01"/>
    <x v="1"/>
    <s v="BSAI"/>
    <n v="8"/>
    <x v="1"/>
  </r>
  <r>
    <s v="sablefish (blackcod)"/>
    <d v="1999-08-21T00:00:00"/>
    <x v="8"/>
    <n v="710"/>
    <n v="8547"/>
    <n v="13.73"/>
    <x v="24"/>
    <s v="BSAI"/>
    <n v="8"/>
    <x v="1"/>
  </r>
  <r>
    <s v="sablefish (blackcod)"/>
    <d v="1999-08-21T00:00:00"/>
    <x v="8"/>
    <n v="710"/>
    <n v="8547"/>
    <n v="10.61"/>
    <x v="28"/>
    <s v="BSAI"/>
    <n v="8"/>
    <x v="1"/>
  </r>
  <r>
    <s v="sablefish (blackcod)"/>
    <d v="1999-08-21T00:00:00"/>
    <x v="8"/>
    <n v="710"/>
    <m/>
    <n v="0.04"/>
    <x v="23"/>
    <s v="BSAI"/>
    <n v="8"/>
    <x v="1"/>
  </r>
  <r>
    <s v="sablefish (blackcod)"/>
    <d v="1999-08-21T00:00:00"/>
    <x v="8"/>
    <n v="710"/>
    <m/>
    <n v="0.34"/>
    <x v="1"/>
    <s v="BSAI"/>
    <n v="8"/>
    <x v="1"/>
  </r>
  <r>
    <s v="sablefish (blackcod)"/>
    <d v="1999-08-21T00:00:00"/>
    <x v="8"/>
    <n v="710"/>
    <m/>
    <n v="1.24"/>
    <x v="7"/>
    <s v="BSAI"/>
    <n v="8"/>
    <x v="1"/>
  </r>
  <r>
    <s v="sablefish (blackcod)"/>
    <d v="1999-08-21T00:00:00"/>
    <x v="8"/>
    <n v="710"/>
    <m/>
    <n v="0.01"/>
    <x v="26"/>
    <s v="BSAI"/>
    <n v="8"/>
    <x v="1"/>
  </r>
  <r>
    <s v="sablefish (blackcod)"/>
    <d v="1999-08-21T00:00:00"/>
    <x v="8"/>
    <n v="710"/>
    <m/>
    <n v="0.43"/>
    <x v="24"/>
    <s v="BSAI"/>
    <n v="8"/>
    <x v="1"/>
  </r>
  <r>
    <s v="sablefish (blackcod)"/>
    <d v="1999-08-21T00:00:00"/>
    <x v="8"/>
    <n v="710"/>
    <m/>
    <n v="15.66"/>
    <x v="28"/>
    <s v="BSAI"/>
    <n v="8"/>
    <x v="1"/>
  </r>
  <r>
    <s v="sablefish (blackcod)"/>
    <d v="1999-08-21T00:00:00"/>
    <x v="8"/>
    <n v="710"/>
    <m/>
    <n v="1.79"/>
    <x v="0"/>
    <s v="GOA"/>
    <n v="8"/>
    <x v="1"/>
  </r>
  <r>
    <s v="sablefish (blackcod)"/>
    <d v="1999-08-21T00:00:00"/>
    <x v="8"/>
    <n v="710"/>
    <m/>
    <n v="0.44"/>
    <x v="13"/>
    <s v="GOA"/>
    <n v="8"/>
    <x v="1"/>
  </r>
  <r>
    <s v="sablefish (blackcod)"/>
    <d v="1999-08-21T00:00:00"/>
    <x v="8"/>
    <n v="710"/>
    <m/>
    <n v="12.8"/>
    <x v="6"/>
    <s v="GOA"/>
    <n v="8"/>
    <x v="1"/>
  </r>
  <r>
    <s v="sablefish (blackcod)"/>
    <d v="1999-08-21T00:00:00"/>
    <x v="8"/>
    <n v="710"/>
    <m/>
    <n v="1.42"/>
    <x v="11"/>
    <s v="GOA"/>
    <n v="8"/>
    <x v="1"/>
  </r>
  <r>
    <s v="sablefish (blackcod)"/>
    <d v="1999-08-21T00:00:00"/>
    <x v="8"/>
    <n v="710"/>
    <m/>
    <n v="0.02"/>
    <x v="20"/>
    <s v="INSD"/>
    <n v="8"/>
    <x v="1"/>
  </r>
  <r>
    <s v="sablefish (blackcod)"/>
    <d v="1999-08-21T00:00:00"/>
    <x v="8"/>
    <n v="710"/>
    <m/>
    <n v="0.32"/>
    <x v="14"/>
    <s v="GOA"/>
    <n v="8"/>
    <x v="1"/>
  </r>
  <r>
    <s v="sablefish (blackcod)"/>
    <d v="1999-08-21T00:00:00"/>
    <x v="8"/>
    <n v="710"/>
    <m/>
    <n v="0.35"/>
    <x v="21"/>
    <s v="INSD"/>
    <n v="8"/>
    <x v="1"/>
  </r>
  <r>
    <s v="sablefish (blackcod)"/>
    <d v="1999-08-28T00:00:00"/>
    <x v="8"/>
    <n v="710"/>
    <n v="4495.4399999999996"/>
    <n v="11.92"/>
    <x v="1"/>
    <s v="BSAI"/>
    <n v="8"/>
    <x v="1"/>
  </r>
  <r>
    <s v="sablefish (blackcod)"/>
    <d v="1999-08-28T00:00:00"/>
    <x v="8"/>
    <n v="710"/>
    <n v="4495.4399999999996"/>
    <n v="2.94"/>
    <x v="7"/>
    <s v="BSAI"/>
    <n v="8"/>
    <x v="1"/>
  </r>
  <r>
    <s v="sablefish (blackcod)"/>
    <d v="1999-08-28T00:00:00"/>
    <x v="8"/>
    <n v="710"/>
    <n v="4495.4399999999996"/>
    <n v="0.97"/>
    <x v="24"/>
    <s v="BSAI"/>
    <n v="8"/>
    <x v="1"/>
  </r>
  <r>
    <s v="sablefish (blackcod)"/>
    <d v="1999-08-28T00:00:00"/>
    <x v="8"/>
    <n v="710"/>
    <n v="4495.4399999999996"/>
    <n v="8.57"/>
    <x v="28"/>
    <s v="BSAI"/>
    <n v="8"/>
    <x v="1"/>
  </r>
  <r>
    <s v="sablefish (blackcod)"/>
    <d v="1999-08-28T00:00:00"/>
    <x v="8"/>
    <n v="710"/>
    <n v="4563.53"/>
    <n v="18.86"/>
    <x v="0"/>
    <s v="GOA"/>
    <n v="8"/>
    <x v="1"/>
  </r>
  <r>
    <s v="sablefish (blackcod)"/>
    <d v="1999-08-28T00:00:00"/>
    <x v="8"/>
    <n v="710"/>
    <n v="4563.53"/>
    <n v="23.13"/>
    <x v="6"/>
    <s v="GOA"/>
    <n v="8"/>
    <x v="1"/>
  </r>
  <r>
    <s v="sablefish (blackcod)"/>
    <d v="1999-08-28T00:00:00"/>
    <x v="8"/>
    <n v="710"/>
    <n v="5210.92"/>
    <n v="43.19"/>
    <x v="0"/>
    <s v="GOA"/>
    <n v="8"/>
    <x v="1"/>
  </r>
  <r>
    <s v="sablefish (blackcod)"/>
    <d v="1999-08-28T00:00:00"/>
    <x v="8"/>
    <n v="710"/>
    <n v="5210.92"/>
    <n v="21.62"/>
    <x v="6"/>
    <s v="GOA"/>
    <n v="8"/>
    <x v="1"/>
  </r>
  <r>
    <s v="sablefish (blackcod)"/>
    <d v="1999-08-28T00:00:00"/>
    <x v="8"/>
    <n v="710"/>
    <n v="5210.92"/>
    <n v="16.809999999999999"/>
    <x v="11"/>
    <s v="GOA"/>
    <n v="8"/>
    <x v="1"/>
  </r>
  <r>
    <s v="sablefish (blackcod)"/>
    <d v="1999-08-28T00:00:00"/>
    <x v="8"/>
    <n v="710"/>
    <n v="5210.92"/>
    <n v="0.03"/>
    <x v="20"/>
    <s v="INSD"/>
    <n v="8"/>
    <x v="1"/>
  </r>
  <r>
    <s v="sablefish (blackcod)"/>
    <d v="1999-08-28T00:00:00"/>
    <x v="8"/>
    <n v="710"/>
    <n v="5210.92"/>
    <n v="28.65"/>
    <x v="14"/>
    <s v="GOA"/>
    <n v="8"/>
    <x v="1"/>
  </r>
  <r>
    <s v="sablefish (blackcod)"/>
    <d v="1999-08-28T00:00:00"/>
    <x v="8"/>
    <n v="710"/>
    <n v="5210.92"/>
    <n v="15.71"/>
    <x v="21"/>
    <s v="INSD"/>
    <n v="8"/>
    <x v="1"/>
  </r>
  <r>
    <s v="sablefish (blackcod)"/>
    <d v="1999-08-28T00:00:00"/>
    <x v="8"/>
    <n v="710"/>
    <n v="8547"/>
    <n v="4.57"/>
    <x v="24"/>
    <s v="BSAI"/>
    <n v="8"/>
    <x v="1"/>
  </r>
  <r>
    <s v="sablefish (blackcod)"/>
    <d v="1999-08-28T00:00:00"/>
    <x v="8"/>
    <n v="710"/>
    <n v="8547"/>
    <n v="2.37"/>
    <x v="28"/>
    <s v="BSAI"/>
    <n v="8"/>
    <x v="1"/>
  </r>
  <r>
    <s v="sablefish (blackcod)"/>
    <d v="1999-08-28T00:00:00"/>
    <x v="8"/>
    <n v="710"/>
    <m/>
    <n v="0.03"/>
    <x v="23"/>
    <s v="BSAI"/>
    <n v="8"/>
    <x v="1"/>
  </r>
  <r>
    <s v="sablefish (blackcod)"/>
    <d v="1999-08-28T00:00:00"/>
    <x v="8"/>
    <n v="710"/>
    <m/>
    <n v="0"/>
    <x v="16"/>
    <s v="BSAI"/>
    <n v="8"/>
    <x v="1"/>
  </r>
  <r>
    <s v="sablefish (blackcod)"/>
    <d v="1999-08-28T00:00:00"/>
    <x v="8"/>
    <n v="710"/>
    <m/>
    <n v="4.1100000000000003"/>
    <x v="1"/>
    <s v="BSAI"/>
    <n v="8"/>
    <x v="1"/>
  </r>
  <r>
    <s v="sablefish (blackcod)"/>
    <d v="1999-08-28T00:00:00"/>
    <x v="8"/>
    <n v="710"/>
    <m/>
    <n v="0.38"/>
    <x v="7"/>
    <s v="BSAI"/>
    <n v="8"/>
    <x v="1"/>
  </r>
  <r>
    <s v="sablefish (blackcod)"/>
    <d v="1999-08-28T00:00:00"/>
    <x v="8"/>
    <n v="710"/>
    <m/>
    <n v="0.23"/>
    <x v="24"/>
    <s v="BSAI"/>
    <n v="8"/>
    <x v="1"/>
  </r>
  <r>
    <s v="sablefish (blackcod)"/>
    <d v="1999-08-28T00:00:00"/>
    <x v="8"/>
    <n v="710"/>
    <m/>
    <n v="0.14000000000000001"/>
    <x v="28"/>
    <s v="BSAI"/>
    <n v="8"/>
    <x v="1"/>
  </r>
  <r>
    <s v="sablefish (blackcod)"/>
    <d v="1999-08-28T00:00:00"/>
    <x v="8"/>
    <n v="710"/>
    <m/>
    <n v="1.72"/>
    <x v="0"/>
    <s v="GOA"/>
    <n v="8"/>
    <x v="1"/>
  </r>
  <r>
    <s v="sablefish (blackcod)"/>
    <d v="1999-08-28T00:00:00"/>
    <x v="8"/>
    <n v="710"/>
    <m/>
    <n v="0"/>
    <x v="13"/>
    <s v="GOA"/>
    <n v="8"/>
    <x v="1"/>
  </r>
  <r>
    <s v="sablefish (blackcod)"/>
    <d v="1999-08-28T00:00:00"/>
    <x v="8"/>
    <n v="710"/>
    <m/>
    <n v="0.9"/>
    <x v="6"/>
    <s v="GOA"/>
    <n v="8"/>
    <x v="1"/>
  </r>
  <r>
    <s v="sablefish (blackcod)"/>
    <d v="1999-08-28T00:00:00"/>
    <x v="8"/>
    <n v="710"/>
    <m/>
    <n v="0.49"/>
    <x v="11"/>
    <s v="GOA"/>
    <n v="8"/>
    <x v="1"/>
  </r>
  <r>
    <s v="sablefish (blackcod)"/>
    <d v="1999-08-28T00:00:00"/>
    <x v="8"/>
    <n v="710"/>
    <m/>
    <n v="0.01"/>
    <x v="20"/>
    <s v="INSD"/>
    <n v="8"/>
    <x v="1"/>
  </r>
  <r>
    <s v="sablefish (blackcod)"/>
    <d v="1999-08-28T00:00:00"/>
    <x v="8"/>
    <n v="710"/>
    <m/>
    <n v="0.95"/>
    <x v="14"/>
    <s v="GOA"/>
    <n v="8"/>
    <x v="1"/>
  </r>
  <r>
    <s v="sablefish (blackcod)"/>
    <d v="1999-08-28T00:00:00"/>
    <x v="8"/>
    <n v="710"/>
    <m/>
    <n v="0.15"/>
    <x v="21"/>
    <s v="INSD"/>
    <n v="8"/>
    <x v="1"/>
  </r>
  <r>
    <s v="sablefish (blackcod)"/>
    <d v="1999-09-04T00:00:00"/>
    <x v="8"/>
    <n v="710"/>
    <n v="4495.4399999999996"/>
    <n v="0.62"/>
    <x v="10"/>
    <s v="BSAI"/>
    <n v="9"/>
    <x v="1"/>
  </r>
  <r>
    <s v="sablefish (blackcod)"/>
    <d v="1999-09-04T00:00:00"/>
    <x v="8"/>
    <n v="710"/>
    <n v="4495.4399999999996"/>
    <n v="7.36"/>
    <x v="1"/>
    <s v="BSAI"/>
    <n v="9"/>
    <x v="1"/>
  </r>
  <r>
    <s v="sablefish (blackcod)"/>
    <d v="1999-09-04T00:00:00"/>
    <x v="8"/>
    <n v="710"/>
    <n v="4495.4399999999996"/>
    <n v="4.8099999999999996"/>
    <x v="5"/>
    <s v="BSAI"/>
    <n v="9"/>
    <x v="1"/>
  </r>
  <r>
    <s v="sablefish (blackcod)"/>
    <d v="1999-09-04T00:00:00"/>
    <x v="8"/>
    <n v="710"/>
    <n v="4495.4399999999996"/>
    <n v="1.0900000000000001"/>
    <x v="7"/>
    <s v="BSAI"/>
    <n v="9"/>
    <x v="1"/>
  </r>
  <r>
    <s v="sablefish (blackcod)"/>
    <d v="1999-09-04T00:00:00"/>
    <x v="8"/>
    <n v="710"/>
    <n v="4495.4399999999996"/>
    <n v="7.96"/>
    <x v="2"/>
    <s v="BSAI"/>
    <n v="9"/>
    <x v="1"/>
  </r>
  <r>
    <s v="sablefish (blackcod)"/>
    <d v="1999-09-04T00:00:00"/>
    <x v="8"/>
    <n v="710"/>
    <n v="4495.4399999999996"/>
    <n v="2.95"/>
    <x v="22"/>
    <s v="BSAI"/>
    <n v="9"/>
    <x v="1"/>
  </r>
  <r>
    <s v="sablefish (blackcod)"/>
    <d v="1999-09-04T00:00:00"/>
    <x v="8"/>
    <n v="710"/>
    <n v="4495.4399999999996"/>
    <n v="1.07"/>
    <x v="26"/>
    <s v="BSAI"/>
    <n v="9"/>
    <x v="1"/>
  </r>
  <r>
    <s v="sablefish (blackcod)"/>
    <d v="1999-09-04T00:00:00"/>
    <x v="8"/>
    <n v="710"/>
    <n v="4495.4399999999996"/>
    <n v="1.48"/>
    <x v="24"/>
    <s v="BSAI"/>
    <n v="9"/>
    <x v="1"/>
  </r>
  <r>
    <s v="sablefish (blackcod)"/>
    <d v="1999-09-04T00:00:00"/>
    <x v="8"/>
    <n v="710"/>
    <n v="4563.53"/>
    <n v="20.6"/>
    <x v="0"/>
    <s v="GOA"/>
    <n v="9"/>
    <x v="1"/>
  </r>
  <r>
    <s v="sablefish (blackcod)"/>
    <d v="1999-09-04T00:00:00"/>
    <x v="8"/>
    <n v="710"/>
    <n v="4563.53"/>
    <n v="36.909999999999997"/>
    <x v="11"/>
    <s v="GOA"/>
    <n v="9"/>
    <x v="1"/>
  </r>
  <r>
    <s v="sablefish (blackcod)"/>
    <d v="1999-09-04T00:00:00"/>
    <x v="8"/>
    <n v="710"/>
    <n v="4563.53"/>
    <n v="2.4900000000000002"/>
    <x v="14"/>
    <s v="GOA"/>
    <n v="9"/>
    <x v="1"/>
  </r>
  <r>
    <s v="sablefish (blackcod)"/>
    <d v="1999-09-04T00:00:00"/>
    <x v="8"/>
    <n v="710"/>
    <n v="5210.92"/>
    <n v="4.99"/>
    <x v="0"/>
    <s v="GOA"/>
    <n v="9"/>
    <x v="1"/>
  </r>
  <r>
    <s v="sablefish (blackcod)"/>
    <d v="1999-09-04T00:00:00"/>
    <x v="8"/>
    <n v="710"/>
    <n v="5210.92"/>
    <n v="3.23"/>
    <x v="13"/>
    <s v="GOA"/>
    <n v="9"/>
    <x v="1"/>
  </r>
  <r>
    <s v="sablefish (blackcod)"/>
    <d v="1999-09-04T00:00:00"/>
    <x v="8"/>
    <n v="710"/>
    <n v="5210.92"/>
    <n v="42.62"/>
    <x v="6"/>
    <s v="GOA"/>
    <n v="9"/>
    <x v="1"/>
  </r>
  <r>
    <s v="sablefish (blackcod)"/>
    <d v="1999-09-04T00:00:00"/>
    <x v="8"/>
    <n v="710"/>
    <n v="5210.92"/>
    <n v="3.21"/>
    <x v="11"/>
    <s v="GOA"/>
    <n v="9"/>
    <x v="1"/>
  </r>
  <r>
    <s v="sablefish (blackcod)"/>
    <d v="1999-09-04T00:00:00"/>
    <x v="8"/>
    <n v="710"/>
    <n v="5210.92"/>
    <n v="6.42"/>
    <x v="14"/>
    <s v="GOA"/>
    <n v="9"/>
    <x v="1"/>
  </r>
  <r>
    <s v="sablefish (blackcod)"/>
    <d v="1999-09-04T00:00:00"/>
    <x v="8"/>
    <n v="710"/>
    <n v="5210.92"/>
    <n v="196.65"/>
    <x v="21"/>
    <s v="INSD"/>
    <n v="9"/>
    <x v="1"/>
  </r>
  <r>
    <s v="sablefish (blackcod)"/>
    <d v="1999-09-04T00:00:00"/>
    <x v="8"/>
    <n v="710"/>
    <m/>
    <n v="0.06"/>
    <x v="23"/>
    <s v="BSAI"/>
    <n v="9"/>
    <x v="1"/>
  </r>
  <r>
    <s v="sablefish (blackcod)"/>
    <d v="1999-09-04T00:00:00"/>
    <x v="8"/>
    <n v="710"/>
    <m/>
    <n v="1.92"/>
    <x v="1"/>
    <s v="BSAI"/>
    <n v="9"/>
    <x v="1"/>
  </r>
  <r>
    <s v="sablefish (blackcod)"/>
    <d v="1999-09-04T00:00:00"/>
    <x v="8"/>
    <n v="710"/>
    <m/>
    <n v="0.65"/>
    <x v="5"/>
    <s v="BSAI"/>
    <n v="9"/>
    <x v="1"/>
  </r>
  <r>
    <s v="sablefish (blackcod)"/>
    <d v="1999-09-04T00:00:00"/>
    <x v="8"/>
    <n v="710"/>
    <m/>
    <n v="0.45"/>
    <x v="7"/>
    <s v="BSAI"/>
    <n v="9"/>
    <x v="1"/>
  </r>
  <r>
    <s v="sablefish (blackcod)"/>
    <d v="1999-09-04T00:00:00"/>
    <x v="8"/>
    <n v="710"/>
    <m/>
    <n v="2.66"/>
    <x v="2"/>
    <s v="BSAI"/>
    <n v="9"/>
    <x v="1"/>
  </r>
  <r>
    <s v="sablefish (blackcod)"/>
    <d v="1999-09-04T00:00:00"/>
    <x v="8"/>
    <n v="710"/>
    <m/>
    <n v="0.33"/>
    <x v="22"/>
    <s v="BSAI"/>
    <n v="9"/>
    <x v="1"/>
  </r>
  <r>
    <s v="sablefish (blackcod)"/>
    <d v="1999-09-04T00:00:00"/>
    <x v="8"/>
    <n v="710"/>
    <m/>
    <n v="1.58"/>
    <x v="24"/>
    <s v="BSAI"/>
    <n v="9"/>
    <x v="1"/>
  </r>
  <r>
    <s v="sablefish (blackcod)"/>
    <d v="1999-09-04T00:00:00"/>
    <x v="8"/>
    <n v="710"/>
    <m/>
    <n v="3.11"/>
    <x v="0"/>
    <s v="GOA"/>
    <n v="9"/>
    <x v="1"/>
  </r>
  <r>
    <s v="sablefish (blackcod)"/>
    <d v="1999-09-04T00:00:00"/>
    <x v="8"/>
    <n v="710"/>
    <m/>
    <n v="1.0900000000000001"/>
    <x v="13"/>
    <s v="GOA"/>
    <n v="9"/>
    <x v="1"/>
  </r>
  <r>
    <s v="sablefish (blackcod)"/>
    <d v="1999-09-04T00:00:00"/>
    <x v="8"/>
    <n v="710"/>
    <m/>
    <n v="3.88"/>
    <x v="6"/>
    <s v="GOA"/>
    <n v="9"/>
    <x v="1"/>
  </r>
  <r>
    <s v="sablefish (blackcod)"/>
    <d v="1999-09-04T00:00:00"/>
    <x v="8"/>
    <n v="710"/>
    <m/>
    <n v="0.1"/>
    <x v="11"/>
    <s v="GOA"/>
    <n v="9"/>
    <x v="1"/>
  </r>
  <r>
    <s v="sablefish (blackcod)"/>
    <d v="1999-09-04T00:00:00"/>
    <x v="8"/>
    <n v="710"/>
    <m/>
    <n v="0.18"/>
    <x v="14"/>
    <s v="GOA"/>
    <n v="9"/>
    <x v="1"/>
  </r>
  <r>
    <s v="sablefish (blackcod)"/>
    <d v="1999-09-04T00:00:00"/>
    <x v="8"/>
    <n v="710"/>
    <m/>
    <n v="2.77"/>
    <x v="21"/>
    <s v="INSD"/>
    <n v="9"/>
    <x v="1"/>
  </r>
  <r>
    <s v="sablefish (blackcod)"/>
    <d v="1999-09-11T00:00:00"/>
    <x v="8"/>
    <n v="710"/>
    <n v="4495.4399999999996"/>
    <n v="2.96"/>
    <x v="1"/>
    <s v="BSAI"/>
    <n v="9"/>
    <x v="1"/>
  </r>
  <r>
    <s v="sablefish (blackcod)"/>
    <d v="1999-09-11T00:00:00"/>
    <x v="8"/>
    <n v="710"/>
    <n v="4495.4399999999996"/>
    <n v="7.02"/>
    <x v="5"/>
    <s v="BSAI"/>
    <n v="9"/>
    <x v="1"/>
  </r>
  <r>
    <s v="sablefish (blackcod)"/>
    <d v="1999-09-11T00:00:00"/>
    <x v="8"/>
    <n v="710"/>
    <n v="4495.4399999999996"/>
    <n v="31.66"/>
    <x v="7"/>
    <s v="BSAI"/>
    <n v="9"/>
    <x v="1"/>
  </r>
  <r>
    <s v="sablefish (blackcod)"/>
    <d v="1999-09-11T00:00:00"/>
    <x v="8"/>
    <n v="710"/>
    <n v="4495.4399999999996"/>
    <n v="1.04"/>
    <x v="2"/>
    <s v="BSAI"/>
    <n v="9"/>
    <x v="1"/>
  </r>
  <r>
    <s v="sablefish (blackcod)"/>
    <d v="1999-09-11T00:00:00"/>
    <x v="8"/>
    <n v="710"/>
    <n v="4495.4399999999996"/>
    <n v="4.79"/>
    <x v="22"/>
    <s v="BSAI"/>
    <n v="9"/>
    <x v="1"/>
  </r>
  <r>
    <s v="sablefish (blackcod)"/>
    <d v="1999-09-11T00:00:00"/>
    <x v="8"/>
    <n v="710"/>
    <n v="4495.4399999999996"/>
    <n v="0.98"/>
    <x v="26"/>
    <s v="BSAI"/>
    <n v="9"/>
    <x v="1"/>
  </r>
  <r>
    <s v="sablefish (blackcod)"/>
    <d v="1999-09-11T00:00:00"/>
    <x v="8"/>
    <n v="710"/>
    <n v="4495.4399999999996"/>
    <n v="7.52"/>
    <x v="24"/>
    <s v="BSAI"/>
    <n v="9"/>
    <x v="1"/>
  </r>
  <r>
    <s v="sablefish (blackcod)"/>
    <d v="1999-09-11T00:00:00"/>
    <x v="8"/>
    <n v="710"/>
    <n v="4495.4399999999996"/>
    <n v="0.03"/>
    <x v="28"/>
    <s v="BSAI"/>
    <n v="9"/>
    <x v="1"/>
  </r>
  <r>
    <s v="sablefish (blackcod)"/>
    <d v="1999-09-11T00:00:00"/>
    <x v="8"/>
    <n v="710"/>
    <n v="4563.53"/>
    <n v="76.05"/>
    <x v="0"/>
    <s v="GOA"/>
    <n v="9"/>
    <x v="1"/>
  </r>
  <r>
    <s v="sablefish (blackcod)"/>
    <d v="1999-09-11T00:00:00"/>
    <x v="8"/>
    <n v="710"/>
    <n v="5210.92"/>
    <n v="18.89"/>
    <x v="0"/>
    <s v="GOA"/>
    <n v="9"/>
    <x v="1"/>
  </r>
  <r>
    <s v="sablefish (blackcod)"/>
    <d v="1999-09-11T00:00:00"/>
    <x v="8"/>
    <n v="710"/>
    <n v="5210.92"/>
    <n v="17.79"/>
    <x v="13"/>
    <s v="GOA"/>
    <n v="9"/>
    <x v="1"/>
  </r>
  <r>
    <s v="sablefish (blackcod)"/>
    <d v="1999-09-11T00:00:00"/>
    <x v="8"/>
    <n v="710"/>
    <n v="5210.92"/>
    <n v="120.93"/>
    <x v="6"/>
    <s v="GOA"/>
    <n v="9"/>
    <x v="1"/>
  </r>
  <r>
    <s v="sablefish (blackcod)"/>
    <d v="1999-09-11T00:00:00"/>
    <x v="8"/>
    <n v="710"/>
    <n v="5210.92"/>
    <n v="56.22"/>
    <x v="11"/>
    <s v="GOA"/>
    <n v="9"/>
    <x v="1"/>
  </r>
  <r>
    <s v="sablefish (blackcod)"/>
    <d v="1999-09-11T00:00:00"/>
    <x v="8"/>
    <n v="710"/>
    <n v="5210.92"/>
    <n v="168.39"/>
    <x v="14"/>
    <s v="GOA"/>
    <n v="9"/>
    <x v="1"/>
  </r>
  <r>
    <s v="sablefish (blackcod)"/>
    <d v="1999-09-11T00:00:00"/>
    <x v="8"/>
    <n v="710"/>
    <n v="5210.92"/>
    <n v="216.16"/>
    <x v="21"/>
    <s v="INSD"/>
    <n v="9"/>
    <x v="1"/>
  </r>
  <r>
    <s v="sablefish (blackcod)"/>
    <d v="1999-09-11T00:00:00"/>
    <x v="8"/>
    <n v="710"/>
    <n v="8547"/>
    <n v="7.07"/>
    <x v="24"/>
    <s v="BSAI"/>
    <n v="9"/>
    <x v="1"/>
  </r>
  <r>
    <s v="sablefish (blackcod)"/>
    <d v="1999-09-11T00:00:00"/>
    <x v="8"/>
    <n v="710"/>
    <n v="8547"/>
    <n v="0.01"/>
    <x v="28"/>
    <s v="BSAI"/>
    <n v="9"/>
    <x v="1"/>
  </r>
  <r>
    <s v="sablefish (blackcod)"/>
    <d v="1999-09-11T00:00:00"/>
    <x v="8"/>
    <n v="710"/>
    <m/>
    <n v="10.130000000000001"/>
    <x v="1"/>
    <s v="BSAI"/>
    <n v="9"/>
    <x v="1"/>
  </r>
  <r>
    <s v="sablefish (blackcod)"/>
    <d v="1999-09-11T00:00:00"/>
    <x v="8"/>
    <n v="710"/>
    <m/>
    <n v="1.0900000000000001"/>
    <x v="5"/>
    <s v="BSAI"/>
    <n v="9"/>
    <x v="1"/>
  </r>
  <r>
    <s v="sablefish (blackcod)"/>
    <d v="1999-09-11T00:00:00"/>
    <x v="8"/>
    <n v="710"/>
    <m/>
    <n v="0.32"/>
    <x v="7"/>
    <s v="BSAI"/>
    <n v="9"/>
    <x v="1"/>
  </r>
  <r>
    <s v="sablefish (blackcod)"/>
    <d v="1999-09-11T00:00:00"/>
    <x v="8"/>
    <n v="710"/>
    <m/>
    <n v="2.29"/>
    <x v="2"/>
    <s v="BSAI"/>
    <n v="9"/>
    <x v="1"/>
  </r>
  <r>
    <s v="sablefish (blackcod)"/>
    <d v="1999-09-11T00:00:00"/>
    <x v="8"/>
    <n v="710"/>
    <m/>
    <n v="4.72"/>
    <x v="22"/>
    <s v="BSAI"/>
    <n v="9"/>
    <x v="1"/>
  </r>
  <r>
    <s v="sablefish (blackcod)"/>
    <d v="1999-09-11T00:00:00"/>
    <x v="8"/>
    <n v="710"/>
    <m/>
    <n v="0.03"/>
    <x v="26"/>
    <s v="BSAI"/>
    <n v="9"/>
    <x v="1"/>
  </r>
  <r>
    <s v="sablefish (blackcod)"/>
    <d v="1999-09-11T00:00:00"/>
    <x v="8"/>
    <n v="710"/>
    <m/>
    <n v="4"/>
    <x v="24"/>
    <s v="BSAI"/>
    <n v="9"/>
    <x v="1"/>
  </r>
  <r>
    <s v="sablefish (blackcod)"/>
    <d v="1999-09-11T00:00:00"/>
    <x v="8"/>
    <n v="710"/>
    <m/>
    <n v="0.11"/>
    <x v="28"/>
    <s v="BSAI"/>
    <n v="9"/>
    <x v="1"/>
  </r>
  <r>
    <s v="sablefish (blackcod)"/>
    <d v="1999-09-11T00:00:00"/>
    <x v="8"/>
    <n v="710"/>
    <m/>
    <n v="0.56999999999999995"/>
    <x v="0"/>
    <s v="GOA"/>
    <n v="9"/>
    <x v="1"/>
  </r>
  <r>
    <s v="sablefish (blackcod)"/>
    <d v="1999-09-11T00:00:00"/>
    <x v="8"/>
    <n v="710"/>
    <m/>
    <n v="0.77"/>
    <x v="13"/>
    <s v="GOA"/>
    <n v="9"/>
    <x v="1"/>
  </r>
  <r>
    <s v="sablefish (blackcod)"/>
    <d v="1999-09-11T00:00:00"/>
    <x v="8"/>
    <n v="710"/>
    <m/>
    <n v="5.8"/>
    <x v="6"/>
    <s v="GOA"/>
    <n v="9"/>
    <x v="1"/>
  </r>
  <r>
    <s v="sablefish (blackcod)"/>
    <d v="1999-09-11T00:00:00"/>
    <x v="8"/>
    <n v="710"/>
    <m/>
    <n v="2.29"/>
    <x v="11"/>
    <s v="GOA"/>
    <n v="9"/>
    <x v="1"/>
  </r>
  <r>
    <s v="sablefish (blackcod)"/>
    <d v="1999-09-11T00:00:00"/>
    <x v="8"/>
    <n v="710"/>
    <m/>
    <n v="6.36"/>
    <x v="14"/>
    <s v="GOA"/>
    <n v="9"/>
    <x v="1"/>
  </r>
  <r>
    <s v="sablefish (blackcod)"/>
    <d v="1999-09-11T00:00:00"/>
    <x v="8"/>
    <n v="710"/>
    <m/>
    <n v="2.71"/>
    <x v="21"/>
    <s v="INSD"/>
    <n v="9"/>
    <x v="1"/>
  </r>
  <r>
    <s v="sablefish (blackcod)"/>
    <d v="1999-09-18T00:00:00"/>
    <x v="8"/>
    <n v="710"/>
    <n v="4495.4399999999996"/>
    <n v="2.36"/>
    <x v="5"/>
    <s v="BSAI"/>
    <n v="9"/>
    <x v="1"/>
  </r>
  <r>
    <s v="sablefish (blackcod)"/>
    <d v="1999-09-18T00:00:00"/>
    <x v="8"/>
    <n v="710"/>
    <n v="4495.4399999999996"/>
    <n v="2.42"/>
    <x v="2"/>
    <s v="BSAI"/>
    <n v="9"/>
    <x v="1"/>
  </r>
  <r>
    <s v="sablefish (blackcod)"/>
    <d v="1999-09-18T00:00:00"/>
    <x v="8"/>
    <n v="710"/>
    <n v="4495.4399999999996"/>
    <n v="1.34"/>
    <x v="22"/>
    <s v="BSAI"/>
    <n v="9"/>
    <x v="1"/>
  </r>
  <r>
    <s v="sablefish (blackcod)"/>
    <d v="1999-09-18T00:00:00"/>
    <x v="8"/>
    <n v="710"/>
    <n v="4495.4399999999996"/>
    <n v="0.55000000000000004"/>
    <x v="26"/>
    <s v="BSAI"/>
    <n v="9"/>
    <x v="1"/>
  </r>
  <r>
    <s v="sablefish (blackcod)"/>
    <d v="1999-09-18T00:00:00"/>
    <x v="8"/>
    <n v="710"/>
    <n v="5210.92"/>
    <n v="6.94"/>
    <x v="0"/>
    <s v="GOA"/>
    <n v="9"/>
    <x v="1"/>
  </r>
  <r>
    <s v="sablefish (blackcod)"/>
    <d v="1999-09-18T00:00:00"/>
    <x v="8"/>
    <n v="710"/>
    <n v="5210.92"/>
    <n v="53.41"/>
    <x v="6"/>
    <s v="GOA"/>
    <n v="9"/>
    <x v="1"/>
  </r>
  <r>
    <s v="sablefish (blackcod)"/>
    <d v="1999-09-18T00:00:00"/>
    <x v="8"/>
    <n v="710"/>
    <n v="5210.92"/>
    <n v="32.53"/>
    <x v="11"/>
    <s v="GOA"/>
    <n v="9"/>
    <x v="1"/>
  </r>
  <r>
    <s v="sablefish (blackcod)"/>
    <d v="1999-09-18T00:00:00"/>
    <x v="8"/>
    <n v="710"/>
    <n v="5210.92"/>
    <n v="128.58000000000001"/>
    <x v="14"/>
    <s v="GOA"/>
    <n v="9"/>
    <x v="1"/>
  </r>
  <r>
    <s v="sablefish (blackcod)"/>
    <d v="1999-09-18T00:00:00"/>
    <x v="8"/>
    <n v="710"/>
    <n v="5210.92"/>
    <n v="193.78"/>
    <x v="21"/>
    <s v="INSD"/>
    <n v="9"/>
    <x v="1"/>
  </r>
  <r>
    <s v="sablefish (blackcod)"/>
    <d v="1999-09-18T00:00:00"/>
    <x v="8"/>
    <n v="710"/>
    <n v="8547"/>
    <n v="0.1"/>
    <x v="24"/>
    <s v="BSAI"/>
    <n v="9"/>
    <x v="1"/>
  </r>
  <r>
    <s v="sablefish (blackcod)"/>
    <d v="1999-09-18T00:00:00"/>
    <x v="8"/>
    <n v="710"/>
    <n v="8547"/>
    <n v="8.31"/>
    <x v="28"/>
    <s v="BSAI"/>
    <n v="9"/>
    <x v="1"/>
  </r>
  <r>
    <s v="sablefish (blackcod)"/>
    <d v="1999-09-18T00:00:00"/>
    <x v="8"/>
    <n v="710"/>
    <m/>
    <n v="0.02"/>
    <x v="23"/>
    <s v="BSAI"/>
    <n v="9"/>
    <x v="1"/>
  </r>
  <r>
    <s v="sablefish (blackcod)"/>
    <d v="1999-09-18T00:00:00"/>
    <x v="8"/>
    <n v="710"/>
    <m/>
    <n v="5.13"/>
    <x v="1"/>
    <s v="BSAI"/>
    <n v="9"/>
    <x v="1"/>
  </r>
  <r>
    <s v="sablefish (blackcod)"/>
    <d v="1999-09-18T00:00:00"/>
    <x v="8"/>
    <n v="710"/>
    <m/>
    <n v="0.04"/>
    <x v="5"/>
    <s v="BSAI"/>
    <n v="9"/>
    <x v="1"/>
  </r>
  <r>
    <s v="sablefish (blackcod)"/>
    <d v="1999-09-18T00:00:00"/>
    <x v="8"/>
    <n v="710"/>
    <m/>
    <n v="0.99"/>
    <x v="7"/>
    <s v="BSAI"/>
    <n v="9"/>
    <x v="1"/>
  </r>
  <r>
    <s v="sablefish (blackcod)"/>
    <d v="1999-09-18T00:00:00"/>
    <x v="8"/>
    <n v="710"/>
    <m/>
    <n v="1.29"/>
    <x v="2"/>
    <s v="BSAI"/>
    <n v="9"/>
    <x v="1"/>
  </r>
  <r>
    <s v="sablefish (blackcod)"/>
    <d v="1999-09-18T00:00:00"/>
    <x v="8"/>
    <n v="710"/>
    <m/>
    <n v="0.42"/>
    <x v="22"/>
    <s v="BSAI"/>
    <n v="9"/>
    <x v="1"/>
  </r>
  <r>
    <s v="sablefish (blackcod)"/>
    <d v="1999-09-18T00:00:00"/>
    <x v="8"/>
    <n v="710"/>
    <m/>
    <n v="0.62"/>
    <x v="24"/>
    <s v="BSAI"/>
    <n v="9"/>
    <x v="1"/>
  </r>
  <r>
    <s v="sablefish (blackcod)"/>
    <d v="1999-09-18T00:00:00"/>
    <x v="8"/>
    <n v="710"/>
    <m/>
    <n v="0.45"/>
    <x v="28"/>
    <s v="BSAI"/>
    <n v="9"/>
    <x v="1"/>
  </r>
  <r>
    <s v="sablefish (blackcod)"/>
    <d v="1999-09-18T00:00:00"/>
    <x v="8"/>
    <n v="710"/>
    <m/>
    <n v="0.47"/>
    <x v="0"/>
    <s v="GOA"/>
    <n v="9"/>
    <x v="1"/>
  </r>
  <r>
    <s v="sablefish (blackcod)"/>
    <d v="1999-09-18T00:00:00"/>
    <x v="8"/>
    <n v="710"/>
    <m/>
    <n v="0.55000000000000004"/>
    <x v="13"/>
    <s v="GOA"/>
    <n v="9"/>
    <x v="1"/>
  </r>
  <r>
    <s v="sablefish (blackcod)"/>
    <d v="1999-09-18T00:00:00"/>
    <x v="8"/>
    <n v="710"/>
    <m/>
    <n v="2.74"/>
    <x v="6"/>
    <s v="GOA"/>
    <n v="9"/>
    <x v="1"/>
  </r>
  <r>
    <s v="sablefish (blackcod)"/>
    <d v="1999-09-18T00:00:00"/>
    <x v="8"/>
    <n v="710"/>
    <m/>
    <n v="7.84"/>
    <x v="14"/>
    <s v="GOA"/>
    <n v="9"/>
    <x v="1"/>
  </r>
  <r>
    <s v="sablefish (blackcod)"/>
    <d v="1999-09-18T00:00:00"/>
    <x v="8"/>
    <n v="710"/>
    <m/>
    <n v="2.12"/>
    <x v="21"/>
    <s v="INSD"/>
    <n v="9"/>
    <x v="1"/>
  </r>
  <r>
    <s v="sablefish (blackcod)"/>
    <d v="1999-09-25T00:00:00"/>
    <x v="8"/>
    <n v="710"/>
    <n v="4495.4399999999996"/>
    <n v="1.63"/>
    <x v="1"/>
    <s v="BSAI"/>
    <n v="9"/>
    <x v="1"/>
  </r>
  <r>
    <s v="sablefish (blackcod)"/>
    <d v="1999-09-25T00:00:00"/>
    <x v="8"/>
    <n v="710"/>
    <n v="5210.92"/>
    <n v="3.72"/>
    <x v="0"/>
    <s v="GOA"/>
    <n v="9"/>
    <x v="1"/>
  </r>
  <r>
    <s v="sablefish (blackcod)"/>
    <d v="1999-09-25T00:00:00"/>
    <x v="8"/>
    <n v="710"/>
    <n v="5210.92"/>
    <n v="0.33"/>
    <x v="13"/>
    <s v="GOA"/>
    <n v="9"/>
    <x v="1"/>
  </r>
  <r>
    <s v="sablefish (blackcod)"/>
    <d v="1999-09-25T00:00:00"/>
    <x v="8"/>
    <n v="710"/>
    <n v="5210.92"/>
    <n v="9.14"/>
    <x v="6"/>
    <s v="GOA"/>
    <n v="9"/>
    <x v="1"/>
  </r>
  <r>
    <s v="sablefish (blackcod)"/>
    <d v="1999-09-25T00:00:00"/>
    <x v="8"/>
    <n v="710"/>
    <n v="5210.92"/>
    <n v="35.049999999999997"/>
    <x v="11"/>
    <s v="GOA"/>
    <n v="9"/>
    <x v="1"/>
  </r>
  <r>
    <s v="sablefish (blackcod)"/>
    <d v="1999-09-25T00:00:00"/>
    <x v="8"/>
    <n v="710"/>
    <n v="5210.92"/>
    <n v="40.64"/>
    <x v="14"/>
    <s v="GOA"/>
    <n v="9"/>
    <x v="1"/>
  </r>
  <r>
    <s v="sablefish (blackcod)"/>
    <d v="1999-09-25T00:00:00"/>
    <x v="8"/>
    <n v="710"/>
    <n v="5210.92"/>
    <n v="87.9"/>
    <x v="21"/>
    <s v="INSD"/>
    <n v="9"/>
    <x v="1"/>
  </r>
  <r>
    <s v="sablefish (blackcod)"/>
    <d v="1999-09-25T00:00:00"/>
    <x v="8"/>
    <n v="710"/>
    <n v="8547"/>
    <n v="0.08"/>
    <x v="1"/>
    <s v="BSAI"/>
    <n v="9"/>
    <x v="1"/>
  </r>
  <r>
    <s v="sablefish (blackcod)"/>
    <d v="1999-09-25T00:00:00"/>
    <x v="8"/>
    <n v="710"/>
    <n v="8547"/>
    <n v="12.39"/>
    <x v="24"/>
    <s v="BSAI"/>
    <n v="9"/>
    <x v="1"/>
  </r>
  <r>
    <s v="sablefish (blackcod)"/>
    <d v="1999-09-25T00:00:00"/>
    <x v="8"/>
    <n v="710"/>
    <n v="8547"/>
    <n v="13.03"/>
    <x v="28"/>
    <s v="BSAI"/>
    <n v="9"/>
    <x v="1"/>
  </r>
  <r>
    <s v="sablefish (blackcod)"/>
    <d v="1999-09-25T00:00:00"/>
    <x v="8"/>
    <n v="710"/>
    <m/>
    <n v="0.15"/>
    <x v="23"/>
    <s v="BSAI"/>
    <n v="9"/>
    <x v="1"/>
  </r>
  <r>
    <s v="sablefish (blackcod)"/>
    <d v="1999-09-25T00:00:00"/>
    <x v="8"/>
    <n v="710"/>
    <m/>
    <n v="0.01"/>
    <x v="1"/>
    <s v="BSAI"/>
    <n v="9"/>
    <x v="1"/>
  </r>
  <r>
    <s v="sablefish (blackcod)"/>
    <d v="1999-09-25T00:00:00"/>
    <x v="8"/>
    <n v="710"/>
    <m/>
    <n v="0.12"/>
    <x v="5"/>
    <s v="BSAI"/>
    <n v="9"/>
    <x v="1"/>
  </r>
  <r>
    <s v="sablefish (blackcod)"/>
    <d v="1999-09-25T00:00:00"/>
    <x v="8"/>
    <n v="710"/>
    <m/>
    <n v="0.54"/>
    <x v="7"/>
    <s v="BSAI"/>
    <n v="9"/>
    <x v="1"/>
  </r>
  <r>
    <s v="sablefish (blackcod)"/>
    <d v="1999-09-25T00:00:00"/>
    <x v="8"/>
    <n v="710"/>
    <m/>
    <n v="0.01"/>
    <x v="2"/>
    <s v="BSAI"/>
    <n v="9"/>
    <x v="1"/>
  </r>
  <r>
    <s v="sablefish (blackcod)"/>
    <d v="1999-09-25T00:00:00"/>
    <x v="8"/>
    <n v="710"/>
    <m/>
    <n v="0.3"/>
    <x v="24"/>
    <s v="BSAI"/>
    <n v="9"/>
    <x v="1"/>
  </r>
  <r>
    <s v="sablefish (blackcod)"/>
    <d v="1999-09-25T00:00:00"/>
    <x v="8"/>
    <n v="710"/>
    <m/>
    <n v="0.31"/>
    <x v="28"/>
    <s v="BSAI"/>
    <n v="9"/>
    <x v="1"/>
  </r>
  <r>
    <s v="sablefish (blackcod)"/>
    <d v="1999-09-25T00:00:00"/>
    <x v="8"/>
    <n v="710"/>
    <m/>
    <n v="0.48"/>
    <x v="0"/>
    <s v="GOA"/>
    <n v="9"/>
    <x v="1"/>
  </r>
  <r>
    <s v="sablefish (blackcod)"/>
    <d v="1999-09-25T00:00:00"/>
    <x v="8"/>
    <n v="710"/>
    <m/>
    <n v="1.02"/>
    <x v="13"/>
    <s v="GOA"/>
    <n v="9"/>
    <x v="1"/>
  </r>
  <r>
    <s v="sablefish (blackcod)"/>
    <d v="1999-09-25T00:00:00"/>
    <x v="8"/>
    <n v="710"/>
    <m/>
    <n v="0.25"/>
    <x v="6"/>
    <s v="GOA"/>
    <n v="9"/>
    <x v="1"/>
  </r>
  <r>
    <s v="sablefish (blackcod)"/>
    <d v="1999-09-25T00:00:00"/>
    <x v="8"/>
    <n v="710"/>
    <m/>
    <n v="0.98"/>
    <x v="11"/>
    <s v="GOA"/>
    <n v="9"/>
    <x v="1"/>
  </r>
  <r>
    <s v="sablefish (blackcod)"/>
    <d v="1999-09-25T00:00:00"/>
    <x v="8"/>
    <n v="710"/>
    <m/>
    <n v="1.72"/>
    <x v="14"/>
    <s v="GOA"/>
    <n v="9"/>
    <x v="1"/>
  </r>
  <r>
    <s v="sablefish (blackcod)"/>
    <d v="1999-09-25T00:00:00"/>
    <x v="8"/>
    <n v="710"/>
    <m/>
    <n v="2.58"/>
    <x v="21"/>
    <s v="INSD"/>
    <n v="9"/>
    <x v="1"/>
  </r>
  <r>
    <s v="sablefish (blackcod)"/>
    <d v="1999-10-02T00:00:00"/>
    <x v="8"/>
    <n v="710"/>
    <n v="4495.4399999999996"/>
    <n v="3.18"/>
    <x v="1"/>
    <s v="BSAI"/>
    <n v="10"/>
    <x v="1"/>
  </r>
  <r>
    <s v="sablefish (blackcod)"/>
    <d v="1999-10-02T00:00:00"/>
    <x v="8"/>
    <n v="710"/>
    <n v="4495.4399999999996"/>
    <n v="4.58"/>
    <x v="5"/>
    <s v="BSAI"/>
    <n v="10"/>
    <x v="1"/>
  </r>
  <r>
    <s v="sablefish (blackcod)"/>
    <d v="1999-10-02T00:00:00"/>
    <x v="8"/>
    <n v="710"/>
    <n v="4495.4399999999996"/>
    <n v="1.65"/>
    <x v="7"/>
    <s v="BSAI"/>
    <n v="10"/>
    <x v="1"/>
  </r>
  <r>
    <s v="sablefish (blackcod)"/>
    <d v="1999-10-02T00:00:00"/>
    <x v="8"/>
    <n v="710"/>
    <n v="4495.4399999999996"/>
    <n v="1.96"/>
    <x v="24"/>
    <s v="BSAI"/>
    <n v="10"/>
    <x v="1"/>
  </r>
  <r>
    <s v="sablefish (blackcod)"/>
    <d v="1999-10-02T00:00:00"/>
    <x v="8"/>
    <n v="710"/>
    <n v="4563.53"/>
    <n v="1.05"/>
    <x v="0"/>
    <s v="GOA"/>
    <n v="10"/>
    <x v="1"/>
  </r>
  <r>
    <s v="sablefish (blackcod)"/>
    <d v="1999-10-02T00:00:00"/>
    <x v="8"/>
    <n v="710"/>
    <n v="4563.53"/>
    <n v="1.5"/>
    <x v="6"/>
    <s v="GOA"/>
    <n v="10"/>
    <x v="1"/>
  </r>
  <r>
    <s v="sablefish (blackcod)"/>
    <d v="1999-10-02T00:00:00"/>
    <x v="8"/>
    <n v="710"/>
    <n v="5210.92"/>
    <n v="11.02"/>
    <x v="0"/>
    <s v="GOA"/>
    <n v="10"/>
    <x v="1"/>
  </r>
  <r>
    <s v="sablefish (blackcod)"/>
    <d v="1999-10-02T00:00:00"/>
    <x v="8"/>
    <n v="710"/>
    <n v="5210.92"/>
    <n v="0.76"/>
    <x v="13"/>
    <s v="GOA"/>
    <n v="10"/>
    <x v="1"/>
  </r>
  <r>
    <s v="sablefish (blackcod)"/>
    <d v="1999-10-02T00:00:00"/>
    <x v="8"/>
    <n v="710"/>
    <n v="5210.92"/>
    <n v="166.53"/>
    <x v="6"/>
    <s v="GOA"/>
    <n v="10"/>
    <x v="1"/>
  </r>
  <r>
    <s v="sablefish (blackcod)"/>
    <d v="1999-10-02T00:00:00"/>
    <x v="8"/>
    <n v="710"/>
    <n v="5210.92"/>
    <n v="73.58"/>
    <x v="11"/>
    <s v="GOA"/>
    <n v="10"/>
    <x v="1"/>
  </r>
  <r>
    <s v="sablefish (blackcod)"/>
    <d v="1999-10-02T00:00:00"/>
    <x v="8"/>
    <n v="710"/>
    <n v="5210.92"/>
    <n v="166.23"/>
    <x v="14"/>
    <s v="GOA"/>
    <n v="10"/>
    <x v="1"/>
  </r>
  <r>
    <s v="sablefish (blackcod)"/>
    <d v="1999-10-02T00:00:00"/>
    <x v="8"/>
    <n v="710"/>
    <n v="5210.92"/>
    <n v="135.94"/>
    <x v="21"/>
    <s v="INSD"/>
    <n v="10"/>
    <x v="1"/>
  </r>
  <r>
    <s v="sablefish (blackcod)"/>
    <d v="1999-10-02T00:00:00"/>
    <x v="8"/>
    <n v="710"/>
    <n v="8547"/>
    <n v="0.03"/>
    <x v="1"/>
    <s v="BSAI"/>
    <n v="10"/>
    <x v="1"/>
  </r>
  <r>
    <s v="sablefish (blackcod)"/>
    <d v="1999-10-02T00:00:00"/>
    <x v="8"/>
    <n v="710"/>
    <n v="8547"/>
    <n v="0.75"/>
    <x v="24"/>
    <s v="BSAI"/>
    <n v="10"/>
    <x v="1"/>
  </r>
  <r>
    <s v="sablefish (blackcod)"/>
    <d v="1999-10-02T00:00:00"/>
    <x v="8"/>
    <n v="710"/>
    <m/>
    <n v="0.06"/>
    <x v="23"/>
    <s v="BSAI"/>
    <n v="10"/>
    <x v="1"/>
  </r>
  <r>
    <s v="sablefish (blackcod)"/>
    <d v="1999-10-02T00:00:00"/>
    <x v="8"/>
    <n v="710"/>
    <m/>
    <n v="0.01"/>
    <x v="17"/>
    <s v="BSAI"/>
    <n v="10"/>
    <x v="1"/>
  </r>
  <r>
    <s v="sablefish (blackcod)"/>
    <d v="1999-10-02T00:00:00"/>
    <x v="8"/>
    <n v="710"/>
    <m/>
    <n v="0.21"/>
    <x v="1"/>
    <s v="BSAI"/>
    <n v="10"/>
    <x v="1"/>
  </r>
  <r>
    <s v="sablefish (blackcod)"/>
    <d v="1999-10-02T00:00:00"/>
    <x v="8"/>
    <n v="710"/>
    <m/>
    <n v="0.79"/>
    <x v="5"/>
    <s v="BSAI"/>
    <n v="10"/>
    <x v="1"/>
  </r>
  <r>
    <s v="sablefish (blackcod)"/>
    <d v="1999-10-02T00:00:00"/>
    <x v="8"/>
    <n v="710"/>
    <m/>
    <n v="0.28999999999999998"/>
    <x v="7"/>
    <s v="BSAI"/>
    <n v="10"/>
    <x v="1"/>
  </r>
  <r>
    <s v="sablefish (blackcod)"/>
    <d v="1999-10-02T00:00:00"/>
    <x v="8"/>
    <n v="710"/>
    <m/>
    <n v="0.03"/>
    <x v="2"/>
    <s v="BSAI"/>
    <n v="10"/>
    <x v="1"/>
  </r>
  <r>
    <s v="sablefish (blackcod)"/>
    <d v="1999-10-02T00:00:00"/>
    <x v="8"/>
    <n v="710"/>
    <m/>
    <n v="0.04"/>
    <x v="24"/>
    <s v="BSAI"/>
    <n v="10"/>
    <x v="1"/>
  </r>
  <r>
    <s v="sablefish (blackcod)"/>
    <d v="1999-10-02T00:00:00"/>
    <x v="8"/>
    <n v="710"/>
    <m/>
    <n v="1.22"/>
    <x v="13"/>
    <s v="GOA"/>
    <n v="10"/>
    <x v="1"/>
  </r>
  <r>
    <s v="sablefish (blackcod)"/>
    <d v="1999-10-02T00:00:00"/>
    <x v="8"/>
    <n v="710"/>
    <m/>
    <n v="5.23"/>
    <x v="6"/>
    <s v="GOA"/>
    <n v="10"/>
    <x v="1"/>
  </r>
  <r>
    <s v="sablefish (blackcod)"/>
    <d v="1999-10-02T00:00:00"/>
    <x v="8"/>
    <n v="710"/>
    <m/>
    <n v="0.02"/>
    <x v="20"/>
    <s v="INSD"/>
    <n v="10"/>
    <x v="1"/>
  </r>
  <r>
    <s v="sablefish (blackcod)"/>
    <d v="1999-10-02T00:00:00"/>
    <x v="8"/>
    <n v="710"/>
    <m/>
    <n v="0.01"/>
    <x v="14"/>
    <s v="GOA"/>
    <n v="10"/>
    <x v="1"/>
  </r>
  <r>
    <s v="sablefish (blackcod)"/>
    <d v="1999-10-02T00:00:00"/>
    <x v="8"/>
    <n v="710"/>
    <m/>
    <n v="0.05"/>
    <x v="21"/>
    <s v="INSD"/>
    <n v="10"/>
    <x v="1"/>
  </r>
  <r>
    <s v="sablefish (blackcod)"/>
    <d v="1999-10-02T00:00:00"/>
    <x v="8"/>
    <n v="710"/>
    <m/>
    <n v="7.91"/>
    <x v="18"/>
    <s v="INTL"/>
    <n v="10"/>
    <x v="1"/>
  </r>
  <r>
    <s v="sablefish (blackcod)"/>
    <d v="1999-10-09T00:00:00"/>
    <x v="8"/>
    <n v="710"/>
    <n v="4495.4399999999996"/>
    <n v="3.09"/>
    <x v="28"/>
    <s v="BSAI"/>
    <n v="10"/>
    <x v="1"/>
  </r>
  <r>
    <s v="sablefish (blackcod)"/>
    <d v="1999-10-09T00:00:00"/>
    <x v="8"/>
    <n v="710"/>
    <n v="4563.53"/>
    <n v="3.2"/>
    <x v="0"/>
    <s v="GOA"/>
    <n v="10"/>
    <x v="1"/>
  </r>
  <r>
    <s v="sablefish (blackcod)"/>
    <d v="1999-10-09T00:00:00"/>
    <x v="8"/>
    <n v="710"/>
    <n v="4563.53"/>
    <n v="6.74"/>
    <x v="21"/>
    <s v="INSD"/>
    <n v="10"/>
    <x v="1"/>
  </r>
  <r>
    <s v="sablefish (blackcod)"/>
    <d v="1999-10-09T00:00:00"/>
    <x v="8"/>
    <n v="710"/>
    <n v="5210.92"/>
    <n v="5.39"/>
    <x v="13"/>
    <s v="GOA"/>
    <n v="10"/>
    <x v="1"/>
  </r>
  <r>
    <s v="sablefish (blackcod)"/>
    <d v="1999-10-09T00:00:00"/>
    <x v="8"/>
    <n v="710"/>
    <n v="5210.92"/>
    <n v="85.16"/>
    <x v="6"/>
    <s v="GOA"/>
    <n v="10"/>
    <x v="1"/>
  </r>
  <r>
    <s v="sablefish (blackcod)"/>
    <d v="1999-10-09T00:00:00"/>
    <x v="8"/>
    <n v="710"/>
    <n v="5210.92"/>
    <n v="21.8"/>
    <x v="11"/>
    <s v="GOA"/>
    <n v="10"/>
    <x v="1"/>
  </r>
  <r>
    <s v="sablefish (blackcod)"/>
    <d v="1999-10-09T00:00:00"/>
    <x v="8"/>
    <n v="710"/>
    <n v="5210.92"/>
    <n v="61.69"/>
    <x v="14"/>
    <s v="GOA"/>
    <n v="10"/>
    <x v="1"/>
  </r>
  <r>
    <s v="sablefish (blackcod)"/>
    <d v="1999-10-09T00:00:00"/>
    <x v="8"/>
    <n v="710"/>
    <n v="5210.92"/>
    <n v="166.4"/>
    <x v="21"/>
    <s v="INSD"/>
    <n v="10"/>
    <x v="1"/>
  </r>
  <r>
    <s v="sablefish (blackcod)"/>
    <d v="1999-10-09T00:00:00"/>
    <x v="8"/>
    <n v="710"/>
    <n v="8547"/>
    <n v="2.91"/>
    <x v="24"/>
    <s v="BSAI"/>
    <n v="10"/>
    <x v="1"/>
  </r>
  <r>
    <s v="sablefish (blackcod)"/>
    <d v="1999-10-09T00:00:00"/>
    <x v="8"/>
    <n v="710"/>
    <n v="8547"/>
    <n v="4.42"/>
    <x v="28"/>
    <s v="BSAI"/>
    <n v="10"/>
    <x v="1"/>
  </r>
  <r>
    <s v="sablefish (blackcod)"/>
    <d v="1999-10-09T00:00:00"/>
    <x v="8"/>
    <n v="710"/>
    <m/>
    <n v="0.1"/>
    <x v="23"/>
    <s v="BSAI"/>
    <n v="10"/>
    <x v="1"/>
  </r>
  <r>
    <s v="sablefish (blackcod)"/>
    <d v="1999-10-09T00:00:00"/>
    <x v="8"/>
    <n v="710"/>
    <m/>
    <n v="0.73"/>
    <x v="5"/>
    <s v="BSAI"/>
    <n v="10"/>
    <x v="1"/>
  </r>
  <r>
    <s v="sablefish (blackcod)"/>
    <d v="1999-10-09T00:00:00"/>
    <x v="8"/>
    <n v="710"/>
    <m/>
    <n v="0.22"/>
    <x v="7"/>
    <s v="BSAI"/>
    <n v="10"/>
    <x v="1"/>
  </r>
  <r>
    <s v="sablefish (blackcod)"/>
    <d v="1999-10-09T00:00:00"/>
    <x v="8"/>
    <n v="710"/>
    <m/>
    <n v="0.02"/>
    <x v="24"/>
    <s v="BSAI"/>
    <n v="10"/>
    <x v="1"/>
  </r>
  <r>
    <s v="sablefish (blackcod)"/>
    <d v="1999-10-09T00:00:00"/>
    <x v="8"/>
    <n v="710"/>
    <m/>
    <n v="0.21"/>
    <x v="28"/>
    <s v="BSAI"/>
    <n v="10"/>
    <x v="1"/>
  </r>
  <r>
    <s v="sablefish (blackcod)"/>
    <d v="1999-10-09T00:00:00"/>
    <x v="8"/>
    <n v="710"/>
    <m/>
    <n v="9.3800000000000008"/>
    <x v="0"/>
    <s v="GOA"/>
    <n v="10"/>
    <x v="1"/>
  </r>
  <r>
    <s v="sablefish (blackcod)"/>
    <d v="1999-10-09T00:00:00"/>
    <x v="8"/>
    <n v="710"/>
    <m/>
    <n v="18.5"/>
    <x v="13"/>
    <s v="GOA"/>
    <n v="10"/>
    <x v="1"/>
  </r>
  <r>
    <s v="sablefish (blackcod)"/>
    <d v="1999-10-09T00:00:00"/>
    <x v="8"/>
    <n v="710"/>
    <m/>
    <n v="69.52"/>
    <x v="6"/>
    <s v="GOA"/>
    <n v="10"/>
    <x v="1"/>
  </r>
  <r>
    <s v="sablefish (blackcod)"/>
    <d v="1999-10-09T00:00:00"/>
    <x v="8"/>
    <n v="710"/>
    <m/>
    <n v="0.1"/>
    <x v="11"/>
    <s v="GOA"/>
    <n v="10"/>
    <x v="1"/>
  </r>
  <r>
    <s v="sablefish (blackcod)"/>
    <d v="1999-10-09T00:00:00"/>
    <x v="8"/>
    <n v="710"/>
    <m/>
    <n v="0.01"/>
    <x v="20"/>
    <s v="INSD"/>
    <n v="10"/>
    <x v="1"/>
  </r>
  <r>
    <s v="sablefish (blackcod)"/>
    <d v="1999-10-09T00:00:00"/>
    <x v="8"/>
    <n v="710"/>
    <m/>
    <n v="0.08"/>
    <x v="14"/>
    <s v="GOA"/>
    <n v="10"/>
    <x v="1"/>
  </r>
  <r>
    <s v="sablefish (blackcod)"/>
    <d v="1999-10-09T00:00:00"/>
    <x v="8"/>
    <n v="710"/>
    <m/>
    <n v="0.03"/>
    <x v="21"/>
    <s v="INSD"/>
    <n v="10"/>
    <x v="1"/>
  </r>
  <r>
    <s v="sablefish (blackcod)"/>
    <d v="1999-10-16T00:00:00"/>
    <x v="8"/>
    <n v="710"/>
    <n v="4495.4399999999996"/>
    <n v="0.2"/>
    <x v="23"/>
    <s v="BSAI"/>
    <n v="10"/>
    <x v="1"/>
  </r>
  <r>
    <s v="sablefish (blackcod)"/>
    <d v="1999-10-16T00:00:00"/>
    <x v="8"/>
    <n v="710"/>
    <n v="4495.4399999999996"/>
    <n v="0.46"/>
    <x v="1"/>
    <s v="BSAI"/>
    <n v="10"/>
    <x v="1"/>
  </r>
  <r>
    <s v="sablefish (blackcod)"/>
    <d v="1999-10-16T00:00:00"/>
    <x v="8"/>
    <n v="710"/>
    <n v="4495.4399999999996"/>
    <n v="0.7"/>
    <x v="7"/>
    <s v="BSAI"/>
    <n v="10"/>
    <x v="1"/>
  </r>
  <r>
    <s v="sablefish (blackcod)"/>
    <d v="1999-10-16T00:00:00"/>
    <x v="8"/>
    <n v="710"/>
    <n v="4495.4399999999996"/>
    <n v="0.19"/>
    <x v="24"/>
    <s v="BSAI"/>
    <n v="10"/>
    <x v="1"/>
  </r>
  <r>
    <s v="sablefish (blackcod)"/>
    <d v="1999-10-16T00:00:00"/>
    <x v="8"/>
    <n v="710"/>
    <n v="4495.4399999999996"/>
    <n v="5.46"/>
    <x v="28"/>
    <s v="BSAI"/>
    <n v="10"/>
    <x v="1"/>
  </r>
  <r>
    <s v="sablefish (blackcod)"/>
    <d v="1999-10-16T00:00:00"/>
    <x v="8"/>
    <n v="710"/>
    <n v="4563.53"/>
    <n v="2.52"/>
    <x v="0"/>
    <s v="GOA"/>
    <n v="10"/>
    <x v="1"/>
  </r>
  <r>
    <s v="sablefish (blackcod)"/>
    <d v="1999-10-16T00:00:00"/>
    <x v="8"/>
    <n v="710"/>
    <n v="4563.53"/>
    <n v="14.55"/>
    <x v="21"/>
    <s v="INSD"/>
    <n v="10"/>
    <x v="1"/>
  </r>
  <r>
    <s v="sablefish (blackcod)"/>
    <d v="1999-10-16T00:00:00"/>
    <x v="8"/>
    <n v="710"/>
    <n v="5210.92"/>
    <n v="3.09"/>
    <x v="0"/>
    <s v="GOA"/>
    <n v="10"/>
    <x v="1"/>
  </r>
  <r>
    <s v="sablefish (blackcod)"/>
    <d v="1999-10-16T00:00:00"/>
    <x v="8"/>
    <n v="710"/>
    <n v="5210.92"/>
    <n v="2.1800000000000002"/>
    <x v="13"/>
    <s v="GOA"/>
    <n v="10"/>
    <x v="1"/>
  </r>
  <r>
    <s v="sablefish (blackcod)"/>
    <d v="1999-10-16T00:00:00"/>
    <x v="8"/>
    <n v="710"/>
    <n v="5210.92"/>
    <n v="68.150000000000006"/>
    <x v="6"/>
    <s v="GOA"/>
    <n v="10"/>
    <x v="1"/>
  </r>
  <r>
    <s v="sablefish (blackcod)"/>
    <d v="1999-10-16T00:00:00"/>
    <x v="8"/>
    <n v="710"/>
    <n v="5210.92"/>
    <n v="52.23"/>
    <x v="11"/>
    <s v="GOA"/>
    <n v="10"/>
    <x v="1"/>
  </r>
  <r>
    <s v="sablefish (blackcod)"/>
    <d v="1999-10-16T00:00:00"/>
    <x v="8"/>
    <n v="710"/>
    <n v="5210.92"/>
    <n v="46.75"/>
    <x v="14"/>
    <s v="GOA"/>
    <n v="10"/>
    <x v="1"/>
  </r>
  <r>
    <s v="sablefish (blackcod)"/>
    <d v="1999-10-16T00:00:00"/>
    <x v="8"/>
    <n v="710"/>
    <n v="5210.92"/>
    <n v="85.45"/>
    <x v="21"/>
    <s v="INSD"/>
    <n v="10"/>
    <x v="1"/>
  </r>
  <r>
    <s v="sablefish (blackcod)"/>
    <d v="1999-10-16T00:00:00"/>
    <x v="8"/>
    <n v="710"/>
    <n v="8547"/>
    <n v="2.34"/>
    <x v="7"/>
    <s v="BSAI"/>
    <n v="10"/>
    <x v="1"/>
  </r>
  <r>
    <s v="sablefish (blackcod)"/>
    <d v="1999-10-16T00:00:00"/>
    <x v="8"/>
    <n v="710"/>
    <n v="8547"/>
    <n v="5.29"/>
    <x v="24"/>
    <s v="BSAI"/>
    <n v="10"/>
    <x v="1"/>
  </r>
  <r>
    <s v="sablefish (blackcod)"/>
    <d v="1999-10-16T00:00:00"/>
    <x v="8"/>
    <n v="710"/>
    <n v="8547"/>
    <n v="8.83"/>
    <x v="28"/>
    <s v="BSAI"/>
    <n v="10"/>
    <x v="1"/>
  </r>
  <r>
    <s v="sablefish (blackcod)"/>
    <d v="1999-10-16T00:00:00"/>
    <x v="8"/>
    <n v="710"/>
    <m/>
    <n v="2.2799999999999998"/>
    <x v="23"/>
    <s v="BSAI"/>
    <n v="10"/>
    <x v="1"/>
  </r>
  <r>
    <s v="sablefish (blackcod)"/>
    <d v="1999-10-16T00:00:00"/>
    <x v="8"/>
    <n v="710"/>
    <m/>
    <n v="0.49"/>
    <x v="1"/>
    <s v="BSAI"/>
    <n v="10"/>
    <x v="1"/>
  </r>
  <r>
    <s v="sablefish (blackcod)"/>
    <d v="1999-10-16T00:00:00"/>
    <x v="8"/>
    <n v="710"/>
    <m/>
    <n v="0.06"/>
    <x v="5"/>
    <s v="BSAI"/>
    <n v="10"/>
    <x v="1"/>
  </r>
  <r>
    <s v="sablefish (blackcod)"/>
    <d v="1999-10-16T00:00:00"/>
    <x v="8"/>
    <n v="710"/>
    <m/>
    <n v="0.21"/>
    <x v="7"/>
    <s v="BSAI"/>
    <n v="10"/>
    <x v="1"/>
  </r>
  <r>
    <s v="sablefish (blackcod)"/>
    <d v="1999-10-16T00:00:00"/>
    <x v="8"/>
    <n v="710"/>
    <m/>
    <n v="0.02"/>
    <x v="22"/>
    <s v="BSAI"/>
    <n v="10"/>
    <x v="1"/>
  </r>
  <r>
    <s v="sablefish (blackcod)"/>
    <d v="1999-10-16T00:00:00"/>
    <x v="8"/>
    <n v="710"/>
    <m/>
    <n v="0.25"/>
    <x v="24"/>
    <s v="BSAI"/>
    <n v="10"/>
    <x v="1"/>
  </r>
  <r>
    <s v="sablefish (blackcod)"/>
    <d v="1999-10-16T00:00:00"/>
    <x v="8"/>
    <n v="710"/>
    <m/>
    <n v="0.71"/>
    <x v="28"/>
    <s v="BSAI"/>
    <n v="10"/>
    <x v="1"/>
  </r>
  <r>
    <s v="sablefish (blackcod)"/>
    <d v="1999-10-16T00:00:00"/>
    <x v="8"/>
    <n v="710"/>
    <m/>
    <n v="9.1"/>
    <x v="0"/>
    <s v="GOA"/>
    <n v="10"/>
    <x v="1"/>
  </r>
  <r>
    <s v="sablefish (blackcod)"/>
    <d v="1999-10-16T00:00:00"/>
    <x v="8"/>
    <n v="710"/>
    <m/>
    <n v="1.93"/>
    <x v="13"/>
    <s v="GOA"/>
    <n v="10"/>
    <x v="1"/>
  </r>
  <r>
    <s v="sablefish (blackcod)"/>
    <d v="1999-10-16T00:00:00"/>
    <x v="8"/>
    <n v="710"/>
    <m/>
    <n v="38.26"/>
    <x v="6"/>
    <s v="GOA"/>
    <n v="10"/>
    <x v="1"/>
  </r>
  <r>
    <s v="sablefish (blackcod)"/>
    <d v="1999-10-16T00:00:00"/>
    <x v="8"/>
    <n v="710"/>
    <m/>
    <n v="0.01"/>
    <x v="20"/>
    <s v="INSD"/>
    <n v="10"/>
    <x v="1"/>
  </r>
  <r>
    <s v="sablefish (blackcod)"/>
    <d v="1999-10-16T00:00:00"/>
    <x v="8"/>
    <n v="710"/>
    <m/>
    <n v="0.01"/>
    <x v="21"/>
    <s v="INSD"/>
    <n v="10"/>
    <x v="1"/>
  </r>
  <r>
    <s v="sablefish (blackcod)"/>
    <d v="1999-10-23T00:00:00"/>
    <x v="8"/>
    <n v="710"/>
    <n v="4495.4399999999996"/>
    <n v="0.02"/>
    <x v="1"/>
    <s v="BSAI"/>
    <n v="10"/>
    <x v="1"/>
  </r>
  <r>
    <s v="sablefish (blackcod)"/>
    <d v="1999-10-23T00:00:00"/>
    <x v="8"/>
    <n v="710"/>
    <n v="4495.4399999999996"/>
    <n v="1.29"/>
    <x v="5"/>
    <s v="BSAI"/>
    <n v="10"/>
    <x v="1"/>
  </r>
  <r>
    <s v="sablefish (blackcod)"/>
    <d v="1999-10-23T00:00:00"/>
    <x v="8"/>
    <n v="710"/>
    <n v="4495.4399999999996"/>
    <n v="0.12"/>
    <x v="7"/>
    <s v="BSAI"/>
    <n v="10"/>
    <x v="1"/>
  </r>
  <r>
    <s v="sablefish (blackcod)"/>
    <d v="1999-10-23T00:00:00"/>
    <x v="8"/>
    <n v="710"/>
    <n v="4495.4399999999996"/>
    <n v="2.94"/>
    <x v="24"/>
    <s v="BSAI"/>
    <n v="10"/>
    <x v="1"/>
  </r>
  <r>
    <s v="sablefish (blackcod)"/>
    <d v="1999-10-23T00:00:00"/>
    <x v="8"/>
    <n v="710"/>
    <n v="4563.53"/>
    <n v="6.64"/>
    <x v="21"/>
    <s v="INSD"/>
    <n v="10"/>
    <x v="1"/>
  </r>
  <r>
    <s v="sablefish (blackcod)"/>
    <d v="1999-10-23T00:00:00"/>
    <x v="8"/>
    <n v="710"/>
    <n v="5210.92"/>
    <n v="15.35"/>
    <x v="6"/>
    <s v="GOA"/>
    <n v="10"/>
    <x v="1"/>
  </r>
  <r>
    <s v="sablefish (blackcod)"/>
    <d v="1999-10-23T00:00:00"/>
    <x v="8"/>
    <n v="710"/>
    <n v="5210.92"/>
    <n v="1.36"/>
    <x v="11"/>
    <s v="GOA"/>
    <n v="10"/>
    <x v="1"/>
  </r>
  <r>
    <s v="sablefish (blackcod)"/>
    <d v="1999-10-23T00:00:00"/>
    <x v="8"/>
    <n v="710"/>
    <n v="5210.92"/>
    <n v="18.64"/>
    <x v="14"/>
    <s v="GOA"/>
    <n v="10"/>
    <x v="1"/>
  </r>
  <r>
    <s v="sablefish (blackcod)"/>
    <d v="1999-10-23T00:00:00"/>
    <x v="8"/>
    <n v="710"/>
    <n v="5210.92"/>
    <n v="70.55"/>
    <x v="21"/>
    <s v="INSD"/>
    <n v="10"/>
    <x v="1"/>
  </r>
  <r>
    <s v="sablefish (blackcod)"/>
    <d v="1999-10-23T00:00:00"/>
    <x v="8"/>
    <n v="710"/>
    <n v="8547"/>
    <n v="8.25"/>
    <x v="24"/>
    <s v="BSAI"/>
    <n v="10"/>
    <x v="1"/>
  </r>
  <r>
    <s v="sablefish (blackcod)"/>
    <d v="1999-10-23T00:00:00"/>
    <x v="8"/>
    <n v="710"/>
    <n v="8547"/>
    <n v="3.96"/>
    <x v="28"/>
    <s v="BSAI"/>
    <n v="10"/>
    <x v="1"/>
  </r>
  <r>
    <s v="sablefish (blackcod)"/>
    <d v="1999-10-23T00:00:00"/>
    <x v="8"/>
    <n v="710"/>
    <m/>
    <n v="0.49"/>
    <x v="1"/>
    <s v="BSAI"/>
    <n v="10"/>
    <x v="1"/>
  </r>
  <r>
    <s v="sablefish (blackcod)"/>
    <d v="1999-10-23T00:00:00"/>
    <x v="8"/>
    <n v="710"/>
    <m/>
    <n v="0.09"/>
    <x v="7"/>
    <s v="BSAI"/>
    <n v="10"/>
    <x v="1"/>
  </r>
  <r>
    <s v="sablefish (blackcod)"/>
    <d v="1999-10-23T00:00:00"/>
    <x v="8"/>
    <n v="710"/>
    <m/>
    <n v="0"/>
    <x v="2"/>
    <s v="BSAI"/>
    <n v="10"/>
    <x v="1"/>
  </r>
  <r>
    <s v="sablefish (blackcod)"/>
    <d v="1999-10-23T00:00:00"/>
    <x v="8"/>
    <n v="710"/>
    <m/>
    <n v="0.34"/>
    <x v="24"/>
    <s v="BSAI"/>
    <n v="10"/>
    <x v="1"/>
  </r>
  <r>
    <s v="sablefish (blackcod)"/>
    <d v="1999-10-23T00:00:00"/>
    <x v="8"/>
    <n v="710"/>
    <m/>
    <n v="0.15"/>
    <x v="28"/>
    <s v="BSAI"/>
    <n v="10"/>
    <x v="1"/>
  </r>
  <r>
    <s v="sablefish (blackcod)"/>
    <d v="1999-10-23T00:00:00"/>
    <x v="8"/>
    <n v="710"/>
    <m/>
    <n v="0.02"/>
    <x v="13"/>
    <s v="GOA"/>
    <n v="10"/>
    <x v="1"/>
  </r>
  <r>
    <s v="sablefish (blackcod)"/>
    <d v="1999-10-23T00:00:00"/>
    <x v="8"/>
    <n v="710"/>
    <m/>
    <n v="0"/>
    <x v="6"/>
    <s v="GOA"/>
    <n v="10"/>
    <x v="1"/>
  </r>
  <r>
    <s v="sablefish (blackcod)"/>
    <d v="1999-10-23T00:00:00"/>
    <x v="8"/>
    <n v="710"/>
    <m/>
    <n v="0.77"/>
    <x v="11"/>
    <s v="GOA"/>
    <n v="10"/>
    <x v="1"/>
  </r>
  <r>
    <s v="sablefish (blackcod)"/>
    <d v="1999-10-23T00:00:00"/>
    <x v="8"/>
    <n v="710"/>
    <m/>
    <n v="0.01"/>
    <x v="20"/>
    <s v="INSD"/>
    <n v="10"/>
    <x v="1"/>
  </r>
  <r>
    <s v="sablefish (blackcod)"/>
    <d v="1999-10-23T00:00:00"/>
    <x v="8"/>
    <n v="710"/>
    <m/>
    <n v="0"/>
    <x v="14"/>
    <s v="GOA"/>
    <n v="10"/>
    <x v="1"/>
  </r>
  <r>
    <s v="sablefish (blackcod)"/>
    <d v="1999-10-23T00:00:00"/>
    <x v="8"/>
    <n v="710"/>
    <m/>
    <n v="0"/>
    <x v="21"/>
    <s v="INSD"/>
    <n v="10"/>
    <x v="1"/>
  </r>
  <r>
    <s v="sablefish (blackcod)"/>
    <d v="1999-10-30T00:00:00"/>
    <x v="8"/>
    <n v="710"/>
    <n v="4495.4399999999996"/>
    <n v="6.3"/>
    <x v="1"/>
    <s v="BSAI"/>
    <n v="10"/>
    <x v="1"/>
  </r>
  <r>
    <s v="sablefish (blackcod)"/>
    <d v="1999-10-30T00:00:00"/>
    <x v="8"/>
    <n v="710"/>
    <n v="4495.4399999999996"/>
    <n v="2.09"/>
    <x v="5"/>
    <s v="BSAI"/>
    <n v="10"/>
    <x v="1"/>
  </r>
  <r>
    <s v="sablefish (blackcod)"/>
    <d v="1999-10-30T00:00:00"/>
    <x v="8"/>
    <n v="710"/>
    <n v="4495.4399999999996"/>
    <n v="2.38"/>
    <x v="7"/>
    <s v="BSAI"/>
    <n v="10"/>
    <x v="1"/>
  </r>
  <r>
    <s v="sablefish (blackcod)"/>
    <d v="1999-10-30T00:00:00"/>
    <x v="8"/>
    <n v="710"/>
    <n v="4495.4399999999996"/>
    <n v="7.4"/>
    <x v="24"/>
    <s v="BSAI"/>
    <n v="10"/>
    <x v="1"/>
  </r>
  <r>
    <s v="sablefish (blackcod)"/>
    <d v="1999-10-30T00:00:00"/>
    <x v="8"/>
    <n v="710"/>
    <n v="4563.53"/>
    <n v="6.71"/>
    <x v="13"/>
    <s v="GOA"/>
    <n v="10"/>
    <x v="1"/>
  </r>
  <r>
    <s v="sablefish (blackcod)"/>
    <d v="1999-10-30T00:00:00"/>
    <x v="8"/>
    <n v="710"/>
    <n v="4563.53"/>
    <n v="0.64"/>
    <x v="6"/>
    <s v="GOA"/>
    <n v="10"/>
    <x v="1"/>
  </r>
  <r>
    <s v="sablefish (blackcod)"/>
    <d v="1999-10-30T00:00:00"/>
    <x v="8"/>
    <n v="710"/>
    <n v="4563.53"/>
    <n v="2.93"/>
    <x v="11"/>
    <s v="GOA"/>
    <n v="10"/>
    <x v="1"/>
  </r>
  <r>
    <s v="sablefish (blackcod)"/>
    <d v="1999-10-30T00:00:00"/>
    <x v="8"/>
    <n v="710"/>
    <n v="4563.53"/>
    <n v="1.4"/>
    <x v="14"/>
    <s v="GOA"/>
    <n v="10"/>
    <x v="1"/>
  </r>
  <r>
    <s v="sablefish (blackcod)"/>
    <d v="1999-10-30T00:00:00"/>
    <x v="8"/>
    <n v="710"/>
    <n v="5210.92"/>
    <n v="12.03"/>
    <x v="13"/>
    <s v="GOA"/>
    <n v="10"/>
    <x v="1"/>
  </r>
  <r>
    <s v="sablefish (blackcod)"/>
    <d v="1999-10-30T00:00:00"/>
    <x v="8"/>
    <n v="710"/>
    <n v="5210.92"/>
    <n v="21.97"/>
    <x v="6"/>
    <s v="GOA"/>
    <n v="10"/>
    <x v="1"/>
  </r>
  <r>
    <s v="sablefish (blackcod)"/>
    <d v="1999-10-30T00:00:00"/>
    <x v="8"/>
    <n v="710"/>
    <n v="5210.92"/>
    <n v="10.48"/>
    <x v="11"/>
    <s v="GOA"/>
    <n v="10"/>
    <x v="1"/>
  </r>
  <r>
    <s v="sablefish (blackcod)"/>
    <d v="1999-10-30T00:00:00"/>
    <x v="8"/>
    <n v="710"/>
    <n v="5210.92"/>
    <n v="58.42"/>
    <x v="14"/>
    <s v="GOA"/>
    <n v="10"/>
    <x v="1"/>
  </r>
  <r>
    <s v="sablefish (blackcod)"/>
    <d v="1999-10-30T00:00:00"/>
    <x v="8"/>
    <n v="710"/>
    <n v="5210.92"/>
    <n v="34.700000000000003"/>
    <x v="21"/>
    <s v="INSD"/>
    <n v="10"/>
    <x v="1"/>
  </r>
  <r>
    <s v="sablefish (blackcod)"/>
    <d v="1999-10-30T00:00:00"/>
    <x v="8"/>
    <n v="710"/>
    <n v="8547"/>
    <n v="1.8"/>
    <x v="7"/>
    <s v="BSAI"/>
    <n v="10"/>
    <x v="1"/>
  </r>
  <r>
    <s v="sablefish (blackcod)"/>
    <d v="1999-10-30T00:00:00"/>
    <x v="8"/>
    <n v="710"/>
    <n v="8547"/>
    <n v="1.67"/>
    <x v="24"/>
    <s v="BSAI"/>
    <n v="10"/>
    <x v="1"/>
  </r>
  <r>
    <s v="sablefish (blackcod)"/>
    <d v="1999-10-30T00:00:00"/>
    <x v="8"/>
    <n v="710"/>
    <m/>
    <n v="0.09"/>
    <x v="1"/>
    <s v="BSAI"/>
    <n v="10"/>
    <x v="1"/>
  </r>
  <r>
    <s v="sablefish (blackcod)"/>
    <d v="1999-10-30T00:00:00"/>
    <x v="8"/>
    <n v="710"/>
    <m/>
    <n v="0.03"/>
    <x v="5"/>
    <s v="BSAI"/>
    <n v="10"/>
    <x v="1"/>
  </r>
  <r>
    <s v="sablefish (blackcod)"/>
    <d v="1999-10-30T00:00:00"/>
    <x v="8"/>
    <n v="710"/>
    <m/>
    <n v="0.02"/>
    <x v="7"/>
    <s v="BSAI"/>
    <n v="10"/>
    <x v="1"/>
  </r>
  <r>
    <s v="sablefish (blackcod)"/>
    <d v="1999-10-30T00:00:00"/>
    <x v="8"/>
    <n v="710"/>
    <m/>
    <n v="0.06"/>
    <x v="24"/>
    <s v="BSAI"/>
    <n v="10"/>
    <x v="1"/>
  </r>
  <r>
    <s v="sablefish (blackcod)"/>
    <d v="1999-10-30T00:00:00"/>
    <x v="8"/>
    <n v="710"/>
    <m/>
    <n v="2.38"/>
    <x v="28"/>
    <s v="BSAI"/>
    <n v="10"/>
    <x v="1"/>
  </r>
  <r>
    <s v="sablefish (blackcod)"/>
    <d v="1999-10-30T00:00:00"/>
    <x v="8"/>
    <n v="710"/>
    <m/>
    <n v="0"/>
    <x v="0"/>
    <s v="GOA"/>
    <n v="10"/>
    <x v="1"/>
  </r>
  <r>
    <s v="sablefish (blackcod)"/>
    <d v="1999-10-30T00:00:00"/>
    <x v="8"/>
    <n v="710"/>
    <m/>
    <n v="0.42"/>
    <x v="13"/>
    <s v="GOA"/>
    <n v="10"/>
    <x v="1"/>
  </r>
  <r>
    <s v="sablefish (blackcod)"/>
    <d v="1999-10-30T00:00:00"/>
    <x v="8"/>
    <n v="710"/>
    <m/>
    <n v="1.0900000000000001"/>
    <x v="6"/>
    <s v="GOA"/>
    <n v="10"/>
    <x v="1"/>
  </r>
  <r>
    <s v="sablefish (blackcod)"/>
    <d v="1999-10-30T00:00:00"/>
    <x v="8"/>
    <n v="710"/>
    <m/>
    <n v="0.03"/>
    <x v="11"/>
    <s v="GOA"/>
    <n v="10"/>
    <x v="1"/>
  </r>
  <r>
    <s v="sablefish (blackcod)"/>
    <d v="1999-10-30T00:00:00"/>
    <x v="8"/>
    <n v="710"/>
    <m/>
    <n v="0.01"/>
    <x v="20"/>
    <s v="INSD"/>
    <n v="10"/>
    <x v="1"/>
  </r>
  <r>
    <s v="sablefish (blackcod)"/>
    <d v="1999-10-30T00:00:00"/>
    <x v="8"/>
    <n v="710"/>
    <m/>
    <n v="0.09"/>
    <x v="14"/>
    <s v="GOA"/>
    <n v="10"/>
    <x v="1"/>
  </r>
  <r>
    <s v="sablefish (blackcod)"/>
    <d v="1999-10-30T00:00:00"/>
    <x v="8"/>
    <n v="710"/>
    <m/>
    <n v="0.1"/>
    <x v="21"/>
    <s v="INSD"/>
    <n v="10"/>
    <x v="1"/>
  </r>
  <r>
    <s v="sablefish (blackcod)"/>
    <d v="1999-11-06T00:00:00"/>
    <x v="8"/>
    <n v="710"/>
    <n v="4495.4399999999996"/>
    <n v="0.86"/>
    <x v="1"/>
    <s v="BSAI"/>
    <n v="11"/>
    <x v="1"/>
  </r>
  <r>
    <s v="sablefish (blackcod)"/>
    <d v="1999-11-06T00:00:00"/>
    <x v="8"/>
    <n v="710"/>
    <n v="4495.4399999999996"/>
    <n v="1.86"/>
    <x v="2"/>
    <s v="BSAI"/>
    <n v="11"/>
    <x v="1"/>
  </r>
  <r>
    <s v="sablefish (blackcod)"/>
    <d v="1999-11-06T00:00:00"/>
    <x v="8"/>
    <n v="710"/>
    <n v="4495.4399999999996"/>
    <n v="14.27"/>
    <x v="24"/>
    <s v="BSAI"/>
    <n v="11"/>
    <x v="1"/>
  </r>
  <r>
    <s v="sablefish (blackcod)"/>
    <d v="1999-11-06T00:00:00"/>
    <x v="8"/>
    <n v="710"/>
    <n v="4495.4399999999996"/>
    <n v="0.15"/>
    <x v="28"/>
    <s v="BSAI"/>
    <n v="11"/>
    <x v="1"/>
  </r>
  <r>
    <s v="sablefish (blackcod)"/>
    <d v="1999-11-06T00:00:00"/>
    <x v="8"/>
    <n v="710"/>
    <n v="5210.92"/>
    <n v="6.26"/>
    <x v="0"/>
    <s v="GOA"/>
    <n v="11"/>
    <x v="1"/>
  </r>
  <r>
    <s v="sablefish (blackcod)"/>
    <d v="1999-11-06T00:00:00"/>
    <x v="8"/>
    <n v="710"/>
    <n v="5210.92"/>
    <n v="9.42"/>
    <x v="13"/>
    <s v="GOA"/>
    <n v="11"/>
    <x v="1"/>
  </r>
  <r>
    <s v="sablefish (blackcod)"/>
    <d v="1999-11-06T00:00:00"/>
    <x v="8"/>
    <n v="710"/>
    <n v="5210.92"/>
    <n v="22.2"/>
    <x v="6"/>
    <s v="GOA"/>
    <n v="11"/>
    <x v="1"/>
  </r>
  <r>
    <s v="sablefish (blackcod)"/>
    <d v="1999-11-06T00:00:00"/>
    <x v="8"/>
    <n v="710"/>
    <n v="5210.92"/>
    <n v="60.08"/>
    <x v="14"/>
    <s v="GOA"/>
    <n v="11"/>
    <x v="1"/>
  </r>
  <r>
    <s v="sablefish (blackcod)"/>
    <d v="1999-11-06T00:00:00"/>
    <x v="8"/>
    <n v="710"/>
    <n v="5210.92"/>
    <n v="35.53"/>
    <x v="21"/>
    <s v="INSD"/>
    <n v="11"/>
    <x v="1"/>
  </r>
  <r>
    <s v="sablefish (blackcod)"/>
    <d v="1999-11-06T00:00:00"/>
    <x v="8"/>
    <n v="710"/>
    <n v="8547"/>
    <n v="4.8499999999999996"/>
    <x v="7"/>
    <s v="BSAI"/>
    <n v="11"/>
    <x v="1"/>
  </r>
  <r>
    <s v="sablefish (blackcod)"/>
    <d v="1999-11-06T00:00:00"/>
    <x v="8"/>
    <n v="710"/>
    <n v="8547"/>
    <n v="0.11"/>
    <x v="24"/>
    <s v="BSAI"/>
    <n v="11"/>
    <x v="1"/>
  </r>
  <r>
    <s v="sablefish (blackcod)"/>
    <d v="1999-11-06T00:00:00"/>
    <x v="8"/>
    <n v="710"/>
    <n v="8547"/>
    <n v="0.04"/>
    <x v="28"/>
    <s v="BSAI"/>
    <n v="11"/>
    <x v="1"/>
  </r>
  <r>
    <s v="sablefish (blackcod)"/>
    <d v="1999-11-06T00:00:00"/>
    <x v="8"/>
    <n v="710"/>
    <m/>
    <n v="0.01"/>
    <x v="23"/>
    <s v="BSAI"/>
    <n v="11"/>
    <x v="1"/>
  </r>
  <r>
    <s v="sablefish (blackcod)"/>
    <d v="1999-11-06T00:00:00"/>
    <x v="8"/>
    <n v="710"/>
    <m/>
    <n v="0.15"/>
    <x v="1"/>
    <s v="BSAI"/>
    <n v="11"/>
    <x v="1"/>
  </r>
  <r>
    <s v="sablefish (blackcod)"/>
    <d v="1999-11-06T00:00:00"/>
    <x v="8"/>
    <n v="710"/>
    <m/>
    <n v="0.02"/>
    <x v="7"/>
    <s v="BSAI"/>
    <n v="11"/>
    <x v="1"/>
  </r>
  <r>
    <s v="sablefish (blackcod)"/>
    <d v="1999-11-06T00:00:00"/>
    <x v="8"/>
    <n v="710"/>
    <m/>
    <n v="2.9"/>
    <x v="24"/>
    <s v="BSAI"/>
    <n v="11"/>
    <x v="1"/>
  </r>
  <r>
    <s v="sablefish (blackcod)"/>
    <d v="1999-11-06T00:00:00"/>
    <x v="8"/>
    <n v="710"/>
    <m/>
    <n v="0.9"/>
    <x v="28"/>
    <s v="BSAI"/>
    <n v="11"/>
    <x v="1"/>
  </r>
  <r>
    <s v="sablefish (blackcod)"/>
    <d v="1999-11-06T00:00:00"/>
    <x v="8"/>
    <n v="710"/>
    <m/>
    <n v="0.39"/>
    <x v="0"/>
    <s v="GOA"/>
    <n v="11"/>
    <x v="1"/>
  </r>
  <r>
    <s v="sablefish (blackcod)"/>
    <d v="1999-11-06T00:00:00"/>
    <x v="8"/>
    <n v="710"/>
    <m/>
    <n v="0.06"/>
    <x v="13"/>
    <s v="GOA"/>
    <n v="11"/>
    <x v="1"/>
  </r>
  <r>
    <s v="sablefish (blackcod)"/>
    <d v="1999-11-06T00:00:00"/>
    <x v="8"/>
    <n v="710"/>
    <m/>
    <n v="0.64"/>
    <x v="6"/>
    <s v="GOA"/>
    <n v="11"/>
    <x v="1"/>
  </r>
  <r>
    <s v="sablefish (blackcod)"/>
    <d v="1999-11-06T00:00:00"/>
    <x v="8"/>
    <n v="710"/>
    <m/>
    <n v="2.0499999999999998"/>
    <x v="14"/>
    <s v="GOA"/>
    <n v="11"/>
    <x v="1"/>
  </r>
  <r>
    <s v="sablefish (blackcod)"/>
    <d v="1999-11-06T00:00:00"/>
    <x v="8"/>
    <n v="710"/>
    <m/>
    <n v="0.74"/>
    <x v="21"/>
    <s v="INSD"/>
    <n v="11"/>
    <x v="1"/>
  </r>
  <r>
    <s v="sablefish (blackcod)"/>
    <d v="1999-11-13T00:00:00"/>
    <x v="8"/>
    <n v="710"/>
    <n v="4495.4399999999996"/>
    <n v="0.48"/>
    <x v="23"/>
    <s v="BSAI"/>
    <n v="11"/>
    <x v="1"/>
  </r>
  <r>
    <s v="sablefish (blackcod)"/>
    <d v="1999-11-13T00:00:00"/>
    <x v="8"/>
    <n v="710"/>
    <n v="4495.4399999999996"/>
    <n v="0.56000000000000005"/>
    <x v="1"/>
    <s v="BSAI"/>
    <n v="11"/>
    <x v="1"/>
  </r>
  <r>
    <s v="sablefish (blackcod)"/>
    <d v="1999-11-13T00:00:00"/>
    <x v="8"/>
    <n v="710"/>
    <n v="4495.4399999999996"/>
    <n v="0.48"/>
    <x v="2"/>
    <s v="BSAI"/>
    <n v="11"/>
    <x v="1"/>
  </r>
  <r>
    <s v="sablefish (blackcod)"/>
    <d v="1999-11-13T00:00:00"/>
    <x v="8"/>
    <n v="710"/>
    <n v="4495.4399999999996"/>
    <n v="9.35"/>
    <x v="24"/>
    <s v="BSAI"/>
    <n v="11"/>
    <x v="1"/>
  </r>
  <r>
    <s v="sablefish (blackcod)"/>
    <d v="1999-11-13T00:00:00"/>
    <x v="8"/>
    <n v="710"/>
    <n v="5210.92"/>
    <n v="11.21"/>
    <x v="6"/>
    <s v="GOA"/>
    <n v="11"/>
    <x v="1"/>
  </r>
  <r>
    <s v="sablefish (blackcod)"/>
    <d v="1999-11-13T00:00:00"/>
    <x v="8"/>
    <n v="710"/>
    <n v="5210.92"/>
    <n v="3.5"/>
    <x v="11"/>
    <s v="GOA"/>
    <n v="11"/>
    <x v="1"/>
  </r>
  <r>
    <s v="sablefish (blackcod)"/>
    <d v="1999-11-13T00:00:00"/>
    <x v="8"/>
    <n v="710"/>
    <n v="5210.92"/>
    <n v="54.15"/>
    <x v="14"/>
    <s v="GOA"/>
    <n v="11"/>
    <x v="1"/>
  </r>
  <r>
    <s v="sablefish (blackcod)"/>
    <d v="1999-11-13T00:00:00"/>
    <x v="8"/>
    <n v="710"/>
    <n v="5210.92"/>
    <n v="64.63"/>
    <x v="21"/>
    <s v="INSD"/>
    <n v="11"/>
    <x v="1"/>
  </r>
  <r>
    <s v="sablefish (blackcod)"/>
    <d v="1999-11-13T00:00:00"/>
    <x v="8"/>
    <n v="710"/>
    <n v="8547"/>
    <n v="6.55"/>
    <x v="7"/>
    <s v="BSAI"/>
    <n v="11"/>
    <x v="1"/>
  </r>
  <r>
    <s v="sablefish (blackcod)"/>
    <d v="1999-11-13T00:00:00"/>
    <x v="8"/>
    <n v="710"/>
    <n v="8547"/>
    <n v="1.49"/>
    <x v="24"/>
    <s v="BSAI"/>
    <n v="11"/>
    <x v="1"/>
  </r>
  <r>
    <s v="sablefish (blackcod)"/>
    <d v="1999-11-13T00:00:00"/>
    <x v="8"/>
    <n v="710"/>
    <m/>
    <n v="0.2"/>
    <x v="23"/>
    <s v="BSAI"/>
    <n v="11"/>
    <x v="1"/>
  </r>
  <r>
    <s v="sablefish (blackcod)"/>
    <d v="1999-11-13T00:00:00"/>
    <x v="8"/>
    <n v="710"/>
    <m/>
    <n v="0.11"/>
    <x v="1"/>
    <s v="BSAI"/>
    <n v="11"/>
    <x v="1"/>
  </r>
  <r>
    <s v="sablefish (blackcod)"/>
    <d v="1999-11-13T00:00:00"/>
    <x v="8"/>
    <n v="710"/>
    <m/>
    <n v="0"/>
    <x v="24"/>
    <s v="BSAI"/>
    <n v="11"/>
    <x v="1"/>
  </r>
  <r>
    <s v="sablefish (blackcod)"/>
    <d v="1999-11-13T00:00:00"/>
    <x v="8"/>
    <n v="710"/>
    <m/>
    <n v="0.37"/>
    <x v="6"/>
    <s v="GOA"/>
    <n v="11"/>
    <x v="1"/>
  </r>
  <r>
    <s v="sablefish (blackcod)"/>
    <d v="1999-11-13T00:00:00"/>
    <x v="8"/>
    <n v="710"/>
    <m/>
    <n v="0.14000000000000001"/>
    <x v="11"/>
    <s v="GOA"/>
    <n v="11"/>
    <x v="1"/>
  </r>
  <r>
    <s v="sablefish (blackcod)"/>
    <d v="1999-11-13T00:00:00"/>
    <x v="8"/>
    <n v="710"/>
    <m/>
    <n v="2.5099999999999998"/>
    <x v="14"/>
    <s v="GOA"/>
    <n v="11"/>
    <x v="1"/>
  </r>
  <r>
    <s v="sablefish (blackcod)"/>
    <d v="1999-11-13T00:00:00"/>
    <x v="8"/>
    <n v="710"/>
    <m/>
    <n v="0.83"/>
    <x v="21"/>
    <s v="INSD"/>
    <n v="11"/>
    <x v="1"/>
  </r>
  <r>
    <s v="sablefish (blackcod)"/>
    <d v="1999-11-20T00:00:00"/>
    <x v="8"/>
    <n v="710"/>
    <n v="4495.4399999999996"/>
    <n v="0.23"/>
    <x v="1"/>
    <s v="BSAI"/>
    <n v="11"/>
    <x v="1"/>
  </r>
  <r>
    <s v="sablefish (blackcod)"/>
    <d v="1999-11-20T00:00:00"/>
    <x v="8"/>
    <n v="710"/>
    <n v="4495.4399999999996"/>
    <n v="2.77"/>
    <x v="7"/>
    <s v="BSAI"/>
    <n v="11"/>
    <x v="1"/>
  </r>
  <r>
    <s v="sablefish (blackcod)"/>
    <d v="1999-11-20T00:00:00"/>
    <x v="8"/>
    <n v="710"/>
    <n v="4495.4399999999996"/>
    <n v="2.0499999999999998"/>
    <x v="24"/>
    <s v="BSAI"/>
    <n v="11"/>
    <x v="1"/>
  </r>
  <r>
    <s v="sablefish (blackcod)"/>
    <d v="1999-11-20T00:00:00"/>
    <x v="8"/>
    <n v="710"/>
    <n v="5210.92"/>
    <n v="23.45"/>
    <x v="6"/>
    <s v="GOA"/>
    <n v="11"/>
    <x v="1"/>
  </r>
  <r>
    <s v="sablefish (blackcod)"/>
    <d v="1999-11-20T00:00:00"/>
    <x v="8"/>
    <n v="710"/>
    <n v="5210.92"/>
    <n v="1.49"/>
    <x v="11"/>
    <s v="GOA"/>
    <n v="11"/>
    <x v="1"/>
  </r>
  <r>
    <s v="sablefish (blackcod)"/>
    <d v="1999-11-20T00:00:00"/>
    <x v="8"/>
    <n v="710"/>
    <n v="5210.92"/>
    <n v="19.72"/>
    <x v="14"/>
    <s v="GOA"/>
    <n v="11"/>
    <x v="1"/>
  </r>
  <r>
    <s v="sablefish (blackcod)"/>
    <d v="1999-11-20T00:00:00"/>
    <x v="8"/>
    <n v="710"/>
    <n v="5210.92"/>
    <n v="9.9499999999999993"/>
    <x v="21"/>
    <s v="INSD"/>
    <n v="11"/>
    <x v="1"/>
  </r>
  <r>
    <s v="sablefish (blackcod)"/>
    <d v="1999-11-20T00:00:00"/>
    <x v="8"/>
    <n v="710"/>
    <n v="8547"/>
    <n v="1.85"/>
    <x v="24"/>
    <s v="BSAI"/>
    <n v="11"/>
    <x v="1"/>
  </r>
  <r>
    <s v="sablefish (blackcod)"/>
    <d v="1999-11-20T00:00:00"/>
    <x v="8"/>
    <n v="710"/>
    <m/>
    <n v="0.01"/>
    <x v="1"/>
    <s v="BSAI"/>
    <n v="11"/>
    <x v="1"/>
  </r>
  <r>
    <s v="sablefish (blackcod)"/>
    <d v="1999-11-20T00:00:00"/>
    <x v="8"/>
    <n v="710"/>
    <m/>
    <n v="1.02"/>
    <x v="24"/>
    <s v="BSAI"/>
    <n v="11"/>
    <x v="1"/>
  </r>
  <r>
    <s v="sablefish (blackcod)"/>
    <d v="1999-11-20T00:00:00"/>
    <x v="8"/>
    <n v="710"/>
    <m/>
    <n v="0.68"/>
    <x v="6"/>
    <s v="GOA"/>
    <n v="11"/>
    <x v="1"/>
  </r>
  <r>
    <s v="sablefish (blackcod)"/>
    <d v="1999-11-20T00:00:00"/>
    <x v="8"/>
    <n v="710"/>
    <m/>
    <n v="0.72"/>
    <x v="14"/>
    <s v="GOA"/>
    <n v="11"/>
    <x v="1"/>
  </r>
  <r>
    <s v="sablefish (blackcod)"/>
    <d v="1999-11-20T00:00:00"/>
    <x v="8"/>
    <n v="710"/>
    <m/>
    <n v="0.31"/>
    <x v="21"/>
    <s v="INSD"/>
    <n v="11"/>
    <x v="1"/>
  </r>
  <r>
    <s v="sablefish (blackcod)"/>
    <d v="1999-11-27T00:00:00"/>
    <x v="8"/>
    <n v="710"/>
    <n v="4495.4399999999996"/>
    <n v="0"/>
    <x v="1"/>
    <s v="BSAI"/>
    <n v="11"/>
    <x v="1"/>
  </r>
  <r>
    <s v="sablefish (blackcod)"/>
    <d v="1999-11-27T00:00:00"/>
    <x v="8"/>
    <n v="710"/>
    <n v="4495.4399999999996"/>
    <n v="0.01"/>
    <x v="5"/>
    <s v="BSAI"/>
    <n v="11"/>
    <x v="1"/>
  </r>
  <r>
    <s v="sablefish (blackcod)"/>
    <d v="1999-11-27T00:00:00"/>
    <x v="8"/>
    <n v="710"/>
    <n v="4495.4399999999996"/>
    <n v="1.18"/>
    <x v="7"/>
    <s v="BSAI"/>
    <n v="11"/>
    <x v="1"/>
  </r>
  <r>
    <s v="sablefish (blackcod)"/>
    <d v="1999-11-27T00:00:00"/>
    <x v="8"/>
    <n v="710"/>
    <n v="4495.4399999999996"/>
    <n v="0.11"/>
    <x v="24"/>
    <s v="BSAI"/>
    <n v="11"/>
    <x v="1"/>
  </r>
  <r>
    <s v="sablefish (blackcod)"/>
    <d v="1999-11-27T00:00:00"/>
    <x v="8"/>
    <n v="710"/>
    <n v="5210.92"/>
    <n v="2.84"/>
    <x v="13"/>
    <s v="GOA"/>
    <n v="11"/>
    <x v="1"/>
  </r>
  <r>
    <s v="sablefish (blackcod)"/>
    <d v="1999-11-27T00:00:00"/>
    <x v="8"/>
    <n v="710"/>
    <m/>
    <n v="0.01"/>
    <x v="1"/>
    <s v="BSAI"/>
    <n v="11"/>
    <x v="1"/>
  </r>
  <r>
    <s v="sablefish (blackcod)"/>
    <d v="1999-11-27T00:00:00"/>
    <x v="8"/>
    <n v="710"/>
    <m/>
    <n v="0.89"/>
    <x v="5"/>
    <s v="BSAI"/>
    <n v="11"/>
    <x v="1"/>
  </r>
  <r>
    <s v="sablefish (blackcod)"/>
    <d v="1999-11-27T00:00:00"/>
    <x v="8"/>
    <n v="710"/>
    <m/>
    <n v="7.0000000000000007E-2"/>
    <x v="13"/>
    <s v="GOA"/>
    <n v="11"/>
    <x v="1"/>
  </r>
  <r>
    <s v="sablefish (blackcod)"/>
    <d v="1999-11-27T00:00:00"/>
    <x v="8"/>
    <n v="710"/>
    <m/>
    <n v="0"/>
    <x v="6"/>
    <s v="GOA"/>
    <n v="11"/>
    <x v="1"/>
  </r>
  <r>
    <s v="sablefish (blackcod)"/>
    <d v="1999-11-27T00:00:00"/>
    <x v="8"/>
    <n v="710"/>
    <m/>
    <n v="0.3"/>
    <x v="14"/>
    <s v="GOA"/>
    <n v="11"/>
    <x v="1"/>
  </r>
  <r>
    <s v="sablefish (blackcod)"/>
    <d v="1999-11-27T00:00:00"/>
    <x v="8"/>
    <n v="710"/>
    <m/>
    <n v="7.0000000000000007E-2"/>
    <x v="21"/>
    <s v="INSD"/>
    <n v="11"/>
    <x v="1"/>
  </r>
  <r>
    <s v="sablefish (blackcod)"/>
    <d v="1999-12-04T00:00:00"/>
    <x v="8"/>
    <n v="710"/>
    <n v="4495.4399999999996"/>
    <n v="4.12"/>
    <x v="1"/>
    <s v="BSAI"/>
    <n v="12"/>
    <x v="1"/>
  </r>
  <r>
    <s v="sablefish (blackcod)"/>
    <d v="1999-12-04T00:00:00"/>
    <x v="8"/>
    <n v="710"/>
    <n v="4495.4399999999996"/>
    <n v="0.23"/>
    <x v="7"/>
    <s v="BSAI"/>
    <n v="12"/>
    <x v="1"/>
  </r>
  <r>
    <s v="sablefish (blackcod)"/>
    <d v="1999-12-04T00:00:00"/>
    <x v="8"/>
    <n v="710"/>
    <m/>
    <n v="6"/>
    <x v="5"/>
    <s v="BSAI"/>
    <n v="12"/>
    <x v="1"/>
  </r>
  <r>
    <s v="sablefish (blackcod)"/>
    <d v="1999-12-04T00:00:00"/>
    <x v="8"/>
    <n v="710"/>
    <m/>
    <n v="0.4"/>
    <x v="14"/>
    <s v="GOA"/>
    <n v="12"/>
    <x v="1"/>
  </r>
  <r>
    <s v="sablefish (blackcod)"/>
    <d v="1999-12-11T00:00:00"/>
    <x v="8"/>
    <n v="710"/>
    <m/>
    <n v="2.76"/>
    <x v="1"/>
    <s v="BSAI"/>
    <n v="12"/>
    <x v="1"/>
  </r>
  <r>
    <s v="sablefish (blackcod)"/>
    <d v="1999-12-11T00:00:00"/>
    <x v="8"/>
    <n v="710"/>
    <m/>
    <n v="0.03"/>
    <x v="14"/>
    <s v="GOA"/>
    <n v="12"/>
    <x v="1"/>
  </r>
  <r>
    <s v="sablefish (blackcod)"/>
    <d v="1999-12-11T00:00:00"/>
    <x v="8"/>
    <n v="710"/>
    <m/>
    <n v="0.05"/>
    <x v="21"/>
    <s v="INSD"/>
    <n v="12"/>
    <x v="1"/>
  </r>
  <r>
    <s v="sablefish (blackcod)"/>
    <d v="1999-12-18T00:00:00"/>
    <x v="8"/>
    <n v="710"/>
    <m/>
    <n v="0"/>
    <x v="24"/>
    <s v="BSAI"/>
    <n v="12"/>
    <x v="1"/>
  </r>
  <r>
    <s v="sablefish (blackcod)"/>
    <d v="1999-12-18T00:00:00"/>
    <x v="8"/>
    <n v="710"/>
    <m/>
    <n v="0.02"/>
    <x v="14"/>
    <s v="GOA"/>
    <n v="12"/>
    <x v="1"/>
  </r>
  <r>
    <s v="sablefish (blackcod)"/>
    <d v="1999-12-18T00:00:00"/>
    <x v="8"/>
    <n v="710"/>
    <m/>
    <n v="0"/>
    <x v="21"/>
    <s v="INSD"/>
    <n v="12"/>
    <x v="1"/>
  </r>
  <r>
    <s v="sablefish (blackcod)"/>
    <d v="1999-12-25T00:00:00"/>
    <x v="8"/>
    <n v="710"/>
    <m/>
    <n v="0"/>
    <x v="24"/>
    <s v="BSAI"/>
    <n v="12"/>
    <x v="1"/>
  </r>
  <r>
    <s v="sablefish (blackcod)"/>
    <d v="1999-12-25T00:00:00"/>
    <x v="8"/>
    <n v="710"/>
    <m/>
    <n v="0"/>
    <x v="14"/>
    <s v="GOA"/>
    <n v="12"/>
    <x v="1"/>
  </r>
  <r>
    <s v="sablefish (blackcod)"/>
    <d v="1999-12-25T00:00:00"/>
    <x v="8"/>
    <n v="710"/>
    <m/>
    <n v="0"/>
    <x v="21"/>
    <s v="INSD"/>
    <n v="12"/>
    <x v="1"/>
  </r>
  <r>
    <s v="sablefish (blackcod)"/>
    <d v="2000-01-01T00:00:00"/>
    <x v="9"/>
    <n v="710"/>
    <m/>
    <n v="0"/>
    <x v="0"/>
    <s v="GOA"/>
    <n v="1"/>
    <x v="0"/>
  </r>
  <r>
    <s v="sablefish (blackcod)"/>
    <d v="2000-01-01T00:00:00"/>
    <x v="9"/>
    <n v="710"/>
    <m/>
    <n v="0"/>
    <x v="13"/>
    <s v="GOA"/>
    <n v="1"/>
    <x v="0"/>
  </r>
  <r>
    <s v="sablefish (blackcod)"/>
    <d v="2000-01-01T00:00:00"/>
    <x v="9"/>
    <n v="710"/>
    <m/>
    <n v="0.08"/>
    <x v="6"/>
    <s v="GOA"/>
    <n v="1"/>
    <x v="0"/>
  </r>
  <r>
    <s v="sablefish (blackcod)"/>
    <d v="2000-01-01T00:00:00"/>
    <x v="9"/>
    <n v="710"/>
    <m/>
    <n v="0.01"/>
    <x v="14"/>
    <s v="GOA"/>
    <n v="1"/>
    <x v="0"/>
  </r>
  <r>
    <s v="sablefish (blackcod)"/>
    <d v="2000-01-01T00:00:00"/>
    <x v="9"/>
    <n v="710"/>
    <m/>
    <n v="0.03"/>
    <x v="21"/>
    <s v="INSD"/>
    <n v="1"/>
    <x v="0"/>
  </r>
  <r>
    <s v="sablefish (blackcod)"/>
    <d v="2000-01-08T00:00:00"/>
    <x v="9"/>
    <n v="710"/>
    <m/>
    <n v="0.02"/>
    <x v="2"/>
    <s v="BSAI"/>
    <n v="1"/>
    <x v="0"/>
  </r>
  <r>
    <s v="sablefish (blackcod)"/>
    <d v="2000-01-08T00:00:00"/>
    <x v="9"/>
    <n v="710"/>
    <m/>
    <n v="0"/>
    <x v="0"/>
    <s v="GOA"/>
    <n v="1"/>
    <x v="0"/>
  </r>
  <r>
    <s v="sablefish (blackcod)"/>
    <d v="2000-01-08T00:00:00"/>
    <x v="9"/>
    <n v="710"/>
    <m/>
    <n v="0.04"/>
    <x v="13"/>
    <s v="GOA"/>
    <n v="1"/>
    <x v="0"/>
  </r>
  <r>
    <s v="sablefish (blackcod)"/>
    <d v="2000-01-08T00:00:00"/>
    <x v="9"/>
    <n v="710"/>
    <m/>
    <n v="2.8"/>
    <x v="6"/>
    <s v="GOA"/>
    <n v="1"/>
    <x v="0"/>
  </r>
  <r>
    <s v="sablefish (blackcod)"/>
    <d v="2000-01-08T00:00:00"/>
    <x v="9"/>
    <n v="710"/>
    <m/>
    <n v="4.3600000000000003"/>
    <x v="14"/>
    <s v="GOA"/>
    <n v="1"/>
    <x v="0"/>
  </r>
  <r>
    <s v="sablefish (blackcod)"/>
    <d v="2000-01-08T00:00:00"/>
    <x v="9"/>
    <n v="710"/>
    <m/>
    <n v="0.52"/>
    <x v="21"/>
    <s v="INSD"/>
    <n v="1"/>
    <x v="0"/>
  </r>
  <r>
    <s v="sablefish (blackcod)"/>
    <d v="2000-01-15T00:00:00"/>
    <x v="9"/>
    <n v="710"/>
    <m/>
    <n v="0.01"/>
    <x v="2"/>
    <s v="BSAI"/>
    <n v="1"/>
    <x v="0"/>
  </r>
  <r>
    <s v="sablefish (blackcod)"/>
    <d v="2000-01-15T00:00:00"/>
    <x v="9"/>
    <n v="710"/>
    <m/>
    <n v="0"/>
    <x v="0"/>
    <s v="GOA"/>
    <n v="1"/>
    <x v="0"/>
  </r>
  <r>
    <s v="sablefish (blackcod)"/>
    <d v="2000-01-15T00:00:00"/>
    <x v="9"/>
    <n v="710"/>
    <m/>
    <n v="0.55000000000000004"/>
    <x v="13"/>
    <s v="GOA"/>
    <n v="1"/>
    <x v="0"/>
  </r>
  <r>
    <s v="sablefish (blackcod)"/>
    <d v="2000-01-15T00:00:00"/>
    <x v="9"/>
    <n v="710"/>
    <m/>
    <n v="1.95"/>
    <x v="6"/>
    <s v="GOA"/>
    <n v="1"/>
    <x v="0"/>
  </r>
  <r>
    <s v="sablefish (blackcod)"/>
    <d v="2000-01-15T00:00:00"/>
    <x v="9"/>
    <n v="710"/>
    <m/>
    <n v="0.02"/>
    <x v="20"/>
    <s v="INSD"/>
    <n v="1"/>
    <x v="0"/>
  </r>
  <r>
    <s v="sablefish (blackcod)"/>
    <d v="2000-01-15T00:00:00"/>
    <x v="9"/>
    <n v="710"/>
    <m/>
    <n v="3.15"/>
    <x v="14"/>
    <s v="GOA"/>
    <n v="1"/>
    <x v="0"/>
  </r>
  <r>
    <s v="sablefish (blackcod)"/>
    <d v="2000-01-15T00:00:00"/>
    <x v="9"/>
    <n v="710"/>
    <m/>
    <n v="0"/>
    <x v="21"/>
    <s v="INSD"/>
    <n v="1"/>
    <x v="0"/>
  </r>
  <r>
    <s v="sablefish (blackcod)"/>
    <d v="2000-01-22T00:00:00"/>
    <x v="9"/>
    <n v="710"/>
    <n v="5421.41"/>
    <n v="0.01"/>
    <x v="24"/>
    <s v="BSAI"/>
    <n v="1"/>
    <x v="0"/>
  </r>
  <r>
    <s v="sablefish (blackcod)"/>
    <d v="2000-01-22T00:00:00"/>
    <x v="9"/>
    <n v="710"/>
    <m/>
    <n v="0.01"/>
    <x v="5"/>
    <s v="BSAI"/>
    <n v="1"/>
    <x v="0"/>
  </r>
  <r>
    <s v="sablefish (blackcod)"/>
    <d v="2000-01-22T00:00:00"/>
    <x v="9"/>
    <n v="710"/>
    <m/>
    <n v="0.08"/>
    <x v="0"/>
    <s v="GOA"/>
    <n v="1"/>
    <x v="0"/>
  </r>
  <r>
    <s v="sablefish (blackcod)"/>
    <d v="2000-01-22T00:00:00"/>
    <x v="9"/>
    <n v="710"/>
    <m/>
    <n v="0.14000000000000001"/>
    <x v="13"/>
    <s v="GOA"/>
    <n v="1"/>
    <x v="0"/>
  </r>
  <r>
    <s v="sablefish (blackcod)"/>
    <d v="2000-01-22T00:00:00"/>
    <x v="9"/>
    <n v="710"/>
    <m/>
    <n v="4.1900000000000004"/>
    <x v="6"/>
    <s v="GOA"/>
    <n v="1"/>
    <x v="0"/>
  </r>
  <r>
    <s v="sablefish (blackcod)"/>
    <d v="2000-01-22T00:00:00"/>
    <x v="9"/>
    <n v="710"/>
    <m/>
    <n v="6.06"/>
    <x v="14"/>
    <s v="GOA"/>
    <n v="1"/>
    <x v="0"/>
  </r>
  <r>
    <s v="sablefish (blackcod)"/>
    <d v="2000-01-22T00:00:00"/>
    <x v="9"/>
    <n v="710"/>
    <m/>
    <n v="7.0000000000000007E-2"/>
    <x v="21"/>
    <s v="INSD"/>
    <n v="1"/>
    <x v="0"/>
  </r>
  <r>
    <s v="sablefish (blackcod)"/>
    <d v="2000-01-29T00:00:00"/>
    <x v="9"/>
    <n v="710"/>
    <n v="5146.1499999999996"/>
    <n v="0.08"/>
    <x v="0"/>
    <s v="GOA"/>
    <n v="1"/>
    <x v="0"/>
  </r>
  <r>
    <s v="sablefish (blackcod)"/>
    <d v="2000-01-29T00:00:00"/>
    <x v="9"/>
    <n v="710"/>
    <m/>
    <n v="0.01"/>
    <x v="24"/>
    <s v="BSAI"/>
    <n v="1"/>
    <x v="0"/>
  </r>
  <r>
    <s v="sablefish (blackcod)"/>
    <d v="2000-01-29T00:00:00"/>
    <x v="9"/>
    <n v="710"/>
    <m/>
    <n v="0.14000000000000001"/>
    <x v="0"/>
    <s v="GOA"/>
    <n v="1"/>
    <x v="0"/>
  </r>
  <r>
    <s v="sablefish (blackcod)"/>
    <d v="2000-01-29T00:00:00"/>
    <x v="9"/>
    <n v="710"/>
    <m/>
    <n v="0.11"/>
    <x v="13"/>
    <s v="GOA"/>
    <n v="1"/>
    <x v="0"/>
  </r>
  <r>
    <s v="sablefish (blackcod)"/>
    <d v="2000-01-29T00:00:00"/>
    <x v="9"/>
    <n v="710"/>
    <m/>
    <n v="5.31"/>
    <x v="6"/>
    <s v="GOA"/>
    <n v="1"/>
    <x v="0"/>
  </r>
  <r>
    <s v="sablefish (blackcod)"/>
    <d v="2000-01-29T00:00:00"/>
    <x v="9"/>
    <n v="710"/>
    <m/>
    <n v="0.04"/>
    <x v="20"/>
    <s v="INSD"/>
    <n v="1"/>
    <x v="0"/>
  </r>
  <r>
    <s v="sablefish (blackcod)"/>
    <d v="2000-01-29T00:00:00"/>
    <x v="9"/>
    <n v="710"/>
    <m/>
    <n v="4.51"/>
    <x v="14"/>
    <s v="GOA"/>
    <n v="1"/>
    <x v="0"/>
  </r>
  <r>
    <s v="sablefish (blackcod)"/>
    <d v="2000-01-29T00:00:00"/>
    <x v="9"/>
    <n v="710"/>
    <m/>
    <n v="0.02"/>
    <x v="21"/>
    <s v="INSD"/>
    <n v="1"/>
    <x v="0"/>
  </r>
  <r>
    <s v="sablefish (blackcod)"/>
    <d v="2000-02-05T00:00:00"/>
    <x v="9"/>
    <n v="710"/>
    <n v="5346.41"/>
    <n v="0.01"/>
    <x v="6"/>
    <s v="GOA"/>
    <n v="2"/>
    <x v="0"/>
  </r>
  <r>
    <s v="sablefish (blackcod)"/>
    <d v="2000-02-05T00:00:00"/>
    <x v="9"/>
    <n v="710"/>
    <n v="5421.41"/>
    <n v="4.59"/>
    <x v="23"/>
    <s v="BSAI"/>
    <n v="2"/>
    <x v="0"/>
  </r>
  <r>
    <s v="sablefish (blackcod)"/>
    <d v="2000-02-05T00:00:00"/>
    <x v="9"/>
    <n v="710"/>
    <m/>
    <n v="0.01"/>
    <x v="0"/>
    <s v="GOA"/>
    <n v="2"/>
    <x v="0"/>
  </r>
  <r>
    <s v="sablefish (blackcod)"/>
    <d v="2000-02-05T00:00:00"/>
    <x v="9"/>
    <n v="710"/>
    <m/>
    <n v="0.76"/>
    <x v="13"/>
    <s v="GOA"/>
    <n v="2"/>
    <x v="0"/>
  </r>
  <r>
    <s v="sablefish (blackcod)"/>
    <d v="2000-02-05T00:00:00"/>
    <x v="9"/>
    <n v="710"/>
    <m/>
    <n v="1.84"/>
    <x v="6"/>
    <s v="GOA"/>
    <n v="2"/>
    <x v="0"/>
  </r>
  <r>
    <s v="sablefish (blackcod)"/>
    <d v="2000-02-05T00:00:00"/>
    <x v="9"/>
    <n v="710"/>
    <m/>
    <n v="0.01"/>
    <x v="20"/>
    <s v="INSD"/>
    <n v="2"/>
    <x v="0"/>
  </r>
  <r>
    <s v="sablefish (blackcod)"/>
    <d v="2000-02-05T00:00:00"/>
    <x v="9"/>
    <n v="710"/>
    <m/>
    <n v="0.66"/>
    <x v="14"/>
    <s v="GOA"/>
    <n v="2"/>
    <x v="0"/>
  </r>
  <r>
    <s v="sablefish (blackcod)"/>
    <d v="2000-02-05T00:00:00"/>
    <x v="9"/>
    <n v="710"/>
    <m/>
    <n v="0.18"/>
    <x v="21"/>
    <s v="INSD"/>
    <n v="2"/>
    <x v="0"/>
  </r>
  <r>
    <s v="sablefish (blackcod)"/>
    <d v="2000-02-12T00:00:00"/>
    <x v="9"/>
    <n v="710"/>
    <n v="5346.41"/>
    <n v="0.01"/>
    <x v="13"/>
    <s v="GOA"/>
    <n v="2"/>
    <x v="0"/>
  </r>
  <r>
    <s v="sablefish (blackcod)"/>
    <d v="2000-02-12T00:00:00"/>
    <x v="9"/>
    <n v="710"/>
    <n v="5346.41"/>
    <n v="0.21"/>
    <x v="6"/>
    <s v="GOA"/>
    <n v="2"/>
    <x v="0"/>
  </r>
  <r>
    <s v="sablefish (blackcod)"/>
    <d v="2000-02-12T00:00:00"/>
    <x v="9"/>
    <n v="710"/>
    <n v="5421.41"/>
    <n v="0.06"/>
    <x v="28"/>
    <s v="BSAI"/>
    <n v="2"/>
    <x v="0"/>
  </r>
  <r>
    <s v="sablefish (blackcod)"/>
    <d v="2000-02-12T00:00:00"/>
    <x v="9"/>
    <n v="710"/>
    <m/>
    <n v="0.11"/>
    <x v="2"/>
    <s v="BSAI"/>
    <n v="2"/>
    <x v="0"/>
  </r>
  <r>
    <s v="sablefish (blackcod)"/>
    <d v="2000-02-12T00:00:00"/>
    <x v="9"/>
    <n v="710"/>
    <m/>
    <n v="0.06"/>
    <x v="24"/>
    <s v="BSAI"/>
    <n v="2"/>
    <x v="0"/>
  </r>
  <r>
    <s v="sablefish (blackcod)"/>
    <d v="2000-02-12T00:00:00"/>
    <x v="9"/>
    <n v="710"/>
    <m/>
    <n v="0.15"/>
    <x v="28"/>
    <s v="BSAI"/>
    <n v="2"/>
    <x v="0"/>
  </r>
  <r>
    <s v="sablefish (blackcod)"/>
    <d v="2000-02-12T00:00:00"/>
    <x v="9"/>
    <n v="710"/>
    <m/>
    <n v="0.01"/>
    <x v="0"/>
    <s v="GOA"/>
    <n v="2"/>
    <x v="0"/>
  </r>
  <r>
    <s v="sablefish (blackcod)"/>
    <d v="2000-02-12T00:00:00"/>
    <x v="9"/>
    <n v="710"/>
    <m/>
    <n v="0.21"/>
    <x v="13"/>
    <s v="GOA"/>
    <n v="2"/>
    <x v="0"/>
  </r>
  <r>
    <s v="sablefish (blackcod)"/>
    <d v="2000-02-12T00:00:00"/>
    <x v="9"/>
    <n v="710"/>
    <m/>
    <n v="3.36"/>
    <x v="6"/>
    <s v="GOA"/>
    <n v="2"/>
    <x v="0"/>
  </r>
  <r>
    <s v="sablefish (blackcod)"/>
    <d v="2000-02-12T00:00:00"/>
    <x v="9"/>
    <n v="710"/>
    <m/>
    <n v="0.01"/>
    <x v="20"/>
    <s v="INSD"/>
    <n v="2"/>
    <x v="0"/>
  </r>
  <r>
    <s v="sablefish (blackcod)"/>
    <d v="2000-02-12T00:00:00"/>
    <x v="9"/>
    <n v="710"/>
    <m/>
    <n v="1.58"/>
    <x v="14"/>
    <s v="GOA"/>
    <n v="2"/>
    <x v="0"/>
  </r>
  <r>
    <s v="sablefish (blackcod)"/>
    <d v="2000-02-12T00:00:00"/>
    <x v="9"/>
    <n v="710"/>
    <m/>
    <n v="1.1100000000000001"/>
    <x v="21"/>
    <s v="INSD"/>
    <n v="2"/>
    <x v="0"/>
  </r>
  <r>
    <s v="sablefish (blackcod)"/>
    <d v="2000-02-19T00:00:00"/>
    <x v="9"/>
    <n v="710"/>
    <n v="5146.1499999999996"/>
    <n v="0.06"/>
    <x v="0"/>
    <s v="GOA"/>
    <n v="2"/>
    <x v="0"/>
  </r>
  <r>
    <s v="sablefish (blackcod)"/>
    <d v="2000-02-19T00:00:00"/>
    <x v="9"/>
    <n v="710"/>
    <n v="5346.41"/>
    <n v="0.01"/>
    <x v="6"/>
    <s v="GOA"/>
    <n v="2"/>
    <x v="0"/>
  </r>
  <r>
    <s v="sablefish (blackcod)"/>
    <d v="2000-02-19T00:00:00"/>
    <x v="9"/>
    <n v="710"/>
    <n v="5421.41"/>
    <n v="0.04"/>
    <x v="7"/>
    <s v="BSAI"/>
    <n v="2"/>
    <x v="0"/>
  </r>
  <r>
    <s v="sablefish (blackcod)"/>
    <d v="2000-02-19T00:00:00"/>
    <x v="9"/>
    <n v="710"/>
    <m/>
    <n v="0.04"/>
    <x v="2"/>
    <s v="BSAI"/>
    <n v="2"/>
    <x v="0"/>
  </r>
  <r>
    <s v="sablefish (blackcod)"/>
    <d v="2000-02-19T00:00:00"/>
    <x v="9"/>
    <n v="710"/>
    <m/>
    <n v="0.12"/>
    <x v="24"/>
    <s v="BSAI"/>
    <n v="2"/>
    <x v="0"/>
  </r>
  <r>
    <s v="sablefish (blackcod)"/>
    <d v="2000-02-19T00:00:00"/>
    <x v="9"/>
    <n v="710"/>
    <m/>
    <n v="0.02"/>
    <x v="0"/>
    <s v="GOA"/>
    <n v="2"/>
    <x v="0"/>
  </r>
  <r>
    <s v="sablefish (blackcod)"/>
    <d v="2000-02-19T00:00:00"/>
    <x v="9"/>
    <n v="710"/>
    <m/>
    <n v="0"/>
    <x v="13"/>
    <s v="GOA"/>
    <n v="2"/>
    <x v="0"/>
  </r>
  <r>
    <s v="sablefish (blackcod)"/>
    <d v="2000-02-19T00:00:00"/>
    <x v="9"/>
    <n v="710"/>
    <m/>
    <n v="2.67"/>
    <x v="6"/>
    <s v="GOA"/>
    <n v="2"/>
    <x v="0"/>
  </r>
  <r>
    <s v="sablefish (blackcod)"/>
    <d v="2000-02-19T00:00:00"/>
    <x v="9"/>
    <n v="710"/>
    <m/>
    <n v="0.03"/>
    <x v="20"/>
    <s v="INSD"/>
    <n v="2"/>
    <x v="0"/>
  </r>
  <r>
    <s v="sablefish (blackcod)"/>
    <d v="2000-02-19T00:00:00"/>
    <x v="9"/>
    <n v="710"/>
    <m/>
    <n v="0.62"/>
    <x v="14"/>
    <s v="GOA"/>
    <n v="2"/>
    <x v="0"/>
  </r>
  <r>
    <s v="sablefish (blackcod)"/>
    <d v="2000-02-19T00:00:00"/>
    <x v="9"/>
    <n v="710"/>
    <m/>
    <n v="0"/>
    <x v="21"/>
    <s v="INSD"/>
    <n v="2"/>
    <x v="0"/>
  </r>
  <r>
    <s v="sablefish (blackcod)"/>
    <d v="2000-02-26T00:00:00"/>
    <x v="9"/>
    <n v="710"/>
    <n v="5146.1499999999996"/>
    <n v="2.56"/>
    <x v="0"/>
    <s v="GOA"/>
    <n v="2"/>
    <x v="0"/>
  </r>
  <r>
    <s v="sablefish (blackcod)"/>
    <d v="2000-02-26T00:00:00"/>
    <x v="9"/>
    <n v="710"/>
    <n v="5346.41"/>
    <n v="0.89"/>
    <x v="11"/>
    <s v="GOA"/>
    <n v="2"/>
    <x v="0"/>
  </r>
  <r>
    <s v="sablefish (blackcod)"/>
    <d v="2000-02-26T00:00:00"/>
    <x v="9"/>
    <n v="710"/>
    <n v="5421.41"/>
    <n v="0.19"/>
    <x v="23"/>
    <s v="BSAI"/>
    <n v="2"/>
    <x v="0"/>
  </r>
  <r>
    <s v="sablefish (blackcod)"/>
    <d v="2000-02-26T00:00:00"/>
    <x v="9"/>
    <n v="710"/>
    <n v="5421.41"/>
    <n v="0.28000000000000003"/>
    <x v="1"/>
    <s v="BSAI"/>
    <n v="2"/>
    <x v="0"/>
  </r>
  <r>
    <s v="sablefish (blackcod)"/>
    <d v="2000-02-26T00:00:00"/>
    <x v="9"/>
    <n v="710"/>
    <n v="5421.41"/>
    <n v="0.39"/>
    <x v="7"/>
    <s v="BSAI"/>
    <n v="2"/>
    <x v="0"/>
  </r>
  <r>
    <s v="sablefish (blackcod)"/>
    <d v="2000-02-26T00:00:00"/>
    <x v="9"/>
    <n v="710"/>
    <m/>
    <n v="0.02"/>
    <x v="1"/>
    <s v="BSAI"/>
    <n v="2"/>
    <x v="0"/>
  </r>
  <r>
    <s v="sablefish (blackcod)"/>
    <d v="2000-02-26T00:00:00"/>
    <x v="9"/>
    <n v="710"/>
    <m/>
    <n v="0.16"/>
    <x v="7"/>
    <s v="BSAI"/>
    <n v="2"/>
    <x v="0"/>
  </r>
  <r>
    <s v="sablefish (blackcod)"/>
    <d v="2000-02-26T00:00:00"/>
    <x v="9"/>
    <n v="710"/>
    <m/>
    <n v="0.02"/>
    <x v="24"/>
    <s v="BSAI"/>
    <n v="2"/>
    <x v="0"/>
  </r>
  <r>
    <s v="sablefish (blackcod)"/>
    <d v="2000-02-26T00:00:00"/>
    <x v="9"/>
    <n v="710"/>
    <m/>
    <n v="0.03"/>
    <x v="0"/>
    <s v="GOA"/>
    <n v="2"/>
    <x v="0"/>
  </r>
  <r>
    <s v="sablefish (blackcod)"/>
    <d v="2000-02-26T00:00:00"/>
    <x v="9"/>
    <n v="710"/>
    <m/>
    <n v="0"/>
    <x v="13"/>
    <s v="GOA"/>
    <n v="2"/>
    <x v="0"/>
  </r>
  <r>
    <s v="sablefish (blackcod)"/>
    <d v="2000-02-26T00:00:00"/>
    <x v="9"/>
    <n v="710"/>
    <m/>
    <n v="3.24"/>
    <x v="6"/>
    <s v="GOA"/>
    <n v="2"/>
    <x v="0"/>
  </r>
  <r>
    <s v="sablefish (blackcod)"/>
    <d v="2000-02-26T00:00:00"/>
    <x v="9"/>
    <n v="710"/>
    <m/>
    <n v="0.03"/>
    <x v="20"/>
    <s v="INSD"/>
    <n v="2"/>
    <x v="0"/>
  </r>
  <r>
    <s v="sablefish (blackcod)"/>
    <d v="2000-02-26T00:00:00"/>
    <x v="9"/>
    <n v="710"/>
    <m/>
    <n v="0.01"/>
    <x v="21"/>
    <s v="INSD"/>
    <n v="2"/>
    <x v="0"/>
  </r>
  <r>
    <s v="sablefish (blackcod)"/>
    <d v="2000-03-04T00:00:00"/>
    <x v="9"/>
    <n v="710"/>
    <n v="5146.1499999999996"/>
    <n v="0.14000000000000001"/>
    <x v="0"/>
    <s v="GOA"/>
    <n v="3"/>
    <x v="0"/>
  </r>
  <r>
    <s v="sablefish (blackcod)"/>
    <d v="2000-03-04T00:00:00"/>
    <x v="9"/>
    <n v="710"/>
    <n v="5421.41"/>
    <n v="0"/>
    <x v="23"/>
    <s v="BSAI"/>
    <n v="3"/>
    <x v="0"/>
  </r>
  <r>
    <s v="sablefish (blackcod)"/>
    <d v="2000-03-04T00:00:00"/>
    <x v="9"/>
    <n v="710"/>
    <n v="5421.41"/>
    <n v="0.21"/>
    <x v="1"/>
    <s v="BSAI"/>
    <n v="3"/>
    <x v="0"/>
  </r>
  <r>
    <s v="sablefish (blackcod)"/>
    <d v="2000-03-04T00:00:00"/>
    <x v="9"/>
    <n v="710"/>
    <n v="5421.41"/>
    <n v="0.11"/>
    <x v="7"/>
    <s v="BSAI"/>
    <n v="3"/>
    <x v="0"/>
  </r>
  <r>
    <s v="sablefish (blackcod)"/>
    <d v="2000-03-04T00:00:00"/>
    <x v="9"/>
    <n v="710"/>
    <m/>
    <n v="0"/>
    <x v="23"/>
    <s v="BSAI"/>
    <n v="3"/>
    <x v="0"/>
  </r>
  <r>
    <s v="sablefish (blackcod)"/>
    <d v="2000-03-04T00:00:00"/>
    <x v="9"/>
    <n v="710"/>
    <m/>
    <n v="0"/>
    <x v="1"/>
    <s v="BSAI"/>
    <n v="3"/>
    <x v="0"/>
  </r>
  <r>
    <s v="sablefish (blackcod)"/>
    <d v="2000-03-04T00:00:00"/>
    <x v="9"/>
    <n v="710"/>
    <m/>
    <n v="0.03"/>
    <x v="7"/>
    <s v="BSAI"/>
    <n v="3"/>
    <x v="0"/>
  </r>
  <r>
    <s v="sablefish (blackcod)"/>
    <d v="2000-03-04T00:00:00"/>
    <x v="9"/>
    <n v="710"/>
    <m/>
    <n v="0"/>
    <x v="2"/>
    <s v="BSAI"/>
    <n v="3"/>
    <x v="0"/>
  </r>
  <r>
    <s v="sablefish (blackcod)"/>
    <d v="2000-03-04T00:00:00"/>
    <x v="9"/>
    <n v="710"/>
    <m/>
    <n v="0"/>
    <x v="24"/>
    <s v="BSAI"/>
    <n v="3"/>
    <x v="0"/>
  </r>
  <r>
    <s v="sablefish (blackcod)"/>
    <d v="2000-03-04T00:00:00"/>
    <x v="9"/>
    <n v="710"/>
    <m/>
    <n v="0.02"/>
    <x v="0"/>
    <s v="GOA"/>
    <n v="3"/>
    <x v="0"/>
  </r>
  <r>
    <s v="sablefish (blackcod)"/>
    <d v="2000-03-04T00:00:00"/>
    <x v="9"/>
    <n v="710"/>
    <m/>
    <n v="0.03"/>
    <x v="13"/>
    <s v="GOA"/>
    <n v="3"/>
    <x v="0"/>
  </r>
  <r>
    <s v="sablefish (blackcod)"/>
    <d v="2000-03-04T00:00:00"/>
    <x v="9"/>
    <n v="710"/>
    <m/>
    <n v="6.63"/>
    <x v="6"/>
    <s v="GOA"/>
    <n v="3"/>
    <x v="0"/>
  </r>
  <r>
    <s v="sablefish (blackcod)"/>
    <d v="2000-03-04T00:00:00"/>
    <x v="9"/>
    <n v="710"/>
    <m/>
    <n v="0.22"/>
    <x v="14"/>
    <s v="GOA"/>
    <n v="3"/>
    <x v="0"/>
  </r>
  <r>
    <s v="sablefish (blackcod)"/>
    <d v="2000-03-04T00:00:00"/>
    <x v="9"/>
    <n v="710"/>
    <m/>
    <n v="0.02"/>
    <x v="21"/>
    <s v="INSD"/>
    <n v="3"/>
    <x v="0"/>
  </r>
  <r>
    <s v="sablefish (blackcod)"/>
    <d v="2000-03-11T00:00:00"/>
    <x v="9"/>
    <n v="710"/>
    <n v="5146.1499999999996"/>
    <n v="0.86"/>
    <x v="0"/>
    <s v="GOA"/>
    <n v="3"/>
    <x v="0"/>
  </r>
  <r>
    <s v="sablefish (blackcod)"/>
    <d v="2000-03-11T00:00:00"/>
    <x v="9"/>
    <n v="710"/>
    <n v="5146.1499999999996"/>
    <n v="0.19"/>
    <x v="13"/>
    <s v="GOA"/>
    <n v="3"/>
    <x v="0"/>
  </r>
  <r>
    <s v="sablefish (blackcod)"/>
    <d v="2000-03-11T00:00:00"/>
    <x v="9"/>
    <n v="710"/>
    <n v="5346.41"/>
    <n v="0.45"/>
    <x v="6"/>
    <s v="GOA"/>
    <n v="3"/>
    <x v="0"/>
  </r>
  <r>
    <s v="sablefish (blackcod)"/>
    <d v="2000-03-11T00:00:00"/>
    <x v="9"/>
    <n v="710"/>
    <n v="5421.41"/>
    <n v="0.11"/>
    <x v="1"/>
    <s v="BSAI"/>
    <n v="3"/>
    <x v="0"/>
  </r>
  <r>
    <s v="sablefish (blackcod)"/>
    <d v="2000-03-11T00:00:00"/>
    <x v="9"/>
    <n v="710"/>
    <m/>
    <n v="0"/>
    <x v="23"/>
    <s v="BSAI"/>
    <n v="3"/>
    <x v="0"/>
  </r>
  <r>
    <s v="sablefish (blackcod)"/>
    <d v="2000-03-11T00:00:00"/>
    <x v="9"/>
    <n v="710"/>
    <m/>
    <n v="0.45"/>
    <x v="1"/>
    <s v="BSAI"/>
    <n v="3"/>
    <x v="0"/>
  </r>
  <r>
    <s v="sablefish (blackcod)"/>
    <d v="2000-03-11T00:00:00"/>
    <x v="9"/>
    <n v="710"/>
    <m/>
    <n v="0.35"/>
    <x v="5"/>
    <s v="BSAI"/>
    <n v="3"/>
    <x v="0"/>
  </r>
  <r>
    <s v="sablefish (blackcod)"/>
    <d v="2000-03-11T00:00:00"/>
    <x v="9"/>
    <n v="710"/>
    <m/>
    <n v="7.0000000000000007E-2"/>
    <x v="24"/>
    <s v="BSAI"/>
    <n v="3"/>
    <x v="0"/>
  </r>
  <r>
    <s v="sablefish (blackcod)"/>
    <d v="2000-03-11T00:00:00"/>
    <x v="9"/>
    <n v="710"/>
    <m/>
    <n v="0.63"/>
    <x v="6"/>
    <s v="GOA"/>
    <n v="3"/>
    <x v="0"/>
  </r>
  <r>
    <s v="sablefish (blackcod)"/>
    <d v="2000-03-11T00:00:00"/>
    <x v="9"/>
    <n v="710"/>
    <m/>
    <n v="0.04"/>
    <x v="20"/>
    <s v="INSD"/>
    <n v="3"/>
    <x v="0"/>
  </r>
  <r>
    <s v="sablefish (blackcod)"/>
    <d v="2000-03-11T00:00:00"/>
    <x v="9"/>
    <n v="710"/>
    <m/>
    <n v="0.63"/>
    <x v="14"/>
    <s v="GOA"/>
    <n v="3"/>
    <x v="0"/>
  </r>
  <r>
    <s v="sablefish (blackcod)"/>
    <d v="2000-03-11T00:00:00"/>
    <x v="9"/>
    <n v="710"/>
    <m/>
    <n v="0.1"/>
    <x v="21"/>
    <s v="INSD"/>
    <n v="3"/>
    <x v="0"/>
  </r>
  <r>
    <s v="sablefish (blackcod)"/>
    <d v="2000-03-18T00:00:00"/>
    <x v="9"/>
    <n v="710"/>
    <n v="5146.1499999999996"/>
    <n v="38.880000000000003"/>
    <x v="0"/>
    <s v="GOA"/>
    <n v="3"/>
    <x v="0"/>
  </r>
  <r>
    <s v="sablefish (blackcod)"/>
    <d v="2000-03-18T00:00:00"/>
    <x v="9"/>
    <n v="710"/>
    <n v="5346.41"/>
    <n v="3.83"/>
    <x v="6"/>
    <s v="GOA"/>
    <n v="3"/>
    <x v="0"/>
  </r>
  <r>
    <s v="sablefish (blackcod)"/>
    <d v="2000-03-18T00:00:00"/>
    <x v="9"/>
    <n v="710"/>
    <n v="5346.41"/>
    <n v="0.65"/>
    <x v="14"/>
    <s v="GOA"/>
    <n v="3"/>
    <x v="0"/>
  </r>
  <r>
    <s v="sablefish (blackcod)"/>
    <d v="2000-03-18T00:00:00"/>
    <x v="9"/>
    <n v="710"/>
    <n v="5421.41"/>
    <n v="0.19"/>
    <x v="1"/>
    <s v="BSAI"/>
    <n v="3"/>
    <x v="0"/>
  </r>
  <r>
    <s v="sablefish (blackcod)"/>
    <d v="2000-03-18T00:00:00"/>
    <x v="9"/>
    <n v="710"/>
    <n v="5421.41"/>
    <n v="3.34"/>
    <x v="5"/>
    <s v="BSAI"/>
    <n v="3"/>
    <x v="0"/>
  </r>
  <r>
    <s v="sablefish (blackcod)"/>
    <d v="2000-03-18T00:00:00"/>
    <x v="9"/>
    <n v="710"/>
    <n v="5421.41"/>
    <n v="0"/>
    <x v="7"/>
    <s v="BSAI"/>
    <n v="3"/>
    <x v="0"/>
  </r>
  <r>
    <s v="sablefish (blackcod)"/>
    <d v="2000-03-18T00:00:00"/>
    <x v="9"/>
    <n v="710"/>
    <n v="5421.41"/>
    <n v="10.050000000000001"/>
    <x v="24"/>
    <s v="BSAI"/>
    <n v="3"/>
    <x v="0"/>
  </r>
  <r>
    <s v="sablefish (blackcod)"/>
    <d v="2000-03-18T00:00:00"/>
    <x v="9"/>
    <n v="710"/>
    <m/>
    <n v="0"/>
    <x v="23"/>
    <s v="BSAI"/>
    <n v="3"/>
    <x v="0"/>
  </r>
  <r>
    <s v="sablefish (blackcod)"/>
    <d v="2000-03-18T00:00:00"/>
    <x v="9"/>
    <n v="710"/>
    <m/>
    <n v="0"/>
    <x v="1"/>
    <s v="BSAI"/>
    <n v="3"/>
    <x v="0"/>
  </r>
  <r>
    <s v="sablefish (blackcod)"/>
    <d v="2000-03-18T00:00:00"/>
    <x v="9"/>
    <n v="710"/>
    <m/>
    <n v="0.01"/>
    <x v="5"/>
    <s v="BSAI"/>
    <n v="3"/>
    <x v="0"/>
  </r>
  <r>
    <s v="sablefish (blackcod)"/>
    <d v="2000-03-18T00:00:00"/>
    <x v="9"/>
    <n v="710"/>
    <m/>
    <n v="0"/>
    <x v="7"/>
    <s v="BSAI"/>
    <n v="3"/>
    <x v="0"/>
  </r>
  <r>
    <s v="sablefish (blackcod)"/>
    <d v="2000-03-18T00:00:00"/>
    <x v="9"/>
    <n v="710"/>
    <m/>
    <n v="0.01"/>
    <x v="24"/>
    <s v="BSAI"/>
    <n v="3"/>
    <x v="0"/>
  </r>
  <r>
    <s v="sablefish (blackcod)"/>
    <d v="2000-03-18T00:00:00"/>
    <x v="9"/>
    <n v="710"/>
    <m/>
    <n v="0.01"/>
    <x v="13"/>
    <s v="GOA"/>
    <n v="3"/>
    <x v="0"/>
  </r>
  <r>
    <s v="sablefish (blackcod)"/>
    <d v="2000-03-18T00:00:00"/>
    <x v="9"/>
    <n v="710"/>
    <m/>
    <n v="0.09"/>
    <x v="6"/>
    <s v="GOA"/>
    <n v="3"/>
    <x v="0"/>
  </r>
  <r>
    <s v="sablefish (blackcod)"/>
    <d v="2000-03-18T00:00:00"/>
    <x v="9"/>
    <n v="710"/>
    <m/>
    <n v="0.16"/>
    <x v="20"/>
    <s v="INSD"/>
    <n v="3"/>
    <x v="0"/>
  </r>
  <r>
    <s v="sablefish (blackcod)"/>
    <d v="2000-03-18T00:00:00"/>
    <x v="9"/>
    <n v="710"/>
    <m/>
    <n v="0.08"/>
    <x v="14"/>
    <s v="GOA"/>
    <n v="3"/>
    <x v="0"/>
  </r>
  <r>
    <s v="sablefish (blackcod)"/>
    <d v="2000-03-18T00:00:00"/>
    <x v="9"/>
    <n v="710"/>
    <m/>
    <n v="0.12"/>
    <x v="21"/>
    <s v="INSD"/>
    <n v="3"/>
    <x v="0"/>
  </r>
  <r>
    <s v="sablefish (blackcod)"/>
    <d v="2000-03-25T00:00:00"/>
    <x v="9"/>
    <n v="710"/>
    <n v="5146.1499999999996"/>
    <n v="91.26"/>
    <x v="0"/>
    <s v="GOA"/>
    <n v="3"/>
    <x v="0"/>
  </r>
  <r>
    <s v="sablefish (blackcod)"/>
    <d v="2000-03-25T00:00:00"/>
    <x v="9"/>
    <n v="710"/>
    <n v="5146.1499999999996"/>
    <n v="5.55"/>
    <x v="13"/>
    <s v="GOA"/>
    <n v="3"/>
    <x v="0"/>
  </r>
  <r>
    <s v="sablefish (blackcod)"/>
    <d v="2000-03-25T00:00:00"/>
    <x v="9"/>
    <n v="710"/>
    <n v="5146.1499999999996"/>
    <n v="22.2"/>
    <x v="6"/>
    <s v="GOA"/>
    <n v="3"/>
    <x v="0"/>
  </r>
  <r>
    <s v="sablefish (blackcod)"/>
    <d v="2000-03-25T00:00:00"/>
    <x v="9"/>
    <n v="710"/>
    <n v="5146.1499999999996"/>
    <n v="12.36"/>
    <x v="14"/>
    <s v="GOA"/>
    <n v="3"/>
    <x v="0"/>
  </r>
  <r>
    <s v="sablefish (blackcod)"/>
    <d v="2000-03-25T00:00:00"/>
    <x v="9"/>
    <n v="710"/>
    <n v="5346.41"/>
    <n v="0.06"/>
    <x v="13"/>
    <s v="GOA"/>
    <n v="3"/>
    <x v="0"/>
  </r>
  <r>
    <s v="sablefish (blackcod)"/>
    <d v="2000-03-25T00:00:00"/>
    <x v="9"/>
    <n v="710"/>
    <n v="5346.41"/>
    <n v="17.420000000000002"/>
    <x v="6"/>
    <s v="GOA"/>
    <n v="3"/>
    <x v="0"/>
  </r>
  <r>
    <s v="sablefish (blackcod)"/>
    <d v="2000-03-25T00:00:00"/>
    <x v="9"/>
    <n v="710"/>
    <n v="5346.41"/>
    <n v="46.21"/>
    <x v="11"/>
    <s v="GOA"/>
    <n v="3"/>
    <x v="0"/>
  </r>
  <r>
    <s v="sablefish (blackcod)"/>
    <d v="2000-03-25T00:00:00"/>
    <x v="9"/>
    <n v="710"/>
    <n v="5346.41"/>
    <n v="90.33"/>
    <x v="14"/>
    <s v="GOA"/>
    <n v="3"/>
    <x v="0"/>
  </r>
  <r>
    <s v="sablefish (blackcod)"/>
    <d v="2000-03-25T00:00:00"/>
    <x v="9"/>
    <n v="710"/>
    <n v="5421.41"/>
    <n v="0.22"/>
    <x v="1"/>
    <s v="BSAI"/>
    <n v="3"/>
    <x v="0"/>
  </r>
  <r>
    <s v="sablefish (blackcod)"/>
    <d v="2000-03-25T00:00:00"/>
    <x v="9"/>
    <n v="710"/>
    <n v="5421.41"/>
    <n v="4.1900000000000004"/>
    <x v="5"/>
    <s v="BSAI"/>
    <n v="3"/>
    <x v="0"/>
  </r>
  <r>
    <s v="sablefish (blackcod)"/>
    <d v="2000-03-25T00:00:00"/>
    <x v="9"/>
    <n v="710"/>
    <n v="5421.41"/>
    <n v="0.6"/>
    <x v="7"/>
    <s v="BSAI"/>
    <n v="3"/>
    <x v="0"/>
  </r>
  <r>
    <s v="sablefish (blackcod)"/>
    <d v="2000-03-25T00:00:00"/>
    <x v="9"/>
    <n v="710"/>
    <n v="5421.41"/>
    <n v="17.600000000000001"/>
    <x v="24"/>
    <s v="BSAI"/>
    <n v="3"/>
    <x v="0"/>
  </r>
  <r>
    <s v="sablefish (blackcod)"/>
    <d v="2000-03-25T00:00:00"/>
    <x v="9"/>
    <n v="710"/>
    <n v="5421.41"/>
    <n v="5.45"/>
    <x v="28"/>
    <s v="BSAI"/>
    <n v="3"/>
    <x v="0"/>
  </r>
  <r>
    <s v="sablefish (blackcod)"/>
    <d v="2000-03-25T00:00:00"/>
    <x v="9"/>
    <n v="710"/>
    <n v="6983.41"/>
    <n v="0.03"/>
    <x v="1"/>
    <s v="BSAI"/>
    <n v="3"/>
    <x v="0"/>
  </r>
  <r>
    <s v="sablefish (blackcod)"/>
    <d v="2000-03-25T00:00:00"/>
    <x v="9"/>
    <n v="710"/>
    <n v="6983.41"/>
    <n v="0.62"/>
    <x v="24"/>
    <s v="BSAI"/>
    <n v="3"/>
    <x v="0"/>
  </r>
  <r>
    <s v="sablefish (blackcod)"/>
    <d v="2000-03-25T00:00:00"/>
    <x v="9"/>
    <n v="710"/>
    <m/>
    <n v="0"/>
    <x v="23"/>
    <s v="BSAI"/>
    <n v="3"/>
    <x v="0"/>
  </r>
  <r>
    <s v="sablefish (blackcod)"/>
    <d v="2000-03-25T00:00:00"/>
    <x v="9"/>
    <n v="710"/>
    <m/>
    <n v="0"/>
    <x v="16"/>
    <s v="BSAI"/>
    <n v="3"/>
    <x v="0"/>
  </r>
  <r>
    <s v="sablefish (blackcod)"/>
    <d v="2000-03-25T00:00:00"/>
    <x v="9"/>
    <n v="710"/>
    <m/>
    <n v="0"/>
    <x v="1"/>
    <s v="BSAI"/>
    <n v="3"/>
    <x v="0"/>
  </r>
  <r>
    <s v="sablefish (blackcod)"/>
    <d v="2000-03-25T00:00:00"/>
    <x v="9"/>
    <n v="710"/>
    <m/>
    <n v="0.02"/>
    <x v="7"/>
    <s v="BSAI"/>
    <n v="3"/>
    <x v="0"/>
  </r>
  <r>
    <s v="sablefish (blackcod)"/>
    <d v="2000-03-25T00:00:00"/>
    <x v="9"/>
    <n v="710"/>
    <m/>
    <n v="0.01"/>
    <x v="2"/>
    <s v="BSAI"/>
    <n v="3"/>
    <x v="0"/>
  </r>
  <r>
    <s v="sablefish (blackcod)"/>
    <d v="2000-03-25T00:00:00"/>
    <x v="9"/>
    <n v="710"/>
    <m/>
    <n v="0"/>
    <x v="24"/>
    <s v="BSAI"/>
    <n v="3"/>
    <x v="0"/>
  </r>
  <r>
    <s v="sablefish (blackcod)"/>
    <d v="2000-03-25T00:00:00"/>
    <x v="9"/>
    <n v="710"/>
    <m/>
    <n v="10.09"/>
    <x v="0"/>
    <s v="GOA"/>
    <n v="3"/>
    <x v="0"/>
  </r>
  <r>
    <s v="sablefish (blackcod)"/>
    <d v="2000-03-25T00:00:00"/>
    <x v="9"/>
    <n v="710"/>
    <m/>
    <n v="0.05"/>
    <x v="13"/>
    <s v="GOA"/>
    <n v="3"/>
    <x v="0"/>
  </r>
  <r>
    <s v="sablefish (blackcod)"/>
    <d v="2000-03-25T00:00:00"/>
    <x v="9"/>
    <n v="710"/>
    <m/>
    <n v="3.01"/>
    <x v="6"/>
    <s v="GOA"/>
    <n v="3"/>
    <x v="0"/>
  </r>
  <r>
    <s v="sablefish (blackcod)"/>
    <d v="2000-03-25T00:00:00"/>
    <x v="9"/>
    <n v="710"/>
    <m/>
    <n v="0.02"/>
    <x v="20"/>
    <s v="INSD"/>
    <n v="3"/>
    <x v="0"/>
  </r>
  <r>
    <s v="sablefish (blackcod)"/>
    <d v="2000-03-25T00:00:00"/>
    <x v="9"/>
    <n v="710"/>
    <m/>
    <n v="2.76"/>
    <x v="14"/>
    <s v="GOA"/>
    <n v="3"/>
    <x v="0"/>
  </r>
  <r>
    <s v="sablefish (blackcod)"/>
    <d v="2000-03-25T00:00:00"/>
    <x v="9"/>
    <n v="710"/>
    <m/>
    <n v="0.25"/>
    <x v="21"/>
    <s v="INSD"/>
    <n v="3"/>
    <x v="0"/>
  </r>
  <r>
    <s v="sablefish (blackcod)"/>
    <d v="2000-04-01T00:00:00"/>
    <x v="9"/>
    <n v="710"/>
    <n v="5146.1499999999996"/>
    <n v="24.85"/>
    <x v="0"/>
    <s v="GOA"/>
    <n v="4"/>
    <x v="0"/>
  </r>
  <r>
    <s v="sablefish (blackcod)"/>
    <d v="2000-04-01T00:00:00"/>
    <x v="9"/>
    <n v="710"/>
    <n v="5146.1499999999996"/>
    <n v="7.84"/>
    <x v="13"/>
    <s v="GOA"/>
    <n v="4"/>
    <x v="0"/>
  </r>
  <r>
    <s v="sablefish (blackcod)"/>
    <d v="2000-04-01T00:00:00"/>
    <x v="9"/>
    <n v="710"/>
    <n v="5146.1499999999996"/>
    <n v="18.079999999999998"/>
    <x v="6"/>
    <s v="GOA"/>
    <n v="4"/>
    <x v="0"/>
  </r>
  <r>
    <s v="sablefish (blackcod)"/>
    <d v="2000-04-01T00:00:00"/>
    <x v="9"/>
    <n v="710"/>
    <n v="5146.1499999999996"/>
    <n v="5.43"/>
    <x v="11"/>
    <s v="GOA"/>
    <n v="4"/>
    <x v="0"/>
  </r>
  <r>
    <s v="sablefish (blackcod)"/>
    <d v="2000-04-01T00:00:00"/>
    <x v="9"/>
    <n v="710"/>
    <n v="5346.41"/>
    <n v="56.11"/>
    <x v="6"/>
    <s v="GOA"/>
    <n v="4"/>
    <x v="0"/>
  </r>
  <r>
    <s v="sablefish (blackcod)"/>
    <d v="2000-04-01T00:00:00"/>
    <x v="9"/>
    <n v="710"/>
    <n v="5346.41"/>
    <n v="55.92"/>
    <x v="11"/>
    <s v="GOA"/>
    <n v="4"/>
    <x v="0"/>
  </r>
  <r>
    <s v="sablefish (blackcod)"/>
    <d v="2000-04-01T00:00:00"/>
    <x v="9"/>
    <n v="710"/>
    <n v="5346.41"/>
    <n v="38.42"/>
    <x v="14"/>
    <s v="GOA"/>
    <n v="4"/>
    <x v="0"/>
  </r>
  <r>
    <s v="sablefish (blackcod)"/>
    <d v="2000-04-01T00:00:00"/>
    <x v="9"/>
    <n v="710"/>
    <n v="5421.41"/>
    <n v="0.95"/>
    <x v="1"/>
    <s v="BSAI"/>
    <n v="4"/>
    <x v="0"/>
  </r>
  <r>
    <s v="sablefish (blackcod)"/>
    <d v="2000-04-01T00:00:00"/>
    <x v="9"/>
    <n v="710"/>
    <n v="5421.41"/>
    <n v="1.6"/>
    <x v="5"/>
    <s v="BSAI"/>
    <n v="4"/>
    <x v="0"/>
  </r>
  <r>
    <s v="sablefish (blackcod)"/>
    <d v="2000-04-01T00:00:00"/>
    <x v="9"/>
    <n v="710"/>
    <n v="5421.41"/>
    <n v="26.25"/>
    <x v="24"/>
    <s v="BSAI"/>
    <n v="4"/>
    <x v="0"/>
  </r>
  <r>
    <s v="sablefish (blackcod)"/>
    <d v="2000-04-01T00:00:00"/>
    <x v="9"/>
    <n v="710"/>
    <n v="5421.41"/>
    <n v="1.6"/>
    <x v="28"/>
    <s v="BSAI"/>
    <n v="4"/>
    <x v="0"/>
  </r>
  <r>
    <s v="sablefish (blackcod)"/>
    <d v="2000-04-01T00:00:00"/>
    <x v="9"/>
    <n v="710"/>
    <m/>
    <n v="2.83"/>
    <x v="1"/>
    <s v="BSAI"/>
    <n v="4"/>
    <x v="0"/>
  </r>
  <r>
    <s v="sablefish (blackcod)"/>
    <d v="2000-04-01T00:00:00"/>
    <x v="9"/>
    <n v="710"/>
    <m/>
    <n v="0.02"/>
    <x v="24"/>
    <s v="BSAI"/>
    <n v="4"/>
    <x v="0"/>
  </r>
  <r>
    <s v="sablefish (blackcod)"/>
    <d v="2000-04-01T00:00:00"/>
    <x v="9"/>
    <n v="710"/>
    <m/>
    <n v="8.16"/>
    <x v="0"/>
    <s v="GOA"/>
    <n v="4"/>
    <x v="0"/>
  </r>
  <r>
    <s v="sablefish (blackcod)"/>
    <d v="2000-04-01T00:00:00"/>
    <x v="9"/>
    <n v="710"/>
    <m/>
    <n v="0"/>
    <x v="13"/>
    <s v="GOA"/>
    <n v="4"/>
    <x v="0"/>
  </r>
  <r>
    <s v="sablefish (blackcod)"/>
    <d v="2000-04-01T00:00:00"/>
    <x v="9"/>
    <n v="710"/>
    <m/>
    <n v="6.87"/>
    <x v="6"/>
    <s v="GOA"/>
    <n v="4"/>
    <x v="0"/>
  </r>
  <r>
    <s v="sablefish (blackcod)"/>
    <d v="2000-04-01T00:00:00"/>
    <x v="9"/>
    <n v="710"/>
    <m/>
    <n v="0.67"/>
    <x v="11"/>
    <s v="GOA"/>
    <n v="4"/>
    <x v="0"/>
  </r>
  <r>
    <s v="sablefish (blackcod)"/>
    <d v="2000-04-01T00:00:00"/>
    <x v="9"/>
    <n v="710"/>
    <m/>
    <n v="1.35"/>
    <x v="14"/>
    <s v="GOA"/>
    <n v="4"/>
    <x v="0"/>
  </r>
  <r>
    <s v="sablefish (blackcod)"/>
    <d v="2000-04-01T00:00:00"/>
    <x v="9"/>
    <n v="710"/>
    <m/>
    <n v="0.22"/>
    <x v="21"/>
    <s v="INSD"/>
    <n v="4"/>
    <x v="0"/>
  </r>
  <r>
    <s v="sablefish (blackcod)"/>
    <d v="2000-04-08T00:00:00"/>
    <x v="9"/>
    <n v="710"/>
    <n v="5146.1499999999996"/>
    <n v="12.11"/>
    <x v="0"/>
    <s v="GOA"/>
    <n v="4"/>
    <x v="0"/>
  </r>
  <r>
    <s v="sablefish (blackcod)"/>
    <d v="2000-04-08T00:00:00"/>
    <x v="9"/>
    <n v="710"/>
    <n v="5146.1499999999996"/>
    <n v="34.99"/>
    <x v="13"/>
    <s v="GOA"/>
    <n v="4"/>
    <x v="0"/>
  </r>
  <r>
    <s v="sablefish (blackcod)"/>
    <d v="2000-04-08T00:00:00"/>
    <x v="9"/>
    <n v="710"/>
    <n v="5146.1499999999996"/>
    <n v="20.63"/>
    <x v="6"/>
    <s v="GOA"/>
    <n v="4"/>
    <x v="0"/>
  </r>
  <r>
    <s v="sablefish (blackcod)"/>
    <d v="2000-04-08T00:00:00"/>
    <x v="9"/>
    <n v="710"/>
    <n v="5346.41"/>
    <n v="15.49"/>
    <x v="13"/>
    <s v="GOA"/>
    <n v="4"/>
    <x v="0"/>
  </r>
  <r>
    <s v="sablefish (blackcod)"/>
    <d v="2000-04-08T00:00:00"/>
    <x v="9"/>
    <n v="710"/>
    <n v="5346.41"/>
    <n v="109.04"/>
    <x v="6"/>
    <s v="GOA"/>
    <n v="4"/>
    <x v="0"/>
  </r>
  <r>
    <s v="sablefish (blackcod)"/>
    <d v="2000-04-08T00:00:00"/>
    <x v="9"/>
    <n v="710"/>
    <n v="5346.41"/>
    <n v="47.22"/>
    <x v="11"/>
    <s v="GOA"/>
    <n v="4"/>
    <x v="0"/>
  </r>
  <r>
    <s v="sablefish (blackcod)"/>
    <d v="2000-04-08T00:00:00"/>
    <x v="9"/>
    <n v="710"/>
    <n v="5346.41"/>
    <n v="267.42"/>
    <x v="14"/>
    <s v="GOA"/>
    <n v="4"/>
    <x v="0"/>
  </r>
  <r>
    <s v="sablefish (blackcod)"/>
    <d v="2000-04-08T00:00:00"/>
    <x v="9"/>
    <n v="710"/>
    <n v="5346.41"/>
    <n v="19.45"/>
    <x v="21"/>
    <s v="INSD"/>
    <n v="4"/>
    <x v="0"/>
  </r>
  <r>
    <s v="sablefish (blackcod)"/>
    <d v="2000-04-08T00:00:00"/>
    <x v="9"/>
    <n v="710"/>
    <n v="5421.41"/>
    <n v="0.02"/>
    <x v="23"/>
    <s v="BSAI"/>
    <n v="4"/>
    <x v="0"/>
  </r>
  <r>
    <s v="sablefish (blackcod)"/>
    <d v="2000-04-08T00:00:00"/>
    <x v="9"/>
    <n v="710"/>
    <n v="5421.41"/>
    <n v="17.059999999999999"/>
    <x v="1"/>
    <s v="BSAI"/>
    <n v="4"/>
    <x v="0"/>
  </r>
  <r>
    <s v="sablefish (blackcod)"/>
    <d v="2000-04-08T00:00:00"/>
    <x v="9"/>
    <n v="710"/>
    <n v="5421.41"/>
    <n v="21.21"/>
    <x v="24"/>
    <s v="BSAI"/>
    <n v="4"/>
    <x v="0"/>
  </r>
  <r>
    <s v="sablefish (blackcod)"/>
    <d v="2000-04-08T00:00:00"/>
    <x v="9"/>
    <n v="710"/>
    <m/>
    <n v="14.1"/>
    <x v="1"/>
    <s v="BSAI"/>
    <n v="4"/>
    <x v="0"/>
  </r>
  <r>
    <s v="sablefish (blackcod)"/>
    <d v="2000-04-08T00:00:00"/>
    <x v="9"/>
    <n v="710"/>
    <m/>
    <n v="0.59"/>
    <x v="24"/>
    <s v="BSAI"/>
    <n v="4"/>
    <x v="0"/>
  </r>
  <r>
    <s v="sablefish (blackcod)"/>
    <d v="2000-04-08T00:00:00"/>
    <x v="9"/>
    <n v="710"/>
    <m/>
    <n v="1.1399999999999999"/>
    <x v="0"/>
    <s v="GOA"/>
    <n v="4"/>
    <x v="0"/>
  </r>
  <r>
    <s v="sablefish (blackcod)"/>
    <d v="2000-04-08T00:00:00"/>
    <x v="9"/>
    <n v="710"/>
    <m/>
    <n v="16.899999999999999"/>
    <x v="13"/>
    <s v="GOA"/>
    <n v="4"/>
    <x v="0"/>
  </r>
  <r>
    <s v="sablefish (blackcod)"/>
    <d v="2000-04-08T00:00:00"/>
    <x v="9"/>
    <n v="710"/>
    <m/>
    <n v="12.02"/>
    <x v="6"/>
    <s v="GOA"/>
    <n v="4"/>
    <x v="0"/>
  </r>
  <r>
    <s v="sablefish (blackcod)"/>
    <d v="2000-04-08T00:00:00"/>
    <x v="9"/>
    <n v="710"/>
    <m/>
    <n v="0.36"/>
    <x v="11"/>
    <s v="GOA"/>
    <n v="4"/>
    <x v="0"/>
  </r>
  <r>
    <s v="sablefish (blackcod)"/>
    <d v="2000-04-08T00:00:00"/>
    <x v="9"/>
    <n v="710"/>
    <m/>
    <n v="0.02"/>
    <x v="20"/>
    <s v="INSD"/>
    <n v="4"/>
    <x v="0"/>
  </r>
  <r>
    <s v="sablefish (blackcod)"/>
    <d v="2000-04-08T00:00:00"/>
    <x v="9"/>
    <n v="710"/>
    <m/>
    <n v="10.63"/>
    <x v="14"/>
    <s v="GOA"/>
    <n v="4"/>
    <x v="0"/>
  </r>
  <r>
    <s v="sablefish (blackcod)"/>
    <d v="2000-04-08T00:00:00"/>
    <x v="9"/>
    <n v="710"/>
    <m/>
    <n v="0.12"/>
    <x v="21"/>
    <s v="INSD"/>
    <n v="4"/>
    <x v="0"/>
  </r>
  <r>
    <s v="sablefish (blackcod)"/>
    <d v="2000-04-15T00:00:00"/>
    <x v="9"/>
    <n v="710"/>
    <n v="5146.1499999999996"/>
    <n v="26.41"/>
    <x v="0"/>
    <s v="GOA"/>
    <n v="4"/>
    <x v="0"/>
  </r>
  <r>
    <s v="sablefish (blackcod)"/>
    <d v="2000-04-15T00:00:00"/>
    <x v="9"/>
    <n v="710"/>
    <n v="5146.1499999999996"/>
    <n v="23.69"/>
    <x v="13"/>
    <s v="GOA"/>
    <n v="4"/>
    <x v="0"/>
  </r>
  <r>
    <s v="sablefish (blackcod)"/>
    <d v="2000-04-15T00:00:00"/>
    <x v="9"/>
    <n v="710"/>
    <n v="5146.1499999999996"/>
    <n v="34.35"/>
    <x v="6"/>
    <s v="GOA"/>
    <n v="4"/>
    <x v="0"/>
  </r>
  <r>
    <s v="sablefish (blackcod)"/>
    <d v="2000-04-15T00:00:00"/>
    <x v="9"/>
    <n v="710"/>
    <n v="5146.1499999999996"/>
    <n v="10.44"/>
    <x v="11"/>
    <s v="GOA"/>
    <n v="4"/>
    <x v="0"/>
  </r>
  <r>
    <s v="sablefish (blackcod)"/>
    <d v="2000-04-15T00:00:00"/>
    <x v="9"/>
    <n v="710"/>
    <n v="5346.41"/>
    <n v="8.4499999999999993"/>
    <x v="0"/>
    <s v="GOA"/>
    <n v="4"/>
    <x v="0"/>
  </r>
  <r>
    <s v="sablefish (blackcod)"/>
    <d v="2000-04-15T00:00:00"/>
    <x v="9"/>
    <n v="710"/>
    <n v="5346.41"/>
    <n v="13.64"/>
    <x v="13"/>
    <s v="GOA"/>
    <n v="4"/>
    <x v="0"/>
  </r>
  <r>
    <s v="sablefish (blackcod)"/>
    <d v="2000-04-15T00:00:00"/>
    <x v="9"/>
    <n v="710"/>
    <n v="5346.41"/>
    <n v="156.38"/>
    <x v="6"/>
    <s v="GOA"/>
    <n v="4"/>
    <x v="0"/>
  </r>
  <r>
    <s v="sablefish (blackcod)"/>
    <d v="2000-04-15T00:00:00"/>
    <x v="9"/>
    <n v="710"/>
    <n v="5346.41"/>
    <n v="92.24"/>
    <x v="11"/>
    <s v="GOA"/>
    <n v="4"/>
    <x v="0"/>
  </r>
  <r>
    <s v="sablefish (blackcod)"/>
    <d v="2000-04-15T00:00:00"/>
    <x v="9"/>
    <n v="710"/>
    <n v="5346.41"/>
    <n v="390.12"/>
    <x v="14"/>
    <s v="GOA"/>
    <n v="4"/>
    <x v="0"/>
  </r>
  <r>
    <s v="sablefish (blackcod)"/>
    <d v="2000-04-15T00:00:00"/>
    <x v="9"/>
    <n v="710"/>
    <n v="5421.41"/>
    <n v="6.24"/>
    <x v="1"/>
    <s v="BSAI"/>
    <n v="4"/>
    <x v="0"/>
  </r>
  <r>
    <s v="sablefish (blackcod)"/>
    <d v="2000-04-15T00:00:00"/>
    <x v="9"/>
    <n v="710"/>
    <n v="5421.41"/>
    <n v="0.09"/>
    <x v="7"/>
    <s v="BSAI"/>
    <n v="4"/>
    <x v="0"/>
  </r>
  <r>
    <s v="sablefish (blackcod)"/>
    <d v="2000-04-15T00:00:00"/>
    <x v="9"/>
    <n v="710"/>
    <n v="5421.41"/>
    <n v="25.79"/>
    <x v="24"/>
    <s v="BSAI"/>
    <n v="4"/>
    <x v="0"/>
  </r>
  <r>
    <s v="sablefish (blackcod)"/>
    <d v="2000-04-15T00:00:00"/>
    <x v="9"/>
    <n v="710"/>
    <n v="5421.41"/>
    <n v="7.94"/>
    <x v="28"/>
    <s v="BSAI"/>
    <n v="4"/>
    <x v="0"/>
  </r>
  <r>
    <s v="sablefish (blackcod)"/>
    <d v="2000-04-15T00:00:00"/>
    <x v="9"/>
    <n v="710"/>
    <n v="6983.41"/>
    <n v="4.58"/>
    <x v="5"/>
    <s v="BSAI"/>
    <n v="4"/>
    <x v="0"/>
  </r>
  <r>
    <s v="sablefish (blackcod)"/>
    <d v="2000-04-15T00:00:00"/>
    <x v="9"/>
    <n v="710"/>
    <m/>
    <n v="4.51"/>
    <x v="1"/>
    <s v="BSAI"/>
    <n v="4"/>
    <x v="0"/>
  </r>
  <r>
    <s v="sablefish (blackcod)"/>
    <d v="2000-04-15T00:00:00"/>
    <x v="9"/>
    <n v="710"/>
    <m/>
    <n v="0.02"/>
    <x v="5"/>
    <s v="BSAI"/>
    <n v="4"/>
    <x v="0"/>
  </r>
  <r>
    <s v="sablefish (blackcod)"/>
    <d v="2000-04-15T00:00:00"/>
    <x v="9"/>
    <n v="710"/>
    <m/>
    <n v="0.36"/>
    <x v="7"/>
    <s v="BSAI"/>
    <n v="4"/>
    <x v="0"/>
  </r>
  <r>
    <s v="sablefish (blackcod)"/>
    <d v="2000-04-15T00:00:00"/>
    <x v="9"/>
    <n v="710"/>
    <m/>
    <n v="0.16"/>
    <x v="24"/>
    <s v="BSAI"/>
    <n v="4"/>
    <x v="0"/>
  </r>
  <r>
    <s v="sablefish (blackcod)"/>
    <d v="2000-04-15T00:00:00"/>
    <x v="9"/>
    <n v="710"/>
    <m/>
    <n v="2.2999999999999998"/>
    <x v="0"/>
    <s v="GOA"/>
    <n v="4"/>
    <x v="0"/>
  </r>
  <r>
    <s v="sablefish (blackcod)"/>
    <d v="2000-04-15T00:00:00"/>
    <x v="9"/>
    <n v="710"/>
    <m/>
    <n v="11.56"/>
    <x v="13"/>
    <s v="GOA"/>
    <n v="4"/>
    <x v="0"/>
  </r>
  <r>
    <s v="sablefish (blackcod)"/>
    <d v="2000-04-15T00:00:00"/>
    <x v="9"/>
    <n v="710"/>
    <m/>
    <n v="17.61"/>
    <x v="6"/>
    <s v="GOA"/>
    <n v="4"/>
    <x v="0"/>
  </r>
  <r>
    <s v="sablefish (blackcod)"/>
    <d v="2000-04-15T00:00:00"/>
    <x v="9"/>
    <n v="710"/>
    <m/>
    <n v="4.16"/>
    <x v="11"/>
    <s v="GOA"/>
    <n v="4"/>
    <x v="0"/>
  </r>
  <r>
    <s v="sablefish (blackcod)"/>
    <d v="2000-04-15T00:00:00"/>
    <x v="9"/>
    <n v="710"/>
    <m/>
    <n v="12.3"/>
    <x v="14"/>
    <s v="GOA"/>
    <n v="4"/>
    <x v="0"/>
  </r>
  <r>
    <s v="sablefish (blackcod)"/>
    <d v="2000-04-15T00:00:00"/>
    <x v="9"/>
    <n v="710"/>
    <m/>
    <n v="0.17"/>
    <x v="21"/>
    <s v="INSD"/>
    <n v="4"/>
    <x v="0"/>
  </r>
  <r>
    <s v="sablefish (blackcod)"/>
    <d v="2000-04-22T00:00:00"/>
    <x v="9"/>
    <n v="710"/>
    <n v="5146.1499999999996"/>
    <n v="34.22"/>
    <x v="0"/>
    <s v="GOA"/>
    <n v="4"/>
    <x v="0"/>
  </r>
  <r>
    <s v="sablefish (blackcod)"/>
    <d v="2000-04-22T00:00:00"/>
    <x v="9"/>
    <n v="710"/>
    <n v="5146.1499999999996"/>
    <n v="8.6300000000000008"/>
    <x v="13"/>
    <s v="GOA"/>
    <n v="4"/>
    <x v="0"/>
  </r>
  <r>
    <s v="sablefish (blackcod)"/>
    <d v="2000-04-22T00:00:00"/>
    <x v="9"/>
    <n v="710"/>
    <n v="5146.1499999999996"/>
    <n v="40.51"/>
    <x v="6"/>
    <s v="GOA"/>
    <n v="4"/>
    <x v="0"/>
  </r>
  <r>
    <s v="sablefish (blackcod)"/>
    <d v="2000-04-22T00:00:00"/>
    <x v="9"/>
    <n v="710"/>
    <n v="5346.41"/>
    <n v="20.95"/>
    <x v="0"/>
    <s v="GOA"/>
    <n v="4"/>
    <x v="0"/>
  </r>
  <r>
    <s v="sablefish (blackcod)"/>
    <d v="2000-04-22T00:00:00"/>
    <x v="9"/>
    <n v="710"/>
    <n v="5346.41"/>
    <n v="72.64"/>
    <x v="6"/>
    <s v="GOA"/>
    <n v="4"/>
    <x v="0"/>
  </r>
  <r>
    <s v="sablefish (blackcod)"/>
    <d v="2000-04-22T00:00:00"/>
    <x v="9"/>
    <n v="710"/>
    <n v="5346.41"/>
    <n v="146.34"/>
    <x v="11"/>
    <s v="GOA"/>
    <n v="4"/>
    <x v="0"/>
  </r>
  <r>
    <s v="sablefish (blackcod)"/>
    <d v="2000-04-22T00:00:00"/>
    <x v="9"/>
    <n v="710"/>
    <n v="5346.41"/>
    <n v="126.04"/>
    <x v="14"/>
    <s v="GOA"/>
    <n v="4"/>
    <x v="0"/>
  </r>
  <r>
    <s v="sablefish (blackcod)"/>
    <d v="2000-04-22T00:00:00"/>
    <x v="9"/>
    <n v="710"/>
    <n v="5346.41"/>
    <n v="3.72"/>
    <x v="21"/>
    <s v="INSD"/>
    <n v="4"/>
    <x v="0"/>
  </r>
  <r>
    <s v="sablefish (blackcod)"/>
    <d v="2000-04-22T00:00:00"/>
    <x v="9"/>
    <n v="710"/>
    <n v="5421.41"/>
    <n v="0.11"/>
    <x v="23"/>
    <s v="BSAI"/>
    <n v="4"/>
    <x v="0"/>
  </r>
  <r>
    <s v="sablefish (blackcod)"/>
    <d v="2000-04-22T00:00:00"/>
    <x v="9"/>
    <n v="710"/>
    <n v="5421.41"/>
    <n v="0.93"/>
    <x v="1"/>
    <s v="BSAI"/>
    <n v="4"/>
    <x v="0"/>
  </r>
  <r>
    <s v="sablefish (blackcod)"/>
    <d v="2000-04-22T00:00:00"/>
    <x v="9"/>
    <n v="710"/>
    <n v="5421.41"/>
    <n v="1.59"/>
    <x v="5"/>
    <s v="BSAI"/>
    <n v="4"/>
    <x v="0"/>
  </r>
  <r>
    <s v="sablefish (blackcod)"/>
    <d v="2000-04-22T00:00:00"/>
    <x v="9"/>
    <n v="710"/>
    <n v="5421.41"/>
    <n v="17.18"/>
    <x v="7"/>
    <s v="BSAI"/>
    <n v="4"/>
    <x v="0"/>
  </r>
  <r>
    <s v="sablefish (blackcod)"/>
    <d v="2000-04-22T00:00:00"/>
    <x v="9"/>
    <n v="710"/>
    <n v="5421.41"/>
    <n v="0.56999999999999995"/>
    <x v="2"/>
    <s v="BSAI"/>
    <n v="4"/>
    <x v="0"/>
  </r>
  <r>
    <s v="sablefish (blackcod)"/>
    <d v="2000-04-22T00:00:00"/>
    <x v="9"/>
    <n v="710"/>
    <n v="5421.41"/>
    <n v="27.66"/>
    <x v="24"/>
    <s v="BSAI"/>
    <n v="4"/>
    <x v="0"/>
  </r>
  <r>
    <s v="sablefish (blackcod)"/>
    <d v="2000-04-22T00:00:00"/>
    <x v="9"/>
    <n v="710"/>
    <n v="5421.41"/>
    <n v="1.1100000000000001"/>
    <x v="28"/>
    <s v="BSAI"/>
    <n v="4"/>
    <x v="0"/>
  </r>
  <r>
    <s v="sablefish (blackcod)"/>
    <d v="2000-04-22T00:00:00"/>
    <x v="9"/>
    <n v="710"/>
    <n v="6983.41"/>
    <n v="0.23"/>
    <x v="5"/>
    <s v="BSAI"/>
    <n v="4"/>
    <x v="0"/>
  </r>
  <r>
    <s v="sablefish (blackcod)"/>
    <d v="2000-04-22T00:00:00"/>
    <x v="9"/>
    <n v="710"/>
    <n v="6983.41"/>
    <n v="1.05"/>
    <x v="7"/>
    <s v="BSAI"/>
    <n v="4"/>
    <x v="0"/>
  </r>
  <r>
    <s v="sablefish (blackcod)"/>
    <d v="2000-04-22T00:00:00"/>
    <x v="9"/>
    <n v="710"/>
    <m/>
    <n v="0.03"/>
    <x v="1"/>
    <s v="BSAI"/>
    <n v="4"/>
    <x v="0"/>
  </r>
  <r>
    <s v="sablefish (blackcod)"/>
    <d v="2000-04-22T00:00:00"/>
    <x v="9"/>
    <n v="710"/>
    <m/>
    <n v="0"/>
    <x v="5"/>
    <s v="BSAI"/>
    <n v="4"/>
    <x v="0"/>
  </r>
  <r>
    <s v="sablefish (blackcod)"/>
    <d v="2000-04-22T00:00:00"/>
    <x v="9"/>
    <n v="710"/>
    <m/>
    <n v="0"/>
    <x v="7"/>
    <s v="BSAI"/>
    <n v="4"/>
    <x v="0"/>
  </r>
  <r>
    <s v="sablefish (blackcod)"/>
    <d v="2000-04-22T00:00:00"/>
    <x v="9"/>
    <n v="710"/>
    <m/>
    <n v="0.26"/>
    <x v="24"/>
    <s v="BSAI"/>
    <n v="4"/>
    <x v="0"/>
  </r>
  <r>
    <s v="sablefish (blackcod)"/>
    <d v="2000-04-22T00:00:00"/>
    <x v="9"/>
    <n v="710"/>
    <m/>
    <n v="1.03"/>
    <x v="0"/>
    <s v="GOA"/>
    <n v="4"/>
    <x v="0"/>
  </r>
  <r>
    <s v="sablefish (blackcod)"/>
    <d v="2000-04-22T00:00:00"/>
    <x v="9"/>
    <n v="710"/>
    <m/>
    <n v="3.54"/>
    <x v="13"/>
    <s v="GOA"/>
    <n v="4"/>
    <x v="0"/>
  </r>
  <r>
    <s v="sablefish (blackcod)"/>
    <d v="2000-04-22T00:00:00"/>
    <x v="9"/>
    <n v="710"/>
    <m/>
    <n v="24.56"/>
    <x v="6"/>
    <s v="GOA"/>
    <n v="4"/>
    <x v="0"/>
  </r>
  <r>
    <s v="sablefish (blackcod)"/>
    <d v="2000-04-22T00:00:00"/>
    <x v="9"/>
    <n v="710"/>
    <m/>
    <n v="2.84"/>
    <x v="11"/>
    <s v="GOA"/>
    <n v="4"/>
    <x v="0"/>
  </r>
  <r>
    <s v="sablefish (blackcod)"/>
    <d v="2000-04-22T00:00:00"/>
    <x v="9"/>
    <n v="710"/>
    <m/>
    <n v="0.01"/>
    <x v="20"/>
    <s v="INSD"/>
    <n v="4"/>
    <x v="0"/>
  </r>
  <r>
    <s v="sablefish (blackcod)"/>
    <d v="2000-04-22T00:00:00"/>
    <x v="9"/>
    <n v="710"/>
    <m/>
    <n v="5.0599999999999996"/>
    <x v="14"/>
    <s v="GOA"/>
    <n v="4"/>
    <x v="0"/>
  </r>
  <r>
    <s v="sablefish (blackcod)"/>
    <d v="2000-04-22T00:00:00"/>
    <x v="9"/>
    <n v="710"/>
    <m/>
    <n v="0.05"/>
    <x v="21"/>
    <s v="INSD"/>
    <n v="4"/>
    <x v="0"/>
  </r>
  <r>
    <s v="sablefish (blackcod)"/>
    <d v="2000-04-29T00:00:00"/>
    <x v="9"/>
    <n v="710"/>
    <n v="5146.1499999999996"/>
    <n v="35.35"/>
    <x v="0"/>
    <s v="GOA"/>
    <n v="4"/>
    <x v="0"/>
  </r>
  <r>
    <s v="sablefish (blackcod)"/>
    <d v="2000-04-29T00:00:00"/>
    <x v="9"/>
    <n v="710"/>
    <n v="5146.1499999999996"/>
    <n v="14.79"/>
    <x v="13"/>
    <s v="GOA"/>
    <n v="4"/>
    <x v="0"/>
  </r>
  <r>
    <s v="sablefish (blackcod)"/>
    <d v="2000-04-29T00:00:00"/>
    <x v="9"/>
    <n v="710"/>
    <n v="5146.1499999999996"/>
    <n v="12.5"/>
    <x v="6"/>
    <s v="GOA"/>
    <n v="4"/>
    <x v="0"/>
  </r>
  <r>
    <s v="sablefish (blackcod)"/>
    <d v="2000-04-29T00:00:00"/>
    <x v="9"/>
    <n v="710"/>
    <n v="5346.41"/>
    <n v="29.42"/>
    <x v="0"/>
    <s v="GOA"/>
    <n v="4"/>
    <x v="0"/>
  </r>
  <r>
    <s v="sablefish (blackcod)"/>
    <d v="2000-04-29T00:00:00"/>
    <x v="9"/>
    <n v="710"/>
    <n v="5346.41"/>
    <n v="0.26"/>
    <x v="13"/>
    <s v="GOA"/>
    <n v="4"/>
    <x v="0"/>
  </r>
  <r>
    <s v="sablefish (blackcod)"/>
    <d v="2000-04-29T00:00:00"/>
    <x v="9"/>
    <n v="710"/>
    <n v="5346.41"/>
    <n v="340.55"/>
    <x v="6"/>
    <s v="GOA"/>
    <n v="4"/>
    <x v="0"/>
  </r>
  <r>
    <s v="sablefish (blackcod)"/>
    <d v="2000-04-29T00:00:00"/>
    <x v="9"/>
    <n v="710"/>
    <n v="5346.41"/>
    <n v="64.8"/>
    <x v="11"/>
    <s v="GOA"/>
    <n v="4"/>
    <x v="0"/>
  </r>
  <r>
    <s v="sablefish (blackcod)"/>
    <d v="2000-04-29T00:00:00"/>
    <x v="9"/>
    <n v="710"/>
    <n v="5346.41"/>
    <n v="203.47"/>
    <x v="14"/>
    <s v="GOA"/>
    <n v="4"/>
    <x v="0"/>
  </r>
  <r>
    <s v="sablefish (blackcod)"/>
    <d v="2000-04-29T00:00:00"/>
    <x v="9"/>
    <n v="710"/>
    <n v="5346.41"/>
    <n v="9.92"/>
    <x v="21"/>
    <s v="INSD"/>
    <n v="4"/>
    <x v="0"/>
  </r>
  <r>
    <s v="sablefish (blackcod)"/>
    <d v="2000-04-29T00:00:00"/>
    <x v="9"/>
    <n v="710"/>
    <n v="5421.41"/>
    <n v="15.31"/>
    <x v="1"/>
    <s v="BSAI"/>
    <n v="4"/>
    <x v="0"/>
  </r>
  <r>
    <s v="sablefish (blackcod)"/>
    <d v="2000-04-29T00:00:00"/>
    <x v="9"/>
    <n v="710"/>
    <n v="5421.41"/>
    <n v="4.74"/>
    <x v="7"/>
    <s v="BSAI"/>
    <n v="4"/>
    <x v="0"/>
  </r>
  <r>
    <s v="sablefish (blackcod)"/>
    <d v="2000-04-29T00:00:00"/>
    <x v="9"/>
    <n v="710"/>
    <n v="5421.41"/>
    <n v="5.45"/>
    <x v="2"/>
    <s v="BSAI"/>
    <n v="4"/>
    <x v="0"/>
  </r>
  <r>
    <s v="sablefish (blackcod)"/>
    <d v="2000-04-29T00:00:00"/>
    <x v="9"/>
    <n v="710"/>
    <n v="5421.41"/>
    <n v="0.03"/>
    <x v="22"/>
    <s v="BSAI"/>
    <n v="4"/>
    <x v="0"/>
  </r>
  <r>
    <s v="sablefish (blackcod)"/>
    <d v="2000-04-29T00:00:00"/>
    <x v="9"/>
    <n v="710"/>
    <n v="5421.41"/>
    <n v="4.28"/>
    <x v="26"/>
    <s v="BSAI"/>
    <n v="4"/>
    <x v="0"/>
  </r>
  <r>
    <s v="sablefish (blackcod)"/>
    <d v="2000-04-29T00:00:00"/>
    <x v="9"/>
    <n v="710"/>
    <n v="5421.41"/>
    <n v="5.81"/>
    <x v="24"/>
    <s v="BSAI"/>
    <n v="4"/>
    <x v="0"/>
  </r>
  <r>
    <s v="sablefish (blackcod)"/>
    <d v="2000-04-29T00:00:00"/>
    <x v="9"/>
    <n v="710"/>
    <n v="5421.41"/>
    <n v="0.84"/>
    <x v="28"/>
    <s v="BSAI"/>
    <n v="4"/>
    <x v="0"/>
  </r>
  <r>
    <s v="sablefish (blackcod)"/>
    <d v="2000-04-29T00:00:00"/>
    <x v="9"/>
    <n v="710"/>
    <n v="6983.41"/>
    <n v="0.31"/>
    <x v="5"/>
    <s v="BSAI"/>
    <n v="4"/>
    <x v="0"/>
  </r>
  <r>
    <s v="sablefish (blackcod)"/>
    <d v="2000-04-29T00:00:00"/>
    <x v="9"/>
    <n v="710"/>
    <n v="6983.41"/>
    <n v="10.38"/>
    <x v="7"/>
    <s v="BSAI"/>
    <n v="4"/>
    <x v="0"/>
  </r>
  <r>
    <s v="sablefish (blackcod)"/>
    <d v="2000-04-29T00:00:00"/>
    <x v="9"/>
    <n v="710"/>
    <n v="6983.41"/>
    <n v="2.65"/>
    <x v="24"/>
    <s v="BSAI"/>
    <n v="4"/>
    <x v="0"/>
  </r>
  <r>
    <s v="sablefish (blackcod)"/>
    <d v="2000-04-29T00:00:00"/>
    <x v="9"/>
    <n v="710"/>
    <n v="6983.41"/>
    <n v="3.35"/>
    <x v="28"/>
    <s v="BSAI"/>
    <n v="4"/>
    <x v="0"/>
  </r>
  <r>
    <s v="sablefish (blackcod)"/>
    <d v="2000-04-29T00:00:00"/>
    <x v="9"/>
    <n v="710"/>
    <m/>
    <n v="1.1599999999999999"/>
    <x v="1"/>
    <s v="BSAI"/>
    <n v="4"/>
    <x v="0"/>
  </r>
  <r>
    <s v="sablefish (blackcod)"/>
    <d v="2000-04-29T00:00:00"/>
    <x v="9"/>
    <n v="710"/>
    <m/>
    <n v="0.03"/>
    <x v="5"/>
    <s v="BSAI"/>
    <n v="4"/>
    <x v="0"/>
  </r>
  <r>
    <s v="sablefish (blackcod)"/>
    <d v="2000-04-29T00:00:00"/>
    <x v="9"/>
    <n v="710"/>
    <m/>
    <n v="0.02"/>
    <x v="22"/>
    <s v="BSAI"/>
    <n v="4"/>
    <x v="0"/>
  </r>
  <r>
    <s v="sablefish (blackcod)"/>
    <d v="2000-04-29T00:00:00"/>
    <x v="9"/>
    <n v="710"/>
    <m/>
    <n v="0.18"/>
    <x v="24"/>
    <s v="BSAI"/>
    <n v="4"/>
    <x v="0"/>
  </r>
  <r>
    <s v="sablefish (blackcod)"/>
    <d v="2000-04-29T00:00:00"/>
    <x v="9"/>
    <n v="710"/>
    <m/>
    <n v="0.01"/>
    <x v="28"/>
    <s v="BSAI"/>
    <n v="4"/>
    <x v="0"/>
  </r>
  <r>
    <s v="sablefish (blackcod)"/>
    <d v="2000-04-29T00:00:00"/>
    <x v="9"/>
    <n v="710"/>
    <m/>
    <n v="10.210000000000001"/>
    <x v="0"/>
    <s v="GOA"/>
    <n v="4"/>
    <x v="0"/>
  </r>
  <r>
    <s v="sablefish (blackcod)"/>
    <d v="2000-04-29T00:00:00"/>
    <x v="9"/>
    <n v="710"/>
    <m/>
    <n v="20.079999999999998"/>
    <x v="13"/>
    <s v="GOA"/>
    <n v="4"/>
    <x v="0"/>
  </r>
  <r>
    <s v="sablefish (blackcod)"/>
    <d v="2000-04-29T00:00:00"/>
    <x v="9"/>
    <n v="710"/>
    <m/>
    <n v="95.77"/>
    <x v="6"/>
    <s v="GOA"/>
    <n v="4"/>
    <x v="0"/>
  </r>
  <r>
    <s v="sablefish (blackcod)"/>
    <d v="2000-04-29T00:00:00"/>
    <x v="9"/>
    <n v="710"/>
    <m/>
    <n v="1.1599999999999999"/>
    <x v="11"/>
    <s v="GOA"/>
    <n v="4"/>
    <x v="0"/>
  </r>
  <r>
    <s v="sablefish (blackcod)"/>
    <d v="2000-04-29T00:00:00"/>
    <x v="9"/>
    <n v="710"/>
    <m/>
    <n v="0"/>
    <x v="20"/>
    <s v="INSD"/>
    <n v="4"/>
    <x v="0"/>
  </r>
  <r>
    <s v="sablefish (blackcod)"/>
    <d v="2000-04-29T00:00:00"/>
    <x v="9"/>
    <n v="710"/>
    <m/>
    <n v="6.82"/>
    <x v="14"/>
    <s v="GOA"/>
    <n v="4"/>
    <x v="0"/>
  </r>
  <r>
    <s v="sablefish (blackcod)"/>
    <d v="2000-04-29T00:00:00"/>
    <x v="9"/>
    <n v="710"/>
    <m/>
    <n v="0.12"/>
    <x v="21"/>
    <s v="INSD"/>
    <n v="4"/>
    <x v="0"/>
  </r>
  <r>
    <s v="sablefish (blackcod)"/>
    <d v="2000-05-06T00:00:00"/>
    <x v="9"/>
    <n v="710"/>
    <n v="5146.1499999999996"/>
    <n v="7.29"/>
    <x v="0"/>
    <s v="GOA"/>
    <n v="5"/>
    <x v="0"/>
  </r>
  <r>
    <s v="sablefish (blackcod)"/>
    <d v="2000-05-06T00:00:00"/>
    <x v="9"/>
    <n v="710"/>
    <n v="5146.1499999999996"/>
    <n v="38.78"/>
    <x v="13"/>
    <s v="GOA"/>
    <n v="5"/>
    <x v="0"/>
  </r>
  <r>
    <s v="sablefish (blackcod)"/>
    <d v="2000-05-06T00:00:00"/>
    <x v="9"/>
    <n v="710"/>
    <n v="5146.1499999999996"/>
    <n v="3.26"/>
    <x v="6"/>
    <s v="GOA"/>
    <n v="5"/>
    <x v="0"/>
  </r>
  <r>
    <s v="sablefish (blackcod)"/>
    <d v="2000-05-06T00:00:00"/>
    <x v="9"/>
    <n v="710"/>
    <n v="5346.41"/>
    <n v="22.88"/>
    <x v="0"/>
    <s v="GOA"/>
    <n v="5"/>
    <x v="0"/>
  </r>
  <r>
    <s v="sablefish (blackcod)"/>
    <d v="2000-05-06T00:00:00"/>
    <x v="9"/>
    <n v="710"/>
    <n v="5346.41"/>
    <n v="0.56999999999999995"/>
    <x v="13"/>
    <s v="GOA"/>
    <n v="5"/>
    <x v="0"/>
  </r>
  <r>
    <s v="sablefish (blackcod)"/>
    <d v="2000-05-06T00:00:00"/>
    <x v="9"/>
    <n v="710"/>
    <n v="5346.41"/>
    <n v="233.52"/>
    <x v="6"/>
    <s v="GOA"/>
    <n v="5"/>
    <x v="0"/>
  </r>
  <r>
    <s v="sablefish (blackcod)"/>
    <d v="2000-05-06T00:00:00"/>
    <x v="9"/>
    <n v="710"/>
    <n v="5346.41"/>
    <n v="314.32"/>
    <x v="11"/>
    <s v="GOA"/>
    <n v="5"/>
    <x v="0"/>
  </r>
  <r>
    <s v="sablefish (blackcod)"/>
    <d v="2000-05-06T00:00:00"/>
    <x v="9"/>
    <n v="710"/>
    <n v="5346.41"/>
    <n v="105.46"/>
    <x v="20"/>
    <s v="INSD"/>
    <n v="5"/>
    <x v="0"/>
  </r>
  <r>
    <s v="sablefish (blackcod)"/>
    <d v="2000-05-06T00:00:00"/>
    <x v="9"/>
    <n v="710"/>
    <n v="5346.41"/>
    <n v="99.12"/>
    <x v="14"/>
    <s v="GOA"/>
    <n v="5"/>
    <x v="0"/>
  </r>
  <r>
    <s v="sablefish (blackcod)"/>
    <d v="2000-05-06T00:00:00"/>
    <x v="9"/>
    <n v="710"/>
    <n v="5421.41"/>
    <n v="9.2799999999999994"/>
    <x v="1"/>
    <s v="BSAI"/>
    <n v="5"/>
    <x v="0"/>
  </r>
  <r>
    <s v="sablefish (blackcod)"/>
    <d v="2000-05-06T00:00:00"/>
    <x v="9"/>
    <n v="710"/>
    <n v="5421.41"/>
    <n v="4.9400000000000004"/>
    <x v="5"/>
    <s v="BSAI"/>
    <n v="5"/>
    <x v="0"/>
  </r>
  <r>
    <s v="sablefish (blackcod)"/>
    <d v="2000-05-06T00:00:00"/>
    <x v="9"/>
    <n v="710"/>
    <n v="5421.41"/>
    <n v="5.79"/>
    <x v="7"/>
    <s v="BSAI"/>
    <n v="5"/>
    <x v="0"/>
  </r>
  <r>
    <s v="sablefish (blackcod)"/>
    <d v="2000-05-06T00:00:00"/>
    <x v="9"/>
    <n v="710"/>
    <n v="5421.41"/>
    <n v="32.57"/>
    <x v="2"/>
    <s v="BSAI"/>
    <n v="5"/>
    <x v="0"/>
  </r>
  <r>
    <s v="sablefish (blackcod)"/>
    <d v="2000-05-06T00:00:00"/>
    <x v="9"/>
    <n v="710"/>
    <n v="5421.41"/>
    <n v="4.07"/>
    <x v="22"/>
    <s v="BSAI"/>
    <n v="5"/>
    <x v="0"/>
  </r>
  <r>
    <s v="sablefish (blackcod)"/>
    <d v="2000-05-06T00:00:00"/>
    <x v="9"/>
    <n v="710"/>
    <n v="5421.41"/>
    <n v="7.44"/>
    <x v="26"/>
    <s v="BSAI"/>
    <n v="5"/>
    <x v="0"/>
  </r>
  <r>
    <s v="sablefish (blackcod)"/>
    <d v="2000-05-06T00:00:00"/>
    <x v="9"/>
    <n v="710"/>
    <n v="5421.41"/>
    <n v="0.72"/>
    <x v="24"/>
    <s v="BSAI"/>
    <n v="5"/>
    <x v="0"/>
  </r>
  <r>
    <s v="sablefish (blackcod)"/>
    <d v="2000-05-06T00:00:00"/>
    <x v="9"/>
    <n v="710"/>
    <n v="5421.41"/>
    <n v="2.2000000000000002"/>
    <x v="28"/>
    <s v="BSAI"/>
    <n v="5"/>
    <x v="0"/>
  </r>
  <r>
    <s v="sablefish (blackcod)"/>
    <d v="2000-05-06T00:00:00"/>
    <x v="9"/>
    <n v="710"/>
    <n v="5421.41"/>
    <n v="3.69"/>
    <x v="25"/>
    <s v="BSAI"/>
    <n v="5"/>
    <x v="0"/>
  </r>
  <r>
    <s v="sablefish (blackcod)"/>
    <d v="2000-05-06T00:00:00"/>
    <x v="9"/>
    <n v="710"/>
    <n v="6983.41"/>
    <n v="0.44"/>
    <x v="1"/>
    <s v="BSAI"/>
    <n v="5"/>
    <x v="0"/>
  </r>
  <r>
    <s v="sablefish (blackcod)"/>
    <d v="2000-05-06T00:00:00"/>
    <x v="9"/>
    <n v="710"/>
    <n v="6983.41"/>
    <n v="3.99"/>
    <x v="5"/>
    <s v="BSAI"/>
    <n v="5"/>
    <x v="0"/>
  </r>
  <r>
    <s v="sablefish (blackcod)"/>
    <d v="2000-05-06T00:00:00"/>
    <x v="9"/>
    <n v="710"/>
    <n v="6983.41"/>
    <n v="2.21"/>
    <x v="7"/>
    <s v="BSAI"/>
    <n v="5"/>
    <x v="0"/>
  </r>
  <r>
    <s v="sablefish (blackcod)"/>
    <d v="2000-05-06T00:00:00"/>
    <x v="9"/>
    <n v="710"/>
    <n v="6983.41"/>
    <n v="0.18"/>
    <x v="24"/>
    <s v="BSAI"/>
    <n v="5"/>
    <x v="0"/>
  </r>
  <r>
    <s v="sablefish (blackcod)"/>
    <d v="2000-05-06T00:00:00"/>
    <x v="9"/>
    <n v="710"/>
    <n v="6983.41"/>
    <n v="5.54"/>
    <x v="28"/>
    <s v="BSAI"/>
    <n v="5"/>
    <x v="0"/>
  </r>
  <r>
    <s v="sablefish (blackcod)"/>
    <d v="2000-05-06T00:00:00"/>
    <x v="9"/>
    <n v="710"/>
    <m/>
    <n v="0.05"/>
    <x v="1"/>
    <s v="BSAI"/>
    <n v="5"/>
    <x v="0"/>
  </r>
  <r>
    <s v="sablefish (blackcod)"/>
    <d v="2000-05-06T00:00:00"/>
    <x v="9"/>
    <n v="710"/>
    <m/>
    <n v="7.0000000000000007E-2"/>
    <x v="5"/>
    <s v="BSAI"/>
    <n v="5"/>
    <x v="0"/>
  </r>
  <r>
    <s v="sablefish (blackcod)"/>
    <d v="2000-05-06T00:00:00"/>
    <x v="9"/>
    <n v="710"/>
    <m/>
    <n v="0.16"/>
    <x v="7"/>
    <s v="BSAI"/>
    <n v="5"/>
    <x v="0"/>
  </r>
  <r>
    <s v="sablefish (blackcod)"/>
    <d v="2000-05-06T00:00:00"/>
    <x v="9"/>
    <n v="710"/>
    <m/>
    <n v="5.23"/>
    <x v="2"/>
    <s v="BSAI"/>
    <n v="5"/>
    <x v="0"/>
  </r>
  <r>
    <s v="sablefish (blackcod)"/>
    <d v="2000-05-06T00:00:00"/>
    <x v="9"/>
    <n v="710"/>
    <m/>
    <n v="1.47"/>
    <x v="22"/>
    <s v="BSAI"/>
    <n v="5"/>
    <x v="0"/>
  </r>
  <r>
    <s v="sablefish (blackcod)"/>
    <d v="2000-05-06T00:00:00"/>
    <x v="9"/>
    <n v="710"/>
    <m/>
    <n v="2.2799999999999998"/>
    <x v="24"/>
    <s v="BSAI"/>
    <n v="5"/>
    <x v="0"/>
  </r>
  <r>
    <s v="sablefish (blackcod)"/>
    <d v="2000-05-06T00:00:00"/>
    <x v="9"/>
    <n v="710"/>
    <m/>
    <n v="0.81"/>
    <x v="28"/>
    <s v="BSAI"/>
    <n v="5"/>
    <x v="0"/>
  </r>
  <r>
    <s v="sablefish (blackcod)"/>
    <d v="2000-05-06T00:00:00"/>
    <x v="9"/>
    <n v="710"/>
    <m/>
    <n v="27.42"/>
    <x v="0"/>
    <s v="GOA"/>
    <n v="5"/>
    <x v="0"/>
  </r>
  <r>
    <s v="sablefish (blackcod)"/>
    <d v="2000-05-06T00:00:00"/>
    <x v="9"/>
    <n v="710"/>
    <m/>
    <n v="5.32"/>
    <x v="13"/>
    <s v="GOA"/>
    <n v="5"/>
    <x v="0"/>
  </r>
  <r>
    <s v="sablefish (blackcod)"/>
    <d v="2000-05-06T00:00:00"/>
    <x v="9"/>
    <n v="710"/>
    <m/>
    <n v="10.01"/>
    <x v="6"/>
    <s v="GOA"/>
    <n v="5"/>
    <x v="0"/>
  </r>
  <r>
    <s v="sablefish (blackcod)"/>
    <d v="2000-05-06T00:00:00"/>
    <x v="9"/>
    <n v="710"/>
    <m/>
    <n v="4.17"/>
    <x v="11"/>
    <s v="GOA"/>
    <n v="5"/>
    <x v="0"/>
  </r>
  <r>
    <s v="sablefish (blackcod)"/>
    <d v="2000-05-06T00:00:00"/>
    <x v="9"/>
    <n v="710"/>
    <m/>
    <n v="1.04"/>
    <x v="20"/>
    <s v="INSD"/>
    <n v="5"/>
    <x v="0"/>
  </r>
  <r>
    <s v="sablefish (blackcod)"/>
    <d v="2000-05-06T00:00:00"/>
    <x v="9"/>
    <n v="710"/>
    <m/>
    <n v="1.52"/>
    <x v="14"/>
    <s v="GOA"/>
    <n v="5"/>
    <x v="0"/>
  </r>
  <r>
    <s v="sablefish (blackcod)"/>
    <d v="2000-05-06T00:00:00"/>
    <x v="9"/>
    <n v="710"/>
    <m/>
    <n v="0.35"/>
    <x v="21"/>
    <s v="INSD"/>
    <n v="5"/>
    <x v="0"/>
  </r>
  <r>
    <s v="sablefish (blackcod)"/>
    <d v="2000-05-13T00:00:00"/>
    <x v="9"/>
    <n v="710"/>
    <n v="5146.1499999999996"/>
    <n v="6.99"/>
    <x v="0"/>
    <s v="GOA"/>
    <n v="5"/>
    <x v="0"/>
  </r>
  <r>
    <s v="sablefish (blackcod)"/>
    <d v="2000-05-13T00:00:00"/>
    <x v="9"/>
    <n v="710"/>
    <n v="5146.1499999999996"/>
    <n v="25.02"/>
    <x v="13"/>
    <s v="GOA"/>
    <n v="5"/>
    <x v="0"/>
  </r>
  <r>
    <s v="sablefish (blackcod)"/>
    <d v="2000-05-13T00:00:00"/>
    <x v="9"/>
    <n v="710"/>
    <n v="5146.1499999999996"/>
    <n v="0.04"/>
    <x v="6"/>
    <s v="GOA"/>
    <n v="5"/>
    <x v="0"/>
  </r>
  <r>
    <s v="sablefish (blackcod)"/>
    <d v="2000-05-13T00:00:00"/>
    <x v="9"/>
    <n v="710"/>
    <n v="5346.41"/>
    <n v="64.84"/>
    <x v="0"/>
    <s v="GOA"/>
    <n v="5"/>
    <x v="0"/>
  </r>
  <r>
    <s v="sablefish (blackcod)"/>
    <d v="2000-05-13T00:00:00"/>
    <x v="9"/>
    <n v="710"/>
    <n v="5346.41"/>
    <n v="46.4"/>
    <x v="13"/>
    <s v="GOA"/>
    <n v="5"/>
    <x v="0"/>
  </r>
  <r>
    <s v="sablefish (blackcod)"/>
    <d v="2000-05-13T00:00:00"/>
    <x v="9"/>
    <n v="710"/>
    <n v="5346.41"/>
    <n v="321.33999999999997"/>
    <x v="6"/>
    <s v="GOA"/>
    <n v="5"/>
    <x v="0"/>
  </r>
  <r>
    <s v="sablefish (blackcod)"/>
    <d v="2000-05-13T00:00:00"/>
    <x v="9"/>
    <n v="710"/>
    <n v="5346.41"/>
    <n v="191.83"/>
    <x v="11"/>
    <s v="GOA"/>
    <n v="5"/>
    <x v="0"/>
  </r>
  <r>
    <s v="sablefish (blackcod)"/>
    <d v="2000-05-13T00:00:00"/>
    <x v="9"/>
    <n v="710"/>
    <n v="5346.41"/>
    <n v="210.89"/>
    <x v="14"/>
    <s v="GOA"/>
    <n v="5"/>
    <x v="0"/>
  </r>
  <r>
    <s v="sablefish (blackcod)"/>
    <d v="2000-05-13T00:00:00"/>
    <x v="9"/>
    <n v="710"/>
    <n v="5346.41"/>
    <n v="6.26"/>
    <x v="21"/>
    <s v="INSD"/>
    <n v="5"/>
    <x v="0"/>
  </r>
  <r>
    <s v="sablefish (blackcod)"/>
    <d v="2000-05-13T00:00:00"/>
    <x v="9"/>
    <n v="710"/>
    <n v="5421.41"/>
    <n v="8.65"/>
    <x v="1"/>
    <s v="BSAI"/>
    <n v="5"/>
    <x v="0"/>
  </r>
  <r>
    <s v="sablefish (blackcod)"/>
    <d v="2000-05-13T00:00:00"/>
    <x v="9"/>
    <n v="710"/>
    <n v="5421.41"/>
    <n v="3.69"/>
    <x v="5"/>
    <s v="BSAI"/>
    <n v="5"/>
    <x v="0"/>
  </r>
  <r>
    <s v="sablefish (blackcod)"/>
    <d v="2000-05-13T00:00:00"/>
    <x v="9"/>
    <n v="710"/>
    <n v="5421.41"/>
    <n v="2.11"/>
    <x v="7"/>
    <s v="BSAI"/>
    <n v="5"/>
    <x v="0"/>
  </r>
  <r>
    <s v="sablefish (blackcod)"/>
    <d v="2000-05-13T00:00:00"/>
    <x v="9"/>
    <n v="710"/>
    <n v="5421.41"/>
    <n v="5.64"/>
    <x v="2"/>
    <s v="BSAI"/>
    <n v="5"/>
    <x v="0"/>
  </r>
  <r>
    <s v="sablefish (blackcod)"/>
    <d v="2000-05-13T00:00:00"/>
    <x v="9"/>
    <n v="710"/>
    <n v="5421.41"/>
    <n v="1.1200000000000001"/>
    <x v="22"/>
    <s v="BSAI"/>
    <n v="5"/>
    <x v="0"/>
  </r>
  <r>
    <s v="sablefish (blackcod)"/>
    <d v="2000-05-13T00:00:00"/>
    <x v="9"/>
    <n v="710"/>
    <n v="5421.41"/>
    <n v="2.84"/>
    <x v="26"/>
    <s v="BSAI"/>
    <n v="5"/>
    <x v="0"/>
  </r>
  <r>
    <s v="sablefish (blackcod)"/>
    <d v="2000-05-13T00:00:00"/>
    <x v="9"/>
    <n v="710"/>
    <n v="5421.41"/>
    <n v="1.35"/>
    <x v="28"/>
    <s v="BSAI"/>
    <n v="5"/>
    <x v="0"/>
  </r>
  <r>
    <s v="sablefish (blackcod)"/>
    <d v="2000-05-13T00:00:00"/>
    <x v="9"/>
    <n v="710"/>
    <n v="5421.41"/>
    <n v="13.2"/>
    <x v="25"/>
    <s v="BSAI"/>
    <n v="5"/>
    <x v="0"/>
  </r>
  <r>
    <s v="sablefish (blackcod)"/>
    <d v="2000-05-13T00:00:00"/>
    <x v="9"/>
    <n v="710"/>
    <n v="6983.41"/>
    <n v="0.33"/>
    <x v="31"/>
    <s v="BSAI"/>
    <n v="5"/>
    <x v="0"/>
  </r>
  <r>
    <s v="sablefish (blackcod)"/>
    <d v="2000-05-13T00:00:00"/>
    <x v="9"/>
    <n v="710"/>
    <n v="6983.41"/>
    <n v="0.41"/>
    <x v="1"/>
    <s v="BSAI"/>
    <n v="5"/>
    <x v="0"/>
  </r>
  <r>
    <s v="sablefish (blackcod)"/>
    <d v="2000-05-13T00:00:00"/>
    <x v="9"/>
    <n v="710"/>
    <n v="6983.41"/>
    <n v="4.3899999999999997"/>
    <x v="5"/>
    <s v="BSAI"/>
    <n v="5"/>
    <x v="0"/>
  </r>
  <r>
    <s v="sablefish (blackcod)"/>
    <d v="2000-05-13T00:00:00"/>
    <x v="9"/>
    <n v="710"/>
    <n v="6983.41"/>
    <n v="3.67"/>
    <x v="7"/>
    <s v="BSAI"/>
    <n v="5"/>
    <x v="0"/>
  </r>
  <r>
    <s v="sablefish (blackcod)"/>
    <d v="2000-05-13T00:00:00"/>
    <x v="9"/>
    <n v="710"/>
    <n v="6983.41"/>
    <n v="7.79"/>
    <x v="24"/>
    <s v="BSAI"/>
    <n v="5"/>
    <x v="0"/>
  </r>
  <r>
    <s v="sablefish (blackcod)"/>
    <d v="2000-05-13T00:00:00"/>
    <x v="9"/>
    <n v="710"/>
    <n v="6983.41"/>
    <n v="7.91"/>
    <x v="28"/>
    <s v="BSAI"/>
    <n v="5"/>
    <x v="0"/>
  </r>
  <r>
    <s v="sablefish (blackcod)"/>
    <d v="2000-05-13T00:00:00"/>
    <x v="9"/>
    <n v="710"/>
    <m/>
    <n v="0.12"/>
    <x v="1"/>
    <s v="BSAI"/>
    <n v="5"/>
    <x v="0"/>
  </r>
  <r>
    <s v="sablefish (blackcod)"/>
    <d v="2000-05-13T00:00:00"/>
    <x v="9"/>
    <n v="710"/>
    <m/>
    <n v="1.06"/>
    <x v="5"/>
    <s v="BSAI"/>
    <n v="5"/>
    <x v="0"/>
  </r>
  <r>
    <s v="sablefish (blackcod)"/>
    <d v="2000-05-13T00:00:00"/>
    <x v="9"/>
    <n v="710"/>
    <m/>
    <n v="0.64"/>
    <x v="7"/>
    <s v="BSAI"/>
    <n v="5"/>
    <x v="0"/>
  </r>
  <r>
    <s v="sablefish (blackcod)"/>
    <d v="2000-05-13T00:00:00"/>
    <x v="9"/>
    <n v="710"/>
    <m/>
    <n v="3.52"/>
    <x v="2"/>
    <s v="BSAI"/>
    <n v="5"/>
    <x v="0"/>
  </r>
  <r>
    <s v="sablefish (blackcod)"/>
    <d v="2000-05-13T00:00:00"/>
    <x v="9"/>
    <n v="710"/>
    <m/>
    <n v="1.21"/>
    <x v="22"/>
    <s v="BSAI"/>
    <n v="5"/>
    <x v="0"/>
  </r>
  <r>
    <s v="sablefish (blackcod)"/>
    <d v="2000-05-13T00:00:00"/>
    <x v="9"/>
    <n v="710"/>
    <m/>
    <n v="7.78"/>
    <x v="24"/>
    <s v="BSAI"/>
    <n v="5"/>
    <x v="0"/>
  </r>
  <r>
    <s v="sablefish (blackcod)"/>
    <d v="2000-05-13T00:00:00"/>
    <x v="9"/>
    <n v="710"/>
    <m/>
    <n v="0.04"/>
    <x v="28"/>
    <s v="BSAI"/>
    <n v="5"/>
    <x v="0"/>
  </r>
  <r>
    <s v="sablefish (blackcod)"/>
    <d v="2000-05-13T00:00:00"/>
    <x v="9"/>
    <n v="710"/>
    <m/>
    <n v="12.63"/>
    <x v="0"/>
    <s v="GOA"/>
    <n v="5"/>
    <x v="0"/>
  </r>
  <r>
    <s v="sablefish (blackcod)"/>
    <d v="2000-05-13T00:00:00"/>
    <x v="9"/>
    <n v="710"/>
    <m/>
    <n v="39.700000000000003"/>
    <x v="13"/>
    <s v="GOA"/>
    <n v="5"/>
    <x v="0"/>
  </r>
  <r>
    <s v="sablefish (blackcod)"/>
    <d v="2000-05-13T00:00:00"/>
    <x v="9"/>
    <n v="710"/>
    <m/>
    <n v="11.32"/>
    <x v="6"/>
    <s v="GOA"/>
    <n v="5"/>
    <x v="0"/>
  </r>
  <r>
    <s v="sablefish (blackcod)"/>
    <d v="2000-05-13T00:00:00"/>
    <x v="9"/>
    <n v="710"/>
    <m/>
    <n v="2.98"/>
    <x v="11"/>
    <s v="GOA"/>
    <n v="5"/>
    <x v="0"/>
  </r>
  <r>
    <s v="sablefish (blackcod)"/>
    <d v="2000-05-13T00:00:00"/>
    <x v="9"/>
    <n v="710"/>
    <m/>
    <n v="0.01"/>
    <x v="20"/>
    <s v="INSD"/>
    <n v="5"/>
    <x v="0"/>
  </r>
  <r>
    <s v="sablefish (blackcod)"/>
    <d v="2000-05-13T00:00:00"/>
    <x v="9"/>
    <n v="710"/>
    <m/>
    <n v="3.27"/>
    <x v="14"/>
    <s v="GOA"/>
    <n v="5"/>
    <x v="0"/>
  </r>
  <r>
    <s v="sablefish (blackcod)"/>
    <d v="2000-05-13T00:00:00"/>
    <x v="9"/>
    <n v="710"/>
    <m/>
    <n v="0.21"/>
    <x v="21"/>
    <s v="INSD"/>
    <n v="5"/>
    <x v="0"/>
  </r>
  <r>
    <s v="sablefish (blackcod)"/>
    <d v="2000-05-20T00:00:00"/>
    <x v="9"/>
    <n v="710"/>
    <n v="5146.1499999999996"/>
    <n v="3.6"/>
    <x v="0"/>
    <s v="GOA"/>
    <n v="5"/>
    <x v="0"/>
  </r>
  <r>
    <s v="sablefish (blackcod)"/>
    <d v="2000-05-20T00:00:00"/>
    <x v="9"/>
    <n v="710"/>
    <n v="5346.41"/>
    <n v="13.42"/>
    <x v="0"/>
    <s v="GOA"/>
    <n v="5"/>
    <x v="0"/>
  </r>
  <r>
    <s v="sablefish (blackcod)"/>
    <d v="2000-05-20T00:00:00"/>
    <x v="9"/>
    <n v="710"/>
    <n v="5346.41"/>
    <n v="505.59"/>
    <x v="6"/>
    <s v="GOA"/>
    <n v="5"/>
    <x v="0"/>
  </r>
  <r>
    <s v="sablefish (blackcod)"/>
    <d v="2000-05-20T00:00:00"/>
    <x v="9"/>
    <n v="710"/>
    <n v="5346.41"/>
    <n v="133.69999999999999"/>
    <x v="11"/>
    <s v="GOA"/>
    <n v="5"/>
    <x v="0"/>
  </r>
  <r>
    <s v="sablefish (blackcod)"/>
    <d v="2000-05-20T00:00:00"/>
    <x v="9"/>
    <n v="710"/>
    <n v="5346.41"/>
    <n v="240.48"/>
    <x v="14"/>
    <s v="GOA"/>
    <n v="5"/>
    <x v="0"/>
  </r>
  <r>
    <s v="sablefish (blackcod)"/>
    <d v="2000-05-20T00:00:00"/>
    <x v="9"/>
    <n v="710"/>
    <n v="5421.41"/>
    <n v="23.15"/>
    <x v="1"/>
    <s v="BSAI"/>
    <n v="5"/>
    <x v="0"/>
  </r>
  <r>
    <s v="sablefish (blackcod)"/>
    <d v="2000-05-20T00:00:00"/>
    <x v="9"/>
    <n v="710"/>
    <n v="5421.41"/>
    <n v="6.08"/>
    <x v="5"/>
    <s v="BSAI"/>
    <n v="5"/>
    <x v="0"/>
  </r>
  <r>
    <s v="sablefish (blackcod)"/>
    <d v="2000-05-20T00:00:00"/>
    <x v="9"/>
    <n v="710"/>
    <n v="5421.41"/>
    <n v="1.77"/>
    <x v="2"/>
    <s v="BSAI"/>
    <n v="5"/>
    <x v="0"/>
  </r>
  <r>
    <s v="sablefish (blackcod)"/>
    <d v="2000-05-20T00:00:00"/>
    <x v="9"/>
    <n v="710"/>
    <n v="5421.41"/>
    <n v="1.06"/>
    <x v="22"/>
    <s v="BSAI"/>
    <n v="5"/>
    <x v="0"/>
  </r>
  <r>
    <s v="sablefish (blackcod)"/>
    <d v="2000-05-20T00:00:00"/>
    <x v="9"/>
    <n v="710"/>
    <n v="5421.41"/>
    <n v="0.03"/>
    <x v="26"/>
    <s v="BSAI"/>
    <n v="5"/>
    <x v="0"/>
  </r>
  <r>
    <s v="sablefish (blackcod)"/>
    <d v="2000-05-20T00:00:00"/>
    <x v="9"/>
    <n v="710"/>
    <n v="5421.41"/>
    <n v="7.01"/>
    <x v="24"/>
    <s v="BSAI"/>
    <n v="5"/>
    <x v="0"/>
  </r>
  <r>
    <s v="sablefish (blackcod)"/>
    <d v="2000-05-20T00:00:00"/>
    <x v="9"/>
    <n v="710"/>
    <n v="5421.41"/>
    <n v="0.57999999999999996"/>
    <x v="28"/>
    <s v="BSAI"/>
    <n v="5"/>
    <x v="0"/>
  </r>
  <r>
    <s v="sablefish (blackcod)"/>
    <d v="2000-05-20T00:00:00"/>
    <x v="9"/>
    <n v="710"/>
    <n v="5421.41"/>
    <n v="10.83"/>
    <x v="25"/>
    <s v="BSAI"/>
    <n v="5"/>
    <x v="0"/>
  </r>
  <r>
    <s v="sablefish (blackcod)"/>
    <d v="2000-05-20T00:00:00"/>
    <x v="9"/>
    <n v="710"/>
    <n v="6983.41"/>
    <n v="0.12"/>
    <x v="16"/>
    <s v="BSAI"/>
    <n v="5"/>
    <x v="0"/>
  </r>
  <r>
    <s v="sablefish (blackcod)"/>
    <d v="2000-05-20T00:00:00"/>
    <x v="9"/>
    <n v="710"/>
    <n v="6983.41"/>
    <n v="0.36"/>
    <x v="1"/>
    <s v="BSAI"/>
    <n v="5"/>
    <x v="0"/>
  </r>
  <r>
    <s v="sablefish (blackcod)"/>
    <d v="2000-05-20T00:00:00"/>
    <x v="9"/>
    <n v="710"/>
    <n v="6983.41"/>
    <n v="3.67"/>
    <x v="5"/>
    <s v="BSAI"/>
    <n v="5"/>
    <x v="0"/>
  </r>
  <r>
    <s v="sablefish (blackcod)"/>
    <d v="2000-05-20T00:00:00"/>
    <x v="9"/>
    <n v="710"/>
    <n v="6983.41"/>
    <n v="3.69"/>
    <x v="7"/>
    <s v="BSAI"/>
    <n v="5"/>
    <x v="0"/>
  </r>
  <r>
    <s v="sablefish (blackcod)"/>
    <d v="2000-05-20T00:00:00"/>
    <x v="9"/>
    <n v="710"/>
    <n v="6983.41"/>
    <n v="0.14000000000000001"/>
    <x v="2"/>
    <s v="BSAI"/>
    <n v="5"/>
    <x v="0"/>
  </r>
  <r>
    <s v="sablefish (blackcod)"/>
    <d v="2000-05-20T00:00:00"/>
    <x v="9"/>
    <n v="710"/>
    <n v="6983.41"/>
    <n v="0.97"/>
    <x v="24"/>
    <s v="BSAI"/>
    <n v="5"/>
    <x v="0"/>
  </r>
  <r>
    <s v="sablefish (blackcod)"/>
    <d v="2000-05-20T00:00:00"/>
    <x v="9"/>
    <n v="710"/>
    <n v="6983.41"/>
    <n v="5.32"/>
    <x v="28"/>
    <s v="BSAI"/>
    <n v="5"/>
    <x v="0"/>
  </r>
  <r>
    <s v="sablefish (blackcod)"/>
    <d v="2000-05-20T00:00:00"/>
    <x v="9"/>
    <n v="710"/>
    <m/>
    <n v="0"/>
    <x v="16"/>
    <s v="BSAI"/>
    <n v="5"/>
    <x v="0"/>
  </r>
  <r>
    <s v="sablefish (blackcod)"/>
    <d v="2000-05-20T00:00:00"/>
    <x v="9"/>
    <n v="710"/>
    <m/>
    <n v="5.54"/>
    <x v="1"/>
    <s v="BSAI"/>
    <n v="5"/>
    <x v="0"/>
  </r>
  <r>
    <s v="sablefish (blackcod)"/>
    <d v="2000-05-20T00:00:00"/>
    <x v="9"/>
    <n v="710"/>
    <m/>
    <n v="0.34"/>
    <x v="5"/>
    <s v="BSAI"/>
    <n v="5"/>
    <x v="0"/>
  </r>
  <r>
    <s v="sablefish (blackcod)"/>
    <d v="2000-05-20T00:00:00"/>
    <x v="9"/>
    <n v="710"/>
    <m/>
    <n v="0.74"/>
    <x v="7"/>
    <s v="BSAI"/>
    <n v="5"/>
    <x v="0"/>
  </r>
  <r>
    <s v="sablefish (blackcod)"/>
    <d v="2000-05-20T00:00:00"/>
    <x v="9"/>
    <n v="710"/>
    <m/>
    <n v="0.5"/>
    <x v="2"/>
    <s v="BSAI"/>
    <n v="5"/>
    <x v="0"/>
  </r>
  <r>
    <s v="sablefish (blackcod)"/>
    <d v="2000-05-20T00:00:00"/>
    <x v="9"/>
    <n v="710"/>
    <m/>
    <n v="0.76"/>
    <x v="22"/>
    <s v="BSAI"/>
    <n v="5"/>
    <x v="0"/>
  </r>
  <r>
    <s v="sablefish (blackcod)"/>
    <d v="2000-05-20T00:00:00"/>
    <x v="9"/>
    <n v="710"/>
    <m/>
    <n v="1.28"/>
    <x v="24"/>
    <s v="BSAI"/>
    <n v="5"/>
    <x v="0"/>
  </r>
  <r>
    <s v="sablefish (blackcod)"/>
    <d v="2000-05-20T00:00:00"/>
    <x v="9"/>
    <n v="710"/>
    <m/>
    <n v="0.23"/>
    <x v="28"/>
    <s v="BSAI"/>
    <n v="5"/>
    <x v="0"/>
  </r>
  <r>
    <s v="sablefish (blackcod)"/>
    <d v="2000-05-20T00:00:00"/>
    <x v="9"/>
    <n v="710"/>
    <m/>
    <n v="1.1299999999999999"/>
    <x v="0"/>
    <s v="GOA"/>
    <n v="5"/>
    <x v="0"/>
  </r>
  <r>
    <s v="sablefish (blackcod)"/>
    <d v="2000-05-20T00:00:00"/>
    <x v="9"/>
    <n v="710"/>
    <m/>
    <n v="0.05"/>
    <x v="13"/>
    <s v="GOA"/>
    <n v="5"/>
    <x v="0"/>
  </r>
  <r>
    <s v="sablefish (blackcod)"/>
    <d v="2000-05-20T00:00:00"/>
    <x v="9"/>
    <n v="710"/>
    <m/>
    <n v="11.49"/>
    <x v="6"/>
    <s v="GOA"/>
    <n v="5"/>
    <x v="0"/>
  </r>
  <r>
    <s v="sablefish (blackcod)"/>
    <d v="2000-05-20T00:00:00"/>
    <x v="9"/>
    <n v="710"/>
    <m/>
    <n v="2.0299999999999998"/>
    <x v="11"/>
    <s v="GOA"/>
    <n v="5"/>
    <x v="0"/>
  </r>
  <r>
    <s v="sablefish (blackcod)"/>
    <d v="2000-05-20T00:00:00"/>
    <x v="9"/>
    <n v="710"/>
    <m/>
    <n v="0.05"/>
    <x v="20"/>
    <s v="INSD"/>
    <n v="5"/>
    <x v="0"/>
  </r>
  <r>
    <s v="sablefish (blackcod)"/>
    <d v="2000-05-20T00:00:00"/>
    <x v="9"/>
    <n v="710"/>
    <m/>
    <n v="4.84"/>
    <x v="14"/>
    <s v="GOA"/>
    <n v="5"/>
    <x v="0"/>
  </r>
  <r>
    <s v="sablefish (blackcod)"/>
    <d v="2000-05-20T00:00:00"/>
    <x v="9"/>
    <n v="710"/>
    <m/>
    <n v="0.97"/>
    <x v="21"/>
    <s v="INSD"/>
    <n v="5"/>
    <x v="0"/>
  </r>
  <r>
    <s v="sablefish (blackcod)"/>
    <d v="2000-05-27T00:00:00"/>
    <x v="9"/>
    <n v="710"/>
    <n v="5146.1499999999996"/>
    <n v="42.01"/>
    <x v="0"/>
    <s v="GOA"/>
    <n v="5"/>
    <x v="0"/>
  </r>
  <r>
    <s v="sablefish (blackcod)"/>
    <d v="2000-05-27T00:00:00"/>
    <x v="9"/>
    <n v="710"/>
    <n v="5346.41"/>
    <n v="86.94"/>
    <x v="0"/>
    <s v="GOA"/>
    <n v="5"/>
    <x v="0"/>
  </r>
  <r>
    <s v="sablefish (blackcod)"/>
    <d v="2000-05-27T00:00:00"/>
    <x v="9"/>
    <n v="710"/>
    <n v="5346.41"/>
    <n v="36.659999999999997"/>
    <x v="13"/>
    <s v="GOA"/>
    <n v="5"/>
    <x v="0"/>
  </r>
  <r>
    <s v="sablefish (blackcod)"/>
    <d v="2000-05-27T00:00:00"/>
    <x v="9"/>
    <n v="710"/>
    <n v="5346.41"/>
    <n v="352.54"/>
    <x v="6"/>
    <s v="GOA"/>
    <n v="5"/>
    <x v="0"/>
  </r>
  <r>
    <s v="sablefish (blackcod)"/>
    <d v="2000-05-27T00:00:00"/>
    <x v="9"/>
    <n v="710"/>
    <n v="5346.41"/>
    <n v="69.63"/>
    <x v="11"/>
    <s v="GOA"/>
    <n v="5"/>
    <x v="0"/>
  </r>
  <r>
    <s v="sablefish (blackcod)"/>
    <d v="2000-05-27T00:00:00"/>
    <x v="9"/>
    <n v="710"/>
    <n v="5346.41"/>
    <n v="68.099999999999994"/>
    <x v="14"/>
    <s v="GOA"/>
    <n v="5"/>
    <x v="0"/>
  </r>
  <r>
    <s v="sablefish (blackcod)"/>
    <d v="2000-05-27T00:00:00"/>
    <x v="9"/>
    <n v="710"/>
    <n v="5346.41"/>
    <n v="8.49"/>
    <x v="21"/>
    <s v="INSD"/>
    <n v="5"/>
    <x v="0"/>
  </r>
  <r>
    <s v="sablefish (blackcod)"/>
    <d v="2000-05-27T00:00:00"/>
    <x v="9"/>
    <n v="710"/>
    <n v="5421.41"/>
    <n v="0.41"/>
    <x v="16"/>
    <s v="BSAI"/>
    <n v="5"/>
    <x v="0"/>
  </r>
  <r>
    <s v="sablefish (blackcod)"/>
    <d v="2000-05-27T00:00:00"/>
    <x v="9"/>
    <n v="710"/>
    <n v="5421.41"/>
    <n v="5.84"/>
    <x v="1"/>
    <s v="BSAI"/>
    <n v="5"/>
    <x v="0"/>
  </r>
  <r>
    <s v="sablefish (blackcod)"/>
    <d v="2000-05-27T00:00:00"/>
    <x v="9"/>
    <n v="710"/>
    <n v="5421.41"/>
    <n v="11.31"/>
    <x v="5"/>
    <s v="BSAI"/>
    <n v="5"/>
    <x v="0"/>
  </r>
  <r>
    <s v="sablefish (blackcod)"/>
    <d v="2000-05-27T00:00:00"/>
    <x v="9"/>
    <n v="710"/>
    <n v="5421.41"/>
    <n v="1.27"/>
    <x v="7"/>
    <s v="BSAI"/>
    <n v="5"/>
    <x v="0"/>
  </r>
  <r>
    <s v="sablefish (blackcod)"/>
    <d v="2000-05-27T00:00:00"/>
    <x v="9"/>
    <n v="710"/>
    <n v="5421.41"/>
    <n v="1.66"/>
    <x v="2"/>
    <s v="BSAI"/>
    <n v="5"/>
    <x v="0"/>
  </r>
  <r>
    <s v="sablefish (blackcod)"/>
    <d v="2000-05-27T00:00:00"/>
    <x v="9"/>
    <n v="710"/>
    <n v="5421.41"/>
    <n v="0.18"/>
    <x v="22"/>
    <s v="BSAI"/>
    <n v="5"/>
    <x v="0"/>
  </r>
  <r>
    <s v="sablefish (blackcod)"/>
    <d v="2000-05-27T00:00:00"/>
    <x v="9"/>
    <n v="710"/>
    <n v="5421.41"/>
    <n v="26.03"/>
    <x v="24"/>
    <s v="BSAI"/>
    <n v="5"/>
    <x v="0"/>
  </r>
  <r>
    <s v="sablefish (blackcod)"/>
    <d v="2000-05-27T00:00:00"/>
    <x v="9"/>
    <n v="710"/>
    <n v="5421.41"/>
    <n v="1.65"/>
    <x v="28"/>
    <s v="BSAI"/>
    <n v="5"/>
    <x v="0"/>
  </r>
  <r>
    <s v="sablefish (blackcod)"/>
    <d v="2000-05-27T00:00:00"/>
    <x v="9"/>
    <n v="710"/>
    <n v="5421.41"/>
    <n v="10.63"/>
    <x v="25"/>
    <s v="BSAI"/>
    <n v="5"/>
    <x v="0"/>
  </r>
  <r>
    <s v="sablefish (blackcod)"/>
    <d v="2000-05-27T00:00:00"/>
    <x v="9"/>
    <n v="710"/>
    <n v="6983.41"/>
    <n v="3.03"/>
    <x v="1"/>
    <s v="BSAI"/>
    <n v="5"/>
    <x v="0"/>
  </r>
  <r>
    <s v="sablefish (blackcod)"/>
    <d v="2000-05-27T00:00:00"/>
    <x v="9"/>
    <n v="710"/>
    <n v="6983.41"/>
    <n v="9.67"/>
    <x v="5"/>
    <s v="BSAI"/>
    <n v="5"/>
    <x v="0"/>
  </r>
  <r>
    <s v="sablefish (blackcod)"/>
    <d v="2000-05-27T00:00:00"/>
    <x v="9"/>
    <n v="710"/>
    <n v="6983.41"/>
    <n v="4.76"/>
    <x v="7"/>
    <s v="BSAI"/>
    <n v="5"/>
    <x v="0"/>
  </r>
  <r>
    <s v="sablefish (blackcod)"/>
    <d v="2000-05-27T00:00:00"/>
    <x v="9"/>
    <n v="710"/>
    <n v="6983.41"/>
    <n v="0.08"/>
    <x v="2"/>
    <s v="BSAI"/>
    <n v="5"/>
    <x v="0"/>
  </r>
  <r>
    <s v="sablefish (blackcod)"/>
    <d v="2000-05-27T00:00:00"/>
    <x v="9"/>
    <n v="710"/>
    <n v="6983.41"/>
    <n v="27.69"/>
    <x v="24"/>
    <s v="BSAI"/>
    <n v="5"/>
    <x v="0"/>
  </r>
  <r>
    <s v="sablefish (blackcod)"/>
    <d v="2000-05-27T00:00:00"/>
    <x v="9"/>
    <n v="710"/>
    <n v="6983.41"/>
    <n v="23.32"/>
    <x v="28"/>
    <s v="BSAI"/>
    <n v="5"/>
    <x v="0"/>
  </r>
  <r>
    <s v="sablefish (blackcod)"/>
    <d v="2000-05-27T00:00:00"/>
    <x v="9"/>
    <n v="710"/>
    <m/>
    <n v="0.01"/>
    <x v="16"/>
    <s v="BSAI"/>
    <n v="5"/>
    <x v="0"/>
  </r>
  <r>
    <s v="sablefish (blackcod)"/>
    <d v="2000-05-27T00:00:00"/>
    <x v="9"/>
    <n v="710"/>
    <m/>
    <n v="2.0099999999999998"/>
    <x v="1"/>
    <s v="BSAI"/>
    <n v="5"/>
    <x v="0"/>
  </r>
  <r>
    <s v="sablefish (blackcod)"/>
    <d v="2000-05-27T00:00:00"/>
    <x v="9"/>
    <n v="710"/>
    <m/>
    <n v="1.95"/>
    <x v="5"/>
    <s v="BSAI"/>
    <n v="5"/>
    <x v="0"/>
  </r>
  <r>
    <s v="sablefish (blackcod)"/>
    <d v="2000-05-27T00:00:00"/>
    <x v="9"/>
    <n v="710"/>
    <m/>
    <n v="0.55000000000000004"/>
    <x v="7"/>
    <s v="BSAI"/>
    <n v="5"/>
    <x v="0"/>
  </r>
  <r>
    <s v="sablefish (blackcod)"/>
    <d v="2000-05-27T00:00:00"/>
    <x v="9"/>
    <n v="710"/>
    <m/>
    <n v="0.88"/>
    <x v="2"/>
    <s v="BSAI"/>
    <n v="5"/>
    <x v="0"/>
  </r>
  <r>
    <s v="sablefish (blackcod)"/>
    <d v="2000-05-27T00:00:00"/>
    <x v="9"/>
    <n v="710"/>
    <m/>
    <n v="0.14000000000000001"/>
    <x v="22"/>
    <s v="BSAI"/>
    <n v="5"/>
    <x v="0"/>
  </r>
  <r>
    <s v="sablefish (blackcod)"/>
    <d v="2000-05-27T00:00:00"/>
    <x v="9"/>
    <n v="710"/>
    <m/>
    <n v="0.99"/>
    <x v="24"/>
    <s v="BSAI"/>
    <n v="5"/>
    <x v="0"/>
  </r>
  <r>
    <s v="sablefish (blackcod)"/>
    <d v="2000-05-27T00:00:00"/>
    <x v="9"/>
    <n v="710"/>
    <m/>
    <n v="0.05"/>
    <x v="28"/>
    <s v="BSAI"/>
    <n v="5"/>
    <x v="0"/>
  </r>
  <r>
    <s v="sablefish (blackcod)"/>
    <d v="2000-05-27T00:00:00"/>
    <x v="9"/>
    <n v="710"/>
    <m/>
    <n v="2.36"/>
    <x v="0"/>
    <s v="GOA"/>
    <n v="5"/>
    <x v="0"/>
  </r>
  <r>
    <s v="sablefish (blackcod)"/>
    <d v="2000-05-27T00:00:00"/>
    <x v="9"/>
    <n v="710"/>
    <m/>
    <n v="4.33"/>
    <x v="13"/>
    <s v="GOA"/>
    <n v="5"/>
    <x v="0"/>
  </r>
  <r>
    <s v="sablefish (blackcod)"/>
    <d v="2000-05-27T00:00:00"/>
    <x v="9"/>
    <n v="710"/>
    <m/>
    <n v="4.16"/>
    <x v="6"/>
    <s v="GOA"/>
    <n v="5"/>
    <x v="0"/>
  </r>
  <r>
    <s v="sablefish (blackcod)"/>
    <d v="2000-05-27T00:00:00"/>
    <x v="9"/>
    <n v="710"/>
    <m/>
    <n v="0.84"/>
    <x v="11"/>
    <s v="GOA"/>
    <n v="5"/>
    <x v="0"/>
  </r>
  <r>
    <s v="sablefish (blackcod)"/>
    <d v="2000-05-27T00:00:00"/>
    <x v="9"/>
    <n v="710"/>
    <m/>
    <n v="1.9"/>
    <x v="14"/>
    <s v="GOA"/>
    <n v="5"/>
    <x v="0"/>
  </r>
  <r>
    <s v="sablefish (blackcod)"/>
    <d v="2000-05-27T00:00:00"/>
    <x v="9"/>
    <n v="710"/>
    <m/>
    <n v="0.06"/>
    <x v="21"/>
    <s v="INSD"/>
    <n v="5"/>
    <x v="0"/>
  </r>
  <r>
    <s v="sablefish (blackcod)"/>
    <d v="2000-06-03T00:00:00"/>
    <x v="9"/>
    <n v="710"/>
    <n v="5146.1499999999996"/>
    <n v="59.66"/>
    <x v="0"/>
    <s v="GOA"/>
    <n v="6"/>
    <x v="0"/>
  </r>
  <r>
    <s v="sablefish (blackcod)"/>
    <d v="2000-06-03T00:00:00"/>
    <x v="9"/>
    <n v="710"/>
    <n v="5146.1499999999996"/>
    <n v="43.96"/>
    <x v="13"/>
    <s v="GOA"/>
    <n v="6"/>
    <x v="0"/>
  </r>
  <r>
    <s v="sablefish (blackcod)"/>
    <d v="2000-06-03T00:00:00"/>
    <x v="9"/>
    <n v="710"/>
    <n v="5346.41"/>
    <n v="59.76"/>
    <x v="0"/>
    <s v="GOA"/>
    <n v="6"/>
    <x v="0"/>
  </r>
  <r>
    <s v="sablefish (blackcod)"/>
    <d v="2000-06-03T00:00:00"/>
    <x v="9"/>
    <n v="710"/>
    <n v="5346.41"/>
    <n v="54.47"/>
    <x v="13"/>
    <s v="GOA"/>
    <n v="6"/>
    <x v="0"/>
  </r>
  <r>
    <s v="sablefish (blackcod)"/>
    <d v="2000-06-03T00:00:00"/>
    <x v="9"/>
    <n v="710"/>
    <n v="5346.41"/>
    <n v="352.74"/>
    <x v="6"/>
    <s v="GOA"/>
    <n v="6"/>
    <x v="0"/>
  </r>
  <r>
    <s v="sablefish (blackcod)"/>
    <d v="2000-06-03T00:00:00"/>
    <x v="9"/>
    <n v="710"/>
    <n v="5346.41"/>
    <n v="163.68"/>
    <x v="11"/>
    <s v="GOA"/>
    <n v="6"/>
    <x v="0"/>
  </r>
  <r>
    <s v="sablefish (blackcod)"/>
    <d v="2000-06-03T00:00:00"/>
    <x v="9"/>
    <n v="710"/>
    <n v="5346.41"/>
    <n v="135.68"/>
    <x v="14"/>
    <s v="GOA"/>
    <n v="6"/>
    <x v="0"/>
  </r>
  <r>
    <s v="sablefish (blackcod)"/>
    <d v="2000-06-03T00:00:00"/>
    <x v="9"/>
    <n v="710"/>
    <n v="5346.41"/>
    <n v="16.239999999999998"/>
    <x v="21"/>
    <s v="INSD"/>
    <n v="6"/>
    <x v="0"/>
  </r>
  <r>
    <s v="sablefish (blackcod)"/>
    <d v="2000-06-03T00:00:00"/>
    <x v="9"/>
    <n v="710"/>
    <n v="5421.41"/>
    <n v="2.8"/>
    <x v="1"/>
    <s v="BSAI"/>
    <n v="6"/>
    <x v="0"/>
  </r>
  <r>
    <s v="sablefish (blackcod)"/>
    <d v="2000-06-03T00:00:00"/>
    <x v="9"/>
    <n v="710"/>
    <n v="5421.41"/>
    <n v="8"/>
    <x v="5"/>
    <s v="BSAI"/>
    <n v="6"/>
    <x v="0"/>
  </r>
  <r>
    <s v="sablefish (blackcod)"/>
    <d v="2000-06-03T00:00:00"/>
    <x v="9"/>
    <n v="710"/>
    <n v="5421.41"/>
    <n v="0.15"/>
    <x v="2"/>
    <s v="BSAI"/>
    <n v="6"/>
    <x v="0"/>
  </r>
  <r>
    <s v="sablefish (blackcod)"/>
    <d v="2000-06-03T00:00:00"/>
    <x v="9"/>
    <n v="710"/>
    <n v="5421.41"/>
    <n v="1.1599999999999999"/>
    <x v="22"/>
    <s v="BSAI"/>
    <n v="6"/>
    <x v="0"/>
  </r>
  <r>
    <s v="sablefish (blackcod)"/>
    <d v="2000-06-03T00:00:00"/>
    <x v="9"/>
    <n v="710"/>
    <n v="5421.41"/>
    <n v="20.43"/>
    <x v="24"/>
    <s v="BSAI"/>
    <n v="6"/>
    <x v="0"/>
  </r>
  <r>
    <s v="sablefish (blackcod)"/>
    <d v="2000-06-03T00:00:00"/>
    <x v="9"/>
    <n v="710"/>
    <n v="5421.41"/>
    <n v="0.88"/>
    <x v="28"/>
    <s v="BSAI"/>
    <n v="6"/>
    <x v="0"/>
  </r>
  <r>
    <s v="sablefish (blackcod)"/>
    <d v="2000-06-03T00:00:00"/>
    <x v="9"/>
    <n v="710"/>
    <n v="5421.41"/>
    <n v="9.51"/>
    <x v="25"/>
    <s v="BSAI"/>
    <n v="6"/>
    <x v="0"/>
  </r>
  <r>
    <s v="sablefish (blackcod)"/>
    <d v="2000-06-03T00:00:00"/>
    <x v="9"/>
    <n v="710"/>
    <n v="6983.41"/>
    <n v="5.28"/>
    <x v="5"/>
    <s v="BSAI"/>
    <n v="6"/>
    <x v="0"/>
  </r>
  <r>
    <s v="sablefish (blackcod)"/>
    <d v="2000-06-03T00:00:00"/>
    <x v="9"/>
    <n v="710"/>
    <n v="6983.41"/>
    <n v="3.77"/>
    <x v="7"/>
    <s v="BSAI"/>
    <n v="6"/>
    <x v="0"/>
  </r>
  <r>
    <s v="sablefish (blackcod)"/>
    <d v="2000-06-03T00:00:00"/>
    <x v="9"/>
    <n v="710"/>
    <n v="6983.41"/>
    <n v="1.47"/>
    <x v="24"/>
    <s v="BSAI"/>
    <n v="6"/>
    <x v="0"/>
  </r>
  <r>
    <s v="sablefish (blackcod)"/>
    <d v="2000-06-03T00:00:00"/>
    <x v="9"/>
    <n v="710"/>
    <n v="6983.41"/>
    <n v="2.5299999999999998"/>
    <x v="28"/>
    <s v="BSAI"/>
    <n v="6"/>
    <x v="0"/>
  </r>
  <r>
    <s v="sablefish (blackcod)"/>
    <d v="2000-06-03T00:00:00"/>
    <x v="9"/>
    <n v="710"/>
    <m/>
    <n v="0.05"/>
    <x v="1"/>
    <s v="BSAI"/>
    <n v="6"/>
    <x v="0"/>
  </r>
  <r>
    <s v="sablefish (blackcod)"/>
    <d v="2000-06-03T00:00:00"/>
    <x v="9"/>
    <n v="710"/>
    <m/>
    <n v="0.24"/>
    <x v="5"/>
    <s v="BSAI"/>
    <n v="6"/>
    <x v="0"/>
  </r>
  <r>
    <s v="sablefish (blackcod)"/>
    <d v="2000-06-03T00:00:00"/>
    <x v="9"/>
    <n v="710"/>
    <m/>
    <n v="0.01"/>
    <x v="7"/>
    <s v="BSAI"/>
    <n v="6"/>
    <x v="0"/>
  </r>
  <r>
    <s v="sablefish (blackcod)"/>
    <d v="2000-06-03T00:00:00"/>
    <x v="9"/>
    <n v="710"/>
    <m/>
    <n v="0.01"/>
    <x v="2"/>
    <s v="BSAI"/>
    <n v="6"/>
    <x v="0"/>
  </r>
  <r>
    <s v="sablefish (blackcod)"/>
    <d v="2000-06-03T00:00:00"/>
    <x v="9"/>
    <n v="710"/>
    <m/>
    <n v="0.02"/>
    <x v="22"/>
    <s v="BSAI"/>
    <n v="6"/>
    <x v="0"/>
  </r>
  <r>
    <s v="sablefish (blackcod)"/>
    <d v="2000-06-03T00:00:00"/>
    <x v="9"/>
    <n v="710"/>
    <m/>
    <n v="2.59"/>
    <x v="24"/>
    <s v="BSAI"/>
    <n v="6"/>
    <x v="0"/>
  </r>
  <r>
    <s v="sablefish (blackcod)"/>
    <d v="2000-06-03T00:00:00"/>
    <x v="9"/>
    <n v="710"/>
    <m/>
    <n v="0.03"/>
    <x v="28"/>
    <s v="BSAI"/>
    <n v="6"/>
    <x v="0"/>
  </r>
  <r>
    <s v="sablefish (blackcod)"/>
    <d v="2000-06-03T00:00:00"/>
    <x v="9"/>
    <n v="710"/>
    <m/>
    <n v="5.0599999999999996"/>
    <x v="0"/>
    <s v="GOA"/>
    <n v="6"/>
    <x v="0"/>
  </r>
  <r>
    <s v="sablefish (blackcod)"/>
    <d v="2000-06-03T00:00:00"/>
    <x v="9"/>
    <n v="710"/>
    <m/>
    <n v="0.54"/>
    <x v="13"/>
    <s v="GOA"/>
    <n v="6"/>
    <x v="0"/>
  </r>
  <r>
    <s v="sablefish (blackcod)"/>
    <d v="2000-06-03T00:00:00"/>
    <x v="9"/>
    <n v="710"/>
    <m/>
    <n v="25.51"/>
    <x v="6"/>
    <s v="GOA"/>
    <n v="6"/>
    <x v="0"/>
  </r>
  <r>
    <s v="sablefish (blackcod)"/>
    <d v="2000-06-03T00:00:00"/>
    <x v="9"/>
    <n v="710"/>
    <m/>
    <n v="4.1100000000000003"/>
    <x v="11"/>
    <s v="GOA"/>
    <n v="6"/>
    <x v="0"/>
  </r>
  <r>
    <s v="sablefish (blackcod)"/>
    <d v="2000-06-03T00:00:00"/>
    <x v="9"/>
    <n v="710"/>
    <m/>
    <n v="4.6100000000000003"/>
    <x v="14"/>
    <s v="GOA"/>
    <n v="6"/>
    <x v="0"/>
  </r>
  <r>
    <s v="sablefish (blackcod)"/>
    <d v="2000-06-03T00:00:00"/>
    <x v="9"/>
    <n v="710"/>
    <m/>
    <n v="0.4"/>
    <x v="21"/>
    <s v="INSD"/>
    <n v="6"/>
    <x v="0"/>
  </r>
  <r>
    <s v="sablefish (blackcod)"/>
    <d v="2000-06-10T00:00:00"/>
    <x v="9"/>
    <n v="710"/>
    <n v="5146.1499999999996"/>
    <n v="86.28"/>
    <x v="0"/>
    <s v="GOA"/>
    <n v="6"/>
    <x v="0"/>
  </r>
  <r>
    <s v="sablefish (blackcod)"/>
    <d v="2000-06-10T00:00:00"/>
    <x v="9"/>
    <n v="710"/>
    <n v="5146.1499999999996"/>
    <n v="48.75"/>
    <x v="13"/>
    <s v="GOA"/>
    <n v="6"/>
    <x v="0"/>
  </r>
  <r>
    <s v="sablefish (blackcod)"/>
    <d v="2000-06-10T00:00:00"/>
    <x v="9"/>
    <n v="710"/>
    <n v="5146.1499999999996"/>
    <n v="33.72"/>
    <x v="6"/>
    <s v="GOA"/>
    <n v="6"/>
    <x v="0"/>
  </r>
  <r>
    <s v="sablefish (blackcod)"/>
    <d v="2000-06-10T00:00:00"/>
    <x v="9"/>
    <n v="710"/>
    <n v="5146.1499999999996"/>
    <n v="4.6100000000000003"/>
    <x v="11"/>
    <s v="GOA"/>
    <n v="6"/>
    <x v="0"/>
  </r>
  <r>
    <s v="sablefish (blackcod)"/>
    <d v="2000-06-10T00:00:00"/>
    <x v="9"/>
    <n v="710"/>
    <n v="5146.1499999999996"/>
    <n v="6.28"/>
    <x v="14"/>
    <s v="GOA"/>
    <n v="6"/>
    <x v="0"/>
  </r>
  <r>
    <s v="sablefish (blackcod)"/>
    <d v="2000-06-10T00:00:00"/>
    <x v="9"/>
    <n v="710"/>
    <n v="5346.41"/>
    <n v="26.51"/>
    <x v="0"/>
    <s v="GOA"/>
    <n v="6"/>
    <x v="0"/>
  </r>
  <r>
    <s v="sablefish (blackcod)"/>
    <d v="2000-06-10T00:00:00"/>
    <x v="9"/>
    <n v="710"/>
    <n v="5346.41"/>
    <n v="2.56"/>
    <x v="13"/>
    <s v="GOA"/>
    <n v="6"/>
    <x v="0"/>
  </r>
  <r>
    <s v="sablefish (blackcod)"/>
    <d v="2000-06-10T00:00:00"/>
    <x v="9"/>
    <n v="710"/>
    <n v="5346.41"/>
    <n v="87.45"/>
    <x v="6"/>
    <s v="GOA"/>
    <n v="6"/>
    <x v="0"/>
  </r>
  <r>
    <s v="sablefish (blackcod)"/>
    <d v="2000-06-10T00:00:00"/>
    <x v="9"/>
    <n v="710"/>
    <n v="5346.41"/>
    <n v="40.33"/>
    <x v="11"/>
    <s v="GOA"/>
    <n v="6"/>
    <x v="0"/>
  </r>
  <r>
    <s v="sablefish (blackcod)"/>
    <d v="2000-06-10T00:00:00"/>
    <x v="9"/>
    <n v="710"/>
    <n v="5346.41"/>
    <n v="124.49"/>
    <x v="14"/>
    <s v="GOA"/>
    <n v="6"/>
    <x v="0"/>
  </r>
  <r>
    <s v="sablefish (blackcod)"/>
    <d v="2000-06-10T00:00:00"/>
    <x v="9"/>
    <n v="710"/>
    <n v="5346.41"/>
    <n v="60.67"/>
    <x v="21"/>
    <s v="INSD"/>
    <n v="6"/>
    <x v="0"/>
  </r>
  <r>
    <s v="sablefish (blackcod)"/>
    <d v="2000-06-10T00:00:00"/>
    <x v="9"/>
    <n v="710"/>
    <n v="5421.41"/>
    <n v="1.49"/>
    <x v="1"/>
    <s v="BSAI"/>
    <n v="6"/>
    <x v="0"/>
  </r>
  <r>
    <s v="sablefish (blackcod)"/>
    <d v="2000-06-10T00:00:00"/>
    <x v="9"/>
    <n v="710"/>
    <n v="5421.41"/>
    <n v="0.21"/>
    <x v="7"/>
    <s v="BSAI"/>
    <n v="6"/>
    <x v="0"/>
  </r>
  <r>
    <s v="sablefish (blackcod)"/>
    <d v="2000-06-10T00:00:00"/>
    <x v="9"/>
    <n v="710"/>
    <n v="5421.41"/>
    <n v="0.38"/>
    <x v="22"/>
    <s v="BSAI"/>
    <n v="6"/>
    <x v="0"/>
  </r>
  <r>
    <s v="sablefish (blackcod)"/>
    <d v="2000-06-10T00:00:00"/>
    <x v="9"/>
    <n v="710"/>
    <n v="5421.41"/>
    <n v="3.05"/>
    <x v="24"/>
    <s v="BSAI"/>
    <n v="6"/>
    <x v="0"/>
  </r>
  <r>
    <s v="sablefish (blackcod)"/>
    <d v="2000-06-10T00:00:00"/>
    <x v="9"/>
    <n v="710"/>
    <n v="5421.41"/>
    <n v="2.57"/>
    <x v="28"/>
    <s v="BSAI"/>
    <n v="6"/>
    <x v="0"/>
  </r>
  <r>
    <s v="sablefish (blackcod)"/>
    <d v="2000-06-10T00:00:00"/>
    <x v="9"/>
    <n v="710"/>
    <n v="5421.41"/>
    <n v="9.18"/>
    <x v="25"/>
    <s v="BSAI"/>
    <n v="6"/>
    <x v="0"/>
  </r>
  <r>
    <s v="sablefish (blackcod)"/>
    <d v="2000-06-10T00:00:00"/>
    <x v="9"/>
    <n v="710"/>
    <n v="6983.41"/>
    <n v="4.43"/>
    <x v="7"/>
    <s v="BSAI"/>
    <n v="6"/>
    <x v="0"/>
  </r>
  <r>
    <s v="sablefish (blackcod)"/>
    <d v="2000-06-10T00:00:00"/>
    <x v="9"/>
    <n v="710"/>
    <n v="6983.41"/>
    <n v="10.77"/>
    <x v="24"/>
    <s v="BSAI"/>
    <n v="6"/>
    <x v="0"/>
  </r>
  <r>
    <s v="sablefish (blackcod)"/>
    <d v="2000-06-10T00:00:00"/>
    <x v="9"/>
    <n v="710"/>
    <n v="6983.41"/>
    <n v="5.31"/>
    <x v="28"/>
    <s v="BSAI"/>
    <n v="6"/>
    <x v="0"/>
  </r>
  <r>
    <s v="sablefish (blackcod)"/>
    <d v="2000-06-10T00:00:00"/>
    <x v="9"/>
    <n v="710"/>
    <m/>
    <n v="0.38"/>
    <x v="1"/>
    <s v="BSAI"/>
    <n v="6"/>
    <x v="0"/>
  </r>
  <r>
    <s v="sablefish (blackcod)"/>
    <d v="2000-06-10T00:00:00"/>
    <x v="9"/>
    <n v="710"/>
    <m/>
    <n v="5.35"/>
    <x v="7"/>
    <s v="BSAI"/>
    <n v="6"/>
    <x v="0"/>
  </r>
  <r>
    <s v="sablefish (blackcod)"/>
    <d v="2000-06-10T00:00:00"/>
    <x v="9"/>
    <n v="710"/>
    <m/>
    <n v="0.08"/>
    <x v="2"/>
    <s v="BSAI"/>
    <n v="6"/>
    <x v="0"/>
  </r>
  <r>
    <s v="sablefish (blackcod)"/>
    <d v="2000-06-10T00:00:00"/>
    <x v="9"/>
    <n v="710"/>
    <m/>
    <n v="0.05"/>
    <x v="22"/>
    <s v="BSAI"/>
    <n v="6"/>
    <x v="0"/>
  </r>
  <r>
    <s v="sablefish (blackcod)"/>
    <d v="2000-06-10T00:00:00"/>
    <x v="9"/>
    <n v="710"/>
    <m/>
    <n v="0.73"/>
    <x v="24"/>
    <s v="BSAI"/>
    <n v="6"/>
    <x v="0"/>
  </r>
  <r>
    <s v="sablefish (blackcod)"/>
    <d v="2000-06-10T00:00:00"/>
    <x v="9"/>
    <n v="710"/>
    <m/>
    <n v="0.04"/>
    <x v="28"/>
    <s v="BSAI"/>
    <n v="6"/>
    <x v="0"/>
  </r>
  <r>
    <s v="sablefish (blackcod)"/>
    <d v="2000-06-10T00:00:00"/>
    <x v="9"/>
    <n v="710"/>
    <m/>
    <n v="1.36"/>
    <x v="0"/>
    <s v="GOA"/>
    <n v="6"/>
    <x v="0"/>
  </r>
  <r>
    <s v="sablefish (blackcod)"/>
    <d v="2000-06-10T00:00:00"/>
    <x v="9"/>
    <n v="710"/>
    <m/>
    <n v="1.85"/>
    <x v="13"/>
    <s v="GOA"/>
    <n v="6"/>
    <x v="0"/>
  </r>
  <r>
    <s v="sablefish (blackcod)"/>
    <d v="2000-06-10T00:00:00"/>
    <x v="9"/>
    <n v="710"/>
    <m/>
    <n v="3.07"/>
    <x v="6"/>
    <s v="GOA"/>
    <n v="6"/>
    <x v="0"/>
  </r>
  <r>
    <s v="sablefish (blackcod)"/>
    <d v="2000-06-10T00:00:00"/>
    <x v="9"/>
    <n v="710"/>
    <m/>
    <n v="1.53"/>
    <x v="11"/>
    <s v="GOA"/>
    <n v="6"/>
    <x v="0"/>
  </r>
  <r>
    <s v="sablefish (blackcod)"/>
    <d v="2000-06-10T00:00:00"/>
    <x v="9"/>
    <n v="710"/>
    <m/>
    <n v="0"/>
    <x v="20"/>
    <s v="INSD"/>
    <n v="6"/>
    <x v="0"/>
  </r>
  <r>
    <s v="sablefish (blackcod)"/>
    <d v="2000-06-10T00:00:00"/>
    <x v="9"/>
    <n v="710"/>
    <m/>
    <n v="8.4499999999999993"/>
    <x v="14"/>
    <s v="GOA"/>
    <n v="6"/>
    <x v="0"/>
  </r>
  <r>
    <s v="sablefish (blackcod)"/>
    <d v="2000-06-10T00:00:00"/>
    <x v="9"/>
    <n v="710"/>
    <m/>
    <n v="0.22"/>
    <x v="21"/>
    <s v="INSD"/>
    <n v="6"/>
    <x v="0"/>
  </r>
  <r>
    <s v="sablefish (blackcod)"/>
    <d v="2000-06-17T00:00:00"/>
    <x v="9"/>
    <n v="710"/>
    <n v="5146.1499999999996"/>
    <n v="50.99"/>
    <x v="0"/>
    <s v="GOA"/>
    <n v="6"/>
    <x v="0"/>
  </r>
  <r>
    <s v="sablefish (blackcod)"/>
    <d v="2000-06-17T00:00:00"/>
    <x v="9"/>
    <n v="710"/>
    <n v="5146.1499999999996"/>
    <n v="28.07"/>
    <x v="13"/>
    <s v="GOA"/>
    <n v="6"/>
    <x v="0"/>
  </r>
  <r>
    <s v="sablefish (blackcod)"/>
    <d v="2000-06-17T00:00:00"/>
    <x v="9"/>
    <n v="710"/>
    <n v="5146.1499999999996"/>
    <n v="65.69"/>
    <x v="6"/>
    <s v="GOA"/>
    <n v="6"/>
    <x v="0"/>
  </r>
  <r>
    <s v="sablefish (blackcod)"/>
    <d v="2000-06-17T00:00:00"/>
    <x v="9"/>
    <n v="710"/>
    <n v="5146.1499999999996"/>
    <n v="39.340000000000003"/>
    <x v="14"/>
    <s v="GOA"/>
    <n v="6"/>
    <x v="0"/>
  </r>
  <r>
    <s v="sablefish (blackcod)"/>
    <d v="2000-06-17T00:00:00"/>
    <x v="9"/>
    <n v="710"/>
    <n v="5346.41"/>
    <n v="14.03"/>
    <x v="0"/>
    <s v="GOA"/>
    <n v="6"/>
    <x v="0"/>
  </r>
  <r>
    <s v="sablefish (blackcod)"/>
    <d v="2000-06-17T00:00:00"/>
    <x v="9"/>
    <n v="710"/>
    <n v="5346.41"/>
    <n v="135.66999999999999"/>
    <x v="6"/>
    <s v="GOA"/>
    <n v="6"/>
    <x v="0"/>
  </r>
  <r>
    <s v="sablefish (blackcod)"/>
    <d v="2000-06-17T00:00:00"/>
    <x v="9"/>
    <n v="710"/>
    <n v="5346.41"/>
    <n v="20.32"/>
    <x v="11"/>
    <s v="GOA"/>
    <n v="6"/>
    <x v="0"/>
  </r>
  <r>
    <s v="sablefish (blackcod)"/>
    <d v="2000-06-17T00:00:00"/>
    <x v="9"/>
    <n v="710"/>
    <n v="5346.41"/>
    <n v="91.8"/>
    <x v="14"/>
    <s v="GOA"/>
    <n v="6"/>
    <x v="0"/>
  </r>
  <r>
    <s v="sablefish (blackcod)"/>
    <d v="2000-06-17T00:00:00"/>
    <x v="9"/>
    <n v="710"/>
    <n v="5346.41"/>
    <n v="42.03"/>
    <x v="21"/>
    <s v="INSD"/>
    <n v="6"/>
    <x v="0"/>
  </r>
  <r>
    <s v="sablefish (blackcod)"/>
    <d v="2000-06-17T00:00:00"/>
    <x v="9"/>
    <n v="710"/>
    <n v="5421.41"/>
    <n v="5.99"/>
    <x v="1"/>
    <s v="BSAI"/>
    <n v="6"/>
    <x v="0"/>
  </r>
  <r>
    <s v="sablefish (blackcod)"/>
    <d v="2000-06-17T00:00:00"/>
    <x v="9"/>
    <n v="710"/>
    <n v="5421.41"/>
    <n v="0.33"/>
    <x v="5"/>
    <s v="BSAI"/>
    <n v="6"/>
    <x v="0"/>
  </r>
  <r>
    <s v="sablefish (blackcod)"/>
    <d v="2000-06-17T00:00:00"/>
    <x v="9"/>
    <n v="710"/>
    <n v="5421.41"/>
    <n v="4.1900000000000004"/>
    <x v="7"/>
    <s v="BSAI"/>
    <n v="6"/>
    <x v="0"/>
  </r>
  <r>
    <s v="sablefish (blackcod)"/>
    <d v="2000-06-17T00:00:00"/>
    <x v="9"/>
    <n v="710"/>
    <n v="5421.41"/>
    <n v="6.29"/>
    <x v="24"/>
    <s v="BSAI"/>
    <n v="6"/>
    <x v="0"/>
  </r>
  <r>
    <s v="sablefish (blackcod)"/>
    <d v="2000-06-17T00:00:00"/>
    <x v="9"/>
    <n v="710"/>
    <n v="5421.41"/>
    <n v="8.24"/>
    <x v="28"/>
    <s v="BSAI"/>
    <n v="6"/>
    <x v="0"/>
  </r>
  <r>
    <s v="sablefish (blackcod)"/>
    <d v="2000-06-17T00:00:00"/>
    <x v="9"/>
    <n v="710"/>
    <n v="6983.41"/>
    <n v="0.44"/>
    <x v="7"/>
    <s v="BSAI"/>
    <n v="6"/>
    <x v="0"/>
  </r>
  <r>
    <s v="sablefish (blackcod)"/>
    <d v="2000-06-17T00:00:00"/>
    <x v="9"/>
    <n v="710"/>
    <n v="6983.41"/>
    <n v="3.75"/>
    <x v="24"/>
    <s v="BSAI"/>
    <n v="6"/>
    <x v="0"/>
  </r>
  <r>
    <s v="sablefish (blackcod)"/>
    <d v="2000-06-17T00:00:00"/>
    <x v="9"/>
    <n v="710"/>
    <n v="6983.41"/>
    <n v="1.36"/>
    <x v="28"/>
    <s v="BSAI"/>
    <n v="6"/>
    <x v="0"/>
  </r>
  <r>
    <s v="sablefish (blackcod)"/>
    <d v="2000-06-17T00:00:00"/>
    <x v="9"/>
    <n v="710"/>
    <m/>
    <n v="2.54"/>
    <x v="1"/>
    <s v="BSAI"/>
    <n v="6"/>
    <x v="0"/>
  </r>
  <r>
    <s v="sablefish (blackcod)"/>
    <d v="2000-06-17T00:00:00"/>
    <x v="9"/>
    <n v="710"/>
    <m/>
    <n v="5.36"/>
    <x v="7"/>
    <s v="BSAI"/>
    <n v="6"/>
    <x v="0"/>
  </r>
  <r>
    <s v="sablefish (blackcod)"/>
    <d v="2000-06-17T00:00:00"/>
    <x v="9"/>
    <n v="710"/>
    <m/>
    <n v="1"/>
    <x v="2"/>
    <s v="BSAI"/>
    <n v="6"/>
    <x v="0"/>
  </r>
  <r>
    <s v="sablefish (blackcod)"/>
    <d v="2000-06-17T00:00:00"/>
    <x v="9"/>
    <n v="710"/>
    <m/>
    <n v="0"/>
    <x v="26"/>
    <s v="BSAI"/>
    <n v="6"/>
    <x v="0"/>
  </r>
  <r>
    <s v="sablefish (blackcod)"/>
    <d v="2000-06-17T00:00:00"/>
    <x v="9"/>
    <n v="710"/>
    <m/>
    <n v="0.1"/>
    <x v="24"/>
    <s v="BSAI"/>
    <n v="6"/>
    <x v="0"/>
  </r>
  <r>
    <s v="sablefish (blackcod)"/>
    <d v="2000-06-17T00:00:00"/>
    <x v="9"/>
    <n v="710"/>
    <m/>
    <n v="0.44"/>
    <x v="28"/>
    <s v="BSAI"/>
    <n v="6"/>
    <x v="0"/>
  </r>
  <r>
    <s v="sablefish (blackcod)"/>
    <d v="2000-06-17T00:00:00"/>
    <x v="9"/>
    <n v="710"/>
    <m/>
    <n v="0.63"/>
    <x v="0"/>
    <s v="GOA"/>
    <n v="6"/>
    <x v="0"/>
  </r>
  <r>
    <s v="sablefish (blackcod)"/>
    <d v="2000-06-17T00:00:00"/>
    <x v="9"/>
    <n v="710"/>
    <m/>
    <n v="0"/>
    <x v="13"/>
    <s v="GOA"/>
    <n v="6"/>
    <x v="0"/>
  </r>
  <r>
    <s v="sablefish (blackcod)"/>
    <d v="2000-06-17T00:00:00"/>
    <x v="9"/>
    <n v="710"/>
    <m/>
    <n v="6.52"/>
    <x v="6"/>
    <s v="GOA"/>
    <n v="6"/>
    <x v="0"/>
  </r>
  <r>
    <s v="sablefish (blackcod)"/>
    <d v="2000-06-17T00:00:00"/>
    <x v="9"/>
    <n v="710"/>
    <m/>
    <n v="0.68"/>
    <x v="11"/>
    <s v="GOA"/>
    <n v="6"/>
    <x v="0"/>
  </r>
  <r>
    <s v="sablefish (blackcod)"/>
    <d v="2000-06-17T00:00:00"/>
    <x v="9"/>
    <n v="710"/>
    <m/>
    <n v="0.01"/>
    <x v="20"/>
    <s v="INSD"/>
    <n v="6"/>
    <x v="0"/>
  </r>
  <r>
    <s v="sablefish (blackcod)"/>
    <d v="2000-06-17T00:00:00"/>
    <x v="9"/>
    <n v="710"/>
    <m/>
    <n v="4.76"/>
    <x v="14"/>
    <s v="GOA"/>
    <n v="6"/>
    <x v="0"/>
  </r>
  <r>
    <s v="sablefish (blackcod)"/>
    <d v="2000-06-17T00:00:00"/>
    <x v="9"/>
    <n v="710"/>
    <m/>
    <n v="1.56"/>
    <x v="21"/>
    <s v="INSD"/>
    <n v="6"/>
    <x v="0"/>
  </r>
  <r>
    <s v="sablefish (blackcod)"/>
    <d v="2000-06-24T00:00:00"/>
    <x v="9"/>
    <n v="710"/>
    <n v="5146.1499999999996"/>
    <n v="24.75"/>
    <x v="0"/>
    <s v="GOA"/>
    <n v="6"/>
    <x v="0"/>
  </r>
  <r>
    <s v="sablefish (blackcod)"/>
    <d v="2000-06-24T00:00:00"/>
    <x v="9"/>
    <n v="710"/>
    <n v="5146.1499999999996"/>
    <n v="9.99"/>
    <x v="13"/>
    <s v="GOA"/>
    <n v="6"/>
    <x v="0"/>
  </r>
  <r>
    <s v="sablefish (blackcod)"/>
    <d v="2000-06-24T00:00:00"/>
    <x v="9"/>
    <n v="710"/>
    <n v="5146.1499999999996"/>
    <n v="25.86"/>
    <x v="6"/>
    <s v="GOA"/>
    <n v="6"/>
    <x v="0"/>
  </r>
  <r>
    <s v="sablefish (blackcod)"/>
    <d v="2000-06-24T00:00:00"/>
    <x v="9"/>
    <n v="710"/>
    <n v="5146.1499999999996"/>
    <n v="27.25"/>
    <x v="11"/>
    <s v="GOA"/>
    <n v="6"/>
    <x v="0"/>
  </r>
  <r>
    <s v="sablefish (blackcod)"/>
    <d v="2000-06-24T00:00:00"/>
    <x v="9"/>
    <n v="710"/>
    <n v="5146.1499999999996"/>
    <n v="32.83"/>
    <x v="14"/>
    <s v="GOA"/>
    <n v="6"/>
    <x v="0"/>
  </r>
  <r>
    <s v="sablefish (blackcod)"/>
    <d v="2000-06-24T00:00:00"/>
    <x v="9"/>
    <n v="710"/>
    <n v="5346.41"/>
    <n v="47.82"/>
    <x v="0"/>
    <s v="GOA"/>
    <n v="6"/>
    <x v="0"/>
  </r>
  <r>
    <s v="sablefish (blackcod)"/>
    <d v="2000-06-24T00:00:00"/>
    <x v="9"/>
    <n v="710"/>
    <n v="5346.41"/>
    <n v="6.87"/>
    <x v="13"/>
    <s v="GOA"/>
    <n v="6"/>
    <x v="0"/>
  </r>
  <r>
    <s v="sablefish (blackcod)"/>
    <d v="2000-06-24T00:00:00"/>
    <x v="9"/>
    <n v="710"/>
    <n v="5346.41"/>
    <n v="85.81"/>
    <x v="6"/>
    <s v="GOA"/>
    <n v="6"/>
    <x v="0"/>
  </r>
  <r>
    <s v="sablefish (blackcod)"/>
    <d v="2000-06-24T00:00:00"/>
    <x v="9"/>
    <n v="710"/>
    <n v="5346.41"/>
    <n v="82.76"/>
    <x v="11"/>
    <s v="GOA"/>
    <n v="6"/>
    <x v="0"/>
  </r>
  <r>
    <s v="sablefish (blackcod)"/>
    <d v="2000-06-24T00:00:00"/>
    <x v="9"/>
    <n v="710"/>
    <n v="5346.41"/>
    <n v="74.88"/>
    <x v="14"/>
    <s v="GOA"/>
    <n v="6"/>
    <x v="0"/>
  </r>
  <r>
    <s v="sablefish (blackcod)"/>
    <d v="2000-06-24T00:00:00"/>
    <x v="9"/>
    <n v="710"/>
    <n v="5346.41"/>
    <n v="26.27"/>
    <x v="21"/>
    <s v="INSD"/>
    <n v="6"/>
    <x v="0"/>
  </r>
  <r>
    <s v="sablefish (blackcod)"/>
    <d v="2000-06-24T00:00:00"/>
    <x v="9"/>
    <n v="710"/>
    <n v="5421.41"/>
    <n v="4.0999999999999996"/>
    <x v="1"/>
    <s v="BSAI"/>
    <n v="6"/>
    <x v="0"/>
  </r>
  <r>
    <s v="sablefish (blackcod)"/>
    <d v="2000-06-24T00:00:00"/>
    <x v="9"/>
    <n v="710"/>
    <n v="5421.41"/>
    <n v="3.96"/>
    <x v="2"/>
    <s v="BSAI"/>
    <n v="6"/>
    <x v="0"/>
  </r>
  <r>
    <s v="sablefish (blackcod)"/>
    <d v="2000-06-24T00:00:00"/>
    <x v="9"/>
    <n v="710"/>
    <n v="5421.41"/>
    <n v="0.4"/>
    <x v="22"/>
    <s v="BSAI"/>
    <n v="6"/>
    <x v="0"/>
  </r>
  <r>
    <s v="sablefish (blackcod)"/>
    <d v="2000-06-24T00:00:00"/>
    <x v="9"/>
    <n v="710"/>
    <n v="5421.41"/>
    <n v="1.58"/>
    <x v="26"/>
    <s v="BSAI"/>
    <n v="6"/>
    <x v="0"/>
  </r>
  <r>
    <s v="sablefish (blackcod)"/>
    <d v="2000-06-24T00:00:00"/>
    <x v="9"/>
    <n v="710"/>
    <n v="5421.41"/>
    <n v="4.22"/>
    <x v="24"/>
    <s v="BSAI"/>
    <n v="6"/>
    <x v="0"/>
  </r>
  <r>
    <s v="sablefish (blackcod)"/>
    <d v="2000-06-24T00:00:00"/>
    <x v="9"/>
    <n v="710"/>
    <n v="5421.41"/>
    <n v="6.18"/>
    <x v="28"/>
    <s v="BSAI"/>
    <n v="6"/>
    <x v="0"/>
  </r>
  <r>
    <s v="sablefish (blackcod)"/>
    <d v="2000-06-24T00:00:00"/>
    <x v="9"/>
    <n v="710"/>
    <n v="5421.41"/>
    <n v="0.84"/>
    <x v="25"/>
    <s v="BSAI"/>
    <n v="6"/>
    <x v="0"/>
  </r>
  <r>
    <s v="sablefish (blackcod)"/>
    <d v="2000-06-24T00:00:00"/>
    <x v="9"/>
    <n v="710"/>
    <n v="6983.41"/>
    <n v="6.01"/>
    <x v="5"/>
    <s v="BSAI"/>
    <n v="6"/>
    <x v="0"/>
  </r>
  <r>
    <s v="sablefish (blackcod)"/>
    <d v="2000-06-24T00:00:00"/>
    <x v="9"/>
    <n v="710"/>
    <n v="6983.41"/>
    <n v="7.11"/>
    <x v="7"/>
    <s v="BSAI"/>
    <n v="6"/>
    <x v="0"/>
  </r>
  <r>
    <s v="sablefish (blackcod)"/>
    <d v="2000-06-24T00:00:00"/>
    <x v="9"/>
    <n v="710"/>
    <n v="6983.41"/>
    <n v="9.16"/>
    <x v="24"/>
    <s v="BSAI"/>
    <n v="6"/>
    <x v="0"/>
  </r>
  <r>
    <s v="sablefish (blackcod)"/>
    <d v="2000-06-24T00:00:00"/>
    <x v="9"/>
    <n v="710"/>
    <n v="6983.41"/>
    <n v="18.77"/>
    <x v="28"/>
    <s v="BSAI"/>
    <n v="6"/>
    <x v="0"/>
  </r>
  <r>
    <s v="sablefish (blackcod)"/>
    <d v="2000-06-24T00:00:00"/>
    <x v="9"/>
    <n v="710"/>
    <n v="6983.41"/>
    <n v="4.16"/>
    <x v="25"/>
    <s v="BSAI"/>
    <n v="6"/>
    <x v="0"/>
  </r>
  <r>
    <s v="sablefish (blackcod)"/>
    <d v="2000-06-24T00:00:00"/>
    <x v="9"/>
    <n v="710"/>
    <m/>
    <n v="0.13"/>
    <x v="5"/>
    <s v="BSAI"/>
    <n v="6"/>
    <x v="0"/>
  </r>
  <r>
    <s v="sablefish (blackcod)"/>
    <d v="2000-06-24T00:00:00"/>
    <x v="9"/>
    <n v="710"/>
    <m/>
    <n v="0.26"/>
    <x v="2"/>
    <s v="BSAI"/>
    <n v="6"/>
    <x v="0"/>
  </r>
  <r>
    <s v="sablefish (blackcod)"/>
    <d v="2000-06-24T00:00:00"/>
    <x v="9"/>
    <n v="710"/>
    <m/>
    <n v="0.04"/>
    <x v="26"/>
    <s v="BSAI"/>
    <n v="6"/>
    <x v="0"/>
  </r>
  <r>
    <s v="sablefish (blackcod)"/>
    <d v="2000-06-24T00:00:00"/>
    <x v="9"/>
    <n v="710"/>
    <m/>
    <n v="0.19"/>
    <x v="24"/>
    <s v="BSAI"/>
    <n v="6"/>
    <x v="0"/>
  </r>
  <r>
    <s v="sablefish (blackcod)"/>
    <d v="2000-06-24T00:00:00"/>
    <x v="9"/>
    <n v="710"/>
    <m/>
    <n v="0.23"/>
    <x v="28"/>
    <s v="BSAI"/>
    <n v="6"/>
    <x v="0"/>
  </r>
  <r>
    <s v="sablefish (blackcod)"/>
    <d v="2000-06-24T00:00:00"/>
    <x v="9"/>
    <n v="710"/>
    <m/>
    <n v="0.17"/>
    <x v="25"/>
    <s v="BSAI"/>
    <n v="6"/>
    <x v="0"/>
  </r>
  <r>
    <s v="sablefish (blackcod)"/>
    <d v="2000-06-24T00:00:00"/>
    <x v="9"/>
    <n v="710"/>
    <m/>
    <n v="6.31"/>
    <x v="0"/>
    <s v="GOA"/>
    <n v="6"/>
    <x v="0"/>
  </r>
  <r>
    <s v="sablefish (blackcod)"/>
    <d v="2000-06-24T00:00:00"/>
    <x v="9"/>
    <n v="710"/>
    <m/>
    <n v="0"/>
    <x v="13"/>
    <s v="GOA"/>
    <n v="6"/>
    <x v="0"/>
  </r>
  <r>
    <s v="sablefish (blackcod)"/>
    <d v="2000-06-24T00:00:00"/>
    <x v="9"/>
    <n v="710"/>
    <m/>
    <n v="4.04"/>
    <x v="6"/>
    <s v="GOA"/>
    <n v="6"/>
    <x v="0"/>
  </r>
  <r>
    <s v="sablefish (blackcod)"/>
    <d v="2000-06-24T00:00:00"/>
    <x v="9"/>
    <n v="710"/>
    <m/>
    <n v="1.1599999999999999"/>
    <x v="11"/>
    <s v="GOA"/>
    <n v="6"/>
    <x v="0"/>
  </r>
  <r>
    <s v="sablefish (blackcod)"/>
    <d v="2000-06-24T00:00:00"/>
    <x v="9"/>
    <n v="710"/>
    <m/>
    <n v="0.03"/>
    <x v="20"/>
    <s v="INSD"/>
    <n v="6"/>
    <x v="0"/>
  </r>
  <r>
    <s v="sablefish (blackcod)"/>
    <d v="2000-06-24T00:00:00"/>
    <x v="9"/>
    <n v="710"/>
    <m/>
    <n v="4.2300000000000004"/>
    <x v="14"/>
    <s v="GOA"/>
    <n v="6"/>
    <x v="0"/>
  </r>
  <r>
    <s v="sablefish (blackcod)"/>
    <d v="2000-06-24T00:00:00"/>
    <x v="9"/>
    <n v="710"/>
    <m/>
    <n v="1.32"/>
    <x v="21"/>
    <s v="INSD"/>
    <n v="6"/>
    <x v="0"/>
  </r>
  <r>
    <s v="sablefish (blackcod)"/>
    <d v="2000-07-01T00:00:00"/>
    <x v="9"/>
    <n v="710"/>
    <n v="5146.1499999999996"/>
    <n v="38.369999999999997"/>
    <x v="0"/>
    <s v="GOA"/>
    <n v="7"/>
    <x v="1"/>
  </r>
  <r>
    <s v="sablefish (blackcod)"/>
    <d v="2000-07-01T00:00:00"/>
    <x v="9"/>
    <n v="710"/>
    <n v="5146.1499999999996"/>
    <n v="18.489999999999998"/>
    <x v="13"/>
    <s v="GOA"/>
    <n v="7"/>
    <x v="1"/>
  </r>
  <r>
    <s v="sablefish (blackcod)"/>
    <d v="2000-07-01T00:00:00"/>
    <x v="9"/>
    <n v="710"/>
    <n v="5146.1499999999996"/>
    <n v="5.08"/>
    <x v="14"/>
    <s v="GOA"/>
    <n v="7"/>
    <x v="1"/>
  </r>
  <r>
    <s v="sablefish (blackcod)"/>
    <d v="2000-07-01T00:00:00"/>
    <x v="9"/>
    <n v="710"/>
    <n v="5346.41"/>
    <n v="10.44"/>
    <x v="0"/>
    <s v="GOA"/>
    <n v="7"/>
    <x v="1"/>
  </r>
  <r>
    <s v="sablefish (blackcod)"/>
    <d v="2000-07-01T00:00:00"/>
    <x v="9"/>
    <n v="710"/>
    <n v="5346.41"/>
    <n v="0.3"/>
    <x v="13"/>
    <s v="GOA"/>
    <n v="7"/>
    <x v="1"/>
  </r>
  <r>
    <s v="sablefish (blackcod)"/>
    <d v="2000-07-01T00:00:00"/>
    <x v="9"/>
    <n v="710"/>
    <n v="5346.41"/>
    <n v="115.68"/>
    <x v="6"/>
    <s v="GOA"/>
    <n v="7"/>
    <x v="1"/>
  </r>
  <r>
    <s v="sablefish (blackcod)"/>
    <d v="2000-07-01T00:00:00"/>
    <x v="9"/>
    <n v="710"/>
    <n v="5346.41"/>
    <n v="36.869999999999997"/>
    <x v="11"/>
    <s v="GOA"/>
    <n v="7"/>
    <x v="1"/>
  </r>
  <r>
    <s v="sablefish (blackcod)"/>
    <d v="2000-07-01T00:00:00"/>
    <x v="9"/>
    <n v="710"/>
    <n v="5346.41"/>
    <n v="78.89"/>
    <x v="14"/>
    <s v="GOA"/>
    <n v="7"/>
    <x v="1"/>
  </r>
  <r>
    <s v="sablefish (blackcod)"/>
    <d v="2000-07-01T00:00:00"/>
    <x v="9"/>
    <n v="710"/>
    <n v="5346.41"/>
    <n v="9.27"/>
    <x v="21"/>
    <s v="INSD"/>
    <n v="7"/>
    <x v="1"/>
  </r>
  <r>
    <s v="sablefish (blackcod)"/>
    <d v="2000-07-01T00:00:00"/>
    <x v="9"/>
    <n v="710"/>
    <n v="5421.41"/>
    <n v="0.51"/>
    <x v="1"/>
    <s v="BSAI"/>
    <n v="7"/>
    <x v="1"/>
  </r>
  <r>
    <s v="sablefish (blackcod)"/>
    <d v="2000-07-01T00:00:00"/>
    <x v="9"/>
    <n v="710"/>
    <n v="5421.41"/>
    <n v="3.13"/>
    <x v="2"/>
    <s v="BSAI"/>
    <n v="7"/>
    <x v="1"/>
  </r>
  <r>
    <s v="sablefish (blackcod)"/>
    <d v="2000-07-01T00:00:00"/>
    <x v="9"/>
    <n v="710"/>
    <n v="5421.41"/>
    <n v="0.05"/>
    <x v="24"/>
    <s v="BSAI"/>
    <n v="7"/>
    <x v="1"/>
  </r>
  <r>
    <s v="sablefish (blackcod)"/>
    <d v="2000-07-01T00:00:00"/>
    <x v="9"/>
    <n v="710"/>
    <n v="5421.41"/>
    <n v="0.03"/>
    <x v="28"/>
    <s v="BSAI"/>
    <n v="7"/>
    <x v="1"/>
  </r>
  <r>
    <s v="sablefish (blackcod)"/>
    <d v="2000-07-01T00:00:00"/>
    <x v="9"/>
    <n v="710"/>
    <n v="5421.41"/>
    <n v="5.89"/>
    <x v="25"/>
    <s v="BSAI"/>
    <n v="7"/>
    <x v="1"/>
  </r>
  <r>
    <s v="sablefish (blackcod)"/>
    <d v="2000-07-01T00:00:00"/>
    <x v="9"/>
    <n v="710"/>
    <n v="6983.41"/>
    <n v="0"/>
    <x v="23"/>
    <s v="BSAI"/>
    <n v="7"/>
    <x v="1"/>
  </r>
  <r>
    <s v="sablefish (blackcod)"/>
    <d v="2000-07-01T00:00:00"/>
    <x v="9"/>
    <n v="710"/>
    <n v="6983.41"/>
    <n v="0"/>
    <x v="1"/>
    <s v="BSAI"/>
    <n v="7"/>
    <x v="1"/>
  </r>
  <r>
    <s v="sablefish (blackcod)"/>
    <d v="2000-07-01T00:00:00"/>
    <x v="9"/>
    <n v="710"/>
    <n v="6983.41"/>
    <n v="12.68"/>
    <x v="5"/>
    <s v="BSAI"/>
    <n v="7"/>
    <x v="1"/>
  </r>
  <r>
    <s v="sablefish (blackcod)"/>
    <d v="2000-07-01T00:00:00"/>
    <x v="9"/>
    <n v="710"/>
    <n v="6983.41"/>
    <n v="0.33"/>
    <x v="22"/>
    <s v="BSAI"/>
    <n v="7"/>
    <x v="1"/>
  </r>
  <r>
    <s v="sablefish (blackcod)"/>
    <d v="2000-07-01T00:00:00"/>
    <x v="9"/>
    <n v="710"/>
    <n v="6983.41"/>
    <n v="1.1200000000000001"/>
    <x v="24"/>
    <s v="BSAI"/>
    <n v="7"/>
    <x v="1"/>
  </r>
  <r>
    <s v="sablefish (blackcod)"/>
    <d v="2000-07-01T00:00:00"/>
    <x v="9"/>
    <n v="710"/>
    <n v="6983.41"/>
    <n v="6.35"/>
    <x v="28"/>
    <s v="BSAI"/>
    <n v="7"/>
    <x v="1"/>
  </r>
  <r>
    <s v="sablefish (blackcod)"/>
    <d v="2000-07-01T00:00:00"/>
    <x v="9"/>
    <n v="710"/>
    <m/>
    <n v="0.02"/>
    <x v="5"/>
    <s v="BSAI"/>
    <n v="7"/>
    <x v="1"/>
  </r>
  <r>
    <s v="sablefish (blackcod)"/>
    <d v="2000-07-01T00:00:00"/>
    <x v="9"/>
    <n v="710"/>
    <m/>
    <n v="0.02"/>
    <x v="2"/>
    <s v="BSAI"/>
    <n v="7"/>
    <x v="1"/>
  </r>
  <r>
    <s v="sablefish (blackcod)"/>
    <d v="2000-07-01T00:00:00"/>
    <x v="9"/>
    <n v="710"/>
    <m/>
    <n v="0.01"/>
    <x v="24"/>
    <s v="BSAI"/>
    <n v="7"/>
    <x v="1"/>
  </r>
  <r>
    <s v="sablefish (blackcod)"/>
    <d v="2000-07-01T00:00:00"/>
    <x v="9"/>
    <n v="710"/>
    <m/>
    <n v="0.48"/>
    <x v="25"/>
    <s v="BSAI"/>
    <n v="7"/>
    <x v="1"/>
  </r>
  <r>
    <s v="sablefish (blackcod)"/>
    <d v="2000-07-01T00:00:00"/>
    <x v="9"/>
    <n v="710"/>
    <m/>
    <n v="1.27"/>
    <x v="0"/>
    <s v="GOA"/>
    <n v="7"/>
    <x v="1"/>
  </r>
  <r>
    <s v="sablefish (blackcod)"/>
    <d v="2000-07-01T00:00:00"/>
    <x v="9"/>
    <n v="710"/>
    <m/>
    <n v="3.43"/>
    <x v="13"/>
    <s v="GOA"/>
    <n v="7"/>
    <x v="1"/>
  </r>
  <r>
    <s v="sablefish (blackcod)"/>
    <d v="2000-07-01T00:00:00"/>
    <x v="9"/>
    <n v="710"/>
    <m/>
    <n v="11.85"/>
    <x v="6"/>
    <s v="GOA"/>
    <n v="7"/>
    <x v="1"/>
  </r>
  <r>
    <s v="sablefish (blackcod)"/>
    <d v="2000-07-01T00:00:00"/>
    <x v="9"/>
    <n v="710"/>
    <m/>
    <n v="6.39"/>
    <x v="11"/>
    <s v="GOA"/>
    <n v="7"/>
    <x v="1"/>
  </r>
  <r>
    <s v="sablefish (blackcod)"/>
    <d v="2000-07-01T00:00:00"/>
    <x v="9"/>
    <n v="710"/>
    <m/>
    <n v="0.04"/>
    <x v="20"/>
    <s v="INSD"/>
    <n v="7"/>
    <x v="1"/>
  </r>
  <r>
    <s v="sablefish (blackcod)"/>
    <d v="2000-07-01T00:00:00"/>
    <x v="9"/>
    <n v="710"/>
    <m/>
    <n v="4.32"/>
    <x v="14"/>
    <s v="GOA"/>
    <n v="7"/>
    <x v="1"/>
  </r>
  <r>
    <s v="sablefish (blackcod)"/>
    <d v="2000-07-01T00:00:00"/>
    <x v="9"/>
    <n v="710"/>
    <m/>
    <n v="2.34"/>
    <x v="21"/>
    <s v="INSD"/>
    <n v="7"/>
    <x v="1"/>
  </r>
  <r>
    <s v="sablefish (blackcod)"/>
    <d v="2000-07-08T00:00:00"/>
    <x v="9"/>
    <n v="710"/>
    <n v="5146.1499999999996"/>
    <n v="28.4"/>
    <x v="0"/>
    <s v="GOA"/>
    <n v="7"/>
    <x v="1"/>
  </r>
  <r>
    <s v="sablefish (blackcod)"/>
    <d v="2000-07-08T00:00:00"/>
    <x v="9"/>
    <n v="710"/>
    <n v="5146.1499999999996"/>
    <n v="13.75"/>
    <x v="13"/>
    <s v="GOA"/>
    <n v="7"/>
    <x v="1"/>
  </r>
  <r>
    <s v="sablefish (blackcod)"/>
    <d v="2000-07-08T00:00:00"/>
    <x v="9"/>
    <n v="710"/>
    <n v="5146.1499999999996"/>
    <n v="87.73"/>
    <x v="6"/>
    <s v="GOA"/>
    <n v="7"/>
    <x v="1"/>
  </r>
  <r>
    <s v="sablefish (blackcod)"/>
    <d v="2000-07-08T00:00:00"/>
    <x v="9"/>
    <n v="710"/>
    <n v="5146.1499999999996"/>
    <n v="25.53"/>
    <x v="11"/>
    <s v="GOA"/>
    <n v="7"/>
    <x v="1"/>
  </r>
  <r>
    <s v="sablefish (blackcod)"/>
    <d v="2000-07-08T00:00:00"/>
    <x v="9"/>
    <n v="710"/>
    <n v="5346.41"/>
    <n v="1.08"/>
    <x v="13"/>
    <s v="GOA"/>
    <n v="7"/>
    <x v="1"/>
  </r>
  <r>
    <s v="sablefish (blackcod)"/>
    <d v="2000-07-08T00:00:00"/>
    <x v="9"/>
    <n v="710"/>
    <n v="5346.41"/>
    <n v="156.22"/>
    <x v="6"/>
    <s v="GOA"/>
    <n v="7"/>
    <x v="1"/>
  </r>
  <r>
    <s v="sablefish (blackcod)"/>
    <d v="2000-07-08T00:00:00"/>
    <x v="9"/>
    <n v="710"/>
    <n v="5346.41"/>
    <n v="36.32"/>
    <x v="11"/>
    <s v="GOA"/>
    <n v="7"/>
    <x v="1"/>
  </r>
  <r>
    <s v="sablefish (blackcod)"/>
    <d v="2000-07-08T00:00:00"/>
    <x v="9"/>
    <n v="710"/>
    <n v="5346.41"/>
    <n v="0.16"/>
    <x v="20"/>
    <s v="INSD"/>
    <n v="7"/>
    <x v="1"/>
  </r>
  <r>
    <s v="sablefish (blackcod)"/>
    <d v="2000-07-08T00:00:00"/>
    <x v="9"/>
    <n v="710"/>
    <n v="5346.41"/>
    <n v="214.75"/>
    <x v="14"/>
    <s v="GOA"/>
    <n v="7"/>
    <x v="1"/>
  </r>
  <r>
    <s v="sablefish (blackcod)"/>
    <d v="2000-07-08T00:00:00"/>
    <x v="9"/>
    <n v="710"/>
    <n v="5346.41"/>
    <n v="9.74"/>
    <x v="21"/>
    <s v="INSD"/>
    <n v="7"/>
    <x v="1"/>
  </r>
  <r>
    <s v="sablefish (blackcod)"/>
    <d v="2000-07-08T00:00:00"/>
    <x v="9"/>
    <n v="710"/>
    <n v="5421.41"/>
    <n v="8.6"/>
    <x v="1"/>
    <s v="BSAI"/>
    <n v="7"/>
    <x v="1"/>
  </r>
  <r>
    <s v="sablefish (blackcod)"/>
    <d v="2000-07-08T00:00:00"/>
    <x v="9"/>
    <n v="710"/>
    <n v="5421.41"/>
    <n v="2.74"/>
    <x v="5"/>
    <s v="BSAI"/>
    <n v="7"/>
    <x v="1"/>
  </r>
  <r>
    <s v="sablefish (blackcod)"/>
    <d v="2000-07-08T00:00:00"/>
    <x v="9"/>
    <n v="710"/>
    <n v="5421.41"/>
    <n v="5.64"/>
    <x v="7"/>
    <s v="BSAI"/>
    <n v="7"/>
    <x v="1"/>
  </r>
  <r>
    <s v="sablefish (blackcod)"/>
    <d v="2000-07-08T00:00:00"/>
    <x v="9"/>
    <n v="710"/>
    <n v="5421.41"/>
    <n v="8.4600000000000009"/>
    <x v="24"/>
    <s v="BSAI"/>
    <n v="7"/>
    <x v="1"/>
  </r>
  <r>
    <s v="sablefish (blackcod)"/>
    <d v="2000-07-08T00:00:00"/>
    <x v="9"/>
    <n v="710"/>
    <n v="6983.41"/>
    <n v="2.4700000000000002"/>
    <x v="5"/>
    <s v="BSAI"/>
    <n v="7"/>
    <x v="1"/>
  </r>
  <r>
    <s v="sablefish (blackcod)"/>
    <d v="2000-07-08T00:00:00"/>
    <x v="9"/>
    <n v="710"/>
    <n v="6983.41"/>
    <n v="12.17"/>
    <x v="24"/>
    <s v="BSAI"/>
    <n v="7"/>
    <x v="1"/>
  </r>
  <r>
    <s v="sablefish (blackcod)"/>
    <d v="2000-07-08T00:00:00"/>
    <x v="9"/>
    <n v="710"/>
    <n v="6983.41"/>
    <n v="0.09"/>
    <x v="25"/>
    <s v="BSAI"/>
    <n v="7"/>
    <x v="1"/>
  </r>
  <r>
    <s v="sablefish (blackcod)"/>
    <d v="2000-07-08T00:00:00"/>
    <x v="9"/>
    <n v="710"/>
    <m/>
    <n v="0.86"/>
    <x v="1"/>
    <s v="BSAI"/>
    <n v="7"/>
    <x v="1"/>
  </r>
  <r>
    <s v="sablefish (blackcod)"/>
    <d v="2000-07-08T00:00:00"/>
    <x v="9"/>
    <n v="710"/>
    <m/>
    <n v="0.05"/>
    <x v="5"/>
    <s v="BSAI"/>
    <n v="7"/>
    <x v="1"/>
  </r>
  <r>
    <s v="sablefish (blackcod)"/>
    <d v="2000-07-08T00:00:00"/>
    <x v="9"/>
    <n v="710"/>
    <m/>
    <n v="0"/>
    <x v="26"/>
    <s v="BSAI"/>
    <n v="7"/>
    <x v="1"/>
  </r>
  <r>
    <s v="sablefish (blackcod)"/>
    <d v="2000-07-08T00:00:00"/>
    <x v="9"/>
    <n v="710"/>
    <m/>
    <n v="0.03"/>
    <x v="24"/>
    <s v="BSAI"/>
    <n v="7"/>
    <x v="1"/>
  </r>
  <r>
    <s v="sablefish (blackcod)"/>
    <d v="2000-07-08T00:00:00"/>
    <x v="9"/>
    <n v="710"/>
    <m/>
    <n v="0"/>
    <x v="25"/>
    <s v="BSAI"/>
    <n v="7"/>
    <x v="1"/>
  </r>
  <r>
    <s v="sablefish (blackcod)"/>
    <d v="2000-07-08T00:00:00"/>
    <x v="9"/>
    <n v="710"/>
    <m/>
    <n v="2.08"/>
    <x v="0"/>
    <s v="GOA"/>
    <n v="7"/>
    <x v="1"/>
  </r>
  <r>
    <s v="sablefish (blackcod)"/>
    <d v="2000-07-08T00:00:00"/>
    <x v="9"/>
    <n v="710"/>
    <m/>
    <n v="0.8"/>
    <x v="13"/>
    <s v="GOA"/>
    <n v="7"/>
    <x v="1"/>
  </r>
  <r>
    <s v="sablefish (blackcod)"/>
    <d v="2000-07-08T00:00:00"/>
    <x v="9"/>
    <n v="710"/>
    <m/>
    <n v="31.11"/>
    <x v="6"/>
    <s v="GOA"/>
    <n v="7"/>
    <x v="1"/>
  </r>
  <r>
    <s v="sablefish (blackcod)"/>
    <d v="2000-07-08T00:00:00"/>
    <x v="9"/>
    <n v="710"/>
    <m/>
    <n v="5.62"/>
    <x v="11"/>
    <s v="GOA"/>
    <n v="7"/>
    <x v="1"/>
  </r>
  <r>
    <s v="sablefish (blackcod)"/>
    <d v="2000-07-08T00:00:00"/>
    <x v="9"/>
    <n v="710"/>
    <m/>
    <n v="7.0000000000000007E-2"/>
    <x v="20"/>
    <s v="INSD"/>
    <n v="7"/>
    <x v="1"/>
  </r>
  <r>
    <s v="sablefish (blackcod)"/>
    <d v="2000-07-08T00:00:00"/>
    <x v="9"/>
    <n v="710"/>
    <m/>
    <n v="22.79"/>
    <x v="14"/>
    <s v="GOA"/>
    <n v="7"/>
    <x v="1"/>
  </r>
  <r>
    <s v="sablefish (blackcod)"/>
    <d v="2000-07-08T00:00:00"/>
    <x v="9"/>
    <n v="710"/>
    <m/>
    <n v="1.1399999999999999"/>
    <x v="21"/>
    <s v="INSD"/>
    <n v="7"/>
    <x v="1"/>
  </r>
  <r>
    <s v="sablefish (blackcod)"/>
    <d v="2000-07-15T00:00:00"/>
    <x v="9"/>
    <n v="710"/>
    <n v="5146.1499999999996"/>
    <n v="16.82"/>
    <x v="0"/>
    <s v="GOA"/>
    <n v="7"/>
    <x v="1"/>
  </r>
  <r>
    <s v="sablefish (blackcod)"/>
    <d v="2000-07-15T00:00:00"/>
    <x v="9"/>
    <n v="710"/>
    <n v="5146.1499999999996"/>
    <n v="1.31"/>
    <x v="13"/>
    <s v="GOA"/>
    <n v="7"/>
    <x v="1"/>
  </r>
  <r>
    <s v="sablefish (blackcod)"/>
    <d v="2000-07-15T00:00:00"/>
    <x v="9"/>
    <n v="710"/>
    <n v="5146.1499999999996"/>
    <n v="196.27"/>
    <x v="6"/>
    <s v="GOA"/>
    <n v="7"/>
    <x v="1"/>
  </r>
  <r>
    <s v="sablefish (blackcod)"/>
    <d v="2000-07-15T00:00:00"/>
    <x v="9"/>
    <n v="710"/>
    <n v="5146.1499999999996"/>
    <n v="48.72"/>
    <x v="11"/>
    <s v="GOA"/>
    <n v="7"/>
    <x v="1"/>
  </r>
  <r>
    <s v="sablefish (blackcod)"/>
    <d v="2000-07-15T00:00:00"/>
    <x v="9"/>
    <n v="710"/>
    <n v="5146.1499999999996"/>
    <n v="16.82"/>
    <x v="14"/>
    <s v="GOA"/>
    <n v="7"/>
    <x v="1"/>
  </r>
  <r>
    <s v="sablefish (blackcod)"/>
    <d v="2000-07-15T00:00:00"/>
    <x v="9"/>
    <n v="710"/>
    <n v="5346.41"/>
    <n v="62.39"/>
    <x v="0"/>
    <s v="GOA"/>
    <n v="7"/>
    <x v="1"/>
  </r>
  <r>
    <s v="sablefish (blackcod)"/>
    <d v="2000-07-15T00:00:00"/>
    <x v="9"/>
    <n v="710"/>
    <n v="5346.41"/>
    <n v="36.49"/>
    <x v="13"/>
    <s v="GOA"/>
    <n v="7"/>
    <x v="1"/>
  </r>
  <r>
    <s v="sablefish (blackcod)"/>
    <d v="2000-07-15T00:00:00"/>
    <x v="9"/>
    <n v="710"/>
    <n v="5346.41"/>
    <n v="222.36"/>
    <x v="6"/>
    <s v="GOA"/>
    <n v="7"/>
    <x v="1"/>
  </r>
  <r>
    <s v="sablefish (blackcod)"/>
    <d v="2000-07-15T00:00:00"/>
    <x v="9"/>
    <n v="710"/>
    <n v="5346.41"/>
    <n v="22.23"/>
    <x v="11"/>
    <s v="GOA"/>
    <n v="7"/>
    <x v="1"/>
  </r>
  <r>
    <s v="sablefish (blackcod)"/>
    <d v="2000-07-15T00:00:00"/>
    <x v="9"/>
    <n v="710"/>
    <n v="5346.41"/>
    <n v="33.54"/>
    <x v="14"/>
    <s v="GOA"/>
    <n v="7"/>
    <x v="1"/>
  </r>
  <r>
    <s v="sablefish (blackcod)"/>
    <d v="2000-07-15T00:00:00"/>
    <x v="9"/>
    <n v="710"/>
    <n v="5346.41"/>
    <n v="6.97"/>
    <x v="21"/>
    <s v="INSD"/>
    <n v="7"/>
    <x v="1"/>
  </r>
  <r>
    <s v="sablefish (blackcod)"/>
    <d v="2000-07-15T00:00:00"/>
    <x v="9"/>
    <n v="710"/>
    <n v="5421.41"/>
    <n v="16.329999999999998"/>
    <x v="1"/>
    <s v="BSAI"/>
    <n v="7"/>
    <x v="1"/>
  </r>
  <r>
    <s v="sablefish (blackcod)"/>
    <d v="2000-07-15T00:00:00"/>
    <x v="9"/>
    <n v="710"/>
    <n v="5421.41"/>
    <n v="1.19"/>
    <x v="7"/>
    <s v="BSAI"/>
    <n v="7"/>
    <x v="1"/>
  </r>
  <r>
    <s v="sablefish (blackcod)"/>
    <d v="2000-07-15T00:00:00"/>
    <x v="9"/>
    <n v="710"/>
    <n v="5421.41"/>
    <n v="22.19"/>
    <x v="24"/>
    <s v="BSAI"/>
    <n v="7"/>
    <x v="1"/>
  </r>
  <r>
    <s v="sablefish (blackcod)"/>
    <d v="2000-07-15T00:00:00"/>
    <x v="9"/>
    <n v="710"/>
    <n v="5421.41"/>
    <n v="21.58"/>
    <x v="28"/>
    <s v="BSAI"/>
    <n v="7"/>
    <x v="1"/>
  </r>
  <r>
    <s v="sablefish (blackcod)"/>
    <d v="2000-07-15T00:00:00"/>
    <x v="9"/>
    <n v="710"/>
    <n v="5421.41"/>
    <n v="0.4"/>
    <x v="25"/>
    <s v="BSAI"/>
    <n v="7"/>
    <x v="1"/>
  </r>
  <r>
    <s v="sablefish (blackcod)"/>
    <d v="2000-07-15T00:00:00"/>
    <x v="9"/>
    <n v="710"/>
    <n v="6983.41"/>
    <n v="0.7"/>
    <x v="17"/>
    <s v="BSAI"/>
    <n v="7"/>
    <x v="1"/>
  </r>
  <r>
    <s v="sablefish (blackcod)"/>
    <d v="2000-07-15T00:00:00"/>
    <x v="9"/>
    <n v="710"/>
    <n v="6983.41"/>
    <n v="11.13"/>
    <x v="1"/>
    <s v="BSAI"/>
    <n v="7"/>
    <x v="1"/>
  </r>
  <r>
    <s v="sablefish (blackcod)"/>
    <d v="2000-07-15T00:00:00"/>
    <x v="9"/>
    <n v="710"/>
    <n v="6983.41"/>
    <n v="1.38"/>
    <x v="5"/>
    <s v="BSAI"/>
    <n v="7"/>
    <x v="1"/>
  </r>
  <r>
    <s v="sablefish (blackcod)"/>
    <d v="2000-07-15T00:00:00"/>
    <x v="9"/>
    <n v="710"/>
    <n v="6983.41"/>
    <n v="0.25"/>
    <x v="7"/>
    <s v="BSAI"/>
    <n v="7"/>
    <x v="1"/>
  </r>
  <r>
    <s v="sablefish (blackcod)"/>
    <d v="2000-07-15T00:00:00"/>
    <x v="9"/>
    <n v="710"/>
    <n v="6983.41"/>
    <n v="17.95"/>
    <x v="24"/>
    <s v="BSAI"/>
    <n v="7"/>
    <x v="1"/>
  </r>
  <r>
    <s v="sablefish (blackcod)"/>
    <d v="2000-07-15T00:00:00"/>
    <x v="9"/>
    <n v="710"/>
    <n v="6983.41"/>
    <n v="19.03"/>
    <x v="28"/>
    <s v="BSAI"/>
    <n v="7"/>
    <x v="1"/>
  </r>
  <r>
    <s v="sablefish (blackcod)"/>
    <d v="2000-07-15T00:00:00"/>
    <x v="9"/>
    <n v="710"/>
    <m/>
    <n v="14.5"/>
    <x v="1"/>
    <s v="BSAI"/>
    <n v="7"/>
    <x v="1"/>
  </r>
  <r>
    <s v="sablefish (blackcod)"/>
    <d v="2000-07-15T00:00:00"/>
    <x v="9"/>
    <n v="710"/>
    <m/>
    <n v="0"/>
    <x v="5"/>
    <s v="BSAI"/>
    <n v="7"/>
    <x v="1"/>
  </r>
  <r>
    <s v="sablefish (blackcod)"/>
    <d v="2000-07-15T00:00:00"/>
    <x v="9"/>
    <n v="710"/>
    <m/>
    <n v="1.19"/>
    <x v="7"/>
    <s v="BSAI"/>
    <n v="7"/>
    <x v="1"/>
  </r>
  <r>
    <s v="sablefish (blackcod)"/>
    <d v="2000-07-15T00:00:00"/>
    <x v="9"/>
    <n v="710"/>
    <m/>
    <n v="0.42"/>
    <x v="24"/>
    <s v="BSAI"/>
    <n v="7"/>
    <x v="1"/>
  </r>
  <r>
    <s v="sablefish (blackcod)"/>
    <d v="2000-07-15T00:00:00"/>
    <x v="9"/>
    <n v="710"/>
    <m/>
    <n v="16.18"/>
    <x v="0"/>
    <s v="GOA"/>
    <n v="7"/>
    <x v="1"/>
  </r>
  <r>
    <s v="sablefish (blackcod)"/>
    <d v="2000-07-15T00:00:00"/>
    <x v="9"/>
    <n v="710"/>
    <m/>
    <n v="2.65"/>
    <x v="13"/>
    <s v="GOA"/>
    <n v="7"/>
    <x v="1"/>
  </r>
  <r>
    <s v="sablefish (blackcod)"/>
    <d v="2000-07-15T00:00:00"/>
    <x v="9"/>
    <n v="710"/>
    <m/>
    <n v="82.07"/>
    <x v="6"/>
    <s v="GOA"/>
    <n v="7"/>
    <x v="1"/>
  </r>
  <r>
    <s v="sablefish (blackcod)"/>
    <d v="2000-07-15T00:00:00"/>
    <x v="9"/>
    <n v="710"/>
    <m/>
    <n v="2.57"/>
    <x v="11"/>
    <s v="GOA"/>
    <n v="7"/>
    <x v="1"/>
  </r>
  <r>
    <s v="sablefish (blackcod)"/>
    <d v="2000-07-15T00:00:00"/>
    <x v="9"/>
    <n v="710"/>
    <m/>
    <n v="0.01"/>
    <x v="20"/>
    <s v="INSD"/>
    <n v="7"/>
    <x v="1"/>
  </r>
  <r>
    <s v="sablefish (blackcod)"/>
    <d v="2000-07-15T00:00:00"/>
    <x v="9"/>
    <n v="710"/>
    <m/>
    <n v="4.1500000000000004"/>
    <x v="14"/>
    <s v="GOA"/>
    <n v="7"/>
    <x v="1"/>
  </r>
  <r>
    <s v="sablefish (blackcod)"/>
    <d v="2000-07-15T00:00:00"/>
    <x v="9"/>
    <n v="710"/>
    <m/>
    <n v="0.77"/>
    <x v="21"/>
    <s v="INSD"/>
    <n v="7"/>
    <x v="1"/>
  </r>
  <r>
    <s v="sablefish (blackcod)"/>
    <d v="2000-07-22T00:00:00"/>
    <x v="9"/>
    <n v="710"/>
    <n v="5146.1499999999996"/>
    <n v="18.95"/>
    <x v="0"/>
    <s v="GOA"/>
    <n v="7"/>
    <x v="1"/>
  </r>
  <r>
    <s v="sablefish (blackcod)"/>
    <d v="2000-07-22T00:00:00"/>
    <x v="9"/>
    <n v="710"/>
    <n v="5146.1499999999996"/>
    <n v="5"/>
    <x v="13"/>
    <s v="GOA"/>
    <n v="7"/>
    <x v="1"/>
  </r>
  <r>
    <s v="sablefish (blackcod)"/>
    <d v="2000-07-22T00:00:00"/>
    <x v="9"/>
    <n v="710"/>
    <n v="5146.1499999999996"/>
    <n v="51.16"/>
    <x v="6"/>
    <s v="GOA"/>
    <n v="7"/>
    <x v="1"/>
  </r>
  <r>
    <s v="sablefish (blackcod)"/>
    <d v="2000-07-22T00:00:00"/>
    <x v="9"/>
    <n v="710"/>
    <n v="5146.1499999999996"/>
    <n v="9.91"/>
    <x v="11"/>
    <s v="GOA"/>
    <n v="7"/>
    <x v="1"/>
  </r>
  <r>
    <s v="sablefish (blackcod)"/>
    <d v="2000-07-22T00:00:00"/>
    <x v="9"/>
    <n v="710"/>
    <n v="5346.41"/>
    <n v="24.04"/>
    <x v="0"/>
    <s v="GOA"/>
    <n v="7"/>
    <x v="1"/>
  </r>
  <r>
    <s v="sablefish (blackcod)"/>
    <d v="2000-07-22T00:00:00"/>
    <x v="9"/>
    <n v="710"/>
    <n v="5346.41"/>
    <n v="9.57"/>
    <x v="13"/>
    <s v="GOA"/>
    <n v="7"/>
    <x v="1"/>
  </r>
  <r>
    <s v="sablefish (blackcod)"/>
    <d v="2000-07-22T00:00:00"/>
    <x v="9"/>
    <n v="710"/>
    <n v="5346.41"/>
    <n v="199.54"/>
    <x v="6"/>
    <s v="GOA"/>
    <n v="7"/>
    <x v="1"/>
  </r>
  <r>
    <s v="sablefish (blackcod)"/>
    <d v="2000-07-22T00:00:00"/>
    <x v="9"/>
    <n v="710"/>
    <n v="5346.41"/>
    <n v="6.63"/>
    <x v="11"/>
    <s v="GOA"/>
    <n v="7"/>
    <x v="1"/>
  </r>
  <r>
    <s v="sablefish (blackcod)"/>
    <d v="2000-07-22T00:00:00"/>
    <x v="9"/>
    <n v="710"/>
    <n v="5346.41"/>
    <n v="0.76"/>
    <x v="20"/>
    <s v="INSD"/>
    <n v="7"/>
    <x v="1"/>
  </r>
  <r>
    <s v="sablefish (blackcod)"/>
    <d v="2000-07-22T00:00:00"/>
    <x v="9"/>
    <n v="710"/>
    <n v="5346.41"/>
    <n v="45.14"/>
    <x v="14"/>
    <s v="GOA"/>
    <n v="7"/>
    <x v="1"/>
  </r>
  <r>
    <s v="sablefish (blackcod)"/>
    <d v="2000-07-22T00:00:00"/>
    <x v="9"/>
    <n v="710"/>
    <n v="5421.41"/>
    <n v="12.3"/>
    <x v="1"/>
    <s v="BSAI"/>
    <n v="7"/>
    <x v="1"/>
  </r>
  <r>
    <s v="sablefish (blackcod)"/>
    <d v="2000-07-22T00:00:00"/>
    <x v="9"/>
    <n v="710"/>
    <n v="5421.41"/>
    <n v="17.93"/>
    <x v="7"/>
    <s v="BSAI"/>
    <n v="7"/>
    <x v="1"/>
  </r>
  <r>
    <s v="sablefish (blackcod)"/>
    <d v="2000-07-22T00:00:00"/>
    <x v="9"/>
    <n v="710"/>
    <n v="5421.41"/>
    <n v="9.1300000000000008"/>
    <x v="24"/>
    <s v="BSAI"/>
    <n v="7"/>
    <x v="1"/>
  </r>
  <r>
    <s v="sablefish (blackcod)"/>
    <d v="2000-07-22T00:00:00"/>
    <x v="9"/>
    <n v="710"/>
    <n v="5421.41"/>
    <n v="5.77"/>
    <x v="28"/>
    <s v="BSAI"/>
    <n v="7"/>
    <x v="1"/>
  </r>
  <r>
    <s v="sablefish (blackcod)"/>
    <d v="2000-07-22T00:00:00"/>
    <x v="9"/>
    <n v="710"/>
    <n v="6983.41"/>
    <n v="13.58"/>
    <x v="7"/>
    <s v="BSAI"/>
    <n v="7"/>
    <x v="1"/>
  </r>
  <r>
    <s v="sablefish (blackcod)"/>
    <d v="2000-07-22T00:00:00"/>
    <x v="9"/>
    <n v="710"/>
    <n v="6983.41"/>
    <n v="14.91"/>
    <x v="24"/>
    <s v="BSAI"/>
    <n v="7"/>
    <x v="1"/>
  </r>
  <r>
    <s v="sablefish (blackcod)"/>
    <d v="2000-07-22T00:00:00"/>
    <x v="9"/>
    <n v="710"/>
    <n v="6983.41"/>
    <n v="6.37"/>
    <x v="28"/>
    <s v="BSAI"/>
    <n v="7"/>
    <x v="1"/>
  </r>
  <r>
    <s v="sablefish (blackcod)"/>
    <d v="2000-07-22T00:00:00"/>
    <x v="9"/>
    <n v="710"/>
    <m/>
    <n v="0.03"/>
    <x v="7"/>
    <s v="BSAI"/>
    <n v="7"/>
    <x v="1"/>
  </r>
  <r>
    <s v="sablefish (blackcod)"/>
    <d v="2000-07-22T00:00:00"/>
    <x v="9"/>
    <n v="710"/>
    <m/>
    <n v="0.11"/>
    <x v="24"/>
    <s v="BSAI"/>
    <n v="7"/>
    <x v="1"/>
  </r>
  <r>
    <s v="sablefish (blackcod)"/>
    <d v="2000-07-22T00:00:00"/>
    <x v="9"/>
    <n v="710"/>
    <m/>
    <n v="0.15"/>
    <x v="28"/>
    <s v="BSAI"/>
    <n v="7"/>
    <x v="1"/>
  </r>
  <r>
    <s v="sablefish (blackcod)"/>
    <d v="2000-07-22T00:00:00"/>
    <x v="9"/>
    <n v="710"/>
    <m/>
    <n v="10.93"/>
    <x v="0"/>
    <s v="GOA"/>
    <n v="7"/>
    <x v="1"/>
  </r>
  <r>
    <s v="sablefish (blackcod)"/>
    <d v="2000-07-22T00:00:00"/>
    <x v="9"/>
    <n v="710"/>
    <m/>
    <n v="3.11"/>
    <x v="13"/>
    <s v="GOA"/>
    <n v="7"/>
    <x v="1"/>
  </r>
  <r>
    <s v="sablefish (blackcod)"/>
    <d v="2000-07-22T00:00:00"/>
    <x v="9"/>
    <n v="710"/>
    <m/>
    <n v="40.04"/>
    <x v="6"/>
    <s v="GOA"/>
    <n v="7"/>
    <x v="1"/>
  </r>
  <r>
    <s v="sablefish (blackcod)"/>
    <d v="2000-07-22T00:00:00"/>
    <x v="9"/>
    <n v="710"/>
    <m/>
    <n v="2.0299999999999998"/>
    <x v="11"/>
    <s v="GOA"/>
    <n v="7"/>
    <x v="1"/>
  </r>
  <r>
    <s v="sablefish (blackcod)"/>
    <d v="2000-07-22T00:00:00"/>
    <x v="9"/>
    <n v="710"/>
    <m/>
    <n v="0.05"/>
    <x v="20"/>
    <s v="INSD"/>
    <n v="7"/>
    <x v="1"/>
  </r>
  <r>
    <s v="sablefish (blackcod)"/>
    <d v="2000-07-22T00:00:00"/>
    <x v="9"/>
    <n v="710"/>
    <m/>
    <n v="5.4"/>
    <x v="14"/>
    <s v="GOA"/>
    <n v="7"/>
    <x v="1"/>
  </r>
  <r>
    <s v="sablefish (blackcod)"/>
    <d v="2000-07-22T00:00:00"/>
    <x v="9"/>
    <n v="710"/>
    <m/>
    <n v="0.08"/>
    <x v="21"/>
    <s v="INSD"/>
    <n v="7"/>
    <x v="1"/>
  </r>
  <r>
    <s v="sablefish (blackcod)"/>
    <d v="2000-07-29T00:00:00"/>
    <x v="9"/>
    <n v="710"/>
    <n v="5146.1499999999996"/>
    <n v="27.2"/>
    <x v="0"/>
    <s v="GOA"/>
    <n v="7"/>
    <x v="1"/>
  </r>
  <r>
    <s v="sablefish (blackcod)"/>
    <d v="2000-07-29T00:00:00"/>
    <x v="9"/>
    <n v="710"/>
    <n v="5146.1499999999996"/>
    <n v="27.33"/>
    <x v="6"/>
    <s v="GOA"/>
    <n v="7"/>
    <x v="1"/>
  </r>
  <r>
    <s v="sablefish (blackcod)"/>
    <d v="2000-07-29T00:00:00"/>
    <x v="9"/>
    <n v="710"/>
    <n v="5146.1499999999996"/>
    <n v="4.4400000000000004"/>
    <x v="11"/>
    <s v="GOA"/>
    <n v="7"/>
    <x v="1"/>
  </r>
  <r>
    <s v="sablefish (blackcod)"/>
    <d v="2000-07-29T00:00:00"/>
    <x v="9"/>
    <n v="710"/>
    <n v="5346.41"/>
    <n v="12.47"/>
    <x v="0"/>
    <s v="GOA"/>
    <n v="7"/>
    <x v="1"/>
  </r>
  <r>
    <s v="sablefish (blackcod)"/>
    <d v="2000-07-29T00:00:00"/>
    <x v="9"/>
    <n v="710"/>
    <n v="5346.41"/>
    <n v="5.69"/>
    <x v="13"/>
    <s v="GOA"/>
    <n v="7"/>
    <x v="1"/>
  </r>
  <r>
    <s v="sablefish (blackcod)"/>
    <d v="2000-07-29T00:00:00"/>
    <x v="9"/>
    <n v="710"/>
    <n v="5346.41"/>
    <n v="73.98"/>
    <x v="6"/>
    <s v="GOA"/>
    <n v="7"/>
    <x v="1"/>
  </r>
  <r>
    <s v="sablefish (blackcod)"/>
    <d v="2000-07-29T00:00:00"/>
    <x v="9"/>
    <n v="710"/>
    <n v="5346.41"/>
    <n v="34"/>
    <x v="14"/>
    <s v="GOA"/>
    <n v="7"/>
    <x v="1"/>
  </r>
  <r>
    <s v="sablefish (blackcod)"/>
    <d v="2000-07-29T00:00:00"/>
    <x v="9"/>
    <n v="710"/>
    <n v="5346.41"/>
    <n v="9.83"/>
    <x v="21"/>
    <s v="INSD"/>
    <n v="7"/>
    <x v="1"/>
  </r>
  <r>
    <s v="sablefish (blackcod)"/>
    <d v="2000-07-29T00:00:00"/>
    <x v="9"/>
    <n v="710"/>
    <n v="5421.41"/>
    <n v="12.36"/>
    <x v="1"/>
    <s v="BSAI"/>
    <n v="7"/>
    <x v="1"/>
  </r>
  <r>
    <s v="sablefish (blackcod)"/>
    <d v="2000-07-29T00:00:00"/>
    <x v="9"/>
    <n v="710"/>
    <n v="5421.41"/>
    <n v="11.05"/>
    <x v="7"/>
    <s v="BSAI"/>
    <n v="7"/>
    <x v="1"/>
  </r>
  <r>
    <s v="sablefish (blackcod)"/>
    <d v="2000-07-29T00:00:00"/>
    <x v="9"/>
    <n v="710"/>
    <n v="5421.41"/>
    <n v="0.26"/>
    <x v="2"/>
    <s v="BSAI"/>
    <n v="7"/>
    <x v="1"/>
  </r>
  <r>
    <s v="sablefish (blackcod)"/>
    <d v="2000-07-29T00:00:00"/>
    <x v="9"/>
    <n v="710"/>
    <n v="5421.41"/>
    <n v="0.66"/>
    <x v="24"/>
    <s v="BSAI"/>
    <n v="7"/>
    <x v="1"/>
  </r>
  <r>
    <s v="sablefish (blackcod)"/>
    <d v="2000-07-29T00:00:00"/>
    <x v="9"/>
    <n v="710"/>
    <n v="5421.41"/>
    <n v="9.7100000000000009"/>
    <x v="28"/>
    <s v="BSAI"/>
    <n v="7"/>
    <x v="1"/>
  </r>
  <r>
    <s v="sablefish (blackcod)"/>
    <d v="2000-07-29T00:00:00"/>
    <x v="9"/>
    <n v="710"/>
    <n v="6983.41"/>
    <n v="0.32"/>
    <x v="5"/>
    <s v="BSAI"/>
    <n v="7"/>
    <x v="1"/>
  </r>
  <r>
    <s v="sablefish (blackcod)"/>
    <d v="2000-07-29T00:00:00"/>
    <x v="9"/>
    <n v="710"/>
    <n v="6983.41"/>
    <n v="16.82"/>
    <x v="24"/>
    <s v="BSAI"/>
    <n v="7"/>
    <x v="1"/>
  </r>
  <r>
    <s v="sablefish (blackcod)"/>
    <d v="2000-07-29T00:00:00"/>
    <x v="9"/>
    <n v="710"/>
    <n v="6983.41"/>
    <n v="13.85"/>
    <x v="28"/>
    <s v="BSAI"/>
    <n v="7"/>
    <x v="1"/>
  </r>
  <r>
    <s v="sablefish (blackcod)"/>
    <d v="2000-07-29T00:00:00"/>
    <x v="9"/>
    <n v="710"/>
    <n v="6983.41"/>
    <n v="3.44"/>
    <x v="25"/>
    <s v="BSAI"/>
    <n v="7"/>
    <x v="1"/>
  </r>
  <r>
    <s v="sablefish (blackcod)"/>
    <d v="2000-07-29T00:00:00"/>
    <x v="9"/>
    <n v="710"/>
    <m/>
    <n v="0"/>
    <x v="5"/>
    <s v="BSAI"/>
    <n v="7"/>
    <x v="1"/>
  </r>
  <r>
    <s v="sablefish (blackcod)"/>
    <d v="2000-07-29T00:00:00"/>
    <x v="9"/>
    <n v="710"/>
    <m/>
    <n v="0.04"/>
    <x v="24"/>
    <s v="BSAI"/>
    <n v="7"/>
    <x v="1"/>
  </r>
  <r>
    <s v="sablefish (blackcod)"/>
    <d v="2000-07-29T00:00:00"/>
    <x v="9"/>
    <n v="710"/>
    <m/>
    <n v="0.04"/>
    <x v="28"/>
    <s v="BSAI"/>
    <n v="7"/>
    <x v="1"/>
  </r>
  <r>
    <s v="sablefish (blackcod)"/>
    <d v="2000-07-29T00:00:00"/>
    <x v="9"/>
    <n v="710"/>
    <m/>
    <n v="14.88"/>
    <x v="0"/>
    <s v="GOA"/>
    <n v="7"/>
    <x v="1"/>
  </r>
  <r>
    <s v="sablefish (blackcod)"/>
    <d v="2000-07-29T00:00:00"/>
    <x v="9"/>
    <n v="710"/>
    <m/>
    <n v="16.45"/>
    <x v="13"/>
    <s v="GOA"/>
    <n v="7"/>
    <x v="1"/>
  </r>
  <r>
    <s v="sablefish (blackcod)"/>
    <d v="2000-07-29T00:00:00"/>
    <x v="9"/>
    <n v="710"/>
    <m/>
    <n v="40.46"/>
    <x v="6"/>
    <s v="GOA"/>
    <n v="7"/>
    <x v="1"/>
  </r>
  <r>
    <s v="sablefish (blackcod)"/>
    <d v="2000-07-29T00:00:00"/>
    <x v="9"/>
    <n v="710"/>
    <m/>
    <n v="0.26"/>
    <x v="11"/>
    <s v="GOA"/>
    <n v="7"/>
    <x v="1"/>
  </r>
  <r>
    <s v="sablefish (blackcod)"/>
    <d v="2000-07-29T00:00:00"/>
    <x v="9"/>
    <n v="710"/>
    <m/>
    <n v="0.01"/>
    <x v="20"/>
    <s v="INSD"/>
    <n v="7"/>
    <x v="1"/>
  </r>
  <r>
    <s v="sablefish (blackcod)"/>
    <d v="2000-07-29T00:00:00"/>
    <x v="9"/>
    <n v="710"/>
    <m/>
    <n v="3.83"/>
    <x v="14"/>
    <s v="GOA"/>
    <n v="7"/>
    <x v="1"/>
  </r>
  <r>
    <s v="sablefish (blackcod)"/>
    <d v="2000-07-29T00:00:00"/>
    <x v="9"/>
    <n v="710"/>
    <m/>
    <n v="1.25"/>
    <x v="21"/>
    <s v="INSD"/>
    <n v="7"/>
    <x v="1"/>
  </r>
  <r>
    <s v="sablefish (blackcod)"/>
    <d v="2000-08-05T00:00:00"/>
    <x v="9"/>
    <n v="710"/>
    <n v="5146.1499999999996"/>
    <n v="1.87"/>
    <x v="0"/>
    <s v="GOA"/>
    <n v="8"/>
    <x v="1"/>
  </r>
  <r>
    <s v="sablefish (blackcod)"/>
    <d v="2000-08-05T00:00:00"/>
    <x v="9"/>
    <n v="710"/>
    <n v="5146.1499999999996"/>
    <n v="3.1"/>
    <x v="21"/>
    <s v="INSD"/>
    <n v="8"/>
    <x v="1"/>
  </r>
  <r>
    <s v="sablefish (blackcod)"/>
    <d v="2000-08-05T00:00:00"/>
    <x v="9"/>
    <n v="710"/>
    <n v="5346.41"/>
    <n v="38.15"/>
    <x v="0"/>
    <s v="GOA"/>
    <n v="8"/>
    <x v="1"/>
  </r>
  <r>
    <s v="sablefish (blackcod)"/>
    <d v="2000-08-05T00:00:00"/>
    <x v="9"/>
    <n v="710"/>
    <n v="5346.41"/>
    <n v="0.01"/>
    <x v="13"/>
    <s v="GOA"/>
    <n v="8"/>
    <x v="1"/>
  </r>
  <r>
    <s v="sablefish (blackcod)"/>
    <d v="2000-08-05T00:00:00"/>
    <x v="9"/>
    <n v="710"/>
    <n v="5346.41"/>
    <n v="0.86"/>
    <x v="6"/>
    <s v="GOA"/>
    <n v="8"/>
    <x v="1"/>
  </r>
  <r>
    <s v="sablefish (blackcod)"/>
    <d v="2000-08-05T00:00:00"/>
    <x v="9"/>
    <n v="710"/>
    <n v="5346.41"/>
    <n v="19.78"/>
    <x v="11"/>
    <s v="GOA"/>
    <n v="8"/>
    <x v="1"/>
  </r>
  <r>
    <s v="sablefish (blackcod)"/>
    <d v="2000-08-05T00:00:00"/>
    <x v="9"/>
    <n v="710"/>
    <n v="5346.41"/>
    <n v="42.11"/>
    <x v="14"/>
    <s v="GOA"/>
    <n v="8"/>
    <x v="1"/>
  </r>
  <r>
    <s v="sablefish (blackcod)"/>
    <d v="2000-08-05T00:00:00"/>
    <x v="9"/>
    <n v="710"/>
    <n v="5346.41"/>
    <n v="11.94"/>
    <x v="21"/>
    <s v="INSD"/>
    <n v="8"/>
    <x v="1"/>
  </r>
  <r>
    <s v="sablefish (blackcod)"/>
    <d v="2000-08-05T00:00:00"/>
    <x v="9"/>
    <n v="710"/>
    <n v="5421.41"/>
    <n v="12.78"/>
    <x v="1"/>
    <s v="BSAI"/>
    <n v="8"/>
    <x v="1"/>
  </r>
  <r>
    <s v="sablefish (blackcod)"/>
    <d v="2000-08-05T00:00:00"/>
    <x v="9"/>
    <n v="710"/>
    <n v="5421.41"/>
    <n v="4.3099999999999996"/>
    <x v="5"/>
    <s v="BSAI"/>
    <n v="8"/>
    <x v="1"/>
  </r>
  <r>
    <s v="sablefish (blackcod)"/>
    <d v="2000-08-05T00:00:00"/>
    <x v="9"/>
    <n v="710"/>
    <n v="5421.41"/>
    <n v="24.74"/>
    <x v="7"/>
    <s v="BSAI"/>
    <n v="8"/>
    <x v="1"/>
  </r>
  <r>
    <s v="sablefish (blackcod)"/>
    <d v="2000-08-05T00:00:00"/>
    <x v="9"/>
    <n v="710"/>
    <n v="5421.41"/>
    <n v="0"/>
    <x v="2"/>
    <s v="BSAI"/>
    <n v="8"/>
    <x v="1"/>
  </r>
  <r>
    <s v="sablefish (blackcod)"/>
    <d v="2000-08-05T00:00:00"/>
    <x v="9"/>
    <n v="710"/>
    <n v="5421.41"/>
    <n v="5.47"/>
    <x v="24"/>
    <s v="BSAI"/>
    <n v="8"/>
    <x v="1"/>
  </r>
  <r>
    <s v="sablefish (blackcod)"/>
    <d v="2000-08-05T00:00:00"/>
    <x v="9"/>
    <n v="710"/>
    <n v="5421.41"/>
    <n v="3.24"/>
    <x v="25"/>
    <s v="BSAI"/>
    <n v="8"/>
    <x v="1"/>
  </r>
  <r>
    <s v="sablefish (blackcod)"/>
    <d v="2000-08-05T00:00:00"/>
    <x v="9"/>
    <n v="710"/>
    <n v="6983.41"/>
    <n v="6.31"/>
    <x v="5"/>
    <s v="BSAI"/>
    <n v="8"/>
    <x v="1"/>
  </r>
  <r>
    <s v="sablefish (blackcod)"/>
    <d v="2000-08-05T00:00:00"/>
    <x v="9"/>
    <n v="710"/>
    <n v="6983.41"/>
    <n v="17.63"/>
    <x v="7"/>
    <s v="BSAI"/>
    <n v="8"/>
    <x v="1"/>
  </r>
  <r>
    <s v="sablefish (blackcod)"/>
    <d v="2000-08-05T00:00:00"/>
    <x v="9"/>
    <n v="710"/>
    <n v="6983.41"/>
    <n v="0.44"/>
    <x v="2"/>
    <s v="BSAI"/>
    <n v="8"/>
    <x v="1"/>
  </r>
  <r>
    <s v="sablefish (blackcod)"/>
    <d v="2000-08-05T00:00:00"/>
    <x v="9"/>
    <n v="710"/>
    <n v="6983.41"/>
    <n v="11.99"/>
    <x v="24"/>
    <s v="BSAI"/>
    <n v="8"/>
    <x v="1"/>
  </r>
  <r>
    <s v="sablefish (blackcod)"/>
    <d v="2000-08-05T00:00:00"/>
    <x v="9"/>
    <n v="710"/>
    <n v="6983.41"/>
    <n v="2.77"/>
    <x v="28"/>
    <s v="BSAI"/>
    <n v="8"/>
    <x v="1"/>
  </r>
  <r>
    <s v="sablefish (blackcod)"/>
    <d v="2000-08-05T00:00:00"/>
    <x v="9"/>
    <n v="710"/>
    <m/>
    <n v="0.05"/>
    <x v="5"/>
    <s v="BSAI"/>
    <n v="8"/>
    <x v="1"/>
  </r>
  <r>
    <s v="sablefish (blackcod)"/>
    <d v="2000-08-05T00:00:00"/>
    <x v="9"/>
    <n v="710"/>
    <m/>
    <n v="0.17"/>
    <x v="7"/>
    <s v="BSAI"/>
    <n v="8"/>
    <x v="1"/>
  </r>
  <r>
    <s v="sablefish (blackcod)"/>
    <d v="2000-08-05T00:00:00"/>
    <x v="9"/>
    <n v="710"/>
    <m/>
    <n v="0"/>
    <x v="2"/>
    <s v="BSAI"/>
    <n v="8"/>
    <x v="1"/>
  </r>
  <r>
    <s v="sablefish (blackcod)"/>
    <d v="2000-08-05T00:00:00"/>
    <x v="9"/>
    <n v="710"/>
    <m/>
    <n v="0.32"/>
    <x v="24"/>
    <s v="BSAI"/>
    <n v="8"/>
    <x v="1"/>
  </r>
  <r>
    <s v="sablefish (blackcod)"/>
    <d v="2000-08-05T00:00:00"/>
    <x v="9"/>
    <n v="710"/>
    <m/>
    <n v="0.05"/>
    <x v="28"/>
    <s v="BSAI"/>
    <n v="8"/>
    <x v="1"/>
  </r>
  <r>
    <s v="sablefish (blackcod)"/>
    <d v="2000-08-05T00:00:00"/>
    <x v="9"/>
    <n v="710"/>
    <m/>
    <n v="0"/>
    <x v="25"/>
    <s v="BSAI"/>
    <n v="8"/>
    <x v="1"/>
  </r>
  <r>
    <s v="sablefish (blackcod)"/>
    <d v="2000-08-05T00:00:00"/>
    <x v="9"/>
    <n v="710"/>
    <m/>
    <n v="4.59"/>
    <x v="0"/>
    <s v="GOA"/>
    <n v="8"/>
    <x v="1"/>
  </r>
  <r>
    <s v="sablefish (blackcod)"/>
    <d v="2000-08-05T00:00:00"/>
    <x v="9"/>
    <n v="710"/>
    <m/>
    <n v="8.48"/>
    <x v="13"/>
    <s v="GOA"/>
    <n v="8"/>
    <x v="1"/>
  </r>
  <r>
    <s v="sablefish (blackcod)"/>
    <d v="2000-08-05T00:00:00"/>
    <x v="9"/>
    <n v="710"/>
    <m/>
    <n v="15.83"/>
    <x v="6"/>
    <s v="GOA"/>
    <n v="8"/>
    <x v="1"/>
  </r>
  <r>
    <s v="sablefish (blackcod)"/>
    <d v="2000-08-05T00:00:00"/>
    <x v="9"/>
    <n v="710"/>
    <m/>
    <n v="0.57999999999999996"/>
    <x v="11"/>
    <s v="GOA"/>
    <n v="8"/>
    <x v="1"/>
  </r>
  <r>
    <s v="sablefish (blackcod)"/>
    <d v="2000-08-05T00:00:00"/>
    <x v="9"/>
    <n v="710"/>
    <m/>
    <n v="0"/>
    <x v="20"/>
    <s v="INSD"/>
    <n v="8"/>
    <x v="1"/>
  </r>
  <r>
    <s v="sablefish (blackcod)"/>
    <d v="2000-08-05T00:00:00"/>
    <x v="9"/>
    <n v="710"/>
    <m/>
    <n v="1.48"/>
    <x v="14"/>
    <s v="GOA"/>
    <n v="8"/>
    <x v="1"/>
  </r>
  <r>
    <s v="sablefish (blackcod)"/>
    <d v="2000-08-05T00:00:00"/>
    <x v="9"/>
    <n v="710"/>
    <m/>
    <n v="0.1"/>
    <x v="21"/>
    <s v="INSD"/>
    <n v="8"/>
    <x v="1"/>
  </r>
  <r>
    <s v="sablefish (blackcod)"/>
    <d v="2000-08-12T00:00:00"/>
    <x v="9"/>
    <n v="710"/>
    <n v="5146.1499999999996"/>
    <n v="1.85"/>
    <x v="0"/>
    <s v="GOA"/>
    <n v="8"/>
    <x v="1"/>
  </r>
  <r>
    <s v="sablefish (blackcod)"/>
    <d v="2000-08-12T00:00:00"/>
    <x v="9"/>
    <n v="710"/>
    <n v="5146.1499999999996"/>
    <n v="16.16"/>
    <x v="21"/>
    <s v="INSD"/>
    <n v="8"/>
    <x v="1"/>
  </r>
  <r>
    <s v="sablefish (blackcod)"/>
    <d v="2000-08-12T00:00:00"/>
    <x v="9"/>
    <n v="710"/>
    <n v="5346.41"/>
    <n v="25.07"/>
    <x v="0"/>
    <s v="GOA"/>
    <n v="8"/>
    <x v="1"/>
  </r>
  <r>
    <s v="sablefish (blackcod)"/>
    <d v="2000-08-12T00:00:00"/>
    <x v="9"/>
    <n v="710"/>
    <n v="5346.41"/>
    <n v="6.14"/>
    <x v="13"/>
    <s v="GOA"/>
    <n v="8"/>
    <x v="1"/>
  </r>
  <r>
    <s v="sablefish (blackcod)"/>
    <d v="2000-08-12T00:00:00"/>
    <x v="9"/>
    <n v="710"/>
    <n v="5346.41"/>
    <n v="49.61"/>
    <x v="6"/>
    <s v="GOA"/>
    <n v="8"/>
    <x v="1"/>
  </r>
  <r>
    <s v="sablefish (blackcod)"/>
    <d v="2000-08-12T00:00:00"/>
    <x v="9"/>
    <n v="710"/>
    <n v="5346.41"/>
    <n v="4.0599999999999996"/>
    <x v="11"/>
    <s v="GOA"/>
    <n v="8"/>
    <x v="1"/>
  </r>
  <r>
    <s v="sablefish (blackcod)"/>
    <d v="2000-08-12T00:00:00"/>
    <x v="9"/>
    <n v="710"/>
    <n v="5346.41"/>
    <n v="44.97"/>
    <x v="14"/>
    <s v="GOA"/>
    <n v="8"/>
    <x v="1"/>
  </r>
  <r>
    <s v="sablefish (blackcod)"/>
    <d v="2000-08-12T00:00:00"/>
    <x v="9"/>
    <n v="710"/>
    <n v="5346.41"/>
    <n v="4.17"/>
    <x v="21"/>
    <s v="INSD"/>
    <n v="8"/>
    <x v="1"/>
  </r>
  <r>
    <s v="sablefish (blackcod)"/>
    <d v="2000-08-12T00:00:00"/>
    <x v="9"/>
    <n v="710"/>
    <n v="5421.41"/>
    <n v="0.03"/>
    <x v="16"/>
    <s v="BSAI"/>
    <n v="8"/>
    <x v="1"/>
  </r>
  <r>
    <s v="sablefish (blackcod)"/>
    <d v="2000-08-12T00:00:00"/>
    <x v="9"/>
    <n v="710"/>
    <n v="5421.41"/>
    <n v="4.26"/>
    <x v="1"/>
    <s v="BSAI"/>
    <n v="8"/>
    <x v="1"/>
  </r>
  <r>
    <s v="sablefish (blackcod)"/>
    <d v="2000-08-12T00:00:00"/>
    <x v="9"/>
    <n v="710"/>
    <n v="5421.41"/>
    <n v="0.11"/>
    <x v="2"/>
    <s v="BSAI"/>
    <n v="8"/>
    <x v="1"/>
  </r>
  <r>
    <s v="sablefish (blackcod)"/>
    <d v="2000-08-12T00:00:00"/>
    <x v="9"/>
    <n v="710"/>
    <n v="5421.41"/>
    <n v="0.14000000000000001"/>
    <x v="26"/>
    <s v="BSAI"/>
    <n v="8"/>
    <x v="1"/>
  </r>
  <r>
    <s v="sablefish (blackcod)"/>
    <d v="2000-08-12T00:00:00"/>
    <x v="9"/>
    <n v="710"/>
    <n v="5421.41"/>
    <n v="24.09"/>
    <x v="24"/>
    <s v="BSAI"/>
    <n v="8"/>
    <x v="1"/>
  </r>
  <r>
    <s v="sablefish (blackcod)"/>
    <d v="2000-08-12T00:00:00"/>
    <x v="9"/>
    <n v="710"/>
    <n v="5421.41"/>
    <n v="0.31"/>
    <x v="28"/>
    <s v="BSAI"/>
    <n v="8"/>
    <x v="1"/>
  </r>
  <r>
    <s v="sablefish (blackcod)"/>
    <d v="2000-08-12T00:00:00"/>
    <x v="9"/>
    <n v="710"/>
    <n v="5421.41"/>
    <n v="3.63"/>
    <x v="25"/>
    <s v="BSAI"/>
    <n v="8"/>
    <x v="1"/>
  </r>
  <r>
    <s v="sablefish (blackcod)"/>
    <d v="2000-08-12T00:00:00"/>
    <x v="9"/>
    <n v="710"/>
    <n v="6983.41"/>
    <n v="0"/>
    <x v="23"/>
    <s v="BSAI"/>
    <n v="8"/>
    <x v="1"/>
  </r>
  <r>
    <s v="sablefish (blackcod)"/>
    <d v="2000-08-12T00:00:00"/>
    <x v="9"/>
    <n v="710"/>
    <n v="6983.41"/>
    <n v="7.35"/>
    <x v="5"/>
    <s v="BSAI"/>
    <n v="8"/>
    <x v="1"/>
  </r>
  <r>
    <s v="sablefish (blackcod)"/>
    <d v="2000-08-12T00:00:00"/>
    <x v="9"/>
    <n v="710"/>
    <n v="6983.41"/>
    <n v="0.82"/>
    <x v="7"/>
    <s v="BSAI"/>
    <n v="8"/>
    <x v="1"/>
  </r>
  <r>
    <s v="sablefish (blackcod)"/>
    <d v="2000-08-12T00:00:00"/>
    <x v="9"/>
    <n v="710"/>
    <n v="6983.41"/>
    <n v="1.59"/>
    <x v="2"/>
    <s v="BSAI"/>
    <n v="8"/>
    <x v="1"/>
  </r>
  <r>
    <s v="sablefish (blackcod)"/>
    <d v="2000-08-12T00:00:00"/>
    <x v="9"/>
    <n v="710"/>
    <n v="6983.41"/>
    <n v="0.03"/>
    <x v="22"/>
    <s v="BSAI"/>
    <n v="8"/>
    <x v="1"/>
  </r>
  <r>
    <s v="sablefish (blackcod)"/>
    <d v="2000-08-12T00:00:00"/>
    <x v="9"/>
    <n v="710"/>
    <n v="6983.41"/>
    <n v="23.56"/>
    <x v="24"/>
    <s v="BSAI"/>
    <n v="8"/>
    <x v="1"/>
  </r>
  <r>
    <s v="sablefish (blackcod)"/>
    <d v="2000-08-12T00:00:00"/>
    <x v="9"/>
    <n v="710"/>
    <n v="6983.41"/>
    <n v="1.1499999999999999"/>
    <x v="28"/>
    <s v="BSAI"/>
    <n v="8"/>
    <x v="1"/>
  </r>
  <r>
    <s v="sablefish (blackcod)"/>
    <d v="2000-08-12T00:00:00"/>
    <x v="9"/>
    <n v="710"/>
    <m/>
    <n v="0.12"/>
    <x v="5"/>
    <s v="BSAI"/>
    <n v="8"/>
    <x v="1"/>
  </r>
  <r>
    <s v="sablefish (blackcod)"/>
    <d v="2000-08-12T00:00:00"/>
    <x v="9"/>
    <n v="710"/>
    <m/>
    <n v="0"/>
    <x v="2"/>
    <s v="BSAI"/>
    <n v="8"/>
    <x v="1"/>
  </r>
  <r>
    <s v="sablefish (blackcod)"/>
    <d v="2000-08-12T00:00:00"/>
    <x v="9"/>
    <n v="710"/>
    <m/>
    <n v="0.41"/>
    <x v="24"/>
    <s v="BSAI"/>
    <n v="8"/>
    <x v="1"/>
  </r>
  <r>
    <s v="sablefish (blackcod)"/>
    <d v="2000-08-12T00:00:00"/>
    <x v="9"/>
    <n v="710"/>
    <m/>
    <n v="0"/>
    <x v="28"/>
    <s v="BSAI"/>
    <n v="8"/>
    <x v="1"/>
  </r>
  <r>
    <s v="sablefish (blackcod)"/>
    <d v="2000-08-12T00:00:00"/>
    <x v="9"/>
    <n v="710"/>
    <m/>
    <n v="2.75"/>
    <x v="0"/>
    <s v="GOA"/>
    <n v="8"/>
    <x v="1"/>
  </r>
  <r>
    <s v="sablefish (blackcod)"/>
    <d v="2000-08-12T00:00:00"/>
    <x v="9"/>
    <n v="710"/>
    <m/>
    <n v="13.27"/>
    <x v="13"/>
    <s v="GOA"/>
    <n v="8"/>
    <x v="1"/>
  </r>
  <r>
    <s v="sablefish (blackcod)"/>
    <d v="2000-08-12T00:00:00"/>
    <x v="9"/>
    <n v="710"/>
    <m/>
    <n v="2.91"/>
    <x v="6"/>
    <s v="GOA"/>
    <n v="8"/>
    <x v="1"/>
  </r>
  <r>
    <s v="sablefish (blackcod)"/>
    <d v="2000-08-12T00:00:00"/>
    <x v="9"/>
    <n v="710"/>
    <m/>
    <n v="0.01"/>
    <x v="11"/>
    <s v="GOA"/>
    <n v="8"/>
    <x v="1"/>
  </r>
  <r>
    <s v="sablefish (blackcod)"/>
    <d v="2000-08-12T00:00:00"/>
    <x v="9"/>
    <n v="710"/>
    <m/>
    <n v="0.01"/>
    <x v="20"/>
    <s v="INSD"/>
    <n v="8"/>
    <x v="1"/>
  </r>
  <r>
    <s v="sablefish (blackcod)"/>
    <d v="2000-08-12T00:00:00"/>
    <x v="9"/>
    <n v="710"/>
    <m/>
    <n v="1.38"/>
    <x v="14"/>
    <s v="GOA"/>
    <n v="8"/>
    <x v="1"/>
  </r>
  <r>
    <s v="sablefish (blackcod)"/>
    <d v="2000-08-12T00:00:00"/>
    <x v="9"/>
    <n v="710"/>
    <m/>
    <n v="0.09"/>
    <x v="21"/>
    <s v="INSD"/>
    <n v="8"/>
    <x v="1"/>
  </r>
  <r>
    <s v="sablefish (blackcod)"/>
    <d v="2000-08-19T00:00:00"/>
    <x v="9"/>
    <n v="710"/>
    <n v="5146.1499999999996"/>
    <n v="7.34"/>
    <x v="14"/>
    <s v="GOA"/>
    <n v="8"/>
    <x v="1"/>
  </r>
  <r>
    <s v="sablefish (blackcod)"/>
    <d v="2000-08-19T00:00:00"/>
    <x v="9"/>
    <n v="710"/>
    <n v="5146.1499999999996"/>
    <n v="2.38"/>
    <x v="21"/>
    <s v="INSD"/>
    <n v="8"/>
    <x v="1"/>
  </r>
  <r>
    <s v="sablefish (blackcod)"/>
    <d v="2000-08-19T00:00:00"/>
    <x v="9"/>
    <n v="710"/>
    <n v="5346.41"/>
    <n v="11.83"/>
    <x v="0"/>
    <s v="GOA"/>
    <n v="8"/>
    <x v="1"/>
  </r>
  <r>
    <s v="sablefish (blackcod)"/>
    <d v="2000-08-19T00:00:00"/>
    <x v="9"/>
    <n v="710"/>
    <n v="5346.41"/>
    <n v="54.76"/>
    <x v="6"/>
    <s v="GOA"/>
    <n v="8"/>
    <x v="1"/>
  </r>
  <r>
    <s v="sablefish (blackcod)"/>
    <d v="2000-08-19T00:00:00"/>
    <x v="9"/>
    <n v="710"/>
    <n v="5346.41"/>
    <n v="13.33"/>
    <x v="11"/>
    <s v="GOA"/>
    <n v="8"/>
    <x v="1"/>
  </r>
  <r>
    <s v="sablefish (blackcod)"/>
    <d v="2000-08-19T00:00:00"/>
    <x v="9"/>
    <n v="710"/>
    <n v="5346.41"/>
    <n v="0.08"/>
    <x v="20"/>
    <s v="INSD"/>
    <n v="8"/>
    <x v="1"/>
  </r>
  <r>
    <s v="sablefish (blackcod)"/>
    <d v="2000-08-19T00:00:00"/>
    <x v="9"/>
    <n v="710"/>
    <n v="5346.41"/>
    <n v="28.6"/>
    <x v="14"/>
    <s v="GOA"/>
    <n v="8"/>
    <x v="1"/>
  </r>
  <r>
    <s v="sablefish (blackcod)"/>
    <d v="2000-08-19T00:00:00"/>
    <x v="9"/>
    <n v="710"/>
    <n v="5346.41"/>
    <n v="7.72"/>
    <x v="21"/>
    <s v="INSD"/>
    <n v="8"/>
    <x v="1"/>
  </r>
  <r>
    <s v="sablefish (blackcod)"/>
    <d v="2000-08-19T00:00:00"/>
    <x v="9"/>
    <n v="710"/>
    <n v="5421.41"/>
    <n v="4.5999999999999996"/>
    <x v="1"/>
    <s v="BSAI"/>
    <n v="8"/>
    <x v="1"/>
  </r>
  <r>
    <s v="sablefish (blackcod)"/>
    <d v="2000-08-19T00:00:00"/>
    <x v="9"/>
    <n v="710"/>
    <n v="5421.41"/>
    <n v="0.11"/>
    <x v="2"/>
    <s v="BSAI"/>
    <n v="8"/>
    <x v="1"/>
  </r>
  <r>
    <s v="sablefish (blackcod)"/>
    <d v="2000-08-19T00:00:00"/>
    <x v="9"/>
    <n v="710"/>
    <n v="5421.41"/>
    <n v="3.69"/>
    <x v="24"/>
    <s v="BSAI"/>
    <n v="8"/>
    <x v="1"/>
  </r>
  <r>
    <s v="sablefish (blackcod)"/>
    <d v="2000-08-19T00:00:00"/>
    <x v="9"/>
    <n v="710"/>
    <n v="5421.41"/>
    <n v="0.51"/>
    <x v="28"/>
    <s v="BSAI"/>
    <n v="8"/>
    <x v="1"/>
  </r>
  <r>
    <s v="sablefish (blackcod)"/>
    <d v="2000-08-19T00:00:00"/>
    <x v="9"/>
    <n v="710"/>
    <n v="5421.41"/>
    <n v="9.64"/>
    <x v="25"/>
    <s v="BSAI"/>
    <n v="8"/>
    <x v="1"/>
  </r>
  <r>
    <s v="sablefish (blackcod)"/>
    <d v="2000-08-19T00:00:00"/>
    <x v="9"/>
    <n v="710"/>
    <n v="6983.41"/>
    <n v="6.18"/>
    <x v="5"/>
    <s v="BSAI"/>
    <n v="8"/>
    <x v="1"/>
  </r>
  <r>
    <s v="sablefish (blackcod)"/>
    <d v="2000-08-19T00:00:00"/>
    <x v="9"/>
    <n v="710"/>
    <n v="6983.41"/>
    <n v="3.15"/>
    <x v="24"/>
    <s v="BSAI"/>
    <n v="8"/>
    <x v="1"/>
  </r>
  <r>
    <s v="sablefish (blackcod)"/>
    <d v="2000-08-19T00:00:00"/>
    <x v="9"/>
    <n v="710"/>
    <n v="6983.41"/>
    <n v="4.46"/>
    <x v="28"/>
    <s v="BSAI"/>
    <n v="8"/>
    <x v="1"/>
  </r>
  <r>
    <s v="sablefish (blackcod)"/>
    <d v="2000-08-19T00:00:00"/>
    <x v="9"/>
    <n v="710"/>
    <n v="6983.41"/>
    <n v="1.7"/>
    <x v="25"/>
    <s v="BSAI"/>
    <n v="8"/>
    <x v="1"/>
  </r>
  <r>
    <s v="sablefish (blackcod)"/>
    <d v="2000-08-19T00:00:00"/>
    <x v="9"/>
    <n v="710"/>
    <m/>
    <n v="0.72"/>
    <x v="1"/>
    <s v="BSAI"/>
    <n v="8"/>
    <x v="1"/>
  </r>
  <r>
    <s v="sablefish (blackcod)"/>
    <d v="2000-08-19T00:00:00"/>
    <x v="9"/>
    <n v="710"/>
    <m/>
    <n v="0.05"/>
    <x v="5"/>
    <s v="BSAI"/>
    <n v="8"/>
    <x v="1"/>
  </r>
  <r>
    <s v="sablefish (blackcod)"/>
    <d v="2000-08-19T00:00:00"/>
    <x v="9"/>
    <n v="710"/>
    <m/>
    <n v="0"/>
    <x v="2"/>
    <s v="BSAI"/>
    <n v="8"/>
    <x v="1"/>
  </r>
  <r>
    <s v="sablefish (blackcod)"/>
    <d v="2000-08-19T00:00:00"/>
    <x v="9"/>
    <n v="710"/>
    <m/>
    <n v="0"/>
    <x v="26"/>
    <s v="BSAI"/>
    <n v="8"/>
    <x v="1"/>
  </r>
  <r>
    <s v="sablefish (blackcod)"/>
    <d v="2000-08-19T00:00:00"/>
    <x v="9"/>
    <n v="710"/>
    <m/>
    <n v="0.09"/>
    <x v="24"/>
    <s v="BSAI"/>
    <n v="8"/>
    <x v="1"/>
  </r>
  <r>
    <s v="sablefish (blackcod)"/>
    <d v="2000-08-19T00:00:00"/>
    <x v="9"/>
    <n v="710"/>
    <m/>
    <n v="0.01"/>
    <x v="28"/>
    <s v="BSAI"/>
    <n v="8"/>
    <x v="1"/>
  </r>
  <r>
    <s v="sablefish (blackcod)"/>
    <d v="2000-08-19T00:00:00"/>
    <x v="9"/>
    <n v="710"/>
    <m/>
    <n v="0.42"/>
    <x v="0"/>
    <s v="GOA"/>
    <n v="8"/>
    <x v="1"/>
  </r>
  <r>
    <s v="sablefish (blackcod)"/>
    <d v="2000-08-19T00:00:00"/>
    <x v="9"/>
    <n v="710"/>
    <m/>
    <n v="0.75"/>
    <x v="13"/>
    <s v="GOA"/>
    <n v="8"/>
    <x v="1"/>
  </r>
  <r>
    <s v="sablefish (blackcod)"/>
    <d v="2000-08-19T00:00:00"/>
    <x v="9"/>
    <n v="710"/>
    <m/>
    <n v="5.19"/>
    <x v="6"/>
    <s v="GOA"/>
    <n v="8"/>
    <x v="1"/>
  </r>
  <r>
    <s v="sablefish (blackcod)"/>
    <d v="2000-08-19T00:00:00"/>
    <x v="9"/>
    <n v="710"/>
    <m/>
    <n v="0.45"/>
    <x v="11"/>
    <s v="GOA"/>
    <n v="8"/>
    <x v="1"/>
  </r>
  <r>
    <s v="sablefish (blackcod)"/>
    <d v="2000-08-19T00:00:00"/>
    <x v="9"/>
    <n v="710"/>
    <m/>
    <n v="0.01"/>
    <x v="20"/>
    <s v="INSD"/>
    <n v="8"/>
    <x v="1"/>
  </r>
  <r>
    <s v="sablefish (blackcod)"/>
    <d v="2000-08-19T00:00:00"/>
    <x v="9"/>
    <n v="710"/>
    <m/>
    <n v="0.22"/>
    <x v="14"/>
    <s v="GOA"/>
    <n v="8"/>
    <x v="1"/>
  </r>
  <r>
    <s v="sablefish (blackcod)"/>
    <d v="2000-08-19T00:00:00"/>
    <x v="9"/>
    <n v="710"/>
    <m/>
    <n v="0.24"/>
    <x v="21"/>
    <s v="INSD"/>
    <n v="8"/>
    <x v="1"/>
  </r>
  <r>
    <s v="sablefish (blackcod)"/>
    <d v="2000-08-26T00:00:00"/>
    <x v="9"/>
    <n v="710"/>
    <n v="5146.1499999999996"/>
    <n v="28.58"/>
    <x v="14"/>
    <s v="GOA"/>
    <n v="8"/>
    <x v="1"/>
  </r>
  <r>
    <s v="sablefish (blackcod)"/>
    <d v="2000-08-26T00:00:00"/>
    <x v="9"/>
    <n v="710"/>
    <n v="5346.41"/>
    <n v="6.8"/>
    <x v="0"/>
    <s v="GOA"/>
    <n v="8"/>
    <x v="1"/>
  </r>
  <r>
    <s v="sablefish (blackcod)"/>
    <d v="2000-08-26T00:00:00"/>
    <x v="9"/>
    <n v="710"/>
    <n v="5346.41"/>
    <n v="0.69"/>
    <x v="13"/>
    <s v="GOA"/>
    <n v="8"/>
    <x v="1"/>
  </r>
  <r>
    <s v="sablefish (blackcod)"/>
    <d v="2000-08-26T00:00:00"/>
    <x v="9"/>
    <n v="710"/>
    <n v="5346.41"/>
    <n v="20.04"/>
    <x v="6"/>
    <s v="GOA"/>
    <n v="8"/>
    <x v="1"/>
  </r>
  <r>
    <s v="sablefish (blackcod)"/>
    <d v="2000-08-26T00:00:00"/>
    <x v="9"/>
    <n v="710"/>
    <n v="5346.41"/>
    <n v="10.62"/>
    <x v="11"/>
    <s v="GOA"/>
    <n v="8"/>
    <x v="1"/>
  </r>
  <r>
    <s v="sablefish (blackcod)"/>
    <d v="2000-08-26T00:00:00"/>
    <x v="9"/>
    <n v="710"/>
    <n v="5346.41"/>
    <n v="89.3"/>
    <x v="14"/>
    <s v="GOA"/>
    <n v="8"/>
    <x v="1"/>
  </r>
  <r>
    <s v="sablefish (blackcod)"/>
    <d v="2000-08-26T00:00:00"/>
    <x v="9"/>
    <n v="710"/>
    <n v="5346.41"/>
    <n v="39.99"/>
    <x v="21"/>
    <s v="INSD"/>
    <n v="8"/>
    <x v="1"/>
  </r>
  <r>
    <s v="sablefish (blackcod)"/>
    <d v="2000-08-26T00:00:00"/>
    <x v="9"/>
    <n v="710"/>
    <n v="5421.41"/>
    <n v="0.24"/>
    <x v="1"/>
    <s v="BSAI"/>
    <n v="8"/>
    <x v="1"/>
  </r>
  <r>
    <s v="sablefish (blackcod)"/>
    <d v="2000-08-26T00:00:00"/>
    <x v="9"/>
    <n v="710"/>
    <n v="5421.41"/>
    <n v="0.09"/>
    <x v="2"/>
    <s v="BSAI"/>
    <n v="8"/>
    <x v="1"/>
  </r>
  <r>
    <s v="sablefish (blackcod)"/>
    <d v="2000-08-26T00:00:00"/>
    <x v="9"/>
    <n v="710"/>
    <n v="5421.41"/>
    <n v="5.34"/>
    <x v="24"/>
    <s v="BSAI"/>
    <n v="8"/>
    <x v="1"/>
  </r>
  <r>
    <s v="sablefish (blackcod)"/>
    <d v="2000-08-26T00:00:00"/>
    <x v="9"/>
    <n v="710"/>
    <n v="5421.41"/>
    <n v="12.73"/>
    <x v="25"/>
    <s v="BSAI"/>
    <n v="8"/>
    <x v="1"/>
  </r>
  <r>
    <s v="sablefish (blackcod)"/>
    <d v="2000-08-26T00:00:00"/>
    <x v="9"/>
    <n v="710"/>
    <n v="6983.41"/>
    <n v="0.06"/>
    <x v="7"/>
    <s v="BSAI"/>
    <n v="8"/>
    <x v="1"/>
  </r>
  <r>
    <s v="sablefish (blackcod)"/>
    <d v="2000-08-26T00:00:00"/>
    <x v="9"/>
    <n v="710"/>
    <n v="6983.41"/>
    <n v="9.68"/>
    <x v="24"/>
    <s v="BSAI"/>
    <n v="8"/>
    <x v="1"/>
  </r>
  <r>
    <s v="sablefish (blackcod)"/>
    <d v="2000-08-26T00:00:00"/>
    <x v="9"/>
    <n v="710"/>
    <n v="6983.41"/>
    <n v="12.92"/>
    <x v="28"/>
    <s v="BSAI"/>
    <n v="8"/>
    <x v="1"/>
  </r>
  <r>
    <s v="sablefish (blackcod)"/>
    <d v="2000-08-26T00:00:00"/>
    <x v="9"/>
    <n v="710"/>
    <n v="6983.41"/>
    <n v="0.14000000000000001"/>
    <x v="25"/>
    <s v="BSAI"/>
    <n v="8"/>
    <x v="1"/>
  </r>
  <r>
    <s v="sablefish (blackcod)"/>
    <d v="2000-08-26T00:00:00"/>
    <x v="9"/>
    <n v="710"/>
    <m/>
    <n v="0.04"/>
    <x v="1"/>
    <s v="BSAI"/>
    <n v="8"/>
    <x v="1"/>
  </r>
  <r>
    <s v="sablefish (blackcod)"/>
    <d v="2000-08-26T00:00:00"/>
    <x v="9"/>
    <n v="710"/>
    <m/>
    <n v="0"/>
    <x v="5"/>
    <s v="BSAI"/>
    <n v="8"/>
    <x v="1"/>
  </r>
  <r>
    <s v="sablefish (blackcod)"/>
    <d v="2000-08-26T00:00:00"/>
    <x v="9"/>
    <n v="710"/>
    <m/>
    <n v="0.13"/>
    <x v="7"/>
    <s v="BSAI"/>
    <n v="8"/>
    <x v="1"/>
  </r>
  <r>
    <s v="sablefish (blackcod)"/>
    <d v="2000-08-26T00:00:00"/>
    <x v="9"/>
    <n v="710"/>
    <m/>
    <n v="0"/>
    <x v="26"/>
    <s v="BSAI"/>
    <n v="8"/>
    <x v="1"/>
  </r>
  <r>
    <s v="sablefish (blackcod)"/>
    <d v="2000-08-26T00:00:00"/>
    <x v="9"/>
    <n v="710"/>
    <m/>
    <n v="0.38"/>
    <x v="24"/>
    <s v="BSAI"/>
    <n v="8"/>
    <x v="1"/>
  </r>
  <r>
    <s v="sablefish (blackcod)"/>
    <d v="2000-08-26T00:00:00"/>
    <x v="9"/>
    <n v="710"/>
    <m/>
    <n v="0.01"/>
    <x v="25"/>
    <s v="BSAI"/>
    <n v="8"/>
    <x v="1"/>
  </r>
  <r>
    <s v="sablefish (blackcod)"/>
    <d v="2000-08-26T00:00:00"/>
    <x v="9"/>
    <n v="710"/>
    <m/>
    <n v="0.22"/>
    <x v="0"/>
    <s v="GOA"/>
    <n v="8"/>
    <x v="1"/>
  </r>
  <r>
    <s v="sablefish (blackcod)"/>
    <d v="2000-08-26T00:00:00"/>
    <x v="9"/>
    <n v="710"/>
    <m/>
    <n v="3"/>
    <x v="13"/>
    <s v="GOA"/>
    <n v="8"/>
    <x v="1"/>
  </r>
  <r>
    <s v="sablefish (blackcod)"/>
    <d v="2000-08-26T00:00:00"/>
    <x v="9"/>
    <n v="710"/>
    <m/>
    <n v="0.89"/>
    <x v="6"/>
    <s v="GOA"/>
    <n v="8"/>
    <x v="1"/>
  </r>
  <r>
    <s v="sablefish (blackcod)"/>
    <d v="2000-08-26T00:00:00"/>
    <x v="9"/>
    <n v="710"/>
    <m/>
    <n v="1.28"/>
    <x v="11"/>
    <s v="GOA"/>
    <n v="8"/>
    <x v="1"/>
  </r>
  <r>
    <s v="sablefish (blackcod)"/>
    <d v="2000-08-26T00:00:00"/>
    <x v="9"/>
    <n v="710"/>
    <m/>
    <n v="0.01"/>
    <x v="20"/>
    <s v="INSD"/>
    <n v="8"/>
    <x v="1"/>
  </r>
  <r>
    <s v="sablefish (blackcod)"/>
    <d v="2000-08-26T00:00:00"/>
    <x v="9"/>
    <n v="710"/>
    <m/>
    <n v="2.64"/>
    <x v="14"/>
    <s v="GOA"/>
    <n v="8"/>
    <x v="1"/>
  </r>
  <r>
    <s v="sablefish (blackcod)"/>
    <d v="2000-08-26T00:00:00"/>
    <x v="9"/>
    <n v="710"/>
    <m/>
    <n v="0.04"/>
    <x v="21"/>
    <s v="INSD"/>
    <n v="8"/>
    <x v="1"/>
  </r>
  <r>
    <s v="sablefish (blackcod)"/>
    <d v="2000-09-02T00:00:00"/>
    <x v="9"/>
    <n v="710"/>
    <n v="5146.1499999999996"/>
    <n v="4.25"/>
    <x v="21"/>
    <s v="INSD"/>
    <n v="9"/>
    <x v="1"/>
  </r>
  <r>
    <s v="sablefish (blackcod)"/>
    <d v="2000-09-02T00:00:00"/>
    <x v="9"/>
    <n v="710"/>
    <n v="5346.41"/>
    <n v="6.43"/>
    <x v="0"/>
    <s v="GOA"/>
    <n v="9"/>
    <x v="1"/>
  </r>
  <r>
    <s v="sablefish (blackcod)"/>
    <d v="2000-09-02T00:00:00"/>
    <x v="9"/>
    <n v="710"/>
    <n v="5346.41"/>
    <n v="0.08"/>
    <x v="13"/>
    <s v="GOA"/>
    <n v="9"/>
    <x v="1"/>
  </r>
  <r>
    <s v="sablefish (blackcod)"/>
    <d v="2000-09-02T00:00:00"/>
    <x v="9"/>
    <n v="710"/>
    <n v="5346.41"/>
    <n v="9.42"/>
    <x v="6"/>
    <s v="GOA"/>
    <n v="9"/>
    <x v="1"/>
  </r>
  <r>
    <s v="sablefish (blackcod)"/>
    <d v="2000-09-02T00:00:00"/>
    <x v="9"/>
    <n v="710"/>
    <n v="5346.41"/>
    <n v="14.43"/>
    <x v="11"/>
    <s v="GOA"/>
    <n v="9"/>
    <x v="1"/>
  </r>
  <r>
    <s v="sablefish (blackcod)"/>
    <d v="2000-09-02T00:00:00"/>
    <x v="9"/>
    <n v="710"/>
    <n v="5346.41"/>
    <n v="77.84"/>
    <x v="14"/>
    <s v="GOA"/>
    <n v="9"/>
    <x v="1"/>
  </r>
  <r>
    <s v="sablefish (blackcod)"/>
    <d v="2000-09-02T00:00:00"/>
    <x v="9"/>
    <n v="710"/>
    <n v="5346.41"/>
    <n v="29.6"/>
    <x v="21"/>
    <s v="INSD"/>
    <n v="9"/>
    <x v="1"/>
  </r>
  <r>
    <s v="sablefish (blackcod)"/>
    <d v="2000-09-02T00:00:00"/>
    <x v="9"/>
    <n v="710"/>
    <n v="5421.41"/>
    <n v="0.34"/>
    <x v="23"/>
    <s v="BSAI"/>
    <n v="9"/>
    <x v="1"/>
  </r>
  <r>
    <s v="sablefish (blackcod)"/>
    <d v="2000-09-02T00:00:00"/>
    <x v="9"/>
    <n v="710"/>
    <n v="5421.41"/>
    <n v="0.56999999999999995"/>
    <x v="2"/>
    <s v="BSAI"/>
    <n v="9"/>
    <x v="1"/>
  </r>
  <r>
    <s v="sablefish (blackcod)"/>
    <d v="2000-09-02T00:00:00"/>
    <x v="9"/>
    <n v="710"/>
    <n v="6983.41"/>
    <n v="7.61"/>
    <x v="24"/>
    <s v="BSAI"/>
    <n v="9"/>
    <x v="1"/>
  </r>
  <r>
    <s v="sablefish (blackcod)"/>
    <d v="2000-09-02T00:00:00"/>
    <x v="9"/>
    <n v="710"/>
    <m/>
    <n v="0.03"/>
    <x v="23"/>
    <s v="BSAI"/>
    <n v="9"/>
    <x v="1"/>
  </r>
  <r>
    <s v="sablefish (blackcod)"/>
    <d v="2000-09-02T00:00:00"/>
    <x v="9"/>
    <n v="710"/>
    <m/>
    <n v="0.31"/>
    <x v="1"/>
    <s v="BSAI"/>
    <n v="9"/>
    <x v="1"/>
  </r>
  <r>
    <s v="sablefish (blackcod)"/>
    <d v="2000-09-02T00:00:00"/>
    <x v="9"/>
    <n v="710"/>
    <m/>
    <n v="0"/>
    <x v="5"/>
    <s v="BSAI"/>
    <n v="9"/>
    <x v="1"/>
  </r>
  <r>
    <s v="sablefish (blackcod)"/>
    <d v="2000-09-02T00:00:00"/>
    <x v="9"/>
    <n v="710"/>
    <m/>
    <n v="1.44"/>
    <x v="7"/>
    <s v="BSAI"/>
    <n v="9"/>
    <x v="1"/>
  </r>
  <r>
    <s v="sablefish (blackcod)"/>
    <d v="2000-09-02T00:00:00"/>
    <x v="9"/>
    <n v="710"/>
    <m/>
    <n v="0"/>
    <x v="2"/>
    <s v="BSAI"/>
    <n v="9"/>
    <x v="1"/>
  </r>
  <r>
    <s v="sablefish (blackcod)"/>
    <d v="2000-09-02T00:00:00"/>
    <x v="9"/>
    <n v="710"/>
    <m/>
    <n v="0"/>
    <x v="24"/>
    <s v="BSAI"/>
    <n v="9"/>
    <x v="1"/>
  </r>
  <r>
    <s v="sablefish (blackcod)"/>
    <d v="2000-09-02T00:00:00"/>
    <x v="9"/>
    <n v="710"/>
    <m/>
    <n v="0"/>
    <x v="28"/>
    <s v="BSAI"/>
    <n v="9"/>
    <x v="1"/>
  </r>
  <r>
    <s v="sablefish (blackcod)"/>
    <d v="2000-09-02T00:00:00"/>
    <x v="9"/>
    <n v="710"/>
    <m/>
    <n v="1.03"/>
    <x v="0"/>
    <s v="GOA"/>
    <n v="9"/>
    <x v="1"/>
  </r>
  <r>
    <s v="sablefish (blackcod)"/>
    <d v="2000-09-02T00:00:00"/>
    <x v="9"/>
    <n v="710"/>
    <m/>
    <n v="0.01"/>
    <x v="13"/>
    <s v="GOA"/>
    <n v="9"/>
    <x v="1"/>
  </r>
  <r>
    <s v="sablefish (blackcod)"/>
    <d v="2000-09-02T00:00:00"/>
    <x v="9"/>
    <n v="710"/>
    <m/>
    <n v="0.77"/>
    <x v="6"/>
    <s v="GOA"/>
    <n v="9"/>
    <x v="1"/>
  </r>
  <r>
    <s v="sablefish (blackcod)"/>
    <d v="2000-09-02T00:00:00"/>
    <x v="9"/>
    <n v="710"/>
    <m/>
    <n v="0.15"/>
    <x v="11"/>
    <s v="GOA"/>
    <n v="9"/>
    <x v="1"/>
  </r>
  <r>
    <s v="sablefish (blackcod)"/>
    <d v="2000-09-02T00:00:00"/>
    <x v="9"/>
    <n v="710"/>
    <m/>
    <n v="0.03"/>
    <x v="20"/>
    <s v="INSD"/>
    <n v="9"/>
    <x v="1"/>
  </r>
  <r>
    <s v="sablefish (blackcod)"/>
    <d v="2000-09-02T00:00:00"/>
    <x v="9"/>
    <n v="710"/>
    <m/>
    <n v="1.8"/>
    <x v="14"/>
    <s v="GOA"/>
    <n v="9"/>
    <x v="1"/>
  </r>
  <r>
    <s v="sablefish (blackcod)"/>
    <d v="2000-09-02T00:00:00"/>
    <x v="9"/>
    <n v="710"/>
    <m/>
    <n v="7.0000000000000007E-2"/>
    <x v="21"/>
    <s v="INSD"/>
    <n v="9"/>
    <x v="1"/>
  </r>
  <r>
    <s v="sablefish (blackcod)"/>
    <d v="2000-09-09T00:00:00"/>
    <x v="9"/>
    <n v="710"/>
    <n v="5146.1499999999996"/>
    <n v="9.14"/>
    <x v="21"/>
    <s v="INSD"/>
    <n v="9"/>
    <x v="1"/>
  </r>
  <r>
    <s v="sablefish (blackcod)"/>
    <d v="2000-09-09T00:00:00"/>
    <x v="9"/>
    <n v="710"/>
    <n v="5346.41"/>
    <n v="11.55"/>
    <x v="0"/>
    <s v="GOA"/>
    <n v="9"/>
    <x v="1"/>
  </r>
  <r>
    <s v="sablefish (blackcod)"/>
    <d v="2000-09-09T00:00:00"/>
    <x v="9"/>
    <n v="710"/>
    <n v="5346.41"/>
    <n v="19.829999999999998"/>
    <x v="13"/>
    <s v="GOA"/>
    <n v="9"/>
    <x v="1"/>
  </r>
  <r>
    <s v="sablefish (blackcod)"/>
    <d v="2000-09-09T00:00:00"/>
    <x v="9"/>
    <n v="710"/>
    <n v="5346.41"/>
    <n v="75.930000000000007"/>
    <x v="6"/>
    <s v="GOA"/>
    <n v="9"/>
    <x v="1"/>
  </r>
  <r>
    <s v="sablefish (blackcod)"/>
    <d v="2000-09-09T00:00:00"/>
    <x v="9"/>
    <n v="710"/>
    <n v="5346.41"/>
    <n v="10.95"/>
    <x v="11"/>
    <s v="GOA"/>
    <n v="9"/>
    <x v="1"/>
  </r>
  <r>
    <s v="sablefish (blackcod)"/>
    <d v="2000-09-09T00:00:00"/>
    <x v="9"/>
    <n v="710"/>
    <n v="5346.41"/>
    <n v="116.61"/>
    <x v="14"/>
    <s v="GOA"/>
    <n v="9"/>
    <x v="1"/>
  </r>
  <r>
    <s v="sablefish (blackcod)"/>
    <d v="2000-09-09T00:00:00"/>
    <x v="9"/>
    <n v="710"/>
    <n v="5346.41"/>
    <n v="452.48"/>
    <x v="21"/>
    <s v="INSD"/>
    <n v="9"/>
    <x v="1"/>
  </r>
  <r>
    <s v="sablefish (blackcod)"/>
    <d v="2000-09-09T00:00:00"/>
    <x v="9"/>
    <n v="710"/>
    <n v="5421.41"/>
    <n v="0.3"/>
    <x v="23"/>
    <s v="BSAI"/>
    <n v="9"/>
    <x v="1"/>
  </r>
  <r>
    <s v="sablefish (blackcod)"/>
    <d v="2000-09-09T00:00:00"/>
    <x v="9"/>
    <n v="710"/>
    <n v="5421.41"/>
    <n v="11.94"/>
    <x v="24"/>
    <s v="BSAI"/>
    <n v="9"/>
    <x v="1"/>
  </r>
  <r>
    <s v="sablefish (blackcod)"/>
    <d v="2000-09-09T00:00:00"/>
    <x v="9"/>
    <n v="710"/>
    <n v="6983.41"/>
    <n v="2.29"/>
    <x v="5"/>
    <s v="BSAI"/>
    <n v="9"/>
    <x v="1"/>
  </r>
  <r>
    <s v="sablefish (blackcod)"/>
    <d v="2000-09-09T00:00:00"/>
    <x v="9"/>
    <n v="710"/>
    <n v="6983.41"/>
    <n v="0.33"/>
    <x v="7"/>
    <s v="BSAI"/>
    <n v="9"/>
    <x v="1"/>
  </r>
  <r>
    <s v="sablefish (blackcod)"/>
    <d v="2000-09-09T00:00:00"/>
    <x v="9"/>
    <n v="710"/>
    <n v="6983.41"/>
    <n v="18.28"/>
    <x v="24"/>
    <s v="BSAI"/>
    <n v="9"/>
    <x v="1"/>
  </r>
  <r>
    <s v="sablefish (blackcod)"/>
    <d v="2000-09-09T00:00:00"/>
    <x v="9"/>
    <n v="710"/>
    <n v="6983.41"/>
    <n v="8"/>
    <x v="28"/>
    <s v="BSAI"/>
    <n v="9"/>
    <x v="1"/>
  </r>
  <r>
    <s v="sablefish (blackcod)"/>
    <d v="2000-09-09T00:00:00"/>
    <x v="9"/>
    <n v="710"/>
    <n v="6983.41"/>
    <n v="2"/>
    <x v="25"/>
    <s v="BSAI"/>
    <n v="9"/>
    <x v="1"/>
  </r>
  <r>
    <s v="sablefish (blackcod)"/>
    <d v="2000-09-09T00:00:00"/>
    <x v="9"/>
    <n v="710"/>
    <m/>
    <n v="0.06"/>
    <x v="23"/>
    <s v="BSAI"/>
    <n v="9"/>
    <x v="1"/>
  </r>
  <r>
    <s v="sablefish (blackcod)"/>
    <d v="2000-09-09T00:00:00"/>
    <x v="9"/>
    <n v="710"/>
    <m/>
    <n v="3.99"/>
    <x v="1"/>
    <s v="BSAI"/>
    <n v="9"/>
    <x v="1"/>
  </r>
  <r>
    <s v="sablefish (blackcod)"/>
    <d v="2000-09-09T00:00:00"/>
    <x v="9"/>
    <n v="710"/>
    <m/>
    <n v="0.02"/>
    <x v="5"/>
    <s v="BSAI"/>
    <n v="9"/>
    <x v="1"/>
  </r>
  <r>
    <s v="sablefish (blackcod)"/>
    <d v="2000-09-09T00:00:00"/>
    <x v="9"/>
    <n v="710"/>
    <m/>
    <n v="1.45"/>
    <x v="7"/>
    <s v="BSAI"/>
    <n v="9"/>
    <x v="1"/>
  </r>
  <r>
    <s v="sablefish (blackcod)"/>
    <d v="2000-09-09T00:00:00"/>
    <x v="9"/>
    <n v="710"/>
    <m/>
    <n v="0.03"/>
    <x v="24"/>
    <s v="BSAI"/>
    <n v="9"/>
    <x v="1"/>
  </r>
  <r>
    <s v="sablefish (blackcod)"/>
    <d v="2000-09-09T00:00:00"/>
    <x v="9"/>
    <n v="710"/>
    <m/>
    <n v="0"/>
    <x v="28"/>
    <s v="BSAI"/>
    <n v="9"/>
    <x v="1"/>
  </r>
  <r>
    <s v="sablefish (blackcod)"/>
    <d v="2000-09-09T00:00:00"/>
    <x v="9"/>
    <n v="710"/>
    <m/>
    <n v="0.43"/>
    <x v="0"/>
    <s v="GOA"/>
    <n v="9"/>
    <x v="1"/>
  </r>
  <r>
    <s v="sablefish (blackcod)"/>
    <d v="2000-09-09T00:00:00"/>
    <x v="9"/>
    <n v="710"/>
    <m/>
    <n v="0.4"/>
    <x v="13"/>
    <s v="GOA"/>
    <n v="9"/>
    <x v="1"/>
  </r>
  <r>
    <s v="sablefish (blackcod)"/>
    <d v="2000-09-09T00:00:00"/>
    <x v="9"/>
    <n v="710"/>
    <m/>
    <n v="1.42"/>
    <x v="6"/>
    <s v="GOA"/>
    <n v="9"/>
    <x v="1"/>
  </r>
  <r>
    <s v="sablefish (blackcod)"/>
    <d v="2000-09-09T00:00:00"/>
    <x v="9"/>
    <n v="710"/>
    <m/>
    <n v="0.17"/>
    <x v="11"/>
    <s v="GOA"/>
    <n v="9"/>
    <x v="1"/>
  </r>
  <r>
    <s v="sablefish (blackcod)"/>
    <d v="2000-09-09T00:00:00"/>
    <x v="9"/>
    <n v="710"/>
    <m/>
    <n v="0.01"/>
    <x v="20"/>
    <s v="INSD"/>
    <n v="9"/>
    <x v="1"/>
  </r>
  <r>
    <s v="sablefish (blackcod)"/>
    <d v="2000-09-09T00:00:00"/>
    <x v="9"/>
    <n v="710"/>
    <m/>
    <n v="10.01"/>
    <x v="14"/>
    <s v="GOA"/>
    <n v="9"/>
    <x v="1"/>
  </r>
  <r>
    <s v="sablefish (blackcod)"/>
    <d v="2000-09-09T00:00:00"/>
    <x v="9"/>
    <n v="710"/>
    <m/>
    <n v="0.27"/>
    <x v="21"/>
    <s v="INSD"/>
    <n v="9"/>
    <x v="1"/>
  </r>
  <r>
    <s v="sablefish (blackcod)"/>
    <d v="2000-09-09T00:00:00"/>
    <x v="9"/>
    <n v="710"/>
    <m/>
    <n v="3.89"/>
    <x v="18"/>
    <s v="INTL"/>
    <n v="9"/>
    <x v="1"/>
  </r>
  <r>
    <s v="sablefish (blackcod)"/>
    <d v="2000-09-16T00:00:00"/>
    <x v="9"/>
    <n v="710"/>
    <n v="5146.1499999999996"/>
    <n v="7.52"/>
    <x v="21"/>
    <s v="INSD"/>
    <n v="9"/>
    <x v="1"/>
  </r>
  <r>
    <s v="sablefish (blackcod)"/>
    <d v="2000-09-16T00:00:00"/>
    <x v="9"/>
    <n v="710"/>
    <n v="5346.41"/>
    <n v="50.03"/>
    <x v="0"/>
    <s v="GOA"/>
    <n v="9"/>
    <x v="1"/>
  </r>
  <r>
    <s v="sablefish (blackcod)"/>
    <d v="2000-09-16T00:00:00"/>
    <x v="9"/>
    <n v="710"/>
    <n v="5346.41"/>
    <n v="51.13"/>
    <x v="6"/>
    <s v="GOA"/>
    <n v="9"/>
    <x v="1"/>
  </r>
  <r>
    <s v="sablefish (blackcod)"/>
    <d v="2000-09-16T00:00:00"/>
    <x v="9"/>
    <n v="710"/>
    <n v="5346.41"/>
    <n v="29.11"/>
    <x v="11"/>
    <s v="GOA"/>
    <n v="9"/>
    <x v="1"/>
  </r>
  <r>
    <s v="sablefish (blackcod)"/>
    <d v="2000-09-16T00:00:00"/>
    <x v="9"/>
    <n v="710"/>
    <n v="5346.41"/>
    <n v="4.2"/>
    <x v="20"/>
    <s v="INSD"/>
    <n v="9"/>
    <x v="1"/>
  </r>
  <r>
    <s v="sablefish (blackcod)"/>
    <d v="2000-09-16T00:00:00"/>
    <x v="9"/>
    <n v="710"/>
    <n v="5346.41"/>
    <n v="116.97"/>
    <x v="14"/>
    <s v="GOA"/>
    <n v="9"/>
    <x v="1"/>
  </r>
  <r>
    <s v="sablefish (blackcod)"/>
    <d v="2000-09-16T00:00:00"/>
    <x v="9"/>
    <n v="710"/>
    <n v="5346.41"/>
    <n v="288.70999999999998"/>
    <x v="21"/>
    <s v="INSD"/>
    <n v="9"/>
    <x v="1"/>
  </r>
  <r>
    <s v="sablefish (blackcod)"/>
    <d v="2000-09-16T00:00:00"/>
    <x v="9"/>
    <n v="710"/>
    <n v="5421.41"/>
    <n v="0.01"/>
    <x v="23"/>
    <s v="BSAI"/>
    <n v="9"/>
    <x v="1"/>
  </r>
  <r>
    <s v="sablefish (blackcod)"/>
    <d v="2000-09-16T00:00:00"/>
    <x v="9"/>
    <n v="710"/>
    <n v="5421.41"/>
    <n v="0.12"/>
    <x v="1"/>
    <s v="BSAI"/>
    <n v="9"/>
    <x v="1"/>
  </r>
  <r>
    <s v="sablefish (blackcod)"/>
    <d v="2000-09-16T00:00:00"/>
    <x v="9"/>
    <n v="710"/>
    <n v="5421.41"/>
    <n v="10.36"/>
    <x v="24"/>
    <s v="BSAI"/>
    <n v="9"/>
    <x v="1"/>
  </r>
  <r>
    <s v="sablefish (blackcod)"/>
    <d v="2000-09-16T00:00:00"/>
    <x v="9"/>
    <n v="710"/>
    <n v="6983.41"/>
    <n v="0.54"/>
    <x v="5"/>
    <s v="BSAI"/>
    <n v="9"/>
    <x v="1"/>
  </r>
  <r>
    <s v="sablefish (blackcod)"/>
    <d v="2000-09-16T00:00:00"/>
    <x v="9"/>
    <n v="710"/>
    <n v="6983.41"/>
    <n v="25.57"/>
    <x v="24"/>
    <s v="BSAI"/>
    <n v="9"/>
    <x v="1"/>
  </r>
  <r>
    <s v="sablefish (blackcod)"/>
    <d v="2000-09-16T00:00:00"/>
    <x v="9"/>
    <n v="710"/>
    <n v="6983.41"/>
    <n v="6.52"/>
    <x v="28"/>
    <s v="BSAI"/>
    <n v="9"/>
    <x v="1"/>
  </r>
  <r>
    <s v="sablefish (blackcod)"/>
    <d v="2000-09-16T00:00:00"/>
    <x v="9"/>
    <n v="710"/>
    <m/>
    <n v="2"/>
    <x v="23"/>
    <s v="BSAI"/>
    <n v="9"/>
    <x v="1"/>
  </r>
  <r>
    <s v="sablefish (blackcod)"/>
    <d v="2000-09-16T00:00:00"/>
    <x v="9"/>
    <n v="710"/>
    <m/>
    <n v="2.75"/>
    <x v="1"/>
    <s v="BSAI"/>
    <n v="9"/>
    <x v="1"/>
  </r>
  <r>
    <s v="sablefish (blackcod)"/>
    <d v="2000-09-16T00:00:00"/>
    <x v="9"/>
    <n v="710"/>
    <m/>
    <n v="1.71"/>
    <x v="7"/>
    <s v="BSAI"/>
    <n v="9"/>
    <x v="1"/>
  </r>
  <r>
    <s v="sablefish (blackcod)"/>
    <d v="2000-09-16T00:00:00"/>
    <x v="9"/>
    <n v="710"/>
    <m/>
    <n v="0.05"/>
    <x v="2"/>
    <s v="BSAI"/>
    <n v="9"/>
    <x v="1"/>
  </r>
  <r>
    <s v="sablefish (blackcod)"/>
    <d v="2000-09-16T00:00:00"/>
    <x v="9"/>
    <n v="710"/>
    <m/>
    <n v="0.05"/>
    <x v="28"/>
    <s v="BSAI"/>
    <n v="9"/>
    <x v="1"/>
  </r>
  <r>
    <s v="sablefish (blackcod)"/>
    <d v="2000-09-16T00:00:00"/>
    <x v="9"/>
    <n v="710"/>
    <m/>
    <n v="0"/>
    <x v="25"/>
    <s v="BSAI"/>
    <n v="9"/>
    <x v="1"/>
  </r>
  <r>
    <s v="sablefish (blackcod)"/>
    <d v="2000-09-16T00:00:00"/>
    <x v="9"/>
    <n v="710"/>
    <m/>
    <n v="1.1499999999999999"/>
    <x v="0"/>
    <s v="GOA"/>
    <n v="9"/>
    <x v="1"/>
  </r>
  <r>
    <s v="sablefish (blackcod)"/>
    <d v="2000-09-16T00:00:00"/>
    <x v="9"/>
    <n v="710"/>
    <m/>
    <n v="0.08"/>
    <x v="13"/>
    <s v="GOA"/>
    <n v="9"/>
    <x v="1"/>
  </r>
  <r>
    <s v="sablefish (blackcod)"/>
    <d v="2000-09-16T00:00:00"/>
    <x v="9"/>
    <n v="710"/>
    <m/>
    <n v="1"/>
    <x v="6"/>
    <s v="GOA"/>
    <n v="9"/>
    <x v="1"/>
  </r>
  <r>
    <s v="sablefish (blackcod)"/>
    <d v="2000-09-16T00:00:00"/>
    <x v="9"/>
    <n v="710"/>
    <m/>
    <n v="0.73"/>
    <x v="11"/>
    <s v="GOA"/>
    <n v="9"/>
    <x v="1"/>
  </r>
  <r>
    <s v="sablefish (blackcod)"/>
    <d v="2000-09-16T00:00:00"/>
    <x v="9"/>
    <n v="710"/>
    <m/>
    <n v="0.05"/>
    <x v="20"/>
    <s v="INSD"/>
    <n v="9"/>
    <x v="1"/>
  </r>
  <r>
    <s v="sablefish (blackcod)"/>
    <d v="2000-09-16T00:00:00"/>
    <x v="9"/>
    <n v="710"/>
    <m/>
    <n v="6.12"/>
    <x v="14"/>
    <s v="GOA"/>
    <n v="9"/>
    <x v="1"/>
  </r>
  <r>
    <s v="sablefish (blackcod)"/>
    <d v="2000-09-16T00:00:00"/>
    <x v="9"/>
    <n v="710"/>
    <m/>
    <n v="1.01"/>
    <x v="21"/>
    <s v="INSD"/>
    <n v="9"/>
    <x v="1"/>
  </r>
  <r>
    <s v="sablefish (blackcod)"/>
    <d v="2000-09-23T00:00:00"/>
    <x v="9"/>
    <n v="710"/>
    <n v="5146.1499999999996"/>
    <n v="7.92"/>
    <x v="21"/>
    <s v="INSD"/>
    <n v="9"/>
    <x v="1"/>
  </r>
  <r>
    <s v="sablefish (blackcod)"/>
    <d v="2000-09-23T00:00:00"/>
    <x v="9"/>
    <n v="710"/>
    <n v="5346.41"/>
    <n v="27.7"/>
    <x v="0"/>
    <s v="GOA"/>
    <n v="9"/>
    <x v="1"/>
  </r>
  <r>
    <s v="sablefish (blackcod)"/>
    <d v="2000-09-23T00:00:00"/>
    <x v="9"/>
    <n v="710"/>
    <n v="5346.41"/>
    <n v="5.48"/>
    <x v="13"/>
    <s v="GOA"/>
    <n v="9"/>
    <x v="1"/>
  </r>
  <r>
    <s v="sablefish (blackcod)"/>
    <d v="2000-09-23T00:00:00"/>
    <x v="9"/>
    <n v="710"/>
    <n v="5346.41"/>
    <n v="91.61"/>
    <x v="6"/>
    <s v="GOA"/>
    <n v="9"/>
    <x v="1"/>
  </r>
  <r>
    <s v="sablefish (blackcod)"/>
    <d v="2000-09-23T00:00:00"/>
    <x v="9"/>
    <n v="710"/>
    <n v="5346.41"/>
    <n v="22.16"/>
    <x v="11"/>
    <s v="GOA"/>
    <n v="9"/>
    <x v="1"/>
  </r>
  <r>
    <s v="sablefish (blackcod)"/>
    <d v="2000-09-23T00:00:00"/>
    <x v="9"/>
    <n v="710"/>
    <n v="5346.41"/>
    <n v="1.95"/>
    <x v="20"/>
    <s v="INSD"/>
    <n v="9"/>
    <x v="1"/>
  </r>
  <r>
    <s v="sablefish (blackcod)"/>
    <d v="2000-09-23T00:00:00"/>
    <x v="9"/>
    <n v="710"/>
    <n v="5346.41"/>
    <n v="109.72"/>
    <x v="14"/>
    <s v="GOA"/>
    <n v="9"/>
    <x v="1"/>
  </r>
  <r>
    <s v="sablefish (blackcod)"/>
    <d v="2000-09-23T00:00:00"/>
    <x v="9"/>
    <n v="710"/>
    <n v="5346.41"/>
    <n v="141.76"/>
    <x v="21"/>
    <s v="INSD"/>
    <n v="9"/>
    <x v="1"/>
  </r>
  <r>
    <s v="sablefish (blackcod)"/>
    <d v="2000-09-23T00:00:00"/>
    <x v="9"/>
    <n v="710"/>
    <n v="5421.41"/>
    <n v="0.82"/>
    <x v="23"/>
    <s v="BSAI"/>
    <n v="9"/>
    <x v="1"/>
  </r>
  <r>
    <s v="sablefish (blackcod)"/>
    <d v="2000-09-23T00:00:00"/>
    <x v="9"/>
    <n v="710"/>
    <n v="5421.41"/>
    <n v="0.05"/>
    <x v="7"/>
    <s v="BSAI"/>
    <n v="9"/>
    <x v="1"/>
  </r>
  <r>
    <s v="sablefish (blackcod)"/>
    <d v="2000-09-23T00:00:00"/>
    <x v="9"/>
    <n v="710"/>
    <n v="5421.41"/>
    <n v="8.8800000000000008"/>
    <x v="24"/>
    <s v="BSAI"/>
    <n v="9"/>
    <x v="1"/>
  </r>
  <r>
    <s v="sablefish (blackcod)"/>
    <d v="2000-09-23T00:00:00"/>
    <x v="9"/>
    <n v="710"/>
    <n v="6983.41"/>
    <n v="2.7"/>
    <x v="5"/>
    <s v="BSAI"/>
    <n v="9"/>
    <x v="1"/>
  </r>
  <r>
    <s v="sablefish (blackcod)"/>
    <d v="2000-09-23T00:00:00"/>
    <x v="9"/>
    <n v="710"/>
    <n v="6983.41"/>
    <n v="40.89"/>
    <x v="24"/>
    <s v="BSAI"/>
    <n v="9"/>
    <x v="1"/>
  </r>
  <r>
    <s v="sablefish (blackcod)"/>
    <d v="2000-09-23T00:00:00"/>
    <x v="9"/>
    <n v="710"/>
    <n v="6983.41"/>
    <n v="5.71"/>
    <x v="28"/>
    <s v="BSAI"/>
    <n v="9"/>
    <x v="1"/>
  </r>
  <r>
    <s v="sablefish (blackcod)"/>
    <d v="2000-09-23T00:00:00"/>
    <x v="9"/>
    <n v="710"/>
    <m/>
    <n v="0.23"/>
    <x v="23"/>
    <s v="BSAI"/>
    <n v="9"/>
    <x v="1"/>
  </r>
  <r>
    <s v="sablefish (blackcod)"/>
    <d v="2000-09-23T00:00:00"/>
    <x v="9"/>
    <n v="710"/>
    <m/>
    <n v="2.5"/>
    <x v="1"/>
    <s v="BSAI"/>
    <n v="9"/>
    <x v="1"/>
  </r>
  <r>
    <s v="sablefish (blackcod)"/>
    <d v="2000-09-23T00:00:00"/>
    <x v="9"/>
    <n v="710"/>
    <m/>
    <n v="0.39"/>
    <x v="5"/>
    <s v="BSAI"/>
    <n v="9"/>
    <x v="1"/>
  </r>
  <r>
    <s v="sablefish (blackcod)"/>
    <d v="2000-09-23T00:00:00"/>
    <x v="9"/>
    <n v="710"/>
    <m/>
    <n v="7.87"/>
    <x v="7"/>
    <s v="BSAI"/>
    <n v="9"/>
    <x v="1"/>
  </r>
  <r>
    <s v="sablefish (blackcod)"/>
    <d v="2000-09-23T00:00:00"/>
    <x v="9"/>
    <n v="710"/>
    <m/>
    <n v="0.05"/>
    <x v="24"/>
    <s v="BSAI"/>
    <n v="9"/>
    <x v="1"/>
  </r>
  <r>
    <s v="sablefish (blackcod)"/>
    <d v="2000-09-23T00:00:00"/>
    <x v="9"/>
    <n v="710"/>
    <m/>
    <n v="0.01"/>
    <x v="28"/>
    <s v="BSAI"/>
    <n v="9"/>
    <x v="1"/>
  </r>
  <r>
    <s v="sablefish (blackcod)"/>
    <d v="2000-09-23T00:00:00"/>
    <x v="9"/>
    <n v="710"/>
    <m/>
    <n v="0.45"/>
    <x v="0"/>
    <s v="GOA"/>
    <n v="9"/>
    <x v="1"/>
  </r>
  <r>
    <s v="sablefish (blackcod)"/>
    <d v="2000-09-23T00:00:00"/>
    <x v="9"/>
    <n v="710"/>
    <m/>
    <n v="0.78"/>
    <x v="13"/>
    <s v="GOA"/>
    <n v="9"/>
    <x v="1"/>
  </r>
  <r>
    <s v="sablefish (blackcod)"/>
    <d v="2000-09-23T00:00:00"/>
    <x v="9"/>
    <n v="710"/>
    <m/>
    <n v="1.05"/>
    <x v="6"/>
    <s v="GOA"/>
    <n v="9"/>
    <x v="1"/>
  </r>
  <r>
    <s v="sablefish (blackcod)"/>
    <d v="2000-09-23T00:00:00"/>
    <x v="9"/>
    <n v="710"/>
    <m/>
    <n v="0.64"/>
    <x v="11"/>
    <s v="GOA"/>
    <n v="9"/>
    <x v="1"/>
  </r>
  <r>
    <s v="sablefish (blackcod)"/>
    <d v="2000-09-23T00:00:00"/>
    <x v="9"/>
    <n v="710"/>
    <m/>
    <n v="0.03"/>
    <x v="20"/>
    <s v="INSD"/>
    <n v="9"/>
    <x v="1"/>
  </r>
  <r>
    <s v="sablefish (blackcod)"/>
    <d v="2000-09-23T00:00:00"/>
    <x v="9"/>
    <n v="710"/>
    <m/>
    <n v="3.99"/>
    <x v="14"/>
    <s v="GOA"/>
    <n v="9"/>
    <x v="1"/>
  </r>
  <r>
    <s v="sablefish (blackcod)"/>
    <d v="2000-09-23T00:00:00"/>
    <x v="9"/>
    <n v="710"/>
    <m/>
    <n v="0.42"/>
    <x v="21"/>
    <s v="INSD"/>
    <n v="9"/>
    <x v="1"/>
  </r>
  <r>
    <s v="sablefish (blackcod)"/>
    <d v="2000-09-30T00:00:00"/>
    <x v="9"/>
    <n v="710"/>
    <n v="5146.1499999999996"/>
    <n v="9.76"/>
    <x v="21"/>
    <s v="INSD"/>
    <n v="9"/>
    <x v="1"/>
  </r>
  <r>
    <s v="sablefish (blackcod)"/>
    <d v="2000-09-30T00:00:00"/>
    <x v="9"/>
    <n v="710"/>
    <n v="5346.41"/>
    <n v="12.92"/>
    <x v="0"/>
    <s v="GOA"/>
    <n v="9"/>
    <x v="1"/>
  </r>
  <r>
    <s v="sablefish (blackcod)"/>
    <d v="2000-09-30T00:00:00"/>
    <x v="9"/>
    <n v="710"/>
    <n v="5346.41"/>
    <n v="1.05"/>
    <x v="13"/>
    <s v="GOA"/>
    <n v="9"/>
    <x v="1"/>
  </r>
  <r>
    <s v="sablefish (blackcod)"/>
    <d v="2000-09-30T00:00:00"/>
    <x v="9"/>
    <n v="710"/>
    <n v="5346.41"/>
    <n v="96.42"/>
    <x v="6"/>
    <s v="GOA"/>
    <n v="9"/>
    <x v="1"/>
  </r>
  <r>
    <s v="sablefish (blackcod)"/>
    <d v="2000-09-30T00:00:00"/>
    <x v="9"/>
    <n v="710"/>
    <n v="5346.41"/>
    <n v="93.01"/>
    <x v="11"/>
    <s v="GOA"/>
    <n v="9"/>
    <x v="1"/>
  </r>
  <r>
    <s v="sablefish (blackcod)"/>
    <d v="2000-09-30T00:00:00"/>
    <x v="9"/>
    <n v="710"/>
    <n v="5346.41"/>
    <n v="118.92"/>
    <x v="14"/>
    <s v="GOA"/>
    <n v="9"/>
    <x v="1"/>
  </r>
  <r>
    <s v="sablefish (blackcod)"/>
    <d v="2000-09-30T00:00:00"/>
    <x v="9"/>
    <n v="710"/>
    <n v="5346.41"/>
    <n v="60.43"/>
    <x v="21"/>
    <s v="INSD"/>
    <n v="9"/>
    <x v="1"/>
  </r>
  <r>
    <s v="sablefish (blackcod)"/>
    <d v="2000-09-30T00:00:00"/>
    <x v="9"/>
    <n v="710"/>
    <n v="5421.41"/>
    <n v="5.83"/>
    <x v="24"/>
    <s v="BSAI"/>
    <n v="9"/>
    <x v="1"/>
  </r>
  <r>
    <s v="sablefish (blackcod)"/>
    <d v="2000-09-30T00:00:00"/>
    <x v="9"/>
    <n v="710"/>
    <n v="6983.41"/>
    <n v="1.71"/>
    <x v="5"/>
    <s v="BSAI"/>
    <n v="9"/>
    <x v="1"/>
  </r>
  <r>
    <s v="sablefish (blackcod)"/>
    <d v="2000-09-30T00:00:00"/>
    <x v="9"/>
    <n v="710"/>
    <n v="6983.41"/>
    <n v="0.24"/>
    <x v="7"/>
    <s v="BSAI"/>
    <n v="9"/>
    <x v="1"/>
  </r>
  <r>
    <s v="sablefish (blackcod)"/>
    <d v="2000-09-30T00:00:00"/>
    <x v="9"/>
    <n v="710"/>
    <n v="6983.41"/>
    <n v="7.41"/>
    <x v="24"/>
    <s v="BSAI"/>
    <n v="9"/>
    <x v="1"/>
  </r>
  <r>
    <s v="sablefish (blackcod)"/>
    <d v="2000-09-30T00:00:00"/>
    <x v="9"/>
    <n v="710"/>
    <n v="6983.41"/>
    <n v="0.72"/>
    <x v="28"/>
    <s v="BSAI"/>
    <n v="9"/>
    <x v="1"/>
  </r>
  <r>
    <s v="sablefish (blackcod)"/>
    <d v="2000-09-30T00:00:00"/>
    <x v="9"/>
    <n v="710"/>
    <n v="6983.41"/>
    <n v="0.69"/>
    <x v="25"/>
    <s v="BSAI"/>
    <n v="9"/>
    <x v="1"/>
  </r>
  <r>
    <s v="sablefish (blackcod)"/>
    <d v="2000-09-30T00:00:00"/>
    <x v="9"/>
    <n v="710"/>
    <m/>
    <n v="0.09"/>
    <x v="23"/>
    <s v="BSAI"/>
    <n v="9"/>
    <x v="1"/>
  </r>
  <r>
    <s v="sablefish (blackcod)"/>
    <d v="2000-09-30T00:00:00"/>
    <x v="9"/>
    <n v="710"/>
    <m/>
    <n v="1.99"/>
    <x v="1"/>
    <s v="BSAI"/>
    <n v="9"/>
    <x v="1"/>
  </r>
  <r>
    <s v="sablefish (blackcod)"/>
    <d v="2000-09-30T00:00:00"/>
    <x v="9"/>
    <n v="710"/>
    <m/>
    <n v="0"/>
    <x v="5"/>
    <s v="BSAI"/>
    <n v="9"/>
    <x v="1"/>
  </r>
  <r>
    <s v="sablefish (blackcod)"/>
    <d v="2000-09-30T00:00:00"/>
    <x v="9"/>
    <n v="710"/>
    <m/>
    <n v="1.77"/>
    <x v="7"/>
    <s v="BSAI"/>
    <n v="9"/>
    <x v="1"/>
  </r>
  <r>
    <s v="sablefish (blackcod)"/>
    <d v="2000-09-30T00:00:00"/>
    <x v="9"/>
    <n v="710"/>
    <m/>
    <n v="0.34"/>
    <x v="24"/>
    <s v="BSAI"/>
    <n v="9"/>
    <x v="1"/>
  </r>
  <r>
    <s v="sablefish (blackcod)"/>
    <d v="2000-09-30T00:00:00"/>
    <x v="9"/>
    <n v="710"/>
    <m/>
    <n v="0.43"/>
    <x v="28"/>
    <s v="BSAI"/>
    <n v="9"/>
    <x v="1"/>
  </r>
  <r>
    <s v="sablefish (blackcod)"/>
    <d v="2000-09-30T00:00:00"/>
    <x v="9"/>
    <n v="710"/>
    <m/>
    <n v="0.03"/>
    <x v="25"/>
    <s v="BSAI"/>
    <n v="9"/>
    <x v="1"/>
  </r>
  <r>
    <s v="sablefish (blackcod)"/>
    <d v="2000-09-30T00:00:00"/>
    <x v="9"/>
    <n v="710"/>
    <m/>
    <n v="0.1"/>
    <x v="0"/>
    <s v="GOA"/>
    <n v="9"/>
    <x v="1"/>
  </r>
  <r>
    <s v="sablefish (blackcod)"/>
    <d v="2000-09-30T00:00:00"/>
    <x v="9"/>
    <n v="710"/>
    <m/>
    <n v="0.38"/>
    <x v="13"/>
    <s v="GOA"/>
    <n v="9"/>
    <x v="1"/>
  </r>
  <r>
    <s v="sablefish (blackcod)"/>
    <d v="2000-09-30T00:00:00"/>
    <x v="9"/>
    <n v="710"/>
    <m/>
    <n v="2.2000000000000002"/>
    <x v="6"/>
    <s v="GOA"/>
    <n v="9"/>
    <x v="1"/>
  </r>
  <r>
    <s v="sablefish (blackcod)"/>
    <d v="2000-09-30T00:00:00"/>
    <x v="9"/>
    <n v="710"/>
    <m/>
    <n v="1.86"/>
    <x v="11"/>
    <s v="GOA"/>
    <n v="9"/>
    <x v="1"/>
  </r>
  <r>
    <s v="sablefish (blackcod)"/>
    <d v="2000-09-30T00:00:00"/>
    <x v="9"/>
    <n v="710"/>
    <m/>
    <n v="1.97"/>
    <x v="14"/>
    <s v="GOA"/>
    <n v="9"/>
    <x v="1"/>
  </r>
  <r>
    <s v="sablefish (blackcod)"/>
    <d v="2000-09-30T00:00:00"/>
    <x v="9"/>
    <n v="710"/>
    <m/>
    <n v="0.44"/>
    <x v="21"/>
    <s v="INSD"/>
    <n v="9"/>
    <x v="1"/>
  </r>
  <r>
    <s v="sablefish (blackcod)"/>
    <d v="2000-10-07T00:00:00"/>
    <x v="9"/>
    <n v="710"/>
    <n v="5146.1499999999996"/>
    <n v="0.72"/>
    <x v="0"/>
    <s v="GOA"/>
    <n v="10"/>
    <x v="1"/>
  </r>
  <r>
    <s v="sablefish (blackcod)"/>
    <d v="2000-10-07T00:00:00"/>
    <x v="9"/>
    <n v="710"/>
    <n v="5146.1499999999996"/>
    <n v="2.78"/>
    <x v="21"/>
    <s v="INSD"/>
    <n v="10"/>
    <x v="1"/>
  </r>
  <r>
    <s v="sablefish (blackcod)"/>
    <d v="2000-10-07T00:00:00"/>
    <x v="9"/>
    <n v="710"/>
    <n v="5346.41"/>
    <n v="20.420000000000002"/>
    <x v="0"/>
    <s v="GOA"/>
    <n v="10"/>
    <x v="1"/>
  </r>
  <r>
    <s v="sablefish (blackcod)"/>
    <d v="2000-10-07T00:00:00"/>
    <x v="9"/>
    <n v="710"/>
    <n v="5346.41"/>
    <n v="1.83"/>
    <x v="13"/>
    <s v="GOA"/>
    <n v="10"/>
    <x v="1"/>
  </r>
  <r>
    <s v="sablefish (blackcod)"/>
    <d v="2000-10-07T00:00:00"/>
    <x v="9"/>
    <n v="710"/>
    <n v="5346.41"/>
    <n v="45.14"/>
    <x v="6"/>
    <s v="GOA"/>
    <n v="10"/>
    <x v="1"/>
  </r>
  <r>
    <s v="sablefish (blackcod)"/>
    <d v="2000-10-07T00:00:00"/>
    <x v="9"/>
    <n v="710"/>
    <n v="5346.41"/>
    <n v="4.84"/>
    <x v="11"/>
    <s v="GOA"/>
    <n v="10"/>
    <x v="1"/>
  </r>
  <r>
    <s v="sablefish (blackcod)"/>
    <d v="2000-10-07T00:00:00"/>
    <x v="9"/>
    <n v="710"/>
    <n v="5346.41"/>
    <n v="52.9"/>
    <x v="14"/>
    <s v="GOA"/>
    <n v="10"/>
    <x v="1"/>
  </r>
  <r>
    <s v="sablefish (blackcod)"/>
    <d v="2000-10-07T00:00:00"/>
    <x v="9"/>
    <n v="710"/>
    <n v="5346.41"/>
    <n v="96.39"/>
    <x v="21"/>
    <s v="INSD"/>
    <n v="10"/>
    <x v="1"/>
  </r>
  <r>
    <s v="sablefish (blackcod)"/>
    <d v="2000-10-07T00:00:00"/>
    <x v="9"/>
    <n v="710"/>
    <n v="5421.41"/>
    <n v="8.1999999999999993"/>
    <x v="24"/>
    <s v="BSAI"/>
    <n v="10"/>
    <x v="1"/>
  </r>
  <r>
    <s v="sablefish (blackcod)"/>
    <d v="2000-10-07T00:00:00"/>
    <x v="9"/>
    <n v="710"/>
    <n v="6983.41"/>
    <n v="0.25"/>
    <x v="1"/>
    <s v="BSAI"/>
    <n v="10"/>
    <x v="1"/>
  </r>
  <r>
    <s v="sablefish (blackcod)"/>
    <d v="2000-10-07T00:00:00"/>
    <x v="9"/>
    <n v="710"/>
    <n v="6983.41"/>
    <n v="2.2599999999999998"/>
    <x v="5"/>
    <s v="BSAI"/>
    <n v="10"/>
    <x v="1"/>
  </r>
  <r>
    <s v="sablefish (blackcod)"/>
    <d v="2000-10-07T00:00:00"/>
    <x v="9"/>
    <n v="710"/>
    <n v="6983.41"/>
    <n v="1.1499999999999999"/>
    <x v="7"/>
    <s v="BSAI"/>
    <n v="10"/>
    <x v="1"/>
  </r>
  <r>
    <s v="sablefish (blackcod)"/>
    <d v="2000-10-07T00:00:00"/>
    <x v="9"/>
    <n v="710"/>
    <n v="6983.41"/>
    <n v="11.31"/>
    <x v="24"/>
    <s v="BSAI"/>
    <n v="10"/>
    <x v="1"/>
  </r>
  <r>
    <s v="sablefish (blackcod)"/>
    <d v="2000-10-07T00:00:00"/>
    <x v="9"/>
    <n v="710"/>
    <n v="6983.41"/>
    <n v="11.47"/>
    <x v="28"/>
    <s v="BSAI"/>
    <n v="10"/>
    <x v="1"/>
  </r>
  <r>
    <s v="sablefish (blackcod)"/>
    <d v="2000-10-07T00:00:00"/>
    <x v="9"/>
    <n v="710"/>
    <m/>
    <n v="0.23"/>
    <x v="23"/>
    <s v="BSAI"/>
    <n v="10"/>
    <x v="1"/>
  </r>
  <r>
    <s v="sablefish (blackcod)"/>
    <d v="2000-10-07T00:00:00"/>
    <x v="9"/>
    <n v="710"/>
    <m/>
    <n v="0"/>
    <x v="16"/>
    <s v="BSAI"/>
    <n v="10"/>
    <x v="1"/>
  </r>
  <r>
    <s v="sablefish (blackcod)"/>
    <d v="2000-10-07T00:00:00"/>
    <x v="9"/>
    <n v="710"/>
    <m/>
    <n v="3.49"/>
    <x v="1"/>
    <s v="BSAI"/>
    <n v="10"/>
    <x v="1"/>
  </r>
  <r>
    <s v="sablefish (blackcod)"/>
    <d v="2000-10-07T00:00:00"/>
    <x v="9"/>
    <n v="710"/>
    <m/>
    <n v="0.38"/>
    <x v="7"/>
    <s v="BSAI"/>
    <n v="10"/>
    <x v="1"/>
  </r>
  <r>
    <s v="sablefish (blackcod)"/>
    <d v="2000-10-07T00:00:00"/>
    <x v="9"/>
    <n v="710"/>
    <m/>
    <n v="0.01"/>
    <x v="2"/>
    <s v="BSAI"/>
    <n v="10"/>
    <x v="1"/>
  </r>
  <r>
    <s v="sablefish (blackcod)"/>
    <d v="2000-10-07T00:00:00"/>
    <x v="9"/>
    <n v="710"/>
    <m/>
    <n v="0.37"/>
    <x v="24"/>
    <s v="BSAI"/>
    <n v="10"/>
    <x v="1"/>
  </r>
  <r>
    <s v="sablefish (blackcod)"/>
    <d v="2000-10-07T00:00:00"/>
    <x v="9"/>
    <n v="710"/>
    <m/>
    <n v="0.18"/>
    <x v="28"/>
    <s v="BSAI"/>
    <n v="10"/>
    <x v="1"/>
  </r>
  <r>
    <s v="sablefish (blackcod)"/>
    <d v="2000-10-07T00:00:00"/>
    <x v="9"/>
    <n v="710"/>
    <m/>
    <n v="1.37"/>
    <x v="0"/>
    <s v="GOA"/>
    <n v="10"/>
    <x v="1"/>
  </r>
  <r>
    <s v="sablefish (blackcod)"/>
    <d v="2000-10-07T00:00:00"/>
    <x v="9"/>
    <n v="710"/>
    <m/>
    <n v="5.12"/>
    <x v="13"/>
    <s v="GOA"/>
    <n v="10"/>
    <x v="1"/>
  </r>
  <r>
    <s v="sablefish (blackcod)"/>
    <d v="2000-10-07T00:00:00"/>
    <x v="9"/>
    <n v="710"/>
    <m/>
    <n v="6.67"/>
    <x v="6"/>
    <s v="GOA"/>
    <n v="10"/>
    <x v="1"/>
  </r>
  <r>
    <s v="sablefish (blackcod)"/>
    <d v="2000-10-07T00:00:00"/>
    <x v="9"/>
    <n v="710"/>
    <m/>
    <n v="0.27"/>
    <x v="11"/>
    <s v="GOA"/>
    <n v="10"/>
    <x v="1"/>
  </r>
  <r>
    <s v="sablefish (blackcod)"/>
    <d v="2000-10-07T00:00:00"/>
    <x v="9"/>
    <n v="710"/>
    <m/>
    <n v="2.08"/>
    <x v="14"/>
    <s v="GOA"/>
    <n v="10"/>
    <x v="1"/>
  </r>
  <r>
    <s v="sablefish (blackcod)"/>
    <d v="2000-10-07T00:00:00"/>
    <x v="9"/>
    <n v="710"/>
    <m/>
    <n v="0.11"/>
    <x v="21"/>
    <s v="INSD"/>
    <n v="10"/>
    <x v="1"/>
  </r>
  <r>
    <s v="sablefish (blackcod)"/>
    <d v="2000-10-14T00:00:00"/>
    <x v="9"/>
    <n v="710"/>
    <n v="5346.41"/>
    <n v="6.08"/>
    <x v="0"/>
    <s v="GOA"/>
    <n v="10"/>
    <x v="1"/>
  </r>
  <r>
    <s v="sablefish (blackcod)"/>
    <d v="2000-10-14T00:00:00"/>
    <x v="9"/>
    <n v="710"/>
    <n v="5346.41"/>
    <n v="0.9"/>
    <x v="13"/>
    <s v="GOA"/>
    <n v="10"/>
    <x v="1"/>
  </r>
  <r>
    <s v="sablefish (blackcod)"/>
    <d v="2000-10-14T00:00:00"/>
    <x v="9"/>
    <n v="710"/>
    <n v="5346.41"/>
    <n v="18.59"/>
    <x v="6"/>
    <s v="GOA"/>
    <n v="10"/>
    <x v="1"/>
  </r>
  <r>
    <s v="sablefish (blackcod)"/>
    <d v="2000-10-14T00:00:00"/>
    <x v="9"/>
    <n v="710"/>
    <n v="5346.41"/>
    <n v="27.75"/>
    <x v="11"/>
    <s v="GOA"/>
    <n v="10"/>
    <x v="1"/>
  </r>
  <r>
    <s v="sablefish (blackcod)"/>
    <d v="2000-10-14T00:00:00"/>
    <x v="9"/>
    <n v="710"/>
    <n v="5346.41"/>
    <n v="20.100000000000001"/>
    <x v="14"/>
    <s v="GOA"/>
    <n v="10"/>
    <x v="1"/>
  </r>
  <r>
    <s v="sablefish (blackcod)"/>
    <d v="2000-10-14T00:00:00"/>
    <x v="9"/>
    <n v="710"/>
    <n v="5346.41"/>
    <n v="77.86"/>
    <x v="21"/>
    <s v="INSD"/>
    <n v="10"/>
    <x v="1"/>
  </r>
  <r>
    <s v="sablefish (blackcod)"/>
    <d v="2000-10-14T00:00:00"/>
    <x v="9"/>
    <n v="710"/>
    <n v="5421.41"/>
    <n v="0.03"/>
    <x v="1"/>
    <s v="BSAI"/>
    <n v="10"/>
    <x v="1"/>
  </r>
  <r>
    <s v="sablefish (blackcod)"/>
    <d v="2000-10-14T00:00:00"/>
    <x v="9"/>
    <n v="710"/>
    <n v="5421.41"/>
    <n v="5.44"/>
    <x v="24"/>
    <s v="BSAI"/>
    <n v="10"/>
    <x v="1"/>
  </r>
  <r>
    <s v="sablefish (blackcod)"/>
    <d v="2000-10-14T00:00:00"/>
    <x v="9"/>
    <n v="710"/>
    <n v="6983.41"/>
    <n v="1.93"/>
    <x v="2"/>
    <s v="BSAI"/>
    <n v="10"/>
    <x v="1"/>
  </r>
  <r>
    <s v="sablefish (blackcod)"/>
    <d v="2000-10-14T00:00:00"/>
    <x v="9"/>
    <n v="710"/>
    <n v="6983.41"/>
    <n v="12.84"/>
    <x v="24"/>
    <s v="BSAI"/>
    <n v="10"/>
    <x v="1"/>
  </r>
  <r>
    <s v="sablefish (blackcod)"/>
    <d v="2000-10-14T00:00:00"/>
    <x v="9"/>
    <n v="710"/>
    <n v="6983.41"/>
    <n v="6.16"/>
    <x v="28"/>
    <s v="BSAI"/>
    <n v="10"/>
    <x v="1"/>
  </r>
  <r>
    <s v="sablefish (blackcod)"/>
    <d v="2000-10-14T00:00:00"/>
    <x v="9"/>
    <n v="710"/>
    <m/>
    <n v="0.04"/>
    <x v="23"/>
    <s v="BSAI"/>
    <n v="10"/>
    <x v="1"/>
  </r>
  <r>
    <s v="sablefish (blackcod)"/>
    <d v="2000-10-14T00:00:00"/>
    <x v="9"/>
    <n v="710"/>
    <m/>
    <n v="1.07"/>
    <x v="1"/>
    <s v="BSAI"/>
    <n v="10"/>
    <x v="1"/>
  </r>
  <r>
    <s v="sablefish (blackcod)"/>
    <d v="2000-10-14T00:00:00"/>
    <x v="9"/>
    <n v="710"/>
    <m/>
    <n v="1.26"/>
    <x v="7"/>
    <s v="BSAI"/>
    <n v="10"/>
    <x v="1"/>
  </r>
  <r>
    <s v="sablefish (blackcod)"/>
    <d v="2000-10-14T00:00:00"/>
    <x v="9"/>
    <n v="710"/>
    <m/>
    <n v="0.03"/>
    <x v="2"/>
    <s v="BSAI"/>
    <n v="10"/>
    <x v="1"/>
  </r>
  <r>
    <s v="sablefish (blackcod)"/>
    <d v="2000-10-14T00:00:00"/>
    <x v="9"/>
    <n v="710"/>
    <m/>
    <n v="0.01"/>
    <x v="22"/>
    <s v="BSAI"/>
    <n v="10"/>
    <x v="1"/>
  </r>
  <r>
    <s v="sablefish (blackcod)"/>
    <d v="2000-10-14T00:00:00"/>
    <x v="9"/>
    <n v="710"/>
    <m/>
    <n v="0.23"/>
    <x v="24"/>
    <s v="BSAI"/>
    <n v="10"/>
    <x v="1"/>
  </r>
  <r>
    <s v="sablefish (blackcod)"/>
    <d v="2000-10-14T00:00:00"/>
    <x v="9"/>
    <n v="710"/>
    <m/>
    <n v="0.17"/>
    <x v="28"/>
    <s v="BSAI"/>
    <n v="10"/>
    <x v="1"/>
  </r>
  <r>
    <s v="sablefish (blackcod)"/>
    <d v="2000-10-14T00:00:00"/>
    <x v="9"/>
    <n v="710"/>
    <m/>
    <n v="4.62"/>
    <x v="0"/>
    <s v="GOA"/>
    <n v="10"/>
    <x v="1"/>
  </r>
  <r>
    <s v="sablefish (blackcod)"/>
    <d v="2000-10-14T00:00:00"/>
    <x v="9"/>
    <n v="710"/>
    <m/>
    <n v="0.02"/>
    <x v="13"/>
    <s v="GOA"/>
    <n v="10"/>
    <x v="1"/>
  </r>
  <r>
    <s v="sablefish (blackcod)"/>
    <d v="2000-10-14T00:00:00"/>
    <x v="9"/>
    <n v="710"/>
    <m/>
    <n v="8.1"/>
    <x v="6"/>
    <s v="GOA"/>
    <n v="10"/>
    <x v="1"/>
  </r>
  <r>
    <s v="sablefish (blackcod)"/>
    <d v="2000-10-14T00:00:00"/>
    <x v="9"/>
    <n v="710"/>
    <m/>
    <n v="0.54"/>
    <x v="11"/>
    <s v="GOA"/>
    <n v="10"/>
    <x v="1"/>
  </r>
  <r>
    <s v="sablefish (blackcod)"/>
    <d v="2000-10-14T00:00:00"/>
    <x v="9"/>
    <n v="710"/>
    <m/>
    <n v="0.41"/>
    <x v="14"/>
    <s v="GOA"/>
    <n v="10"/>
    <x v="1"/>
  </r>
  <r>
    <s v="sablefish (blackcod)"/>
    <d v="2000-10-14T00:00:00"/>
    <x v="9"/>
    <n v="710"/>
    <m/>
    <n v="1.02"/>
    <x v="21"/>
    <s v="INSD"/>
    <n v="10"/>
    <x v="1"/>
  </r>
  <r>
    <s v="sablefish (blackcod)"/>
    <d v="2000-10-21T00:00:00"/>
    <x v="9"/>
    <n v="710"/>
    <n v="5146.1499999999996"/>
    <n v="0.94"/>
    <x v="0"/>
    <s v="GOA"/>
    <n v="10"/>
    <x v="1"/>
  </r>
  <r>
    <s v="sablefish (blackcod)"/>
    <d v="2000-10-21T00:00:00"/>
    <x v="9"/>
    <n v="710"/>
    <n v="5346.41"/>
    <n v="0.47"/>
    <x v="0"/>
    <s v="GOA"/>
    <n v="10"/>
    <x v="1"/>
  </r>
  <r>
    <s v="sablefish (blackcod)"/>
    <d v="2000-10-21T00:00:00"/>
    <x v="9"/>
    <n v="710"/>
    <n v="5346.41"/>
    <n v="2.74"/>
    <x v="13"/>
    <s v="GOA"/>
    <n v="10"/>
    <x v="1"/>
  </r>
  <r>
    <s v="sablefish (blackcod)"/>
    <d v="2000-10-21T00:00:00"/>
    <x v="9"/>
    <n v="710"/>
    <n v="5346.41"/>
    <n v="37.83"/>
    <x v="6"/>
    <s v="GOA"/>
    <n v="10"/>
    <x v="1"/>
  </r>
  <r>
    <s v="sablefish (blackcod)"/>
    <d v="2000-10-21T00:00:00"/>
    <x v="9"/>
    <n v="710"/>
    <n v="5346.41"/>
    <n v="44.57"/>
    <x v="11"/>
    <s v="GOA"/>
    <n v="10"/>
    <x v="1"/>
  </r>
  <r>
    <s v="sablefish (blackcod)"/>
    <d v="2000-10-21T00:00:00"/>
    <x v="9"/>
    <n v="710"/>
    <n v="5346.41"/>
    <n v="52.81"/>
    <x v="14"/>
    <s v="GOA"/>
    <n v="10"/>
    <x v="1"/>
  </r>
  <r>
    <s v="sablefish (blackcod)"/>
    <d v="2000-10-21T00:00:00"/>
    <x v="9"/>
    <n v="710"/>
    <n v="5346.41"/>
    <n v="58.87"/>
    <x v="21"/>
    <s v="INSD"/>
    <n v="10"/>
    <x v="1"/>
  </r>
  <r>
    <s v="sablefish (blackcod)"/>
    <d v="2000-10-21T00:00:00"/>
    <x v="9"/>
    <n v="710"/>
    <n v="5421.41"/>
    <n v="3.35"/>
    <x v="1"/>
    <s v="BSAI"/>
    <n v="10"/>
    <x v="1"/>
  </r>
  <r>
    <s v="sablefish (blackcod)"/>
    <d v="2000-10-21T00:00:00"/>
    <x v="9"/>
    <n v="710"/>
    <n v="6983.41"/>
    <n v="2.54"/>
    <x v="5"/>
    <s v="BSAI"/>
    <n v="10"/>
    <x v="1"/>
  </r>
  <r>
    <s v="sablefish (blackcod)"/>
    <d v="2000-10-21T00:00:00"/>
    <x v="9"/>
    <n v="710"/>
    <n v="6983.41"/>
    <n v="4.93"/>
    <x v="7"/>
    <s v="BSAI"/>
    <n v="10"/>
    <x v="1"/>
  </r>
  <r>
    <s v="sablefish (blackcod)"/>
    <d v="2000-10-21T00:00:00"/>
    <x v="9"/>
    <n v="710"/>
    <n v="6983.41"/>
    <n v="2.06"/>
    <x v="24"/>
    <s v="BSAI"/>
    <n v="10"/>
    <x v="1"/>
  </r>
  <r>
    <s v="sablefish (blackcod)"/>
    <d v="2000-10-21T00:00:00"/>
    <x v="9"/>
    <n v="710"/>
    <n v="6983.41"/>
    <n v="1.48"/>
    <x v="28"/>
    <s v="BSAI"/>
    <n v="10"/>
    <x v="1"/>
  </r>
  <r>
    <s v="sablefish (blackcod)"/>
    <d v="2000-10-21T00:00:00"/>
    <x v="9"/>
    <n v="710"/>
    <m/>
    <n v="0.17"/>
    <x v="23"/>
    <s v="BSAI"/>
    <n v="10"/>
    <x v="1"/>
  </r>
  <r>
    <s v="sablefish (blackcod)"/>
    <d v="2000-10-21T00:00:00"/>
    <x v="9"/>
    <n v="710"/>
    <m/>
    <n v="3.85"/>
    <x v="1"/>
    <s v="BSAI"/>
    <n v="10"/>
    <x v="1"/>
  </r>
  <r>
    <s v="sablefish (blackcod)"/>
    <d v="2000-10-21T00:00:00"/>
    <x v="9"/>
    <n v="710"/>
    <m/>
    <n v="0.1"/>
    <x v="5"/>
    <s v="BSAI"/>
    <n v="10"/>
    <x v="1"/>
  </r>
  <r>
    <s v="sablefish (blackcod)"/>
    <d v="2000-10-21T00:00:00"/>
    <x v="9"/>
    <n v="710"/>
    <m/>
    <n v="0.01"/>
    <x v="7"/>
    <s v="BSAI"/>
    <n v="10"/>
    <x v="1"/>
  </r>
  <r>
    <s v="sablefish (blackcod)"/>
    <d v="2000-10-21T00:00:00"/>
    <x v="9"/>
    <n v="710"/>
    <m/>
    <n v="0.01"/>
    <x v="2"/>
    <s v="BSAI"/>
    <n v="10"/>
    <x v="1"/>
  </r>
  <r>
    <s v="sablefish (blackcod)"/>
    <d v="2000-10-21T00:00:00"/>
    <x v="9"/>
    <n v="710"/>
    <m/>
    <n v="0.08"/>
    <x v="24"/>
    <s v="BSAI"/>
    <n v="10"/>
    <x v="1"/>
  </r>
  <r>
    <s v="sablefish (blackcod)"/>
    <d v="2000-10-21T00:00:00"/>
    <x v="9"/>
    <n v="710"/>
    <m/>
    <n v="7.0000000000000007E-2"/>
    <x v="28"/>
    <s v="BSAI"/>
    <n v="10"/>
    <x v="1"/>
  </r>
  <r>
    <s v="sablefish (blackcod)"/>
    <d v="2000-10-21T00:00:00"/>
    <x v="9"/>
    <n v="710"/>
    <m/>
    <n v="6.05"/>
    <x v="0"/>
    <s v="GOA"/>
    <n v="10"/>
    <x v="1"/>
  </r>
  <r>
    <s v="sablefish (blackcod)"/>
    <d v="2000-10-21T00:00:00"/>
    <x v="9"/>
    <n v="710"/>
    <m/>
    <n v="0.27"/>
    <x v="13"/>
    <s v="GOA"/>
    <n v="10"/>
    <x v="1"/>
  </r>
  <r>
    <s v="sablefish (blackcod)"/>
    <d v="2000-10-21T00:00:00"/>
    <x v="9"/>
    <n v="710"/>
    <m/>
    <n v="13.1"/>
    <x v="6"/>
    <s v="GOA"/>
    <n v="10"/>
    <x v="1"/>
  </r>
  <r>
    <s v="sablefish (blackcod)"/>
    <d v="2000-10-21T00:00:00"/>
    <x v="9"/>
    <n v="710"/>
    <m/>
    <n v="0.62"/>
    <x v="11"/>
    <s v="GOA"/>
    <n v="10"/>
    <x v="1"/>
  </r>
  <r>
    <s v="sablefish (blackcod)"/>
    <d v="2000-10-21T00:00:00"/>
    <x v="9"/>
    <n v="710"/>
    <m/>
    <n v="1.1599999999999999"/>
    <x v="14"/>
    <s v="GOA"/>
    <n v="10"/>
    <x v="1"/>
  </r>
  <r>
    <s v="sablefish (blackcod)"/>
    <d v="2000-10-21T00:00:00"/>
    <x v="9"/>
    <n v="710"/>
    <m/>
    <n v="0.48"/>
    <x v="21"/>
    <s v="INSD"/>
    <n v="10"/>
    <x v="1"/>
  </r>
  <r>
    <s v="sablefish (blackcod)"/>
    <d v="2000-10-28T00:00:00"/>
    <x v="9"/>
    <n v="710"/>
    <n v="5346.41"/>
    <n v="4.2300000000000004"/>
    <x v="0"/>
    <s v="GOA"/>
    <n v="10"/>
    <x v="1"/>
  </r>
  <r>
    <s v="sablefish (blackcod)"/>
    <d v="2000-10-28T00:00:00"/>
    <x v="9"/>
    <n v="710"/>
    <n v="5346.41"/>
    <n v="17.38"/>
    <x v="6"/>
    <s v="GOA"/>
    <n v="10"/>
    <x v="1"/>
  </r>
  <r>
    <s v="sablefish (blackcod)"/>
    <d v="2000-10-28T00:00:00"/>
    <x v="9"/>
    <n v="710"/>
    <n v="5346.41"/>
    <n v="4.5"/>
    <x v="11"/>
    <s v="GOA"/>
    <n v="10"/>
    <x v="1"/>
  </r>
  <r>
    <s v="sablefish (blackcod)"/>
    <d v="2000-10-28T00:00:00"/>
    <x v="9"/>
    <n v="710"/>
    <n v="5346.41"/>
    <n v="88.22"/>
    <x v="14"/>
    <s v="GOA"/>
    <n v="10"/>
    <x v="1"/>
  </r>
  <r>
    <s v="sablefish (blackcod)"/>
    <d v="2000-10-28T00:00:00"/>
    <x v="9"/>
    <n v="710"/>
    <n v="5346.41"/>
    <n v="50.57"/>
    <x v="21"/>
    <s v="INSD"/>
    <n v="10"/>
    <x v="1"/>
  </r>
  <r>
    <s v="sablefish (blackcod)"/>
    <d v="2000-10-28T00:00:00"/>
    <x v="9"/>
    <n v="710"/>
    <n v="6983.41"/>
    <n v="3.42"/>
    <x v="24"/>
    <s v="BSAI"/>
    <n v="10"/>
    <x v="1"/>
  </r>
  <r>
    <s v="sablefish (blackcod)"/>
    <d v="2000-10-28T00:00:00"/>
    <x v="9"/>
    <n v="710"/>
    <n v="6983.41"/>
    <n v="1.47"/>
    <x v="28"/>
    <s v="BSAI"/>
    <n v="10"/>
    <x v="1"/>
  </r>
  <r>
    <s v="sablefish (blackcod)"/>
    <d v="2000-10-28T00:00:00"/>
    <x v="9"/>
    <n v="710"/>
    <m/>
    <n v="0.01"/>
    <x v="23"/>
    <s v="BSAI"/>
    <n v="10"/>
    <x v="1"/>
  </r>
  <r>
    <s v="sablefish (blackcod)"/>
    <d v="2000-10-28T00:00:00"/>
    <x v="9"/>
    <n v="710"/>
    <m/>
    <n v="2.0699999999999998"/>
    <x v="1"/>
    <s v="BSAI"/>
    <n v="10"/>
    <x v="1"/>
  </r>
  <r>
    <s v="sablefish (blackcod)"/>
    <d v="2000-10-28T00:00:00"/>
    <x v="9"/>
    <n v="710"/>
    <m/>
    <n v="0.33"/>
    <x v="7"/>
    <s v="BSAI"/>
    <n v="10"/>
    <x v="1"/>
  </r>
  <r>
    <s v="sablefish (blackcod)"/>
    <d v="2000-10-28T00:00:00"/>
    <x v="9"/>
    <n v="710"/>
    <m/>
    <n v="0.03"/>
    <x v="24"/>
    <s v="BSAI"/>
    <n v="10"/>
    <x v="1"/>
  </r>
  <r>
    <s v="sablefish (blackcod)"/>
    <d v="2000-10-28T00:00:00"/>
    <x v="9"/>
    <n v="710"/>
    <m/>
    <n v="1.93"/>
    <x v="0"/>
    <s v="GOA"/>
    <n v="10"/>
    <x v="1"/>
  </r>
  <r>
    <s v="sablefish (blackcod)"/>
    <d v="2000-10-28T00:00:00"/>
    <x v="9"/>
    <n v="710"/>
    <m/>
    <n v="2.71"/>
    <x v="13"/>
    <s v="GOA"/>
    <n v="10"/>
    <x v="1"/>
  </r>
  <r>
    <s v="sablefish (blackcod)"/>
    <d v="2000-10-28T00:00:00"/>
    <x v="9"/>
    <n v="710"/>
    <m/>
    <n v="2.0699999999999998"/>
    <x v="6"/>
    <s v="GOA"/>
    <n v="10"/>
    <x v="1"/>
  </r>
  <r>
    <s v="sablefish (blackcod)"/>
    <d v="2000-10-28T00:00:00"/>
    <x v="9"/>
    <n v="710"/>
    <m/>
    <n v="0.08"/>
    <x v="11"/>
    <s v="GOA"/>
    <n v="10"/>
    <x v="1"/>
  </r>
  <r>
    <s v="sablefish (blackcod)"/>
    <d v="2000-10-28T00:00:00"/>
    <x v="9"/>
    <n v="710"/>
    <m/>
    <n v="1.31"/>
    <x v="14"/>
    <s v="GOA"/>
    <n v="10"/>
    <x v="1"/>
  </r>
  <r>
    <s v="sablefish (blackcod)"/>
    <d v="2000-10-28T00:00:00"/>
    <x v="9"/>
    <n v="710"/>
    <m/>
    <n v="0.71"/>
    <x v="21"/>
    <s v="INSD"/>
    <n v="10"/>
    <x v="1"/>
  </r>
  <r>
    <s v="sablefish (blackcod)"/>
    <d v="2000-11-04T00:00:00"/>
    <x v="9"/>
    <n v="710"/>
    <n v="5146.1499999999996"/>
    <n v="0.75"/>
    <x v="0"/>
    <s v="GOA"/>
    <n v="11"/>
    <x v="1"/>
  </r>
  <r>
    <s v="sablefish (blackcod)"/>
    <d v="2000-11-04T00:00:00"/>
    <x v="9"/>
    <n v="710"/>
    <n v="5346.41"/>
    <n v="11.23"/>
    <x v="0"/>
    <s v="GOA"/>
    <n v="11"/>
    <x v="1"/>
  </r>
  <r>
    <s v="sablefish (blackcod)"/>
    <d v="2000-11-04T00:00:00"/>
    <x v="9"/>
    <n v="710"/>
    <n v="5346.41"/>
    <n v="40.380000000000003"/>
    <x v="6"/>
    <s v="GOA"/>
    <n v="11"/>
    <x v="1"/>
  </r>
  <r>
    <s v="sablefish (blackcod)"/>
    <d v="2000-11-04T00:00:00"/>
    <x v="9"/>
    <n v="710"/>
    <n v="5346.41"/>
    <n v="2.79"/>
    <x v="11"/>
    <s v="GOA"/>
    <n v="11"/>
    <x v="1"/>
  </r>
  <r>
    <s v="sablefish (blackcod)"/>
    <d v="2000-11-04T00:00:00"/>
    <x v="9"/>
    <n v="710"/>
    <n v="5346.41"/>
    <n v="23.53"/>
    <x v="14"/>
    <s v="GOA"/>
    <n v="11"/>
    <x v="1"/>
  </r>
  <r>
    <s v="sablefish (blackcod)"/>
    <d v="2000-11-04T00:00:00"/>
    <x v="9"/>
    <n v="710"/>
    <n v="5346.41"/>
    <n v="30.33"/>
    <x v="21"/>
    <s v="INSD"/>
    <n v="11"/>
    <x v="1"/>
  </r>
  <r>
    <s v="sablefish (blackcod)"/>
    <d v="2000-11-04T00:00:00"/>
    <x v="9"/>
    <n v="710"/>
    <n v="6983.41"/>
    <n v="0.02"/>
    <x v="7"/>
    <s v="BSAI"/>
    <n v="11"/>
    <x v="1"/>
  </r>
  <r>
    <s v="sablefish (blackcod)"/>
    <d v="2000-11-04T00:00:00"/>
    <x v="9"/>
    <n v="710"/>
    <n v="6983.41"/>
    <n v="1.37"/>
    <x v="24"/>
    <s v="BSAI"/>
    <n v="11"/>
    <x v="1"/>
  </r>
  <r>
    <s v="sablefish (blackcod)"/>
    <d v="2000-11-04T00:00:00"/>
    <x v="9"/>
    <n v="710"/>
    <n v="6983.41"/>
    <n v="14.48"/>
    <x v="28"/>
    <s v="BSAI"/>
    <n v="11"/>
    <x v="1"/>
  </r>
  <r>
    <s v="sablefish (blackcod)"/>
    <d v="2000-11-04T00:00:00"/>
    <x v="9"/>
    <n v="710"/>
    <m/>
    <n v="0.43"/>
    <x v="23"/>
    <s v="BSAI"/>
    <n v="11"/>
    <x v="1"/>
  </r>
  <r>
    <s v="sablefish (blackcod)"/>
    <d v="2000-11-04T00:00:00"/>
    <x v="9"/>
    <n v="710"/>
    <m/>
    <n v="0.39"/>
    <x v="1"/>
    <s v="BSAI"/>
    <n v="11"/>
    <x v="1"/>
  </r>
  <r>
    <s v="sablefish (blackcod)"/>
    <d v="2000-11-04T00:00:00"/>
    <x v="9"/>
    <n v="710"/>
    <m/>
    <n v="0.85"/>
    <x v="5"/>
    <s v="BSAI"/>
    <n v="11"/>
    <x v="1"/>
  </r>
  <r>
    <s v="sablefish (blackcod)"/>
    <d v="2000-11-04T00:00:00"/>
    <x v="9"/>
    <n v="710"/>
    <m/>
    <n v="0.06"/>
    <x v="7"/>
    <s v="BSAI"/>
    <n v="11"/>
    <x v="1"/>
  </r>
  <r>
    <s v="sablefish (blackcod)"/>
    <d v="2000-11-04T00:00:00"/>
    <x v="9"/>
    <n v="710"/>
    <m/>
    <n v="0.08"/>
    <x v="24"/>
    <s v="BSAI"/>
    <n v="11"/>
    <x v="1"/>
  </r>
  <r>
    <s v="sablefish (blackcod)"/>
    <d v="2000-11-04T00:00:00"/>
    <x v="9"/>
    <n v="710"/>
    <m/>
    <n v="0.18"/>
    <x v="28"/>
    <s v="BSAI"/>
    <n v="11"/>
    <x v="1"/>
  </r>
  <r>
    <s v="sablefish (blackcod)"/>
    <d v="2000-11-04T00:00:00"/>
    <x v="9"/>
    <n v="710"/>
    <m/>
    <n v="0.74"/>
    <x v="0"/>
    <s v="GOA"/>
    <n v="11"/>
    <x v="1"/>
  </r>
  <r>
    <s v="sablefish (blackcod)"/>
    <d v="2000-11-04T00:00:00"/>
    <x v="9"/>
    <n v="710"/>
    <m/>
    <n v="0.03"/>
    <x v="13"/>
    <s v="GOA"/>
    <n v="11"/>
    <x v="1"/>
  </r>
  <r>
    <s v="sablefish (blackcod)"/>
    <d v="2000-11-04T00:00:00"/>
    <x v="9"/>
    <n v="710"/>
    <m/>
    <n v="3.4"/>
    <x v="6"/>
    <s v="GOA"/>
    <n v="11"/>
    <x v="1"/>
  </r>
  <r>
    <s v="sablefish (blackcod)"/>
    <d v="2000-11-04T00:00:00"/>
    <x v="9"/>
    <n v="710"/>
    <m/>
    <n v="0.83"/>
    <x v="14"/>
    <s v="GOA"/>
    <n v="11"/>
    <x v="1"/>
  </r>
  <r>
    <s v="sablefish (blackcod)"/>
    <d v="2000-11-04T00:00:00"/>
    <x v="9"/>
    <n v="710"/>
    <m/>
    <n v="1.03"/>
    <x v="21"/>
    <s v="INSD"/>
    <n v="11"/>
    <x v="1"/>
  </r>
  <r>
    <s v="sablefish (blackcod)"/>
    <d v="2000-11-11T00:00:00"/>
    <x v="9"/>
    <n v="710"/>
    <n v="5346.41"/>
    <n v="0.14000000000000001"/>
    <x v="13"/>
    <s v="GOA"/>
    <n v="11"/>
    <x v="1"/>
  </r>
  <r>
    <s v="sablefish (blackcod)"/>
    <d v="2000-11-11T00:00:00"/>
    <x v="9"/>
    <n v="710"/>
    <n v="5346.41"/>
    <n v="16.059999999999999"/>
    <x v="6"/>
    <s v="GOA"/>
    <n v="11"/>
    <x v="1"/>
  </r>
  <r>
    <s v="sablefish (blackcod)"/>
    <d v="2000-11-11T00:00:00"/>
    <x v="9"/>
    <n v="710"/>
    <n v="5346.41"/>
    <n v="0.33"/>
    <x v="11"/>
    <s v="GOA"/>
    <n v="11"/>
    <x v="1"/>
  </r>
  <r>
    <s v="sablefish (blackcod)"/>
    <d v="2000-11-11T00:00:00"/>
    <x v="9"/>
    <n v="710"/>
    <n v="5346.41"/>
    <n v="45.03"/>
    <x v="14"/>
    <s v="GOA"/>
    <n v="11"/>
    <x v="1"/>
  </r>
  <r>
    <s v="sablefish (blackcod)"/>
    <d v="2000-11-11T00:00:00"/>
    <x v="9"/>
    <n v="710"/>
    <n v="5346.41"/>
    <n v="34.909999999999997"/>
    <x v="21"/>
    <s v="INSD"/>
    <n v="11"/>
    <x v="1"/>
  </r>
  <r>
    <s v="sablefish (blackcod)"/>
    <d v="2000-11-11T00:00:00"/>
    <x v="9"/>
    <n v="710"/>
    <n v="5421.41"/>
    <n v="0.02"/>
    <x v="23"/>
    <s v="BSAI"/>
    <n v="11"/>
    <x v="1"/>
  </r>
  <r>
    <s v="sablefish (blackcod)"/>
    <d v="2000-11-11T00:00:00"/>
    <x v="9"/>
    <n v="710"/>
    <n v="5421.41"/>
    <n v="0.28000000000000003"/>
    <x v="24"/>
    <s v="BSAI"/>
    <n v="11"/>
    <x v="1"/>
  </r>
  <r>
    <s v="sablefish (blackcod)"/>
    <d v="2000-11-11T00:00:00"/>
    <x v="9"/>
    <n v="710"/>
    <n v="6983.41"/>
    <n v="0.11"/>
    <x v="24"/>
    <s v="BSAI"/>
    <n v="11"/>
    <x v="1"/>
  </r>
  <r>
    <s v="sablefish (blackcod)"/>
    <d v="2000-11-11T00:00:00"/>
    <x v="9"/>
    <n v="710"/>
    <n v="6983.41"/>
    <n v="0.65"/>
    <x v="28"/>
    <s v="BSAI"/>
    <n v="11"/>
    <x v="1"/>
  </r>
  <r>
    <s v="sablefish (blackcod)"/>
    <d v="2000-11-11T00:00:00"/>
    <x v="9"/>
    <n v="710"/>
    <m/>
    <n v="0.01"/>
    <x v="23"/>
    <s v="BSAI"/>
    <n v="11"/>
    <x v="1"/>
  </r>
  <r>
    <s v="sablefish (blackcod)"/>
    <d v="2000-11-11T00:00:00"/>
    <x v="9"/>
    <n v="710"/>
    <m/>
    <n v="0.02"/>
    <x v="1"/>
    <s v="BSAI"/>
    <n v="11"/>
    <x v="1"/>
  </r>
  <r>
    <s v="sablefish (blackcod)"/>
    <d v="2000-11-11T00:00:00"/>
    <x v="9"/>
    <n v="710"/>
    <m/>
    <n v="0.23"/>
    <x v="7"/>
    <s v="BSAI"/>
    <n v="11"/>
    <x v="1"/>
  </r>
  <r>
    <s v="sablefish (blackcod)"/>
    <d v="2000-11-11T00:00:00"/>
    <x v="9"/>
    <n v="710"/>
    <m/>
    <n v="0"/>
    <x v="2"/>
    <s v="BSAI"/>
    <n v="11"/>
    <x v="1"/>
  </r>
  <r>
    <s v="sablefish (blackcod)"/>
    <d v="2000-11-11T00:00:00"/>
    <x v="9"/>
    <n v="710"/>
    <m/>
    <n v="0.08"/>
    <x v="24"/>
    <s v="BSAI"/>
    <n v="11"/>
    <x v="1"/>
  </r>
  <r>
    <s v="sablefish (blackcod)"/>
    <d v="2000-11-11T00:00:00"/>
    <x v="9"/>
    <n v="710"/>
    <m/>
    <n v="7.0000000000000007E-2"/>
    <x v="28"/>
    <s v="BSAI"/>
    <n v="11"/>
    <x v="1"/>
  </r>
  <r>
    <s v="sablefish (blackcod)"/>
    <d v="2000-11-11T00:00:00"/>
    <x v="9"/>
    <n v="710"/>
    <m/>
    <n v="0"/>
    <x v="13"/>
    <s v="GOA"/>
    <n v="11"/>
    <x v="1"/>
  </r>
  <r>
    <s v="sablefish (blackcod)"/>
    <d v="2000-11-11T00:00:00"/>
    <x v="9"/>
    <n v="710"/>
    <m/>
    <n v="0.67"/>
    <x v="6"/>
    <s v="GOA"/>
    <n v="11"/>
    <x v="1"/>
  </r>
  <r>
    <s v="sablefish (blackcod)"/>
    <d v="2000-11-11T00:00:00"/>
    <x v="9"/>
    <n v="710"/>
    <m/>
    <n v="0.1"/>
    <x v="11"/>
    <s v="GOA"/>
    <n v="11"/>
    <x v="1"/>
  </r>
  <r>
    <s v="sablefish (blackcod)"/>
    <d v="2000-11-11T00:00:00"/>
    <x v="9"/>
    <n v="710"/>
    <m/>
    <n v="0.95"/>
    <x v="14"/>
    <s v="GOA"/>
    <n v="11"/>
    <x v="1"/>
  </r>
  <r>
    <s v="sablefish (blackcod)"/>
    <d v="2000-11-11T00:00:00"/>
    <x v="9"/>
    <n v="710"/>
    <m/>
    <n v="8.08"/>
    <x v="21"/>
    <s v="INSD"/>
    <n v="11"/>
    <x v="1"/>
  </r>
  <r>
    <s v="sablefish (blackcod)"/>
    <d v="2000-11-18T00:00:00"/>
    <x v="9"/>
    <n v="710"/>
    <n v="5346.41"/>
    <n v="2.2200000000000002"/>
    <x v="0"/>
    <s v="GOA"/>
    <n v="11"/>
    <x v="1"/>
  </r>
  <r>
    <s v="sablefish (blackcod)"/>
    <d v="2000-11-18T00:00:00"/>
    <x v="9"/>
    <n v="710"/>
    <n v="5346.41"/>
    <n v="2.38"/>
    <x v="6"/>
    <s v="GOA"/>
    <n v="11"/>
    <x v="1"/>
  </r>
  <r>
    <s v="sablefish (blackcod)"/>
    <d v="2000-11-18T00:00:00"/>
    <x v="9"/>
    <n v="710"/>
    <n v="5346.41"/>
    <n v="2.63"/>
    <x v="11"/>
    <s v="GOA"/>
    <n v="11"/>
    <x v="1"/>
  </r>
  <r>
    <s v="sablefish (blackcod)"/>
    <d v="2000-11-18T00:00:00"/>
    <x v="9"/>
    <n v="710"/>
    <n v="5346.41"/>
    <n v="8.18"/>
    <x v="14"/>
    <s v="GOA"/>
    <n v="11"/>
    <x v="1"/>
  </r>
  <r>
    <s v="sablefish (blackcod)"/>
    <d v="2000-11-18T00:00:00"/>
    <x v="9"/>
    <n v="710"/>
    <n v="5346.41"/>
    <n v="56.13"/>
    <x v="21"/>
    <s v="INSD"/>
    <n v="11"/>
    <x v="1"/>
  </r>
  <r>
    <s v="sablefish (blackcod)"/>
    <d v="2000-11-18T00:00:00"/>
    <x v="9"/>
    <n v="710"/>
    <n v="5421.41"/>
    <n v="0.02"/>
    <x v="23"/>
    <s v="BSAI"/>
    <n v="11"/>
    <x v="1"/>
  </r>
  <r>
    <s v="sablefish (blackcod)"/>
    <d v="2000-11-18T00:00:00"/>
    <x v="9"/>
    <n v="710"/>
    <n v="5421.41"/>
    <n v="0.37"/>
    <x v="24"/>
    <s v="BSAI"/>
    <n v="11"/>
    <x v="1"/>
  </r>
  <r>
    <s v="sablefish (blackcod)"/>
    <d v="2000-11-18T00:00:00"/>
    <x v="9"/>
    <n v="710"/>
    <n v="6983.41"/>
    <n v="0.19"/>
    <x v="24"/>
    <s v="BSAI"/>
    <n v="11"/>
    <x v="1"/>
  </r>
  <r>
    <s v="sablefish (blackcod)"/>
    <d v="2000-11-18T00:00:00"/>
    <x v="9"/>
    <n v="710"/>
    <n v="6983.41"/>
    <n v="0.74"/>
    <x v="28"/>
    <s v="BSAI"/>
    <n v="11"/>
    <x v="1"/>
  </r>
  <r>
    <s v="sablefish (blackcod)"/>
    <d v="2000-11-18T00:00:00"/>
    <x v="9"/>
    <n v="710"/>
    <m/>
    <n v="0"/>
    <x v="23"/>
    <s v="BSAI"/>
    <n v="11"/>
    <x v="1"/>
  </r>
  <r>
    <s v="sablefish (blackcod)"/>
    <d v="2000-11-18T00:00:00"/>
    <x v="9"/>
    <n v="710"/>
    <m/>
    <n v="0.02"/>
    <x v="1"/>
    <s v="BSAI"/>
    <n v="11"/>
    <x v="1"/>
  </r>
  <r>
    <s v="sablefish (blackcod)"/>
    <d v="2000-11-18T00:00:00"/>
    <x v="9"/>
    <n v="710"/>
    <m/>
    <n v="0.45"/>
    <x v="7"/>
    <s v="BSAI"/>
    <n v="11"/>
    <x v="1"/>
  </r>
  <r>
    <s v="sablefish (blackcod)"/>
    <d v="2000-11-18T00:00:00"/>
    <x v="9"/>
    <n v="710"/>
    <m/>
    <n v="0.13"/>
    <x v="24"/>
    <s v="BSAI"/>
    <n v="11"/>
    <x v="1"/>
  </r>
  <r>
    <s v="sablefish (blackcod)"/>
    <d v="2000-11-18T00:00:00"/>
    <x v="9"/>
    <n v="710"/>
    <m/>
    <n v="0.06"/>
    <x v="28"/>
    <s v="BSAI"/>
    <n v="11"/>
    <x v="1"/>
  </r>
  <r>
    <s v="sablefish (blackcod)"/>
    <d v="2000-11-18T00:00:00"/>
    <x v="9"/>
    <n v="710"/>
    <m/>
    <n v="0.02"/>
    <x v="25"/>
    <s v="BSAI"/>
    <n v="11"/>
    <x v="1"/>
  </r>
  <r>
    <s v="sablefish (blackcod)"/>
    <d v="2000-11-18T00:00:00"/>
    <x v="9"/>
    <n v="710"/>
    <m/>
    <n v="0.04"/>
    <x v="0"/>
    <s v="GOA"/>
    <n v="11"/>
    <x v="1"/>
  </r>
  <r>
    <s v="sablefish (blackcod)"/>
    <d v="2000-11-18T00:00:00"/>
    <x v="9"/>
    <n v="710"/>
    <m/>
    <n v="2.0299999999999998"/>
    <x v="13"/>
    <s v="GOA"/>
    <n v="11"/>
    <x v="1"/>
  </r>
  <r>
    <s v="sablefish (blackcod)"/>
    <d v="2000-11-18T00:00:00"/>
    <x v="9"/>
    <n v="710"/>
    <m/>
    <n v="0.23"/>
    <x v="6"/>
    <s v="GOA"/>
    <n v="11"/>
    <x v="1"/>
  </r>
  <r>
    <s v="sablefish (blackcod)"/>
    <d v="2000-11-18T00:00:00"/>
    <x v="9"/>
    <n v="710"/>
    <m/>
    <n v="0.04"/>
    <x v="11"/>
    <s v="GOA"/>
    <n v="11"/>
    <x v="1"/>
  </r>
  <r>
    <s v="sablefish (blackcod)"/>
    <d v="2000-11-18T00:00:00"/>
    <x v="9"/>
    <n v="710"/>
    <m/>
    <n v="0.89"/>
    <x v="14"/>
    <s v="GOA"/>
    <n v="11"/>
    <x v="1"/>
  </r>
  <r>
    <s v="sablefish (blackcod)"/>
    <d v="2000-11-18T00:00:00"/>
    <x v="9"/>
    <n v="710"/>
    <m/>
    <n v="0.39"/>
    <x v="21"/>
    <s v="INSD"/>
    <n v="11"/>
    <x v="1"/>
  </r>
  <r>
    <s v="sablefish (blackcod)"/>
    <d v="2000-11-25T00:00:00"/>
    <x v="9"/>
    <n v="710"/>
    <n v="5346.41"/>
    <n v="1.76"/>
    <x v="0"/>
    <s v="GOA"/>
    <n v="11"/>
    <x v="1"/>
  </r>
  <r>
    <s v="sablefish (blackcod)"/>
    <d v="2000-11-25T00:00:00"/>
    <x v="9"/>
    <n v="710"/>
    <n v="5346.41"/>
    <n v="0.01"/>
    <x v="6"/>
    <s v="GOA"/>
    <n v="11"/>
    <x v="1"/>
  </r>
  <r>
    <s v="sablefish (blackcod)"/>
    <d v="2000-11-25T00:00:00"/>
    <x v="9"/>
    <n v="710"/>
    <n v="5346.41"/>
    <n v="0.01"/>
    <x v="11"/>
    <s v="GOA"/>
    <n v="11"/>
    <x v="1"/>
  </r>
  <r>
    <s v="sablefish (blackcod)"/>
    <d v="2000-11-25T00:00:00"/>
    <x v="9"/>
    <n v="710"/>
    <n v="5421.41"/>
    <n v="0.01"/>
    <x v="23"/>
    <s v="BSAI"/>
    <n v="11"/>
    <x v="1"/>
  </r>
  <r>
    <s v="sablefish (blackcod)"/>
    <d v="2000-11-25T00:00:00"/>
    <x v="9"/>
    <n v="710"/>
    <m/>
    <n v="0.03"/>
    <x v="1"/>
    <s v="BSAI"/>
    <n v="11"/>
    <x v="1"/>
  </r>
  <r>
    <s v="sablefish (blackcod)"/>
    <d v="2000-11-25T00:00:00"/>
    <x v="9"/>
    <n v="710"/>
    <m/>
    <n v="0.09"/>
    <x v="7"/>
    <s v="BSAI"/>
    <n v="11"/>
    <x v="1"/>
  </r>
  <r>
    <s v="sablefish (blackcod)"/>
    <d v="2000-11-25T00:00:00"/>
    <x v="9"/>
    <n v="710"/>
    <m/>
    <n v="0.01"/>
    <x v="2"/>
    <s v="BSAI"/>
    <n v="11"/>
    <x v="1"/>
  </r>
  <r>
    <s v="sablefish (blackcod)"/>
    <d v="2000-11-25T00:00:00"/>
    <x v="9"/>
    <n v="710"/>
    <m/>
    <n v="0.01"/>
    <x v="22"/>
    <s v="BSAI"/>
    <n v="11"/>
    <x v="1"/>
  </r>
  <r>
    <s v="sablefish (blackcod)"/>
    <d v="2000-11-25T00:00:00"/>
    <x v="9"/>
    <n v="710"/>
    <m/>
    <n v="0.2"/>
    <x v="24"/>
    <s v="BSAI"/>
    <n v="11"/>
    <x v="1"/>
  </r>
  <r>
    <s v="sablefish (blackcod)"/>
    <d v="2000-11-25T00:00:00"/>
    <x v="9"/>
    <n v="710"/>
    <m/>
    <n v="0.05"/>
    <x v="0"/>
    <s v="GOA"/>
    <n v="11"/>
    <x v="1"/>
  </r>
  <r>
    <s v="sablefish (blackcod)"/>
    <d v="2000-11-25T00:00:00"/>
    <x v="9"/>
    <n v="710"/>
    <m/>
    <n v="0.17"/>
    <x v="6"/>
    <s v="GOA"/>
    <n v="11"/>
    <x v="1"/>
  </r>
  <r>
    <s v="sablefish (blackcod)"/>
    <d v="2000-11-25T00:00:00"/>
    <x v="9"/>
    <n v="710"/>
    <m/>
    <n v="1.76"/>
    <x v="11"/>
    <s v="GOA"/>
    <n v="11"/>
    <x v="1"/>
  </r>
  <r>
    <s v="sablefish (blackcod)"/>
    <d v="2000-11-25T00:00:00"/>
    <x v="9"/>
    <n v="710"/>
    <m/>
    <n v="24.37"/>
    <x v="14"/>
    <s v="GOA"/>
    <n v="11"/>
    <x v="1"/>
  </r>
  <r>
    <s v="sablefish (blackcod)"/>
    <d v="2000-11-25T00:00:00"/>
    <x v="9"/>
    <n v="710"/>
    <m/>
    <n v="10.89"/>
    <x v="21"/>
    <s v="INSD"/>
    <n v="11"/>
    <x v="1"/>
  </r>
  <r>
    <s v="sablefish (blackcod)"/>
    <d v="2000-12-02T00:00:00"/>
    <x v="9"/>
    <n v="710"/>
    <n v="5421.41"/>
    <n v="0.35"/>
    <x v="24"/>
    <s v="BSAI"/>
    <n v="12"/>
    <x v="1"/>
  </r>
  <r>
    <s v="sablefish (blackcod)"/>
    <d v="2000-12-02T00:00:00"/>
    <x v="9"/>
    <n v="710"/>
    <m/>
    <n v="7.7"/>
    <x v="1"/>
    <s v="BSAI"/>
    <n v="12"/>
    <x v="1"/>
  </r>
  <r>
    <s v="sablefish (blackcod)"/>
    <d v="2000-12-02T00:00:00"/>
    <x v="9"/>
    <n v="710"/>
    <m/>
    <n v="0.01"/>
    <x v="5"/>
    <s v="BSAI"/>
    <n v="12"/>
    <x v="1"/>
  </r>
  <r>
    <s v="sablefish (blackcod)"/>
    <d v="2000-12-02T00:00:00"/>
    <x v="9"/>
    <n v="710"/>
    <m/>
    <n v="0.16"/>
    <x v="7"/>
    <s v="BSAI"/>
    <n v="12"/>
    <x v="1"/>
  </r>
  <r>
    <s v="sablefish (blackcod)"/>
    <d v="2000-12-02T00:00:00"/>
    <x v="9"/>
    <n v="710"/>
    <m/>
    <n v="0.02"/>
    <x v="2"/>
    <s v="BSAI"/>
    <n v="12"/>
    <x v="1"/>
  </r>
  <r>
    <s v="sablefish (blackcod)"/>
    <d v="2000-12-02T00:00:00"/>
    <x v="9"/>
    <n v="710"/>
    <m/>
    <n v="0"/>
    <x v="6"/>
    <s v="GOA"/>
    <n v="12"/>
    <x v="1"/>
  </r>
  <r>
    <s v="sablefish (blackcod)"/>
    <d v="2000-12-02T00:00:00"/>
    <x v="9"/>
    <n v="710"/>
    <m/>
    <n v="0.45"/>
    <x v="14"/>
    <s v="GOA"/>
    <n v="12"/>
    <x v="1"/>
  </r>
  <r>
    <s v="sablefish (blackcod)"/>
    <d v="2000-12-02T00:00:00"/>
    <x v="9"/>
    <n v="710"/>
    <m/>
    <n v="0.24"/>
    <x v="21"/>
    <s v="INSD"/>
    <n v="12"/>
    <x v="1"/>
  </r>
  <r>
    <s v="sablefish (blackcod)"/>
    <d v="2000-12-09T00:00:00"/>
    <x v="9"/>
    <n v="710"/>
    <n v="5421.41"/>
    <n v="0"/>
    <x v="23"/>
    <s v="BSAI"/>
    <n v="12"/>
    <x v="1"/>
  </r>
  <r>
    <s v="sablefish (blackcod)"/>
    <d v="2000-12-09T00:00:00"/>
    <x v="9"/>
    <n v="710"/>
    <m/>
    <n v="0.76"/>
    <x v="1"/>
    <s v="BSAI"/>
    <n v="12"/>
    <x v="1"/>
  </r>
  <r>
    <s v="sablefish (blackcod)"/>
    <d v="2000-12-09T00:00:00"/>
    <x v="9"/>
    <n v="710"/>
    <m/>
    <n v="0.01"/>
    <x v="7"/>
    <s v="BSAI"/>
    <n v="12"/>
    <x v="1"/>
  </r>
  <r>
    <s v="sablefish (blackcod)"/>
    <d v="2000-12-09T00:00:00"/>
    <x v="9"/>
    <n v="710"/>
    <m/>
    <n v="0.06"/>
    <x v="2"/>
    <s v="BSAI"/>
    <n v="12"/>
    <x v="1"/>
  </r>
  <r>
    <s v="sablefish (blackcod)"/>
    <d v="2000-12-09T00:00:00"/>
    <x v="9"/>
    <n v="710"/>
    <m/>
    <n v="1.39"/>
    <x v="28"/>
    <s v="BSAI"/>
    <n v="12"/>
    <x v="1"/>
  </r>
  <r>
    <s v="sablefish (blackcod)"/>
    <d v="2000-12-09T00:00:00"/>
    <x v="9"/>
    <n v="710"/>
    <m/>
    <n v="0"/>
    <x v="6"/>
    <s v="GOA"/>
    <n v="12"/>
    <x v="1"/>
  </r>
  <r>
    <s v="sablefish (blackcod)"/>
    <d v="2000-12-09T00:00:00"/>
    <x v="9"/>
    <n v="710"/>
    <m/>
    <n v="1.32"/>
    <x v="14"/>
    <s v="GOA"/>
    <n v="12"/>
    <x v="1"/>
  </r>
  <r>
    <s v="sablefish (blackcod)"/>
    <d v="2000-12-09T00:00:00"/>
    <x v="9"/>
    <n v="710"/>
    <m/>
    <n v="0.03"/>
    <x v="21"/>
    <s v="INSD"/>
    <n v="12"/>
    <x v="1"/>
  </r>
  <r>
    <s v="sablefish (blackcod)"/>
    <d v="2000-12-16T00:00:00"/>
    <x v="9"/>
    <n v="710"/>
    <m/>
    <n v="0.01"/>
    <x v="10"/>
    <s v="BSAI"/>
    <n v="12"/>
    <x v="1"/>
  </r>
  <r>
    <s v="sablefish (blackcod)"/>
    <d v="2000-12-16T00:00:00"/>
    <x v="9"/>
    <n v="710"/>
    <m/>
    <n v="0.02"/>
    <x v="7"/>
    <s v="BSAI"/>
    <n v="12"/>
    <x v="1"/>
  </r>
  <r>
    <s v="sablefish (blackcod)"/>
    <d v="2000-12-16T00:00:00"/>
    <x v="9"/>
    <n v="710"/>
    <m/>
    <n v="0.02"/>
    <x v="2"/>
    <s v="BSAI"/>
    <n v="12"/>
    <x v="1"/>
  </r>
  <r>
    <s v="sablefish (blackcod)"/>
    <d v="2000-12-16T00:00:00"/>
    <x v="9"/>
    <n v="710"/>
    <m/>
    <n v="0"/>
    <x v="6"/>
    <s v="GOA"/>
    <n v="12"/>
    <x v="1"/>
  </r>
  <r>
    <s v="sablefish (blackcod)"/>
    <d v="2000-12-16T00:00:00"/>
    <x v="9"/>
    <n v="710"/>
    <m/>
    <n v="2.06"/>
    <x v="14"/>
    <s v="GOA"/>
    <n v="12"/>
    <x v="1"/>
  </r>
  <r>
    <s v="sablefish (blackcod)"/>
    <d v="2000-12-23T00:00:00"/>
    <x v="9"/>
    <n v="710"/>
    <m/>
    <n v="0.02"/>
    <x v="7"/>
    <s v="BSAI"/>
    <n v="12"/>
    <x v="1"/>
  </r>
  <r>
    <s v="sablefish (blackcod)"/>
    <d v="2000-12-23T00:00:00"/>
    <x v="9"/>
    <n v="710"/>
    <m/>
    <n v="0"/>
    <x v="6"/>
    <s v="GOA"/>
    <n v="12"/>
    <x v="1"/>
  </r>
  <r>
    <s v="sablefish (blackcod)"/>
    <d v="2000-12-23T00:00:00"/>
    <x v="9"/>
    <n v="710"/>
    <m/>
    <n v="0.01"/>
    <x v="21"/>
    <s v="INSD"/>
    <n v="12"/>
    <x v="1"/>
  </r>
  <r>
    <s v="sablefish (blackcod)"/>
    <d v="2000-12-30T00:00:00"/>
    <x v="9"/>
    <n v="710"/>
    <m/>
    <n v="0.01"/>
    <x v="7"/>
    <s v="BSAI"/>
    <n v="12"/>
    <x v="1"/>
  </r>
  <r>
    <s v="sablefish (blackcod)"/>
    <d v="2000-12-30T00:00:00"/>
    <x v="9"/>
    <n v="710"/>
    <m/>
    <n v="0"/>
    <x v="6"/>
    <s v="GOA"/>
    <n v="12"/>
    <x v="1"/>
  </r>
  <r>
    <s v="sablefish (blackcod)"/>
    <d v="2000-12-30T00:00:00"/>
    <x v="9"/>
    <n v="710"/>
    <m/>
    <n v="0.28000000000000003"/>
    <x v="14"/>
    <s v="GOA"/>
    <n v="12"/>
    <x v="1"/>
  </r>
  <r>
    <s v="sablefish (blackcod)"/>
    <d v="2000-12-30T00:00:00"/>
    <x v="9"/>
    <n v="710"/>
    <m/>
    <n v="7.0000000000000007E-2"/>
    <x v="21"/>
    <s v="INSD"/>
    <n v="12"/>
    <x v="1"/>
  </r>
  <r>
    <s v="sablefish (blackcod)"/>
    <d v="2000-12-31T00:00:00"/>
    <x v="9"/>
    <n v="710"/>
    <m/>
    <n v="0"/>
    <x v="7"/>
    <s v="BSAI"/>
    <n v="12"/>
    <x v="1"/>
  </r>
  <r>
    <s v="sablefish (blackcod)"/>
    <d v="2001-01-06T00:00:00"/>
    <x v="10"/>
    <n v="710"/>
    <m/>
    <n v="0.28000000000000003"/>
    <x v="7"/>
    <s v="BSAI"/>
    <n v="1"/>
    <x v="0"/>
  </r>
  <r>
    <s v="sablefish (blackcod)"/>
    <d v="2001-01-06T00:00:00"/>
    <x v="10"/>
    <n v="710"/>
    <m/>
    <n v="0.2"/>
    <x v="0"/>
    <s v="GOA"/>
    <n v="1"/>
    <x v="0"/>
  </r>
  <r>
    <s v="sablefish (blackcod)"/>
    <d v="2001-01-06T00:00:00"/>
    <x v="10"/>
    <n v="710"/>
    <m/>
    <n v="2.59"/>
    <x v="6"/>
    <s v="GOA"/>
    <n v="1"/>
    <x v="0"/>
  </r>
  <r>
    <s v="sablefish (blackcod)"/>
    <d v="2001-01-06T00:00:00"/>
    <x v="10"/>
    <n v="710"/>
    <m/>
    <n v="0"/>
    <x v="21"/>
    <s v="INSD"/>
    <n v="1"/>
    <x v="0"/>
  </r>
  <r>
    <s v="sablefish (blackcod)"/>
    <d v="2001-01-13T00:00:00"/>
    <x v="10"/>
    <n v="710"/>
    <m/>
    <n v="2.58"/>
    <x v="1"/>
    <s v="BSAI"/>
    <n v="1"/>
    <x v="0"/>
  </r>
  <r>
    <s v="sablefish (blackcod)"/>
    <d v="2001-01-13T00:00:00"/>
    <x v="10"/>
    <n v="710"/>
    <m/>
    <n v="0.15"/>
    <x v="7"/>
    <s v="BSAI"/>
    <n v="1"/>
    <x v="0"/>
  </r>
  <r>
    <s v="sablefish (blackcod)"/>
    <d v="2001-01-13T00:00:00"/>
    <x v="10"/>
    <n v="710"/>
    <m/>
    <n v="1"/>
    <x v="6"/>
    <s v="GOA"/>
    <n v="1"/>
    <x v="0"/>
  </r>
  <r>
    <s v="sablefish (blackcod)"/>
    <d v="2001-01-13T00:00:00"/>
    <x v="10"/>
    <n v="710"/>
    <m/>
    <n v="1.45"/>
    <x v="14"/>
    <s v="GOA"/>
    <n v="1"/>
    <x v="0"/>
  </r>
  <r>
    <s v="sablefish (blackcod)"/>
    <d v="2001-01-13T00:00:00"/>
    <x v="10"/>
    <n v="710"/>
    <m/>
    <n v="7.0000000000000007E-2"/>
    <x v="21"/>
    <s v="INSD"/>
    <n v="1"/>
    <x v="0"/>
  </r>
  <r>
    <s v="sablefish (blackcod)"/>
    <d v="2001-01-20T00:00:00"/>
    <x v="10"/>
    <n v="710"/>
    <m/>
    <n v="0.24"/>
    <x v="1"/>
    <s v="BSAI"/>
    <n v="1"/>
    <x v="0"/>
  </r>
  <r>
    <s v="sablefish (blackcod)"/>
    <d v="2001-01-20T00:00:00"/>
    <x v="10"/>
    <n v="710"/>
    <m/>
    <n v="0.17"/>
    <x v="5"/>
    <s v="BSAI"/>
    <n v="1"/>
    <x v="0"/>
  </r>
  <r>
    <s v="sablefish (blackcod)"/>
    <d v="2001-01-20T00:00:00"/>
    <x v="10"/>
    <n v="710"/>
    <m/>
    <n v="0.59"/>
    <x v="7"/>
    <s v="BSAI"/>
    <n v="1"/>
    <x v="0"/>
  </r>
  <r>
    <s v="sablefish (blackcod)"/>
    <d v="2001-01-20T00:00:00"/>
    <x v="10"/>
    <n v="710"/>
    <m/>
    <n v="0.15"/>
    <x v="13"/>
    <s v="GOA"/>
    <n v="1"/>
    <x v="0"/>
  </r>
  <r>
    <s v="sablefish (blackcod)"/>
    <d v="2001-01-20T00:00:00"/>
    <x v="10"/>
    <n v="710"/>
    <m/>
    <n v="0.33"/>
    <x v="6"/>
    <s v="GOA"/>
    <n v="1"/>
    <x v="0"/>
  </r>
  <r>
    <s v="sablefish (blackcod)"/>
    <d v="2001-01-20T00:00:00"/>
    <x v="10"/>
    <n v="710"/>
    <m/>
    <n v="0.16"/>
    <x v="14"/>
    <s v="GOA"/>
    <n v="1"/>
    <x v="0"/>
  </r>
  <r>
    <s v="sablefish (blackcod)"/>
    <d v="2001-01-20T00:00:00"/>
    <x v="10"/>
    <n v="710"/>
    <m/>
    <n v="0.01"/>
    <x v="21"/>
    <s v="INSD"/>
    <n v="1"/>
    <x v="0"/>
  </r>
  <r>
    <s v="sablefish (blackcod)"/>
    <d v="2001-01-27T00:00:00"/>
    <x v="10"/>
    <n v="710"/>
    <n v="4564"/>
    <n v="0.01"/>
    <x v="23"/>
    <s v="BSAI"/>
    <n v="1"/>
    <x v="0"/>
  </r>
  <r>
    <s v="sablefish (blackcod)"/>
    <d v="2001-01-27T00:00:00"/>
    <x v="10"/>
    <n v="710"/>
    <m/>
    <n v="0.57999999999999996"/>
    <x v="23"/>
    <s v="BSAI"/>
    <n v="1"/>
    <x v="0"/>
  </r>
  <r>
    <s v="sablefish (blackcod)"/>
    <d v="2001-01-27T00:00:00"/>
    <x v="10"/>
    <n v="710"/>
    <m/>
    <n v="0"/>
    <x v="1"/>
    <s v="BSAI"/>
    <n v="1"/>
    <x v="0"/>
  </r>
  <r>
    <s v="sablefish (blackcod)"/>
    <d v="2001-01-27T00:00:00"/>
    <x v="10"/>
    <n v="710"/>
    <m/>
    <n v="0.39"/>
    <x v="7"/>
    <s v="BSAI"/>
    <n v="1"/>
    <x v="0"/>
  </r>
  <r>
    <s v="sablefish (blackcod)"/>
    <d v="2001-01-27T00:00:00"/>
    <x v="10"/>
    <n v="710"/>
    <m/>
    <n v="0"/>
    <x v="24"/>
    <s v="BSAI"/>
    <n v="1"/>
    <x v="0"/>
  </r>
  <r>
    <s v="sablefish (blackcod)"/>
    <d v="2001-01-27T00:00:00"/>
    <x v="10"/>
    <n v="710"/>
    <m/>
    <n v="0.65"/>
    <x v="28"/>
    <s v="BSAI"/>
    <n v="1"/>
    <x v="0"/>
  </r>
  <r>
    <s v="sablefish (blackcod)"/>
    <d v="2001-01-27T00:00:00"/>
    <x v="10"/>
    <n v="710"/>
    <m/>
    <n v="0.01"/>
    <x v="0"/>
    <s v="GOA"/>
    <n v="1"/>
    <x v="0"/>
  </r>
  <r>
    <s v="sablefish (blackcod)"/>
    <d v="2001-01-27T00:00:00"/>
    <x v="10"/>
    <n v="710"/>
    <m/>
    <n v="0.62"/>
    <x v="13"/>
    <s v="GOA"/>
    <n v="1"/>
    <x v="0"/>
  </r>
  <r>
    <s v="sablefish (blackcod)"/>
    <d v="2001-01-27T00:00:00"/>
    <x v="10"/>
    <n v="710"/>
    <m/>
    <n v="0.83"/>
    <x v="6"/>
    <s v="GOA"/>
    <n v="1"/>
    <x v="0"/>
  </r>
  <r>
    <s v="sablefish (blackcod)"/>
    <d v="2001-01-27T00:00:00"/>
    <x v="10"/>
    <n v="710"/>
    <m/>
    <n v="1.7"/>
    <x v="14"/>
    <s v="GOA"/>
    <n v="1"/>
    <x v="0"/>
  </r>
  <r>
    <s v="sablefish (blackcod)"/>
    <d v="2001-01-27T00:00:00"/>
    <x v="10"/>
    <n v="710"/>
    <m/>
    <n v="0.04"/>
    <x v="21"/>
    <s v="INSD"/>
    <n v="1"/>
    <x v="0"/>
  </r>
  <r>
    <s v="sablefish (blackcod)"/>
    <d v="2001-02-03T00:00:00"/>
    <x v="10"/>
    <n v="710"/>
    <n v="4509"/>
    <n v="0.03"/>
    <x v="0"/>
    <s v="GOA"/>
    <n v="2"/>
    <x v="0"/>
  </r>
  <r>
    <s v="sablefish (blackcod)"/>
    <d v="2001-02-03T00:00:00"/>
    <x v="10"/>
    <n v="710"/>
    <n v="4564"/>
    <n v="0"/>
    <x v="23"/>
    <s v="BSAI"/>
    <n v="2"/>
    <x v="0"/>
  </r>
  <r>
    <s v="sablefish (blackcod)"/>
    <d v="2001-02-03T00:00:00"/>
    <x v="10"/>
    <n v="710"/>
    <n v="5920"/>
    <n v="0"/>
    <x v="0"/>
    <s v="GOA"/>
    <n v="2"/>
    <x v="0"/>
  </r>
  <r>
    <s v="sablefish (blackcod)"/>
    <d v="2001-02-03T00:00:00"/>
    <x v="10"/>
    <n v="710"/>
    <n v="5920"/>
    <n v="0.02"/>
    <x v="6"/>
    <s v="GOA"/>
    <n v="2"/>
    <x v="0"/>
  </r>
  <r>
    <s v="sablefish (blackcod)"/>
    <d v="2001-02-03T00:00:00"/>
    <x v="10"/>
    <n v="710"/>
    <m/>
    <n v="0.09"/>
    <x v="23"/>
    <s v="BSAI"/>
    <n v="2"/>
    <x v="0"/>
  </r>
  <r>
    <s v="sablefish (blackcod)"/>
    <d v="2001-02-03T00:00:00"/>
    <x v="10"/>
    <n v="710"/>
    <m/>
    <n v="0.02"/>
    <x v="10"/>
    <s v="BSAI"/>
    <n v="2"/>
    <x v="0"/>
  </r>
  <r>
    <s v="sablefish (blackcod)"/>
    <d v="2001-02-03T00:00:00"/>
    <x v="10"/>
    <n v="710"/>
    <m/>
    <n v="0"/>
    <x v="1"/>
    <s v="BSAI"/>
    <n v="2"/>
    <x v="0"/>
  </r>
  <r>
    <s v="sablefish (blackcod)"/>
    <d v="2001-02-03T00:00:00"/>
    <x v="10"/>
    <n v="710"/>
    <m/>
    <n v="0.04"/>
    <x v="5"/>
    <s v="BSAI"/>
    <n v="2"/>
    <x v="0"/>
  </r>
  <r>
    <s v="sablefish (blackcod)"/>
    <d v="2001-02-03T00:00:00"/>
    <x v="10"/>
    <n v="710"/>
    <m/>
    <n v="0.25"/>
    <x v="7"/>
    <s v="BSAI"/>
    <n v="2"/>
    <x v="0"/>
  </r>
  <r>
    <s v="sablefish (blackcod)"/>
    <d v="2001-02-03T00:00:00"/>
    <x v="10"/>
    <n v="710"/>
    <m/>
    <n v="0"/>
    <x v="0"/>
    <s v="GOA"/>
    <n v="2"/>
    <x v="0"/>
  </r>
  <r>
    <s v="sablefish (blackcod)"/>
    <d v="2001-02-03T00:00:00"/>
    <x v="10"/>
    <n v="710"/>
    <m/>
    <n v="0.16"/>
    <x v="13"/>
    <s v="GOA"/>
    <n v="2"/>
    <x v="0"/>
  </r>
  <r>
    <s v="sablefish (blackcod)"/>
    <d v="2001-02-03T00:00:00"/>
    <x v="10"/>
    <n v="710"/>
    <m/>
    <n v="0.59"/>
    <x v="6"/>
    <s v="GOA"/>
    <n v="2"/>
    <x v="0"/>
  </r>
  <r>
    <s v="sablefish (blackcod)"/>
    <d v="2001-02-03T00:00:00"/>
    <x v="10"/>
    <n v="710"/>
    <m/>
    <n v="0"/>
    <x v="20"/>
    <s v="INSD"/>
    <n v="2"/>
    <x v="0"/>
  </r>
  <r>
    <s v="sablefish (blackcod)"/>
    <d v="2001-02-03T00:00:00"/>
    <x v="10"/>
    <n v="710"/>
    <m/>
    <n v="0.28000000000000003"/>
    <x v="14"/>
    <s v="GOA"/>
    <n v="2"/>
    <x v="0"/>
  </r>
  <r>
    <s v="sablefish (blackcod)"/>
    <d v="2001-02-03T00:00:00"/>
    <x v="10"/>
    <n v="710"/>
    <m/>
    <n v="0"/>
    <x v="21"/>
    <s v="INSD"/>
    <n v="2"/>
    <x v="0"/>
  </r>
  <r>
    <s v="sablefish (blackcod)"/>
    <d v="2001-02-10T00:00:00"/>
    <x v="10"/>
    <n v="710"/>
    <n v="4509"/>
    <n v="0.72"/>
    <x v="0"/>
    <s v="GOA"/>
    <n v="2"/>
    <x v="0"/>
  </r>
  <r>
    <s v="sablefish (blackcod)"/>
    <d v="2001-02-10T00:00:00"/>
    <x v="10"/>
    <n v="710"/>
    <n v="4509"/>
    <n v="0.89"/>
    <x v="13"/>
    <s v="GOA"/>
    <n v="2"/>
    <x v="0"/>
  </r>
  <r>
    <s v="sablefish (blackcod)"/>
    <d v="2001-02-10T00:00:00"/>
    <x v="10"/>
    <n v="710"/>
    <n v="4564"/>
    <n v="0.06"/>
    <x v="23"/>
    <s v="BSAI"/>
    <n v="2"/>
    <x v="0"/>
  </r>
  <r>
    <s v="sablefish (blackcod)"/>
    <d v="2001-02-10T00:00:00"/>
    <x v="10"/>
    <n v="710"/>
    <n v="5920"/>
    <n v="0.01"/>
    <x v="6"/>
    <s v="GOA"/>
    <n v="2"/>
    <x v="0"/>
  </r>
  <r>
    <s v="sablefish (blackcod)"/>
    <d v="2001-02-10T00:00:00"/>
    <x v="10"/>
    <n v="710"/>
    <n v="6643"/>
    <n v="0"/>
    <x v="23"/>
    <s v="BSAI"/>
    <n v="2"/>
    <x v="0"/>
  </r>
  <r>
    <s v="sablefish (blackcod)"/>
    <d v="2001-02-10T00:00:00"/>
    <x v="10"/>
    <n v="710"/>
    <n v="6643"/>
    <n v="0"/>
    <x v="1"/>
    <s v="BSAI"/>
    <n v="2"/>
    <x v="0"/>
  </r>
  <r>
    <s v="sablefish (blackcod)"/>
    <d v="2001-02-10T00:00:00"/>
    <x v="10"/>
    <n v="710"/>
    <m/>
    <n v="0.08"/>
    <x v="23"/>
    <s v="BSAI"/>
    <n v="2"/>
    <x v="0"/>
  </r>
  <r>
    <s v="sablefish (blackcod)"/>
    <d v="2001-02-10T00:00:00"/>
    <x v="10"/>
    <n v="710"/>
    <m/>
    <n v="0.3"/>
    <x v="7"/>
    <s v="BSAI"/>
    <n v="2"/>
    <x v="0"/>
  </r>
  <r>
    <s v="sablefish (blackcod)"/>
    <d v="2001-02-10T00:00:00"/>
    <x v="10"/>
    <n v="710"/>
    <m/>
    <n v="0.14000000000000001"/>
    <x v="24"/>
    <s v="BSAI"/>
    <n v="2"/>
    <x v="0"/>
  </r>
  <r>
    <s v="sablefish (blackcod)"/>
    <d v="2001-02-10T00:00:00"/>
    <x v="10"/>
    <n v="710"/>
    <m/>
    <n v="0"/>
    <x v="0"/>
    <s v="GOA"/>
    <n v="2"/>
    <x v="0"/>
  </r>
  <r>
    <s v="sablefish (blackcod)"/>
    <d v="2001-02-10T00:00:00"/>
    <x v="10"/>
    <n v="710"/>
    <m/>
    <n v="0"/>
    <x v="13"/>
    <s v="GOA"/>
    <n v="2"/>
    <x v="0"/>
  </r>
  <r>
    <s v="sablefish (blackcod)"/>
    <d v="2001-02-10T00:00:00"/>
    <x v="10"/>
    <n v="710"/>
    <m/>
    <n v="0.55000000000000004"/>
    <x v="6"/>
    <s v="GOA"/>
    <n v="2"/>
    <x v="0"/>
  </r>
  <r>
    <s v="sablefish (blackcod)"/>
    <d v="2001-02-10T00:00:00"/>
    <x v="10"/>
    <n v="710"/>
    <m/>
    <n v="0.56000000000000005"/>
    <x v="14"/>
    <s v="GOA"/>
    <n v="2"/>
    <x v="0"/>
  </r>
  <r>
    <s v="sablefish (blackcod)"/>
    <d v="2001-02-10T00:00:00"/>
    <x v="10"/>
    <n v="710"/>
    <m/>
    <n v="0.11"/>
    <x v="21"/>
    <s v="INSD"/>
    <n v="2"/>
    <x v="0"/>
  </r>
  <r>
    <s v="sablefish (blackcod)"/>
    <d v="2001-02-17T00:00:00"/>
    <x v="10"/>
    <n v="710"/>
    <n v="4509"/>
    <n v="0.89"/>
    <x v="0"/>
    <s v="GOA"/>
    <n v="2"/>
    <x v="0"/>
  </r>
  <r>
    <s v="sablefish (blackcod)"/>
    <d v="2001-02-17T00:00:00"/>
    <x v="10"/>
    <n v="710"/>
    <n v="4564"/>
    <n v="0.28999999999999998"/>
    <x v="1"/>
    <s v="BSAI"/>
    <n v="2"/>
    <x v="0"/>
  </r>
  <r>
    <s v="sablefish (blackcod)"/>
    <d v="2001-02-17T00:00:00"/>
    <x v="10"/>
    <n v="710"/>
    <n v="4564"/>
    <n v="0.39"/>
    <x v="7"/>
    <s v="BSAI"/>
    <n v="2"/>
    <x v="0"/>
  </r>
  <r>
    <s v="sablefish (blackcod)"/>
    <d v="2001-02-17T00:00:00"/>
    <x v="10"/>
    <n v="710"/>
    <n v="5920"/>
    <n v="0.11"/>
    <x v="6"/>
    <s v="GOA"/>
    <n v="2"/>
    <x v="0"/>
  </r>
  <r>
    <s v="sablefish (blackcod)"/>
    <d v="2001-02-17T00:00:00"/>
    <x v="10"/>
    <n v="710"/>
    <n v="6643"/>
    <n v="0"/>
    <x v="10"/>
    <s v="BSAI"/>
    <n v="2"/>
    <x v="0"/>
  </r>
  <r>
    <s v="sablefish (blackcod)"/>
    <d v="2001-02-17T00:00:00"/>
    <x v="10"/>
    <n v="710"/>
    <m/>
    <n v="0.13"/>
    <x v="23"/>
    <s v="BSAI"/>
    <n v="2"/>
    <x v="0"/>
  </r>
  <r>
    <s v="sablefish (blackcod)"/>
    <d v="2001-02-17T00:00:00"/>
    <x v="10"/>
    <n v="710"/>
    <m/>
    <n v="0.06"/>
    <x v="10"/>
    <s v="BSAI"/>
    <n v="2"/>
    <x v="0"/>
  </r>
  <r>
    <s v="sablefish (blackcod)"/>
    <d v="2001-02-17T00:00:00"/>
    <x v="10"/>
    <n v="710"/>
    <m/>
    <n v="0.01"/>
    <x v="1"/>
    <s v="BSAI"/>
    <n v="2"/>
    <x v="0"/>
  </r>
  <r>
    <s v="sablefish (blackcod)"/>
    <d v="2001-02-17T00:00:00"/>
    <x v="10"/>
    <n v="710"/>
    <m/>
    <n v="0.19"/>
    <x v="5"/>
    <s v="BSAI"/>
    <n v="2"/>
    <x v="0"/>
  </r>
  <r>
    <s v="sablefish (blackcod)"/>
    <d v="2001-02-17T00:00:00"/>
    <x v="10"/>
    <n v="710"/>
    <m/>
    <n v="1.18"/>
    <x v="7"/>
    <s v="BSAI"/>
    <n v="2"/>
    <x v="0"/>
  </r>
  <r>
    <s v="sablefish (blackcod)"/>
    <d v="2001-02-17T00:00:00"/>
    <x v="10"/>
    <n v="710"/>
    <m/>
    <n v="0"/>
    <x v="24"/>
    <s v="BSAI"/>
    <n v="2"/>
    <x v="0"/>
  </r>
  <r>
    <s v="sablefish (blackcod)"/>
    <d v="2001-02-17T00:00:00"/>
    <x v="10"/>
    <n v="710"/>
    <m/>
    <n v="0"/>
    <x v="0"/>
    <s v="GOA"/>
    <n v="2"/>
    <x v="0"/>
  </r>
  <r>
    <s v="sablefish (blackcod)"/>
    <d v="2001-02-17T00:00:00"/>
    <x v="10"/>
    <n v="710"/>
    <m/>
    <n v="0.06"/>
    <x v="13"/>
    <s v="GOA"/>
    <n v="2"/>
    <x v="0"/>
  </r>
  <r>
    <s v="sablefish (blackcod)"/>
    <d v="2001-02-17T00:00:00"/>
    <x v="10"/>
    <n v="710"/>
    <m/>
    <n v="0.23"/>
    <x v="6"/>
    <s v="GOA"/>
    <n v="2"/>
    <x v="0"/>
  </r>
  <r>
    <s v="sablefish (blackcod)"/>
    <d v="2001-02-17T00:00:00"/>
    <x v="10"/>
    <n v="710"/>
    <m/>
    <n v="0.14000000000000001"/>
    <x v="14"/>
    <s v="GOA"/>
    <n v="2"/>
    <x v="0"/>
  </r>
  <r>
    <s v="sablefish (blackcod)"/>
    <d v="2001-02-17T00:00:00"/>
    <x v="10"/>
    <n v="710"/>
    <m/>
    <n v="0.08"/>
    <x v="21"/>
    <s v="INSD"/>
    <n v="2"/>
    <x v="0"/>
  </r>
  <r>
    <s v="sablefish (blackcod)"/>
    <d v="2001-02-24T00:00:00"/>
    <x v="10"/>
    <n v="710"/>
    <n v="4509"/>
    <n v="0.22"/>
    <x v="0"/>
    <s v="GOA"/>
    <n v="2"/>
    <x v="0"/>
  </r>
  <r>
    <s v="sablefish (blackcod)"/>
    <d v="2001-02-24T00:00:00"/>
    <x v="10"/>
    <n v="710"/>
    <n v="4564"/>
    <n v="0.23"/>
    <x v="23"/>
    <s v="BSAI"/>
    <n v="2"/>
    <x v="0"/>
  </r>
  <r>
    <s v="sablefish (blackcod)"/>
    <d v="2001-02-24T00:00:00"/>
    <x v="10"/>
    <n v="710"/>
    <n v="4564"/>
    <n v="1.17"/>
    <x v="1"/>
    <s v="BSAI"/>
    <n v="2"/>
    <x v="0"/>
  </r>
  <r>
    <s v="sablefish (blackcod)"/>
    <d v="2001-02-24T00:00:00"/>
    <x v="10"/>
    <n v="710"/>
    <n v="4564"/>
    <n v="0.23"/>
    <x v="7"/>
    <s v="BSAI"/>
    <n v="2"/>
    <x v="0"/>
  </r>
  <r>
    <s v="sablefish (blackcod)"/>
    <d v="2001-02-24T00:00:00"/>
    <x v="10"/>
    <n v="710"/>
    <n v="5920"/>
    <n v="0.02"/>
    <x v="13"/>
    <s v="GOA"/>
    <n v="2"/>
    <x v="0"/>
  </r>
  <r>
    <s v="sablefish (blackcod)"/>
    <d v="2001-02-24T00:00:00"/>
    <x v="10"/>
    <n v="710"/>
    <n v="5920"/>
    <n v="0.35"/>
    <x v="6"/>
    <s v="GOA"/>
    <n v="2"/>
    <x v="0"/>
  </r>
  <r>
    <s v="sablefish (blackcod)"/>
    <d v="2001-02-24T00:00:00"/>
    <x v="10"/>
    <n v="710"/>
    <n v="6643"/>
    <n v="0"/>
    <x v="23"/>
    <s v="BSAI"/>
    <n v="2"/>
    <x v="0"/>
  </r>
  <r>
    <s v="sablefish (blackcod)"/>
    <d v="2001-02-24T00:00:00"/>
    <x v="10"/>
    <n v="710"/>
    <n v="6643"/>
    <n v="0"/>
    <x v="10"/>
    <s v="BSAI"/>
    <n v="2"/>
    <x v="0"/>
  </r>
  <r>
    <s v="sablefish (blackcod)"/>
    <d v="2001-02-24T00:00:00"/>
    <x v="10"/>
    <n v="710"/>
    <m/>
    <n v="0.3"/>
    <x v="23"/>
    <s v="BSAI"/>
    <n v="2"/>
    <x v="0"/>
  </r>
  <r>
    <s v="sablefish (blackcod)"/>
    <d v="2001-02-24T00:00:00"/>
    <x v="10"/>
    <n v="710"/>
    <m/>
    <n v="0"/>
    <x v="16"/>
    <s v="BSAI"/>
    <n v="2"/>
    <x v="0"/>
  </r>
  <r>
    <s v="sablefish (blackcod)"/>
    <d v="2001-02-24T00:00:00"/>
    <x v="10"/>
    <n v="710"/>
    <m/>
    <n v="0"/>
    <x v="1"/>
    <s v="BSAI"/>
    <n v="2"/>
    <x v="0"/>
  </r>
  <r>
    <s v="sablefish (blackcod)"/>
    <d v="2001-02-24T00:00:00"/>
    <x v="10"/>
    <n v="710"/>
    <m/>
    <n v="0.36"/>
    <x v="5"/>
    <s v="BSAI"/>
    <n v="2"/>
    <x v="0"/>
  </r>
  <r>
    <s v="sablefish (blackcod)"/>
    <d v="2001-02-24T00:00:00"/>
    <x v="10"/>
    <n v="710"/>
    <m/>
    <n v="0.22"/>
    <x v="7"/>
    <s v="BSAI"/>
    <n v="2"/>
    <x v="0"/>
  </r>
  <r>
    <s v="sablefish (blackcod)"/>
    <d v="2001-02-24T00:00:00"/>
    <x v="10"/>
    <n v="710"/>
    <m/>
    <n v="0.17"/>
    <x v="24"/>
    <s v="BSAI"/>
    <n v="2"/>
    <x v="0"/>
  </r>
  <r>
    <s v="sablefish (blackcod)"/>
    <d v="2001-02-24T00:00:00"/>
    <x v="10"/>
    <n v="710"/>
    <m/>
    <n v="0"/>
    <x v="0"/>
    <s v="GOA"/>
    <n v="2"/>
    <x v="0"/>
  </r>
  <r>
    <s v="sablefish (blackcod)"/>
    <d v="2001-02-24T00:00:00"/>
    <x v="10"/>
    <n v="710"/>
    <m/>
    <n v="0"/>
    <x v="13"/>
    <s v="GOA"/>
    <n v="2"/>
    <x v="0"/>
  </r>
  <r>
    <s v="sablefish (blackcod)"/>
    <d v="2001-02-24T00:00:00"/>
    <x v="10"/>
    <n v="710"/>
    <m/>
    <n v="1.1000000000000001"/>
    <x v="6"/>
    <s v="GOA"/>
    <n v="2"/>
    <x v="0"/>
  </r>
  <r>
    <s v="sablefish (blackcod)"/>
    <d v="2001-02-24T00:00:00"/>
    <x v="10"/>
    <n v="710"/>
    <m/>
    <n v="0"/>
    <x v="11"/>
    <s v="GOA"/>
    <n v="2"/>
    <x v="0"/>
  </r>
  <r>
    <s v="sablefish (blackcod)"/>
    <d v="2001-02-24T00:00:00"/>
    <x v="10"/>
    <n v="710"/>
    <m/>
    <n v="0.5"/>
    <x v="14"/>
    <s v="GOA"/>
    <n v="2"/>
    <x v="0"/>
  </r>
  <r>
    <s v="sablefish (blackcod)"/>
    <d v="2001-02-24T00:00:00"/>
    <x v="10"/>
    <n v="710"/>
    <m/>
    <n v="0.01"/>
    <x v="21"/>
    <s v="INSD"/>
    <n v="2"/>
    <x v="0"/>
  </r>
  <r>
    <s v="sablefish (blackcod)"/>
    <d v="2001-03-03T00:00:00"/>
    <x v="10"/>
    <n v="710"/>
    <n v="4509"/>
    <n v="1.17"/>
    <x v="0"/>
    <s v="GOA"/>
    <n v="3"/>
    <x v="0"/>
  </r>
  <r>
    <s v="sablefish (blackcod)"/>
    <d v="2001-03-03T00:00:00"/>
    <x v="10"/>
    <n v="710"/>
    <n v="4564"/>
    <n v="8.7799999999999994"/>
    <x v="1"/>
    <s v="BSAI"/>
    <n v="3"/>
    <x v="0"/>
  </r>
  <r>
    <s v="sablefish (blackcod)"/>
    <d v="2001-03-03T00:00:00"/>
    <x v="10"/>
    <n v="710"/>
    <n v="4564"/>
    <n v="0.02"/>
    <x v="7"/>
    <s v="BSAI"/>
    <n v="3"/>
    <x v="0"/>
  </r>
  <r>
    <s v="sablefish (blackcod)"/>
    <d v="2001-03-03T00:00:00"/>
    <x v="10"/>
    <n v="710"/>
    <n v="5920"/>
    <n v="0.09"/>
    <x v="13"/>
    <s v="GOA"/>
    <n v="3"/>
    <x v="0"/>
  </r>
  <r>
    <s v="sablefish (blackcod)"/>
    <d v="2001-03-03T00:00:00"/>
    <x v="10"/>
    <n v="710"/>
    <n v="5920"/>
    <n v="0.09"/>
    <x v="6"/>
    <s v="GOA"/>
    <n v="3"/>
    <x v="0"/>
  </r>
  <r>
    <s v="sablefish (blackcod)"/>
    <d v="2001-03-03T00:00:00"/>
    <x v="10"/>
    <n v="710"/>
    <n v="6643"/>
    <n v="0"/>
    <x v="10"/>
    <s v="BSAI"/>
    <n v="3"/>
    <x v="0"/>
  </r>
  <r>
    <s v="sablefish (blackcod)"/>
    <d v="2001-03-03T00:00:00"/>
    <x v="10"/>
    <n v="710"/>
    <m/>
    <n v="0.14000000000000001"/>
    <x v="23"/>
    <s v="BSAI"/>
    <n v="3"/>
    <x v="0"/>
  </r>
  <r>
    <s v="sablefish (blackcod)"/>
    <d v="2001-03-03T00:00:00"/>
    <x v="10"/>
    <n v="710"/>
    <m/>
    <n v="0.01"/>
    <x v="1"/>
    <s v="BSAI"/>
    <n v="3"/>
    <x v="0"/>
  </r>
  <r>
    <s v="sablefish (blackcod)"/>
    <d v="2001-03-03T00:00:00"/>
    <x v="10"/>
    <n v="710"/>
    <m/>
    <n v="0.06"/>
    <x v="5"/>
    <s v="BSAI"/>
    <n v="3"/>
    <x v="0"/>
  </r>
  <r>
    <s v="sablefish (blackcod)"/>
    <d v="2001-03-03T00:00:00"/>
    <x v="10"/>
    <n v="710"/>
    <m/>
    <n v="0.19"/>
    <x v="7"/>
    <s v="BSAI"/>
    <n v="3"/>
    <x v="0"/>
  </r>
  <r>
    <s v="sablefish (blackcod)"/>
    <d v="2001-03-03T00:00:00"/>
    <x v="10"/>
    <n v="710"/>
    <m/>
    <n v="0"/>
    <x v="2"/>
    <s v="BSAI"/>
    <n v="3"/>
    <x v="0"/>
  </r>
  <r>
    <s v="sablefish (blackcod)"/>
    <d v="2001-03-03T00:00:00"/>
    <x v="10"/>
    <n v="710"/>
    <m/>
    <n v="0.12"/>
    <x v="24"/>
    <s v="BSAI"/>
    <n v="3"/>
    <x v="0"/>
  </r>
  <r>
    <s v="sablefish (blackcod)"/>
    <d v="2001-03-03T00:00:00"/>
    <x v="10"/>
    <n v="710"/>
    <m/>
    <n v="0.2"/>
    <x v="6"/>
    <s v="GOA"/>
    <n v="3"/>
    <x v="0"/>
  </r>
  <r>
    <s v="sablefish (blackcod)"/>
    <d v="2001-03-03T00:00:00"/>
    <x v="10"/>
    <n v="710"/>
    <m/>
    <n v="0.73"/>
    <x v="14"/>
    <s v="GOA"/>
    <n v="3"/>
    <x v="0"/>
  </r>
  <r>
    <s v="sablefish (blackcod)"/>
    <d v="2001-03-03T00:00:00"/>
    <x v="10"/>
    <n v="710"/>
    <m/>
    <n v="0.85"/>
    <x v="21"/>
    <s v="INSD"/>
    <n v="3"/>
    <x v="0"/>
  </r>
  <r>
    <s v="sablefish (blackcod)"/>
    <d v="2001-03-10T00:00:00"/>
    <x v="10"/>
    <n v="710"/>
    <n v="4509"/>
    <n v="0.55000000000000004"/>
    <x v="0"/>
    <s v="GOA"/>
    <n v="3"/>
    <x v="0"/>
  </r>
  <r>
    <s v="sablefish (blackcod)"/>
    <d v="2001-03-10T00:00:00"/>
    <x v="10"/>
    <n v="710"/>
    <n v="4564"/>
    <n v="0.06"/>
    <x v="23"/>
    <s v="BSAI"/>
    <n v="3"/>
    <x v="0"/>
  </r>
  <r>
    <s v="sablefish (blackcod)"/>
    <d v="2001-03-10T00:00:00"/>
    <x v="10"/>
    <n v="710"/>
    <n v="4564"/>
    <n v="7.93"/>
    <x v="1"/>
    <s v="BSAI"/>
    <n v="3"/>
    <x v="0"/>
  </r>
  <r>
    <s v="sablefish (blackcod)"/>
    <d v="2001-03-10T00:00:00"/>
    <x v="10"/>
    <n v="710"/>
    <n v="4564"/>
    <n v="8.5500000000000007"/>
    <x v="7"/>
    <s v="BSAI"/>
    <n v="3"/>
    <x v="0"/>
  </r>
  <r>
    <s v="sablefish (blackcod)"/>
    <d v="2001-03-10T00:00:00"/>
    <x v="10"/>
    <n v="710"/>
    <n v="5920"/>
    <n v="3.64"/>
    <x v="6"/>
    <s v="GOA"/>
    <n v="3"/>
    <x v="0"/>
  </r>
  <r>
    <s v="sablefish (blackcod)"/>
    <d v="2001-03-10T00:00:00"/>
    <x v="10"/>
    <n v="710"/>
    <n v="5920"/>
    <n v="0.02"/>
    <x v="11"/>
    <s v="GOA"/>
    <n v="3"/>
    <x v="0"/>
  </r>
  <r>
    <s v="sablefish (blackcod)"/>
    <d v="2001-03-10T00:00:00"/>
    <x v="10"/>
    <n v="710"/>
    <m/>
    <n v="0.25"/>
    <x v="23"/>
    <s v="BSAI"/>
    <n v="3"/>
    <x v="0"/>
  </r>
  <r>
    <s v="sablefish (blackcod)"/>
    <d v="2001-03-10T00:00:00"/>
    <x v="10"/>
    <n v="710"/>
    <m/>
    <n v="0.39"/>
    <x v="5"/>
    <s v="BSAI"/>
    <n v="3"/>
    <x v="0"/>
  </r>
  <r>
    <s v="sablefish (blackcod)"/>
    <d v="2001-03-10T00:00:00"/>
    <x v="10"/>
    <n v="710"/>
    <m/>
    <n v="0.28000000000000003"/>
    <x v="7"/>
    <s v="BSAI"/>
    <n v="3"/>
    <x v="0"/>
  </r>
  <r>
    <s v="sablefish (blackcod)"/>
    <d v="2001-03-10T00:00:00"/>
    <x v="10"/>
    <n v="710"/>
    <m/>
    <n v="0.01"/>
    <x v="2"/>
    <s v="BSAI"/>
    <n v="3"/>
    <x v="0"/>
  </r>
  <r>
    <s v="sablefish (blackcod)"/>
    <d v="2001-03-10T00:00:00"/>
    <x v="10"/>
    <n v="710"/>
    <m/>
    <n v="0.11"/>
    <x v="24"/>
    <s v="BSAI"/>
    <n v="3"/>
    <x v="0"/>
  </r>
  <r>
    <s v="sablefish (blackcod)"/>
    <d v="2001-03-10T00:00:00"/>
    <x v="10"/>
    <n v="710"/>
    <m/>
    <n v="1.79"/>
    <x v="6"/>
    <s v="GOA"/>
    <n v="3"/>
    <x v="0"/>
  </r>
  <r>
    <s v="sablefish (blackcod)"/>
    <d v="2001-03-10T00:00:00"/>
    <x v="10"/>
    <n v="710"/>
    <m/>
    <n v="0.7"/>
    <x v="21"/>
    <s v="INSD"/>
    <n v="3"/>
    <x v="0"/>
  </r>
  <r>
    <s v="sablefish (blackcod)"/>
    <d v="2001-03-17T00:00:00"/>
    <x v="10"/>
    <n v="710"/>
    <n v="4509"/>
    <n v="2.7"/>
    <x v="0"/>
    <s v="GOA"/>
    <n v="3"/>
    <x v="0"/>
  </r>
  <r>
    <s v="sablefish (blackcod)"/>
    <d v="2001-03-17T00:00:00"/>
    <x v="10"/>
    <n v="710"/>
    <n v="4564"/>
    <n v="0"/>
    <x v="23"/>
    <s v="BSAI"/>
    <n v="3"/>
    <x v="0"/>
  </r>
  <r>
    <s v="sablefish (blackcod)"/>
    <d v="2001-03-17T00:00:00"/>
    <x v="10"/>
    <n v="710"/>
    <n v="4564"/>
    <n v="5.76"/>
    <x v="1"/>
    <s v="BSAI"/>
    <n v="3"/>
    <x v="0"/>
  </r>
  <r>
    <s v="sablefish (blackcod)"/>
    <d v="2001-03-17T00:00:00"/>
    <x v="10"/>
    <n v="710"/>
    <n v="4564"/>
    <n v="0.09"/>
    <x v="5"/>
    <s v="BSAI"/>
    <n v="3"/>
    <x v="0"/>
  </r>
  <r>
    <s v="sablefish (blackcod)"/>
    <d v="2001-03-17T00:00:00"/>
    <x v="10"/>
    <n v="710"/>
    <n v="4564"/>
    <n v="9.41"/>
    <x v="7"/>
    <s v="BSAI"/>
    <n v="3"/>
    <x v="0"/>
  </r>
  <r>
    <s v="sablefish (blackcod)"/>
    <d v="2001-03-17T00:00:00"/>
    <x v="10"/>
    <n v="710"/>
    <n v="4564"/>
    <n v="9.94"/>
    <x v="2"/>
    <s v="BSAI"/>
    <n v="3"/>
    <x v="0"/>
  </r>
  <r>
    <s v="sablefish (blackcod)"/>
    <d v="2001-03-17T00:00:00"/>
    <x v="10"/>
    <n v="710"/>
    <n v="5920"/>
    <n v="23.44"/>
    <x v="6"/>
    <s v="GOA"/>
    <n v="3"/>
    <x v="0"/>
  </r>
  <r>
    <s v="sablefish (blackcod)"/>
    <d v="2001-03-17T00:00:00"/>
    <x v="10"/>
    <n v="710"/>
    <n v="5920"/>
    <n v="0.06"/>
    <x v="11"/>
    <s v="GOA"/>
    <n v="3"/>
    <x v="0"/>
  </r>
  <r>
    <s v="sablefish (blackcod)"/>
    <d v="2001-03-17T00:00:00"/>
    <x v="10"/>
    <n v="710"/>
    <n v="5920"/>
    <n v="27.5"/>
    <x v="14"/>
    <s v="GOA"/>
    <n v="3"/>
    <x v="0"/>
  </r>
  <r>
    <s v="sablefish (blackcod)"/>
    <d v="2001-03-17T00:00:00"/>
    <x v="10"/>
    <n v="710"/>
    <n v="6643"/>
    <n v="0.01"/>
    <x v="16"/>
    <s v="BSAI"/>
    <n v="3"/>
    <x v="0"/>
  </r>
  <r>
    <s v="sablefish (blackcod)"/>
    <d v="2001-03-17T00:00:00"/>
    <x v="10"/>
    <n v="710"/>
    <n v="6643"/>
    <n v="0.01"/>
    <x v="1"/>
    <s v="BSAI"/>
    <n v="3"/>
    <x v="0"/>
  </r>
  <r>
    <s v="sablefish (blackcod)"/>
    <d v="2001-03-17T00:00:00"/>
    <x v="10"/>
    <n v="710"/>
    <n v="6643"/>
    <n v="0"/>
    <x v="7"/>
    <s v="BSAI"/>
    <n v="3"/>
    <x v="0"/>
  </r>
  <r>
    <s v="sablefish (blackcod)"/>
    <d v="2001-03-17T00:00:00"/>
    <x v="10"/>
    <n v="710"/>
    <n v="6643"/>
    <n v="0"/>
    <x v="2"/>
    <s v="BSAI"/>
    <n v="3"/>
    <x v="0"/>
  </r>
  <r>
    <s v="sablefish (blackcod)"/>
    <d v="2001-03-17T00:00:00"/>
    <x v="10"/>
    <n v="710"/>
    <m/>
    <n v="1.56"/>
    <x v="23"/>
    <s v="BSAI"/>
    <n v="3"/>
    <x v="0"/>
  </r>
  <r>
    <s v="sablefish (blackcod)"/>
    <d v="2001-03-17T00:00:00"/>
    <x v="10"/>
    <n v="710"/>
    <m/>
    <n v="0.26"/>
    <x v="1"/>
    <s v="BSAI"/>
    <n v="3"/>
    <x v="0"/>
  </r>
  <r>
    <s v="sablefish (blackcod)"/>
    <d v="2001-03-17T00:00:00"/>
    <x v="10"/>
    <n v="710"/>
    <m/>
    <n v="0.05"/>
    <x v="5"/>
    <s v="BSAI"/>
    <n v="3"/>
    <x v="0"/>
  </r>
  <r>
    <s v="sablefish (blackcod)"/>
    <d v="2001-03-17T00:00:00"/>
    <x v="10"/>
    <n v="710"/>
    <m/>
    <n v="0.21"/>
    <x v="7"/>
    <s v="BSAI"/>
    <n v="3"/>
    <x v="0"/>
  </r>
  <r>
    <s v="sablefish (blackcod)"/>
    <d v="2001-03-17T00:00:00"/>
    <x v="10"/>
    <n v="710"/>
    <m/>
    <n v="0.44"/>
    <x v="24"/>
    <s v="BSAI"/>
    <n v="3"/>
    <x v="0"/>
  </r>
  <r>
    <s v="sablefish (blackcod)"/>
    <d v="2001-03-17T00:00:00"/>
    <x v="10"/>
    <n v="710"/>
    <m/>
    <n v="1.02"/>
    <x v="6"/>
    <s v="GOA"/>
    <n v="3"/>
    <x v="0"/>
  </r>
  <r>
    <s v="sablefish (blackcod)"/>
    <d v="2001-03-17T00:00:00"/>
    <x v="10"/>
    <n v="710"/>
    <m/>
    <n v="0.94"/>
    <x v="14"/>
    <s v="GOA"/>
    <n v="3"/>
    <x v="0"/>
  </r>
  <r>
    <s v="sablefish (blackcod)"/>
    <d v="2001-03-17T00:00:00"/>
    <x v="10"/>
    <n v="710"/>
    <m/>
    <n v="0.14000000000000001"/>
    <x v="21"/>
    <s v="INSD"/>
    <n v="3"/>
    <x v="0"/>
  </r>
  <r>
    <s v="sablefish (blackcod)"/>
    <d v="2001-03-24T00:00:00"/>
    <x v="10"/>
    <n v="710"/>
    <n v="4509"/>
    <n v="1.61"/>
    <x v="0"/>
    <s v="GOA"/>
    <n v="3"/>
    <x v="0"/>
  </r>
  <r>
    <s v="sablefish (blackcod)"/>
    <d v="2001-03-24T00:00:00"/>
    <x v="10"/>
    <n v="710"/>
    <n v="4509"/>
    <n v="24.04"/>
    <x v="13"/>
    <s v="GOA"/>
    <n v="3"/>
    <x v="0"/>
  </r>
  <r>
    <s v="sablefish (blackcod)"/>
    <d v="2001-03-24T00:00:00"/>
    <x v="10"/>
    <n v="710"/>
    <n v="4564"/>
    <n v="2.52"/>
    <x v="1"/>
    <s v="BSAI"/>
    <n v="3"/>
    <x v="0"/>
  </r>
  <r>
    <s v="sablefish (blackcod)"/>
    <d v="2001-03-24T00:00:00"/>
    <x v="10"/>
    <n v="710"/>
    <n v="4564"/>
    <n v="3.29"/>
    <x v="7"/>
    <s v="BSAI"/>
    <n v="3"/>
    <x v="0"/>
  </r>
  <r>
    <s v="sablefish (blackcod)"/>
    <d v="2001-03-24T00:00:00"/>
    <x v="10"/>
    <n v="710"/>
    <n v="5920"/>
    <n v="0.02"/>
    <x v="13"/>
    <s v="GOA"/>
    <n v="3"/>
    <x v="0"/>
  </r>
  <r>
    <s v="sablefish (blackcod)"/>
    <d v="2001-03-24T00:00:00"/>
    <x v="10"/>
    <n v="710"/>
    <n v="5920"/>
    <n v="37.01"/>
    <x v="6"/>
    <s v="GOA"/>
    <n v="3"/>
    <x v="0"/>
  </r>
  <r>
    <s v="sablefish (blackcod)"/>
    <d v="2001-03-24T00:00:00"/>
    <x v="10"/>
    <n v="710"/>
    <n v="5920"/>
    <n v="12.99"/>
    <x v="11"/>
    <s v="GOA"/>
    <n v="3"/>
    <x v="0"/>
  </r>
  <r>
    <s v="sablefish (blackcod)"/>
    <d v="2001-03-24T00:00:00"/>
    <x v="10"/>
    <n v="710"/>
    <n v="5920"/>
    <n v="103.91"/>
    <x v="14"/>
    <s v="GOA"/>
    <n v="3"/>
    <x v="0"/>
  </r>
  <r>
    <s v="sablefish (blackcod)"/>
    <d v="2001-03-24T00:00:00"/>
    <x v="10"/>
    <n v="710"/>
    <n v="6643"/>
    <n v="5.46"/>
    <x v="5"/>
    <s v="BSAI"/>
    <n v="3"/>
    <x v="0"/>
  </r>
  <r>
    <s v="sablefish (blackcod)"/>
    <d v="2001-03-24T00:00:00"/>
    <x v="10"/>
    <n v="710"/>
    <m/>
    <n v="0.04"/>
    <x v="1"/>
    <s v="BSAI"/>
    <n v="3"/>
    <x v="0"/>
  </r>
  <r>
    <s v="sablefish (blackcod)"/>
    <d v="2001-03-24T00:00:00"/>
    <x v="10"/>
    <n v="710"/>
    <m/>
    <n v="0.19"/>
    <x v="5"/>
    <s v="BSAI"/>
    <n v="3"/>
    <x v="0"/>
  </r>
  <r>
    <s v="sablefish (blackcod)"/>
    <d v="2001-03-24T00:00:00"/>
    <x v="10"/>
    <n v="710"/>
    <m/>
    <n v="7.0000000000000007E-2"/>
    <x v="7"/>
    <s v="BSAI"/>
    <n v="3"/>
    <x v="0"/>
  </r>
  <r>
    <s v="sablefish (blackcod)"/>
    <d v="2001-03-24T00:00:00"/>
    <x v="10"/>
    <n v="710"/>
    <m/>
    <n v="0.01"/>
    <x v="24"/>
    <s v="BSAI"/>
    <n v="3"/>
    <x v="0"/>
  </r>
  <r>
    <s v="sablefish (blackcod)"/>
    <d v="2001-03-24T00:00:00"/>
    <x v="10"/>
    <n v="710"/>
    <m/>
    <n v="0.01"/>
    <x v="0"/>
    <s v="GOA"/>
    <n v="3"/>
    <x v="0"/>
  </r>
  <r>
    <s v="sablefish (blackcod)"/>
    <d v="2001-03-24T00:00:00"/>
    <x v="10"/>
    <n v="710"/>
    <m/>
    <n v="1.76"/>
    <x v="6"/>
    <s v="GOA"/>
    <n v="3"/>
    <x v="0"/>
  </r>
  <r>
    <s v="sablefish (blackcod)"/>
    <d v="2001-03-24T00:00:00"/>
    <x v="10"/>
    <n v="710"/>
    <m/>
    <n v="0.35"/>
    <x v="11"/>
    <s v="GOA"/>
    <n v="3"/>
    <x v="0"/>
  </r>
  <r>
    <s v="sablefish (blackcod)"/>
    <d v="2001-03-24T00:00:00"/>
    <x v="10"/>
    <n v="710"/>
    <m/>
    <n v="4.25"/>
    <x v="14"/>
    <s v="GOA"/>
    <n v="3"/>
    <x v="0"/>
  </r>
  <r>
    <s v="sablefish (blackcod)"/>
    <d v="2001-03-24T00:00:00"/>
    <x v="10"/>
    <n v="710"/>
    <m/>
    <n v="0.86"/>
    <x v="21"/>
    <s v="INSD"/>
    <n v="3"/>
    <x v="0"/>
  </r>
  <r>
    <s v="sablefish (blackcod)"/>
    <d v="2001-03-31T00:00:00"/>
    <x v="10"/>
    <n v="710"/>
    <n v="4509"/>
    <n v="58.3"/>
    <x v="0"/>
    <s v="GOA"/>
    <n v="3"/>
    <x v="0"/>
  </r>
  <r>
    <s v="sablefish (blackcod)"/>
    <d v="2001-03-31T00:00:00"/>
    <x v="10"/>
    <n v="710"/>
    <n v="4509"/>
    <n v="6.12"/>
    <x v="11"/>
    <s v="GOA"/>
    <n v="3"/>
    <x v="0"/>
  </r>
  <r>
    <s v="sablefish (blackcod)"/>
    <d v="2001-03-31T00:00:00"/>
    <x v="10"/>
    <n v="710"/>
    <n v="4564"/>
    <n v="2.5299999999999998"/>
    <x v="1"/>
    <s v="BSAI"/>
    <n v="3"/>
    <x v="0"/>
  </r>
  <r>
    <s v="sablefish (blackcod)"/>
    <d v="2001-03-31T00:00:00"/>
    <x v="10"/>
    <n v="710"/>
    <n v="4564"/>
    <n v="15.48"/>
    <x v="24"/>
    <s v="BSAI"/>
    <n v="3"/>
    <x v="0"/>
  </r>
  <r>
    <s v="sablefish (blackcod)"/>
    <d v="2001-03-31T00:00:00"/>
    <x v="10"/>
    <n v="710"/>
    <n v="4564"/>
    <n v="1.41"/>
    <x v="28"/>
    <s v="BSAI"/>
    <n v="3"/>
    <x v="0"/>
  </r>
  <r>
    <s v="sablefish (blackcod)"/>
    <d v="2001-03-31T00:00:00"/>
    <x v="10"/>
    <n v="710"/>
    <n v="5920"/>
    <n v="0.15"/>
    <x v="13"/>
    <s v="GOA"/>
    <n v="3"/>
    <x v="0"/>
  </r>
  <r>
    <s v="sablefish (blackcod)"/>
    <d v="2001-03-31T00:00:00"/>
    <x v="10"/>
    <n v="710"/>
    <n v="5920"/>
    <n v="59.7"/>
    <x v="6"/>
    <s v="GOA"/>
    <n v="3"/>
    <x v="0"/>
  </r>
  <r>
    <s v="sablefish (blackcod)"/>
    <d v="2001-03-31T00:00:00"/>
    <x v="10"/>
    <n v="710"/>
    <n v="5920"/>
    <n v="34.619999999999997"/>
    <x v="11"/>
    <s v="GOA"/>
    <n v="3"/>
    <x v="0"/>
  </r>
  <r>
    <s v="sablefish (blackcod)"/>
    <d v="2001-03-31T00:00:00"/>
    <x v="10"/>
    <n v="710"/>
    <n v="5920"/>
    <n v="70.540000000000006"/>
    <x v="14"/>
    <s v="GOA"/>
    <n v="3"/>
    <x v="0"/>
  </r>
  <r>
    <s v="sablefish (blackcod)"/>
    <d v="2001-03-31T00:00:00"/>
    <x v="10"/>
    <n v="710"/>
    <n v="6643"/>
    <n v="1.96"/>
    <x v="1"/>
    <s v="BSAI"/>
    <n v="3"/>
    <x v="0"/>
  </r>
  <r>
    <s v="sablefish (blackcod)"/>
    <d v="2001-03-31T00:00:00"/>
    <x v="10"/>
    <n v="710"/>
    <m/>
    <n v="0.91"/>
    <x v="1"/>
    <s v="BSAI"/>
    <n v="3"/>
    <x v="0"/>
  </r>
  <r>
    <s v="sablefish (blackcod)"/>
    <d v="2001-03-31T00:00:00"/>
    <x v="10"/>
    <n v="710"/>
    <m/>
    <n v="0"/>
    <x v="7"/>
    <s v="BSAI"/>
    <n v="3"/>
    <x v="0"/>
  </r>
  <r>
    <s v="sablefish (blackcod)"/>
    <d v="2001-03-31T00:00:00"/>
    <x v="10"/>
    <n v="710"/>
    <m/>
    <n v="0.02"/>
    <x v="2"/>
    <s v="BSAI"/>
    <n v="3"/>
    <x v="0"/>
  </r>
  <r>
    <s v="sablefish (blackcod)"/>
    <d v="2001-03-31T00:00:00"/>
    <x v="10"/>
    <n v="710"/>
    <m/>
    <n v="0"/>
    <x v="13"/>
    <s v="GOA"/>
    <n v="3"/>
    <x v="0"/>
  </r>
  <r>
    <s v="sablefish (blackcod)"/>
    <d v="2001-03-31T00:00:00"/>
    <x v="10"/>
    <n v="710"/>
    <m/>
    <n v="3.21"/>
    <x v="6"/>
    <s v="GOA"/>
    <n v="3"/>
    <x v="0"/>
  </r>
  <r>
    <s v="sablefish (blackcod)"/>
    <d v="2001-03-31T00:00:00"/>
    <x v="10"/>
    <n v="710"/>
    <m/>
    <n v="0.5"/>
    <x v="11"/>
    <s v="GOA"/>
    <n v="3"/>
    <x v="0"/>
  </r>
  <r>
    <s v="sablefish (blackcod)"/>
    <d v="2001-03-31T00:00:00"/>
    <x v="10"/>
    <n v="710"/>
    <m/>
    <n v="2.31"/>
    <x v="14"/>
    <s v="GOA"/>
    <n v="3"/>
    <x v="0"/>
  </r>
  <r>
    <s v="sablefish (blackcod)"/>
    <d v="2001-03-31T00:00:00"/>
    <x v="10"/>
    <n v="710"/>
    <m/>
    <n v="0.13"/>
    <x v="21"/>
    <s v="INSD"/>
    <n v="3"/>
    <x v="0"/>
  </r>
  <r>
    <s v="sablefish (blackcod)"/>
    <d v="2001-04-07T00:00:00"/>
    <x v="10"/>
    <n v="710"/>
    <n v="4509"/>
    <n v="43.02"/>
    <x v="0"/>
    <s v="GOA"/>
    <n v="4"/>
    <x v="0"/>
  </r>
  <r>
    <s v="sablefish (blackcod)"/>
    <d v="2001-04-07T00:00:00"/>
    <x v="10"/>
    <n v="710"/>
    <n v="4509"/>
    <n v="11.25"/>
    <x v="13"/>
    <s v="GOA"/>
    <n v="4"/>
    <x v="0"/>
  </r>
  <r>
    <s v="sablefish (blackcod)"/>
    <d v="2001-04-07T00:00:00"/>
    <x v="10"/>
    <n v="710"/>
    <n v="4509"/>
    <n v="22.8"/>
    <x v="6"/>
    <s v="GOA"/>
    <n v="4"/>
    <x v="0"/>
  </r>
  <r>
    <s v="sablefish (blackcod)"/>
    <d v="2001-04-07T00:00:00"/>
    <x v="10"/>
    <n v="710"/>
    <n v="4509"/>
    <n v="21.21"/>
    <x v="11"/>
    <s v="GOA"/>
    <n v="4"/>
    <x v="0"/>
  </r>
  <r>
    <s v="sablefish (blackcod)"/>
    <d v="2001-04-07T00:00:00"/>
    <x v="10"/>
    <n v="710"/>
    <n v="4564"/>
    <n v="1.71"/>
    <x v="23"/>
    <s v="BSAI"/>
    <n v="4"/>
    <x v="0"/>
  </r>
  <r>
    <s v="sablefish (blackcod)"/>
    <d v="2001-04-07T00:00:00"/>
    <x v="10"/>
    <n v="710"/>
    <n v="4564"/>
    <n v="1.56"/>
    <x v="1"/>
    <s v="BSAI"/>
    <n v="4"/>
    <x v="0"/>
  </r>
  <r>
    <s v="sablefish (blackcod)"/>
    <d v="2001-04-07T00:00:00"/>
    <x v="10"/>
    <n v="710"/>
    <n v="4564"/>
    <n v="0.5"/>
    <x v="5"/>
    <s v="BSAI"/>
    <n v="4"/>
    <x v="0"/>
  </r>
  <r>
    <s v="sablefish (blackcod)"/>
    <d v="2001-04-07T00:00:00"/>
    <x v="10"/>
    <n v="710"/>
    <n v="4564"/>
    <n v="24.08"/>
    <x v="24"/>
    <s v="BSAI"/>
    <n v="4"/>
    <x v="0"/>
  </r>
  <r>
    <s v="sablefish (blackcod)"/>
    <d v="2001-04-07T00:00:00"/>
    <x v="10"/>
    <n v="710"/>
    <n v="5920"/>
    <n v="2.73"/>
    <x v="0"/>
    <s v="GOA"/>
    <n v="4"/>
    <x v="0"/>
  </r>
  <r>
    <s v="sablefish (blackcod)"/>
    <d v="2001-04-07T00:00:00"/>
    <x v="10"/>
    <n v="710"/>
    <n v="5920"/>
    <n v="0.01"/>
    <x v="13"/>
    <s v="GOA"/>
    <n v="4"/>
    <x v="0"/>
  </r>
  <r>
    <s v="sablefish (blackcod)"/>
    <d v="2001-04-07T00:00:00"/>
    <x v="10"/>
    <n v="710"/>
    <n v="5920"/>
    <n v="59.83"/>
    <x v="6"/>
    <s v="GOA"/>
    <n v="4"/>
    <x v="0"/>
  </r>
  <r>
    <s v="sablefish (blackcod)"/>
    <d v="2001-04-07T00:00:00"/>
    <x v="10"/>
    <n v="710"/>
    <n v="5920"/>
    <n v="119.61"/>
    <x v="11"/>
    <s v="GOA"/>
    <n v="4"/>
    <x v="0"/>
  </r>
  <r>
    <s v="sablefish (blackcod)"/>
    <d v="2001-04-07T00:00:00"/>
    <x v="10"/>
    <n v="710"/>
    <n v="5920"/>
    <n v="178.43"/>
    <x v="14"/>
    <s v="GOA"/>
    <n v="4"/>
    <x v="0"/>
  </r>
  <r>
    <s v="sablefish (blackcod)"/>
    <d v="2001-04-07T00:00:00"/>
    <x v="10"/>
    <n v="710"/>
    <n v="6643"/>
    <n v="11.28"/>
    <x v="24"/>
    <s v="BSAI"/>
    <n v="4"/>
    <x v="0"/>
  </r>
  <r>
    <s v="sablefish (blackcod)"/>
    <d v="2001-04-07T00:00:00"/>
    <x v="10"/>
    <n v="710"/>
    <m/>
    <n v="0.02"/>
    <x v="23"/>
    <s v="BSAI"/>
    <n v="4"/>
    <x v="0"/>
  </r>
  <r>
    <s v="sablefish (blackcod)"/>
    <d v="2001-04-07T00:00:00"/>
    <x v="10"/>
    <n v="710"/>
    <m/>
    <n v="7.0000000000000007E-2"/>
    <x v="1"/>
    <s v="BSAI"/>
    <n v="4"/>
    <x v="0"/>
  </r>
  <r>
    <s v="sablefish (blackcod)"/>
    <d v="2001-04-07T00:00:00"/>
    <x v="10"/>
    <n v="710"/>
    <m/>
    <n v="0.33"/>
    <x v="24"/>
    <s v="BSAI"/>
    <n v="4"/>
    <x v="0"/>
  </r>
  <r>
    <s v="sablefish (blackcod)"/>
    <d v="2001-04-07T00:00:00"/>
    <x v="10"/>
    <n v="710"/>
    <m/>
    <n v="0.09"/>
    <x v="0"/>
    <s v="GOA"/>
    <n v="4"/>
    <x v="0"/>
  </r>
  <r>
    <s v="sablefish (blackcod)"/>
    <d v="2001-04-07T00:00:00"/>
    <x v="10"/>
    <n v="710"/>
    <m/>
    <n v="0"/>
    <x v="13"/>
    <s v="GOA"/>
    <n v="4"/>
    <x v="0"/>
  </r>
  <r>
    <s v="sablefish (blackcod)"/>
    <d v="2001-04-07T00:00:00"/>
    <x v="10"/>
    <n v="710"/>
    <m/>
    <n v="10.42"/>
    <x v="6"/>
    <s v="GOA"/>
    <n v="4"/>
    <x v="0"/>
  </r>
  <r>
    <s v="sablefish (blackcod)"/>
    <d v="2001-04-07T00:00:00"/>
    <x v="10"/>
    <n v="710"/>
    <m/>
    <n v="3.79"/>
    <x v="11"/>
    <s v="GOA"/>
    <n v="4"/>
    <x v="0"/>
  </r>
  <r>
    <s v="sablefish (blackcod)"/>
    <d v="2001-04-07T00:00:00"/>
    <x v="10"/>
    <n v="710"/>
    <m/>
    <n v="5.8"/>
    <x v="14"/>
    <s v="GOA"/>
    <n v="4"/>
    <x v="0"/>
  </r>
  <r>
    <s v="sablefish (blackcod)"/>
    <d v="2001-04-07T00:00:00"/>
    <x v="10"/>
    <n v="710"/>
    <m/>
    <n v="0.25"/>
    <x v="21"/>
    <s v="INSD"/>
    <n v="4"/>
    <x v="0"/>
  </r>
  <r>
    <s v="sablefish (blackcod)"/>
    <d v="2001-04-14T00:00:00"/>
    <x v="10"/>
    <n v="710"/>
    <n v="4509"/>
    <n v="63.73"/>
    <x v="0"/>
    <s v="GOA"/>
    <n v="4"/>
    <x v="0"/>
  </r>
  <r>
    <s v="sablefish (blackcod)"/>
    <d v="2001-04-14T00:00:00"/>
    <x v="10"/>
    <n v="710"/>
    <n v="4509"/>
    <n v="22.92"/>
    <x v="13"/>
    <s v="GOA"/>
    <n v="4"/>
    <x v="0"/>
  </r>
  <r>
    <s v="sablefish (blackcod)"/>
    <d v="2001-04-14T00:00:00"/>
    <x v="10"/>
    <n v="710"/>
    <n v="4509"/>
    <n v="45.27"/>
    <x v="6"/>
    <s v="GOA"/>
    <n v="4"/>
    <x v="0"/>
  </r>
  <r>
    <s v="sablefish (blackcod)"/>
    <d v="2001-04-14T00:00:00"/>
    <x v="10"/>
    <n v="710"/>
    <n v="4564"/>
    <n v="0.06"/>
    <x v="23"/>
    <s v="BSAI"/>
    <n v="4"/>
    <x v="0"/>
  </r>
  <r>
    <s v="sablefish (blackcod)"/>
    <d v="2001-04-14T00:00:00"/>
    <x v="10"/>
    <n v="710"/>
    <n v="4564"/>
    <n v="23.63"/>
    <x v="1"/>
    <s v="BSAI"/>
    <n v="4"/>
    <x v="0"/>
  </r>
  <r>
    <s v="sablefish (blackcod)"/>
    <d v="2001-04-14T00:00:00"/>
    <x v="10"/>
    <n v="710"/>
    <n v="4564"/>
    <n v="2.36"/>
    <x v="5"/>
    <s v="BSAI"/>
    <n v="4"/>
    <x v="0"/>
  </r>
  <r>
    <s v="sablefish (blackcod)"/>
    <d v="2001-04-14T00:00:00"/>
    <x v="10"/>
    <n v="710"/>
    <n v="4564"/>
    <n v="1.98"/>
    <x v="2"/>
    <s v="BSAI"/>
    <n v="4"/>
    <x v="0"/>
  </r>
  <r>
    <s v="sablefish (blackcod)"/>
    <d v="2001-04-14T00:00:00"/>
    <x v="10"/>
    <n v="710"/>
    <n v="4564"/>
    <n v="27.68"/>
    <x v="24"/>
    <s v="BSAI"/>
    <n v="4"/>
    <x v="0"/>
  </r>
  <r>
    <s v="sablefish (blackcod)"/>
    <d v="2001-04-14T00:00:00"/>
    <x v="10"/>
    <n v="710"/>
    <n v="4564"/>
    <n v="1.1499999999999999"/>
    <x v="28"/>
    <s v="BSAI"/>
    <n v="4"/>
    <x v="0"/>
  </r>
  <r>
    <s v="sablefish (blackcod)"/>
    <d v="2001-04-14T00:00:00"/>
    <x v="10"/>
    <n v="710"/>
    <n v="5920"/>
    <n v="12.24"/>
    <x v="13"/>
    <s v="GOA"/>
    <n v="4"/>
    <x v="0"/>
  </r>
  <r>
    <s v="sablefish (blackcod)"/>
    <d v="2001-04-14T00:00:00"/>
    <x v="10"/>
    <n v="710"/>
    <n v="5920"/>
    <n v="34.08"/>
    <x v="6"/>
    <s v="GOA"/>
    <n v="4"/>
    <x v="0"/>
  </r>
  <r>
    <s v="sablefish (blackcod)"/>
    <d v="2001-04-14T00:00:00"/>
    <x v="10"/>
    <n v="710"/>
    <n v="5920"/>
    <n v="67.37"/>
    <x v="11"/>
    <s v="GOA"/>
    <n v="4"/>
    <x v="0"/>
  </r>
  <r>
    <s v="sablefish (blackcod)"/>
    <d v="2001-04-14T00:00:00"/>
    <x v="10"/>
    <n v="710"/>
    <n v="5920"/>
    <n v="345.61"/>
    <x v="14"/>
    <s v="GOA"/>
    <n v="4"/>
    <x v="0"/>
  </r>
  <r>
    <s v="sablefish (blackcod)"/>
    <d v="2001-04-14T00:00:00"/>
    <x v="10"/>
    <n v="710"/>
    <n v="6643"/>
    <n v="6.44"/>
    <x v="1"/>
    <s v="BSAI"/>
    <n v="4"/>
    <x v="0"/>
  </r>
  <r>
    <s v="sablefish (blackcod)"/>
    <d v="2001-04-14T00:00:00"/>
    <x v="10"/>
    <n v="710"/>
    <m/>
    <n v="0"/>
    <x v="23"/>
    <s v="BSAI"/>
    <n v="4"/>
    <x v="0"/>
  </r>
  <r>
    <s v="sablefish (blackcod)"/>
    <d v="2001-04-14T00:00:00"/>
    <x v="10"/>
    <n v="710"/>
    <m/>
    <n v="0.08"/>
    <x v="1"/>
    <s v="BSAI"/>
    <n v="4"/>
    <x v="0"/>
  </r>
  <r>
    <s v="sablefish (blackcod)"/>
    <d v="2001-04-14T00:00:00"/>
    <x v="10"/>
    <n v="710"/>
    <m/>
    <n v="1.51"/>
    <x v="0"/>
    <s v="GOA"/>
    <n v="4"/>
    <x v="0"/>
  </r>
  <r>
    <s v="sablefish (blackcod)"/>
    <d v="2001-04-14T00:00:00"/>
    <x v="10"/>
    <n v="710"/>
    <m/>
    <n v="1.59"/>
    <x v="13"/>
    <s v="GOA"/>
    <n v="4"/>
    <x v="0"/>
  </r>
  <r>
    <s v="sablefish (blackcod)"/>
    <d v="2001-04-14T00:00:00"/>
    <x v="10"/>
    <n v="710"/>
    <m/>
    <n v="2.2999999999999998"/>
    <x v="6"/>
    <s v="GOA"/>
    <n v="4"/>
    <x v="0"/>
  </r>
  <r>
    <s v="sablefish (blackcod)"/>
    <d v="2001-04-14T00:00:00"/>
    <x v="10"/>
    <n v="710"/>
    <m/>
    <n v="6.91"/>
    <x v="11"/>
    <s v="GOA"/>
    <n v="4"/>
    <x v="0"/>
  </r>
  <r>
    <s v="sablefish (blackcod)"/>
    <d v="2001-04-14T00:00:00"/>
    <x v="10"/>
    <n v="710"/>
    <m/>
    <n v="6.03"/>
    <x v="14"/>
    <s v="GOA"/>
    <n v="4"/>
    <x v="0"/>
  </r>
  <r>
    <s v="sablefish (blackcod)"/>
    <d v="2001-04-14T00:00:00"/>
    <x v="10"/>
    <n v="710"/>
    <m/>
    <n v="0.15"/>
    <x v="21"/>
    <s v="INSD"/>
    <n v="4"/>
    <x v="0"/>
  </r>
  <r>
    <s v="sablefish (blackcod)"/>
    <d v="2001-04-21T00:00:00"/>
    <x v="10"/>
    <n v="710"/>
    <n v="4509"/>
    <n v="80.75"/>
    <x v="0"/>
    <s v="GOA"/>
    <n v="4"/>
    <x v="0"/>
  </r>
  <r>
    <s v="sablefish (blackcod)"/>
    <d v="2001-04-21T00:00:00"/>
    <x v="10"/>
    <n v="710"/>
    <n v="4509"/>
    <n v="9.19"/>
    <x v="13"/>
    <s v="GOA"/>
    <n v="4"/>
    <x v="0"/>
  </r>
  <r>
    <s v="sablefish (blackcod)"/>
    <d v="2001-04-21T00:00:00"/>
    <x v="10"/>
    <n v="710"/>
    <n v="4509"/>
    <n v="58.59"/>
    <x v="6"/>
    <s v="GOA"/>
    <n v="4"/>
    <x v="0"/>
  </r>
  <r>
    <s v="sablefish (blackcod)"/>
    <d v="2001-04-21T00:00:00"/>
    <x v="10"/>
    <n v="710"/>
    <n v="4509"/>
    <n v="7.74"/>
    <x v="11"/>
    <s v="GOA"/>
    <n v="4"/>
    <x v="0"/>
  </r>
  <r>
    <s v="sablefish (blackcod)"/>
    <d v="2001-04-21T00:00:00"/>
    <x v="10"/>
    <n v="710"/>
    <n v="4564"/>
    <n v="1.87"/>
    <x v="23"/>
    <s v="BSAI"/>
    <n v="4"/>
    <x v="0"/>
  </r>
  <r>
    <s v="sablefish (blackcod)"/>
    <d v="2001-04-21T00:00:00"/>
    <x v="10"/>
    <n v="710"/>
    <n v="4564"/>
    <n v="7.99"/>
    <x v="1"/>
    <s v="BSAI"/>
    <n v="4"/>
    <x v="0"/>
  </r>
  <r>
    <s v="sablefish (blackcod)"/>
    <d v="2001-04-21T00:00:00"/>
    <x v="10"/>
    <n v="710"/>
    <n v="4564"/>
    <n v="0.15"/>
    <x v="2"/>
    <s v="BSAI"/>
    <n v="4"/>
    <x v="0"/>
  </r>
  <r>
    <s v="sablefish (blackcod)"/>
    <d v="2001-04-21T00:00:00"/>
    <x v="10"/>
    <n v="710"/>
    <n v="4564"/>
    <n v="0.06"/>
    <x v="22"/>
    <s v="BSAI"/>
    <n v="4"/>
    <x v="0"/>
  </r>
  <r>
    <s v="sablefish (blackcod)"/>
    <d v="2001-04-21T00:00:00"/>
    <x v="10"/>
    <n v="710"/>
    <n v="4564"/>
    <n v="40.69"/>
    <x v="24"/>
    <s v="BSAI"/>
    <n v="4"/>
    <x v="0"/>
  </r>
  <r>
    <s v="sablefish (blackcod)"/>
    <d v="2001-04-21T00:00:00"/>
    <x v="10"/>
    <n v="710"/>
    <n v="4564"/>
    <n v="1.4"/>
    <x v="28"/>
    <s v="BSAI"/>
    <n v="4"/>
    <x v="0"/>
  </r>
  <r>
    <s v="sablefish (blackcod)"/>
    <d v="2001-04-21T00:00:00"/>
    <x v="10"/>
    <n v="710"/>
    <n v="5920"/>
    <n v="35.96"/>
    <x v="0"/>
    <s v="GOA"/>
    <n v="4"/>
    <x v="0"/>
  </r>
  <r>
    <s v="sablefish (blackcod)"/>
    <d v="2001-04-21T00:00:00"/>
    <x v="10"/>
    <n v="710"/>
    <n v="5920"/>
    <n v="13.39"/>
    <x v="13"/>
    <s v="GOA"/>
    <n v="4"/>
    <x v="0"/>
  </r>
  <r>
    <s v="sablefish (blackcod)"/>
    <d v="2001-04-21T00:00:00"/>
    <x v="10"/>
    <n v="710"/>
    <n v="5920"/>
    <n v="250.78"/>
    <x v="6"/>
    <s v="GOA"/>
    <n v="4"/>
    <x v="0"/>
  </r>
  <r>
    <s v="sablefish (blackcod)"/>
    <d v="2001-04-21T00:00:00"/>
    <x v="10"/>
    <n v="710"/>
    <n v="5920"/>
    <n v="184.84"/>
    <x v="11"/>
    <s v="GOA"/>
    <n v="4"/>
    <x v="0"/>
  </r>
  <r>
    <s v="sablefish (blackcod)"/>
    <d v="2001-04-21T00:00:00"/>
    <x v="10"/>
    <n v="710"/>
    <n v="5920"/>
    <n v="324.37"/>
    <x v="14"/>
    <s v="GOA"/>
    <n v="4"/>
    <x v="0"/>
  </r>
  <r>
    <s v="sablefish (blackcod)"/>
    <d v="2001-04-21T00:00:00"/>
    <x v="10"/>
    <n v="710"/>
    <n v="5920"/>
    <n v="0"/>
    <x v="21"/>
    <s v="INSD"/>
    <n v="4"/>
    <x v="0"/>
  </r>
  <r>
    <s v="sablefish (blackcod)"/>
    <d v="2001-04-21T00:00:00"/>
    <x v="10"/>
    <n v="710"/>
    <n v="6643"/>
    <n v="9.77"/>
    <x v="24"/>
    <s v="BSAI"/>
    <n v="4"/>
    <x v="0"/>
  </r>
  <r>
    <s v="sablefish (blackcod)"/>
    <d v="2001-04-21T00:00:00"/>
    <x v="10"/>
    <n v="710"/>
    <n v="6643"/>
    <n v="4.6399999999999997"/>
    <x v="28"/>
    <s v="BSAI"/>
    <n v="4"/>
    <x v="0"/>
  </r>
  <r>
    <s v="sablefish (blackcod)"/>
    <d v="2001-04-21T00:00:00"/>
    <x v="10"/>
    <n v="710"/>
    <m/>
    <n v="0.19"/>
    <x v="5"/>
    <s v="BSAI"/>
    <n v="4"/>
    <x v="0"/>
  </r>
  <r>
    <s v="sablefish (blackcod)"/>
    <d v="2001-04-21T00:00:00"/>
    <x v="10"/>
    <n v="710"/>
    <m/>
    <n v="0.09"/>
    <x v="7"/>
    <s v="BSAI"/>
    <n v="4"/>
    <x v="0"/>
  </r>
  <r>
    <s v="sablefish (blackcod)"/>
    <d v="2001-04-21T00:00:00"/>
    <x v="10"/>
    <n v="710"/>
    <m/>
    <n v="0.47"/>
    <x v="24"/>
    <s v="BSAI"/>
    <n v="4"/>
    <x v="0"/>
  </r>
  <r>
    <s v="sablefish (blackcod)"/>
    <d v="2001-04-21T00:00:00"/>
    <x v="10"/>
    <n v="710"/>
    <m/>
    <n v="2.27"/>
    <x v="0"/>
    <s v="GOA"/>
    <n v="4"/>
    <x v="0"/>
  </r>
  <r>
    <s v="sablefish (blackcod)"/>
    <d v="2001-04-21T00:00:00"/>
    <x v="10"/>
    <n v="710"/>
    <m/>
    <n v="0.43"/>
    <x v="13"/>
    <s v="GOA"/>
    <n v="4"/>
    <x v="0"/>
  </r>
  <r>
    <s v="sablefish (blackcod)"/>
    <d v="2001-04-21T00:00:00"/>
    <x v="10"/>
    <n v="710"/>
    <m/>
    <n v="17.010000000000002"/>
    <x v="6"/>
    <s v="GOA"/>
    <n v="4"/>
    <x v="0"/>
  </r>
  <r>
    <s v="sablefish (blackcod)"/>
    <d v="2001-04-21T00:00:00"/>
    <x v="10"/>
    <n v="710"/>
    <m/>
    <n v="4.53"/>
    <x v="11"/>
    <s v="GOA"/>
    <n v="4"/>
    <x v="0"/>
  </r>
  <r>
    <s v="sablefish (blackcod)"/>
    <d v="2001-04-21T00:00:00"/>
    <x v="10"/>
    <n v="710"/>
    <m/>
    <n v="0"/>
    <x v="20"/>
    <s v="INSD"/>
    <n v="4"/>
    <x v="0"/>
  </r>
  <r>
    <s v="sablefish (blackcod)"/>
    <d v="2001-04-21T00:00:00"/>
    <x v="10"/>
    <n v="710"/>
    <m/>
    <n v="8.14"/>
    <x v="14"/>
    <s v="GOA"/>
    <n v="4"/>
    <x v="0"/>
  </r>
  <r>
    <s v="sablefish (blackcod)"/>
    <d v="2001-04-21T00:00:00"/>
    <x v="10"/>
    <n v="710"/>
    <m/>
    <n v="0.28000000000000003"/>
    <x v="21"/>
    <s v="INSD"/>
    <n v="4"/>
    <x v="0"/>
  </r>
  <r>
    <s v="sablefish (blackcod)"/>
    <d v="2001-04-28T00:00:00"/>
    <x v="10"/>
    <n v="710"/>
    <n v="4509"/>
    <n v="19.11"/>
    <x v="0"/>
    <s v="GOA"/>
    <n v="4"/>
    <x v="0"/>
  </r>
  <r>
    <s v="sablefish (blackcod)"/>
    <d v="2001-04-28T00:00:00"/>
    <x v="10"/>
    <n v="710"/>
    <n v="4509"/>
    <n v="28.33"/>
    <x v="13"/>
    <s v="GOA"/>
    <n v="4"/>
    <x v="0"/>
  </r>
  <r>
    <s v="sablefish (blackcod)"/>
    <d v="2001-04-28T00:00:00"/>
    <x v="10"/>
    <n v="710"/>
    <n v="4509"/>
    <n v="2.83"/>
    <x v="6"/>
    <s v="GOA"/>
    <n v="4"/>
    <x v="0"/>
  </r>
  <r>
    <s v="sablefish (blackcod)"/>
    <d v="2001-04-28T00:00:00"/>
    <x v="10"/>
    <n v="710"/>
    <n v="4564"/>
    <n v="12.95"/>
    <x v="1"/>
    <s v="BSAI"/>
    <n v="4"/>
    <x v="0"/>
  </r>
  <r>
    <s v="sablefish (blackcod)"/>
    <d v="2001-04-28T00:00:00"/>
    <x v="10"/>
    <n v="710"/>
    <n v="4564"/>
    <n v="0.15"/>
    <x v="2"/>
    <s v="BSAI"/>
    <n v="4"/>
    <x v="0"/>
  </r>
  <r>
    <s v="sablefish (blackcod)"/>
    <d v="2001-04-28T00:00:00"/>
    <x v="10"/>
    <n v="710"/>
    <n v="4564"/>
    <n v="18.77"/>
    <x v="24"/>
    <s v="BSAI"/>
    <n v="4"/>
    <x v="0"/>
  </r>
  <r>
    <s v="sablefish (blackcod)"/>
    <d v="2001-04-28T00:00:00"/>
    <x v="10"/>
    <n v="710"/>
    <n v="5920"/>
    <n v="18.39"/>
    <x v="0"/>
    <s v="GOA"/>
    <n v="4"/>
    <x v="0"/>
  </r>
  <r>
    <s v="sablefish (blackcod)"/>
    <d v="2001-04-28T00:00:00"/>
    <x v="10"/>
    <n v="710"/>
    <n v="5920"/>
    <n v="10.75"/>
    <x v="13"/>
    <s v="GOA"/>
    <n v="4"/>
    <x v="0"/>
  </r>
  <r>
    <s v="sablefish (blackcod)"/>
    <d v="2001-04-28T00:00:00"/>
    <x v="10"/>
    <n v="710"/>
    <n v="5920"/>
    <n v="335.7"/>
    <x v="6"/>
    <s v="GOA"/>
    <n v="4"/>
    <x v="0"/>
  </r>
  <r>
    <s v="sablefish (blackcod)"/>
    <d v="2001-04-28T00:00:00"/>
    <x v="10"/>
    <n v="710"/>
    <n v="5920"/>
    <n v="115.41"/>
    <x v="11"/>
    <s v="GOA"/>
    <n v="4"/>
    <x v="0"/>
  </r>
  <r>
    <s v="sablefish (blackcod)"/>
    <d v="2001-04-28T00:00:00"/>
    <x v="10"/>
    <n v="710"/>
    <n v="5920"/>
    <n v="61.77"/>
    <x v="14"/>
    <s v="GOA"/>
    <n v="4"/>
    <x v="0"/>
  </r>
  <r>
    <s v="sablefish (blackcod)"/>
    <d v="2001-04-28T00:00:00"/>
    <x v="10"/>
    <n v="710"/>
    <n v="6643"/>
    <n v="1.52"/>
    <x v="1"/>
    <s v="BSAI"/>
    <n v="4"/>
    <x v="0"/>
  </r>
  <r>
    <s v="sablefish (blackcod)"/>
    <d v="2001-04-28T00:00:00"/>
    <x v="10"/>
    <n v="710"/>
    <n v="6643"/>
    <n v="10.130000000000001"/>
    <x v="24"/>
    <s v="BSAI"/>
    <n v="4"/>
    <x v="0"/>
  </r>
  <r>
    <s v="sablefish (blackcod)"/>
    <d v="2001-04-28T00:00:00"/>
    <x v="10"/>
    <n v="710"/>
    <n v="6643"/>
    <n v="3.01"/>
    <x v="28"/>
    <s v="BSAI"/>
    <n v="4"/>
    <x v="0"/>
  </r>
  <r>
    <s v="sablefish (blackcod)"/>
    <d v="2001-04-28T00:00:00"/>
    <x v="10"/>
    <n v="710"/>
    <m/>
    <n v="0.02"/>
    <x v="23"/>
    <s v="BSAI"/>
    <n v="4"/>
    <x v="0"/>
  </r>
  <r>
    <s v="sablefish (blackcod)"/>
    <d v="2001-04-28T00:00:00"/>
    <x v="10"/>
    <n v="710"/>
    <m/>
    <n v="0.15"/>
    <x v="5"/>
    <s v="BSAI"/>
    <n v="4"/>
    <x v="0"/>
  </r>
  <r>
    <s v="sablefish (blackcod)"/>
    <d v="2001-04-28T00:00:00"/>
    <x v="10"/>
    <n v="710"/>
    <m/>
    <n v="0.32"/>
    <x v="24"/>
    <s v="BSAI"/>
    <n v="4"/>
    <x v="0"/>
  </r>
  <r>
    <s v="sablefish (blackcod)"/>
    <d v="2001-04-28T00:00:00"/>
    <x v="10"/>
    <n v="710"/>
    <m/>
    <n v="0.83"/>
    <x v="0"/>
    <s v="GOA"/>
    <n v="4"/>
    <x v="0"/>
  </r>
  <r>
    <s v="sablefish (blackcod)"/>
    <d v="2001-04-28T00:00:00"/>
    <x v="10"/>
    <n v="710"/>
    <m/>
    <n v="2.99"/>
    <x v="13"/>
    <s v="GOA"/>
    <n v="4"/>
    <x v="0"/>
  </r>
  <r>
    <s v="sablefish (blackcod)"/>
    <d v="2001-04-28T00:00:00"/>
    <x v="10"/>
    <n v="710"/>
    <m/>
    <n v="16.04"/>
    <x v="6"/>
    <s v="GOA"/>
    <n v="4"/>
    <x v="0"/>
  </r>
  <r>
    <s v="sablefish (blackcod)"/>
    <d v="2001-04-28T00:00:00"/>
    <x v="10"/>
    <n v="710"/>
    <m/>
    <n v="0"/>
    <x v="20"/>
    <s v="INSD"/>
    <n v="4"/>
    <x v="0"/>
  </r>
  <r>
    <s v="sablefish (blackcod)"/>
    <d v="2001-04-28T00:00:00"/>
    <x v="10"/>
    <n v="710"/>
    <m/>
    <n v="2.11"/>
    <x v="14"/>
    <s v="GOA"/>
    <n v="4"/>
    <x v="0"/>
  </r>
  <r>
    <s v="sablefish (blackcod)"/>
    <d v="2001-04-28T00:00:00"/>
    <x v="10"/>
    <n v="710"/>
    <m/>
    <n v="0.02"/>
    <x v="21"/>
    <s v="INSD"/>
    <n v="4"/>
    <x v="0"/>
  </r>
  <r>
    <s v="sablefish (blackcod)"/>
    <d v="2001-05-05T00:00:00"/>
    <x v="10"/>
    <n v="710"/>
    <n v="4509"/>
    <n v="20.63"/>
    <x v="0"/>
    <s v="GOA"/>
    <n v="5"/>
    <x v="0"/>
  </r>
  <r>
    <s v="sablefish (blackcod)"/>
    <d v="2001-05-05T00:00:00"/>
    <x v="10"/>
    <n v="710"/>
    <n v="4509"/>
    <n v="11.5"/>
    <x v="13"/>
    <s v="GOA"/>
    <n v="5"/>
    <x v="0"/>
  </r>
  <r>
    <s v="sablefish (blackcod)"/>
    <d v="2001-05-05T00:00:00"/>
    <x v="10"/>
    <n v="710"/>
    <n v="4509"/>
    <n v="0.13"/>
    <x v="6"/>
    <s v="GOA"/>
    <n v="5"/>
    <x v="0"/>
  </r>
  <r>
    <s v="sablefish (blackcod)"/>
    <d v="2001-05-05T00:00:00"/>
    <x v="10"/>
    <n v="710"/>
    <n v="4564"/>
    <n v="0.76"/>
    <x v="7"/>
    <s v="BSAI"/>
    <n v="5"/>
    <x v="0"/>
  </r>
  <r>
    <s v="sablefish (blackcod)"/>
    <d v="2001-05-05T00:00:00"/>
    <x v="10"/>
    <n v="710"/>
    <n v="4564"/>
    <n v="15.01"/>
    <x v="2"/>
    <s v="BSAI"/>
    <n v="5"/>
    <x v="0"/>
  </r>
  <r>
    <s v="sablefish (blackcod)"/>
    <d v="2001-05-05T00:00:00"/>
    <x v="10"/>
    <n v="710"/>
    <n v="4564"/>
    <n v="0.91"/>
    <x v="22"/>
    <s v="BSAI"/>
    <n v="5"/>
    <x v="0"/>
  </r>
  <r>
    <s v="sablefish (blackcod)"/>
    <d v="2001-05-05T00:00:00"/>
    <x v="10"/>
    <n v="710"/>
    <n v="4564"/>
    <n v="1.58"/>
    <x v="24"/>
    <s v="BSAI"/>
    <n v="5"/>
    <x v="0"/>
  </r>
  <r>
    <s v="sablefish (blackcod)"/>
    <d v="2001-05-05T00:00:00"/>
    <x v="10"/>
    <n v="710"/>
    <n v="4564"/>
    <n v="2.96"/>
    <x v="28"/>
    <s v="BSAI"/>
    <n v="5"/>
    <x v="0"/>
  </r>
  <r>
    <s v="sablefish (blackcod)"/>
    <d v="2001-05-05T00:00:00"/>
    <x v="10"/>
    <n v="710"/>
    <n v="5920"/>
    <n v="26.6"/>
    <x v="0"/>
    <s v="GOA"/>
    <n v="5"/>
    <x v="0"/>
  </r>
  <r>
    <s v="sablefish (blackcod)"/>
    <d v="2001-05-05T00:00:00"/>
    <x v="10"/>
    <n v="710"/>
    <n v="5920"/>
    <n v="11.55"/>
    <x v="13"/>
    <s v="GOA"/>
    <n v="5"/>
    <x v="0"/>
  </r>
  <r>
    <s v="sablefish (blackcod)"/>
    <d v="2001-05-05T00:00:00"/>
    <x v="10"/>
    <n v="710"/>
    <n v="5920"/>
    <n v="204.78"/>
    <x v="6"/>
    <s v="GOA"/>
    <n v="5"/>
    <x v="0"/>
  </r>
  <r>
    <s v="sablefish (blackcod)"/>
    <d v="2001-05-05T00:00:00"/>
    <x v="10"/>
    <n v="710"/>
    <n v="5920"/>
    <n v="120.39"/>
    <x v="11"/>
    <s v="GOA"/>
    <n v="5"/>
    <x v="0"/>
  </r>
  <r>
    <s v="sablefish (blackcod)"/>
    <d v="2001-05-05T00:00:00"/>
    <x v="10"/>
    <n v="710"/>
    <n v="5920"/>
    <n v="81.25"/>
    <x v="20"/>
    <s v="INSD"/>
    <n v="5"/>
    <x v="0"/>
  </r>
  <r>
    <s v="sablefish (blackcod)"/>
    <d v="2001-05-05T00:00:00"/>
    <x v="10"/>
    <n v="710"/>
    <n v="5920"/>
    <n v="53.41"/>
    <x v="14"/>
    <s v="GOA"/>
    <n v="5"/>
    <x v="0"/>
  </r>
  <r>
    <s v="sablefish (blackcod)"/>
    <d v="2001-05-05T00:00:00"/>
    <x v="10"/>
    <n v="710"/>
    <n v="6643"/>
    <n v="2.08"/>
    <x v="24"/>
    <s v="BSAI"/>
    <n v="5"/>
    <x v="0"/>
  </r>
  <r>
    <s v="sablefish (blackcod)"/>
    <d v="2001-05-05T00:00:00"/>
    <x v="10"/>
    <n v="710"/>
    <n v="6643"/>
    <n v="3.17"/>
    <x v="28"/>
    <s v="BSAI"/>
    <n v="5"/>
    <x v="0"/>
  </r>
  <r>
    <s v="sablefish (blackcod)"/>
    <d v="2001-05-05T00:00:00"/>
    <x v="10"/>
    <n v="710"/>
    <m/>
    <n v="0.55000000000000004"/>
    <x v="1"/>
    <s v="BSAI"/>
    <n v="5"/>
    <x v="0"/>
  </r>
  <r>
    <s v="sablefish (blackcod)"/>
    <d v="2001-05-05T00:00:00"/>
    <x v="10"/>
    <n v="710"/>
    <m/>
    <n v="0.04"/>
    <x v="5"/>
    <s v="BSAI"/>
    <n v="5"/>
    <x v="0"/>
  </r>
  <r>
    <s v="sablefish (blackcod)"/>
    <d v="2001-05-05T00:00:00"/>
    <x v="10"/>
    <n v="710"/>
    <m/>
    <n v="3.43"/>
    <x v="7"/>
    <s v="BSAI"/>
    <n v="5"/>
    <x v="0"/>
  </r>
  <r>
    <s v="sablefish (blackcod)"/>
    <d v="2001-05-05T00:00:00"/>
    <x v="10"/>
    <n v="710"/>
    <m/>
    <n v="1.07"/>
    <x v="2"/>
    <s v="BSAI"/>
    <n v="5"/>
    <x v="0"/>
  </r>
  <r>
    <s v="sablefish (blackcod)"/>
    <d v="2001-05-05T00:00:00"/>
    <x v="10"/>
    <n v="710"/>
    <m/>
    <n v="0.48"/>
    <x v="22"/>
    <s v="BSAI"/>
    <n v="5"/>
    <x v="0"/>
  </r>
  <r>
    <s v="sablefish (blackcod)"/>
    <d v="2001-05-05T00:00:00"/>
    <x v="10"/>
    <n v="710"/>
    <m/>
    <n v="0.12"/>
    <x v="28"/>
    <s v="BSAI"/>
    <n v="5"/>
    <x v="0"/>
  </r>
  <r>
    <s v="sablefish (blackcod)"/>
    <d v="2001-05-05T00:00:00"/>
    <x v="10"/>
    <n v="710"/>
    <m/>
    <n v="5.2"/>
    <x v="0"/>
    <s v="GOA"/>
    <n v="5"/>
    <x v="0"/>
  </r>
  <r>
    <s v="sablefish (blackcod)"/>
    <d v="2001-05-05T00:00:00"/>
    <x v="10"/>
    <n v="710"/>
    <m/>
    <n v="35.03"/>
    <x v="13"/>
    <s v="GOA"/>
    <n v="5"/>
    <x v="0"/>
  </r>
  <r>
    <s v="sablefish (blackcod)"/>
    <d v="2001-05-05T00:00:00"/>
    <x v="10"/>
    <n v="710"/>
    <m/>
    <n v="12.54"/>
    <x v="6"/>
    <s v="GOA"/>
    <n v="5"/>
    <x v="0"/>
  </r>
  <r>
    <s v="sablefish (blackcod)"/>
    <d v="2001-05-05T00:00:00"/>
    <x v="10"/>
    <n v="710"/>
    <m/>
    <n v="1.1000000000000001"/>
    <x v="11"/>
    <s v="GOA"/>
    <n v="5"/>
    <x v="0"/>
  </r>
  <r>
    <s v="sablefish (blackcod)"/>
    <d v="2001-05-05T00:00:00"/>
    <x v="10"/>
    <n v="710"/>
    <m/>
    <n v="0.36"/>
    <x v="20"/>
    <s v="INSD"/>
    <n v="5"/>
    <x v="0"/>
  </r>
  <r>
    <s v="sablefish (blackcod)"/>
    <d v="2001-05-05T00:00:00"/>
    <x v="10"/>
    <n v="710"/>
    <m/>
    <n v="1.3"/>
    <x v="14"/>
    <s v="GOA"/>
    <n v="5"/>
    <x v="0"/>
  </r>
  <r>
    <s v="sablefish (blackcod)"/>
    <d v="2001-05-05T00:00:00"/>
    <x v="10"/>
    <n v="710"/>
    <m/>
    <n v="0.08"/>
    <x v="21"/>
    <s v="INSD"/>
    <n v="5"/>
    <x v="0"/>
  </r>
  <r>
    <s v="sablefish (blackcod)"/>
    <d v="2001-05-12T00:00:00"/>
    <x v="10"/>
    <n v="710"/>
    <n v="4509"/>
    <n v="16.86"/>
    <x v="0"/>
    <s v="GOA"/>
    <n v="5"/>
    <x v="0"/>
  </r>
  <r>
    <s v="sablefish (blackcod)"/>
    <d v="2001-05-12T00:00:00"/>
    <x v="10"/>
    <n v="710"/>
    <n v="4509"/>
    <n v="11.93"/>
    <x v="13"/>
    <s v="GOA"/>
    <n v="5"/>
    <x v="0"/>
  </r>
  <r>
    <s v="sablefish (blackcod)"/>
    <d v="2001-05-12T00:00:00"/>
    <x v="10"/>
    <n v="710"/>
    <n v="4509"/>
    <n v="2.59"/>
    <x v="6"/>
    <s v="GOA"/>
    <n v="5"/>
    <x v="0"/>
  </r>
  <r>
    <s v="sablefish (blackcod)"/>
    <d v="2001-05-12T00:00:00"/>
    <x v="10"/>
    <n v="710"/>
    <n v="4564"/>
    <n v="2.33"/>
    <x v="1"/>
    <s v="BSAI"/>
    <n v="5"/>
    <x v="0"/>
  </r>
  <r>
    <s v="sablefish (blackcod)"/>
    <d v="2001-05-12T00:00:00"/>
    <x v="10"/>
    <n v="710"/>
    <n v="4564"/>
    <n v="1.51"/>
    <x v="7"/>
    <s v="BSAI"/>
    <n v="5"/>
    <x v="0"/>
  </r>
  <r>
    <s v="sablefish (blackcod)"/>
    <d v="2001-05-12T00:00:00"/>
    <x v="10"/>
    <n v="710"/>
    <n v="4564"/>
    <n v="4.58"/>
    <x v="2"/>
    <s v="BSAI"/>
    <n v="5"/>
    <x v="0"/>
  </r>
  <r>
    <s v="sablefish (blackcod)"/>
    <d v="2001-05-12T00:00:00"/>
    <x v="10"/>
    <n v="710"/>
    <n v="4564"/>
    <n v="0.94"/>
    <x v="22"/>
    <s v="BSAI"/>
    <n v="5"/>
    <x v="0"/>
  </r>
  <r>
    <s v="sablefish (blackcod)"/>
    <d v="2001-05-12T00:00:00"/>
    <x v="10"/>
    <n v="710"/>
    <n v="4564"/>
    <n v="2.0099999999999998"/>
    <x v="24"/>
    <s v="BSAI"/>
    <n v="5"/>
    <x v="0"/>
  </r>
  <r>
    <s v="sablefish (blackcod)"/>
    <d v="2001-05-12T00:00:00"/>
    <x v="10"/>
    <n v="710"/>
    <n v="4564"/>
    <n v="4.9000000000000004"/>
    <x v="28"/>
    <s v="BSAI"/>
    <n v="5"/>
    <x v="0"/>
  </r>
  <r>
    <s v="sablefish (blackcod)"/>
    <d v="2001-05-12T00:00:00"/>
    <x v="10"/>
    <n v="710"/>
    <n v="5920"/>
    <n v="25.6"/>
    <x v="0"/>
    <s v="GOA"/>
    <n v="5"/>
    <x v="0"/>
  </r>
  <r>
    <s v="sablefish (blackcod)"/>
    <d v="2001-05-12T00:00:00"/>
    <x v="10"/>
    <n v="710"/>
    <n v="5920"/>
    <n v="13.07"/>
    <x v="13"/>
    <s v="GOA"/>
    <n v="5"/>
    <x v="0"/>
  </r>
  <r>
    <s v="sablefish (blackcod)"/>
    <d v="2001-05-12T00:00:00"/>
    <x v="10"/>
    <n v="710"/>
    <n v="5920"/>
    <n v="336.42"/>
    <x v="6"/>
    <s v="GOA"/>
    <n v="5"/>
    <x v="0"/>
  </r>
  <r>
    <s v="sablefish (blackcod)"/>
    <d v="2001-05-12T00:00:00"/>
    <x v="10"/>
    <n v="710"/>
    <n v="5920"/>
    <n v="58.21"/>
    <x v="11"/>
    <s v="GOA"/>
    <n v="5"/>
    <x v="0"/>
  </r>
  <r>
    <s v="sablefish (blackcod)"/>
    <d v="2001-05-12T00:00:00"/>
    <x v="10"/>
    <n v="710"/>
    <n v="5920"/>
    <n v="68.86"/>
    <x v="14"/>
    <s v="GOA"/>
    <n v="5"/>
    <x v="0"/>
  </r>
  <r>
    <s v="sablefish (blackcod)"/>
    <d v="2001-05-12T00:00:00"/>
    <x v="10"/>
    <n v="710"/>
    <n v="6643"/>
    <n v="1.1399999999999999"/>
    <x v="1"/>
    <s v="BSAI"/>
    <n v="5"/>
    <x v="0"/>
  </r>
  <r>
    <s v="sablefish (blackcod)"/>
    <d v="2001-05-12T00:00:00"/>
    <x v="10"/>
    <n v="710"/>
    <n v="6643"/>
    <n v="6.74"/>
    <x v="5"/>
    <s v="BSAI"/>
    <n v="5"/>
    <x v="0"/>
  </r>
  <r>
    <s v="sablefish (blackcod)"/>
    <d v="2001-05-12T00:00:00"/>
    <x v="10"/>
    <n v="710"/>
    <n v="6643"/>
    <n v="0.82"/>
    <x v="7"/>
    <s v="BSAI"/>
    <n v="5"/>
    <x v="0"/>
  </r>
  <r>
    <s v="sablefish (blackcod)"/>
    <d v="2001-05-12T00:00:00"/>
    <x v="10"/>
    <n v="710"/>
    <n v="6643"/>
    <n v="8.18"/>
    <x v="24"/>
    <s v="BSAI"/>
    <n v="5"/>
    <x v="0"/>
  </r>
  <r>
    <s v="sablefish (blackcod)"/>
    <d v="2001-05-12T00:00:00"/>
    <x v="10"/>
    <n v="710"/>
    <n v="6643"/>
    <n v="5.52"/>
    <x v="28"/>
    <s v="BSAI"/>
    <n v="5"/>
    <x v="0"/>
  </r>
  <r>
    <s v="sablefish (blackcod)"/>
    <d v="2001-05-12T00:00:00"/>
    <x v="10"/>
    <n v="710"/>
    <m/>
    <n v="0"/>
    <x v="23"/>
    <s v="BSAI"/>
    <n v="5"/>
    <x v="0"/>
  </r>
  <r>
    <s v="sablefish (blackcod)"/>
    <d v="2001-05-12T00:00:00"/>
    <x v="10"/>
    <n v="710"/>
    <m/>
    <n v="0.8"/>
    <x v="1"/>
    <s v="BSAI"/>
    <n v="5"/>
    <x v="0"/>
  </r>
  <r>
    <s v="sablefish (blackcod)"/>
    <d v="2001-05-12T00:00:00"/>
    <x v="10"/>
    <n v="710"/>
    <m/>
    <n v="0.33"/>
    <x v="5"/>
    <s v="BSAI"/>
    <n v="5"/>
    <x v="0"/>
  </r>
  <r>
    <s v="sablefish (blackcod)"/>
    <d v="2001-05-12T00:00:00"/>
    <x v="10"/>
    <n v="710"/>
    <m/>
    <n v="7.15"/>
    <x v="7"/>
    <s v="BSAI"/>
    <n v="5"/>
    <x v="0"/>
  </r>
  <r>
    <s v="sablefish (blackcod)"/>
    <d v="2001-05-12T00:00:00"/>
    <x v="10"/>
    <n v="710"/>
    <m/>
    <n v="3.19"/>
    <x v="2"/>
    <s v="BSAI"/>
    <n v="5"/>
    <x v="0"/>
  </r>
  <r>
    <s v="sablefish (blackcod)"/>
    <d v="2001-05-12T00:00:00"/>
    <x v="10"/>
    <n v="710"/>
    <m/>
    <n v="0.11"/>
    <x v="22"/>
    <s v="BSAI"/>
    <n v="5"/>
    <x v="0"/>
  </r>
  <r>
    <s v="sablefish (blackcod)"/>
    <d v="2001-05-12T00:00:00"/>
    <x v="10"/>
    <n v="710"/>
    <m/>
    <n v="0.25"/>
    <x v="28"/>
    <s v="BSAI"/>
    <n v="5"/>
    <x v="0"/>
  </r>
  <r>
    <s v="sablefish (blackcod)"/>
    <d v="2001-05-12T00:00:00"/>
    <x v="10"/>
    <n v="710"/>
    <m/>
    <n v="0.9"/>
    <x v="0"/>
    <s v="GOA"/>
    <n v="5"/>
    <x v="0"/>
  </r>
  <r>
    <s v="sablefish (blackcod)"/>
    <d v="2001-05-12T00:00:00"/>
    <x v="10"/>
    <n v="710"/>
    <m/>
    <n v="57.26"/>
    <x v="13"/>
    <s v="GOA"/>
    <n v="5"/>
    <x v="0"/>
  </r>
  <r>
    <s v="sablefish (blackcod)"/>
    <d v="2001-05-12T00:00:00"/>
    <x v="10"/>
    <n v="710"/>
    <m/>
    <n v="15.96"/>
    <x v="6"/>
    <s v="GOA"/>
    <n v="5"/>
    <x v="0"/>
  </r>
  <r>
    <s v="sablefish (blackcod)"/>
    <d v="2001-05-12T00:00:00"/>
    <x v="10"/>
    <n v="710"/>
    <m/>
    <n v="0.3"/>
    <x v="11"/>
    <s v="GOA"/>
    <n v="5"/>
    <x v="0"/>
  </r>
  <r>
    <s v="sablefish (blackcod)"/>
    <d v="2001-05-12T00:00:00"/>
    <x v="10"/>
    <n v="710"/>
    <m/>
    <n v="0"/>
    <x v="20"/>
    <s v="INSD"/>
    <n v="5"/>
    <x v="0"/>
  </r>
  <r>
    <s v="sablefish (blackcod)"/>
    <d v="2001-05-12T00:00:00"/>
    <x v="10"/>
    <n v="710"/>
    <m/>
    <n v="1.8"/>
    <x v="14"/>
    <s v="GOA"/>
    <n v="5"/>
    <x v="0"/>
  </r>
  <r>
    <s v="sablefish (blackcod)"/>
    <d v="2001-05-12T00:00:00"/>
    <x v="10"/>
    <n v="710"/>
    <m/>
    <n v="0"/>
    <x v="21"/>
    <s v="INSD"/>
    <n v="5"/>
    <x v="0"/>
  </r>
  <r>
    <s v="sablefish (blackcod)"/>
    <d v="2001-05-19T00:00:00"/>
    <x v="10"/>
    <n v="710"/>
    <n v="4509"/>
    <n v="27.74"/>
    <x v="0"/>
    <s v="GOA"/>
    <n v="5"/>
    <x v="0"/>
  </r>
  <r>
    <s v="sablefish (blackcod)"/>
    <d v="2001-05-19T00:00:00"/>
    <x v="10"/>
    <n v="710"/>
    <n v="4509"/>
    <n v="32.22"/>
    <x v="13"/>
    <s v="GOA"/>
    <n v="5"/>
    <x v="0"/>
  </r>
  <r>
    <s v="sablefish (blackcod)"/>
    <d v="2001-05-19T00:00:00"/>
    <x v="10"/>
    <n v="710"/>
    <n v="4509"/>
    <n v="6.67"/>
    <x v="6"/>
    <s v="GOA"/>
    <n v="5"/>
    <x v="0"/>
  </r>
  <r>
    <s v="sablefish (blackcod)"/>
    <d v="2001-05-19T00:00:00"/>
    <x v="10"/>
    <n v="710"/>
    <n v="4564"/>
    <n v="0.55000000000000004"/>
    <x v="1"/>
    <s v="BSAI"/>
    <n v="5"/>
    <x v="0"/>
  </r>
  <r>
    <s v="sablefish (blackcod)"/>
    <d v="2001-05-19T00:00:00"/>
    <x v="10"/>
    <n v="710"/>
    <n v="4564"/>
    <n v="9.74"/>
    <x v="5"/>
    <s v="BSAI"/>
    <n v="5"/>
    <x v="0"/>
  </r>
  <r>
    <s v="sablefish (blackcod)"/>
    <d v="2001-05-19T00:00:00"/>
    <x v="10"/>
    <n v="710"/>
    <n v="4564"/>
    <n v="0.53"/>
    <x v="2"/>
    <s v="BSAI"/>
    <n v="5"/>
    <x v="0"/>
  </r>
  <r>
    <s v="sablefish (blackcod)"/>
    <d v="2001-05-19T00:00:00"/>
    <x v="10"/>
    <n v="710"/>
    <n v="4564"/>
    <n v="6.06"/>
    <x v="24"/>
    <s v="BSAI"/>
    <n v="5"/>
    <x v="0"/>
  </r>
  <r>
    <s v="sablefish (blackcod)"/>
    <d v="2001-05-19T00:00:00"/>
    <x v="10"/>
    <n v="710"/>
    <n v="4564"/>
    <n v="1.7"/>
    <x v="28"/>
    <s v="BSAI"/>
    <n v="5"/>
    <x v="0"/>
  </r>
  <r>
    <s v="sablefish (blackcod)"/>
    <d v="2001-05-19T00:00:00"/>
    <x v="10"/>
    <n v="710"/>
    <n v="5920"/>
    <n v="23.74"/>
    <x v="0"/>
    <s v="GOA"/>
    <n v="5"/>
    <x v="0"/>
  </r>
  <r>
    <s v="sablefish (blackcod)"/>
    <d v="2001-05-19T00:00:00"/>
    <x v="10"/>
    <n v="710"/>
    <n v="5920"/>
    <n v="9.2100000000000009"/>
    <x v="13"/>
    <s v="GOA"/>
    <n v="5"/>
    <x v="0"/>
  </r>
  <r>
    <s v="sablefish (blackcod)"/>
    <d v="2001-05-19T00:00:00"/>
    <x v="10"/>
    <n v="710"/>
    <n v="5920"/>
    <n v="393.58"/>
    <x v="6"/>
    <s v="GOA"/>
    <n v="5"/>
    <x v="0"/>
  </r>
  <r>
    <s v="sablefish (blackcod)"/>
    <d v="2001-05-19T00:00:00"/>
    <x v="10"/>
    <n v="710"/>
    <n v="5920"/>
    <n v="147.29"/>
    <x v="11"/>
    <s v="GOA"/>
    <n v="5"/>
    <x v="0"/>
  </r>
  <r>
    <s v="sablefish (blackcod)"/>
    <d v="2001-05-19T00:00:00"/>
    <x v="10"/>
    <n v="710"/>
    <n v="5920"/>
    <n v="137.05000000000001"/>
    <x v="14"/>
    <s v="GOA"/>
    <n v="5"/>
    <x v="0"/>
  </r>
  <r>
    <s v="sablefish (blackcod)"/>
    <d v="2001-05-19T00:00:00"/>
    <x v="10"/>
    <n v="710"/>
    <n v="6643"/>
    <n v="2.37"/>
    <x v="5"/>
    <s v="BSAI"/>
    <n v="5"/>
    <x v="0"/>
  </r>
  <r>
    <s v="sablefish (blackcod)"/>
    <d v="2001-05-19T00:00:00"/>
    <x v="10"/>
    <n v="710"/>
    <n v="6643"/>
    <n v="1.96"/>
    <x v="7"/>
    <s v="BSAI"/>
    <n v="5"/>
    <x v="0"/>
  </r>
  <r>
    <s v="sablefish (blackcod)"/>
    <d v="2001-05-19T00:00:00"/>
    <x v="10"/>
    <n v="710"/>
    <n v="6643"/>
    <n v="3.38"/>
    <x v="24"/>
    <s v="BSAI"/>
    <n v="5"/>
    <x v="0"/>
  </r>
  <r>
    <s v="sablefish (blackcod)"/>
    <d v="2001-05-19T00:00:00"/>
    <x v="10"/>
    <n v="710"/>
    <m/>
    <n v="1.08"/>
    <x v="5"/>
    <s v="BSAI"/>
    <n v="5"/>
    <x v="0"/>
  </r>
  <r>
    <s v="sablefish (blackcod)"/>
    <d v="2001-05-19T00:00:00"/>
    <x v="10"/>
    <n v="710"/>
    <m/>
    <n v="4.24"/>
    <x v="7"/>
    <s v="BSAI"/>
    <n v="5"/>
    <x v="0"/>
  </r>
  <r>
    <s v="sablefish (blackcod)"/>
    <d v="2001-05-19T00:00:00"/>
    <x v="10"/>
    <n v="710"/>
    <m/>
    <n v="0.32"/>
    <x v="2"/>
    <s v="BSAI"/>
    <n v="5"/>
    <x v="0"/>
  </r>
  <r>
    <s v="sablefish (blackcod)"/>
    <d v="2001-05-19T00:00:00"/>
    <x v="10"/>
    <n v="710"/>
    <m/>
    <n v="0.2"/>
    <x v="22"/>
    <s v="BSAI"/>
    <n v="5"/>
    <x v="0"/>
  </r>
  <r>
    <s v="sablefish (blackcod)"/>
    <d v="2001-05-19T00:00:00"/>
    <x v="10"/>
    <n v="710"/>
    <m/>
    <n v="0.15"/>
    <x v="24"/>
    <s v="BSAI"/>
    <n v="5"/>
    <x v="0"/>
  </r>
  <r>
    <s v="sablefish (blackcod)"/>
    <d v="2001-05-19T00:00:00"/>
    <x v="10"/>
    <n v="710"/>
    <m/>
    <n v="33.229999999999997"/>
    <x v="0"/>
    <s v="GOA"/>
    <n v="5"/>
    <x v="0"/>
  </r>
  <r>
    <s v="sablefish (blackcod)"/>
    <d v="2001-05-19T00:00:00"/>
    <x v="10"/>
    <n v="710"/>
    <m/>
    <n v="20.65"/>
    <x v="13"/>
    <s v="GOA"/>
    <n v="5"/>
    <x v="0"/>
  </r>
  <r>
    <s v="sablefish (blackcod)"/>
    <d v="2001-05-19T00:00:00"/>
    <x v="10"/>
    <n v="710"/>
    <m/>
    <n v="15.26"/>
    <x v="6"/>
    <s v="GOA"/>
    <n v="5"/>
    <x v="0"/>
  </r>
  <r>
    <s v="sablefish (blackcod)"/>
    <d v="2001-05-19T00:00:00"/>
    <x v="10"/>
    <n v="710"/>
    <m/>
    <n v="0.92"/>
    <x v="11"/>
    <s v="GOA"/>
    <n v="5"/>
    <x v="0"/>
  </r>
  <r>
    <s v="sablefish (blackcod)"/>
    <d v="2001-05-19T00:00:00"/>
    <x v="10"/>
    <n v="710"/>
    <m/>
    <n v="0.01"/>
    <x v="20"/>
    <s v="INSD"/>
    <n v="5"/>
    <x v="0"/>
  </r>
  <r>
    <s v="sablefish (blackcod)"/>
    <d v="2001-05-19T00:00:00"/>
    <x v="10"/>
    <n v="710"/>
    <m/>
    <n v="3.6"/>
    <x v="14"/>
    <s v="GOA"/>
    <n v="5"/>
    <x v="0"/>
  </r>
  <r>
    <s v="sablefish (blackcod)"/>
    <d v="2001-05-19T00:00:00"/>
    <x v="10"/>
    <n v="710"/>
    <m/>
    <n v="0.13"/>
    <x v="21"/>
    <s v="INSD"/>
    <n v="5"/>
    <x v="0"/>
  </r>
  <r>
    <s v="sablefish (blackcod)"/>
    <d v="2001-05-26T00:00:00"/>
    <x v="10"/>
    <n v="710"/>
    <n v="4509"/>
    <n v="36.700000000000003"/>
    <x v="0"/>
    <s v="GOA"/>
    <n v="5"/>
    <x v="0"/>
  </r>
  <r>
    <s v="sablefish (blackcod)"/>
    <d v="2001-05-26T00:00:00"/>
    <x v="10"/>
    <n v="710"/>
    <n v="4509"/>
    <n v="25.58"/>
    <x v="13"/>
    <s v="GOA"/>
    <n v="5"/>
    <x v="0"/>
  </r>
  <r>
    <s v="sablefish (blackcod)"/>
    <d v="2001-05-26T00:00:00"/>
    <x v="10"/>
    <n v="710"/>
    <n v="4509"/>
    <n v="14.4"/>
    <x v="6"/>
    <s v="GOA"/>
    <n v="5"/>
    <x v="0"/>
  </r>
  <r>
    <s v="sablefish (blackcod)"/>
    <d v="2001-05-26T00:00:00"/>
    <x v="10"/>
    <n v="710"/>
    <n v="4509"/>
    <n v="4.66"/>
    <x v="11"/>
    <s v="GOA"/>
    <n v="5"/>
    <x v="0"/>
  </r>
  <r>
    <s v="sablefish (blackcod)"/>
    <d v="2001-05-26T00:00:00"/>
    <x v="10"/>
    <n v="710"/>
    <n v="4509"/>
    <n v="2.94"/>
    <x v="14"/>
    <s v="GOA"/>
    <n v="5"/>
    <x v="0"/>
  </r>
  <r>
    <s v="sablefish (blackcod)"/>
    <d v="2001-05-26T00:00:00"/>
    <x v="10"/>
    <n v="710"/>
    <n v="4564"/>
    <n v="0.56999999999999995"/>
    <x v="17"/>
    <s v="BSAI"/>
    <n v="5"/>
    <x v="0"/>
  </r>
  <r>
    <s v="sablefish (blackcod)"/>
    <d v="2001-05-26T00:00:00"/>
    <x v="10"/>
    <n v="710"/>
    <n v="4564"/>
    <n v="1.93"/>
    <x v="1"/>
    <s v="BSAI"/>
    <n v="5"/>
    <x v="0"/>
  </r>
  <r>
    <s v="sablefish (blackcod)"/>
    <d v="2001-05-26T00:00:00"/>
    <x v="10"/>
    <n v="710"/>
    <n v="4564"/>
    <n v="0.08"/>
    <x v="5"/>
    <s v="BSAI"/>
    <n v="5"/>
    <x v="0"/>
  </r>
  <r>
    <s v="sablefish (blackcod)"/>
    <d v="2001-05-26T00:00:00"/>
    <x v="10"/>
    <n v="710"/>
    <n v="4564"/>
    <n v="1.31"/>
    <x v="2"/>
    <s v="BSAI"/>
    <n v="5"/>
    <x v="0"/>
  </r>
  <r>
    <s v="sablefish (blackcod)"/>
    <d v="2001-05-26T00:00:00"/>
    <x v="10"/>
    <n v="710"/>
    <n v="4564"/>
    <n v="1.36"/>
    <x v="22"/>
    <s v="BSAI"/>
    <n v="5"/>
    <x v="0"/>
  </r>
  <r>
    <s v="sablefish (blackcod)"/>
    <d v="2001-05-26T00:00:00"/>
    <x v="10"/>
    <n v="710"/>
    <n v="4564"/>
    <n v="8.9700000000000006"/>
    <x v="24"/>
    <s v="BSAI"/>
    <n v="5"/>
    <x v="0"/>
  </r>
  <r>
    <s v="sablefish (blackcod)"/>
    <d v="2001-05-26T00:00:00"/>
    <x v="10"/>
    <n v="710"/>
    <n v="4564"/>
    <n v="0.51"/>
    <x v="28"/>
    <s v="BSAI"/>
    <n v="5"/>
    <x v="0"/>
  </r>
  <r>
    <s v="sablefish (blackcod)"/>
    <d v="2001-05-26T00:00:00"/>
    <x v="10"/>
    <n v="710"/>
    <n v="5920"/>
    <n v="86.19"/>
    <x v="0"/>
    <s v="GOA"/>
    <n v="5"/>
    <x v="0"/>
  </r>
  <r>
    <s v="sablefish (blackcod)"/>
    <d v="2001-05-26T00:00:00"/>
    <x v="10"/>
    <n v="710"/>
    <n v="5920"/>
    <n v="24.34"/>
    <x v="13"/>
    <s v="GOA"/>
    <n v="5"/>
    <x v="0"/>
  </r>
  <r>
    <s v="sablefish (blackcod)"/>
    <d v="2001-05-26T00:00:00"/>
    <x v="10"/>
    <n v="710"/>
    <n v="5920"/>
    <n v="336.32"/>
    <x v="6"/>
    <s v="GOA"/>
    <n v="5"/>
    <x v="0"/>
  </r>
  <r>
    <s v="sablefish (blackcod)"/>
    <d v="2001-05-26T00:00:00"/>
    <x v="10"/>
    <n v="710"/>
    <n v="5920"/>
    <n v="38.03"/>
    <x v="11"/>
    <s v="GOA"/>
    <n v="5"/>
    <x v="0"/>
  </r>
  <r>
    <s v="sablefish (blackcod)"/>
    <d v="2001-05-26T00:00:00"/>
    <x v="10"/>
    <n v="710"/>
    <n v="5920"/>
    <n v="50.48"/>
    <x v="14"/>
    <s v="GOA"/>
    <n v="5"/>
    <x v="0"/>
  </r>
  <r>
    <s v="sablefish (blackcod)"/>
    <d v="2001-05-26T00:00:00"/>
    <x v="10"/>
    <n v="710"/>
    <n v="6643"/>
    <n v="1.59"/>
    <x v="1"/>
    <s v="BSAI"/>
    <n v="5"/>
    <x v="0"/>
  </r>
  <r>
    <s v="sablefish (blackcod)"/>
    <d v="2001-05-26T00:00:00"/>
    <x v="10"/>
    <n v="710"/>
    <n v="6643"/>
    <n v="4.95"/>
    <x v="5"/>
    <s v="BSAI"/>
    <n v="5"/>
    <x v="0"/>
  </r>
  <r>
    <s v="sablefish (blackcod)"/>
    <d v="2001-05-26T00:00:00"/>
    <x v="10"/>
    <n v="710"/>
    <n v="6643"/>
    <n v="4.6399999999999997"/>
    <x v="7"/>
    <s v="BSAI"/>
    <n v="5"/>
    <x v="0"/>
  </r>
  <r>
    <s v="sablefish (blackcod)"/>
    <d v="2001-05-26T00:00:00"/>
    <x v="10"/>
    <n v="710"/>
    <n v="6643"/>
    <n v="0.41"/>
    <x v="22"/>
    <s v="BSAI"/>
    <n v="5"/>
    <x v="0"/>
  </r>
  <r>
    <s v="sablefish (blackcod)"/>
    <d v="2001-05-26T00:00:00"/>
    <x v="10"/>
    <n v="710"/>
    <n v="6643"/>
    <n v="27.29"/>
    <x v="24"/>
    <s v="BSAI"/>
    <n v="5"/>
    <x v="0"/>
  </r>
  <r>
    <s v="sablefish (blackcod)"/>
    <d v="2001-05-26T00:00:00"/>
    <x v="10"/>
    <n v="710"/>
    <n v="6643"/>
    <n v="17.8"/>
    <x v="28"/>
    <s v="BSAI"/>
    <n v="5"/>
    <x v="0"/>
  </r>
  <r>
    <s v="sablefish (blackcod)"/>
    <d v="2001-05-26T00:00:00"/>
    <x v="10"/>
    <n v="710"/>
    <m/>
    <n v="1.1599999999999999"/>
    <x v="17"/>
    <s v="BSAI"/>
    <n v="5"/>
    <x v="0"/>
  </r>
  <r>
    <s v="sablefish (blackcod)"/>
    <d v="2001-05-26T00:00:00"/>
    <x v="10"/>
    <n v="710"/>
    <m/>
    <n v="0.24"/>
    <x v="1"/>
    <s v="BSAI"/>
    <n v="5"/>
    <x v="0"/>
  </r>
  <r>
    <s v="sablefish (blackcod)"/>
    <d v="2001-05-26T00:00:00"/>
    <x v="10"/>
    <n v="710"/>
    <m/>
    <n v="1.22"/>
    <x v="5"/>
    <s v="BSAI"/>
    <n v="5"/>
    <x v="0"/>
  </r>
  <r>
    <s v="sablefish (blackcod)"/>
    <d v="2001-05-26T00:00:00"/>
    <x v="10"/>
    <n v="710"/>
    <m/>
    <n v="0.89"/>
    <x v="7"/>
    <s v="BSAI"/>
    <n v="5"/>
    <x v="0"/>
  </r>
  <r>
    <s v="sablefish (blackcod)"/>
    <d v="2001-05-26T00:00:00"/>
    <x v="10"/>
    <n v="710"/>
    <m/>
    <n v="1.01"/>
    <x v="2"/>
    <s v="BSAI"/>
    <n v="5"/>
    <x v="0"/>
  </r>
  <r>
    <s v="sablefish (blackcod)"/>
    <d v="2001-05-26T00:00:00"/>
    <x v="10"/>
    <n v="710"/>
    <m/>
    <n v="0.2"/>
    <x v="22"/>
    <s v="BSAI"/>
    <n v="5"/>
    <x v="0"/>
  </r>
  <r>
    <s v="sablefish (blackcod)"/>
    <d v="2001-05-26T00:00:00"/>
    <x v="10"/>
    <n v="710"/>
    <m/>
    <n v="1.63"/>
    <x v="24"/>
    <s v="BSAI"/>
    <n v="5"/>
    <x v="0"/>
  </r>
  <r>
    <s v="sablefish (blackcod)"/>
    <d v="2001-05-26T00:00:00"/>
    <x v="10"/>
    <n v="710"/>
    <m/>
    <n v="0.01"/>
    <x v="28"/>
    <s v="BSAI"/>
    <n v="5"/>
    <x v="0"/>
  </r>
  <r>
    <s v="sablefish (blackcod)"/>
    <d v="2001-05-26T00:00:00"/>
    <x v="10"/>
    <n v="710"/>
    <m/>
    <n v="17.260000000000002"/>
    <x v="0"/>
    <s v="GOA"/>
    <n v="5"/>
    <x v="0"/>
  </r>
  <r>
    <s v="sablefish (blackcod)"/>
    <d v="2001-05-26T00:00:00"/>
    <x v="10"/>
    <n v="710"/>
    <m/>
    <n v="4.6399999999999997"/>
    <x v="13"/>
    <s v="GOA"/>
    <n v="5"/>
    <x v="0"/>
  </r>
  <r>
    <s v="sablefish (blackcod)"/>
    <d v="2001-05-26T00:00:00"/>
    <x v="10"/>
    <n v="710"/>
    <m/>
    <n v="9.17"/>
    <x v="6"/>
    <s v="GOA"/>
    <n v="5"/>
    <x v="0"/>
  </r>
  <r>
    <s v="sablefish (blackcod)"/>
    <d v="2001-05-26T00:00:00"/>
    <x v="10"/>
    <n v="710"/>
    <m/>
    <n v="0.23"/>
    <x v="11"/>
    <s v="GOA"/>
    <n v="5"/>
    <x v="0"/>
  </r>
  <r>
    <s v="sablefish (blackcod)"/>
    <d v="2001-05-26T00:00:00"/>
    <x v="10"/>
    <n v="710"/>
    <m/>
    <n v="1.49"/>
    <x v="14"/>
    <s v="GOA"/>
    <n v="5"/>
    <x v="0"/>
  </r>
  <r>
    <s v="sablefish (blackcod)"/>
    <d v="2001-05-26T00:00:00"/>
    <x v="10"/>
    <n v="710"/>
    <m/>
    <n v="0.12"/>
    <x v="21"/>
    <s v="INSD"/>
    <n v="5"/>
    <x v="0"/>
  </r>
  <r>
    <s v="sablefish (blackcod)"/>
    <d v="2001-06-02T00:00:00"/>
    <x v="10"/>
    <n v="710"/>
    <n v="4509"/>
    <n v="34.86"/>
    <x v="0"/>
    <s v="GOA"/>
    <n v="6"/>
    <x v="0"/>
  </r>
  <r>
    <s v="sablefish (blackcod)"/>
    <d v="2001-06-02T00:00:00"/>
    <x v="10"/>
    <n v="710"/>
    <n v="4509"/>
    <n v="27.93"/>
    <x v="13"/>
    <s v="GOA"/>
    <n v="6"/>
    <x v="0"/>
  </r>
  <r>
    <s v="sablefish (blackcod)"/>
    <d v="2001-06-02T00:00:00"/>
    <x v="10"/>
    <n v="710"/>
    <n v="4509"/>
    <n v="47.83"/>
    <x v="6"/>
    <s v="GOA"/>
    <n v="6"/>
    <x v="0"/>
  </r>
  <r>
    <s v="sablefish (blackcod)"/>
    <d v="2001-06-02T00:00:00"/>
    <x v="10"/>
    <n v="710"/>
    <n v="4509"/>
    <n v="18.73"/>
    <x v="11"/>
    <s v="GOA"/>
    <n v="6"/>
    <x v="0"/>
  </r>
  <r>
    <s v="sablefish (blackcod)"/>
    <d v="2001-06-02T00:00:00"/>
    <x v="10"/>
    <n v="710"/>
    <n v="4509"/>
    <n v="40.92"/>
    <x v="14"/>
    <s v="GOA"/>
    <n v="6"/>
    <x v="0"/>
  </r>
  <r>
    <s v="sablefish (blackcod)"/>
    <d v="2001-06-02T00:00:00"/>
    <x v="10"/>
    <n v="710"/>
    <n v="4564"/>
    <n v="0.63"/>
    <x v="1"/>
    <s v="BSAI"/>
    <n v="6"/>
    <x v="0"/>
  </r>
  <r>
    <s v="sablefish (blackcod)"/>
    <d v="2001-06-02T00:00:00"/>
    <x v="10"/>
    <n v="710"/>
    <n v="4564"/>
    <n v="2.4500000000000002"/>
    <x v="2"/>
    <s v="BSAI"/>
    <n v="6"/>
    <x v="0"/>
  </r>
  <r>
    <s v="sablefish (blackcod)"/>
    <d v="2001-06-02T00:00:00"/>
    <x v="10"/>
    <n v="710"/>
    <n v="4564"/>
    <n v="0.83"/>
    <x v="22"/>
    <s v="BSAI"/>
    <n v="6"/>
    <x v="0"/>
  </r>
  <r>
    <s v="sablefish (blackcod)"/>
    <d v="2001-06-02T00:00:00"/>
    <x v="10"/>
    <n v="710"/>
    <n v="4564"/>
    <n v="4.6500000000000004"/>
    <x v="24"/>
    <s v="BSAI"/>
    <n v="6"/>
    <x v="0"/>
  </r>
  <r>
    <s v="sablefish (blackcod)"/>
    <d v="2001-06-02T00:00:00"/>
    <x v="10"/>
    <n v="710"/>
    <n v="4564"/>
    <n v="0.91"/>
    <x v="28"/>
    <s v="BSAI"/>
    <n v="6"/>
    <x v="0"/>
  </r>
  <r>
    <s v="sablefish (blackcod)"/>
    <d v="2001-06-02T00:00:00"/>
    <x v="10"/>
    <n v="710"/>
    <n v="5920"/>
    <n v="26.54"/>
    <x v="0"/>
    <s v="GOA"/>
    <n v="6"/>
    <x v="0"/>
  </r>
  <r>
    <s v="sablefish (blackcod)"/>
    <d v="2001-06-02T00:00:00"/>
    <x v="10"/>
    <n v="710"/>
    <n v="5920"/>
    <n v="0.76"/>
    <x v="13"/>
    <s v="GOA"/>
    <n v="6"/>
    <x v="0"/>
  </r>
  <r>
    <s v="sablefish (blackcod)"/>
    <d v="2001-06-02T00:00:00"/>
    <x v="10"/>
    <n v="710"/>
    <n v="5920"/>
    <n v="295.77"/>
    <x v="6"/>
    <s v="GOA"/>
    <n v="6"/>
    <x v="0"/>
  </r>
  <r>
    <s v="sablefish (blackcod)"/>
    <d v="2001-06-02T00:00:00"/>
    <x v="10"/>
    <n v="710"/>
    <n v="5920"/>
    <n v="57.76"/>
    <x v="11"/>
    <s v="GOA"/>
    <n v="6"/>
    <x v="0"/>
  </r>
  <r>
    <s v="sablefish (blackcod)"/>
    <d v="2001-06-02T00:00:00"/>
    <x v="10"/>
    <n v="710"/>
    <n v="5920"/>
    <n v="158.38"/>
    <x v="14"/>
    <s v="GOA"/>
    <n v="6"/>
    <x v="0"/>
  </r>
  <r>
    <s v="sablefish (blackcod)"/>
    <d v="2001-06-02T00:00:00"/>
    <x v="10"/>
    <n v="710"/>
    <n v="6643"/>
    <n v="5.13"/>
    <x v="5"/>
    <s v="BSAI"/>
    <n v="6"/>
    <x v="0"/>
  </r>
  <r>
    <s v="sablefish (blackcod)"/>
    <d v="2001-06-02T00:00:00"/>
    <x v="10"/>
    <n v="710"/>
    <n v="6643"/>
    <n v="20.260000000000002"/>
    <x v="24"/>
    <s v="BSAI"/>
    <n v="6"/>
    <x v="0"/>
  </r>
  <r>
    <s v="sablefish (blackcod)"/>
    <d v="2001-06-02T00:00:00"/>
    <x v="10"/>
    <n v="710"/>
    <n v="6643"/>
    <n v="13.07"/>
    <x v="28"/>
    <s v="BSAI"/>
    <n v="6"/>
    <x v="0"/>
  </r>
  <r>
    <s v="sablefish (blackcod)"/>
    <d v="2001-06-02T00:00:00"/>
    <x v="10"/>
    <n v="710"/>
    <m/>
    <n v="0.02"/>
    <x v="1"/>
    <s v="BSAI"/>
    <n v="6"/>
    <x v="0"/>
  </r>
  <r>
    <s v="sablefish (blackcod)"/>
    <d v="2001-06-02T00:00:00"/>
    <x v="10"/>
    <n v="710"/>
    <m/>
    <n v="0.48"/>
    <x v="5"/>
    <s v="BSAI"/>
    <n v="6"/>
    <x v="0"/>
  </r>
  <r>
    <s v="sablefish (blackcod)"/>
    <d v="2001-06-02T00:00:00"/>
    <x v="10"/>
    <n v="710"/>
    <m/>
    <n v="0"/>
    <x v="7"/>
    <s v="BSAI"/>
    <n v="6"/>
    <x v="0"/>
  </r>
  <r>
    <s v="sablefish (blackcod)"/>
    <d v="2001-06-02T00:00:00"/>
    <x v="10"/>
    <n v="710"/>
    <m/>
    <n v="0.4"/>
    <x v="2"/>
    <s v="BSAI"/>
    <n v="6"/>
    <x v="0"/>
  </r>
  <r>
    <s v="sablefish (blackcod)"/>
    <d v="2001-06-02T00:00:00"/>
    <x v="10"/>
    <n v="710"/>
    <m/>
    <n v="0.61"/>
    <x v="24"/>
    <s v="BSAI"/>
    <n v="6"/>
    <x v="0"/>
  </r>
  <r>
    <s v="sablefish (blackcod)"/>
    <d v="2001-06-02T00:00:00"/>
    <x v="10"/>
    <n v="710"/>
    <m/>
    <n v="1.1000000000000001"/>
    <x v="0"/>
    <s v="GOA"/>
    <n v="6"/>
    <x v="0"/>
  </r>
  <r>
    <s v="sablefish (blackcod)"/>
    <d v="2001-06-02T00:00:00"/>
    <x v="10"/>
    <n v="710"/>
    <m/>
    <n v="1.34"/>
    <x v="13"/>
    <s v="GOA"/>
    <n v="6"/>
    <x v="0"/>
  </r>
  <r>
    <s v="sablefish (blackcod)"/>
    <d v="2001-06-02T00:00:00"/>
    <x v="10"/>
    <n v="710"/>
    <m/>
    <n v="14.31"/>
    <x v="6"/>
    <s v="GOA"/>
    <n v="6"/>
    <x v="0"/>
  </r>
  <r>
    <s v="sablefish (blackcod)"/>
    <d v="2001-06-02T00:00:00"/>
    <x v="10"/>
    <n v="710"/>
    <m/>
    <n v="4.24"/>
    <x v="11"/>
    <s v="GOA"/>
    <n v="6"/>
    <x v="0"/>
  </r>
  <r>
    <s v="sablefish (blackcod)"/>
    <d v="2001-06-02T00:00:00"/>
    <x v="10"/>
    <n v="710"/>
    <m/>
    <n v="0"/>
    <x v="20"/>
    <s v="INSD"/>
    <n v="6"/>
    <x v="0"/>
  </r>
  <r>
    <s v="sablefish (blackcod)"/>
    <d v="2001-06-02T00:00:00"/>
    <x v="10"/>
    <n v="710"/>
    <m/>
    <n v="1.8"/>
    <x v="14"/>
    <s v="GOA"/>
    <n v="6"/>
    <x v="0"/>
  </r>
  <r>
    <s v="sablefish (blackcod)"/>
    <d v="2001-06-02T00:00:00"/>
    <x v="10"/>
    <n v="710"/>
    <m/>
    <n v="0"/>
    <x v="21"/>
    <s v="INSD"/>
    <n v="6"/>
    <x v="0"/>
  </r>
  <r>
    <s v="sablefish (blackcod)"/>
    <d v="2001-06-02T00:00:00"/>
    <x v="10"/>
    <n v="710"/>
    <m/>
    <n v="0.13"/>
    <x v="18"/>
    <s v="INTL"/>
    <n v="6"/>
    <x v="0"/>
  </r>
  <r>
    <s v="sablefish (blackcod)"/>
    <d v="2001-06-09T00:00:00"/>
    <x v="10"/>
    <n v="710"/>
    <n v="4509"/>
    <n v="13.69"/>
    <x v="0"/>
    <s v="GOA"/>
    <n v="6"/>
    <x v="0"/>
  </r>
  <r>
    <s v="sablefish (blackcod)"/>
    <d v="2001-06-09T00:00:00"/>
    <x v="10"/>
    <n v="710"/>
    <n v="4509"/>
    <n v="20"/>
    <x v="13"/>
    <s v="GOA"/>
    <n v="6"/>
    <x v="0"/>
  </r>
  <r>
    <s v="sablefish (blackcod)"/>
    <d v="2001-06-09T00:00:00"/>
    <x v="10"/>
    <n v="710"/>
    <n v="4509"/>
    <n v="24"/>
    <x v="6"/>
    <s v="GOA"/>
    <n v="6"/>
    <x v="0"/>
  </r>
  <r>
    <s v="sablefish (blackcod)"/>
    <d v="2001-06-09T00:00:00"/>
    <x v="10"/>
    <n v="710"/>
    <n v="4509"/>
    <n v="24.01"/>
    <x v="11"/>
    <s v="GOA"/>
    <n v="6"/>
    <x v="0"/>
  </r>
  <r>
    <s v="sablefish (blackcod)"/>
    <d v="2001-06-09T00:00:00"/>
    <x v="10"/>
    <n v="710"/>
    <n v="4509"/>
    <n v="51.57"/>
    <x v="14"/>
    <s v="GOA"/>
    <n v="6"/>
    <x v="0"/>
  </r>
  <r>
    <s v="sablefish (blackcod)"/>
    <d v="2001-06-09T00:00:00"/>
    <x v="10"/>
    <n v="710"/>
    <n v="4564"/>
    <n v="2.31"/>
    <x v="2"/>
    <s v="BSAI"/>
    <n v="6"/>
    <x v="0"/>
  </r>
  <r>
    <s v="sablefish (blackcod)"/>
    <d v="2001-06-09T00:00:00"/>
    <x v="10"/>
    <n v="710"/>
    <n v="4564"/>
    <n v="0.06"/>
    <x v="24"/>
    <s v="BSAI"/>
    <n v="6"/>
    <x v="0"/>
  </r>
  <r>
    <s v="sablefish (blackcod)"/>
    <d v="2001-06-09T00:00:00"/>
    <x v="10"/>
    <n v="710"/>
    <n v="5920"/>
    <n v="41.72"/>
    <x v="0"/>
    <s v="GOA"/>
    <n v="6"/>
    <x v="0"/>
  </r>
  <r>
    <s v="sablefish (blackcod)"/>
    <d v="2001-06-09T00:00:00"/>
    <x v="10"/>
    <n v="710"/>
    <n v="5920"/>
    <n v="34.159999999999997"/>
    <x v="13"/>
    <s v="GOA"/>
    <n v="6"/>
    <x v="0"/>
  </r>
  <r>
    <s v="sablefish (blackcod)"/>
    <d v="2001-06-09T00:00:00"/>
    <x v="10"/>
    <n v="710"/>
    <n v="5920"/>
    <n v="133.11000000000001"/>
    <x v="6"/>
    <s v="GOA"/>
    <n v="6"/>
    <x v="0"/>
  </r>
  <r>
    <s v="sablefish (blackcod)"/>
    <d v="2001-06-09T00:00:00"/>
    <x v="10"/>
    <n v="710"/>
    <n v="5920"/>
    <n v="72.41"/>
    <x v="11"/>
    <s v="GOA"/>
    <n v="6"/>
    <x v="0"/>
  </r>
  <r>
    <s v="sablefish (blackcod)"/>
    <d v="2001-06-09T00:00:00"/>
    <x v="10"/>
    <n v="710"/>
    <n v="5920"/>
    <n v="108.15"/>
    <x v="14"/>
    <s v="GOA"/>
    <n v="6"/>
    <x v="0"/>
  </r>
  <r>
    <s v="sablefish (blackcod)"/>
    <d v="2001-06-09T00:00:00"/>
    <x v="10"/>
    <n v="710"/>
    <n v="5920"/>
    <n v="41.82"/>
    <x v="21"/>
    <s v="INSD"/>
    <n v="6"/>
    <x v="0"/>
  </r>
  <r>
    <s v="sablefish (blackcod)"/>
    <d v="2001-06-09T00:00:00"/>
    <x v="10"/>
    <n v="710"/>
    <n v="6643"/>
    <n v="0.23"/>
    <x v="1"/>
    <s v="BSAI"/>
    <n v="6"/>
    <x v="0"/>
  </r>
  <r>
    <s v="sablefish (blackcod)"/>
    <d v="2001-06-09T00:00:00"/>
    <x v="10"/>
    <n v="710"/>
    <n v="6643"/>
    <n v="2.06"/>
    <x v="5"/>
    <s v="BSAI"/>
    <n v="6"/>
    <x v="0"/>
  </r>
  <r>
    <s v="sablefish (blackcod)"/>
    <d v="2001-06-09T00:00:00"/>
    <x v="10"/>
    <n v="710"/>
    <n v="6643"/>
    <n v="7.43"/>
    <x v="7"/>
    <s v="BSAI"/>
    <n v="6"/>
    <x v="0"/>
  </r>
  <r>
    <s v="sablefish (blackcod)"/>
    <d v="2001-06-09T00:00:00"/>
    <x v="10"/>
    <n v="710"/>
    <n v="6643"/>
    <n v="0.47"/>
    <x v="2"/>
    <s v="BSAI"/>
    <n v="6"/>
    <x v="0"/>
  </r>
  <r>
    <s v="sablefish (blackcod)"/>
    <d v="2001-06-09T00:00:00"/>
    <x v="10"/>
    <n v="710"/>
    <n v="6643"/>
    <n v="0.56999999999999995"/>
    <x v="22"/>
    <s v="BSAI"/>
    <n v="6"/>
    <x v="0"/>
  </r>
  <r>
    <s v="sablefish (blackcod)"/>
    <d v="2001-06-09T00:00:00"/>
    <x v="10"/>
    <n v="710"/>
    <n v="6643"/>
    <n v="27.51"/>
    <x v="24"/>
    <s v="BSAI"/>
    <n v="6"/>
    <x v="0"/>
  </r>
  <r>
    <s v="sablefish (blackcod)"/>
    <d v="2001-06-09T00:00:00"/>
    <x v="10"/>
    <n v="710"/>
    <n v="6643"/>
    <n v="14.89"/>
    <x v="28"/>
    <s v="BSAI"/>
    <n v="6"/>
    <x v="0"/>
  </r>
  <r>
    <s v="sablefish (blackcod)"/>
    <d v="2001-06-09T00:00:00"/>
    <x v="10"/>
    <n v="710"/>
    <m/>
    <n v="0"/>
    <x v="23"/>
    <s v="BSAI"/>
    <n v="6"/>
    <x v="0"/>
  </r>
  <r>
    <s v="sablefish (blackcod)"/>
    <d v="2001-06-09T00:00:00"/>
    <x v="10"/>
    <n v="710"/>
    <m/>
    <n v="0.01"/>
    <x v="1"/>
    <s v="BSAI"/>
    <n v="6"/>
    <x v="0"/>
  </r>
  <r>
    <s v="sablefish (blackcod)"/>
    <d v="2001-06-09T00:00:00"/>
    <x v="10"/>
    <n v="710"/>
    <m/>
    <n v="1.51"/>
    <x v="5"/>
    <s v="BSAI"/>
    <n v="6"/>
    <x v="0"/>
  </r>
  <r>
    <s v="sablefish (blackcod)"/>
    <d v="2001-06-09T00:00:00"/>
    <x v="10"/>
    <n v="710"/>
    <m/>
    <n v="0"/>
    <x v="7"/>
    <s v="BSAI"/>
    <n v="6"/>
    <x v="0"/>
  </r>
  <r>
    <s v="sablefish (blackcod)"/>
    <d v="2001-06-09T00:00:00"/>
    <x v="10"/>
    <n v="710"/>
    <m/>
    <n v="7.0000000000000007E-2"/>
    <x v="2"/>
    <s v="BSAI"/>
    <n v="6"/>
    <x v="0"/>
  </r>
  <r>
    <s v="sablefish (blackcod)"/>
    <d v="2001-06-09T00:00:00"/>
    <x v="10"/>
    <n v="710"/>
    <m/>
    <n v="0.04"/>
    <x v="24"/>
    <s v="BSAI"/>
    <n v="6"/>
    <x v="0"/>
  </r>
  <r>
    <s v="sablefish (blackcod)"/>
    <d v="2001-06-09T00:00:00"/>
    <x v="10"/>
    <n v="710"/>
    <m/>
    <n v="3.36"/>
    <x v="0"/>
    <s v="GOA"/>
    <n v="6"/>
    <x v="0"/>
  </r>
  <r>
    <s v="sablefish (blackcod)"/>
    <d v="2001-06-09T00:00:00"/>
    <x v="10"/>
    <n v="710"/>
    <m/>
    <n v="1.49"/>
    <x v="13"/>
    <s v="GOA"/>
    <n v="6"/>
    <x v="0"/>
  </r>
  <r>
    <s v="sablefish (blackcod)"/>
    <d v="2001-06-09T00:00:00"/>
    <x v="10"/>
    <n v="710"/>
    <m/>
    <n v="5.13"/>
    <x v="6"/>
    <s v="GOA"/>
    <n v="6"/>
    <x v="0"/>
  </r>
  <r>
    <s v="sablefish (blackcod)"/>
    <d v="2001-06-09T00:00:00"/>
    <x v="10"/>
    <n v="710"/>
    <m/>
    <n v="6.46"/>
    <x v="11"/>
    <s v="GOA"/>
    <n v="6"/>
    <x v="0"/>
  </r>
  <r>
    <s v="sablefish (blackcod)"/>
    <d v="2001-06-09T00:00:00"/>
    <x v="10"/>
    <n v="710"/>
    <m/>
    <n v="0"/>
    <x v="20"/>
    <s v="INSD"/>
    <n v="6"/>
    <x v="0"/>
  </r>
  <r>
    <s v="sablefish (blackcod)"/>
    <d v="2001-06-09T00:00:00"/>
    <x v="10"/>
    <n v="710"/>
    <m/>
    <n v="4.1500000000000004"/>
    <x v="14"/>
    <s v="GOA"/>
    <n v="6"/>
    <x v="0"/>
  </r>
  <r>
    <s v="sablefish (blackcod)"/>
    <d v="2001-06-09T00:00:00"/>
    <x v="10"/>
    <n v="710"/>
    <m/>
    <n v="1.24"/>
    <x v="21"/>
    <s v="INSD"/>
    <n v="6"/>
    <x v="0"/>
  </r>
  <r>
    <s v="sablefish (blackcod)"/>
    <d v="2001-06-16T00:00:00"/>
    <x v="10"/>
    <n v="710"/>
    <n v="4509"/>
    <n v="29.73"/>
    <x v="0"/>
    <s v="GOA"/>
    <n v="6"/>
    <x v="0"/>
  </r>
  <r>
    <s v="sablefish (blackcod)"/>
    <d v="2001-06-16T00:00:00"/>
    <x v="10"/>
    <n v="710"/>
    <n v="4509"/>
    <n v="22.49"/>
    <x v="13"/>
    <s v="GOA"/>
    <n v="6"/>
    <x v="0"/>
  </r>
  <r>
    <s v="sablefish (blackcod)"/>
    <d v="2001-06-16T00:00:00"/>
    <x v="10"/>
    <n v="710"/>
    <n v="4509"/>
    <n v="55.22"/>
    <x v="6"/>
    <s v="GOA"/>
    <n v="6"/>
    <x v="0"/>
  </r>
  <r>
    <s v="sablefish (blackcod)"/>
    <d v="2001-06-16T00:00:00"/>
    <x v="10"/>
    <n v="710"/>
    <n v="4509"/>
    <n v="12.75"/>
    <x v="11"/>
    <s v="GOA"/>
    <n v="6"/>
    <x v="0"/>
  </r>
  <r>
    <s v="sablefish (blackcod)"/>
    <d v="2001-06-16T00:00:00"/>
    <x v="10"/>
    <n v="710"/>
    <n v="4509"/>
    <n v="1.49"/>
    <x v="14"/>
    <s v="GOA"/>
    <n v="6"/>
    <x v="0"/>
  </r>
  <r>
    <s v="sablefish (blackcod)"/>
    <d v="2001-06-16T00:00:00"/>
    <x v="10"/>
    <n v="710"/>
    <n v="4564"/>
    <n v="1.74"/>
    <x v="2"/>
    <s v="BSAI"/>
    <n v="6"/>
    <x v="0"/>
  </r>
  <r>
    <s v="sablefish (blackcod)"/>
    <d v="2001-06-16T00:00:00"/>
    <x v="10"/>
    <n v="710"/>
    <n v="4564"/>
    <n v="0.39"/>
    <x v="22"/>
    <s v="BSAI"/>
    <n v="6"/>
    <x v="0"/>
  </r>
  <r>
    <s v="sablefish (blackcod)"/>
    <d v="2001-06-16T00:00:00"/>
    <x v="10"/>
    <n v="710"/>
    <n v="4564"/>
    <n v="0.05"/>
    <x v="24"/>
    <s v="BSAI"/>
    <n v="6"/>
    <x v="0"/>
  </r>
  <r>
    <s v="sablefish (blackcod)"/>
    <d v="2001-06-16T00:00:00"/>
    <x v="10"/>
    <n v="710"/>
    <n v="5920"/>
    <n v="13.93"/>
    <x v="0"/>
    <s v="GOA"/>
    <n v="6"/>
    <x v="0"/>
  </r>
  <r>
    <s v="sablefish (blackcod)"/>
    <d v="2001-06-16T00:00:00"/>
    <x v="10"/>
    <n v="710"/>
    <n v="5920"/>
    <n v="33.69"/>
    <x v="13"/>
    <s v="GOA"/>
    <n v="6"/>
    <x v="0"/>
  </r>
  <r>
    <s v="sablefish (blackcod)"/>
    <d v="2001-06-16T00:00:00"/>
    <x v="10"/>
    <n v="710"/>
    <n v="5920"/>
    <n v="128.24"/>
    <x v="6"/>
    <s v="GOA"/>
    <n v="6"/>
    <x v="0"/>
  </r>
  <r>
    <s v="sablefish (blackcod)"/>
    <d v="2001-06-16T00:00:00"/>
    <x v="10"/>
    <n v="710"/>
    <n v="5920"/>
    <n v="47.27"/>
    <x v="11"/>
    <s v="GOA"/>
    <n v="6"/>
    <x v="0"/>
  </r>
  <r>
    <s v="sablefish (blackcod)"/>
    <d v="2001-06-16T00:00:00"/>
    <x v="10"/>
    <n v="710"/>
    <n v="5920"/>
    <n v="13.71"/>
    <x v="20"/>
    <s v="INSD"/>
    <n v="6"/>
    <x v="0"/>
  </r>
  <r>
    <s v="sablefish (blackcod)"/>
    <d v="2001-06-16T00:00:00"/>
    <x v="10"/>
    <n v="710"/>
    <n v="5920"/>
    <n v="90.17"/>
    <x v="14"/>
    <s v="GOA"/>
    <n v="6"/>
    <x v="0"/>
  </r>
  <r>
    <s v="sablefish (blackcod)"/>
    <d v="2001-06-16T00:00:00"/>
    <x v="10"/>
    <n v="710"/>
    <n v="5920"/>
    <n v="11.9"/>
    <x v="21"/>
    <s v="INSD"/>
    <n v="6"/>
    <x v="0"/>
  </r>
  <r>
    <s v="sablefish (blackcod)"/>
    <d v="2001-06-16T00:00:00"/>
    <x v="10"/>
    <n v="710"/>
    <n v="6643"/>
    <n v="3.22"/>
    <x v="1"/>
    <s v="BSAI"/>
    <n v="6"/>
    <x v="0"/>
  </r>
  <r>
    <s v="sablefish (blackcod)"/>
    <d v="2001-06-16T00:00:00"/>
    <x v="10"/>
    <n v="710"/>
    <n v="6643"/>
    <n v="4.3"/>
    <x v="5"/>
    <s v="BSAI"/>
    <n v="6"/>
    <x v="0"/>
  </r>
  <r>
    <s v="sablefish (blackcod)"/>
    <d v="2001-06-16T00:00:00"/>
    <x v="10"/>
    <n v="710"/>
    <n v="6643"/>
    <n v="10.54"/>
    <x v="7"/>
    <s v="BSAI"/>
    <n v="6"/>
    <x v="0"/>
  </r>
  <r>
    <s v="sablefish (blackcod)"/>
    <d v="2001-06-16T00:00:00"/>
    <x v="10"/>
    <n v="710"/>
    <n v="6643"/>
    <n v="16.32"/>
    <x v="24"/>
    <s v="BSAI"/>
    <n v="6"/>
    <x v="0"/>
  </r>
  <r>
    <s v="sablefish (blackcod)"/>
    <d v="2001-06-16T00:00:00"/>
    <x v="10"/>
    <n v="710"/>
    <n v="6643"/>
    <n v="11.27"/>
    <x v="28"/>
    <s v="BSAI"/>
    <n v="6"/>
    <x v="0"/>
  </r>
  <r>
    <s v="sablefish (blackcod)"/>
    <d v="2001-06-16T00:00:00"/>
    <x v="10"/>
    <n v="710"/>
    <m/>
    <n v="0.02"/>
    <x v="23"/>
    <s v="BSAI"/>
    <n v="6"/>
    <x v="0"/>
  </r>
  <r>
    <s v="sablefish (blackcod)"/>
    <d v="2001-06-16T00:00:00"/>
    <x v="10"/>
    <n v="710"/>
    <m/>
    <n v="0.42"/>
    <x v="1"/>
    <s v="BSAI"/>
    <n v="6"/>
    <x v="0"/>
  </r>
  <r>
    <s v="sablefish (blackcod)"/>
    <d v="2001-06-16T00:00:00"/>
    <x v="10"/>
    <n v="710"/>
    <m/>
    <n v="0.01"/>
    <x v="7"/>
    <s v="BSAI"/>
    <n v="6"/>
    <x v="0"/>
  </r>
  <r>
    <s v="sablefish (blackcod)"/>
    <d v="2001-06-16T00:00:00"/>
    <x v="10"/>
    <n v="710"/>
    <m/>
    <n v="0.01"/>
    <x v="2"/>
    <s v="BSAI"/>
    <n v="6"/>
    <x v="0"/>
  </r>
  <r>
    <s v="sablefish (blackcod)"/>
    <d v="2001-06-16T00:00:00"/>
    <x v="10"/>
    <n v="710"/>
    <m/>
    <n v="0.04"/>
    <x v="22"/>
    <s v="BSAI"/>
    <n v="6"/>
    <x v="0"/>
  </r>
  <r>
    <s v="sablefish (blackcod)"/>
    <d v="2001-06-16T00:00:00"/>
    <x v="10"/>
    <n v="710"/>
    <m/>
    <n v="0.84"/>
    <x v="24"/>
    <s v="BSAI"/>
    <n v="6"/>
    <x v="0"/>
  </r>
  <r>
    <s v="sablefish (blackcod)"/>
    <d v="2001-06-16T00:00:00"/>
    <x v="10"/>
    <n v="710"/>
    <m/>
    <n v="0.02"/>
    <x v="28"/>
    <s v="BSAI"/>
    <n v="6"/>
    <x v="0"/>
  </r>
  <r>
    <s v="sablefish (blackcod)"/>
    <d v="2001-06-16T00:00:00"/>
    <x v="10"/>
    <n v="710"/>
    <m/>
    <n v="1.62"/>
    <x v="0"/>
    <s v="GOA"/>
    <n v="6"/>
    <x v="0"/>
  </r>
  <r>
    <s v="sablefish (blackcod)"/>
    <d v="2001-06-16T00:00:00"/>
    <x v="10"/>
    <n v="710"/>
    <m/>
    <n v="2.4700000000000002"/>
    <x v="13"/>
    <s v="GOA"/>
    <n v="6"/>
    <x v="0"/>
  </r>
  <r>
    <s v="sablefish (blackcod)"/>
    <d v="2001-06-16T00:00:00"/>
    <x v="10"/>
    <n v="710"/>
    <m/>
    <n v="7.08"/>
    <x v="6"/>
    <s v="GOA"/>
    <n v="6"/>
    <x v="0"/>
  </r>
  <r>
    <s v="sablefish (blackcod)"/>
    <d v="2001-06-16T00:00:00"/>
    <x v="10"/>
    <n v="710"/>
    <m/>
    <n v="1.98"/>
    <x v="11"/>
    <s v="GOA"/>
    <n v="6"/>
    <x v="0"/>
  </r>
  <r>
    <s v="sablefish (blackcod)"/>
    <d v="2001-06-16T00:00:00"/>
    <x v="10"/>
    <n v="710"/>
    <m/>
    <n v="0.53"/>
    <x v="20"/>
    <s v="INSD"/>
    <n v="6"/>
    <x v="0"/>
  </r>
  <r>
    <s v="sablefish (blackcod)"/>
    <d v="2001-06-16T00:00:00"/>
    <x v="10"/>
    <n v="710"/>
    <m/>
    <n v="2.19"/>
    <x v="14"/>
    <s v="GOA"/>
    <n v="6"/>
    <x v="0"/>
  </r>
  <r>
    <s v="sablefish (blackcod)"/>
    <d v="2001-06-16T00:00:00"/>
    <x v="10"/>
    <n v="710"/>
    <m/>
    <n v="0.32"/>
    <x v="21"/>
    <s v="INSD"/>
    <n v="6"/>
    <x v="0"/>
  </r>
  <r>
    <s v="sablefish (blackcod)"/>
    <d v="2001-06-23T00:00:00"/>
    <x v="10"/>
    <n v="710"/>
    <n v="4509"/>
    <n v="25.29"/>
    <x v="0"/>
    <s v="GOA"/>
    <n v="6"/>
    <x v="0"/>
  </r>
  <r>
    <s v="sablefish (blackcod)"/>
    <d v="2001-06-23T00:00:00"/>
    <x v="10"/>
    <n v="710"/>
    <n v="4509"/>
    <n v="70.44"/>
    <x v="6"/>
    <s v="GOA"/>
    <n v="6"/>
    <x v="0"/>
  </r>
  <r>
    <s v="sablefish (blackcod)"/>
    <d v="2001-06-23T00:00:00"/>
    <x v="10"/>
    <n v="710"/>
    <n v="4509"/>
    <n v="3.75"/>
    <x v="11"/>
    <s v="GOA"/>
    <n v="6"/>
    <x v="0"/>
  </r>
  <r>
    <s v="sablefish (blackcod)"/>
    <d v="2001-06-23T00:00:00"/>
    <x v="10"/>
    <n v="710"/>
    <n v="4509"/>
    <n v="15.34"/>
    <x v="14"/>
    <s v="GOA"/>
    <n v="6"/>
    <x v="0"/>
  </r>
  <r>
    <s v="sablefish (blackcod)"/>
    <d v="2001-06-23T00:00:00"/>
    <x v="10"/>
    <n v="710"/>
    <n v="4564"/>
    <n v="2.2599999999999998"/>
    <x v="2"/>
    <s v="BSAI"/>
    <n v="6"/>
    <x v="0"/>
  </r>
  <r>
    <s v="sablefish (blackcod)"/>
    <d v="2001-06-23T00:00:00"/>
    <x v="10"/>
    <n v="710"/>
    <n v="4564"/>
    <n v="0.72"/>
    <x v="22"/>
    <s v="BSAI"/>
    <n v="6"/>
    <x v="0"/>
  </r>
  <r>
    <s v="sablefish (blackcod)"/>
    <d v="2001-06-23T00:00:00"/>
    <x v="10"/>
    <n v="710"/>
    <n v="4564"/>
    <n v="3.1"/>
    <x v="24"/>
    <s v="BSAI"/>
    <n v="6"/>
    <x v="0"/>
  </r>
  <r>
    <s v="sablefish (blackcod)"/>
    <d v="2001-06-23T00:00:00"/>
    <x v="10"/>
    <n v="710"/>
    <n v="4564"/>
    <n v="1.1599999999999999"/>
    <x v="28"/>
    <s v="BSAI"/>
    <n v="6"/>
    <x v="0"/>
  </r>
  <r>
    <s v="sablefish (blackcod)"/>
    <d v="2001-06-23T00:00:00"/>
    <x v="10"/>
    <n v="710"/>
    <n v="5920"/>
    <n v="47.51"/>
    <x v="0"/>
    <s v="GOA"/>
    <n v="6"/>
    <x v="0"/>
  </r>
  <r>
    <s v="sablefish (blackcod)"/>
    <d v="2001-06-23T00:00:00"/>
    <x v="10"/>
    <n v="710"/>
    <n v="5920"/>
    <n v="4.49"/>
    <x v="13"/>
    <s v="GOA"/>
    <n v="6"/>
    <x v="0"/>
  </r>
  <r>
    <s v="sablefish (blackcod)"/>
    <d v="2001-06-23T00:00:00"/>
    <x v="10"/>
    <n v="710"/>
    <n v="5920"/>
    <n v="80.36"/>
    <x v="6"/>
    <s v="GOA"/>
    <n v="6"/>
    <x v="0"/>
  </r>
  <r>
    <s v="sablefish (blackcod)"/>
    <d v="2001-06-23T00:00:00"/>
    <x v="10"/>
    <n v="710"/>
    <n v="5920"/>
    <n v="5.0599999999999996"/>
    <x v="11"/>
    <s v="GOA"/>
    <n v="6"/>
    <x v="0"/>
  </r>
  <r>
    <s v="sablefish (blackcod)"/>
    <d v="2001-06-23T00:00:00"/>
    <x v="10"/>
    <n v="710"/>
    <n v="5920"/>
    <n v="45.07"/>
    <x v="14"/>
    <s v="GOA"/>
    <n v="6"/>
    <x v="0"/>
  </r>
  <r>
    <s v="sablefish (blackcod)"/>
    <d v="2001-06-23T00:00:00"/>
    <x v="10"/>
    <n v="710"/>
    <n v="5920"/>
    <n v="7.45"/>
    <x v="21"/>
    <s v="INSD"/>
    <n v="6"/>
    <x v="0"/>
  </r>
  <r>
    <s v="sablefish (blackcod)"/>
    <d v="2001-06-23T00:00:00"/>
    <x v="10"/>
    <n v="710"/>
    <n v="6643"/>
    <n v="1.61"/>
    <x v="5"/>
    <s v="BSAI"/>
    <n v="6"/>
    <x v="0"/>
  </r>
  <r>
    <s v="sablefish (blackcod)"/>
    <d v="2001-06-23T00:00:00"/>
    <x v="10"/>
    <n v="710"/>
    <n v="6643"/>
    <n v="2.82"/>
    <x v="7"/>
    <s v="BSAI"/>
    <n v="6"/>
    <x v="0"/>
  </r>
  <r>
    <s v="sablefish (blackcod)"/>
    <d v="2001-06-23T00:00:00"/>
    <x v="10"/>
    <n v="710"/>
    <n v="6643"/>
    <n v="0.02"/>
    <x v="2"/>
    <s v="BSAI"/>
    <n v="6"/>
    <x v="0"/>
  </r>
  <r>
    <s v="sablefish (blackcod)"/>
    <d v="2001-06-23T00:00:00"/>
    <x v="10"/>
    <n v="710"/>
    <n v="6643"/>
    <n v="25.91"/>
    <x v="24"/>
    <s v="BSAI"/>
    <n v="6"/>
    <x v="0"/>
  </r>
  <r>
    <s v="sablefish (blackcod)"/>
    <d v="2001-06-23T00:00:00"/>
    <x v="10"/>
    <n v="710"/>
    <n v="6643"/>
    <n v="22.32"/>
    <x v="28"/>
    <s v="BSAI"/>
    <n v="6"/>
    <x v="0"/>
  </r>
  <r>
    <s v="sablefish (blackcod)"/>
    <d v="2001-06-23T00:00:00"/>
    <x v="10"/>
    <n v="710"/>
    <m/>
    <n v="0.01"/>
    <x v="23"/>
    <s v="BSAI"/>
    <n v="6"/>
    <x v="0"/>
  </r>
  <r>
    <s v="sablefish (blackcod)"/>
    <d v="2001-06-23T00:00:00"/>
    <x v="10"/>
    <n v="710"/>
    <m/>
    <n v="6.44"/>
    <x v="1"/>
    <s v="BSAI"/>
    <n v="6"/>
    <x v="0"/>
  </r>
  <r>
    <s v="sablefish (blackcod)"/>
    <d v="2001-06-23T00:00:00"/>
    <x v="10"/>
    <n v="710"/>
    <m/>
    <n v="0.3"/>
    <x v="5"/>
    <s v="BSAI"/>
    <n v="6"/>
    <x v="0"/>
  </r>
  <r>
    <s v="sablefish (blackcod)"/>
    <d v="2001-06-23T00:00:00"/>
    <x v="10"/>
    <n v="710"/>
    <m/>
    <n v="0"/>
    <x v="7"/>
    <s v="BSAI"/>
    <n v="6"/>
    <x v="0"/>
  </r>
  <r>
    <s v="sablefish (blackcod)"/>
    <d v="2001-06-23T00:00:00"/>
    <x v="10"/>
    <n v="710"/>
    <m/>
    <n v="1.22"/>
    <x v="24"/>
    <s v="BSAI"/>
    <n v="6"/>
    <x v="0"/>
  </r>
  <r>
    <s v="sablefish (blackcod)"/>
    <d v="2001-06-23T00:00:00"/>
    <x v="10"/>
    <n v="710"/>
    <m/>
    <n v="0.19"/>
    <x v="28"/>
    <s v="BSAI"/>
    <n v="6"/>
    <x v="0"/>
  </r>
  <r>
    <s v="sablefish (blackcod)"/>
    <d v="2001-06-23T00:00:00"/>
    <x v="10"/>
    <n v="710"/>
    <m/>
    <n v="4.4000000000000004"/>
    <x v="0"/>
    <s v="GOA"/>
    <n v="6"/>
    <x v="0"/>
  </r>
  <r>
    <s v="sablefish (blackcod)"/>
    <d v="2001-06-23T00:00:00"/>
    <x v="10"/>
    <n v="710"/>
    <m/>
    <n v="0.01"/>
    <x v="13"/>
    <s v="GOA"/>
    <n v="6"/>
    <x v="0"/>
  </r>
  <r>
    <s v="sablefish (blackcod)"/>
    <d v="2001-06-23T00:00:00"/>
    <x v="10"/>
    <n v="710"/>
    <m/>
    <n v="5.82"/>
    <x v="6"/>
    <s v="GOA"/>
    <n v="6"/>
    <x v="0"/>
  </r>
  <r>
    <s v="sablefish (blackcod)"/>
    <d v="2001-06-23T00:00:00"/>
    <x v="10"/>
    <n v="710"/>
    <m/>
    <n v="0.04"/>
    <x v="11"/>
    <s v="GOA"/>
    <n v="6"/>
    <x v="0"/>
  </r>
  <r>
    <s v="sablefish (blackcod)"/>
    <d v="2001-06-23T00:00:00"/>
    <x v="10"/>
    <n v="710"/>
    <m/>
    <n v="0"/>
    <x v="20"/>
    <s v="INSD"/>
    <n v="6"/>
    <x v="0"/>
  </r>
  <r>
    <s v="sablefish (blackcod)"/>
    <d v="2001-06-23T00:00:00"/>
    <x v="10"/>
    <n v="710"/>
    <m/>
    <n v="6"/>
    <x v="14"/>
    <s v="GOA"/>
    <n v="6"/>
    <x v="0"/>
  </r>
  <r>
    <s v="sablefish (blackcod)"/>
    <d v="2001-06-23T00:00:00"/>
    <x v="10"/>
    <n v="710"/>
    <m/>
    <n v="0"/>
    <x v="21"/>
    <s v="INSD"/>
    <n v="6"/>
    <x v="0"/>
  </r>
  <r>
    <s v="sablefish (blackcod)"/>
    <d v="2001-06-30T00:00:00"/>
    <x v="10"/>
    <n v="710"/>
    <n v="4509"/>
    <n v="28.25"/>
    <x v="0"/>
    <s v="GOA"/>
    <n v="6"/>
    <x v="0"/>
  </r>
  <r>
    <s v="sablefish (blackcod)"/>
    <d v="2001-06-30T00:00:00"/>
    <x v="10"/>
    <n v="710"/>
    <n v="4564"/>
    <n v="1.06"/>
    <x v="2"/>
    <s v="BSAI"/>
    <n v="6"/>
    <x v="0"/>
  </r>
  <r>
    <s v="sablefish (blackcod)"/>
    <d v="2001-06-30T00:00:00"/>
    <x v="10"/>
    <n v="710"/>
    <n v="4564"/>
    <n v="1.67"/>
    <x v="22"/>
    <s v="BSAI"/>
    <n v="6"/>
    <x v="0"/>
  </r>
  <r>
    <s v="sablefish (blackcod)"/>
    <d v="2001-06-30T00:00:00"/>
    <x v="10"/>
    <n v="710"/>
    <n v="4564"/>
    <n v="11.71"/>
    <x v="24"/>
    <s v="BSAI"/>
    <n v="6"/>
    <x v="0"/>
  </r>
  <r>
    <s v="sablefish (blackcod)"/>
    <d v="2001-06-30T00:00:00"/>
    <x v="10"/>
    <n v="710"/>
    <n v="5920"/>
    <n v="26.21"/>
    <x v="0"/>
    <s v="GOA"/>
    <n v="6"/>
    <x v="0"/>
  </r>
  <r>
    <s v="sablefish (blackcod)"/>
    <d v="2001-06-30T00:00:00"/>
    <x v="10"/>
    <n v="710"/>
    <n v="5920"/>
    <n v="32.9"/>
    <x v="13"/>
    <s v="GOA"/>
    <n v="6"/>
    <x v="0"/>
  </r>
  <r>
    <s v="sablefish (blackcod)"/>
    <d v="2001-06-30T00:00:00"/>
    <x v="10"/>
    <n v="710"/>
    <n v="5920"/>
    <n v="53.98"/>
    <x v="6"/>
    <s v="GOA"/>
    <n v="6"/>
    <x v="0"/>
  </r>
  <r>
    <s v="sablefish (blackcod)"/>
    <d v="2001-06-30T00:00:00"/>
    <x v="10"/>
    <n v="710"/>
    <n v="5920"/>
    <n v="6.5"/>
    <x v="11"/>
    <s v="GOA"/>
    <n v="6"/>
    <x v="0"/>
  </r>
  <r>
    <s v="sablefish (blackcod)"/>
    <d v="2001-06-30T00:00:00"/>
    <x v="10"/>
    <n v="710"/>
    <n v="5920"/>
    <n v="32.18"/>
    <x v="14"/>
    <s v="GOA"/>
    <n v="6"/>
    <x v="0"/>
  </r>
  <r>
    <s v="sablefish (blackcod)"/>
    <d v="2001-06-30T00:00:00"/>
    <x v="10"/>
    <n v="710"/>
    <n v="5920"/>
    <n v="7.7"/>
    <x v="21"/>
    <s v="INSD"/>
    <n v="6"/>
    <x v="0"/>
  </r>
  <r>
    <s v="sablefish (blackcod)"/>
    <d v="2001-06-30T00:00:00"/>
    <x v="10"/>
    <n v="710"/>
    <n v="6643"/>
    <n v="7.18"/>
    <x v="1"/>
    <s v="BSAI"/>
    <n v="6"/>
    <x v="0"/>
  </r>
  <r>
    <s v="sablefish (blackcod)"/>
    <d v="2001-06-30T00:00:00"/>
    <x v="10"/>
    <n v="710"/>
    <n v="6643"/>
    <n v="0.66"/>
    <x v="5"/>
    <s v="BSAI"/>
    <n v="6"/>
    <x v="0"/>
  </r>
  <r>
    <s v="sablefish (blackcod)"/>
    <d v="2001-06-30T00:00:00"/>
    <x v="10"/>
    <n v="710"/>
    <n v="6643"/>
    <n v="9.7100000000000009"/>
    <x v="7"/>
    <s v="BSAI"/>
    <n v="6"/>
    <x v="0"/>
  </r>
  <r>
    <s v="sablefish (blackcod)"/>
    <d v="2001-06-30T00:00:00"/>
    <x v="10"/>
    <n v="710"/>
    <n v="6643"/>
    <n v="12.81"/>
    <x v="24"/>
    <s v="BSAI"/>
    <n v="6"/>
    <x v="0"/>
  </r>
  <r>
    <s v="sablefish (blackcod)"/>
    <d v="2001-06-30T00:00:00"/>
    <x v="10"/>
    <n v="710"/>
    <n v="6643"/>
    <n v="1.96"/>
    <x v="28"/>
    <s v="BSAI"/>
    <n v="6"/>
    <x v="0"/>
  </r>
  <r>
    <s v="sablefish (blackcod)"/>
    <d v="2001-06-30T00:00:00"/>
    <x v="10"/>
    <n v="710"/>
    <m/>
    <n v="0"/>
    <x v="23"/>
    <s v="BSAI"/>
    <n v="6"/>
    <x v="0"/>
  </r>
  <r>
    <s v="sablefish (blackcod)"/>
    <d v="2001-06-30T00:00:00"/>
    <x v="10"/>
    <n v="710"/>
    <m/>
    <n v="0.4"/>
    <x v="1"/>
    <s v="BSAI"/>
    <n v="6"/>
    <x v="0"/>
  </r>
  <r>
    <s v="sablefish (blackcod)"/>
    <d v="2001-06-30T00:00:00"/>
    <x v="10"/>
    <n v="710"/>
    <m/>
    <n v="0.04"/>
    <x v="5"/>
    <s v="BSAI"/>
    <n v="6"/>
    <x v="0"/>
  </r>
  <r>
    <s v="sablefish (blackcod)"/>
    <d v="2001-06-30T00:00:00"/>
    <x v="10"/>
    <n v="710"/>
    <m/>
    <n v="0.01"/>
    <x v="7"/>
    <s v="BSAI"/>
    <n v="6"/>
    <x v="0"/>
  </r>
  <r>
    <s v="sablefish (blackcod)"/>
    <d v="2001-06-30T00:00:00"/>
    <x v="10"/>
    <n v="710"/>
    <m/>
    <n v="0.37"/>
    <x v="2"/>
    <s v="BSAI"/>
    <n v="6"/>
    <x v="0"/>
  </r>
  <r>
    <s v="sablefish (blackcod)"/>
    <d v="2001-06-30T00:00:00"/>
    <x v="10"/>
    <n v="710"/>
    <m/>
    <n v="0.43"/>
    <x v="24"/>
    <s v="BSAI"/>
    <n v="6"/>
    <x v="0"/>
  </r>
  <r>
    <s v="sablefish (blackcod)"/>
    <d v="2001-06-30T00:00:00"/>
    <x v="10"/>
    <n v="710"/>
    <m/>
    <n v="0.01"/>
    <x v="25"/>
    <s v="BSAI"/>
    <n v="6"/>
    <x v="0"/>
  </r>
  <r>
    <s v="sablefish (blackcod)"/>
    <d v="2001-06-30T00:00:00"/>
    <x v="10"/>
    <n v="710"/>
    <m/>
    <n v="2.92"/>
    <x v="0"/>
    <s v="GOA"/>
    <n v="6"/>
    <x v="0"/>
  </r>
  <r>
    <s v="sablefish (blackcod)"/>
    <d v="2001-06-30T00:00:00"/>
    <x v="10"/>
    <n v="710"/>
    <m/>
    <n v="1.8"/>
    <x v="13"/>
    <s v="GOA"/>
    <n v="6"/>
    <x v="0"/>
  </r>
  <r>
    <s v="sablefish (blackcod)"/>
    <d v="2001-06-30T00:00:00"/>
    <x v="10"/>
    <n v="710"/>
    <m/>
    <n v="2"/>
    <x v="6"/>
    <s v="GOA"/>
    <n v="6"/>
    <x v="0"/>
  </r>
  <r>
    <s v="sablefish (blackcod)"/>
    <d v="2001-06-30T00:00:00"/>
    <x v="10"/>
    <n v="710"/>
    <m/>
    <n v="0.12"/>
    <x v="11"/>
    <s v="GOA"/>
    <n v="6"/>
    <x v="0"/>
  </r>
  <r>
    <s v="sablefish (blackcod)"/>
    <d v="2001-06-30T00:00:00"/>
    <x v="10"/>
    <n v="710"/>
    <m/>
    <n v="0"/>
    <x v="20"/>
    <s v="INSD"/>
    <n v="6"/>
    <x v="0"/>
  </r>
  <r>
    <s v="sablefish (blackcod)"/>
    <d v="2001-06-30T00:00:00"/>
    <x v="10"/>
    <n v="710"/>
    <m/>
    <n v="1.45"/>
    <x v="14"/>
    <s v="GOA"/>
    <n v="6"/>
    <x v="0"/>
  </r>
  <r>
    <s v="sablefish (blackcod)"/>
    <d v="2001-06-30T00:00:00"/>
    <x v="10"/>
    <n v="710"/>
    <m/>
    <n v="0.23"/>
    <x v="21"/>
    <s v="INSD"/>
    <n v="6"/>
    <x v="0"/>
  </r>
  <r>
    <s v="sablefish (blackcod)"/>
    <d v="2001-06-30T00:00:00"/>
    <x v="10"/>
    <n v="710"/>
    <m/>
    <n v="0.24"/>
    <x v="18"/>
    <s v="INTL"/>
    <n v="6"/>
    <x v="0"/>
  </r>
  <r>
    <s v="sablefish (blackcod)"/>
    <d v="2001-07-07T00:00:00"/>
    <x v="10"/>
    <n v="710"/>
    <n v="4509"/>
    <n v="8.43"/>
    <x v="0"/>
    <s v="GOA"/>
    <n v="7"/>
    <x v="1"/>
  </r>
  <r>
    <s v="sablefish (blackcod)"/>
    <d v="2001-07-07T00:00:00"/>
    <x v="10"/>
    <n v="710"/>
    <n v="4509"/>
    <n v="10.72"/>
    <x v="13"/>
    <s v="GOA"/>
    <n v="7"/>
    <x v="1"/>
  </r>
  <r>
    <s v="sablefish (blackcod)"/>
    <d v="2001-07-07T00:00:00"/>
    <x v="10"/>
    <n v="710"/>
    <n v="4509"/>
    <n v="103.46"/>
    <x v="6"/>
    <s v="GOA"/>
    <n v="7"/>
    <x v="1"/>
  </r>
  <r>
    <s v="sablefish (blackcod)"/>
    <d v="2001-07-07T00:00:00"/>
    <x v="10"/>
    <n v="710"/>
    <n v="4509"/>
    <n v="123.17"/>
    <x v="11"/>
    <s v="GOA"/>
    <n v="7"/>
    <x v="1"/>
  </r>
  <r>
    <s v="sablefish (blackcod)"/>
    <d v="2001-07-07T00:00:00"/>
    <x v="10"/>
    <n v="710"/>
    <n v="4564"/>
    <n v="7.16"/>
    <x v="1"/>
    <s v="BSAI"/>
    <n v="7"/>
    <x v="1"/>
  </r>
  <r>
    <s v="sablefish (blackcod)"/>
    <d v="2001-07-07T00:00:00"/>
    <x v="10"/>
    <n v="710"/>
    <n v="4564"/>
    <n v="0.19"/>
    <x v="7"/>
    <s v="BSAI"/>
    <n v="7"/>
    <x v="1"/>
  </r>
  <r>
    <s v="sablefish (blackcod)"/>
    <d v="2001-07-07T00:00:00"/>
    <x v="10"/>
    <n v="710"/>
    <n v="4564"/>
    <n v="0.34"/>
    <x v="2"/>
    <s v="BSAI"/>
    <n v="7"/>
    <x v="1"/>
  </r>
  <r>
    <s v="sablefish (blackcod)"/>
    <d v="2001-07-07T00:00:00"/>
    <x v="10"/>
    <n v="710"/>
    <n v="4564"/>
    <n v="0.55000000000000004"/>
    <x v="22"/>
    <s v="BSAI"/>
    <n v="7"/>
    <x v="1"/>
  </r>
  <r>
    <s v="sablefish (blackcod)"/>
    <d v="2001-07-07T00:00:00"/>
    <x v="10"/>
    <n v="710"/>
    <n v="4564"/>
    <n v="15.99"/>
    <x v="24"/>
    <s v="BSAI"/>
    <n v="7"/>
    <x v="1"/>
  </r>
  <r>
    <s v="sablefish (blackcod)"/>
    <d v="2001-07-07T00:00:00"/>
    <x v="10"/>
    <n v="710"/>
    <n v="4564"/>
    <n v="7.65"/>
    <x v="28"/>
    <s v="BSAI"/>
    <n v="7"/>
    <x v="1"/>
  </r>
  <r>
    <s v="sablefish (blackcod)"/>
    <d v="2001-07-07T00:00:00"/>
    <x v="10"/>
    <n v="710"/>
    <n v="5920"/>
    <n v="29.21"/>
    <x v="0"/>
    <s v="GOA"/>
    <n v="7"/>
    <x v="1"/>
  </r>
  <r>
    <s v="sablefish (blackcod)"/>
    <d v="2001-07-07T00:00:00"/>
    <x v="10"/>
    <n v="710"/>
    <n v="5920"/>
    <n v="5.04"/>
    <x v="13"/>
    <s v="GOA"/>
    <n v="7"/>
    <x v="1"/>
  </r>
  <r>
    <s v="sablefish (blackcod)"/>
    <d v="2001-07-07T00:00:00"/>
    <x v="10"/>
    <n v="710"/>
    <n v="5920"/>
    <n v="155.55000000000001"/>
    <x v="6"/>
    <s v="GOA"/>
    <n v="7"/>
    <x v="1"/>
  </r>
  <r>
    <s v="sablefish (blackcod)"/>
    <d v="2001-07-07T00:00:00"/>
    <x v="10"/>
    <n v="710"/>
    <n v="5920"/>
    <n v="18.399999999999999"/>
    <x v="11"/>
    <s v="GOA"/>
    <n v="7"/>
    <x v="1"/>
  </r>
  <r>
    <s v="sablefish (blackcod)"/>
    <d v="2001-07-07T00:00:00"/>
    <x v="10"/>
    <n v="710"/>
    <n v="5920"/>
    <n v="45.58"/>
    <x v="14"/>
    <s v="GOA"/>
    <n v="7"/>
    <x v="1"/>
  </r>
  <r>
    <s v="sablefish (blackcod)"/>
    <d v="2001-07-07T00:00:00"/>
    <x v="10"/>
    <n v="710"/>
    <n v="5920"/>
    <n v="2.38"/>
    <x v="21"/>
    <s v="INSD"/>
    <n v="7"/>
    <x v="1"/>
  </r>
  <r>
    <s v="sablefish (blackcod)"/>
    <d v="2001-07-07T00:00:00"/>
    <x v="10"/>
    <n v="710"/>
    <n v="6643"/>
    <n v="2.0699999999999998"/>
    <x v="7"/>
    <s v="BSAI"/>
    <n v="7"/>
    <x v="1"/>
  </r>
  <r>
    <s v="sablefish (blackcod)"/>
    <d v="2001-07-07T00:00:00"/>
    <x v="10"/>
    <n v="710"/>
    <n v="6643"/>
    <n v="0.06"/>
    <x v="2"/>
    <s v="BSAI"/>
    <n v="7"/>
    <x v="1"/>
  </r>
  <r>
    <s v="sablefish (blackcod)"/>
    <d v="2001-07-07T00:00:00"/>
    <x v="10"/>
    <n v="710"/>
    <n v="6643"/>
    <n v="0.77"/>
    <x v="24"/>
    <s v="BSAI"/>
    <n v="7"/>
    <x v="1"/>
  </r>
  <r>
    <s v="sablefish (blackcod)"/>
    <d v="2001-07-07T00:00:00"/>
    <x v="10"/>
    <n v="710"/>
    <n v="6643"/>
    <n v="5.51"/>
    <x v="28"/>
    <s v="BSAI"/>
    <n v="7"/>
    <x v="1"/>
  </r>
  <r>
    <s v="sablefish (blackcod)"/>
    <d v="2001-07-07T00:00:00"/>
    <x v="10"/>
    <n v="710"/>
    <n v="6643"/>
    <n v="0.04"/>
    <x v="25"/>
    <s v="BSAI"/>
    <n v="7"/>
    <x v="1"/>
  </r>
  <r>
    <s v="sablefish (blackcod)"/>
    <d v="2001-07-07T00:00:00"/>
    <x v="10"/>
    <n v="710"/>
    <m/>
    <n v="0.54"/>
    <x v="1"/>
    <s v="BSAI"/>
    <n v="7"/>
    <x v="1"/>
  </r>
  <r>
    <s v="sablefish (blackcod)"/>
    <d v="2001-07-07T00:00:00"/>
    <x v="10"/>
    <n v="710"/>
    <m/>
    <n v="0.94"/>
    <x v="7"/>
    <s v="BSAI"/>
    <n v="7"/>
    <x v="1"/>
  </r>
  <r>
    <s v="sablefish (blackcod)"/>
    <d v="2001-07-07T00:00:00"/>
    <x v="10"/>
    <n v="710"/>
    <m/>
    <n v="0.04"/>
    <x v="2"/>
    <s v="BSAI"/>
    <n v="7"/>
    <x v="1"/>
  </r>
  <r>
    <s v="sablefish (blackcod)"/>
    <d v="2001-07-07T00:00:00"/>
    <x v="10"/>
    <n v="710"/>
    <m/>
    <n v="0.59"/>
    <x v="22"/>
    <s v="BSAI"/>
    <n v="7"/>
    <x v="1"/>
  </r>
  <r>
    <s v="sablefish (blackcod)"/>
    <d v="2001-07-07T00:00:00"/>
    <x v="10"/>
    <n v="710"/>
    <m/>
    <n v="0.09"/>
    <x v="24"/>
    <s v="BSAI"/>
    <n v="7"/>
    <x v="1"/>
  </r>
  <r>
    <s v="sablefish (blackcod)"/>
    <d v="2001-07-07T00:00:00"/>
    <x v="10"/>
    <n v="710"/>
    <m/>
    <n v="0.19"/>
    <x v="28"/>
    <s v="BSAI"/>
    <n v="7"/>
    <x v="1"/>
  </r>
  <r>
    <s v="sablefish (blackcod)"/>
    <d v="2001-07-07T00:00:00"/>
    <x v="10"/>
    <n v="710"/>
    <m/>
    <n v="0.38"/>
    <x v="0"/>
    <s v="GOA"/>
    <n v="7"/>
    <x v="1"/>
  </r>
  <r>
    <s v="sablefish (blackcod)"/>
    <d v="2001-07-07T00:00:00"/>
    <x v="10"/>
    <n v="710"/>
    <m/>
    <n v="0.55000000000000004"/>
    <x v="13"/>
    <s v="GOA"/>
    <n v="7"/>
    <x v="1"/>
  </r>
  <r>
    <s v="sablefish (blackcod)"/>
    <d v="2001-07-07T00:00:00"/>
    <x v="10"/>
    <n v="710"/>
    <m/>
    <n v="80.040000000000006"/>
    <x v="6"/>
    <s v="GOA"/>
    <n v="7"/>
    <x v="1"/>
  </r>
  <r>
    <s v="sablefish (blackcod)"/>
    <d v="2001-07-07T00:00:00"/>
    <x v="10"/>
    <n v="710"/>
    <m/>
    <n v="0.17"/>
    <x v="11"/>
    <s v="GOA"/>
    <n v="7"/>
    <x v="1"/>
  </r>
  <r>
    <s v="sablefish (blackcod)"/>
    <d v="2001-07-07T00:00:00"/>
    <x v="10"/>
    <n v="710"/>
    <m/>
    <n v="0.51"/>
    <x v="14"/>
    <s v="GOA"/>
    <n v="7"/>
    <x v="1"/>
  </r>
  <r>
    <s v="sablefish (blackcod)"/>
    <d v="2001-07-07T00:00:00"/>
    <x v="10"/>
    <n v="710"/>
    <m/>
    <n v="7.0000000000000007E-2"/>
    <x v="21"/>
    <s v="INSD"/>
    <n v="7"/>
    <x v="1"/>
  </r>
  <r>
    <s v="sablefish (blackcod)"/>
    <d v="2001-07-07T00:00:00"/>
    <x v="10"/>
    <n v="710"/>
    <m/>
    <n v="1.2"/>
    <x v="18"/>
    <s v="INTL"/>
    <n v="7"/>
    <x v="1"/>
  </r>
  <r>
    <s v="sablefish (blackcod)"/>
    <d v="2001-07-14T00:00:00"/>
    <x v="10"/>
    <n v="710"/>
    <n v="4509"/>
    <n v="6.05"/>
    <x v="13"/>
    <s v="GOA"/>
    <n v="7"/>
    <x v="1"/>
  </r>
  <r>
    <s v="sablefish (blackcod)"/>
    <d v="2001-07-14T00:00:00"/>
    <x v="10"/>
    <n v="710"/>
    <n v="4509"/>
    <n v="91.45"/>
    <x v="6"/>
    <s v="GOA"/>
    <n v="7"/>
    <x v="1"/>
  </r>
  <r>
    <s v="sablefish (blackcod)"/>
    <d v="2001-07-14T00:00:00"/>
    <x v="10"/>
    <n v="710"/>
    <n v="4509"/>
    <n v="7.14"/>
    <x v="11"/>
    <s v="GOA"/>
    <n v="7"/>
    <x v="1"/>
  </r>
  <r>
    <s v="sablefish (blackcod)"/>
    <d v="2001-07-14T00:00:00"/>
    <x v="10"/>
    <n v="710"/>
    <n v="4564"/>
    <n v="22.68"/>
    <x v="1"/>
    <s v="BSAI"/>
    <n v="7"/>
    <x v="1"/>
  </r>
  <r>
    <s v="sablefish (blackcod)"/>
    <d v="2001-07-14T00:00:00"/>
    <x v="10"/>
    <n v="710"/>
    <n v="4564"/>
    <n v="3.37"/>
    <x v="7"/>
    <s v="BSAI"/>
    <n v="7"/>
    <x v="1"/>
  </r>
  <r>
    <s v="sablefish (blackcod)"/>
    <d v="2001-07-14T00:00:00"/>
    <x v="10"/>
    <n v="710"/>
    <n v="4564"/>
    <n v="0.37"/>
    <x v="2"/>
    <s v="BSAI"/>
    <n v="7"/>
    <x v="1"/>
  </r>
  <r>
    <s v="sablefish (blackcod)"/>
    <d v="2001-07-14T00:00:00"/>
    <x v="10"/>
    <n v="710"/>
    <n v="4564"/>
    <n v="6.84"/>
    <x v="24"/>
    <s v="BSAI"/>
    <n v="7"/>
    <x v="1"/>
  </r>
  <r>
    <s v="sablefish (blackcod)"/>
    <d v="2001-07-14T00:00:00"/>
    <x v="10"/>
    <n v="710"/>
    <n v="4564"/>
    <n v="17.96"/>
    <x v="28"/>
    <s v="BSAI"/>
    <n v="7"/>
    <x v="1"/>
  </r>
  <r>
    <s v="sablefish (blackcod)"/>
    <d v="2001-07-14T00:00:00"/>
    <x v="10"/>
    <n v="710"/>
    <n v="4564"/>
    <n v="1.1599999999999999"/>
    <x v="25"/>
    <s v="BSAI"/>
    <n v="7"/>
    <x v="1"/>
  </r>
  <r>
    <s v="sablefish (blackcod)"/>
    <d v="2001-07-14T00:00:00"/>
    <x v="10"/>
    <n v="710"/>
    <n v="5920"/>
    <n v="18.61"/>
    <x v="0"/>
    <s v="GOA"/>
    <n v="7"/>
    <x v="1"/>
  </r>
  <r>
    <s v="sablefish (blackcod)"/>
    <d v="2001-07-14T00:00:00"/>
    <x v="10"/>
    <n v="710"/>
    <n v="5920"/>
    <n v="184.87"/>
    <x v="6"/>
    <s v="GOA"/>
    <n v="7"/>
    <x v="1"/>
  </r>
  <r>
    <s v="sablefish (blackcod)"/>
    <d v="2001-07-14T00:00:00"/>
    <x v="10"/>
    <n v="710"/>
    <n v="5920"/>
    <n v="25.98"/>
    <x v="11"/>
    <s v="GOA"/>
    <n v="7"/>
    <x v="1"/>
  </r>
  <r>
    <s v="sablefish (blackcod)"/>
    <d v="2001-07-14T00:00:00"/>
    <x v="10"/>
    <n v="710"/>
    <n v="5920"/>
    <n v="9.73"/>
    <x v="14"/>
    <s v="GOA"/>
    <n v="7"/>
    <x v="1"/>
  </r>
  <r>
    <s v="sablefish (blackcod)"/>
    <d v="2001-07-14T00:00:00"/>
    <x v="10"/>
    <n v="710"/>
    <n v="6643"/>
    <n v="4.29"/>
    <x v="7"/>
    <s v="BSAI"/>
    <n v="7"/>
    <x v="1"/>
  </r>
  <r>
    <s v="sablefish (blackcod)"/>
    <d v="2001-07-14T00:00:00"/>
    <x v="10"/>
    <n v="710"/>
    <n v="6643"/>
    <n v="0.14000000000000001"/>
    <x v="2"/>
    <s v="BSAI"/>
    <n v="7"/>
    <x v="1"/>
  </r>
  <r>
    <s v="sablefish (blackcod)"/>
    <d v="2001-07-14T00:00:00"/>
    <x v="10"/>
    <n v="710"/>
    <n v="6643"/>
    <n v="11.97"/>
    <x v="24"/>
    <s v="BSAI"/>
    <n v="7"/>
    <x v="1"/>
  </r>
  <r>
    <s v="sablefish (blackcod)"/>
    <d v="2001-07-14T00:00:00"/>
    <x v="10"/>
    <n v="710"/>
    <n v="6643"/>
    <n v="0.16"/>
    <x v="28"/>
    <s v="BSAI"/>
    <n v="7"/>
    <x v="1"/>
  </r>
  <r>
    <s v="sablefish (blackcod)"/>
    <d v="2001-07-14T00:00:00"/>
    <x v="10"/>
    <n v="710"/>
    <m/>
    <n v="0.3"/>
    <x v="1"/>
    <s v="BSAI"/>
    <n v="7"/>
    <x v="1"/>
  </r>
  <r>
    <s v="sablefish (blackcod)"/>
    <d v="2001-07-14T00:00:00"/>
    <x v="10"/>
    <n v="710"/>
    <m/>
    <n v="0.14000000000000001"/>
    <x v="7"/>
    <s v="BSAI"/>
    <n v="7"/>
    <x v="1"/>
  </r>
  <r>
    <s v="sablefish (blackcod)"/>
    <d v="2001-07-14T00:00:00"/>
    <x v="10"/>
    <n v="710"/>
    <m/>
    <n v="0.1"/>
    <x v="2"/>
    <s v="BSAI"/>
    <n v="7"/>
    <x v="1"/>
  </r>
  <r>
    <s v="sablefish (blackcod)"/>
    <d v="2001-07-14T00:00:00"/>
    <x v="10"/>
    <n v="710"/>
    <m/>
    <n v="0.33"/>
    <x v="24"/>
    <s v="BSAI"/>
    <n v="7"/>
    <x v="1"/>
  </r>
  <r>
    <s v="sablefish (blackcod)"/>
    <d v="2001-07-14T00:00:00"/>
    <x v="10"/>
    <n v="710"/>
    <m/>
    <n v="1.02"/>
    <x v="28"/>
    <s v="BSAI"/>
    <n v="7"/>
    <x v="1"/>
  </r>
  <r>
    <s v="sablefish (blackcod)"/>
    <d v="2001-07-14T00:00:00"/>
    <x v="10"/>
    <n v="710"/>
    <m/>
    <n v="0.22"/>
    <x v="0"/>
    <s v="GOA"/>
    <n v="7"/>
    <x v="1"/>
  </r>
  <r>
    <s v="sablefish (blackcod)"/>
    <d v="2001-07-14T00:00:00"/>
    <x v="10"/>
    <n v="710"/>
    <m/>
    <n v="59.5"/>
    <x v="6"/>
    <s v="GOA"/>
    <n v="7"/>
    <x v="1"/>
  </r>
  <r>
    <s v="sablefish (blackcod)"/>
    <d v="2001-07-14T00:00:00"/>
    <x v="10"/>
    <n v="710"/>
    <m/>
    <n v="0.51"/>
    <x v="11"/>
    <s v="GOA"/>
    <n v="7"/>
    <x v="1"/>
  </r>
  <r>
    <s v="sablefish (blackcod)"/>
    <d v="2001-07-14T00:00:00"/>
    <x v="10"/>
    <n v="710"/>
    <m/>
    <n v="0.03"/>
    <x v="20"/>
    <s v="INSD"/>
    <n v="7"/>
    <x v="1"/>
  </r>
  <r>
    <s v="sablefish (blackcod)"/>
    <d v="2001-07-14T00:00:00"/>
    <x v="10"/>
    <n v="710"/>
    <m/>
    <n v="0.08"/>
    <x v="14"/>
    <s v="GOA"/>
    <n v="7"/>
    <x v="1"/>
  </r>
  <r>
    <s v="sablefish (blackcod)"/>
    <d v="2001-07-14T00:00:00"/>
    <x v="10"/>
    <n v="710"/>
    <m/>
    <n v="0.03"/>
    <x v="21"/>
    <s v="INSD"/>
    <n v="7"/>
    <x v="1"/>
  </r>
  <r>
    <s v="sablefish (blackcod)"/>
    <d v="2001-07-21T00:00:00"/>
    <x v="10"/>
    <n v="710"/>
    <n v="4509"/>
    <n v="5.66"/>
    <x v="0"/>
    <s v="GOA"/>
    <n v="7"/>
    <x v="1"/>
  </r>
  <r>
    <s v="sablefish (blackcod)"/>
    <d v="2001-07-21T00:00:00"/>
    <x v="10"/>
    <n v="710"/>
    <n v="4509"/>
    <n v="1.63"/>
    <x v="13"/>
    <s v="GOA"/>
    <n v="7"/>
    <x v="1"/>
  </r>
  <r>
    <s v="sablefish (blackcod)"/>
    <d v="2001-07-21T00:00:00"/>
    <x v="10"/>
    <n v="710"/>
    <n v="4509"/>
    <n v="3.89"/>
    <x v="6"/>
    <s v="GOA"/>
    <n v="7"/>
    <x v="1"/>
  </r>
  <r>
    <s v="sablefish (blackcod)"/>
    <d v="2001-07-21T00:00:00"/>
    <x v="10"/>
    <n v="710"/>
    <n v="4509"/>
    <n v="22.91"/>
    <x v="11"/>
    <s v="GOA"/>
    <n v="7"/>
    <x v="1"/>
  </r>
  <r>
    <s v="sablefish (blackcod)"/>
    <d v="2001-07-21T00:00:00"/>
    <x v="10"/>
    <n v="710"/>
    <n v="4564"/>
    <n v="7.91"/>
    <x v="1"/>
    <s v="BSAI"/>
    <n v="7"/>
    <x v="1"/>
  </r>
  <r>
    <s v="sablefish (blackcod)"/>
    <d v="2001-07-21T00:00:00"/>
    <x v="10"/>
    <n v="710"/>
    <n v="4564"/>
    <n v="0.28000000000000003"/>
    <x v="2"/>
    <s v="BSAI"/>
    <n v="7"/>
    <x v="1"/>
  </r>
  <r>
    <s v="sablefish (blackcod)"/>
    <d v="2001-07-21T00:00:00"/>
    <x v="10"/>
    <n v="710"/>
    <n v="4564"/>
    <n v="0.28000000000000003"/>
    <x v="22"/>
    <s v="BSAI"/>
    <n v="7"/>
    <x v="1"/>
  </r>
  <r>
    <s v="sablefish (blackcod)"/>
    <d v="2001-07-21T00:00:00"/>
    <x v="10"/>
    <n v="710"/>
    <n v="4564"/>
    <n v="6.54"/>
    <x v="24"/>
    <s v="BSAI"/>
    <n v="7"/>
    <x v="1"/>
  </r>
  <r>
    <s v="sablefish (blackcod)"/>
    <d v="2001-07-21T00:00:00"/>
    <x v="10"/>
    <n v="710"/>
    <n v="4564"/>
    <n v="2.38"/>
    <x v="28"/>
    <s v="BSAI"/>
    <n v="7"/>
    <x v="1"/>
  </r>
  <r>
    <s v="sablefish (blackcod)"/>
    <d v="2001-07-21T00:00:00"/>
    <x v="10"/>
    <n v="710"/>
    <n v="4564"/>
    <n v="0.1"/>
    <x v="25"/>
    <s v="BSAI"/>
    <n v="7"/>
    <x v="1"/>
  </r>
  <r>
    <s v="sablefish (blackcod)"/>
    <d v="2001-07-21T00:00:00"/>
    <x v="10"/>
    <n v="710"/>
    <n v="5920"/>
    <n v="46.23"/>
    <x v="0"/>
    <s v="GOA"/>
    <n v="7"/>
    <x v="1"/>
  </r>
  <r>
    <s v="sablefish (blackcod)"/>
    <d v="2001-07-21T00:00:00"/>
    <x v="10"/>
    <n v="710"/>
    <n v="5920"/>
    <n v="16.73"/>
    <x v="13"/>
    <s v="GOA"/>
    <n v="7"/>
    <x v="1"/>
  </r>
  <r>
    <s v="sablefish (blackcod)"/>
    <d v="2001-07-21T00:00:00"/>
    <x v="10"/>
    <n v="710"/>
    <n v="5920"/>
    <n v="187.96"/>
    <x v="6"/>
    <s v="GOA"/>
    <n v="7"/>
    <x v="1"/>
  </r>
  <r>
    <s v="sablefish (blackcod)"/>
    <d v="2001-07-21T00:00:00"/>
    <x v="10"/>
    <n v="710"/>
    <n v="5920"/>
    <n v="2.9"/>
    <x v="11"/>
    <s v="GOA"/>
    <n v="7"/>
    <x v="1"/>
  </r>
  <r>
    <s v="sablefish (blackcod)"/>
    <d v="2001-07-21T00:00:00"/>
    <x v="10"/>
    <n v="710"/>
    <n v="5920"/>
    <n v="40.21"/>
    <x v="14"/>
    <s v="GOA"/>
    <n v="7"/>
    <x v="1"/>
  </r>
  <r>
    <s v="sablefish (blackcod)"/>
    <d v="2001-07-21T00:00:00"/>
    <x v="10"/>
    <n v="710"/>
    <n v="6643"/>
    <n v="0.27"/>
    <x v="1"/>
    <s v="BSAI"/>
    <n v="7"/>
    <x v="1"/>
  </r>
  <r>
    <s v="sablefish (blackcod)"/>
    <d v="2001-07-21T00:00:00"/>
    <x v="10"/>
    <n v="710"/>
    <n v="6643"/>
    <n v="7.14"/>
    <x v="5"/>
    <s v="BSAI"/>
    <n v="7"/>
    <x v="1"/>
  </r>
  <r>
    <s v="sablefish (blackcod)"/>
    <d v="2001-07-21T00:00:00"/>
    <x v="10"/>
    <n v="710"/>
    <n v="6643"/>
    <n v="20.92"/>
    <x v="7"/>
    <s v="BSAI"/>
    <n v="7"/>
    <x v="1"/>
  </r>
  <r>
    <s v="sablefish (blackcod)"/>
    <d v="2001-07-21T00:00:00"/>
    <x v="10"/>
    <n v="710"/>
    <n v="6643"/>
    <n v="20.07"/>
    <x v="24"/>
    <s v="BSAI"/>
    <n v="7"/>
    <x v="1"/>
  </r>
  <r>
    <s v="sablefish (blackcod)"/>
    <d v="2001-07-21T00:00:00"/>
    <x v="10"/>
    <n v="710"/>
    <n v="6643"/>
    <n v="13.93"/>
    <x v="28"/>
    <s v="BSAI"/>
    <n v="7"/>
    <x v="1"/>
  </r>
  <r>
    <s v="sablefish (blackcod)"/>
    <d v="2001-07-21T00:00:00"/>
    <x v="10"/>
    <n v="710"/>
    <n v="6643"/>
    <n v="4.87"/>
    <x v="25"/>
    <s v="BSAI"/>
    <n v="7"/>
    <x v="1"/>
  </r>
  <r>
    <s v="sablefish (blackcod)"/>
    <d v="2001-07-21T00:00:00"/>
    <x v="10"/>
    <n v="710"/>
    <m/>
    <n v="0"/>
    <x v="23"/>
    <s v="BSAI"/>
    <n v="7"/>
    <x v="1"/>
  </r>
  <r>
    <s v="sablefish (blackcod)"/>
    <d v="2001-07-21T00:00:00"/>
    <x v="10"/>
    <n v="710"/>
    <m/>
    <n v="0.41"/>
    <x v="1"/>
    <s v="BSAI"/>
    <n v="7"/>
    <x v="1"/>
  </r>
  <r>
    <s v="sablefish (blackcod)"/>
    <d v="2001-07-21T00:00:00"/>
    <x v="10"/>
    <n v="710"/>
    <m/>
    <n v="0.48"/>
    <x v="5"/>
    <s v="BSAI"/>
    <n v="7"/>
    <x v="1"/>
  </r>
  <r>
    <s v="sablefish (blackcod)"/>
    <d v="2001-07-21T00:00:00"/>
    <x v="10"/>
    <n v="710"/>
    <m/>
    <n v="0.37"/>
    <x v="7"/>
    <s v="BSAI"/>
    <n v="7"/>
    <x v="1"/>
  </r>
  <r>
    <s v="sablefish (blackcod)"/>
    <d v="2001-07-21T00:00:00"/>
    <x v="10"/>
    <n v="710"/>
    <m/>
    <n v="0.79"/>
    <x v="24"/>
    <s v="BSAI"/>
    <n v="7"/>
    <x v="1"/>
  </r>
  <r>
    <s v="sablefish (blackcod)"/>
    <d v="2001-07-21T00:00:00"/>
    <x v="10"/>
    <n v="710"/>
    <m/>
    <n v="18.47"/>
    <x v="0"/>
    <s v="GOA"/>
    <n v="7"/>
    <x v="1"/>
  </r>
  <r>
    <s v="sablefish (blackcod)"/>
    <d v="2001-07-21T00:00:00"/>
    <x v="10"/>
    <n v="710"/>
    <m/>
    <n v="0.71"/>
    <x v="13"/>
    <s v="GOA"/>
    <n v="7"/>
    <x v="1"/>
  </r>
  <r>
    <s v="sablefish (blackcod)"/>
    <d v="2001-07-21T00:00:00"/>
    <x v="10"/>
    <n v="710"/>
    <m/>
    <n v="48.07"/>
    <x v="6"/>
    <s v="GOA"/>
    <n v="7"/>
    <x v="1"/>
  </r>
  <r>
    <s v="sablefish (blackcod)"/>
    <d v="2001-07-21T00:00:00"/>
    <x v="10"/>
    <n v="710"/>
    <m/>
    <n v="0.3"/>
    <x v="11"/>
    <s v="GOA"/>
    <n v="7"/>
    <x v="1"/>
  </r>
  <r>
    <s v="sablefish (blackcod)"/>
    <d v="2001-07-21T00:00:00"/>
    <x v="10"/>
    <n v="710"/>
    <m/>
    <n v="0"/>
    <x v="20"/>
    <s v="INSD"/>
    <n v="7"/>
    <x v="1"/>
  </r>
  <r>
    <s v="sablefish (blackcod)"/>
    <d v="2001-07-21T00:00:00"/>
    <x v="10"/>
    <n v="710"/>
    <m/>
    <n v="0.28000000000000003"/>
    <x v="14"/>
    <s v="GOA"/>
    <n v="7"/>
    <x v="1"/>
  </r>
  <r>
    <s v="sablefish (blackcod)"/>
    <d v="2001-07-21T00:00:00"/>
    <x v="10"/>
    <n v="710"/>
    <m/>
    <n v="0.11"/>
    <x v="21"/>
    <s v="INSD"/>
    <n v="7"/>
    <x v="1"/>
  </r>
  <r>
    <s v="sablefish (blackcod)"/>
    <d v="2001-07-28T00:00:00"/>
    <x v="10"/>
    <n v="710"/>
    <n v="4509"/>
    <n v="2.2999999999999998"/>
    <x v="0"/>
    <s v="GOA"/>
    <n v="7"/>
    <x v="1"/>
  </r>
  <r>
    <s v="sablefish (blackcod)"/>
    <d v="2001-07-28T00:00:00"/>
    <x v="10"/>
    <n v="710"/>
    <n v="4564"/>
    <n v="27.43"/>
    <x v="1"/>
    <s v="BSAI"/>
    <n v="7"/>
    <x v="1"/>
  </r>
  <r>
    <s v="sablefish (blackcod)"/>
    <d v="2001-07-28T00:00:00"/>
    <x v="10"/>
    <n v="710"/>
    <n v="4564"/>
    <n v="20.239999999999998"/>
    <x v="7"/>
    <s v="BSAI"/>
    <n v="7"/>
    <x v="1"/>
  </r>
  <r>
    <s v="sablefish (blackcod)"/>
    <d v="2001-07-28T00:00:00"/>
    <x v="10"/>
    <n v="710"/>
    <n v="4564"/>
    <n v="4.28"/>
    <x v="2"/>
    <s v="BSAI"/>
    <n v="7"/>
    <x v="1"/>
  </r>
  <r>
    <s v="sablefish (blackcod)"/>
    <d v="2001-07-28T00:00:00"/>
    <x v="10"/>
    <n v="710"/>
    <n v="5920"/>
    <n v="64.53"/>
    <x v="0"/>
    <s v="GOA"/>
    <n v="7"/>
    <x v="1"/>
  </r>
  <r>
    <s v="sablefish (blackcod)"/>
    <d v="2001-07-28T00:00:00"/>
    <x v="10"/>
    <n v="710"/>
    <n v="5920"/>
    <n v="5.61"/>
    <x v="13"/>
    <s v="GOA"/>
    <n v="7"/>
    <x v="1"/>
  </r>
  <r>
    <s v="sablefish (blackcod)"/>
    <d v="2001-07-28T00:00:00"/>
    <x v="10"/>
    <n v="710"/>
    <n v="5920"/>
    <n v="36.83"/>
    <x v="6"/>
    <s v="GOA"/>
    <n v="7"/>
    <x v="1"/>
  </r>
  <r>
    <s v="sablefish (blackcod)"/>
    <d v="2001-07-28T00:00:00"/>
    <x v="10"/>
    <n v="710"/>
    <n v="5920"/>
    <n v="37.9"/>
    <x v="11"/>
    <s v="GOA"/>
    <n v="7"/>
    <x v="1"/>
  </r>
  <r>
    <s v="sablefish (blackcod)"/>
    <d v="2001-07-28T00:00:00"/>
    <x v="10"/>
    <n v="710"/>
    <n v="5920"/>
    <n v="41.97"/>
    <x v="14"/>
    <s v="GOA"/>
    <n v="7"/>
    <x v="1"/>
  </r>
  <r>
    <s v="sablefish (blackcod)"/>
    <d v="2001-07-28T00:00:00"/>
    <x v="10"/>
    <n v="710"/>
    <n v="6643"/>
    <n v="1.93"/>
    <x v="1"/>
    <s v="BSAI"/>
    <n v="7"/>
    <x v="1"/>
  </r>
  <r>
    <s v="sablefish (blackcod)"/>
    <d v="2001-07-28T00:00:00"/>
    <x v="10"/>
    <n v="710"/>
    <n v="6643"/>
    <n v="14.29"/>
    <x v="5"/>
    <s v="BSAI"/>
    <n v="7"/>
    <x v="1"/>
  </r>
  <r>
    <s v="sablefish (blackcod)"/>
    <d v="2001-07-28T00:00:00"/>
    <x v="10"/>
    <n v="710"/>
    <n v="6643"/>
    <n v="7.92"/>
    <x v="7"/>
    <s v="BSAI"/>
    <n v="7"/>
    <x v="1"/>
  </r>
  <r>
    <s v="sablefish (blackcod)"/>
    <d v="2001-07-28T00:00:00"/>
    <x v="10"/>
    <n v="710"/>
    <n v="6643"/>
    <n v="6.47"/>
    <x v="24"/>
    <s v="BSAI"/>
    <n v="7"/>
    <x v="1"/>
  </r>
  <r>
    <s v="sablefish (blackcod)"/>
    <d v="2001-07-28T00:00:00"/>
    <x v="10"/>
    <n v="710"/>
    <m/>
    <n v="0.28999999999999998"/>
    <x v="1"/>
    <s v="BSAI"/>
    <n v="7"/>
    <x v="1"/>
  </r>
  <r>
    <s v="sablefish (blackcod)"/>
    <d v="2001-07-28T00:00:00"/>
    <x v="10"/>
    <n v="710"/>
    <m/>
    <n v="0.53"/>
    <x v="5"/>
    <s v="BSAI"/>
    <n v="7"/>
    <x v="1"/>
  </r>
  <r>
    <s v="sablefish (blackcod)"/>
    <d v="2001-07-28T00:00:00"/>
    <x v="10"/>
    <n v="710"/>
    <m/>
    <n v="0.02"/>
    <x v="7"/>
    <s v="BSAI"/>
    <n v="7"/>
    <x v="1"/>
  </r>
  <r>
    <s v="sablefish (blackcod)"/>
    <d v="2001-07-28T00:00:00"/>
    <x v="10"/>
    <n v="710"/>
    <m/>
    <n v="3.42"/>
    <x v="2"/>
    <s v="BSAI"/>
    <n v="7"/>
    <x v="1"/>
  </r>
  <r>
    <s v="sablefish (blackcod)"/>
    <d v="2001-07-28T00:00:00"/>
    <x v="10"/>
    <n v="710"/>
    <m/>
    <n v="0.27"/>
    <x v="24"/>
    <s v="BSAI"/>
    <n v="7"/>
    <x v="1"/>
  </r>
  <r>
    <s v="sablefish (blackcod)"/>
    <d v="2001-07-28T00:00:00"/>
    <x v="10"/>
    <n v="710"/>
    <m/>
    <n v="2.57"/>
    <x v="0"/>
    <s v="GOA"/>
    <n v="7"/>
    <x v="1"/>
  </r>
  <r>
    <s v="sablefish (blackcod)"/>
    <d v="2001-07-28T00:00:00"/>
    <x v="10"/>
    <n v="710"/>
    <m/>
    <n v="4.1900000000000004"/>
    <x v="13"/>
    <s v="GOA"/>
    <n v="7"/>
    <x v="1"/>
  </r>
  <r>
    <s v="sablefish (blackcod)"/>
    <d v="2001-07-28T00:00:00"/>
    <x v="10"/>
    <n v="710"/>
    <m/>
    <n v="25.86"/>
    <x v="6"/>
    <s v="GOA"/>
    <n v="7"/>
    <x v="1"/>
  </r>
  <r>
    <s v="sablefish (blackcod)"/>
    <d v="2001-07-28T00:00:00"/>
    <x v="10"/>
    <n v="710"/>
    <m/>
    <n v="0.65"/>
    <x v="11"/>
    <s v="GOA"/>
    <n v="7"/>
    <x v="1"/>
  </r>
  <r>
    <s v="sablefish (blackcod)"/>
    <d v="2001-07-28T00:00:00"/>
    <x v="10"/>
    <n v="710"/>
    <m/>
    <n v="0.08"/>
    <x v="20"/>
    <s v="INSD"/>
    <n v="7"/>
    <x v="1"/>
  </r>
  <r>
    <s v="sablefish (blackcod)"/>
    <d v="2001-07-28T00:00:00"/>
    <x v="10"/>
    <n v="710"/>
    <m/>
    <n v="0.11"/>
    <x v="14"/>
    <s v="GOA"/>
    <n v="7"/>
    <x v="1"/>
  </r>
  <r>
    <s v="sablefish (blackcod)"/>
    <d v="2001-07-28T00:00:00"/>
    <x v="10"/>
    <n v="710"/>
    <m/>
    <n v="0.02"/>
    <x v="21"/>
    <s v="INSD"/>
    <n v="7"/>
    <x v="1"/>
  </r>
  <r>
    <s v="sablefish (blackcod)"/>
    <d v="2001-08-04T00:00:00"/>
    <x v="10"/>
    <n v="710"/>
    <n v="4509"/>
    <n v="8.7200000000000006"/>
    <x v="0"/>
    <s v="GOA"/>
    <n v="8"/>
    <x v="1"/>
  </r>
  <r>
    <s v="sablefish (blackcod)"/>
    <d v="2001-08-04T00:00:00"/>
    <x v="10"/>
    <n v="710"/>
    <n v="4509"/>
    <n v="6.37"/>
    <x v="21"/>
    <s v="INSD"/>
    <n v="8"/>
    <x v="1"/>
  </r>
  <r>
    <s v="sablefish (blackcod)"/>
    <d v="2001-08-04T00:00:00"/>
    <x v="10"/>
    <n v="710"/>
    <n v="4564"/>
    <n v="0.19"/>
    <x v="23"/>
    <s v="BSAI"/>
    <n v="8"/>
    <x v="1"/>
  </r>
  <r>
    <s v="sablefish (blackcod)"/>
    <d v="2001-08-04T00:00:00"/>
    <x v="10"/>
    <n v="710"/>
    <n v="4564"/>
    <n v="15.35"/>
    <x v="1"/>
    <s v="BSAI"/>
    <n v="8"/>
    <x v="1"/>
  </r>
  <r>
    <s v="sablefish (blackcod)"/>
    <d v="2001-08-04T00:00:00"/>
    <x v="10"/>
    <n v="710"/>
    <n v="4564"/>
    <n v="9"/>
    <x v="7"/>
    <s v="BSAI"/>
    <n v="8"/>
    <x v="1"/>
  </r>
  <r>
    <s v="sablefish (blackcod)"/>
    <d v="2001-08-04T00:00:00"/>
    <x v="10"/>
    <n v="710"/>
    <n v="4564"/>
    <n v="5.63"/>
    <x v="2"/>
    <s v="BSAI"/>
    <n v="8"/>
    <x v="1"/>
  </r>
  <r>
    <s v="sablefish (blackcod)"/>
    <d v="2001-08-04T00:00:00"/>
    <x v="10"/>
    <n v="710"/>
    <n v="4564"/>
    <n v="1.21"/>
    <x v="22"/>
    <s v="BSAI"/>
    <n v="8"/>
    <x v="1"/>
  </r>
  <r>
    <s v="sablefish (blackcod)"/>
    <d v="2001-08-04T00:00:00"/>
    <x v="10"/>
    <n v="710"/>
    <n v="5920"/>
    <n v="65.98"/>
    <x v="0"/>
    <s v="GOA"/>
    <n v="8"/>
    <x v="1"/>
  </r>
  <r>
    <s v="sablefish (blackcod)"/>
    <d v="2001-08-04T00:00:00"/>
    <x v="10"/>
    <n v="710"/>
    <n v="5920"/>
    <n v="62.4"/>
    <x v="6"/>
    <s v="GOA"/>
    <n v="8"/>
    <x v="1"/>
  </r>
  <r>
    <s v="sablefish (blackcod)"/>
    <d v="2001-08-04T00:00:00"/>
    <x v="10"/>
    <n v="710"/>
    <n v="5920"/>
    <n v="10.89"/>
    <x v="11"/>
    <s v="GOA"/>
    <n v="8"/>
    <x v="1"/>
  </r>
  <r>
    <s v="sablefish (blackcod)"/>
    <d v="2001-08-04T00:00:00"/>
    <x v="10"/>
    <n v="710"/>
    <n v="5920"/>
    <n v="49.78"/>
    <x v="14"/>
    <s v="GOA"/>
    <n v="8"/>
    <x v="1"/>
  </r>
  <r>
    <s v="sablefish (blackcod)"/>
    <d v="2001-08-04T00:00:00"/>
    <x v="10"/>
    <n v="710"/>
    <n v="5920"/>
    <n v="0.45"/>
    <x v="21"/>
    <s v="INSD"/>
    <n v="8"/>
    <x v="1"/>
  </r>
  <r>
    <s v="sablefish (blackcod)"/>
    <d v="2001-08-04T00:00:00"/>
    <x v="10"/>
    <n v="710"/>
    <n v="6643"/>
    <n v="0"/>
    <x v="1"/>
    <s v="BSAI"/>
    <n v="8"/>
    <x v="1"/>
  </r>
  <r>
    <s v="sablefish (blackcod)"/>
    <d v="2001-08-04T00:00:00"/>
    <x v="10"/>
    <n v="710"/>
    <n v="6643"/>
    <n v="5"/>
    <x v="5"/>
    <s v="BSAI"/>
    <n v="8"/>
    <x v="1"/>
  </r>
  <r>
    <s v="sablefish (blackcod)"/>
    <d v="2001-08-04T00:00:00"/>
    <x v="10"/>
    <n v="710"/>
    <n v="6643"/>
    <n v="12.06"/>
    <x v="7"/>
    <s v="BSAI"/>
    <n v="8"/>
    <x v="1"/>
  </r>
  <r>
    <s v="sablefish (blackcod)"/>
    <d v="2001-08-04T00:00:00"/>
    <x v="10"/>
    <n v="710"/>
    <n v="6643"/>
    <n v="16.66"/>
    <x v="24"/>
    <s v="BSAI"/>
    <n v="8"/>
    <x v="1"/>
  </r>
  <r>
    <s v="sablefish (blackcod)"/>
    <d v="2001-08-04T00:00:00"/>
    <x v="10"/>
    <n v="710"/>
    <n v="6643"/>
    <n v="2.66"/>
    <x v="28"/>
    <s v="BSAI"/>
    <n v="8"/>
    <x v="1"/>
  </r>
  <r>
    <s v="sablefish (blackcod)"/>
    <d v="2001-08-04T00:00:00"/>
    <x v="10"/>
    <n v="710"/>
    <m/>
    <n v="1.35"/>
    <x v="23"/>
    <s v="BSAI"/>
    <n v="8"/>
    <x v="1"/>
  </r>
  <r>
    <s v="sablefish (blackcod)"/>
    <d v="2001-08-04T00:00:00"/>
    <x v="10"/>
    <n v="710"/>
    <m/>
    <n v="0"/>
    <x v="1"/>
    <s v="BSAI"/>
    <n v="8"/>
    <x v="1"/>
  </r>
  <r>
    <s v="sablefish (blackcod)"/>
    <d v="2001-08-04T00:00:00"/>
    <x v="10"/>
    <n v="710"/>
    <m/>
    <n v="0.32"/>
    <x v="5"/>
    <s v="BSAI"/>
    <n v="8"/>
    <x v="1"/>
  </r>
  <r>
    <s v="sablefish (blackcod)"/>
    <d v="2001-08-04T00:00:00"/>
    <x v="10"/>
    <n v="710"/>
    <m/>
    <n v="0.08"/>
    <x v="7"/>
    <s v="BSAI"/>
    <n v="8"/>
    <x v="1"/>
  </r>
  <r>
    <s v="sablefish (blackcod)"/>
    <d v="2001-08-04T00:00:00"/>
    <x v="10"/>
    <n v="710"/>
    <m/>
    <n v="0.12"/>
    <x v="2"/>
    <s v="BSAI"/>
    <n v="8"/>
    <x v="1"/>
  </r>
  <r>
    <s v="sablefish (blackcod)"/>
    <d v="2001-08-04T00:00:00"/>
    <x v="10"/>
    <n v="710"/>
    <m/>
    <n v="0"/>
    <x v="26"/>
    <s v="BSAI"/>
    <n v="8"/>
    <x v="1"/>
  </r>
  <r>
    <s v="sablefish (blackcod)"/>
    <d v="2001-08-04T00:00:00"/>
    <x v="10"/>
    <n v="710"/>
    <m/>
    <n v="0.41"/>
    <x v="24"/>
    <s v="BSAI"/>
    <n v="8"/>
    <x v="1"/>
  </r>
  <r>
    <s v="sablefish (blackcod)"/>
    <d v="2001-08-04T00:00:00"/>
    <x v="10"/>
    <n v="710"/>
    <m/>
    <n v="0.23"/>
    <x v="25"/>
    <s v="BSAI"/>
    <n v="8"/>
    <x v="1"/>
  </r>
  <r>
    <s v="sablefish (blackcod)"/>
    <d v="2001-08-04T00:00:00"/>
    <x v="10"/>
    <n v="710"/>
    <m/>
    <n v="1.0900000000000001"/>
    <x v="0"/>
    <s v="GOA"/>
    <n v="8"/>
    <x v="1"/>
  </r>
  <r>
    <s v="sablefish (blackcod)"/>
    <d v="2001-08-04T00:00:00"/>
    <x v="10"/>
    <n v="710"/>
    <m/>
    <n v="5.03"/>
    <x v="6"/>
    <s v="GOA"/>
    <n v="8"/>
    <x v="1"/>
  </r>
  <r>
    <s v="sablefish (blackcod)"/>
    <d v="2001-08-04T00:00:00"/>
    <x v="10"/>
    <n v="710"/>
    <m/>
    <n v="0.55000000000000004"/>
    <x v="11"/>
    <s v="GOA"/>
    <n v="8"/>
    <x v="1"/>
  </r>
  <r>
    <s v="sablefish (blackcod)"/>
    <d v="2001-08-04T00:00:00"/>
    <x v="10"/>
    <n v="710"/>
    <m/>
    <n v="0.68"/>
    <x v="14"/>
    <s v="GOA"/>
    <n v="8"/>
    <x v="1"/>
  </r>
  <r>
    <s v="sablefish (blackcod)"/>
    <d v="2001-08-04T00:00:00"/>
    <x v="10"/>
    <n v="710"/>
    <m/>
    <n v="0.03"/>
    <x v="21"/>
    <s v="INSD"/>
    <n v="8"/>
    <x v="1"/>
  </r>
  <r>
    <s v="sablefish (blackcod)"/>
    <d v="2001-08-11T00:00:00"/>
    <x v="10"/>
    <n v="710"/>
    <n v="4509"/>
    <n v="58.3"/>
    <x v="0"/>
    <s v="GOA"/>
    <n v="8"/>
    <x v="1"/>
  </r>
  <r>
    <s v="sablefish (blackcod)"/>
    <d v="2001-08-11T00:00:00"/>
    <x v="10"/>
    <n v="710"/>
    <n v="4509"/>
    <n v="9.7200000000000006"/>
    <x v="21"/>
    <s v="INSD"/>
    <n v="8"/>
    <x v="1"/>
  </r>
  <r>
    <s v="sablefish (blackcod)"/>
    <d v="2001-08-11T00:00:00"/>
    <x v="10"/>
    <n v="710"/>
    <n v="4564"/>
    <n v="0.38"/>
    <x v="23"/>
    <s v="BSAI"/>
    <n v="8"/>
    <x v="1"/>
  </r>
  <r>
    <s v="sablefish (blackcod)"/>
    <d v="2001-08-11T00:00:00"/>
    <x v="10"/>
    <n v="710"/>
    <n v="4564"/>
    <n v="15.06"/>
    <x v="1"/>
    <s v="BSAI"/>
    <n v="8"/>
    <x v="1"/>
  </r>
  <r>
    <s v="sablefish (blackcod)"/>
    <d v="2001-08-11T00:00:00"/>
    <x v="10"/>
    <n v="710"/>
    <n v="4564"/>
    <n v="2.17"/>
    <x v="5"/>
    <s v="BSAI"/>
    <n v="8"/>
    <x v="1"/>
  </r>
  <r>
    <s v="sablefish (blackcod)"/>
    <d v="2001-08-11T00:00:00"/>
    <x v="10"/>
    <n v="710"/>
    <n v="4564"/>
    <n v="30.92"/>
    <x v="7"/>
    <s v="BSAI"/>
    <n v="8"/>
    <x v="1"/>
  </r>
  <r>
    <s v="sablefish (blackcod)"/>
    <d v="2001-08-11T00:00:00"/>
    <x v="10"/>
    <n v="710"/>
    <n v="4564"/>
    <n v="5.15"/>
    <x v="2"/>
    <s v="BSAI"/>
    <n v="8"/>
    <x v="1"/>
  </r>
  <r>
    <s v="sablefish (blackcod)"/>
    <d v="2001-08-11T00:00:00"/>
    <x v="10"/>
    <n v="710"/>
    <n v="4564"/>
    <n v="0.8"/>
    <x v="22"/>
    <s v="BSAI"/>
    <n v="8"/>
    <x v="1"/>
  </r>
  <r>
    <s v="sablefish (blackcod)"/>
    <d v="2001-08-11T00:00:00"/>
    <x v="10"/>
    <n v="710"/>
    <n v="5920"/>
    <n v="33.14"/>
    <x v="0"/>
    <s v="GOA"/>
    <n v="8"/>
    <x v="1"/>
  </r>
  <r>
    <s v="sablefish (blackcod)"/>
    <d v="2001-08-11T00:00:00"/>
    <x v="10"/>
    <n v="710"/>
    <n v="5920"/>
    <n v="6.52"/>
    <x v="13"/>
    <s v="GOA"/>
    <n v="8"/>
    <x v="1"/>
  </r>
  <r>
    <s v="sablefish (blackcod)"/>
    <d v="2001-08-11T00:00:00"/>
    <x v="10"/>
    <n v="710"/>
    <n v="5920"/>
    <n v="16.47"/>
    <x v="6"/>
    <s v="GOA"/>
    <n v="8"/>
    <x v="1"/>
  </r>
  <r>
    <s v="sablefish (blackcod)"/>
    <d v="2001-08-11T00:00:00"/>
    <x v="10"/>
    <n v="710"/>
    <n v="5920"/>
    <n v="9.44"/>
    <x v="11"/>
    <s v="GOA"/>
    <n v="8"/>
    <x v="1"/>
  </r>
  <r>
    <s v="sablefish (blackcod)"/>
    <d v="2001-08-11T00:00:00"/>
    <x v="10"/>
    <n v="710"/>
    <n v="5920"/>
    <n v="25.86"/>
    <x v="14"/>
    <s v="GOA"/>
    <n v="8"/>
    <x v="1"/>
  </r>
  <r>
    <s v="sablefish (blackcod)"/>
    <d v="2001-08-11T00:00:00"/>
    <x v="10"/>
    <n v="710"/>
    <n v="5920"/>
    <n v="38.04"/>
    <x v="21"/>
    <s v="INSD"/>
    <n v="8"/>
    <x v="1"/>
  </r>
  <r>
    <s v="sablefish (blackcod)"/>
    <d v="2001-08-11T00:00:00"/>
    <x v="10"/>
    <n v="710"/>
    <n v="6643"/>
    <n v="0.81"/>
    <x v="1"/>
    <s v="BSAI"/>
    <n v="8"/>
    <x v="1"/>
  </r>
  <r>
    <s v="sablefish (blackcod)"/>
    <d v="2001-08-11T00:00:00"/>
    <x v="10"/>
    <n v="710"/>
    <n v="6643"/>
    <n v="7.2"/>
    <x v="5"/>
    <s v="BSAI"/>
    <n v="8"/>
    <x v="1"/>
  </r>
  <r>
    <s v="sablefish (blackcod)"/>
    <d v="2001-08-11T00:00:00"/>
    <x v="10"/>
    <n v="710"/>
    <n v="6643"/>
    <n v="5.0999999999999996"/>
    <x v="7"/>
    <s v="BSAI"/>
    <n v="8"/>
    <x v="1"/>
  </r>
  <r>
    <s v="sablefish (blackcod)"/>
    <d v="2001-08-11T00:00:00"/>
    <x v="10"/>
    <n v="710"/>
    <n v="6643"/>
    <n v="32.130000000000003"/>
    <x v="24"/>
    <s v="BSAI"/>
    <n v="8"/>
    <x v="1"/>
  </r>
  <r>
    <s v="sablefish (blackcod)"/>
    <d v="2001-08-11T00:00:00"/>
    <x v="10"/>
    <n v="710"/>
    <n v="6643"/>
    <n v="10.09"/>
    <x v="28"/>
    <s v="BSAI"/>
    <n v="8"/>
    <x v="1"/>
  </r>
  <r>
    <s v="sablefish (blackcod)"/>
    <d v="2001-08-11T00:00:00"/>
    <x v="10"/>
    <n v="710"/>
    <m/>
    <n v="0.38"/>
    <x v="23"/>
    <s v="BSAI"/>
    <n v="8"/>
    <x v="1"/>
  </r>
  <r>
    <s v="sablefish (blackcod)"/>
    <d v="2001-08-11T00:00:00"/>
    <x v="10"/>
    <n v="710"/>
    <m/>
    <n v="0.5"/>
    <x v="1"/>
    <s v="BSAI"/>
    <n v="8"/>
    <x v="1"/>
  </r>
  <r>
    <s v="sablefish (blackcod)"/>
    <d v="2001-08-11T00:00:00"/>
    <x v="10"/>
    <n v="710"/>
    <m/>
    <n v="0.4"/>
    <x v="5"/>
    <s v="BSAI"/>
    <n v="8"/>
    <x v="1"/>
  </r>
  <r>
    <s v="sablefish (blackcod)"/>
    <d v="2001-08-11T00:00:00"/>
    <x v="10"/>
    <n v="710"/>
    <m/>
    <n v="3.23"/>
    <x v="7"/>
    <s v="BSAI"/>
    <n v="8"/>
    <x v="1"/>
  </r>
  <r>
    <s v="sablefish (blackcod)"/>
    <d v="2001-08-11T00:00:00"/>
    <x v="10"/>
    <n v="710"/>
    <m/>
    <n v="0.1"/>
    <x v="2"/>
    <s v="BSAI"/>
    <n v="8"/>
    <x v="1"/>
  </r>
  <r>
    <s v="sablefish (blackcod)"/>
    <d v="2001-08-11T00:00:00"/>
    <x v="10"/>
    <n v="710"/>
    <m/>
    <n v="0.11"/>
    <x v="22"/>
    <s v="BSAI"/>
    <n v="8"/>
    <x v="1"/>
  </r>
  <r>
    <s v="sablefish (blackcod)"/>
    <d v="2001-08-11T00:00:00"/>
    <x v="10"/>
    <n v="710"/>
    <m/>
    <n v="0.12"/>
    <x v="24"/>
    <s v="BSAI"/>
    <n v="8"/>
    <x v="1"/>
  </r>
  <r>
    <s v="sablefish (blackcod)"/>
    <d v="2001-08-11T00:00:00"/>
    <x v="10"/>
    <n v="710"/>
    <m/>
    <n v="0.16"/>
    <x v="28"/>
    <s v="BSAI"/>
    <n v="8"/>
    <x v="1"/>
  </r>
  <r>
    <s v="sablefish (blackcod)"/>
    <d v="2001-08-11T00:00:00"/>
    <x v="10"/>
    <n v="710"/>
    <m/>
    <n v="6.59"/>
    <x v="0"/>
    <s v="GOA"/>
    <n v="8"/>
    <x v="1"/>
  </r>
  <r>
    <s v="sablefish (blackcod)"/>
    <d v="2001-08-11T00:00:00"/>
    <x v="10"/>
    <n v="710"/>
    <m/>
    <n v="0.08"/>
    <x v="13"/>
    <s v="GOA"/>
    <n v="8"/>
    <x v="1"/>
  </r>
  <r>
    <s v="sablefish (blackcod)"/>
    <d v="2001-08-11T00:00:00"/>
    <x v="10"/>
    <n v="710"/>
    <m/>
    <n v="0.68"/>
    <x v="6"/>
    <s v="GOA"/>
    <n v="8"/>
    <x v="1"/>
  </r>
  <r>
    <s v="sablefish (blackcod)"/>
    <d v="2001-08-11T00:00:00"/>
    <x v="10"/>
    <n v="710"/>
    <m/>
    <n v="0.45"/>
    <x v="11"/>
    <s v="GOA"/>
    <n v="8"/>
    <x v="1"/>
  </r>
  <r>
    <s v="sablefish (blackcod)"/>
    <d v="2001-08-11T00:00:00"/>
    <x v="10"/>
    <n v="710"/>
    <m/>
    <n v="0.11"/>
    <x v="14"/>
    <s v="GOA"/>
    <n v="8"/>
    <x v="1"/>
  </r>
  <r>
    <s v="sablefish (blackcod)"/>
    <d v="2001-08-11T00:00:00"/>
    <x v="10"/>
    <n v="710"/>
    <m/>
    <n v="0.37"/>
    <x v="21"/>
    <s v="INSD"/>
    <n v="8"/>
    <x v="1"/>
  </r>
  <r>
    <s v="sablefish (blackcod)"/>
    <d v="2001-08-11T00:00:00"/>
    <x v="10"/>
    <n v="710"/>
    <m/>
    <n v="1.01"/>
    <x v="18"/>
    <s v="INTL"/>
    <n v="8"/>
    <x v="1"/>
  </r>
  <r>
    <s v="sablefish (blackcod)"/>
    <d v="2001-08-18T00:00:00"/>
    <x v="10"/>
    <n v="710"/>
    <n v="4509"/>
    <n v="2.89"/>
    <x v="0"/>
    <s v="GOA"/>
    <n v="8"/>
    <x v="1"/>
  </r>
  <r>
    <s v="sablefish (blackcod)"/>
    <d v="2001-08-18T00:00:00"/>
    <x v="10"/>
    <n v="710"/>
    <n v="4509"/>
    <n v="6.05"/>
    <x v="21"/>
    <s v="INSD"/>
    <n v="8"/>
    <x v="1"/>
  </r>
  <r>
    <s v="sablefish (blackcod)"/>
    <d v="2001-08-18T00:00:00"/>
    <x v="10"/>
    <n v="710"/>
    <n v="4564"/>
    <n v="0.05"/>
    <x v="16"/>
    <s v="BSAI"/>
    <n v="8"/>
    <x v="1"/>
  </r>
  <r>
    <s v="sablefish (blackcod)"/>
    <d v="2001-08-18T00:00:00"/>
    <x v="10"/>
    <n v="710"/>
    <n v="4564"/>
    <n v="6.12"/>
    <x v="1"/>
    <s v="BSAI"/>
    <n v="8"/>
    <x v="1"/>
  </r>
  <r>
    <s v="sablefish (blackcod)"/>
    <d v="2001-08-18T00:00:00"/>
    <x v="10"/>
    <n v="710"/>
    <n v="4564"/>
    <n v="12.81"/>
    <x v="7"/>
    <s v="BSAI"/>
    <n v="8"/>
    <x v="1"/>
  </r>
  <r>
    <s v="sablefish (blackcod)"/>
    <d v="2001-08-18T00:00:00"/>
    <x v="10"/>
    <n v="710"/>
    <n v="4564"/>
    <n v="0.75"/>
    <x v="2"/>
    <s v="BSAI"/>
    <n v="8"/>
    <x v="1"/>
  </r>
  <r>
    <s v="sablefish (blackcod)"/>
    <d v="2001-08-18T00:00:00"/>
    <x v="10"/>
    <n v="710"/>
    <n v="4564"/>
    <n v="4.3600000000000003"/>
    <x v="24"/>
    <s v="BSAI"/>
    <n v="8"/>
    <x v="1"/>
  </r>
  <r>
    <s v="sablefish (blackcod)"/>
    <d v="2001-08-18T00:00:00"/>
    <x v="10"/>
    <n v="710"/>
    <n v="4564"/>
    <n v="0.03"/>
    <x v="25"/>
    <s v="BSAI"/>
    <n v="8"/>
    <x v="1"/>
  </r>
  <r>
    <s v="sablefish (blackcod)"/>
    <d v="2001-08-18T00:00:00"/>
    <x v="10"/>
    <n v="710"/>
    <n v="5920"/>
    <n v="23.99"/>
    <x v="0"/>
    <s v="GOA"/>
    <n v="8"/>
    <x v="1"/>
  </r>
  <r>
    <s v="sablefish (blackcod)"/>
    <d v="2001-08-18T00:00:00"/>
    <x v="10"/>
    <n v="710"/>
    <n v="5920"/>
    <n v="5.62"/>
    <x v="13"/>
    <s v="GOA"/>
    <n v="8"/>
    <x v="1"/>
  </r>
  <r>
    <s v="sablefish (blackcod)"/>
    <d v="2001-08-18T00:00:00"/>
    <x v="10"/>
    <n v="710"/>
    <n v="5920"/>
    <n v="13.9"/>
    <x v="6"/>
    <s v="GOA"/>
    <n v="8"/>
    <x v="1"/>
  </r>
  <r>
    <s v="sablefish (blackcod)"/>
    <d v="2001-08-18T00:00:00"/>
    <x v="10"/>
    <n v="710"/>
    <n v="5920"/>
    <n v="18"/>
    <x v="11"/>
    <s v="GOA"/>
    <n v="8"/>
    <x v="1"/>
  </r>
  <r>
    <s v="sablefish (blackcod)"/>
    <d v="2001-08-18T00:00:00"/>
    <x v="10"/>
    <n v="710"/>
    <n v="5920"/>
    <n v="54.12"/>
    <x v="14"/>
    <s v="GOA"/>
    <n v="8"/>
    <x v="1"/>
  </r>
  <r>
    <s v="sablefish (blackcod)"/>
    <d v="2001-08-18T00:00:00"/>
    <x v="10"/>
    <n v="710"/>
    <n v="5920"/>
    <n v="2.5099999999999998"/>
    <x v="21"/>
    <s v="INSD"/>
    <n v="8"/>
    <x v="1"/>
  </r>
  <r>
    <s v="sablefish (blackcod)"/>
    <d v="2001-08-18T00:00:00"/>
    <x v="10"/>
    <n v="710"/>
    <n v="6643"/>
    <n v="0.01"/>
    <x v="23"/>
    <s v="BSAI"/>
    <n v="8"/>
    <x v="1"/>
  </r>
  <r>
    <s v="sablefish (blackcod)"/>
    <d v="2001-08-18T00:00:00"/>
    <x v="10"/>
    <n v="710"/>
    <n v="6643"/>
    <n v="0.01"/>
    <x v="10"/>
    <s v="BSAI"/>
    <n v="8"/>
    <x v="1"/>
  </r>
  <r>
    <s v="sablefish (blackcod)"/>
    <d v="2001-08-18T00:00:00"/>
    <x v="10"/>
    <n v="710"/>
    <n v="6643"/>
    <n v="0.45"/>
    <x v="1"/>
    <s v="BSAI"/>
    <n v="8"/>
    <x v="1"/>
  </r>
  <r>
    <s v="sablefish (blackcod)"/>
    <d v="2001-08-18T00:00:00"/>
    <x v="10"/>
    <n v="710"/>
    <n v="6643"/>
    <n v="12.27"/>
    <x v="5"/>
    <s v="BSAI"/>
    <n v="8"/>
    <x v="1"/>
  </r>
  <r>
    <s v="sablefish (blackcod)"/>
    <d v="2001-08-18T00:00:00"/>
    <x v="10"/>
    <n v="710"/>
    <n v="6643"/>
    <n v="8.02"/>
    <x v="7"/>
    <s v="BSAI"/>
    <n v="8"/>
    <x v="1"/>
  </r>
  <r>
    <s v="sablefish (blackcod)"/>
    <d v="2001-08-18T00:00:00"/>
    <x v="10"/>
    <n v="710"/>
    <n v="6643"/>
    <n v="39.700000000000003"/>
    <x v="24"/>
    <s v="BSAI"/>
    <n v="8"/>
    <x v="1"/>
  </r>
  <r>
    <s v="sablefish (blackcod)"/>
    <d v="2001-08-18T00:00:00"/>
    <x v="10"/>
    <n v="710"/>
    <n v="6643"/>
    <n v="14.61"/>
    <x v="28"/>
    <s v="BSAI"/>
    <n v="8"/>
    <x v="1"/>
  </r>
  <r>
    <s v="sablefish (blackcod)"/>
    <d v="2001-08-18T00:00:00"/>
    <x v="10"/>
    <n v="710"/>
    <m/>
    <n v="0"/>
    <x v="23"/>
    <s v="BSAI"/>
    <n v="8"/>
    <x v="1"/>
  </r>
  <r>
    <s v="sablefish (blackcod)"/>
    <d v="2001-08-18T00:00:00"/>
    <x v="10"/>
    <n v="710"/>
    <m/>
    <n v="0.03"/>
    <x v="1"/>
    <s v="BSAI"/>
    <n v="8"/>
    <x v="1"/>
  </r>
  <r>
    <s v="sablefish (blackcod)"/>
    <d v="2001-08-18T00:00:00"/>
    <x v="10"/>
    <n v="710"/>
    <m/>
    <n v="2.77"/>
    <x v="5"/>
    <s v="BSAI"/>
    <n v="8"/>
    <x v="1"/>
  </r>
  <r>
    <s v="sablefish (blackcod)"/>
    <d v="2001-08-18T00:00:00"/>
    <x v="10"/>
    <n v="710"/>
    <m/>
    <n v="0"/>
    <x v="7"/>
    <s v="BSAI"/>
    <n v="8"/>
    <x v="1"/>
  </r>
  <r>
    <s v="sablefish (blackcod)"/>
    <d v="2001-08-18T00:00:00"/>
    <x v="10"/>
    <n v="710"/>
    <m/>
    <n v="0.03"/>
    <x v="2"/>
    <s v="BSAI"/>
    <n v="8"/>
    <x v="1"/>
  </r>
  <r>
    <s v="sablefish (blackcod)"/>
    <d v="2001-08-18T00:00:00"/>
    <x v="10"/>
    <n v="710"/>
    <m/>
    <n v="1.38"/>
    <x v="24"/>
    <s v="BSAI"/>
    <n v="8"/>
    <x v="1"/>
  </r>
  <r>
    <s v="sablefish (blackcod)"/>
    <d v="2001-08-18T00:00:00"/>
    <x v="10"/>
    <n v="710"/>
    <m/>
    <n v="1.33"/>
    <x v="28"/>
    <s v="BSAI"/>
    <n v="8"/>
    <x v="1"/>
  </r>
  <r>
    <s v="sablefish (blackcod)"/>
    <d v="2001-08-18T00:00:00"/>
    <x v="10"/>
    <n v="710"/>
    <m/>
    <n v="0.5"/>
    <x v="0"/>
    <s v="GOA"/>
    <n v="8"/>
    <x v="1"/>
  </r>
  <r>
    <s v="sablefish (blackcod)"/>
    <d v="2001-08-18T00:00:00"/>
    <x v="10"/>
    <n v="710"/>
    <m/>
    <n v="0.14000000000000001"/>
    <x v="13"/>
    <s v="GOA"/>
    <n v="8"/>
    <x v="1"/>
  </r>
  <r>
    <s v="sablefish (blackcod)"/>
    <d v="2001-08-18T00:00:00"/>
    <x v="10"/>
    <n v="710"/>
    <m/>
    <n v="0.22"/>
    <x v="6"/>
    <s v="GOA"/>
    <n v="8"/>
    <x v="1"/>
  </r>
  <r>
    <s v="sablefish (blackcod)"/>
    <d v="2001-08-18T00:00:00"/>
    <x v="10"/>
    <n v="710"/>
    <m/>
    <n v="0.72"/>
    <x v="11"/>
    <s v="GOA"/>
    <n v="8"/>
    <x v="1"/>
  </r>
  <r>
    <s v="sablefish (blackcod)"/>
    <d v="2001-08-18T00:00:00"/>
    <x v="10"/>
    <n v="710"/>
    <m/>
    <n v="0.06"/>
    <x v="20"/>
    <s v="INSD"/>
    <n v="8"/>
    <x v="1"/>
  </r>
  <r>
    <s v="sablefish (blackcod)"/>
    <d v="2001-08-18T00:00:00"/>
    <x v="10"/>
    <n v="710"/>
    <m/>
    <n v="0.34"/>
    <x v="14"/>
    <s v="GOA"/>
    <n v="8"/>
    <x v="1"/>
  </r>
  <r>
    <s v="sablefish (blackcod)"/>
    <d v="2001-08-18T00:00:00"/>
    <x v="10"/>
    <n v="710"/>
    <m/>
    <n v="0.06"/>
    <x v="21"/>
    <s v="INSD"/>
    <n v="8"/>
    <x v="1"/>
  </r>
  <r>
    <s v="sablefish (blackcod)"/>
    <d v="2001-08-25T00:00:00"/>
    <x v="10"/>
    <n v="710"/>
    <n v="4509"/>
    <n v="25.52"/>
    <x v="14"/>
    <s v="GOA"/>
    <n v="8"/>
    <x v="1"/>
  </r>
  <r>
    <s v="sablefish (blackcod)"/>
    <d v="2001-08-25T00:00:00"/>
    <x v="10"/>
    <n v="710"/>
    <n v="4564"/>
    <n v="0"/>
    <x v="23"/>
    <s v="BSAI"/>
    <n v="8"/>
    <x v="1"/>
  </r>
  <r>
    <s v="sablefish (blackcod)"/>
    <d v="2001-08-25T00:00:00"/>
    <x v="10"/>
    <n v="710"/>
    <n v="4564"/>
    <n v="0.75"/>
    <x v="1"/>
    <s v="BSAI"/>
    <n v="8"/>
    <x v="1"/>
  </r>
  <r>
    <s v="sablefish (blackcod)"/>
    <d v="2001-08-25T00:00:00"/>
    <x v="10"/>
    <n v="710"/>
    <n v="4564"/>
    <n v="0.61"/>
    <x v="7"/>
    <s v="BSAI"/>
    <n v="8"/>
    <x v="1"/>
  </r>
  <r>
    <s v="sablefish (blackcod)"/>
    <d v="2001-08-25T00:00:00"/>
    <x v="10"/>
    <n v="710"/>
    <n v="4564"/>
    <n v="0.01"/>
    <x v="2"/>
    <s v="BSAI"/>
    <n v="8"/>
    <x v="1"/>
  </r>
  <r>
    <s v="sablefish (blackcod)"/>
    <d v="2001-08-25T00:00:00"/>
    <x v="10"/>
    <n v="710"/>
    <n v="4564"/>
    <n v="11"/>
    <x v="24"/>
    <s v="BSAI"/>
    <n v="8"/>
    <x v="1"/>
  </r>
  <r>
    <s v="sablefish (blackcod)"/>
    <d v="2001-08-25T00:00:00"/>
    <x v="10"/>
    <n v="710"/>
    <n v="5920"/>
    <n v="18.98"/>
    <x v="0"/>
    <s v="GOA"/>
    <n v="8"/>
    <x v="1"/>
  </r>
  <r>
    <s v="sablefish (blackcod)"/>
    <d v="2001-08-25T00:00:00"/>
    <x v="10"/>
    <n v="710"/>
    <n v="5920"/>
    <n v="4.38"/>
    <x v="6"/>
    <s v="GOA"/>
    <n v="8"/>
    <x v="1"/>
  </r>
  <r>
    <s v="sablefish (blackcod)"/>
    <d v="2001-08-25T00:00:00"/>
    <x v="10"/>
    <n v="710"/>
    <n v="5920"/>
    <n v="3.71"/>
    <x v="11"/>
    <s v="GOA"/>
    <n v="8"/>
    <x v="1"/>
  </r>
  <r>
    <s v="sablefish (blackcod)"/>
    <d v="2001-08-25T00:00:00"/>
    <x v="10"/>
    <n v="710"/>
    <n v="5920"/>
    <n v="23.23"/>
    <x v="14"/>
    <s v="GOA"/>
    <n v="8"/>
    <x v="1"/>
  </r>
  <r>
    <s v="sablefish (blackcod)"/>
    <d v="2001-08-25T00:00:00"/>
    <x v="10"/>
    <n v="710"/>
    <n v="6643"/>
    <n v="10.94"/>
    <x v="1"/>
    <s v="BSAI"/>
    <n v="8"/>
    <x v="1"/>
  </r>
  <r>
    <s v="sablefish (blackcod)"/>
    <d v="2001-08-25T00:00:00"/>
    <x v="10"/>
    <n v="710"/>
    <n v="6643"/>
    <n v="2.2400000000000002"/>
    <x v="5"/>
    <s v="BSAI"/>
    <n v="8"/>
    <x v="1"/>
  </r>
  <r>
    <s v="sablefish (blackcod)"/>
    <d v="2001-08-25T00:00:00"/>
    <x v="10"/>
    <n v="710"/>
    <n v="6643"/>
    <n v="0.28999999999999998"/>
    <x v="7"/>
    <s v="BSAI"/>
    <n v="8"/>
    <x v="1"/>
  </r>
  <r>
    <s v="sablefish (blackcod)"/>
    <d v="2001-08-25T00:00:00"/>
    <x v="10"/>
    <n v="710"/>
    <n v="6643"/>
    <n v="1.79"/>
    <x v="22"/>
    <s v="BSAI"/>
    <n v="8"/>
    <x v="1"/>
  </r>
  <r>
    <s v="sablefish (blackcod)"/>
    <d v="2001-08-25T00:00:00"/>
    <x v="10"/>
    <n v="710"/>
    <n v="6643"/>
    <n v="15.6"/>
    <x v="24"/>
    <s v="BSAI"/>
    <n v="8"/>
    <x v="1"/>
  </r>
  <r>
    <s v="sablefish (blackcod)"/>
    <d v="2001-08-25T00:00:00"/>
    <x v="10"/>
    <n v="710"/>
    <n v="6643"/>
    <n v="1.35"/>
    <x v="28"/>
    <s v="BSAI"/>
    <n v="8"/>
    <x v="1"/>
  </r>
  <r>
    <s v="sablefish (blackcod)"/>
    <d v="2001-08-25T00:00:00"/>
    <x v="10"/>
    <n v="710"/>
    <m/>
    <n v="0"/>
    <x v="23"/>
    <s v="BSAI"/>
    <n v="8"/>
    <x v="1"/>
  </r>
  <r>
    <s v="sablefish (blackcod)"/>
    <d v="2001-08-25T00:00:00"/>
    <x v="10"/>
    <n v="710"/>
    <m/>
    <n v="0"/>
    <x v="10"/>
    <s v="BSAI"/>
    <n v="8"/>
    <x v="1"/>
  </r>
  <r>
    <s v="sablefish (blackcod)"/>
    <d v="2001-08-25T00:00:00"/>
    <x v="10"/>
    <n v="710"/>
    <m/>
    <n v="0.1"/>
    <x v="1"/>
    <s v="BSAI"/>
    <n v="8"/>
    <x v="1"/>
  </r>
  <r>
    <s v="sablefish (blackcod)"/>
    <d v="2001-08-25T00:00:00"/>
    <x v="10"/>
    <n v="710"/>
    <m/>
    <n v="2.7"/>
    <x v="5"/>
    <s v="BSAI"/>
    <n v="8"/>
    <x v="1"/>
  </r>
  <r>
    <s v="sablefish (blackcod)"/>
    <d v="2001-08-25T00:00:00"/>
    <x v="10"/>
    <n v="710"/>
    <m/>
    <n v="0.04"/>
    <x v="7"/>
    <s v="BSAI"/>
    <n v="8"/>
    <x v="1"/>
  </r>
  <r>
    <s v="sablefish (blackcod)"/>
    <d v="2001-08-25T00:00:00"/>
    <x v="10"/>
    <n v="710"/>
    <m/>
    <n v="0.12"/>
    <x v="2"/>
    <s v="BSAI"/>
    <n v="8"/>
    <x v="1"/>
  </r>
  <r>
    <s v="sablefish (blackcod)"/>
    <d v="2001-08-25T00:00:00"/>
    <x v="10"/>
    <n v="710"/>
    <m/>
    <n v="2.5"/>
    <x v="24"/>
    <s v="BSAI"/>
    <n v="8"/>
    <x v="1"/>
  </r>
  <r>
    <s v="sablefish (blackcod)"/>
    <d v="2001-08-25T00:00:00"/>
    <x v="10"/>
    <n v="710"/>
    <m/>
    <n v="0.14000000000000001"/>
    <x v="28"/>
    <s v="BSAI"/>
    <n v="8"/>
    <x v="1"/>
  </r>
  <r>
    <s v="sablefish (blackcod)"/>
    <d v="2001-08-25T00:00:00"/>
    <x v="10"/>
    <n v="710"/>
    <m/>
    <n v="0.26"/>
    <x v="0"/>
    <s v="GOA"/>
    <n v="8"/>
    <x v="1"/>
  </r>
  <r>
    <s v="sablefish (blackcod)"/>
    <d v="2001-08-25T00:00:00"/>
    <x v="10"/>
    <n v="710"/>
    <m/>
    <n v="0.02"/>
    <x v="6"/>
    <s v="GOA"/>
    <n v="8"/>
    <x v="1"/>
  </r>
  <r>
    <s v="sablefish (blackcod)"/>
    <d v="2001-08-25T00:00:00"/>
    <x v="10"/>
    <n v="710"/>
    <m/>
    <n v="0.05"/>
    <x v="11"/>
    <s v="GOA"/>
    <n v="8"/>
    <x v="1"/>
  </r>
  <r>
    <s v="sablefish (blackcod)"/>
    <d v="2001-08-25T00:00:00"/>
    <x v="10"/>
    <n v="710"/>
    <m/>
    <n v="7.0000000000000007E-2"/>
    <x v="20"/>
    <s v="INSD"/>
    <n v="8"/>
    <x v="1"/>
  </r>
  <r>
    <s v="sablefish (blackcod)"/>
    <d v="2001-08-25T00:00:00"/>
    <x v="10"/>
    <n v="710"/>
    <m/>
    <n v="0.31"/>
    <x v="14"/>
    <s v="GOA"/>
    <n v="8"/>
    <x v="1"/>
  </r>
  <r>
    <s v="sablefish (blackcod)"/>
    <d v="2001-08-25T00:00:00"/>
    <x v="10"/>
    <n v="710"/>
    <m/>
    <n v="0.01"/>
    <x v="21"/>
    <s v="INSD"/>
    <n v="8"/>
    <x v="1"/>
  </r>
  <r>
    <s v="sablefish (blackcod)"/>
    <d v="2001-09-01T00:00:00"/>
    <x v="10"/>
    <n v="710"/>
    <n v="4509"/>
    <n v="0.49"/>
    <x v="0"/>
    <s v="GOA"/>
    <n v="9"/>
    <x v="1"/>
  </r>
  <r>
    <s v="sablefish (blackcod)"/>
    <d v="2001-09-01T00:00:00"/>
    <x v="10"/>
    <n v="710"/>
    <n v="4509"/>
    <n v="3.82"/>
    <x v="21"/>
    <s v="INSD"/>
    <n v="9"/>
    <x v="1"/>
  </r>
  <r>
    <s v="sablefish (blackcod)"/>
    <d v="2001-09-01T00:00:00"/>
    <x v="10"/>
    <n v="710"/>
    <n v="4564"/>
    <n v="0.67"/>
    <x v="23"/>
    <s v="BSAI"/>
    <n v="9"/>
    <x v="1"/>
  </r>
  <r>
    <s v="sablefish (blackcod)"/>
    <d v="2001-09-01T00:00:00"/>
    <x v="10"/>
    <n v="710"/>
    <n v="4564"/>
    <n v="0.09"/>
    <x v="1"/>
    <s v="BSAI"/>
    <n v="9"/>
    <x v="1"/>
  </r>
  <r>
    <s v="sablefish (blackcod)"/>
    <d v="2001-09-01T00:00:00"/>
    <x v="10"/>
    <n v="710"/>
    <n v="4564"/>
    <n v="3.81"/>
    <x v="7"/>
    <s v="BSAI"/>
    <n v="9"/>
    <x v="1"/>
  </r>
  <r>
    <s v="sablefish (blackcod)"/>
    <d v="2001-09-01T00:00:00"/>
    <x v="10"/>
    <n v="710"/>
    <n v="4564"/>
    <n v="10.119999999999999"/>
    <x v="24"/>
    <s v="BSAI"/>
    <n v="9"/>
    <x v="1"/>
  </r>
  <r>
    <s v="sablefish (blackcod)"/>
    <d v="2001-09-01T00:00:00"/>
    <x v="10"/>
    <n v="710"/>
    <n v="5920"/>
    <n v="42.81"/>
    <x v="0"/>
    <s v="GOA"/>
    <n v="9"/>
    <x v="1"/>
  </r>
  <r>
    <s v="sablefish (blackcod)"/>
    <d v="2001-09-01T00:00:00"/>
    <x v="10"/>
    <n v="710"/>
    <n v="5920"/>
    <n v="5.17"/>
    <x v="13"/>
    <s v="GOA"/>
    <n v="9"/>
    <x v="1"/>
  </r>
  <r>
    <s v="sablefish (blackcod)"/>
    <d v="2001-09-01T00:00:00"/>
    <x v="10"/>
    <n v="710"/>
    <n v="5920"/>
    <n v="32.049999999999997"/>
    <x v="6"/>
    <s v="GOA"/>
    <n v="9"/>
    <x v="1"/>
  </r>
  <r>
    <s v="sablefish (blackcod)"/>
    <d v="2001-09-01T00:00:00"/>
    <x v="10"/>
    <n v="710"/>
    <n v="5920"/>
    <n v="14.71"/>
    <x v="11"/>
    <s v="GOA"/>
    <n v="9"/>
    <x v="1"/>
  </r>
  <r>
    <s v="sablefish (blackcod)"/>
    <d v="2001-09-01T00:00:00"/>
    <x v="10"/>
    <n v="710"/>
    <n v="5920"/>
    <n v="20.440000000000001"/>
    <x v="14"/>
    <s v="GOA"/>
    <n v="9"/>
    <x v="1"/>
  </r>
  <r>
    <s v="sablefish (blackcod)"/>
    <d v="2001-09-01T00:00:00"/>
    <x v="10"/>
    <n v="710"/>
    <n v="6643"/>
    <n v="0.24"/>
    <x v="1"/>
    <s v="BSAI"/>
    <n v="9"/>
    <x v="1"/>
  </r>
  <r>
    <s v="sablefish (blackcod)"/>
    <d v="2001-09-01T00:00:00"/>
    <x v="10"/>
    <n v="710"/>
    <n v="6643"/>
    <n v="0.85"/>
    <x v="7"/>
    <s v="BSAI"/>
    <n v="9"/>
    <x v="1"/>
  </r>
  <r>
    <s v="sablefish (blackcod)"/>
    <d v="2001-09-01T00:00:00"/>
    <x v="10"/>
    <n v="710"/>
    <n v="6643"/>
    <n v="27.14"/>
    <x v="24"/>
    <s v="BSAI"/>
    <n v="9"/>
    <x v="1"/>
  </r>
  <r>
    <s v="sablefish (blackcod)"/>
    <d v="2001-09-01T00:00:00"/>
    <x v="10"/>
    <n v="710"/>
    <n v="6643"/>
    <n v="4.49"/>
    <x v="28"/>
    <s v="BSAI"/>
    <n v="9"/>
    <x v="1"/>
  </r>
  <r>
    <s v="sablefish (blackcod)"/>
    <d v="2001-09-01T00:00:00"/>
    <x v="10"/>
    <n v="710"/>
    <m/>
    <n v="1.0900000000000001"/>
    <x v="1"/>
    <s v="BSAI"/>
    <n v="9"/>
    <x v="1"/>
  </r>
  <r>
    <s v="sablefish (blackcod)"/>
    <d v="2001-09-01T00:00:00"/>
    <x v="10"/>
    <n v="710"/>
    <m/>
    <n v="0.13"/>
    <x v="5"/>
    <s v="BSAI"/>
    <n v="9"/>
    <x v="1"/>
  </r>
  <r>
    <s v="sablefish (blackcod)"/>
    <d v="2001-09-01T00:00:00"/>
    <x v="10"/>
    <n v="710"/>
    <m/>
    <n v="5.48"/>
    <x v="7"/>
    <s v="BSAI"/>
    <n v="9"/>
    <x v="1"/>
  </r>
  <r>
    <s v="sablefish (blackcod)"/>
    <d v="2001-09-01T00:00:00"/>
    <x v="10"/>
    <n v="710"/>
    <m/>
    <n v="0.5"/>
    <x v="24"/>
    <s v="BSAI"/>
    <n v="9"/>
    <x v="1"/>
  </r>
  <r>
    <s v="sablefish (blackcod)"/>
    <d v="2001-09-01T00:00:00"/>
    <x v="10"/>
    <n v="710"/>
    <m/>
    <n v="0.14000000000000001"/>
    <x v="28"/>
    <s v="BSAI"/>
    <n v="9"/>
    <x v="1"/>
  </r>
  <r>
    <s v="sablefish (blackcod)"/>
    <d v="2001-09-01T00:00:00"/>
    <x v="10"/>
    <n v="710"/>
    <m/>
    <n v="0.09"/>
    <x v="0"/>
    <s v="GOA"/>
    <n v="9"/>
    <x v="1"/>
  </r>
  <r>
    <s v="sablefish (blackcod)"/>
    <d v="2001-09-01T00:00:00"/>
    <x v="10"/>
    <n v="710"/>
    <m/>
    <n v="0.18"/>
    <x v="6"/>
    <s v="GOA"/>
    <n v="9"/>
    <x v="1"/>
  </r>
  <r>
    <s v="sablefish (blackcod)"/>
    <d v="2001-09-01T00:00:00"/>
    <x v="10"/>
    <n v="710"/>
    <m/>
    <n v="0.1"/>
    <x v="11"/>
    <s v="GOA"/>
    <n v="9"/>
    <x v="1"/>
  </r>
  <r>
    <s v="sablefish (blackcod)"/>
    <d v="2001-09-01T00:00:00"/>
    <x v="10"/>
    <n v="710"/>
    <m/>
    <n v="0.05"/>
    <x v="14"/>
    <s v="GOA"/>
    <n v="9"/>
    <x v="1"/>
  </r>
  <r>
    <s v="sablefish (blackcod)"/>
    <d v="2001-09-01T00:00:00"/>
    <x v="10"/>
    <n v="710"/>
    <m/>
    <n v="0.03"/>
    <x v="21"/>
    <s v="INSD"/>
    <n v="9"/>
    <x v="1"/>
  </r>
  <r>
    <s v="sablefish (blackcod)"/>
    <d v="2001-09-08T00:00:00"/>
    <x v="10"/>
    <n v="710"/>
    <n v="4509"/>
    <n v="1.54"/>
    <x v="0"/>
    <s v="GOA"/>
    <n v="9"/>
    <x v="1"/>
  </r>
  <r>
    <s v="sablefish (blackcod)"/>
    <d v="2001-09-08T00:00:00"/>
    <x v="10"/>
    <n v="710"/>
    <n v="4509"/>
    <n v="12.78"/>
    <x v="21"/>
    <s v="INSD"/>
    <n v="9"/>
    <x v="1"/>
  </r>
  <r>
    <s v="sablefish (blackcod)"/>
    <d v="2001-09-08T00:00:00"/>
    <x v="10"/>
    <n v="710"/>
    <n v="4564"/>
    <n v="0.42"/>
    <x v="1"/>
    <s v="BSAI"/>
    <n v="9"/>
    <x v="1"/>
  </r>
  <r>
    <s v="sablefish (blackcod)"/>
    <d v="2001-09-08T00:00:00"/>
    <x v="10"/>
    <n v="710"/>
    <n v="4564"/>
    <n v="0.22"/>
    <x v="7"/>
    <s v="BSAI"/>
    <n v="9"/>
    <x v="1"/>
  </r>
  <r>
    <s v="sablefish (blackcod)"/>
    <d v="2001-09-08T00:00:00"/>
    <x v="10"/>
    <n v="710"/>
    <n v="4564"/>
    <n v="0.09"/>
    <x v="2"/>
    <s v="BSAI"/>
    <n v="9"/>
    <x v="1"/>
  </r>
  <r>
    <s v="sablefish (blackcod)"/>
    <d v="2001-09-08T00:00:00"/>
    <x v="10"/>
    <n v="710"/>
    <n v="4564"/>
    <n v="12.32"/>
    <x v="24"/>
    <s v="BSAI"/>
    <n v="9"/>
    <x v="1"/>
  </r>
  <r>
    <s v="sablefish (blackcod)"/>
    <d v="2001-09-08T00:00:00"/>
    <x v="10"/>
    <n v="710"/>
    <n v="5920"/>
    <n v="7.68"/>
    <x v="0"/>
    <s v="GOA"/>
    <n v="9"/>
    <x v="1"/>
  </r>
  <r>
    <s v="sablefish (blackcod)"/>
    <d v="2001-09-08T00:00:00"/>
    <x v="10"/>
    <n v="710"/>
    <n v="5920"/>
    <n v="4.67"/>
    <x v="13"/>
    <s v="GOA"/>
    <n v="9"/>
    <x v="1"/>
  </r>
  <r>
    <s v="sablefish (blackcod)"/>
    <d v="2001-09-08T00:00:00"/>
    <x v="10"/>
    <n v="710"/>
    <n v="5920"/>
    <n v="23.16"/>
    <x v="6"/>
    <s v="GOA"/>
    <n v="9"/>
    <x v="1"/>
  </r>
  <r>
    <s v="sablefish (blackcod)"/>
    <d v="2001-09-08T00:00:00"/>
    <x v="10"/>
    <n v="710"/>
    <n v="5920"/>
    <n v="31.55"/>
    <x v="11"/>
    <s v="GOA"/>
    <n v="9"/>
    <x v="1"/>
  </r>
  <r>
    <s v="sablefish (blackcod)"/>
    <d v="2001-09-08T00:00:00"/>
    <x v="10"/>
    <n v="710"/>
    <n v="5920"/>
    <n v="1.8"/>
    <x v="20"/>
    <s v="INSD"/>
    <n v="9"/>
    <x v="1"/>
  </r>
  <r>
    <s v="sablefish (blackcod)"/>
    <d v="2001-09-08T00:00:00"/>
    <x v="10"/>
    <n v="710"/>
    <n v="5920"/>
    <n v="41.11"/>
    <x v="14"/>
    <s v="GOA"/>
    <n v="9"/>
    <x v="1"/>
  </r>
  <r>
    <s v="sablefish (blackcod)"/>
    <d v="2001-09-08T00:00:00"/>
    <x v="10"/>
    <n v="710"/>
    <n v="5920"/>
    <n v="252.43"/>
    <x v="21"/>
    <s v="INSD"/>
    <n v="9"/>
    <x v="1"/>
  </r>
  <r>
    <s v="sablefish (blackcod)"/>
    <d v="2001-09-08T00:00:00"/>
    <x v="10"/>
    <n v="710"/>
    <n v="6643"/>
    <n v="0.04"/>
    <x v="1"/>
    <s v="BSAI"/>
    <n v="9"/>
    <x v="1"/>
  </r>
  <r>
    <s v="sablefish (blackcod)"/>
    <d v="2001-09-08T00:00:00"/>
    <x v="10"/>
    <n v="710"/>
    <n v="6643"/>
    <n v="15.26"/>
    <x v="7"/>
    <s v="BSAI"/>
    <n v="9"/>
    <x v="1"/>
  </r>
  <r>
    <s v="sablefish (blackcod)"/>
    <d v="2001-09-08T00:00:00"/>
    <x v="10"/>
    <n v="710"/>
    <n v="6643"/>
    <n v="36.26"/>
    <x v="24"/>
    <s v="BSAI"/>
    <n v="9"/>
    <x v="1"/>
  </r>
  <r>
    <s v="sablefish (blackcod)"/>
    <d v="2001-09-08T00:00:00"/>
    <x v="10"/>
    <n v="710"/>
    <m/>
    <n v="0.27"/>
    <x v="23"/>
    <s v="BSAI"/>
    <n v="9"/>
    <x v="1"/>
  </r>
  <r>
    <s v="sablefish (blackcod)"/>
    <d v="2001-09-08T00:00:00"/>
    <x v="10"/>
    <n v="710"/>
    <m/>
    <n v="0"/>
    <x v="10"/>
    <s v="BSAI"/>
    <n v="9"/>
    <x v="1"/>
  </r>
  <r>
    <s v="sablefish (blackcod)"/>
    <d v="2001-09-08T00:00:00"/>
    <x v="10"/>
    <n v="710"/>
    <m/>
    <n v="5.99"/>
    <x v="1"/>
    <s v="BSAI"/>
    <n v="9"/>
    <x v="1"/>
  </r>
  <r>
    <s v="sablefish (blackcod)"/>
    <d v="2001-09-08T00:00:00"/>
    <x v="10"/>
    <n v="710"/>
    <m/>
    <n v="0.08"/>
    <x v="5"/>
    <s v="BSAI"/>
    <n v="9"/>
    <x v="1"/>
  </r>
  <r>
    <s v="sablefish (blackcod)"/>
    <d v="2001-09-08T00:00:00"/>
    <x v="10"/>
    <n v="710"/>
    <m/>
    <n v="1.66"/>
    <x v="7"/>
    <s v="BSAI"/>
    <n v="9"/>
    <x v="1"/>
  </r>
  <r>
    <s v="sablefish (blackcod)"/>
    <d v="2001-09-08T00:00:00"/>
    <x v="10"/>
    <n v="710"/>
    <m/>
    <n v="0.01"/>
    <x v="2"/>
    <s v="BSAI"/>
    <n v="9"/>
    <x v="1"/>
  </r>
  <r>
    <s v="sablefish (blackcod)"/>
    <d v="2001-09-08T00:00:00"/>
    <x v="10"/>
    <n v="710"/>
    <m/>
    <n v="0.51"/>
    <x v="24"/>
    <s v="BSAI"/>
    <n v="9"/>
    <x v="1"/>
  </r>
  <r>
    <s v="sablefish (blackcod)"/>
    <d v="2001-09-08T00:00:00"/>
    <x v="10"/>
    <n v="710"/>
    <m/>
    <n v="2.67"/>
    <x v="0"/>
    <s v="GOA"/>
    <n v="9"/>
    <x v="1"/>
  </r>
  <r>
    <s v="sablefish (blackcod)"/>
    <d v="2001-09-08T00:00:00"/>
    <x v="10"/>
    <n v="710"/>
    <m/>
    <n v="2.4"/>
    <x v="13"/>
    <s v="GOA"/>
    <n v="9"/>
    <x v="1"/>
  </r>
  <r>
    <s v="sablefish (blackcod)"/>
    <d v="2001-09-08T00:00:00"/>
    <x v="10"/>
    <n v="710"/>
    <m/>
    <n v="9.35"/>
    <x v="6"/>
    <s v="GOA"/>
    <n v="9"/>
    <x v="1"/>
  </r>
  <r>
    <s v="sablefish (blackcod)"/>
    <d v="2001-09-08T00:00:00"/>
    <x v="10"/>
    <n v="710"/>
    <m/>
    <n v="0.1"/>
    <x v="11"/>
    <s v="GOA"/>
    <n v="9"/>
    <x v="1"/>
  </r>
  <r>
    <s v="sablefish (blackcod)"/>
    <d v="2001-09-08T00:00:00"/>
    <x v="10"/>
    <n v="710"/>
    <m/>
    <n v="0.01"/>
    <x v="20"/>
    <s v="INSD"/>
    <n v="9"/>
    <x v="1"/>
  </r>
  <r>
    <s v="sablefish (blackcod)"/>
    <d v="2001-09-08T00:00:00"/>
    <x v="10"/>
    <n v="710"/>
    <m/>
    <n v="0.18"/>
    <x v="14"/>
    <s v="GOA"/>
    <n v="9"/>
    <x v="1"/>
  </r>
  <r>
    <s v="sablefish (blackcod)"/>
    <d v="2001-09-08T00:00:00"/>
    <x v="10"/>
    <n v="710"/>
    <m/>
    <n v="0.27"/>
    <x v="21"/>
    <s v="INSD"/>
    <n v="9"/>
    <x v="1"/>
  </r>
  <r>
    <s v="sablefish (blackcod)"/>
    <d v="2001-09-15T00:00:00"/>
    <x v="10"/>
    <n v="710"/>
    <n v="4509"/>
    <n v="11.52"/>
    <x v="21"/>
    <s v="INSD"/>
    <n v="9"/>
    <x v="1"/>
  </r>
  <r>
    <s v="sablefish (blackcod)"/>
    <d v="2001-09-15T00:00:00"/>
    <x v="10"/>
    <n v="710"/>
    <n v="4564"/>
    <n v="1.39"/>
    <x v="1"/>
    <s v="BSAI"/>
    <n v="9"/>
    <x v="1"/>
  </r>
  <r>
    <s v="sablefish (blackcod)"/>
    <d v="2001-09-15T00:00:00"/>
    <x v="10"/>
    <n v="710"/>
    <n v="4564"/>
    <n v="0.09"/>
    <x v="7"/>
    <s v="BSAI"/>
    <n v="9"/>
    <x v="1"/>
  </r>
  <r>
    <s v="sablefish (blackcod)"/>
    <d v="2001-09-15T00:00:00"/>
    <x v="10"/>
    <n v="710"/>
    <n v="4564"/>
    <n v="3.66"/>
    <x v="24"/>
    <s v="BSAI"/>
    <n v="9"/>
    <x v="1"/>
  </r>
  <r>
    <s v="sablefish (blackcod)"/>
    <d v="2001-09-15T00:00:00"/>
    <x v="10"/>
    <n v="710"/>
    <n v="4564"/>
    <n v="2.98"/>
    <x v="28"/>
    <s v="BSAI"/>
    <n v="9"/>
    <x v="1"/>
  </r>
  <r>
    <s v="sablefish (blackcod)"/>
    <d v="2001-09-15T00:00:00"/>
    <x v="10"/>
    <n v="710"/>
    <n v="5920"/>
    <n v="16.62"/>
    <x v="0"/>
    <s v="GOA"/>
    <n v="9"/>
    <x v="1"/>
  </r>
  <r>
    <s v="sablefish (blackcod)"/>
    <d v="2001-09-15T00:00:00"/>
    <x v="10"/>
    <n v="710"/>
    <n v="5920"/>
    <n v="14.76"/>
    <x v="13"/>
    <s v="GOA"/>
    <n v="9"/>
    <x v="1"/>
  </r>
  <r>
    <s v="sablefish (blackcod)"/>
    <d v="2001-09-15T00:00:00"/>
    <x v="10"/>
    <n v="710"/>
    <n v="5920"/>
    <n v="39.07"/>
    <x v="6"/>
    <s v="GOA"/>
    <n v="9"/>
    <x v="1"/>
  </r>
  <r>
    <s v="sablefish (blackcod)"/>
    <d v="2001-09-15T00:00:00"/>
    <x v="10"/>
    <n v="710"/>
    <n v="5920"/>
    <n v="24.46"/>
    <x v="11"/>
    <s v="GOA"/>
    <n v="9"/>
    <x v="1"/>
  </r>
  <r>
    <s v="sablefish (blackcod)"/>
    <d v="2001-09-15T00:00:00"/>
    <x v="10"/>
    <n v="710"/>
    <n v="5920"/>
    <n v="1.42"/>
    <x v="20"/>
    <s v="INSD"/>
    <n v="9"/>
    <x v="1"/>
  </r>
  <r>
    <s v="sablefish (blackcod)"/>
    <d v="2001-09-15T00:00:00"/>
    <x v="10"/>
    <n v="710"/>
    <n v="5920"/>
    <n v="259.52999999999997"/>
    <x v="14"/>
    <s v="GOA"/>
    <n v="9"/>
    <x v="1"/>
  </r>
  <r>
    <s v="sablefish (blackcod)"/>
    <d v="2001-09-15T00:00:00"/>
    <x v="10"/>
    <n v="710"/>
    <n v="5920"/>
    <n v="119.26"/>
    <x v="21"/>
    <s v="INSD"/>
    <n v="9"/>
    <x v="1"/>
  </r>
  <r>
    <s v="sablefish (blackcod)"/>
    <d v="2001-09-15T00:00:00"/>
    <x v="10"/>
    <n v="710"/>
    <n v="6643"/>
    <n v="7.0000000000000007E-2"/>
    <x v="1"/>
    <s v="BSAI"/>
    <n v="9"/>
    <x v="1"/>
  </r>
  <r>
    <s v="sablefish (blackcod)"/>
    <d v="2001-09-15T00:00:00"/>
    <x v="10"/>
    <n v="710"/>
    <n v="6643"/>
    <n v="2.72"/>
    <x v="5"/>
    <s v="BSAI"/>
    <n v="9"/>
    <x v="1"/>
  </r>
  <r>
    <s v="sablefish (blackcod)"/>
    <d v="2001-09-15T00:00:00"/>
    <x v="10"/>
    <n v="710"/>
    <n v="6643"/>
    <n v="8.39"/>
    <x v="7"/>
    <s v="BSAI"/>
    <n v="9"/>
    <x v="1"/>
  </r>
  <r>
    <s v="sablefish (blackcod)"/>
    <d v="2001-09-15T00:00:00"/>
    <x v="10"/>
    <n v="710"/>
    <n v="6643"/>
    <n v="14.64"/>
    <x v="24"/>
    <s v="BSAI"/>
    <n v="9"/>
    <x v="1"/>
  </r>
  <r>
    <s v="sablefish (blackcod)"/>
    <d v="2001-09-15T00:00:00"/>
    <x v="10"/>
    <n v="710"/>
    <m/>
    <n v="0.28000000000000003"/>
    <x v="23"/>
    <s v="BSAI"/>
    <n v="9"/>
    <x v="1"/>
  </r>
  <r>
    <s v="sablefish (blackcod)"/>
    <d v="2001-09-15T00:00:00"/>
    <x v="10"/>
    <n v="710"/>
    <m/>
    <n v="4.12"/>
    <x v="1"/>
    <s v="BSAI"/>
    <n v="9"/>
    <x v="1"/>
  </r>
  <r>
    <s v="sablefish (blackcod)"/>
    <d v="2001-09-15T00:00:00"/>
    <x v="10"/>
    <n v="710"/>
    <m/>
    <n v="0.16"/>
    <x v="5"/>
    <s v="BSAI"/>
    <n v="9"/>
    <x v="1"/>
  </r>
  <r>
    <s v="sablefish (blackcod)"/>
    <d v="2001-09-15T00:00:00"/>
    <x v="10"/>
    <n v="710"/>
    <m/>
    <n v="0.08"/>
    <x v="7"/>
    <s v="BSAI"/>
    <n v="9"/>
    <x v="1"/>
  </r>
  <r>
    <s v="sablefish (blackcod)"/>
    <d v="2001-09-15T00:00:00"/>
    <x v="10"/>
    <n v="710"/>
    <m/>
    <n v="0.1"/>
    <x v="2"/>
    <s v="BSAI"/>
    <n v="9"/>
    <x v="1"/>
  </r>
  <r>
    <s v="sablefish (blackcod)"/>
    <d v="2001-09-15T00:00:00"/>
    <x v="10"/>
    <n v="710"/>
    <m/>
    <n v="0.36"/>
    <x v="24"/>
    <s v="BSAI"/>
    <n v="9"/>
    <x v="1"/>
  </r>
  <r>
    <s v="sablefish (blackcod)"/>
    <d v="2001-09-15T00:00:00"/>
    <x v="10"/>
    <n v="710"/>
    <m/>
    <n v="0.63"/>
    <x v="0"/>
    <s v="GOA"/>
    <n v="9"/>
    <x v="1"/>
  </r>
  <r>
    <s v="sablefish (blackcod)"/>
    <d v="2001-09-15T00:00:00"/>
    <x v="10"/>
    <n v="710"/>
    <m/>
    <n v="0.03"/>
    <x v="13"/>
    <s v="GOA"/>
    <n v="9"/>
    <x v="1"/>
  </r>
  <r>
    <s v="sablefish (blackcod)"/>
    <d v="2001-09-15T00:00:00"/>
    <x v="10"/>
    <n v="710"/>
    <m/>
    <n v="0.37"/>
    <x v="6"/>
    <s v="GOA"/>
    <n v="9"/>
    <x v="1"/>
  </r>
  <r>
    <s v="sablefish (blackcod)"/>
    <d v="2001-09-15T00:00:00"/>
    <x v="10"/>
    <n v="710"/>
    <m/>
    <n v="0.05"/>
    <x v="11"/>
    <s v="GOA"/>
    <n v="9"/>
    <x v="1"/>
  </r>
  <r>
    <s v="sablefish (blackcod)"/>
    <d v="2001-09-15T00:00:00"/>
    <x v="10"/>
    <n v="710"/>
    <m/>
    <n v="0.01"/>
    <x v="20"/>
    <s v="INSD"/>
    <n v="9"/>
    <x v="1"/>
  </r>
  <r>
    <s v="sablefish (blackcod)"/>
    <d v="2001-09-15T00:00:00"/>
    <x v="10"/>
    <n v="710"/>
    <m/>
    <n v="0.48"/>
    <x v="14"/>
    <s v="GOA"/>
    <n v="9"/>
    <x v="1"/>
  </r>
  <r>
    <s v="sablefish (blackcod)"/>
    <d v="2001-09-15T00:00:00"/>
    <x v="10"/>
    <n v="710"/>
    <m/>
    <n v="0.09"/>
    <x v="21"/>
    <s v="INSD"/>
    <n v="9"/>
    <x v="1"/>
  </r>
  <r>
    <s v="sablefish (blackcod)"/>
    <d v="2001-09-22T00:00:00"/>
    <x v="10"/>
    <n v="710"/>
    <n v="4509"/>
    <n v="4.46"/>
    <x v="14"/>
    <s v="GOA"/>
    <n v="9"/>
    <x v="1"/>
  </r>
  <r>
    <s v="sablefish (blackcod)"/>
    <d v="2001-09-22T00:00:00"/>
    <x v="10"/>
    <n v="710"/>
    <n v="4564"/>
    <n v="6.55"/>
    <x v="1"/>
    <s v="BSAI"/>
    <n v="9"/>
    <x v="1"/>
  </r>
  <r>
    <s v="sablefish (blackcod)"/>
    <d v="2001-09-22T00:00:00"/>
    <x v="10"/>
    <n v="710"/>
    <n v="4564"/>
    <n v="0"/>
    <x v="7"/>
    <s v="BSAI"/>
    <n v="9"/>
    <x v="1"/>
  </r>
  <r>
    <s v="sablefish (blackcod)"/>
    <d v="2001-09-22T00:00:00"/>
    <x v="10"/>
    <n v="710"/>
    <n v="4564"/>
    <n v="4.3"/>
    <x v="24"/>
    <s v="BSAI"/>
    <n v="9"/>
    <x v="1"/>
  </r>
  <r>
    <s v="sablefish (blackcod)"/>
    <d v="2001-09-22T00:00:00"/>
    <x v="10"/>
    <n v="710"/>
    <n v="5920"/>
    <n v="7.58"/>
    <x v="0"/>
    <s v="GOA"/>
    <n v="9"/>
    <x v="1"/>
  </r>
  <r>
    <s v="sablefish (blackcod)"/>
    <d v="2001-09-22T00:00:00"/>
    <x v="10"/>
    <n v="710"/>
    <n v="5920"/>
    <n v="0.08"/>
    <x v="13"/>
    <s v="GOA"/>
    <n v="9"/>
    <x v="1"/>
  </r>
  <r>
    <s v="sablefish (blackcod)"/>
    <d v="2001-09-22T00:00:00"/>
    <x v="10"/>
    <n v="710"/>
    <n v="5920"/>
    <n v="108.83"/>
    <x v="6"/>
    <s v="GOA"/>
    <n v="9"/>
    <x v="1"/>
  </r>
  <r>
    <s v="sablefish (blackcod)"/>
    <d v="2001-09-22T00:00:00"/>
    <x v="10"/>
    <n v="710"/>
    <n v="5920"/>
    <n v="81.05"/>
    <x v="11"/>
    <s v="GOA"/>
    <n v="9"/>
    <x v="1"/>
  </r>
  <r>
    <s v="sablefish (blackcod)"/>
    <d v="2001-09-22T00:00:00"/>
    <x v="10"/>
    <n v="710"/>
    <n v="5920"/>
    <n v="2.96"/>
    <x v="20"/>
    <s v="INSD"/>
    <n v="9"/>
    <x v="1"/>
  </r>
  <r>
    <s v="sablefish (blackcod)"/>
    <d v="2001-09-22T00:00:00"/>
    <x v="10"/>
    <n v="710"/>
    <n v="5920"/>
    <n v="222.88"/>
    <x v="14"/>
    <s v="GOA"/>
    <n v="9"/>
    <x v="1"/>
  </r>
  <r>
    <s v="sablefish (blackcod)"/>
    <d v="2001-09-22T00:00:00"/>
    <x v="10"/>
    <n v="710"/>
    <n v="5920"/>
    <n v="41.17"/>
    <x v="21"/>
    <s v="INSD"/>
    <n v="9"/>
    <x v="1"/>
  </r>
  <r>
    <s v="sablefish (blackcod)"/>
    <d v="2001-09-22T00:00:00"/>
    <x v="10"/>
    <n v="710"/>
    <n v="6643"/>
    <n v="17.48"/>
    <x v="1"/>
    <s v="BSAI"/>
    <n v="9"/>
    <x v="1"/>
  </r>
  <r>
    <s v="sablefish (blackcod)"/>
    <d v="2001-09-22T00:00:00"/>
    <x v="10"/>
    <n v="710"/>
    <n v="6643"/>
    <n v="11.64"/>
    <x v="5"/>
    <s v="BSAI"/>
    <n v="9"/>
    <x v="1"/>
  </r>
  <r>
    <s v="sablefish (blackcod)"/>
    <d v="2001-09-22T00:00:00"/>
    <x v="10"/>
    <n v="710"/>
    <n v="6643"/>
    <n v="2.2000000000000002"/>
    <x v="7"/>
    <s v="BSAI"/>
    <n v="9"/>
    <x v="1"/>
  </r>
  <r>
    <s v="sablefish (blackcod)"/>
    <d v="2001-09-22T00:00:00"/>
    <x v="10"/>
    <n v="710"/>
    <n v="6643"/>
    <n v="52.03"/>
    <x v="24"/>
    <s v="BSAI"/>
    <n v="9"/>
    <x v="1"/>
  </r>
  <r>
    <s v="sablefish (blackcod)"/>
    <d v="2001-09-22T00:00:00"/>
    <x v="10"/>
    <n v="710"/>
    <n v="6643"/>
    <n v="0.04"/>
    <x v="28"/>
    <s v="BSAI"/>
    <n v="9"/>
    <x v="1"/>
  </r>
  <r>
    <s v="sablefish (blackcod)"/>
    <d v="2001-09-22T00:00:00"/>
    <x v="10"/>
    <n v="710"/>
    <m/>
    <n v="0.08"/>
    <x v="23"/>
    <s v="BSAI"/>
    <n v="9"/>
    <x v="1"/>
  </r>
  <r>
    <s v="sablefish (blackcod)"/>
    <d v="2001-09-22T00:00:00"/>
    <x v="10"/>
    <n v="710"/>
    <m/>
    <n v="2.71"/>
    <x v="1"/>
    <s v="BSAI"/>
    <n v="9"/>
    <x v="1"/>
  </r>
  <r>
    <s v="sablefish (blackcod)"/>
    <d v="2001-09-22T00:00:00"/>
    <x v="10"/>
    <n v="710"/>
    <m/>
    <n v="0.14000000000000001"/>
    <x v="5"/>
    <s v="BSAI"/>
    <n v="9"/>
    <x v="1"/>
  </r>
  <r>
    <s v="sablefish (blackcod)"/>
    <d v="2001-09-22T00:00:00"/>
    <x v="10"/>
    <n v="710"/>
    <m/>
    <n v="0.73"/>
    <x v="7"/>
    <s v="BSAI"/>
    <n v="9"/>
    <x v="1"/>
  </r>
  <r>
    <s v="sablefish (blackcod)"/>
    <d v="2001-09-22T00:00:00"/>
    <x v="10"/>
    <n v="710"/>
    <m/>
    <n v="0.05"/>
    <x v="2"/>
    <s v="BSAI"/>
    <n v="9"/>
    <x v="1"/>
  </r>
  <r>
    <s v="sablefish (blackcod)"/>
    <d v="2001-09-22T00:00:00"/>
    <x v="10"/>
    <n v="710"/>
    <m/>
    <n v="0.61"/>
    <x v="24"/>
    <s v="BSAI"/>
    <n v="9"/>
    <x v="1"/>
  </r>
  <r>
    <s v="sablefish (blackcod)"/>
    <d v="2001-09-22T00:00:00"/>
    <x v="10"/>
    <n v="710"/>
    <m/>
    <n v="0.15"/>
    <x v="28"/>
    <s v="BSAI"/>
    <n v="9"/>
    <x v="1"/>
  </r>
  <r>
    <s v="sablefish (blackcod)"/>
    <d v="2001-09-22T00:00:00"/>
    <x v="10"/>
    <n v="710"/>
    <m/>
    <n v="0.69"/>
    <x v="0"/>
    <s v="GOA"/>
    <n v="9"/>
    <x v="1"/>
  </r>
  <r>
    <s v="sablefish (blackcod)"/>
    <d v="2001-09-22T00:00:00"/>
    <x v="10"/>
    <n v="710"/>
    <m/>
    <n v="0.28000000000000003"/>
    <x v="13"/>
    <s v="GOA"/>
    <n v="9"/>
    <x v="1"/>
  </r>
  <r>
    <s v="sablefish (blackcod)"/>
    <d v="2001-09-22T00:00:00"/>
    <x v="10"/>
    <n v="710"/>
    <m/>
    <n v="0.4"/>
    <x v="6"/>
    <s v="GOA"/>
    <n v="9"/>
    <x v="1"/>
  </r>
  <r>
    <s v="sablefish (blackcod)"/>
    <d v="2001-09-22T00:00:00"/>
    <x v="10"/>
    <n v="710"/>
    <m/>
    <n v="0.4"/>
    <x v="11"/>
    <s v="GOA"/>
    <n v="9"/>
    <x v="1"/>
  </r>
  <r>
    <s v="sablefish (blackcod)"/>
    <d v="2001-09-22T00:00:00"/>
    <x v="10"/>
    <n v="710"/>
    <m/>
    <n v="0.01"/>
    <x v="20"/>
    <s v="INSD"/>
    <n v="9"/>
    <x v="1"/>
  </r>
  <r>
    <s v="sablefish (blackcod)"/>
    <d v="2001-09-22T00:00:00"/>
    <x v="10"/>
    <n v="710"/>
    <m/>
    <n v="0.06"/>
    <x v="14"/>
    <s v="GOA"/>
    <n v="9"/>
    <x v="1"/>
  </r>
  <r>
    <s v="sablefish (blackcod)"/>
    <d v="2001-09-22T00:00:00"/>
    <x v="10"/>
    <n v="710"/>
    <m/>
    <n v="0.06"/>
    <x v="21"/>
    <s v="INSD"/>
    <n v="9"/>
    <x v="1"/>
  </r>
  <r>
    <s v="sablefish (blackcod)"/>
    <d v="2001-09-29T00:00:00"/>
    <x v="10"/>
    <n v="710"/>
    <n v="4564"/>
    <n v="0.06"/>
    <x v="23"/>
    <s v="BSAI"/>
    <n v="9"/>
    <x v="1"/>
  </r>
  <r>
    <s v="sablefish (blackcod)"/>
    <d v="2001-09-29T00:00:00"/>
    <x v="10"/>
    <n v="710"/>
    <n v="4564"/>
    <n v="0.42"/>
    <x v="1"/>
    <s v="BSAI"/>
    <n v="9"/>
    <x v="1"/>
  </r>
  <r>
    <s v="sablefish (blackcod)"/>
    <d v="2001-09-29T00:00:00"/>
    <x v="10"/>
    <n v="710"/>
    <n v="4564"/>
    <n v="0"/>
    <x v="7"/>
    <s v="BSAI"/>
    <n v="9"/>
    <x v="1"/>
  </r>
  <r>
    <s v="sablefish (blackcod)"/>
    <d v="2001-09-29T00:00:00"/>
    <x v="10"/>
    <n v="710"/>
    <n v="4564"/>
    <n v="4.0199999999999996"/>
    <x v="24"/>
    <s v="BSAI"/>
    <n v="9"/>
    <x v="1"/>
  </r>
  <r>
    <s v="sablefish (blackcod)"/>
    <d v="2001-09-29T00:00:00"/>
    <x v="10"/>
    <n v="710"/>
    <n v="5920"/>
    <n v="10.62"/>
    <x v="0"/>
    <s v="GOA"/>
    <n v="9"/>
    <x v="1"/>
  </r>
  <r>
    <s v="sablefish (blackcod)"/>
    <d v="2001-09-29T00:00:00"/>
    <x v="10"/>
    <n v="710"/>
    <n v="5920"/>
    <n v="5.45"/>
    <x v="13"/>
    <s v="GOA"/>
    <n v="9"/>
    <x v="1"/>
  </r>
  <r>
    <s v="sablefish (blackcod)"/>
    <d v="2001-09-29T00:00:00"/>
    <x v="10"/>
    <n v="710"/>
    <n v="5920"/>
    <n v="24.99"/>
    <x v="6"/>
    <s v="GOA"/>
    <n v="9"/>
    <x v="1"/>
  </r>
  <r>
    <s v="sablefish (blackcod)"/>
    <d v="2001-09-29T00:00:00"/>
    <x v="10"/>
    <n v="710"/>
    <n v="5920"/>
    <n v="16.84"/>
    <x v="11"/>
    <s v="GOA"/>
    <n v="9"/>
    <x v="1"/>
  </r>
  <r>
    <s v="sablefish (blackcod)"/>
    <d v="2001-09-29T00:00:00"/>
    <x v="10"/>
    <n v="710"/>
    <n v="5920"/>
    <n v="42.6"/>
    <x v="14"/>
    <s v="GOA"/>
    <n v="9"/>
    <x v="1"/>
  </r>
  <r>
    <s v="sablefish (blackcod)"/>
    <d v="2001-09-29T00:00:00"/>
    <x v="10"/>
    <n v="710"/>
    <n v="5920"/>
    <n v="117.53"/>
    <x v="21"/>
    <s v="INSD"/>
    <n v="9"/>
    <x v="1"/>
  </r>
  <r>
    <s v="sablefish (blackcod)"/>
    <d v="2001-09-29T00:00:00"/>
    <x v="10"/>
    <n v="710"/>
    <n v="6643"/>
    <n v="12.28"/>
    <x v="1"/>
    <s v="BSAI"/>
    <n v="9"/>
    <x v="1"/>
  </r>
  <r>
    <s v="sablefish (blackcod)"/>
    <d v="2001-09-29T00:00:00"/>
    <x v="10"/>
    <n v="710"/>
    <n v="6643"/>
    <n v="0.08"/>
    <x v="7"/>
    <s v="BSAI"/>
    <n v="9"/>
    <x v="1"/>
  </r>
  <r>
    <s v="sablefish (blackcod)"/>
    <d v="2001-09-29T00:00:00"/>
    <x v="10"/>
    <n v="710"/>
    <n v="6643"/>
    <n v="0.92"/>
    <x v="24"/>
    <s v="BSAI"/>
    <n v="9"/>
    <x v="1"/>
  </r>
  <r>
    <s v="sablefish (blackcod)"/>
    <d v="2001-09-29T00:00:00"/>
    <x v="10"/>
    <n v="710"/>
    <m/>
    <n v="0.79"/>
    <x v="23"/>
    <s v="BSAI"/>
    <n v="9"/>
    <x v="1"/>
  </r>
  <r>
    <s v="sablefish (blackcod)"/>
    <d v="2001-09-29T00:00:00"/>
    <x v="10"/>
    <n v="710"/>
    <m/>
    <n v="0"/>
    <x v="16"/>
    <s v="BSAI"/>
    <n v="9"/>
    <x v="1"/>
  </r>
  <r>
    <s v="sablefish (blackcod)"/>
    <d v="2001-09-29T00:00:00"/>
    <x v="10"/>
    <n v="710"/>
    <m/>
    <n v="0.42"/>
    <x v="1"/>
    <s v="BSAI"/>
    <n v="9"/>
    <x v="1"/>
  </r>
  <r>
    <s v="sablefish (blackcod)"/>
    <d v="2001-09-29T00:00:00"/>
    <x v="10"/>
    <n v="710"/>
    <m/>
    <n v="0.03"/>
    <x v="5"/>
    <s v="BSAI"/>
    <n v="9"/>
    <x v="1"/>
  </r>
  <r>
    <s v="sablefish (blackcod)"/>
    <d v="2001-09-29T00:00:00"/>
    <x v="10"/>
    <n v="710"/>
    <m/>
    <n v="0.22"/>
    <x v="7"/>
    <s v="BSAI"/>
    <n v="9"/>
    <x v="1"/>
  </r>
  <r>
    <s v="sablefish (blackcod)"/>
    <d v="2001-09-29T00:00:00"/>
    <x v="10"/>
    <n v="710"/>
    <m/>
    <n v="0.03"/>
    <x v="24"/>
    <s v="BSAI"/>
    <n v="9"/>
    <x v="1"/>
  </r>
  <r>
    <s v="sablefish (blackcod)"/>
    <d v="2001-09-29T00:00:00"/>
    <x v="10"/>
    <n v="710"/>
    <m/>
    <n v="1.03"/>
    <x v="0"/>
    <s v="GOA"/>
    <n v="9"/>
    <x v="1"/>
  </r>
  <r>
    <s v="sablefish (blackcod)"/>
    <d v="2001-09-29T00:00:00"/>
    <x v="10"/>
    <n v="710"/>
    <m/>
    <n v="0.17"/>
    <x v="13"/>
    <s v="GOA"/>
    <n v="9"/>
    <x v="1"/>
  </r>
  <r>
    <s v="sablefish (blackcod)"/>
    <d v="2001-09-29T00:00:00"/>
    <x v="10"/>
    <n v="710"/>
    <m/>
    <n v="0.09"/>
    <x v="6"/>
    <s v="GOA"/>
    <n v="9"/>
    <x v="1"/>
  </r>
  <r>
    <s v="sablefish (blackcod)"/>
    <d v="2001-09-29T00:00:00"/>
    <x v="10"/>
    <n v="710"/>
    <m/>
    <n v="0.06"/>
    <x v="11"/>
    <s v="GOA"/>
    <n v="9"/>
    <x v="1"/>
  </r>
  <r>
    <s v="sablefish (blackcod)"/>
    <d v="2001-09-29T00:00:00"/>
    <x v="10"/>
    <n v="710"/>
    <m/>
    <n v="0.09"/>
    <x v="14"/>
    <s v="GOA"/>
    <n v="9"/>
    <x v="1"/>
  </r>
  <r>
    <s v="sablefish (blackcod)"/>
    <d v="2001-09-29T00:00:00"/>
    <x v="10"/>
    <n v="710"/>
    <m/>
    <n v="0.22"/>
    <x v="21"/>
    <s v="INSD"/>
    <n v="9"/>
    <x v="1"/>
  </r>
  <r>
    <s v="sablefish (blackcod)"/>
    <d v="2001-09-29T00:00:00"/>
    <x v="10"/>
    <n v="710"/>
    <m/>
    <n v="7.75"/>
    <x v="18"/>
    <s v="INTL"/>
    <n v="9"/>
    <x v="1"/>
  </r>
  <r>
    <s v="sablefish (blackcod)"/>
    <d v="2001-10-06T00:00:00"/>
    <x v="10"/>
    <n v="710"/>
    <n v="4509"/>
    <n v="2.67"/>
    <x v="0"/>
    <s v="GOA"/>
    <n v="10"/>
    <x v="1"/>
  </r>
  <r>
    <s v="sablefish (blackcod)"/>
    <d v="2001-10-06T00:00:00"/>
    <x v="10"/>
    <n v="710"/>
    <n v="4564"/>
    <n v="2.2400000000000002"/>
    <x v="1"/>
    <s v="BSAI"/>
    <n v="10"/>
    <x v="1"/>
  </r>
  <r>
    <s v="sablefish (blackcod)"/>
    <d v="2001-10-06T00:00:00"/>
    <x v="10"/>
    <n v="710"/>
    <n v="4564"/>
    <n v="0.02"/>
    <x v="7"/>
    <s v="BSAI"/>
    <n v="10"/>
    <x v="1"/>
  </r>
  <r>
    <s v="sablefish (blackcod)"/>
    <d v="2001-10-06T00:00:00"/>
    <x v="10"/>
    <n v="710"/>
    <n v="4564"/>
    <n v="10.85"/>
    <x v="24"/>
    <s v="BSAI"/>
    <n v="10"/>
    <x v="1"/>
  </r>
  <r>
    <s v="sablefish (blackcod)"/>
    <d v="2001-10-06T00:00:00"/>
    <x v="10"/>
    <n v="710"/>
    <n v="4564"/>
    <n v="1.64"/>
    <x v="28"/>
    <s v="BSAI"/>
    <n v="10"/>
    <x v="1"/>
  </r>
  <r>
    <s v="sablefish (blackcod)"/>
    <d v="2001-10-06T00:00:00"/>
    <x v="10"/>
    <n v="710"/>
    <n v="5920"/>
    <n v="15.35"/>
    <x v="0"/>
    <s v="GOA"/>
    <n v="10"/>
    <x v="1"/>
  </r>
  <r>
    <s v="sablefish (blackcod)"/>
    <d v="2001-10-06T00:00:00"/>
    <x v="10"/>
    <n v="710"/>
    <n v="5920"/>
    <n v="0.25"/>
    <x v="13"/>
    <s v="GOA"/>
    <n v="10"/>
    <x v="1"/>
  </r>
  <r>
    <s v="sablefish (blackcod)"/>
    <d v="2001-10-06T00:00:00"/>
    <x v="10"/>
    <n v="710"/>
    <n v="5920"/>
    <n v="48.28"/>
    <x v="6"/>
    <s v="GOA"/>
    <n v="10"/>
    <x v="1"/>
  </r>
  <r>
    <s v="sablefish (blackcod)"/>
    <d v="2001-10-06T00:00:00"/>
    <x v="10"/>
    <n v="710"/>
    <n v="5920"/>
    <n v="25.03"/>
    <x v="11"/>
    <s v="GOA"/>
    <n v="10"/>
    <x v="1"/>
  </r>
  <r>
    <s v="sablefish (blackcod)"/>
    <d v="2001-10-06T00:00:00"/>
    <x v="10"/>
    <n v="710"/>
    <n v="5920"/>
    <n v="113.36"/>
    <x v="14"/>
    <s v="GOA"/>
    <n v="10"/>
    <x v="1"/>
  </r>
  <r>
    <s v="sablefish (blackcod)"/>
    <d v="2001-10-06T00:00:00"/>
    <x v="10"/>
    <n v="710"/>
    <n v="5920"/>
    <n v="57.53"/>
    <x v="21"/>
    <s v="INSD"/>
    <n v="10"/>
    <x v="1"/>
  </r>
  <r>
    <s v="sablefish (blackcod)"/>
    <d v="2001-10-06T00:00:00"/>
    <x v="10"/>
    <n v="710"/>
    <n v="6643"/>
    <n v="10.36"/>
    <x v="1"/>
    <s v="BSAI"/>
    <n v="10"/>
    <x v="1"/>
  </r>
  <r>
    <s v="sablefish (blackcod)"/>
    <d v="2001-10-06T00:00:00"/>
    <x v="10"/>
    <n v="710"/>
    <n v="6643"/>
    <n v="5.81"/>
    <x v="5"/>
    <s v="BSAI"/>
    <n v="10"/>
    <x v="1"/>
  </r>
  <r>
    <s v="sablefish (blackcod)"/>
    <d v="2001-10-06T00:00:00"/>
    <x v="10"/>
    <n v="710"/>
    <n v="6643"/>
    <n v="15.1"/>
    <x v="7"/>
    <s v="BSAI"/>
    <n v="10"/>
    <x v="1"/>
  </r>
  <r>
    <s v="sablefish (blackcod)"/>
    <d v="2001-10-06T00:00:00"/>
    <x v="10"/>
    <n v="710"/>
    <n v="6643"/>
    <n v="0.1"/>
    <x v="24"/>
    <s v="BSAI"/>
    <n v="10"/>
    <x v="1"/>
  </r>
  <r>
    <s v="sablefish (blackcod)"/>
    <d v="2001-10-06T00:00:00"/>
    <x v="10"/>
    <n v="710"/>
    <n v="6643"/>
    <n v="0.26"/>
    <x v="28"/>
    <s v="BSAI"/>
    <n v="10"/>
    <x v="1"/>
  </r>
  <r>
    <s v="sablefish (blackcod)"/>
    <d v="2001-10-06T00:00:00"/>
    <x v="10"/>
    <n v="710"/>
    <m/>
    <n v="0.09"/>
    <x v="23"/>
    <s v="BSAI"/>
    <n v="10"/>
    <x v="1"/>
  </r>
  <r>
    <s v="sablefish (blackcod)"/>
    <d v="2001-10-06T00:00:00"/>
    <x v="10"/>
    <n v="710"/>
    <m/>
    <n v="0"/>
    <x v="10"/>
    <s v="BSAI"/>
    <n v="10"/>
    <x v="1"/>
  </r>
  <r>
    <s v="sablefish (blackcod)"/>
    <d v="2001-10-06T00:00:00"/>
    <x v="10"/>
    <n v="710"/>
    <m/>
    <n v="4.7"/>
    <x v="1"/>
    <s v="BSAI"/>
    <n v="10"/>
    <x v="1"/>
  </r>
  <r>
    <s v="sablefish (blackcod)"/>
    <d v="2001-10-06T00:00:00"/>
    <x v="10"/>
    <n v="710"/>
    <m/>
    <n v="0.42"/>
    <x v="7"/>
    <s v="BSAI"/>
    <n v="10"/>
    <x v="1"/>
  </r>
  <r>
    <s v="sablefish (blackcod)"/>
    <d v="2001-10-06T00:00:00"/>
    <x v="10"/>
    <n v="710"/>
    <m/>
    <n v="0.06"/>
    <x v="24"/>
    <s v="BSAI"/>
    <n v="10"/>
    <x v="1"/>
  </r>
  <r>
    <s v="sablefish (blackcod)"/>
    <d v="2001-10-06T00:00:00"/>
    <x v="10"/>
    <n v="710"/>
    <m/>
    <n v="0.01"/>
    <x v="28"/>
    <s v="BSAI"/>
    <n v="10"/>
    <x v="1"/>
  </r>
  <r>
    <s v="sablefish (blackcod)"/>
    <d v="2001-10-06T00:00:00"/>
    <x v="10"/>
    <n v="710"/>
    <m/>
    <n v="0.15"/>
    <x v="0"/>
    <s v="GOA"/>
    <n v="10"/>
    <x v="1"/>
  </r>
  <r>
    <s v="sablefish (blackcod)"/>
    <d v="2001-10-06T00:00:00"/>
    <x v="10"/>
    <n v="710"/>
    <m/>
    <n v="0.05"/>
    <x v="13"/>
    <s v="GOA"/>
    <n v="10"/>
    <x v="1"/>
  </r>
  <r>
    <s v="sablefish (blackcod)"/>
    <d v="2001-10-06T00:00:00"/>
    <x v="10"/>
    <n v="710"/>
    <m/>
    <n v="3.93"/>
    <x v="6"/>
    <s v="GOA"/>
    <n v="10"/>
    <x v="1"/>
  </r>
  <r>
    <s v="sablefish (blackcod)"/>
    <d v="2001-10-06T00:00:00"/>
    <x v="10"/>
    <n v="710"/>
    <m/>
    <n v="0"/>
    <x v="20"/>
    <s v="INSD"/>
    <n v="10"/>
    <x v="1"/>
  </r>
  <r>
    <s v="sablefish (blackcod)"/>
    <d v="2001-10-06T00:00:00"/>
    <x v="10"/>
    <n v="710"/>
    <m/>
    <n v="7.0000000000000007E-2"/>
    <x v="14"/>
    <s v="GOA"/>
    <n v="10"/>
    <x v="1"/>
  </r>
  <r>
    <s v="sablefish (blackcod)"/>
    <d v="2001-10-06T00:00:00"/>
    <x v="10"/>
    <n v="710"/>
    <m/>
    <n v="0.02"/>
    <x v="21"/>
    <s v="INSD"/>
    <n v="10"/>
    <x v="1"/>
  </r>
  <r>
    <s v="sablefish (blackcod)"/>
    <d v="2001-10-13T00:00:00"/>
    <x v="10"/>
    <n v="710"/>
    <n v="4509"/>
    <n v="10.33"/>
    <x v="0"/>
    <s v="GOA"/>
    <n v="10"/>
    <x v="1"/>
  </r>
  <r>
    <s v="sablefish (blackcod)"/>
    <d v="2001-10-13T00:00:00"/>
    <x v="10"/>
    <n v="710"/>
    <n v="4564"/>
    <n v="0.4"/>
    <x v="1"/>
    <s v="BSAI"/>
    <n v="10"/>
    <x v="1"/>
  </r>
  <r>
    <s v="sablefish (blackcod)"/>
    <d v="2001-10-13T00:00:00"/>
    <x v="10"/>
    <n v="710"/>
    <n v="4564"/>
    <n v="2.4"/>
    <x v="7"/>
    <s v="BSAI"/>
    <n v="10"/>
    <x v="1"/>
  </r>
  <r>
    <s v="sablefish (blackcod)"/>
    <d v="2001-10-13T00:00:00"/>
    <x v="10"/>
    <n v="710"/>
    <n v="4564"/>
    <n v="6.06"/>
    <x v="24"/>
    <s v="BSAI"/>
    <n v="10"/>
    <x v="1"/>
  </r>
  <r>
    <s v="sablefish (blackcod)"/>
    <d v="2001-10-13T00:00:00"/>
    <x v="10"/>
    <n v="710"/>
    <n v="4564"/>
    <n v="3.86"/>
    <x v="28"/>
    <s v="BSAI"/>
    <n v="10"/>
    <x v="1"/>
  </r>
  <r>
    <s v="sablefish (blackcod)"/>
    <d v="2001-10-13T00:00:00"/>
    <x v="10"/>
    <n v="710"/>
    <n v="5920"/>
    <n v="4.34"/>
    <x v="0"/>
    <s v="GOA"/>
    <n v="10"/>
    <x v="1"/>
  </r>
  <r>
    <s v="sablefish (blackcod)"/>
    <d v="2001-10-13T00:00:00"/>
    <x v="10"/>
    <n v="710"/>
    <n v="5920"/>
    <n v="1.83"/>
    <x v="13"/>
    <s v="GOA"/>
    <n v="10"/>
    <x v="1"/>
  </r>
  <r>
    <s v="sablefish (blackcod)"/>
    <d v="2001-10-13T00:00:00"/>
    <x v="10"/>
    <n v="710"/>
    <n v="5920"/>
    <n v="11.64"/>
    <x v="6"/>
    <s v="GOA"/>
    <n v="10"/>
    <x v="1"/>
  </r>
  <r>
    <s v="sablefish (blackcod)"/>
    <d v="2001-10-13T00:00:00"/>
    <x v="10"/>
    <n v="710"/>
    <n v="5920"/>
    <n v="4.5599999999999996"/>
    <x v="11"/>
    <s v="GOA"/>
    <n v="10"/>
    <x v="1"/>
  </r>
  <r>
    <s v="sablefish (blackcod)"/>
    <d v="2001-10-13T00:00:00"/>
    <x v="10"/>
    <n v="710"/>
    <n v="5920"/>
    <n v="36.06"/>
    <x v="14"/>
    <s v="GOA"/>
    <n v="10"/>
    <x v="1"/>
  </r>
  <r>
    <s v="sablefish (blackcod)"/>
    <d v="2001-10-13T00:00:00"/>
    <x v="10"/>
    <n v="710"/>
    <n v="5920"/>
    <n v="53.82"/>
    <x v="21"/>
    <s v="INSD"/>
    <n v="10"/>
    <x v="1"/>
  </r>
  <r>
    <s v="sablefish (blackcod)"/>
    <d v="2001-10-13T00:00:00"/>
    <x v="10"/>
    <n v="710"/>
    <n v="6643"/>
    <n v="0.03"/>
    <x v="23"/>
    <s v="BSAI"/>
    <n v="10"/>
    <x v="1"/>
  </r>
  <r>
    <s v="sablefish (blackcod)"/>
    <d v="2001-10-13T00:00:00"/>
    <x v="10"/>
    <n v="710"/>
    <n v="6643"/>
    <n v="5.46"/>
    <x v="1"/>
    <s v="BSAI"/>
    <n v="10"/>
    <x v="1"/>
  </r>
  <r>
    <s v="sablefish (blackcod)"/>
    <d v="2001-10-13T00:00:00"/>
    <x v="10"/>
    <n v="710"/>
    <n v="6643"/>
    <n v="0.68"/>
    <x v="5"/>
    <s v="BSAI"/>
    <n v="10"/>
    <x v="1"/>
  </r>
  <r>
    <s v="sablefish (blackcod)"/>
    <d v="2001-10-13T00:00:00"/>
    <x v="10"/>
    <n v="710"/>
    <n v="6643"/>
    <n v="3.55"/>
    <x v="7"/>
    <s v="BSAI"/>
    <n v="10"/>
    <x v="1"/>
  </r>
  <r>
    <s v="sablefish (blackcod)"/>
    <d v="2001-10-13T00:00:00"/>
    <x v="10"/>
    <n v="710"/>
    <n v="6643"/>
    <n v="32.36"/>
    <x v="24"/>
    <s v="BSAI"/>
    <n v="10"/>
    <x v="1"/>
  </r>
  <r>
    <s v="sablefish (blackcod)"/>
    <d v="2001-10-13T00:00:00"/>
    <x v="10"/>
    <n v="710"/>
    <n v="6643"/>
    <n v="19.72"/>
    <x v="28"/>
    <s v="BSAI"/>
    <n v="10"/>
    <x v="1"/>
  </r>
  <r>
    <s v="sablefish (blackcod)"/>
    <d v="2001-10-13T00:00:00"/>
    <x v="10"/>
    <n v="710"/>
    <m/>
    <n v="0.04"/>
    <x v="23"/>
    <s v="BSAI"/>
    <n v="10"/>
    <x v="1"/>
  </r>
  <r>
    <s v="sablefish (blackcod)"/>
    <d v="2001-10-13T00:00:00"/>
    <x v="10"/>
    <n v="710"/>
    <m/>
    <n v="0"/>
    <x v="10"/>
    <s v="BSAI"/>
    <n v="10"/>
    <x v="1"/>
  </r>
  <r>
    <s v="sablefish (blackcod)"/>
    <d v="2001-10-13T00:00:00"/>
    <x v="10"/>
    <n v="710"/>
    <m/>
    <n v="0.87"/>
    <x v="1"/>
    <s v="BSAI"/>
    <n v="10"/>
    <x v="1"/>
  </r>
  <r>
    <s v="sablefish (blackcod)"/>
    <d v="2001-10-13T00:00:00"/>
    <x v="10"/>
    <n v="710"/>
    <m/>
    <n v="0.14000000000000001"/>
    <x v="7"/>
    <s v="BSAI"/>
    <n v="10"/>
    <x v="1"/>
  </r>
  <r>
    <s v="sablefish (blackcod)"/>
    <d v="2001-10-13T00:00:00"/>
    <x v="10"/>
    <n v="710"/>
    <m/>
    <n v="0.01"/>
    <x v="2"/>
    <s v="BSAI"/>
    <n v="10"/>
    <x v="1"/>
  </r>
  <r>
    <s v="sablefish (blackcod)"/>
    <d v="2001-10-13T00:00:00"/>
    <x v="10"/>
    <n v="710"/>
    <m/>
    <n v="1.97"/>
    <x v="24"/>
    <s v="BSAI"/>
    <n v="10"/>
    <x v="1"/>
  </r>
  <r>
    <s v="sablefish (blackcod)"/>
    <d v="2001-10-13T00:00:00"/>
    <x v="10"/>
    <n v="710"/>
    <m/>
    <n v="0.6"/>
    <x v="28"/>
    <s v="BSAI"/>
    <n v="10"/>
    <x v="1"/>
  </r>
  <r>
    <s v="sablefish (blackcod)"/>
    <d v="2001-10-13T00:00:00"/>
    <x v="10"/>
    <n v="710"/>
    <m/>
    <n v="6.76"/>
    <x v="0"/>
    <s v="GOA"/>
    <n v="10"/>
    <x v="1"/>
  </r>
  <r>
    <s v="sablefish (blackcod)"/>
    <d v="2001-10-13T00:00:00"/>
    <x v="10"/>
    <n v="710"/>
    <m/>
    <n v="15.23"/>
    <x v="13"/>
    <s v="GOA"/>
    <n v="10"/>
    <x v="1"/>
  </r>
  <r>
    <s v="sablefish (blackcod)"/>
    <d v="2001-10-13T00:00:00"/>
    <x v="10"/>
    <n v="710"/>
    <m/>
    <n v="5.23"/>
    <x v="6"/>
    <s v="GOA"/>
    <n v="10"/>
    <x v="1"/>
  </r>
  <r>
    <s v="sablefish (blackcod)"/>
    <d v="2001-10-13T00:00:00"/>
    <x v="10"/>
    <n v="710"/>
    <m/>
    <n v="0"/>
    <x v="11"/>
    <s v="GOA"/>
    <n v="10"/>
    <x v="1"/>
  </r>
  <r>
    <s v="sablefish (blackcod)"/>
    <d v="2001-10-13T00:00:00"/>
    <x v="10"/>
    <n v="710"/>
    <m/>
    <n v="0.01"/>
    <x v="14"/>
    <s v="GOA"/>
    <n v="10"/>
    <x v="1"/>
  </r>
  <r>
    <s v="sablefish (blackcod)"/>
    <d v="2001-10-13T00:00:00"/>
    <x v="10"/>
    <n v="710"/>
    <m/>
    <n v="0.01"/>
    <x v="21"/>
    <s v="INSD"/>
    <n v="10"/>
    <x v="1"/>
  </r>
  <r>
    <s v="sablefish (blackcod)"/>
    <d v="2001-10-20T00:00:00"/>
    <x v="10"/>
    <n v="710"/>
    <n v="4509"/>
    <n v="3.64"/>
    <x v="0"/>
    <s v="GOA"/>
    <n v="10"/>
    <x v="1"/>
  </r>
  <r>
    <s v="sablefish (blackcod)"/>
    <d v="2001-10-20T00:00:00"/>
    <x v="10"/>
    <n v="710"/>
    <n v="4509"/>
    <n v="5.7"/>
    <x v="6"/>
    <s v="GOA"/>
    <n v="10"/>
    <x v="1"/>
  </r>
  <r>
    <s v="sablefish (blackcod)"/>
    <d v="2001-10-20T00:00:00"/>
    <x v="10"/>
    <n v="710"/>
    <n v="4564"/>
    <n v="2.2799999999999998"/>
    <x v="1"/>
    <s v="BSAI"/>
    <n v="10"/>
    <x v="1"/>
  </r>
  <r>
    <s v="sablefish (blackcod)"/>
    <d v="2001-10-20T00:00:00"/>
    <x v="10"/>
    <n v="710"/>
    <n v="4564"/>
    <n v="7.8"/>
    <x v="24"/>
    <s v="BSAI"/>
    <n v="10"/>
    <x v="1"/>
  </r>
  <r>
    <s v="sablefish (blackcod)"/>
    <d v="2001-10-20T00:00:00"/>
    <x v="10"/>
    <n v="710"/>
    <n v="4564"/>
    <n v="2.2000000000000002"/>
    <x v="28"/>
    <s v="BSAI"/>
    <n v="10"/>
    <x v="1"/>
  </r>
  <r>
    <s v="sablefish (blackcod)"/>
    <d v="2001-10-20T00:00:00"/>
    <x v="10"/>
    <n v="710"/>
    <n v="5920"/>
    <n v="5.77"/>
    <x v="0"/>
    <s v="GOA"/>
    <n v="10"/>
    <x v="1"/>
  </r>
  <r>
    <s v="sablefish (blackcod)"/>
    <d v="2001-10-20T00:00:00"/>
    <x v="10"/>
    <n v="710"/>
    <n v="5920"/>
    <n v="4.22"/>
    <x v="13"/>
    <s v="GOA"/>
    <n v="10"/>
    <x v="1"/>
  </r>
  <r>
    <s v="sablefish (blackcod)"/>
    <d v="2001-10-20T00:00:00"/>
    <x v="10"/>
    <n v="710"/>
    <n v="5920"/>
    <n v="23.4"/>
    <x v="6"/>
    <s v="GOA"/>
    <n v="10"/>
    <x v="1"/>
  </r>
  <r>
    <s v="sablefish (blackcod)"/>
    <d v="2001-10-20T00:00:00"/>
    <x v="10"/>
    <n v="710"/>
    <n v="5920"/>
    <n v="16.61"/>
    <x v="11"/>
    <s v="GOA"/>
    <n v="10"/>
    <x v="1"/>
  </r>
  <r>
    <s v="sablefish (blackcod)"/>
    <d v="2001-10-20T00:00:00"/>
    <x v="10"/>
    <n v="710"/>
    <n v="5920"/>
    <n v="39.29"/>
    <x v="14"/>
    <s v="GOA"/>
    <n v="10"/>
    <x v="1"/>
  </r>
  <r>
    <s v="sablefish (blackcod)"/>
    <d v="2001-10-20T00:00:00"/>
    <x v="10"/>
    <n v="710"/>
    <n v="5920"/>
    <n v="25.56"/>
    <x v="21"/>
    <s v="INSD"/>
    <n v="10"/>
    <x v="1"/>
  </r>
  <r>
    <s v="sablefish (blackcod)"/>
    <d v="2001-10-20T00:00:00"/>
    <x v="10"/>
    <n v="710"/>
    <n v="6643"/>
    <n v="7.0000000000000007E-2"/>
    <x v="1"/>
    <s v="BSAI"/>
    <n v="10"/>
    <x v="1"/>
  </r>
  <r>
    <s v="sablefish (blackcod)"/>
    <d v="2001-10-20T00:00:00"/>
    <x v="10"/>
    <n v="710"/>
    <n v="6643"/>
    <n v="0.54"/>
    <x v="7"/>
    <s v="BSAI"/>
    <n v="10"/>
    <x v="1"/>
  </r>
  <r>
    <s v="sablefish (blackcod)"/>
    <d v="2001-10-20T00:00:00"/>
    <x v="10"/>
    <n v="710"/>
    <n v="6643"/>
    <n v="0.56999999999999995"/>
    <x v="24"/>
    <s v="BSAI"/>
    <n v="10"/>
    <x v="1"/>
  </r>
  <r>
    <s v="sablefish (blackcod)"/>
    <d v="2001-10-20T00:00:00"/>
    <x v="10"/>
    <n v="710"/>
    <n v="6643"/>
    <n v="1.85"/>
    <x v="28"/>
    <s v="BSAI"/>
    <n v="10"/>
    <x v="1"/>
  </r>
  <r>
    <s v="sablefish (blackcod)"/>
    <d v="2001-10-20T00:00:00"/>
    <x v="10"/>
    <n v="710"/>
    <m/>
    <n v="0.41"/>
    <x v="23"/>
    <s v="BSAI"/>
    <n v="10"/>
    <x v="1"/>
  </r>
  <r>
    <s v="sablefish (blackcod)"/>
    <d v="2001-10-20T00:00:00"/>
    <x v="10"/>
    <n v="710"/>
    <m/>
    <n v="0.32"/>
    <x v="1"/>
    <s v="BSAI"/>
    <n v="10"/>
    <x v="1"/>
  </r>
  <r>
    <s v="sablefish (blackcod)"/>
    <d v="2001-10-20T00:00:00"/>
    <x v="10"/>
    <n v="710"/>
    <m/>
    <n v="0.08"/>
    <x v="2"/>
    <s v="BSAI"/>
    <n v="10"/>
    <x v="1"/>
  </r>
  <r>
    <s v="sablefish (blackcod)"/>
    <d v="2001-10-20T00:00:00"/>
    <x v="10"/>
    <n v="710"/>
    <m/>
    <n v="0.01"/>
    <x v="22"/>
    <s v="BSAI"/>
    <n v="10"/>
    <x v="1"/>
  </r>
  <r>
    <s v="sablefish (blackcod)"/>
    <d v="2001-10-20T00:00:00"/>
    <x v="10"/>
    <n v="710"/>
    <m/>
    <n v="0.05"/>
    <x v="24"/>
    <s v="BSAI"/>
    <n v="10"/>
    <x v="1"/>
  </r>
  <r>
    <s v="sablefish (blackcod)"/>
    <d v="2001-10-20T00:00:00"/>
    <x v="10"/>
    <n v="710"/>
    <m/>
    <n v="0.76"/>
    <x v="28"/>
    <s v="BSAI"/>
    <n v="10"/>
    <x v="1"/>
  </r>
  <r>
    <s v="sablefish (blackcod)"/>
    <d v="2001-10-20T00:00:00"/>
    <x v="10"/>
    <n v="710"/>
    <m/>
    <n v="1.39"/>
    <x v="0"/>
    <s v="GOA"/>
    <n v="10"/>
    <x v="1"/>
  </r>
  <r>
    <s v="sablefish (blackcod)"/>
    <d v="2001-10-20T00:00:00"/>
    <x v="10"/>
    <n v="710"/>
    <m/>
    <n v="1.9"/>
    <x v="13"/>
    <s v="GOA"/>
    <n v="10"/>
    <x v="1"/>
  </r>
  <r>
    <s v="sablefish (blackcod)"/>
    <d v="2001-10-20T00:00:00"/>
    <x v="10"/>
    <n v="710"/>
    <m/>
    <n v="0.54"/>
    <x v="6"/>
    <s v="GOA"/>
    <n v="10"/>
    <x v="1"/>
  </r>
  <r>
    <s v="sablefish (blackcod)"/>
    <d v="2001-10-20T00:00:00"/>
    <x v="10"/>
    <n v="710"/>
    <m/>
    <n v="0.02"/>
    <x v="21"/>
    <s v="INSD"/>
    <n v="10"/>
    <x v="1"/>
  </r>
  <r>
    <s v="sablefish (blackcod)"/>
    <d v="2001-10-27T00:00:00"/>
    <x v="10"/>
    <n v="710"/>
    <n v="4509"/>
    <n v="1.07"/>
    <x v="0"/>
    <s v="GOA"/>
    <n v="10"/>
    <x v="1"/>
  </r>
  <r>
    <s v="sablefish (blackcod)"/>
    <d v="2001-10-27T00:00:00"/>
    <x v="10"/>
    <n v="710"/>
    <n v="5920"/>
    <n v="50.12"/>
    <x v="0"/>
    <s v="GOA"/>
    <n v="10"/>
    <x v="1"/>
  </r>
  <r>
    <s v="sablefish (blackcod)"/>
    <d v="2001-10-27T00:00:00"/>
    <x v="10"/>
    <n v="710"/>
    <n v="5920"/>
    <n v="3.93"/>
    <x v="13"/>
    <s v="GOA"/>
    <n v="10"/>
    <x v="1"/>
  </r>
  <r>
    <s v="sablefish (blackcod)"/>
    <d v="2001-10-27T00:00:00"/>
    <x v="10"/>
    <n v="710"/>
    <n v="5920"/>
    <n v="48.26"/>
    <x v="6"/>
    <s v="GOA"/>
    <n v="10"/>
    <x v="1"/>
  </r>
  <r>
    <s v="sablefish (blackcod)"/>
    <d v="2001-10-27T00:00:00"/>
    <x v="10"/>
    <n v="710"/>
    <n v="5920"/>
    <n v="3.4"/>
    <x v="11"/>
    <s v="GOA"/>
    <n v="10"/>
    <x v="1"/>
  </r>
  <r>
    <s v="sablefish (blackcod)"/>
    <d v="2001-10-27T00:00:00"/>
    <x v="10"/>
    <n v="710"/>
    <n v="5920"/>
    <n v="73.260000000000005"/>
    <x v="14"/>
    <s v="GOA"/>
    <n v="10"/>
    <x v="1"/>
  </r>
  <r>
    <s v="sablefish (blackcod)"/>
    <d v="2001-10-27T00:00:00"/>
    <x v="10"/>
    <n v="710"/>
    <n v="5920"/>
    <n v="33.380000000000003"/>
    <x v="21"/>
    <s v="INSD"/>
    <n v="10"/>
    <x v="1"/>
  </r>
  <r>
    <s v="sablefish (blackcod)"/>
    <d v="2001-10-27T00:00:00"/>
    <x v="10"/>
    <n v="710"/>
    <n v="6643"/>
    <n v="7.01"/>
    <x v="7"/>
    <s v="BSAI"/>
    <n v="10"/>
    <x v="1"/>
  </r>
  <r>
    <s v="sablefish (blackcod)"/>
    <d v="2001-10-27T00:00:00"/>
    <x v="10"/>
    <n v="710"/>
    <n v="6643"/>
    <n v="31.66"/>
    <x v="24"/>
    <s v="BSAI"/>
    <n v="10"/>
    <x v="1"/>
  </r>
  <r>
    <s v="sablefish (blackcod)"/>
    <d v="2001-10-27T00:00:00"/>
    <x v="10"/>
    <n v="710"/>
    <m/>
    <n v="0.12"/>
    <x v="23"/>
    <s v="BSAI"/>
    <n v="10"/>
    <x v="1"/>
  </r>
  <r>
    <s v="sablefish (blackcod)"/>
    <d v="2001-10-27T00:00:00"/>
    <x v="10"/>
    <n v="710"/>
    <m/>
    <n v="0.12"/>
    <x v="10"/>
    <s v="BSAI"/>
    <n v="10"/>
    <x v="1"/>
  </r>
  <r>
    <s v="sablefish (blackcod)"/>
    <d v="2001-10-27T00:00:00"/>
    <x v="10"/>
    <n v="710"/>
    <m/>
    <n v="0.32"/>
    <x v="1"/>
    <s v="BSAI"/>
    <n v="10"/>
    <x v="1"/>
  </r>
  <r>
    <s v="sablefish (blackcod)"/>
    <d v="2001-10-27T00:00:00"/>
    <x v="10"/>
    <n v="710"/>
    <m/>
    <n v="0.17"/>
    <x v="7"/>
    <s v="BSAI"/>
    <n v="10"/>
    <x v="1"/>
  </r>
  <r>
    <s v="sablefish (blackcod)"/>
    <d v="2001-10-27T00:00:00"/>
    <x v="10"/>
    <n v="710"/>
    <m/>
    <n v="0.03"/>
    <x v="2"/>
    <s v="BSAI"/>
    <n v="10"/>
    <x v="1"/>
  </r>
  <r>
    <s v="sablefish (blackcod)"/>
    <d v="2001-10-27T00:00:00"/>
    <x v="10"/>
    <n v="710"/>
    <m/>
    <n v="1.1200000000000001"/>
    <x v="24"/>
    <s v="BSAI"/>
    <n v="10"/>
    <x v="1"/>
  </r>
  <r>
    <s v="sablefish (blackcod)"/>
    <d v="2001-10-27T00:00:00"/>
    <x v="10"/>
    <n v="710"/>
    <m/>
    <n v="0.1"/>
    <x v="0"/>
    <s v="GOA"/>
    <n v="10"/>
    <x v="1"/>
  </r>
  <r>
    <s v="sablefish (blackcod)"/>
    <d v="2001-10-27T00:00:00"/>
    <x v="10"/>
    <n v="710"/>
    <m/>
    <n v="1.03"/>
    <x v="13"/>
    <s v="GOA"/>
    <n v="10"/>
    <x v="1"/>
  </r>
  <r>
    <s v="sablefish (blackcod)"/>
    <d v="2001-10-27T00:00:00"/>
    <x v="10"/>
    <n v="710"/>
    <m/>
    <n v="0.04"/>
    <x v="6"/>
    <s v="GOA"/>
    <n v="10"/>
    <x v="1"/>
  </r>
  <r>
    <s v="sablefish (blackcod)"/>
    <d v="2001-10-27T00:00:00"/>
    <x v="10"/>
    <n v="710"/>
    <m/>
    <n v="0"/>
    <x v="11"/>
    <s v="GOA"/>
    <n v="10"/>
    <x v="1"/>
  </r>
  <r>
    <s v="sablefish (blackcod)"/>
    <d v="2001-10-27T00:00:00"/>
    <x v="10"/>
    <n v="710"/>
    <m/>
    <n v="0.17"/>
    <x v="14"/>
    <s v="GOA"/>
    <n v="10"/>
    <x v="1"/>
  </r>
  <r>
    <s v="sablefish (blackcod)"/>
    <d v="2001-10-27T00:00:00"/>
    <x v="10"/>
    <n v="710"/>
    <m/>
    <n v="0.01"/>
    <x v="21"/>
    <s v="INSD"/>
    <n v="10"/>
    <x v="1"/>
  </r>
  <r>
    <s v="sablefish (blackcod)"/>
    <d v="2001-11-03T00:00:00"/>
    <x v="10"/>
    <n v="710"/>
    <n v="4564"/>
    <n v="0"/>
    <x v="1"/>
    <s v="BSAI"/>
    <n v="11"/>
    <x v="1"/>
  </r>
  <r>
    <s v="sablefish (blackcod)"/>
    <d v="2001-11-03T00:00:00"/>
    <x v="10"/>
    <n v="710"/>
    <n v="5920"/>
    <n v="16.95"/>
    <x v="0"/>
    <s v="GOA"/>
    <n v="11"/>
    <x v="1"/>
  </r>
  <r>
    <s v="sablefish (blackcod)"/>
    <d v="2001-11-03T00:00:00"/>
    <x v="10"/>
    <n v="710"/>
    <n v="5920"/>
    <n v="0.26"/>
    <x v="13"/>
    <s v="GOA"/>
    <n v="11"/>
    <x v="1"/>
  </r>
  <r>
    <s v="sablefish (blackcod)"/>
    <d v="2001-11-03T00:00:00"/>
    <x v="10"/>
    <n v="710"/>
    <n v="5920"/>
    <n v="14.93"/>
    <x v="6"/>
    <s v="GOA"/>
    <n v="11"/>
    <x v="1"/>
  </r>
  <r>
    <s v="sablefish (blackcod)"/>
    <d v="2001-11-03T00:00:00"/>
    <x v="10"/>
    <n v="710"/>
    <n v="5920"/>
    <n v="7.67"/>
    <x v="11"/>
    <s v="GOA"/>
    <n v="11"/>
    <x v="1"/>
  </r>
  <r>
    <s v="sablefish (blackcod)"/>
    <d v="2001-11-03T00:00:00"/>
    <x v="10"/>
    <n v="710"/>
    <n v="5920"/>
    <n v="11.86"/>
    <x v="14"/>
    <s v="GOA"/>
    <n v="11"/>
    <x v="1"/>
  </r>
  <r>
    <s v="sablefish (blackcod)"/>
    <d v="2001-11-03T00:00:00"/>
    <x v="10"/>
    <n v="710"/>
    <n v="5920"/>
    <n v="38.49"/>
    <x v="21"/>
    <s v="INSD"/>
    <n v="11"/>
    <x v="1"/>
  </r>
  <r>
    <s v="sablefish (blackcod)"/>
    <d v="2001-11-03T00:00:00"/>
    <x v="10"/>
    <n v="710"/>
    <n v="6643"/>
    <n v="4.62"/>
    <x v="1"/>
    <s v="BSAI"/>
    <n v="11"/>
    <x v="1"/>
  </r>
  <r>
    <s v="sablefish (blackcod)"/>
    <d v="2001-11-03T00:00:00"/>
    <x v="10"/>
    <n v="710"/>
    <n v="6643"/>
    <n v="1.76"/>
    <x v="7"/>
    <s v="BSAI"/>
    <n v="11"/>
    <x v="1"/>
  </r>
  <r>
    <s v="sablefish (blackcod)"/>
    <d v="2001-11-03T00:00:00"/>
    <x v="10"/>
    <n v="710"/>
    <n v="6643"/>
    <n v="7.4"/>
    <x v="28"/>
    <s v="BSAI"/>
    <n v="11"/>
    <x v="1"/>
  </r>
  <r>
    <s v="sablefish (blackcod)"/>
    <d v="2001-11-03T00:00:00"/>
    <x v="10"/>
    <n v="710"/>
    <m/>
    <n v="0.05"/>
    <x v="23"/>
    <s v="BSAI"/>
    <n v="11"/>
    <x v="1"/>
  </r>
  <r>
    <s v="sablefish (blackcod)"/>
    <d v="2001-11-03T00:00:00"/>
    <x v="10"/>
    <n v="710"/>
    <m/>
    <n v="0.57999999999999996"/>
    <x v="1"/>
    <s v="BSAI"/>
    <n v="11"/>
    <x v="1"/>
  </r>
  <r>
    <s v="sablefish (blackcod)"/>
    <d v="2001-11-03T00:00:00"/>
    <x v="10"/>
    <n v="710"/>
    <m/>
    <n v="7.0000000000000007E-2"/>
    <x v="7"/>
    <s v="BSAI"/>
    <n v="11"/>
    <x v="1"/>
  </r>
  <r>
    <s v="sablefish (blackcod)"/>
    <d v="2001-11-03T00:00:00"/>
    <x v="10"/>
    <n v="710"/>
    <m/>
    <n v="0.66"/>
    <x v="24"/>
    <s v="BSAI"/>
    <n v="11"/>
    <x v="1"/>
  </r>
  <r>
    <s v="sablefish (blackcod)"/>
    <d v="2001-11-03T00:00:00"/>
    <x v="10"/>
    <n v="710"/>
    <m/>
    <n v="0.88"/>
    <x v="28"/>
    <s v="BSAI"/>
    <n v="11"/>
    <x v="1"/>
  </r>
  <r>
    <s v="sablefish (blackcod)"/>
    <d v="2001-11-03T00:00:00"/>
    <x v="10"/>
    <n v="710"/>
    <m/>
    <n v="0.79"/>
    <x v="0"/>
    <s v="GOA"/>
    <n v="11"/>
    <x v="1"/>
  </r>
  <r>
    <s v="sablefish (blackcod)"/>
    <d v="2001-11-03T00:00:00"/>
    <x v="10"/>
    <n v="710"/>
    <m/>
    <n v="0.03"/>
    <x v="13"/>
    <s v="GOA"/>
    <n v="11"/>
    <x v="1"/>
  </r>
  <r>
    <s v="sablefish (blackcod)"/>
    <d v="2001-11-03T00:00:00"/>
    <x v="10"/>
    <n v="710"/>
    <m/>
    <n v="0.6"/>
    <x v="6"/>
    <s v="GOA"/>
    <n v="11"/>
    <x v="1"/>
  </r>
  <r>
    <s v="sablefish (blackcod)"/>
    <d v="2001-11-03T00:00:00"/>
    <x v="10"/>
    <n v="710"/>
    <m/>
    <n v="1.58"/>
    <x v="11"/>
    <s v="GOA"/>
    <n v="11"/>
    <x v="1"/>
  </r>
  <r>
    <s v="sablefish (blackcod)"/>
    <d v="2001-11-03T00:00:00"/>
    <x v="10"/>
    <n v="710"/>
    <m/>
    <n v="0"/>
    <x v="20"/>
    <s v="INSD"/>
    <n v="11"/>
    <x v="1"/>
  </r>
  <r>
    <s v="sablefish (blackcod)"/>
    <d v="2001-11-03T00:00:00"/>
    <x v="10"/>
    <n v="710"/>
    <m/>
    <n v="0.39"/>
    <x v="14"/>
    <s v="GOA"/>
    <n v="11"/>
    <x v="1"/>
  </r>
  <r>
    <s v="sablefish (blackcod)"/>
    <d v="2001-11-03T00:00:00"/>
    <x v="10"/>
    <n v="710"/>
    <m/>
    <n v="0.43"/>
    <x v="21"/>
    <s v="INSD"/>
    <n v="11"/>
    <x v="1"/>
  </r>
  <r>
    <s v="sablefish (blackcod)"/>
    <d v="2001-11-10T00:00:00"/>
    <x v="10"/>
    <n v="710"/>
    <n v="5920"/>
    <n v="1.77"/>
    <x v="0"/>
    <s v="GOA"/>
    <n v="11"/>
    <x v="1"/>
  </r>
  <r>
    <s v="sablefish (blackcod)"/>
    <d v="2001-11-10T00:00:00"/>
    <x v="10"/>
    <n v="710"/>
    <n v="5920"/>
    <n v="10.9"/>
    <x v="13"/>
    <s v="GOA"/>
    <n v="11"/>
    <x v="1"/>
  </r>
  <r>
    <s v="sablefish (blackcod)"/>
    <d v="2001-11-10T00:00:00"/>
    <x v="10"/>
    <n v="710"/>
    <n v="5920"/>
    <n v="28.52"/>
    <x v="6"/>
    <s v="GOA"/>
    <n v="11"/>
    <x v="1"/>
  </r>
  <r>
    <s v="sablefish (blackcod)"/>
    <d v="2001-11-10T00:00:00"/>
    <x v="10"/>
    <n v="710"/>
    <n v="5920"/>
    <n v="0.05"/>
    <x v="11"/>
    <s v="GOA"/>
    <n v="11"/>
    <x v="1"/>
  </r>
  <r>
    <s v="sablefish (blackcod)"/>
    <d v="2001-11-10T00:00:00"/>
    <x v="10"/>
    <n v="710"/>
    <n v="5920"/>
    <n v="38.81"/>
    <x v="14"/>
    <s v="GOA"/>
    <n v="11"/>
    <x v="1"/>
  </r>
  <r>
    <s v="sablefish (blackcod)"/>
    <d v="2001-11-10T00:00:00"/>
    <x v="10"/>
    <n v="710"/>
    <n v="5920"/>
    <n v="20.39"/>
    <x v="21"/>
    <s v="INSD"/>
    <n v="11"/>
    <x v="1"/>
  </r>
  <r>
    <s v="sablefish (blackcod)"/>
    <d v="2001-11-10T00:00:00"/>
    <x v="10"/>
    <n v="710"/>
    <n v="6643"/>
    <n v="1.41"/>
    <x v="7"/>
    <s v="BSAI"/>
    <n v="11"/>
    <x v="1"/>
  </r>
  <r>
    <s v="sablefish (blackcod)"/>
    <d v="2001-11-10T00:00:00"/>
    <x v="10"/>
    <n v="710"/>
    <n v="6643"/>
    <n v="0.05"/>
    <x v="22"/>
    <s v="BSAI"/>
    <n v="11"/>
    <x v="1"/>
  </r>
  <r>
    <s v="sablefish (blackcod)"/>
    <d v="2001-11-10T00:00:00"/>
    <x v="10"/>
    <n v="710"/>
    <n v="6643"/>
    <n v="14.1"/>
    <x v="24"/>
    <s v="BSAI"/>
    <n v="11"/>
    <x v="1"/>
  </r>
  <r>
    <s v="sablefish (blackcod)"/>
    <d v="2001-11-10T00:00:00"/>
    <x v="10"/>
    <n v="710"/>
    <m/>
    <n v="0.04"/>
    <x v="23"/>
    <s v="BSAI"/>
    <n v="11"/>
    <x v="1"/>
  </r>
  <r>
    <s v="sablefish (blackcod)"/>
    <d v="2001-11-10T00:00:00"/>
    <x v="10"/>
    <n v="710"/>
    <m/>
    <n v="1.21"/>
    <x v="1"/>
    <s v="BSAI"/>
    <n v="11"/>
    <x v="1"/>
  </r>
  <r>
    <s v="sablefish (blackcod)"/>
    <d v="2001-11-10T00:00:00"/>
    <x v="10"/>
    <n v="710"/>
    <m/>
    <n v="0.01"/>
    <x v="22"/>
    <s v="BSAI"/>
    <n v="11"/>
    <x v="1"/>
  </r>
  <r>
    <s v="sablefish (blackcod)"/>
    <d v="2001-11-10T00:00:00"/>
    <x v="10"/>
    <n v="710"/>
    <m/>
    <n v="1.22"/>
    <x v="24"/>
    <s v="BSAI"/>
    <n v="11"/>
    <x v="1"/>
  </r>
  <r>
    <s v="sablefish (blackcod)"/>
    <d v="2001-11-10T00:00:00"/>
    <x v="10"/>
    <n v="710"/>
    <m/>
    <n v="0.13"/>
    <x v="0"/>
    <s v="GOA"/>
    <n v="11"/>
    <x v="1"/>
  </r>
  <r>
    <s v="sablefish (blackcod)"/>
    <d v="2001-11-10T00:00:00"/>
    <x v="10"/>
    <n v="710"/>
    <m/>
    <n v="0.43"/>
    <x v="13"/>
    <s v="GOA"/>
    <n v="11"/>
    <x v="1"/>
  </r>
  <r>
    <s v="sablefish (blackcod)"/>
    <d v="2001-11-10T00:00:00"/>
    <x v="10"/>
    <n v="710"/>
    <m/>
    <n v="1.0900000000000001"/>
    <x v="6"/>
    <s v="GOA"/>
    <n v="11"/>
    <x v="1"/>
  </r>
  <r>
    <s v="sablefish (blackcod)"/>
    <d v="2001-11-10T00:00:00"/>
    <x v="10"/>
    <n v="710"/>
    <m/>
    <n v="0.14000000000000001"/>
    <x v="11"/>
    <s v="GOA"/>
    <n v="11"/>
    <x v="1"/>
  </r>
  <r>
    <s v="sablefish (blackcod)"/>
    <d v="2001-11-10T00:00:00"/>
    <x v="10"/>
    <n v="710"/>
    <m/>
    <n v="1.82"/>
    <x v="14"/>
    <s v="GOA"/>
    <n v="11"/>
    <x v="1"/>
  </r>
  <r>
    <s v="sablefish (blackcod)"/>
    <d v="2001-11-10T00:00:00"/>
    <x v="10"/>
    <n v="710"/>
    <m/>
    <n v="0.44"/>
    <x v="21"/>
    <s v="INSD"/>
    <n v="11"/>
    <x v="1"/>
  </r>
  <r>
    <s v="sablefish (blackcod)"/>
    <d v="2001-11-17T00:00:00"/>
    <x v="10"/>
    <n v="710"/>
    <n v="5920"/>
    <n v="0.57999999999999996"/>
    <x v="0"/>
    <s v="GOA"/>
    <n v="11"/>
    <x v="1"/>
  </r>
  <r>
    <s v="sablefish (blackcod)"/>
    <d v="2001-11-17T00:00:00"/>
    <x v="10"/>
    <n v="710"/>
    <n v="5920"/>
    <n v="6.29"/>
    <x v="13"/>
    <s v="GOA"/>
    <n v="11"/>
    <x v="1"/>
  </r>
  <r>
    <s v="sablefish (blackcod)"/>
    <d v="2001-11-17T00:00:00"/>
    <x v="10"/>
    <n v="710"/>
    <n v="5920"/>
    <n v="16.68"/>
    <x v="6"/>
    <s v="GOA"/>
    <n v="11"/>
    <x v="1"/>
  </r>
  <r>
    <s v="sablefish (blackcod)"/>
    <d v="2001-11-17T00:00:00"/>
    <x v="10"/>
    <n v="710"/>
    <n v="5920"/>
    <n v="5.79"/>
    <x v="11"/>
    <s v="GOA"/>
    <n v="11"/>
    <x v="1"/>
  </r>
  <r>
    <s v="sablefish (blackcod)"/>
    <d v="2001-11-17T00:00:00"/>
    <x v="10"/>
    <n v="710"/>
    <n v="5920"/>
    <n v="29.65"/>
    <x v="14"/>
    <s v="GOA"/>
    <n v="11"/>
    <x v="1"/>
  </r>
  <r>
    <s v="sablefish (blackcod)"/>
    <d v="2001-11-17T00:00:00"/>
    <x v="10"/>
    <n v="710"/>
    <n v="5920"/>
    <n v="14.79"/>
    <x v="21"/>
    <s v="INSD"/>
    <n v="11"/>
    <x v="1"/>
  </r>
  <r>
    <s v="sablefish (blackcod)"/>
    <d v="2001-11-17T00:00:00"/>
    <x v="10"/>
    <n v="710"/>
    <n v="6643"/>
    <n v="4.34"/>
    <x v="1"/>
    <s v="BSAI"/>
    <n v="11"/>
    <x v="1"/>
  </r>
  <r>
    <s v="sablefish (blackcod)"/>
    <d v="2001-11-17T00:00:00"/>
    <x v="10"/>
    <n v="710"/>
    <n v="6643"/>
    <n v="4.9000000000000004"/>
    <x v="7"/>
    <s v="BSAI"/>
    <n v="11"/>
    <x v="1"/>
  </r>
  <r>
    <s v="sablefish (blackcod)"/>
    <d v="2001-11-17T00:00:00"/>
    <x v="10"/>
    <n v="710"/>
    <n v="6643"/>
    <n v="9.42"/>
    <x v="24"/>
    <s v="BSAI"/>
    <n v="11"/>
    <x v="1"/>
  </r>
  <r>
    <s v="sablefish (blackcod)"/>
    <d v="2001-11-17T00:00:00"/>
    <x v="10"/>
    <n v="710"/>
    <m/>
    <n v="0.16"/>
    <x v="23"/>
    <s v="BSAI"/>
    <n v="11"/>
    <x v="1"/>
  </r>
  <r>
    <s v="sablefish (blackcod)"/>
    <d v="2001-11-17T00:00:00"/>
    <x v="10"/>
    <n v="710"/>
    <m/>
    <n v="0.91"/>
    <x v="1"/>
    <s v="BSAI"/>
    <n v="11"/>
    <x v="1"/>
  </r>
  <r>
    <s v="sablefish (blackcod)"/>
    <d v="2001-11-17T00:00:00"/>
    <x v="10"/>
    <n v="710"/>
    <m/>
    <n v="0.11"/>
    <x v="7"/>
    <s v="BSAI"/>
    <n v="11"/>
    <x v="1"/>
  </r>
  <r>
    <s v="sablefish (blackcod)"/>
    <d v="2001-11-17T00:00:00"/>
    <x v="10"/>
    <n v="710"/>
    <m/>
    <n v="0.01"/>
    <x v="2"/>
    <s v="BSAI"/>
    <n v="11"/>
    <x v="1"/>
  </r>
  <r>
    <s v="sablefish (blackcod)"/>
    <d v="2001-11-17T00:00:00"/>
    <x v="10"/>
    <n v="710"/>
    <m/>
    <n v="0.27"/>
    <x v="24"/>
    <s v="BSAI"/>
    <n v="11"/>
    <x v="1"/>
  </r>
  <r>
    <s v="sablefish (blackcod)"/>
    <d v="2001-11-17T00:00:00"/>
    <x v="10"/>
    <n v="710"/>
    <m/>
    <n v="0.06"/>
    <x v="0"/>
    <s v="GOA"/>
    <n v="11"/>
    <x v="1"/>
  </r>
  <r>
    <s v="sablefish (blackcod)"/>
    <d v="2001-11-17T00:00:00"/>
    <x v="10"/>
    <n v="710"/>
    <m/>
    <n v="0.27"/>
    <x v="13"/>
    <s v="GOA"/>
    <n v="11"/>
    <x v="1"/>
  </r>
  <r>
    <s v="sablefish (blackcod)"/>
    <d v="2001-11-17T00:00:00"/>
    <x v="10"/>
    <n v="710"/>
    <m/>
    <n v="0.64"/>
    <x v="6"/>
    <s v="GOA"/>
    <n v="11"/>
    <x v="1"/>
  </r>
  <r>
    <s v="sablefish (blackcod)"/>
    <d v="2001-11-17T00:00:00"/>
    <x v="10"/>
    <n v="710"/>
    <m/>
    <n v="0.56999999999999995"/>
    <x v="11"/>
    <s v="GOA"/>
    <n v="11"/>
    <x v="1"/>
  </r>
  <r>
    <s v="sablefish (blackcod)"/>
    <d v="2001-11-17T00:00:00"/>
    <x v="10"/>
    <n v="710"/>
    <m/>
    <n v="1.1299999999999999"/>
    <x v="14"/>
    <s v="GOA"/>
    <n v="11"/>
    <x v="1"/>
  </r>
  <r>
    <s v="sablefish (blackcod)"/>
    <d v="2001-11-17T00:00:00"/>
    <x v="10"/>
    <n v="710"/>
    <m/>
    <n v="0.52"/>
    <x v="21"/>
    <s v="INSD"/>
    <n v="11"/>
    <x v="1"/>
  </r>
  <r>
    <s v="sablefish (blackcod)"/>
    <d v="2001-11-24T00:00:00"/>
    <x v="10"/>
    <n v="710"/>
    <m/>
    <n v="0.06"/>
    <x v="23"/>
    <s v="BSAI"/>
    <n v="11"/>
    <x v="1"/>
  </r>
  <r>
    <s v="sablefish (blackcod)"/>
    <d v="2001-11-24T00:00:00"/>
    <x v="10"/>
    <n v="710"/>
    <m/>
    <n v="1.33"/>
    <x v="1"/>
    <s v="BSAI"/>
    <n v="11"/>
    <x v="1"/>
  </r>
  <r>
    <s v="sablefish (blackcod)"/>
    <d v="2001-11-24T00:00:00"/>
    <x v="10"/>
    <n v="710"/>
    <m/>
    <n v="0.02"/>
    <x v="2"/>
    <s v="BSAI"/>
    <n v="11"/>
    <x v="1"/>
  </r>
  <r>
    <s v="sablefish (blackcod)"/>
    <d v="2001-11-24T00:00:00"/>
    <x v="10"/>
    <n v="710"/>
    <m/>
    <n v="0.01"/>
    <x v="13"/>
    <s v="GOA"/>
    <n v="11"/>
    <x v="1"/>
  </r>
  <r>
    <s v="sablefish (blackcod)"/>
    <d v="2001-11-24T00:00:00"/>
    <x v="10"/>
    <n v="710"/>
    <m/>
    <n v="0"/>
    <x v="6"/>
    <s v="GOA"/>
    <n v="11"/>
    <x v="1"/>
  </r>
  <r>
    <s v="sablefish (blackcod)"/>
    <d v="2001-11-24T00:00:00"/>
    <x v="10"/>
    <n v="710"/>
    <m/>
    <n v="0.08"/>
    <x v="14"/>
    <s v="GOA"/>
    <n v="11"/>
    <x v="1"/>
  </r>
  <r>
    <s v="sablefish (blackcod)"/>
    <d v="2001-12-01T00:00:00"/>
    <x v="10"/>
    <n v="710"/>
    <n v="4564"/>
    <n v="0.01"/>
    <x v="23"/>
    <s v="BSAI"/>
    <n v="12"/>
    <x v="1"/>
  </r>
  <r>
    <s v="sablefish (blackcod)"/>
    <d v="2001-12-01T00:00:00"/>
    <x v="10"/>
    <n v="710"/>
    <m/>
    <n v="0.08"/>
    <x v="23"/>
    <s v="BSAI"/>
    <n v="12"/>
    <x v="1"/>
  </r>
  <r>
    <s v="sablefish (blackcod)"/>
    <d v="2001-12-01T00:00:00"/>
    <x v="10"/>
    <n v="710"/>
    <m/>
    <n v="0.05"/>
    <x v="1"/>
    <s v="BSAI"/>
    <n v="12"/>
    <x v="1"/>
  </r>
  <r>
    <s v="sablefish (blackcod)"/>
    <d v="2001-12-01T00:00:00"/>
    <x v="10"/>
    <n v="710"/>
    <m/>
    <n v="0.31"/>
    <x v="5"/>
    <s v="BSAI"/>
    <n v="12"/>
    <x v="1"/>
  </r>
  <r>
    <s v="sablefish (blackcod)"/>
    <d v="2001-12-01T00:00:00"/>
    <x v="10"/>
    <n v="710"/>
    <m/>
    <n v="0"/>
    <x v="7"/>
    <s v="BSAI"/>
    <n v="12"/>
    <x v="1"/>
  </r>
  <r>
    <s v="sablefish (blackcod)"/>
    <d v="2001-12-01T00:00:00"/>
    <x v="10"/>
    <n v="710"/>
    <m/>
    <n v="0.04"/>
    <x v="13"/>
    <s v="GOA"/>
    <n v="12"/>
    <x v="1"/>
  </r>
  <r>
    <s v="sablefish (blackcod)"/>
    <d v="2001-12-01T00:00:00"/>
    <x v="10"/>
    <n v="710"/>
    <m/>
    <n v="0.01"/>
    <x v="6"/>
    <s v="GOA"/>
    <n v="12"/>
    <x v="1"/>
  </r>
  <r>
    <s v="sablefish (blackcod)"/>
    <d v="2001-12-01T00:00:00"/>
    <x v="10"/>
    <n v="710"/>
    <m/>
    <n v="0.35"/>
    <x v="14"/>
    <s v="GOA"/>
    <n v="12"/>
    <x v="1"/>
  </r>
  <r>
    <s v="sablefish (blackcod)"/>
    <d v="2001-12-08T00:00:00"/>
    <x v="10"/>
    <n v="710"/>
    <n v="4564"/>
    <n v="0.03"/>
    <x v="22"/>
    <s v="BSAI"/>
    <n v="12"/>
    <x v="1"/>
  </r>
  <r>
    <s v="sablefish (blackcod)"/>
    <d v="2001-12-08T00:00:00"/>
    <x v="10"/>
    <n v="710"/>
    <m/>
    <n v="0.17"/>
    <x v="1"/>
    <s v="BSAI"/>
    <n v="12"/>
    <x v="1"/>
  </r>
  <r>
    <s v="sablefish (blackcod)"/>
    <d v="2001-12-08T00:00:00"/>
    <x v="10"/>
    <n v="710"/>
    <m/>
    <n v="0.01"/>
    <x v="7"/>
    <s v="BSAI"/>
    <n v="12"/>
    <x v="1"/>
  </r>
  <r>
    <s v="sablefish (blackcod)"/>
    <d v="2001-12-08T00:00:00"/>
    <x v="10"/>
    <n v="710"/>
    <m/>
    <n v="0.01"/>
    <x v="2"/>
    <s v="BSAI"/>
    <n v="12"/>
    <x v="1"/>
  </r>
  <r>
    <s v="sablefish (blackcod)"/>
    <d v="2001-12-08T00:00:00"/>
    <x v="10"/>
    <n v="710"/>
    <m/>
    <n v="0"/>
    <x v="6"/>
    <s v="GOA"/>
    <n v="12"/>
    <x v="1"/>
  </r>
  <r>
    <s v="sablefish (blackcod)"/>
    <d v="2001-12-15T00:00:00"/>
    <x v="10"/>
    <n v="710"/>
    <m/>
    <n v="0"/>
    <x v="23"/>
    <s v="BSAI"/>
    <n v="12"/>
    <x v="1"/>
  </r>
  <r>
    <s v="sablefish (blackcod)"/>
    <d v="2001-12-15T00:00:00"/>
    <x v="10"/>
    <n v="710"/>
    <m/>
    <n v="0.1"/>
    <x v="1"/>
    <s v="BSAI"/>
    <n v="12"/>
    <x v="1"/>
  </r>
  <r>
    <s v="sablefish (blackcod)"/>
    <d v="2001-12-15T00:00:00"/>
    <x v="10"/>
    <n v="710"/>
    <m/>
    <n v="0.01"/>
    <x v="7"/>
    <s v="BSAI"/>
    <n v="12"/>
    <x v="1"/>
  </r>
  <r>
    <s v="sablefish (blackcod)"/>
    <d v="2001-12-15T00:00:00"/>
    <x v="10"/>
    <n v="710"/>
    <m/>
    <n v="0.03"/>
    <x v="13"/>
    <s v="GOA"/>
    <n v="12"/>
    <x v="1"/>
  </r>
  <r>
    <s v="sablefish (blackcod)"/>
    <d v="2001-12-15T00:00:00"/>
    <x v="10"/>
    <n v="710"/>
    <m/>
    <n v="0.03"/>
    <x v="6"/>
    <s v="GOA"/>
    <n v="12"/>
    <x v="1"/>
  </r>
  <r>
    <s v="sablefish (blackcod)"/>
    <d v="2001-12-15T00:00:00"/>
    <x v="10"/>
    <n v="710"/>
    <m/>
    <n v="0"/>
    <x v="21"/>
    <s v="INSD"/>
    <n v="12"/>
    <x v="1"/>
  </r>
  <r>
    <s v="sablefish (blackcod)"/>
    <d v="2001-12-22T00:00:00"/>
    <x v="10"/>
    <n v="710"/>
    <m/>
    <n v="0.01"/>
    <x v="7"/>
    <s v="BSAI"/>
    <n v="12"/>
    <x v="1"/>
  </r>
  <r>
    <s v="sablefish (blackcod)"/>
    <d v="2001-12-22T00:00:00"/>
    <x v="10"/>
    <n v="710"/>
    <m/>
    <n v="0.02"/>
    <x v="6"/>
    <s v="GOA"/>
    <n v="12"/>
    <x v="1"/>
  </r>
  <r>
    <s v="sablefish (blackcod)"/>
    <d v="2001-12-22T00:00:00"/>
    <x v="10"/>
    <n v="710"/>
    <m/>
    <n v="0.09"/>
    <x v="14"/>
    <s v="GOA"/>
    <n v="12"/>
    <x v="1"/>
  </r>
  <r>
    <s v="sablefish (blackcod)"/>
    <d v="2001-12-29T00:00:00"/>
    <x v="10"/>
    <n v="710"/>
    <m/>
    <n v="0.02"/>
    <x v="13"/>
    <s v="GOA"/>
    <n v="12"/>
    <x v="1"/>
  </r>
  <r>
    <s v="sablefish (blackcod)"/>
    <d v="2001-12-29T00:00:00"/>
    <x v="10"/>
    <n v="710"/>
    <m/>
    <n v="0"/>
    <x v="6"/>
    <s v="GOA"/>
    <n v="12"/>
    <x v="1"/>
  </r>
  <r>
    <s v="sablefish (blackcod)"/>
    <d v="2002-01-05T00:00:00"/>
    <x v="11"/>
    <n v="710"/>
    <m/>
    <n v="0"/>
    <x v="23"/>
    <s v="BSAI"/>
    <n v="1"/>
    <x v="0"/>
  </r>
  <r>
    <s v="sablefish (blackcod)"/>
    <d v="2002-01-05T00:00:00"/>
    <x v="11"/>
    <n v="710"/>
    <m/>
    <n v="7.0000000000000007E-2"/>
    <x v="1"/>
    <s v="BSAI"/>
    <n v="1"/>
    <x v="0"/>
  </r>
  <r>
    <s v="sablefish (blackcod)"/>
    <d v="2002-01-05T00:00:00"/>
    <x v="11"/>
    <n v="710"/>
    <m/>
    <n v="0.01"/>
    <x v="7"/>
    <s v="BSAI"/>
    <n v="1"/>
    <x v="0"/>
  </r>
  <r>
    <s v="sablefish (blackcod)"/>
    <d v="2002-01-05T00:00:00"/>
    <x v="11"/>
    <n v="710"/>
    <m/>
    <n v="2"/>
    <x v="14"/>
    <s v="GOA"/>
    <n v="1"/>
    <x v="0"/>
  </r>
  <r>
    <s v="sablefish (blackcod)"/>
    <d v="2002-01-12T00:00:00"/>
    <x v="11"/>
    <n v="710"/>
    <m/>
    <n v="0.01"/>
    <x v="23"/>
    <s v="BSAI"/>
    <n v="1"/>
    <x v="0"/>
  </r>
  <r>
    <s v="sablefish (blackcod)"/>
    <d v="2002-01-12T00:00:00"/>
    <x v="11"/>
    <n v="710"/>
    <m/>
    <n v="0.04"/>
    <x v="1"/>
    <s v="BSAI"/>
    <n v="1"/>
    <x v="0"/>
  </r>
  <r>
    <s v="sablefish (blackcod)"/>
    <d v="2002-01-12T00:00:00"/>
    <x v="11"/>
    <n v="710"/>
    <m/>
    <n v="0.02"/>
    <x v="7"/>
    <s v="BSAI"/>
    <n v="1"/>
    <x v="0"/>
  </r>
  <r>
    <s v="sablefish (blackcod)"/>
    <d v="2002-01-12T00:00:00"/>
    <x v="11"/>
    <n v="710"/>
    <m/>
    <n v="0.12"/>
    <x v="28"/>
    <s v="BSAI"/>
    <n v="1"/>
    <x v="0"/>
  </r>
  <r>
    <s v="sablefish (blackcod)"/>
    <d v="2002-01-12T00:00:00"/>
    <x v="11"/>
    <n v="710"/>
    <m/>
    <n v="0.17"/>
    <x v="14"/>
    <s v="GOA"/>
    <n v="1"/>
    <x v="0"/>
  </r>
  <r>
    <s v="sablefish (blackcod)"/>
    <d v="2002-01-19T00:00:00"/>
    <x v="11"/>
    <n v="710"/>
    <m/>
    <n v="0.13"/>
    <x v="0"/>
    <s v="GOA"/>
    <n v="1"/>
    <x v="0"/>
  </r>
  <r>
    <s v="sablefish (blackcod)"/>
    <d v="2002-01-19T00:00:00"/>
    <x v="11"/>
    <n v="710"/>
    <m/>
    <n v="0.96"/>
    <x v="14"/>
    <s v="GOA"/>
    <n v="1"/>
    <x v="0"/>
  </r>
  <r>
    <s v="sablefish (blackcod)"/>
    <d v="2002-01-26T00:00:00"/>
    <x v="11"/>
    <n v="710"/>
    <m/>
    <n v="0.01"/>
    <x v="23"/>
    <s v="BSAI"/>
    <n v="1"/>
    <x v="0"/>
  </r>
  <r>
    <s v="sablefish (blackcod)"/>
    <d v="2002-01-26T00:00:00"/>
    <x v="11"/>
    <n v="710"/>
    <m/>
    <n v="0.1"/>
    <x v="1"/>
    <s v="BSAI"/>
    <n v="1"/>
    <x v="0"/>
  </r>
  <r>
    <s v="sablefish (blackcod)"/>
    <d v="2002-01-26T00:00:00"/>
    <x v="11"/>
    <n v="710"/>
    <m/>
    <n v="0"/>
    <x v="2"/>
    <s v="BSAI"/>
    <n v="1"/>
    <x v="0"/>
  </r>
  <r>
    <s v="sablefish (blackcod)"/>
    <d v="2002-01-26T00:00:00"/>
    <x v="11"/>
    <n v="710"/>
    <m/>
    <n v="0.05"/>
    <x v="0"/>
    <s v="GOA"/>
    <n v="1"/>
    <x v="0"/>
  </r>
  <r>
    <s v="sablefish (blackcod)"/>
    <d v="2002-01-26T00:00:00"/>
    <x v="11"/>
    <n v="710"/>
    <m/>
    <n v="0.66"/>
    <x v="14"/>
    <s v="GOA"/>
    <n v="1"/>
    <x v="0"/>
  </r>
  <r>
    <s v="sablefish (blackcod)"/>
    <d v="2002-02-02T00:00:00"/>
    <x v="11"/>
    <n v="710"/>
    <n v="4925"/>
    <n v="0.17"/>
    <x v="23"/>
    <s v="BSAI"/>
    <n v="2"/>
    <x v="0"/>
  </r>
  <r>
    <s v="sablefish (blackcod)"/>
    <d v="2002-02-02T00:00:00"/>
    <x v="11"/>
    <n v="710"/>
    <n v="4925"/>
    <n v="0.56999999999999995"/>
    <x v="1"/>
    <s v="BSAI"/>
    <n v="2"/>
    <x v="0"/>
  </r>
  <r>
    <s v="sablefish (blackcod)"/>
    <d v="2002-02-02T00:00:00"/>
    <x v="11"/>
    <n v="710"/>
    <m/>
    <n v="0.01"/>
    <x v="23"/>
    <s v="BSAI"/>
    <n v="2"/>
    <x v="0"/>
  </r>
  <r>
    <s v="sablefish (blackcod)"/>
    <d v="2002-02-02T00:00:00"/>
    <x v="11"/>
    <n v="710"/>
    <m/>
    <n v="0.01"/>
    <x v="0"/>
    <s v="GOA"/>
    <n v="2"/>
    <x v="0"/>
  </r>
  <r>
    <s v="sablefish (blackcod)"/>
    <d v="2002-02-02T00:00:00"/>
    <x v="11"/>
    <n v="710"/>
    <m/>
    <n v="0"/>
    <x v="13"/>
    <s v="GOA"/>
    <n v="2"/>
    <x v="0"/>
  </r>
  <r>
    <s v="sablefish (blackcod)"/>
    <d v="2002-02-02T00:00:00"/>
    <x v="11"/>
    <n v="710"/>
    <m/>
    <n v="0"/>
    <x v="6"/>
    <s v="GOA"/>
    <n v="2"/>
    <x v="0"/>
  </r>
  <r>
    <s v="sablefish (blackcod)"/>
    <d v="2002-02-02T00:00:00"/>
    <x v="11"/>
    <n v="710"/>
    <m/>
    <n v="0.14000000000000001"/>
    <x v="14"/>
    <s v="GOA"/>
    <n v="2"/>
    <x v="0"/>
  </r>
  <r>
    <s v="sablefish (blackcod)"/>
    <d v="2002-02-02T00:00:00"/>
    <x v="11"/>
    <n v="710"/>
    <m/>
    <n v="0.11"/>
    <x v="21"/>
    <s v="INSD"/>
    <n v="2"/>
    <x v="0"/>
  </r>
  <r>
    <s v="sablefish (blackcod)"/>
    <d v="2002-02-09T00:00:00"/>
    <x v="11"/>
    <n v="710"/>
    <n v="4925"/>
    <n v="0.09"/>
    <x v="23"/>
    <s v="BSAI"/>
    <n v="2"/>
    <x v="0"/>
  </r>
  <r>
    <s v="sablefish (blackcod)"/>
    <d v="2002-02-09T00:00:00"/>
    <x v="11"/>
    <n v="710"/>
    <m/>
    <n v="0.1"/>
    <x v="23"/>
    <s v="BSAI"/>
    <n v="2"/>
    <x v="0"/>
  </r>
  <r>
    <s v="sablefish (blackcod)"/>
    <d v="2002-02-09T00:00:00"/>
    <x v="11"/>
    <n v="710"/>
    <m/>
    <n v="0.05"/>
    <x v="0"/>
    <s v="GOA"/>
    <n v="2"/>
    <x v="0"/>
  </r>
  <r>
    <s v="sablefish (blackcod)"/>
    <d v="2002-02-09T00:00:00"/>
    <x v="11"/>
    <n v="710"/>
    <m/>
    <n v="0"/>
    <x v="13"/>
    <s v="GOA"/>
    <n v="2"/>
    <x v="0"/>
  </r>
  <r>
    <s v="sablefish (blackcod)"/>
    <d v="2002-02-09T00:00:00"/>
    <x v="11"/>
    <n v="710"/>
    <m/>
    <n v="0"/>
    <x v="6"/>
    <s v="GOA"/>
    <n v="2"/>
    <x v="0"/>
  </r>
  <r>
    <s v="sablefish (blackcod)"/>
    <d v="2002-02-09T00:00:00"/>
    <x v="11"/>
    <n v="710"/>
    <m/>
    <n v="0.14000000000000001"/>
    <x v="21"/>
    <s v="INSD"/>
    <n v="2"/>
    <x v="0"/>
  </r>
  <r>
    <s v="sablefish (blackcod)"/>
    <d v="2002-02-16T00:00:00"/>
    <x v="11"/>
    <n v="710"/>
    <n v="4925"/>
    <n v="0.12"/>
    <x v="23"/>
    <s v="BSAI"/>
    <n v="2"/>
    <x v="0"/>
  </r>
  <r>
    <s v="sablefish (blackcod)"/>
    <d v="2002-02-16T00:00:00"/>
    <x v="11"/>
    <n v="710"/>
    <n v="4925"/>
    <n v="0"/>
    <x v="1"/>
    <s v="BSAI"/>
    <n v="2"/>
    <x v="0"/>
  </r>
  <r>
    <s v="sablefish (blackcod)"/>
    <d v="2002-02-16T00:00:00"/>
    <x v="11"/>
    <n v="710"/>
    <n v="4925"/>
    <n v="0"/>
    <x v="7"/>
    <s v="BSAI"/>
    <n v="2"/>
    <x v="0"/>
  </r>
  <r>
    <s v="sablefish (blackcod)"/>
    <d v="2002-02-16T00:00:00"/>
    <x v="11"/>
    <n v="710"/>
    <n v="6007"/>
    <n v="1.03"/>
    <x v="23"/>
    <s v="BSAI"/>
    <n v="2"/>
    <x v="0"/>
  </r>
  <r>
    <s v="sablefish (blackcod)"/>
    <d v="2002-02-16T00:00:00"/>
    <x v="11"/>
    <n v="710"/>
    <m/>
    <n v="0.57999999999999996"/>
    <x v="23"/>
    <s v="BSAI"/>
    <n v="2"/>
    <x v="0"/>
  </r>
  <r>
    <s v="sablefish (blackcod)"/>
    <d v="2002-02-16T00:00:00"/>
    <x v="11"/>
    <n v="710"/>
    <m/>
    <n v="0.03"/>
    <x v="1"/>
    <s v="BSAI"/>
    <n v="2"/>
    <x v="0"/>
  </r>
  <r>
    <s v="sablefish (blackcod)"/>
    <d v="2002-02-16T00:00:00"/>
    <x v="11"/>
    <n v="710"/>
    <m/>
    <n v="0.01"/>
    <x v="24"/>
    <s v="BSAI"/>
    <n v="2"/>
    <x v="0"/>
  </r>
  <r>
    <s v="sablefish (blackcod)"/>
    <d v="2002-02-16T00:00:00"/>
    <x v="11"/>
    <n v="710"/>
    <m/>
    <n v="0"/>
    <x v="0"/>
    <s v="GOA"/>
    <n v="2"/>
    <x v="0"/>
  </r>
  <r>
    <s v="sablefish (blackcod)"/>
    <d v="2002-02-16T00:00:00"/>
    <x v="11"/>
    <n v="710"/>
    <m/>
    <n v="0"/>
    <x v="13"/>
    <s v="GOA"/>
    <n v="2"/>
    <x v="0"/>
  </r>
  <r>
    <s v="sablefish (blackcod)"/>
    <d v="2002-02-16T00:00:00"/>
    <x v="11"/>
    <n v="710"/>
    <m/>
    <n v="0.04"/>
    <x v="6"/>
    <s v="GOA"/>
    <n v="2"/>
    <x v="0"/>
  </r>
  <r>
    <s v="sablefish (blackcod)"/>
    <d v="2002-02-16T00:00:00"/>
    <x v="11"/>
    <n v="710"/>
    <m/>
    <n v="0.32"/>
    <x v="21"/>
    <s v="INSD"/>
    <n v="2"/>
    <x v="0"/>
  </r>
  <r>
    <s v="sablefish (blackcod)"/>
    <d v="2002-02-23T00:00:00"/>
    <x v="11"/>
    <n v="710"/>
    <n v="4925"/>
    <n v="0.92"/>
    <x v="23"/>
    <s v="BSAI"/>
    <n v="2"/>
    <x v="0"/>
  </r>
  <r>
    <s v="sablefish (blackcod)"/>
    <d v="2002-02-23T00:00:00"/>
    <x v="11"/>
    <n v="710"/>
    <n v="4925"/>
    <n v="0.6"/>
    <x v="10"/>
    <s v="BSAI"/>
    <n v="2"/>
    <x v="0"/>
  </r>
  <r>
    <s v="sablefish (blackcod)"/>
    <d v="2002-02-23T00:00:00"/>
    <x v="11"/>
    <n v="710"/>
    <n v="4925"/>
    <n v="0.06"/>
    <x v="1"/>
    <s v="BSAI"/>
    <n v="2"/>
    <x v="0"/>
  </r>
  <r>
    <s v="sablefish (blackcod)"/>
    <d v="2002-02-23T00:00:00"/>
    <x v="11"/>
    <n v="710"/>
    <n v="6007"/>
    <n v="0.09"/>
    <x v="23"/>
    <s v="BSAI"/>
    <n v="2"/>
    <x v="0"/>
  </r>
  <r>
    <s v="sablefish (blackcod)"/>
    <d v="2002-02-23T00:00:00"/>
    <x v="11"/>
    <n v="710"/>
    <n v="6007"/>
    <n v="0.04"/>
    <x v="10"/>
    <s v="BSAI"/>
    <n v="2"/>
    <x v="0"/>
  </r>
  <r>
    <s v="sablefish (blackcod)"/>
    <d v="2002-02-23T00:00:00"/>
    <x v="11"/>
    <n v="710"/>
    <m/>
    <n v="1.1499999999999999"/>
    <x v="23"/>
    <s v="BSAI"/>
    <n v="2"/>
    <x v="0"/>
  </r>
  <r>
    <s v="sablefish (blackcod)"/>
    <d v="2002-02-23T00:00:00"/>
    <x v="11"/>
    <n v="710"/>
    <m/>
    <n v="0.25"/>
    <x v="1"/>
    <s v="BSAI"/>
    <n v="2"/>
    <x v="0"/>
  </r>
  <r>
    <s v="sablefish (blackcod)"/>
    <d v="2002-02-23T00:00:00"/>
    <x v="11"/>
    <n v="710"/>
    <m/>
    <n v="0"/>
    <x v="0"/>
    <s v="GOA"/>
    <n v="2"/>
    <x v="0"/>
  </r>
  <r>
    <s v="sablefish (blackcod)"/>
    <d v="2002-02-23T00:00:00"/>
    <x v="11"/>
    <n v="710"/>
    <m/>
    <n v="0"/>
    <x v="13"/>
    <s v="GOA"/>
    <n v="2"/>
    <x v="0"/>
  </r>
  <r>
    <s v="sablefish (blackcod)"/>
    <d v="2002-02-23T00:00:00"/>
    <x v="11"/>
    <n v="710"/>
    <m/>
    <n v="0.04"/>
    <x v="6"/>
    <s v="GOA"/>
    <n v="2"/>
    <x v="0"/>
  </r>
  <r>
    <s v="sablefish (blackcod)"/>
    <d v="2002-02-23T00:00:00"/>
    <x v="11"/>
    <n v="710"/>
    <m/>
    <n v="7.0000000000000007E-2"/>
    <x v="21"/>
    <s v="INSD"/>
    <n v="2"/>
    <x v="0"/>
  </r>
  <r>
    <s v="sablefish (blackcod)"/>
    <d v="2002-03-02T00:00:00"/>
    <x v="11"/>
    <n v="710"/>
    <n v="4925"/>
    <n v="0.13"/>
    <x v="23"/>
    <s v="BSAI"/>
    <n v="3"/>
    <x v="0"/>
  </r>
  <r>
    <s v="sablefish (blackcod)"/>
    <d v="2002-03-02T00:00:00"/>
    <x v="11"/>
    <n v="710"/>
    <n v="4925"/>
    <n v="0.77"/>
    <x v="1"/>
    <s v="BSAI"/>
    <n v="3"/>
    <x v="0"/>
  </r>
  <r>
    <s v="sablefish (blackcod)"/>
    <d v="2002-03-02T00:00:00"/>
    <x v="11"/>
    <n v="710"/>
    <n v="4925"/>
    <n v="0.25"/>
    <x v="7"/>
    <s v="BSAI"/>
    <n v="3"/>
    <x v="0"/>
  </r>
  <r>
    <s v="sablefish (blackcod)"/>
    <d v="2002-03-02T00:00:00"/>
    <x v="11"/>
    <n v="710"/>
    <n v="4925"/>
    <n v="0.14000000000000001"/>
    <x v="24"/>
    <s v="BSAI"/>
    <n v="3"/>
    <x v="0"/>
  </r>
  <r>
    <s v="sablefish (blackcod)"/>
    <d v="2002-03-02T00:00:00"/>
    <x v="11"/>
    <n v="710"/>
    <n v="5953"/>
    <n v="0.03"/>
    <x v="13"/>
    <s v="GOA"/>
    <n v="3"/>
    <x v="0"/>
  </r>
  <r>
    <s v="sablefish (blackcod)"/>
    <d v="2002-03-02T00:00:00"/>
    <x v="11"/>
    <n v="710"/>
    <m/>
    <n v="0.04"/>
    <x v="23"/>
    <s v="BSAI"/>
    <n v="3"/>
    <x v="0"/>
  </r>
  <r>
    <s v="sablefish (blackcod)"/>
    <d v="2002-03-02T00:00:00"/>
    <x v="11"/>
    <n v="710"/>
    <m/>
    <n v="0.34"/>
    <x v="1"/>
    <s v="BSAI"/>
    <n v="3"/>
    <x v="0"/>
  </r>
  <r>
    <s v="sablefish (blackcod)"/>
    <d v="2002-03-02T00:00:00"/>
    <x v="11"/>
    <n v="710"/>
    <m/>
    <n v="0.28999999999999998"/>
    <x v="24"/>
    <s v="BSAI"/>
    <n v="3"/>
    <x v="0"/>
  </r>
  <r>
    <s v="sablefish (blackcod)"/>
    <d v="2002-03-02T00:00:00"/>
    <x v="11"/>
    <n v="710"/>
    <m/>
    <n v="0.02"/>
    <x v="28"/>
    <s v="BSAI"/>
    <n v="3"/>
    <x v="0"/>
  </r>
  <r>
    <s v="sablefish (blackcod)"/>
    <d v="2002-03-02T00:00:00"/>
    <x v="11"/>
    <n v="710"/>
    <m/>
    <n v="0.4"/>
    <x v="0"/>
    <s v="GOA"/>
    <n v="3"/>
    <x v="0"/>
  </r>
  <r>
    <s v="sablefish (blackcod)"/>
    <d v="2002-03-02T00:00:00"/>
    <x v="11"/>
    <n v="710"/>
    <m/>
    <n v="7.0000000000000007E-2"/>
    <x v="13"/>
    <s v="GOA"/>
    <n v="3"/>
    <x v="0"/>
  </r>
  <r>
    <s v="sablefish (blackcod)"/>
    <d v="2002-03-02T00:00:00"/>
    <x v="11"/>
    <n v="710"/>
    <m/>
    <n v="0.15"/>
    <x v="6"/>
    <s v="GOA"/>
    <n v="3"/>
    <x v="0"/>
  </r>
  <r>
    <s v="sablefish (blackcod)"/>
    <d v="2002-03-09T00:00:00"/>
    <x v="11"/>
    <n v="710"/>
    <n v="4213"/>
    <n v="0.06"/>
    <x v="0"/>
    <s v="GOA"/>
    <n v="3"/>
    <x v="0"/>
  </r>
  <r>
    <s v="sablefish (blackcod)"/>
    <d v="2002-03-09T00:00:00"/>
    <x v="11"/>
    <n v="710"/>
    <n v="4925"/>
    <n v="0.02"/>
    <x v="23"/>
    <s v="BSAI"/>
    <n v="3"/>
    <x v="0"/>
  </r>
  <r>
    <s v="sablefish (blackcod)"/>
    <d v="2002-03-09T00:00:00"/>
    <x v="11"/>
    <n v="710"/>
    <n v="4925"/>
    <n v="0.15"/>
    <x v="1"/>
    <s v="BSAI"/>
    <n v="3"/>
    <x v="0"/>
  </r>
  <r>
    <s v="sablefish (blackcod)"/>
    <d v="2002-03-09T00:00:00"/>
    <x v="11"/>
    <n v="710"/>
    <n v="4925"/>
    <n v="0.01"/>
    <x v="7"/>
    <s v="BSAI"/>
    <n v="3"/>
    <x v="0"/>
  </r>
  <r>
    <s v="sablefish (blackcod)"/>
    <d v="2002-03-09T00:00:00"/>
    <x v="11"/>
    <n v="710"/>
    <n v="6007"/>
    <n v="0.02"/>
    <x v="23"/>
    <s v="BSAI"/>
    <n v="3"/>
    <x v="0"/>
  </r>
  <r>
    <s v="sablefish (blackcod)"/>
    <d v="2002-03-09T00:00:00"/>
    <x v="11"/>
    <n v="710"/>
    <n v="6007"/>
    <n v="0"/>
    <x v="1"/>
    <s v="BSAI"/>
    <n v="3"/>
    <x v="0"/>
  </r>
  <r>
    <s v="sablefish (blackcod)"/>
    <d v="2002-03-09T00:00:00"/>
    <x v="11"/>
    <n v="710"/>
    <m/>
    <n v="0"/>
    <x v="23"/>
    <s v="BSAI"/>
    <n v="3"/>
    <x v="0"/>
  </r>
  <r>
    <s v="sablefish (blackcod)"/>
    <d v="2002-03-09T00:00:00"/>
    <x v="11"/>
    <n v="710"/>
    <m/>
    <n v="0.32"/>
    <x v="24"/>
    <s v="BSAI"/>
    <n v="3"/>
    <x v="0"/>
  </r>
  <r>
    <s v="sablefish (blackcod)"/>
    <d v="2002-03-09T00:00:00"/>
    <x v="11"/>
    <n v="710"/>
    <m/>
    <n v="0.04"/>
    <x v="28"/>
    <s v="BSAI"/>
    <n v="3"/>
    <x v="0"/>
  </r>
  <r>
    <s v="sablefish (blackcod)"/>
    <d v="2002-03-09T00:00:00"/>
    <x v="11"/>
    <n v="710"/>
    <m/>
    <n v="0.28999999999999998"/>
    <x v="13"/>
    <s v="GOA"/>
    <n v="3"/>
    <x v="0"/>
  </r>
  <r>
    <s v="sablefish (blackcod)"/>
    <d v="2002-03-09T00:00:00"/>
    <x v="11"/>
    <n v="710"/>
    <m/>
    <n v="0.69"/>
    <x v="6"/>
    <s v="GOA"/>
    <n v="3"/>
    <x v="0"/>
  </r>
  <r>
    <s v="sablefish (blackcod)"/>
    <d v="2002-03-16T00:00:00"/>
    <x v="11"/>
    <n v="710"/>
    <n v="4213"/>
    <n v="0.02"/>
    <x v="13"/>
    <s v="GOA"/>
    <n v="3"/>
    <x v="0"/>
  </r>
  <r>
    <s v="sablefish (blackcod)"/>
    <d v="2002-03-16T00:00:00"/>
    <x v="11"/>
    <n v="710"/>
    <n v="5953"/>
    <n v="0"/>
    <x v="13"/>
    <s v="GOA"/>
    <n v="3"/>
    <x v="0"/>
  </r>
  <r>
    <s v="sablefish (blackcod)"/>
    <d v="2002-03-16T00:00:00"/>
    <x v="11"/>
    <n v="710"/>
    <m/>
    <n v="0.01"/>
    <x v="23"/>
    <s v="BSAI"/>
    <n v="3"/>
    <x v="0"/>
  </r>
  <r>
    <s v="sablefish (blackcod)"/>
    <d v="2002-03-16T00:00:00"/>
    <x v="11"/>
    <n v="710"/>
    <m/>
    <n v="0.01"/>
    <x v="5"/>
    <s v="BSAI"/>
    <n v="3"/>
    <x v="0"/>
  </r>
  <r>
    <s v="sablefish (blackcod)"/>
    <d v="2002-03-16T00:00:00"/>
    <x v="11"/>
    <n v="710"/>
    <m/>
    <n v="0.02"/>
    <x v="13"/>
    <s v="GOA"/>
    <n v="3"/>
    <x v="0"/>
  </r>
  <r>
    <s v="sablefish (blackcod)"/>
    <d v="2002-03-16T00:00:00"/>
    <x v="11"/>
    <n v="710"/>
    <m/>
    <n v="0.13"/>
    <x v="6"/>
    <s v="GOA"/>
    <n v="3"/>
    <x v="0"/>
  </r>
  <r>
    <s v="sablefish (blackcod)"/>
    <d v="2002-03-23T00:00:00"/>
    <x v="11"/>
    <n v="710"/>
    <n v="4213"/>
    <n v="81.599999999999994"/>
    <x v="0"/>
    <s v="GOA"/>
    <n v="3"/>
    <x v="0"/>
  </r>
  <r>
    <s v="sablefish (blackcod)"/>
    <d v="2002-03-23T00:00:00"/>
    <x v="11"/>
    <n v="710"/>
    <n v="4213"/>
    <n v="8.1199999999999992"/>
    <x v="11"/>
    <s v="GOA"/>
    <n v="3"/>
    <x v="0"/>
  </r>
  <r>
    <s v="sablefish (blackcod)"/>
    <d v="2002-03-23T00:00:00"/>
    <x v="11"/>
    <n v="710"/>
    <n v="4213"/>
    <n v="9.02"/>
    <x v="14"/>
    <s v="GOA"/>
    <n v="3"/>
    <x v="0"/>
  </r>
  <r>
    <s v="sablefish (blackcod)"/>
    <d v="2002-03-23T00:00:00"/>
    <x v="11"/>
    <n v="710"/>
    <n v="4925"/>
    <n v="0.1"/>
    <x v="1"/>
    <s v="BSAI"/>
    <n v="3"/>
    <x v="0"/>
  </r>
  <r>
    <s v="sablefish (blackcod)"/>
    <d v="2002-03-23T00:00:00"/>
    <x v="11"/>
    <n v="710"/>
    <n v="4925"/>
    <n v="21.27"/>
    <x v="24"/>
    <s v="BSAI"/>
    <n v="3"/>
    <x v="0"/>
  </r>
  <r>
    <s v="sablefish (blackcod)"/>
    <d v="2002-03-23T00:00:00"/>
    <x v="11"/>
    <n v="710"/>
    <n v="4925"/>
    <n v="1.69"/>
    <x v="28"/>
    <s v="BSAI"/>
    <n v="3"/>
    <x v="0"/>
  </r>
  <r>
    <s v="sablefish (blackcod)"/>
    <d v="2002-03-23T00:00:00"/>
    <x v="11"/>
    <n v="710"/>
    <n v="5953"/>
    <n v="15.61"/>
    <x v="6"/>
    <s v="GOA"/>
    <n v="3"/>
    <x v="0"/>
  </r>
  <r>
    <s v="sablefish (blackcod)"/>
    <d v="2002-03-23T00:00:00"/>
    <x v="11"/>
    <n v="710"/>
    <n v="5953"/>
    <n v="10.8"/>
    <x v="11"/>
    <s v="GOA"/>
    <n v="3"/>
    <x v="0"/>
  </r>
  <r>
    <s v="sablefish (blackcod)"/>
    <d v="2002-03-23T00:00:00"/>
    <x v="11"/>
    <n v="710"/>
    <n v="5953"/>
    <n v="139.34"/>
    <x v="14"/>
    <s v="GOA"/>
    <n v="3"/>
    <x v="0"/>
  </r>
  <r>
    <s v="sablefish (blackcod)"/>
    <d v="2002-03-23T00:00:00"/>
    <x v="11"/>
    <n v="710"/>
    <n v="5953"/>
    <n v="0.04"/>
    <x v="21"/>
    <s v="INSD"/>
    <n v="3"/>
    <x v="0"/>
  </r>
  <r>
    <s v="sablefish (blackcod)"/>
    <d v="2002-03-23T00:00:00"/>
    <x v="11"/>
    <n v="710"/>
    <m/>
    <n v="0.21"/>
    <x v="24"/>
    <s v="BSAI"/>
    <n v="3"/>
    <x v="0"/>
  </r>
  <r>
    <s v="sablefish (blackcod)"/>
    <d v="2002-03-23T00:00:00"/>
    <x v="11"/>
    <n v="710"/>
    <m/>
    <n v="0.06"/>
    <x v="28"/>
    <s v="BSAI"/>
    <n v="3"/>
    <x v="0"/>
  </r>
  <r>
    <s v="sablefish (blackcod)"/>
    <d v="2002-03-23T00:00:00"/>
    <x v="11"/>
    <n v="710"/>
    <m/>
    <n v="0.04"/>
    <x v="0"/>
    <s v="GOA"/>
    <n v="3"/>
    <x v="0"/>
  </r>
  <r>
    <s v="sablefish (blackcod)"/>
    <d v="2002-03-23T00:00:00"/>
    <x v="11"/>
    <n v="710"/>
    <m/>
    <n v="0.01"/>
    <x v="13"/>
    <s v="GOA"/>
    <n v="3"/>
    <x v="0"/>
  </r>
  <r>
    <s v="sablefish (blackcod)"/>
    <d v="2002-03-23T00:00:00"/>
    <x v="11"/>
    <n v="710"/>
    <m/>
    <n v="0.23"/>
    <x v="6"/>
    <s v="GOA"/>
    <n v="3"/>
    <x v="0"/>
  </r>
  <r>
    <s v="sablefish (blackcod)"/>
    <d v="2002-03-23T00:00:00"/>
    <x v="11"/>
    <n v="710"/>
    <m/>
    <n v="7.0000000000000007E-2"/>
    <x v="11"/>
    <s v="GOA"/>
    <n v="3"/>
    <x v="0"/>
  </r>
  <r>
    <s v="sablefish (blackcod)"/>
    <d v="2002-03-23T00:00:00"/>
    <x v="11"/>
    <n v="710"/>
    <m/>
    <n v="0.75"/>
    <x v="14"/>
    <s v="GOA"/>
    <n v="3"/>
    <x v="0"/>
  </r>
  <r>
    <s v="sablefish (blackcod)"/>
    <d v="2002-03-23T00:00:00"/>
    <x v="11"/>
    <n v="710"/>
    <m/>
    <n v="0.1"/>
    <x v="21"/>
    <s v="INSD"/>
    <n v="3"/>
    <x v="0"/>
  </r>
  <r>
    <s v="sablefish (blackcod)"/>
    <d v="2002-03-30T00:00:00"/>
    <x v="11"/>
    <n v="710"/>
    <n v="4213"/>
    <n v="123.09"/>
    <x v="0"/>
    <s v="GOA"/>
    <n v="3"/>
    <x v="0"/>
  </r>
  <r>
    <s v="sablefish (blackcod)"/>
    <d v="2002-03-30T00:00:00"/>
    <x v="11"/>
    <n v="710"/>
    <n v="4213"/>
    <n v="26.33"/>
    <x v="13"/>
    <s v="GOA"/>
    <n v="3"/>
    <x v="0"/>
  </r>
  <r>
    <s v="sablefish (blackcod)"/>
    <d v="2002-03-30T00:00:00"/>
    <x v="11"/>
    <n v="710"/>
    <n v="4213"/>
    <n v="30.9"/>
    <x v="11"/>
    <s v="GOA"/>
    <n v="3"/>
    <x v="0"/>
  </r>
  <r>
    <s v="sablefish (blackcod)"/>
    <d v="2002-03-30T00:00:00"/>
    <x v="11"/>
    <n v="710"/>
    <n v="4925"/>
    <n v="1.32"/>
    <x v="1"/>
    <s v="BSAI"/>
    <n v="3"/>
    <x v="0"/>
  </r>
  <r>
    <s v="sablefish (blackcod)"/>
    <d v="2002-03-30T00:00:00"/>
    <x v="11"/>
    <n v="710"/>
    <n v="4925"/>
    <n v="22.78"/>
    <x v="24"/>
    <s v="BSAI"/>
    <n v="3"/>
    <x v="0"/>
  </r>
  <r>
    <s v="sablefish (blackcod)"/>
    <d v="2002-03-30T00:00:00"/>
    <x v="11"/>
    <n v="710"/>
    <n v="4925"/>
    <n v="3.81"/>
    <x v="28"/>
    <s v="BSAI"/>
    <n v="3"/>
    <x v="0"/>
  </r>
  <r>
    <s v="sablefish (blackcod)"/>
    <d v="2002-03-30T00:00:00"/>
    <x v="11"/>
    <n v="710"/>
    <n v="4925"/>
    <n v="16.16"/>
    <x v="25"/>
    <s v="BSAI"/>
    <n v="3"/>
    <x v="0"/>
  </r>
  <r>
    <s v="sablefish (blackcod)"/>
    <d v="2002-03-30T00:00:00"/>
    <x v="11"/>
    <n v="710"/>
    <n v="5953"/>
    <n v="9.98"/>
    <x v="13"/>
    <s v="GOA"/>
    <n v="3"/>
    <x v="0"/>
  </r>
  <r>
    <s v="sablefish (blackcod)"/>
    <d v="2002-03-30T00:00:00"/>
    <x v="11"/>
    <n v="710"/>
    <n v="5953"/>
    <n v="142.05000000000001"/>
    <x v="6"/>
    <s v="GOA"/>
    <n v="3"/>
    <x v="0"/>
  </r>
  <r>
    <s v="sablefish (blackcod)"/>
    <d v="2002-03-30T00:00:00"/>
    <x v="11"/>
    <n v="710"/>
    <n v="5953"/>
    <n v="121.81"/>
    <x v="11"/>
    <s v="GOA"/>
    <n v="3"/>
    <x v="0"/>
  </r>
  <r>
    <s v="sablefish (blackcod)"/>
    <d v="2002-03-30T00:00:00"/>
    <x v="11"/>
    <n v="710"/>
    <n v="5953"/>
    <n v="151.12"/>
    <x v="14"/>
    <s v="GOA"/>
    <n v="3"/>
    <x v="0"/>
  </r>
  <r>
    <s v="sablefish (blackcod)"/>
    <d v="2002-03-30T00:00:00"/>
    <x v="11"/>
    <n v="710"/>
    <n v="6007"/>
    <n v="0"/>
    <x v="23"/>
    <s v="BSAI"/>
    <n v="3"/>
    <x v="0"/>
  </r>
  <r>
    <s v="sablefish (blackcod)"/>
    <d v="2002-03-30T00:00:00"/>
    <x v="11"/>
    <n v="710"/>
    <n v="6007"/>
    <n v="0"/>
    <x v="1"/>
    <s v="BSAI"/>
    <n v="3"/>
    <x v="0"/>
  </r>
  <r>
    <s v="sablefish (blackcod)"/>
    <d v="2002-03-30T00:00:00"/>
    <x v="11"/>
    <n v="710"/>
    <n v="6007"/>
    <n v="4.78"/>
    <x v="7"/>
    <s v="BSAI"/>
    <n v="3"/>
    <x v="0"/>
  </r>
  <r>
    <s v="sablefish (blackcod)"/>
    <d v="2002-03-30T00:00:00"/>
    <x v="11"/>
    <n v="710"/>
    <n v="6007"/>
    <n v="8.9"/>
    <x v="24"/>
    <s v="BSAI"/>
    <n v="3"/>
    <x v="0"/>
  </r>
  <r>
    <s v="sablefish (blackcod)"/>
    <d v="2002-03-30T00:00:00"/>
    <x v="11"/>
    <n v="710"/>
    <n v="6007"/>
    <n v="5.75"/>
    <x v="28"/>
    <s v="BSAI"/>
    <n v="3"/>
    <x v="0"/>
  </r>
  <r>
    <s v="sablefish (blackcod)"/>
    <d v="2002-03-30T00:00:00"/>
    <x v="11"/>
    <n v="710"/>
    <m/>
    <n v="0.04"/>
    <x v="1"/>
    <s v="BSAI"/>
    <n v="3"/>
    <x v="0"/>
  </r>
  <r>
    <s v="sablefish (blackcod)"/>
    <d v="2002-03-30T00:00:00"/>
    <x v="11"/>
    <n v="710"/>
    <m/>
    <n v="0.13"/>
    <x v="7"/>
    <s v="BSAI"/>
    <n v="3"/>
    <x v="0"/>
  </r>
  <r>
    <s v="sablefish (blackcod)"/>
    <d v="2002-03-30T00:00:00"/>
    <x v="11"/>
    <n v="710"/>
    <m/>
    <n v="0.56000000000000005"/>
    <x v="24"/>
    <s v="BSAI"/>
    <n v="3"/>
    <x v="0"/>
  </r>
  <r>
    <s v="sablefish (blackcod)"/>
    <d v="2002-03-30T00:00:00"/>
    <x v="11"/>
    <n v="710"/>
    <m/>
    <n v="0.48"/>
    <x v="0"/>
    <s v="GOA"/>
    <n v="3"/>
    <x v="0"/>
  </r>
  <r>
    <s v="sablefish (blackcod)"/>
    <d v="2002-03-30T00:00:00"/>
    <x v="11"/>
    <n v="710"/>
    <m/>
    <n v="0.55000000000000004"/>
    <x v="13"/>
    <s v="GOA"/>
    <n v="3"/>
    <x v="0"/>
  </r>
  <r>
    <s v="sablefish (blackcod)"/>
    <d v="2002-03-30T00:00:00"/>
    <x v="11"/>
    <n v="710"/>
    <m/>
    <n v="2.02"/>
    <x v="6"/>
    <s v="GOA"/>
    <n v="3"/>
    <x v="0"/>
  </r>
  <r>
    <s v="sablefish (blackcod)"/>
    <d v="2002-03-30T00:00:00"/>
    <x v="11"/>
    <n v="710"/>
    <m/>
    <n v="0.33"/>
    <x v="11"/>
    <s v="GOA"/>
    <n v="3"/>
    <x v="0"/>
  </r>
  <r>
    <s v="sablefish (blackcod)"/>
    <d v="2002-03-30T00:00:00"/>
    <x v="11"/>
    <n v="710"/>
    <m/>
    <n v="0"/>
    <x v="20"/>
    <s v="INSD"/>
    <n v="3"/>
    <x v="0"/>
  </r>
  <r>
    <s v="sablefish (blackcod)"/>
    <d v="2002-03-30T00:00:00"/>
    <x v="11"/>
    <n v="710"/>
    <m/>
    <n v="0.77"/>
    <x v="14"/>
    <s v="GOA"/>
    <n v="3"/>
    <x v="0"/>
  </r>
  <r>
    <s v="sablefish (blackcod)"/>
    <d v="2002-03-30T00:00:00"/>
    <x v="11"/>
    <n v="710"/>
    <m/>
    <n v="0.16"/>
    <x v="21"/>
    <s v="INSD"/>
    <n v="3"/>
    <x v="0"/>
  </r>
  <r>
    <s v="sablefish (blackcod)"/>
    <d v="2002-04-06T00:00:00"/>
    <x v="11"/>
    <n v="710"/>
    <n v="4213"/>
    <n v="98.58"/>
    <x v="0"/>
    <s v="GOA"/>
    <n v="4"/>
    <x v="0"/>
  </r>
  <r>
    <s v="sablefish (blackcod)"/>
    <d v="2002-04-06T00:00:00"/>
    <x v="11"/>
    <n v="710"/>
    <n v="4213"/>
    <n v="45.29"/>
    <x v="13"/>
    <s v="GOA"/>
    <n v="4"/>
    <x v="0"/>
  </r>
  <r>
    <s v="sablefish (blackcod)"/>
    <d v="2002-04-06T00:00:00"/>
    <x v="11"/>
    <n v="710"/>
    <n v="4213"/>
    <n v="17.43"/>
    <x v="6"/>
    <s v="GOA"/>
    <n v="4"/>
    <x v="0"/>
  </r>
  <r>
    <s v="sablefish (blackcod)"/>
    <d v="2002-04-06T00:00:00"/>
    <x v="11"/>
    <n v="710"/>
    <n v="4213"/>
    <n v="5.98"/>
    <x v="11"/>
    <s v="GOA"/>
    <n v="4"/>
    <x v="0"/>
  </r>
  <r>
    <s v="sablefish (blackcod)"/>
    <d v="2002-04-06T00:00:00"/>
    <x v="11"/>
    <n v="710"/>
    <n v="4925"/>
    <n v="33.47"/>
    <x v="1"/>
    <s v="BSAI"/>
    <n v="4"/>
    <x v="0"/>
  </r>
  <r>
    <s v="sablefish (blackcod)"/>
    <d v="2002-04-06T00:00:00"/>
    <x v="11"/>
    <n v="710"/>
    <n v="4925"/>
    <n v="0.16"/>
    <x v="5"/>
    <s v="BSAI"/>
    <n v="4"/>
    <x v="0"/>
  </r>
  <r>
    <s v="sablefish (blackcod)"/>
    <d v="2002-04-06T00:00:00"/>
    <x v="11"/>
    <n v="710"/>
    <n v="4925"/>
    <n v="4.21"/>
    <x v="2"/>
    <s v="BSAI"/>
    <n v="4"/>
    <x v="0"/>
  </r>
  <r>
    <s v="sablefish (blackcod)"/>
    <d v="2002-04-06T00:00:00"/>
    <x v="11"/>
    <n v="710"/>
    <n v="4925"/>
    <n v="1.54"/>
    <x v="24"/>
    <s v="BSAI"/>
    <n v="4"/>
    <x v="0"/>
  </r>
  <r>
    <s v="sablefish (blackcod)"/>
    <d v="2002-04-06T00:00:00"/>
    <x v="11"/>
    <n v="710"/>
    <n v="4925"/>
    <n v="22.12"/>
    <x v="25"/>
    <s v="BSAI"/>
    <n v="4"/>
    <x v="0"/>
  </r>
  <r>
    <s v="sablefish (blackcod)"/>
    <d v="2002-04-06T00:00:00"/>
    <x v="11"/>
    <n v="710"/>
    <n v="5953"/>
    <n v="9.24"/>
    <x v="0"/>
    <s v="GOA"/>
    <n v="4"/>
    <x v="0"/>
  </r>
  <r>
    <s v="sablefish (blackcod)"/>
    <d v="2002-04-06T00:00:00"/>
    <x v="11"/>
    <n v="710"/>
    <n v="5953"/>
    <n v="204.4"/>
    <x v="6"/>
    <s v="GOA"/>
    <n v="4"/>
    <x v="0"/>
  </r>
  <r>
    <s v="sablefish (blackcod)"/>
    <d v="2002-04-06T00:00:00"/>
    <x v="11"/>
    <n v="710"/>
    <n v="5953"/>
    <n v="95.97"/>
    <x v="11"/>
    <s v="GOA"/>
    <n v="4"/>
    <x v="0"/>
  </r>
  <r>
    <s v="sablefish (blackcod)"/>
    <d v="2002-04-06T00:00:00"/>
    <x v="11"/>
    <n v="710"/>
    <n v="5953"/>
    <n v="132.91"/>
    <x v="14"/>
    <s v="GOA"/>
    <n v="4"/>
    <x v="0"/>
  </r>
  <r>
    <s v="sablefish (blackcod)"/>
    <d v="2002-04-06T00:00:00"/>
    <x v="11"/>
    <n v="710"/>
    <n v="6007"/>
    <n v="3.39"/>
    <x v="7"/>
    <s v="BSAI"/>
    <n v="4"/>
    <x v="0"/>
  </r>
  <r>
    <s v="sablefish (blackcod)"/>
    <d v="2002-04-06T00:00:00"/>
    <x v="11"/>
    <n v="710"/>
    <n v="6007"/>
    <n v="15.27"/>
    <x v="24"/>
    <s v="BSAI"/>
    <n v="4"/>
    <x v="0"/>
  </r>
  <r>
    <s v="sablefish (blackcod)"/>
    <d v="2002-04-06T00:00:00"/>
    <x v="11"/>
    <n v="710"/>
    <m/>
    <n v="0.21"/>
    <x v="23"/>
    <s v="BSAI"/>
    <n v="4"/>
    <x v="0"/>
  </r>
  <r>
    <s v="sablefish (blackcod)"/>
    <d v="2002-04-06T00:00:00"/>
    <x v="11"/>
    <n v="710"/>
    <m/>
    <n v="0.09"/>
    <x v="7"/>
    <s v="BSAI"/>
    <n v="4"/>
    <x v="0"/>
  </r>
  <r>
    <s v="sablefish (blackcod)"/>
    <d v="2002-04-06T00:00:00"/>
    <x v="11"/>
    <n v="710"/>
    <m/>
    <n v="0.06"/>
    <x v="2"/>
    <s v="BSAI"/>
    <n v="4"/>
    <x v="0"/>
  </r>
  <r>
    <s v="sablefish (blackcod)"/>
    <d v="2002-04-06T00:00:00"/>
    <x v="11"/>
    <n v="710"/>
    <m/>
    <n v="0.12"/>
    <x v="24"/>
    <s v="BSAI"/>
    <n v="4"/>
    <x v="0"/>
  </r>
  <r>
    <s v="sablefish (blackcod)"/>
    <d v="2002-04-06T00:00:00"/>
    <x v="11"/>
    <n v="710"/>
    <m/>
    <n v="0.31"/>
    <x v="25"/>
    <s v="BSAI"/>
    <n v="4"/>
    <x v="0"/>
  </r>
  <r>
    <s v="sablefish (blackcod)"/>
    <d v="2002-04-06T00:00:00"/>
    <x v="11"/>
    <n v="710"/>
    <m/>
    <n v="1.0900000000000001"/>
    <x v="0"/>
    <s v="GOA"/>
    <n v="4"/>
    <x v="0"/>
  </r>
  <r>
    <s v="sablefish (blackcod)"/>
    <d v="2002-04-06T00:00:00"/>
    <x v="11"/>
    <n v="710"/>
    <m/>
    <n v="0.31"/>
    <x v="13"/>
    <s v="GOA"/>
    <n v="4"/>
    <x v="0"/>
  </r>
  <r>
    <s v="sablefish (blackcod)"/>
    <d v="2002-04-06T00:00:00"/>
    <x v="11"/>
    <n v="710"/>
    <m/>
    <n v="15.58"/>
    <x v="6"/>
    <s v="GOA"/>
    <n v="4"/>
    <x v="0"/>
  </r>
  <r>
    <s v="sablefish (blackcod)"/>
    <d v="2002-04-06T00:00:00"/>
    <x v="11"/>
    <n v="710"/>
    <m/>
    <n v="2.72"/>
    <x v="11"/>
    <s v="GOA"/>
    <n v="4"/>
    <x v="0"/>
  </r>
  <r>
    <s v="sablefish (blackcod)"/>
    <d v="2002-04-06T00:00:00"/>
    <x v="11"/>
    <n v="710"/>
    <m/>
    <n v="0"/>
    <x v="20"/>
    <s v="INSD"/>
    <n v="4"/>
    <x v="0"/>
  </r>
  <r>
    <s v="sablefish (blackcod)"/>
    <d v="2002-04-06T00:00:00"/>
    <x v="11"/>
    <n v="710"/>
    <m/>
    <n v="4.79"/>
    <x v="14"/>
    <s v="GOA"/>
    <n v="4"/>
    <x v="0"/>
  </r>
  <r>
    <s v="sablefish (blackcod)"/>
    <d v="2002-04-06T00:00:00"/>
    <x v="11"/>
    <n v="710"/>
    <m/>
    <n v="0.03"/>
    <x v="21"/>
    <s v="INSD"/>
    <n v="4"/>
    <x v="0"/>
  </r>
  <r>
    <s v="sablefish (blackcod)"/>
    <d v="2002-04-13T00:00:00"/>
    <x v="11"/>
    <n v="710"/>
    <n v="4213"/>
    <n v="149.22999999999999"/>
    <x v="0"/>
    <s v="GOA"/>
    <n v="4"/>
    <x v="0"/>
  </r>
  <r>
    <s v="sablefish (blackcod)"/>
    <d v="2002-04-13T00:00:00"/>
    <x v="11"/>
    <n v="710"/>
    <n v="4213"/>
    <n v="45.01"/>
    <x v="13"/>
    <s v="GOA"/>
    <n v="4"/>
    <x v="0"/>
  </r>
  <r>
    <s v="sablefish (blackcod)"/>
    <d v="2002-04-13T00:00:00"/>
    <x v="11"/>
    <n v="710"/>
    <n v="4213"/>
    <n v="13.91"/>
    <x v="6"/>
    <s v="GOA"/>
    <n v="4"/>
    <x v="0"/>
  </r>
  <r>
    <s v="sablefish (blackcod)"/>
    <d v="2002-04-13T00:00:00"/>
    <x v="11"/>
    <n v="710"/>
    <n v="4925"/>
    <n v="0.56000000000000005"/>
    <x v="1"/>
    <s v="BSAI"/>
    <n v="4"/>
    <x v="0"/>
  </r>
  <r>
    <s v="sablefish (blackcod)"/>
    <d v="2002-04-13T00:00:00"/>
    <x v="11"/>
    <n v="710"/>
    <n v="4925"/>
    <n v="1.57"/>
    <x v="5"/>
    <s v="BSAI"/>
    <n v="4"/>
    <x v="0"/>
  </r>
  <r>
    <s v="sablefish (blackcod)"/>
    <d v="2002-04-13T00:00:00"/>
    <x v="11"/>
    <n v="710"/>
    <n v="4925"/>
    <n v="2.2400000000000002"/>
    <x v="7"/>
    <s v="BSAI"/>
    <n v="4"/>
    <x v="0"/>
  </r>
  <r>
    <s v="sablefish (blackcod)"/>
    <d v="2002-04-13T00:00:00"/>
    <x v="11"/>
    <n v="710"/>
    <n v="4925"/>
    <n v="1.02"/>
    <x v="2"/>
    <s v="BSAI"/>
    <n v="4"/>
    <x v="0"/>
  </r>
  <r>
    <s v="sablefish (blackcod)"/>
    <d v="2002-04-13T00:00:00"/>
    <x v="11"/>
    <n v="710"/>
    <n v="4925"/>
    <n v="21.39"/>
    <x v="25"/>
    <s v="BSAI"/>
    <n v="4"/>
    <x v="0"/>
  </r>
  <r>
    <s v="sablefish (blackcod)"/>
    <d v="2002-04-13T00:00:00"/>
    <x v="11"/>
    <n v="710"/>
    <n v="5953"/>
    <n v="19.440000000000001"/>
    <x v="0"/>
    <s v="GOA"/>
    <n v="4"/>
    <x v="0"/>
  </r>
  <r>
    <s v="sablefish (blackcod)"/>
    <d v="2002-04-13T00:00:00"/>
    <x v="11"/>
    <n v="710"/>
    <n v="5953"/>
    <n v="21.36"/>
    <x v="13"/>
    <s v="GOA"/>
    <n v="4"/>
    <x v="0"/>
  </r>
  <r>
    <s v="sablefish (blackcod)"/>
    <d v="2002-04-13T00:00:00"/>
    <x v="11"/>
    <n v="710"/>
    <n v="5953"/>
    <n v="185.15"/>
    <x v="6"/>
    <s v="GOA"/>
    <n v="4"/>
    <x v="0"/>
  </r>
  <r>
    <s v="sablefish (blackcod)"/>
    <d v="2002-04-13T00:00:00"/>
    <x v="11"/>
    <n v="710"/>
    <n v="5953"/>
    <n v="144.04"/>
    <x v="11"/>
    <s v="GOA"/>
    <n v="4"/>
    <x v="0"/>
  </r>
  <r>
    <s v="sablefish (blackcod)"/>
    <d v="2002-04-13T00:00:00"/>
    <x v="11"/>
    <n v="710"/>
    <n v="5953"/>
    <n v="125.5"/>
    <x v="14"/>
    <s v="GOA"/>
    <n v="4"/>
    <x v="0"/>
  </r>
  <r>
    <s v="sablefish (blackcod)"/>
    <d v="2002-04-13T00:00:00"/>
    <x v="11"/>
    <n v="710"/>
    <n v="6007"/>
    <n v="0.21"/>
    <x v="1"/>
    <s v="BSAI"/>
    <n v="4"/>
    <x v="0"/>
  </r>
  <r>
    <s v="sablefish (blackcod)"/>
    <d v="2002-04-13T00:00:00"/>
    <x v="11"/>
    <n v="710"/>
    <n v="6007"/>
    <n v="1.02"/>
    <x v="5"/>
    <s v="BSAI"/>
    <n v="4"/>
    <x v="0"/>
  </r>
  <r>
    <s v="sablefish (blackcod)"/>
    <d v="2002-04-13T00:00:00"/>
    <x v="11"/>
    <n v="710"/>
    <n v="6007"/>
    <n v="1.65"/>
    <x v="7"/>
    <s v="BSAI"/>
    <n v="4"/>
    <x v="0"/>
  </r>
  <r>
    <s v="sablefish (blackcod)"/>
    <d v="2002-04-13T00:00:00"/>
    <x v="11"/>
    <n v="710"/>
    <n v="6007"/>
    <n v="8.56"/>
    <x v="24"/>
    <s v="BSAI"/>
    <n v="4"/>
    <x v="0"/>
  </r>
  <r>
    <s v="sablefish (blackcod)"/>
    <d v="2002-04-13T00:00:00"/>
    <x v="11"/>
    <n v="710"/>
    <m/>
    <n v="0.14000000000000001"/>
    <x v="23"/>
    <s v="BSAI"/>
    <n v="4"/>
    <x v="0"/>
  </r>
  <r>
    <s v="sablefish (blackcod)"/>
    <d v="2002-04-13T00:00:00"/>
    <x v="11"/>
    <n v="710"/>
    <m/>
    <n v="0.04"/>
    <x v="1"/>
    <s v="BSAI"/>
    <n v="4"/>
    <x v="0"/>
  </r>
  <r>
    <s v="sablefish (blackcod)"/>
    <d v="2002-04-13T00:00:00"/>
    <x v="11"/>
    <n v="710"/>
    <m/>
    <n v="0.05"/>
    <x v="5"/>
    <s v="BSAI"/>
    <n v="4"/>
    <x v="0"/>
  </r>
  <r>
    <s v="sablefish (blackcod)"/>
    <d v="2002-04-13T00:00:00"/>
    <x v="11"/>
    <n v="710"/>
    <m/>
    <n v="0.02"/>
    <x v="24"/>
    <s v="BSAI"/>
    <n v="4"/>
    <x v="0"/>
  </r>
  <r>
    <s v="sablefish (blackcod)"/>
    <d v="2002-04-13T00:00:00"/>
    <x v="11"/>
    <n v="710"/>
    <m/>
    <n v="0.01"/>
    <x v="28"/>
    <s v="BSAI"/>
    <n v="4"/>
    <x v="0"/>
  </r>
  <r>
    <s v="sablefish (blackcod)"/>
    <d v="2002-04-13T00:00:00"/>
    <x v="11"/>
    <n v="710"/>
    <m/>
    <n v="0.5"/>
    <x v="25"/>
    <s v="BSAI"/>
    <n v="4"/>
    <x v="0"/>
  </r>
  <r>
    <s v="sablefish (blackcod)"/>
    <d v="2002-04-13T00:00:00"/>
    <x v="11"/>
    <n v="710"/>
    <m/>
    <n v="2.4900000000000002"/>
    <x v="0"/>
    <s v="GOA"/>
    <n v="4"/>
    <x v="0"/>
  </r>
  <r>
    <s v="sablefish (blackcod)"/>
    <d v="2002-04-13T00:00:00"/>
    <x v="11"/>
    <n v="710"/>
    <m/>
    <n v="1.85"/>
    <x v="13"/>
    <s v="GOA"/>
    <n v="4"/>
    <x v="0"/>
  </r>
  <r>
    <s v="sablefish (blackcod)"/>
    <d v="2002-04-13T00:00:00"/>
    <x v="11"/>
    <n v="710"/>
    <m/>
    <n v="15.22"/>
    <x v="6"/>
    <s v="GOA"/>
    <n v="4"/>
    <x v="0"/>
  </r>
  <r>
    <s v="sablefish (blackcod)"/>
    <d v="2002-04-13T00:00:00"/>
    <x v="11"/>
    <n v="710"/>
    <m/>
    <n v="7"/>
    <x v="11"/>
    <s v="GOA"/>
    <n v="4"/>
    <x v="0"/>
  </r>
  <r>
    <s v="sablefish (blackcod)"/>
    <d v="2002-04-13T00:00:00"/>
    <x v="11"/>
    <n v="710"/>
    <m/>
    <n v="0.01"/>
    <x v="20"/>
    <s v="INSD"/>
    <n v="4"/>
    <x v="0"/>
  </r>
  <r>
    <s v="sablefish (blackcod)"/>
    <d v="2002-04-13T00:00:00"/>
    <x v="11"/>
    <n v="710"/>
    <m/>
    <n v="2.25"/>
    <x v="14"/>
    <s v="GOA"/>
    <n v="4"/>
    <x v="0"/>
  </r>
  <r>
    <s v="sablefish (blackcod)"/>
    <d v="2002-04-13T00:00:00"/>
    <x v="11"/>
    <n v="710"/>
    <m/>
    <n v="0.14000000000000001"/>
    <x v="21"/>
    <s v="INSD"/>
    <n v="4"/>
    <x v="0"/>
  </r>
  <r>
    <s v="sablefish (blackcod)"/>
    <d v="2002-04-20T00:00:00"/>
    <x v="11"/>
    <n v="710"/>
    <n v="4213"/>
    <n v="35.61"/>
    <x v="0"/>
    <s v="GOA"/>
    <n v="4"/>
    <x v="0"/>
  </r>
  <r>
    <s v="sablefish (blackcod)"/>
    <d v="2002-04-20T00:00:00"/>
    <x v="11"/>
    <n v="710"/>
    <n v="4213"/>
    <n v="26.69"/>
    <x v="13"/>
    <s v="GOA"/>
    <n v="4"/>
    <x v="0"/>
  </r>
  <r>
    <s v="sablefish (blackcod)"/>
    <d v="2002-04-20T00:00:00"/>
    <x v="11"/>
    <n v="710"/>
    <n v="4213"/>
    <n v="92.89"/>
    <x v="6"/>
    <s v="GOA"/>
    <n v="4"/>
    <x v="0"/>
  </r>
  <r>
    <s v="sablefish (blackcod)"/>
    <d v="2002-04-20T00:00:00"/>
    <x v="11"/>
    <n v="710"/>
    <n v="4213"/>
    <n v="19.38"/>
    <x v="11"/>
    <s v="GOA"/>
    <n v="4"/>
    <x v="0"/>
  </r>
  <r>
    <s v="sablefish (blackcod)"/>
    <d v="2002-04-20T00:00:00"/>
    <x v="11"/>
    <n v="710"/>
    <n v="4213"/>
    <n v="2.74"/>
    <x v="14"/>
    <s v="GOA"/>
    <n v="4"/>
    <x v="0"/>
  </r>
  <r>
    <s v="sablefish (blackcod)"/>
    <d v="2002-04-20T00:00:00"/>
    <x v="11"/>
    <n v="710"/>
    <n v="4925"/>
    <n v="16.63"/>
    <x v="1"/>
    <s v="BSAI"/>
    <n v="4"/>
    <x v="0"/>
  </r>
  <r>
    <s v="sablefish (blackcod)"/>
    <d v="2002-04-20T00:00:00"/>
    <x v="11"/>
    <n v="710"/>
    <n v="4925"/>
    <n v="4.6900000000000004"/>
    <x v="5"/>
    <s v="BSAI"/>
    <n v="4"/>
    <x v="0"/>
  </r>
  <r>
    <s v="sablefish (blackcod)"/>
    <d v="2002-04-20T00:00:00"/>
    <x v="11"/>
    <n v="710"/>
    <n v="4925"/>
    <n v="4.88"/>
    <x v="2"/>
    <s v="BSAI"/>
    <n v="4"/>
    <x v="0"/>
  </r>
  <r>
    <s v="sablefish (blackcod)"/>
    <d v="2002-04-20T00:00:00"/>
    <x v="11"/>
    <n v="710"/>
    <n v="4925"/>
    <n v="0.37"/>
    <x v="22"/>
    <s v="BSAI"/>
    <n v="4"/>
    <x v="0"/>
  </r>
  <r>
    <s v="sablefish (blackcod)"/>
    <d v="2002-04-20T00:00:00"/>
    <x v="11"/>
    <n v="710"/>
    <n v="4925"/>
    <n v="6.08"/>
    <x v="24"/>
    <s v="BSAI"/>
    <n v="4"/>
    <x v="0"/>
  </r>
  <r>
    <s v="sablefish (blackcod)"/>
    <d v="2002-04-20T00:00:00"/>
    <x v="11"/>
    <n v="710"/>
    <n v="4925"/>
    <n v="8.06"/>
    <x v="25"/>
    <s v="BSAI"/>
    <n v="4"/>
    <x v="0"/>
  </r>
  <r>
    <s v="sablefish (blackcod)"/>
    <d v="2002-04-20T00:00:00"/>
    <x v="11"/>
    <n v="710"/>
    <n v="5953"/>
    <n v="4.46"/>
    <x v="0"/>
    <s v="GOA"/>
    <n v="4"/>
    <x v="0"/>
  </r>
  <r>
    <s v="sablefish (blackcod)"/>
    <d v="2002-04-20T00:00:00"/>
    <x v="11"/>
    <n v="710"/>
    <n v="5953"/>
    <n v="9.4700000000000006"/>
    <x v="13"/>
    <s v="GOA"/>
    <n v="4"/>
    <x v="0"/>
  </r>
  <r>
    <s v="sablefish (blackcod)"/>
    <d v="2002-04-20T00:00:00"/>
    <x v="11"/>
    <n v="710"/>
    <n v="5953"/>
    <n v="183.13"/>
    <x v="6"/>
    <s v="GOA"/>
    <n v="4"/>
    <x v="0"/>
  </r>
  <r>
    <s v="sablefish (blackcod)"/>
    <d v="2002-04-20T00:00:00"/>
    <x v="11"/>
    <n v="710"/>
    <n v="5953"/>
    <n v="119.3"/>
    <x v="11"/>
    <s v="GOA"/>
    <n v="4"/>
    <x v="0"/>
  </r>
  <r>
    <s v="sablefish (blackcod)"/>
    <d v="2002-04-20T00:00:00"/>
    <x v="11"/>
    <n v="710"/>
    <n v="5953"/>
    <n v="119.2"/>
    <x v="14"/>
    <s v="GOA"/>
    <n v="4"/>
    <x v="0"/>
  </r>
  <r>
    <s v="sablefish (blackcod)"/>
    <d v="2002-04-20T00:00:00"/>
    <x v="11"/>
    <n v="710"/>
    <n v="6007"/>
    <n v="5.35"/>
    <x v="7"/>
    <s v="BSAI"/>
    <n v="4"/>
    <x v="0"/>
  </r>
  <r>
    <s v="sablefish (blackcod)"/>
    <d v="2002-04-20T00:00:00"/>
    <x v="11"/>
    <n v="710"/>
    <n v="6007"/>
    <n v="4.29"/>
    <x v="24"/>
    <s v="BSAI"/>
    <n v="4"/>
    <x v="0"/>
  </r>
  <r>
    <s v="sablefish (blackcod)"/>
    <d v="2002-04-20T00:00:00"/>
    <x v="11"/>
    <n v="710"/>
    <m/>
    <n v="0.13"/>
    <x v="23"/>
    <s v="BSAI"/>
    <n v="4"/>
    <x v="0"/>
  </r>
  <r>
    <s v="sablefish (blackcod)"/>
    <d v="2002-04-20T00:00:00"/>
    <x v="11"/>
    <n v="710"/>
    <m/>
    <n v="0.02"/>
    <x v="1"/>
    <s v="BSAI"/>
    <n v="4"/>
    <x v="0"/>
  </r>
  <r>
    <s v="sablefish (blackcod)"/>
    <d v="2002-04-20T00:00:00"/>
    <x v="11"/>
    <n v="710"/>
    <m/>
    <n v="0.02"/>
    <x v="5"/>
    <s v="BSAI"/>
    <n v="4"/>
    <x v="0"/>
  </r>
  <r>
    <s v="sablefish (blackcod)"/>
    <d v="2002-04-20T00:00:00"/>
    <x v="11"/>
    <n v="710"/>
    <m/>
    <n v="0.02"/>
    <x v="7"/>
    <s v="BSAI"/>
    <n v="4"/>
    <x v="0"/>
  </r>
  <r>
    <s v="sablefish (blackcod)"/>
    <d v="2002-04-20T00:00:00"/>
    <x v="11"/>
    <n v="710"/>
    <m/>
    <n v="0.13"/>
    <x v="24"/>
    <s v="BSAI"/>
    <n v="4"/>
    <x v="0"/>
  </r>
  <r>
    <s v="sablefish (blackcod)"/>
    <d v="2002-04-20T00:00:00"/>
    <x v="11"/>
    <n v="710"/>
    <m/>
    <n v="0"/>
    <x v="28"/>
    <s v="BSAI"/>
    <n v="4"/>
    <x v="0"/>
  </r>
  <r>
    <s v="sablefish (blackcod)"/>
    <d v="2002-04-20T00:00:00"/>
    <x v="11"/>
    <n v="710"/>
    <m/>
    <n v="0.56999999999999995"/>
    <x v="25"/>
    <s v="BSAI"/>
    <n v="4"/>
    <x v="0"/>
  </r>
  <r>
    <s v="sablefish (blackcod)"/>
    <d v="2002-04-20T00:00:00"/>
    <x v="11"/>
    <n v="710"/>
    <m/>
    <n v="0.79"/>
    <x v="0"/>
    <s v="GOA"/>
    <n v="4"/>
    <x v="0"/>
  </r>
  <r>
    <s v="sablefish (blackcod)"/>
    <d v="2002-04-20T00:00:00"/>
    <x v="11"/>
    <n v="710"/>
    <m/>
    <n v="0.42"/>
    <x v="13"/>
    <s v="GOA"/>
    <n v="4"/>
    <x v="0"/>
  </r>
  <r>
    <s v="sablefish (blackcod)"/>
    <d v="2002-04-20T00:00:00"/>
    <x v="11"/>
    <n v="710"/>
    <m/>
    <n v="10.89"/>
    <x v="6"/>
    <s v="GOA"/>
    <n v="4"/>
    <x v="0"/>
  </r>
  <r>
    <s v="sablefish (blackcod)"/>
    <d v="2002-04-20T00:00:00"/>
    <x v="11"/>
    <n v="710"/>
    <m/>
    <n v="2.04"/>
    <x v="11"/>
    <s v="GOA"/>
    <n v="4"/>
    <x v="0"/>
  </r>
  <r>
    <s v="sablefish (blackcod)"/>
    <d v="2002-04-20T00:00:00"/>
    <x v="11"/>
    <n v="710"/>
    <m/>
    <n v="0.01"/>
    <x v="20"/>
    <s v="INSD"/>
    <n v="4"/>
    <x v="0"/>
  </r>
  <r>
    <s v="sablefish (blackcod)"/>
    <d v="2002-04-20T00:00:00"/>
    <x v="11"/>
    <n v="710"/>
    <m/>
    <n v="3.25"/>
    <x v="14"/>
    <s v="GOA"/>
    <n v="4"/>
    <x v="0"/>
  </r>
  <r>
    <s v="sablefish (blackcod)"/>
    <d v="2002-04-20T00:00:00"/>
    <x v="11"/>
    <n v="710"/>
    <m/>
    <n v="0.11"/>
    <x v="21"/>
    <s v="INSD"/>
    <n v="4"/>
    <x v="0"/>
  </r>
  <r>
    <s v="sablefish (blackcod)"/>
    <d v="2002-04-27T00:00:00"/>
    <x v="11"/>
    <n v="710"/>
    <n v="4213"/>
    <n v="26.99"/>
    <x v="0"/>
    <s v="GOA"/>
    <n v="4"/>
    <x v="0"/>
  </r>
  <r>
    <s v="sablefish (blackcod)"/>
    <d v="2002-04-27T00:00:00"/>
    <x v="11"/>
    <n v="710"/>
    <n v="4213"/>
    <n v="59.03"/>
    <x v="13"/>
    <s v="GOA"/>
    <n v="4"/>
    <x v="0"/>
  </r>
  <r>
    <s v="sablefish (blackcod)"/>
    <d v="2002-04-27T00:00:00"/>
    <x v="11"/>
    <n v="710"/>
    <n v="4213"/>
    <n v="31.83"/>
    <x v="6"/>
    <s v="GOA"/>
    <n v="4"/>
    <x v="0"/>
  </r>
  <r>
    <s v="sablefish (blackcod)"/>
    <d v="2002-04-27T00:00:00"/>
    <x v="11"/>
    <n v="710"/>
    <n v="4213"/>
    <n v="18.64"/>
    <x v="11"/>
    <s v="GOA"/>
    <n v="4"/>
    <x v="0"/>
  </r>
  <r>
    <s v="sablefish (blackcod)"/>
    <d v="2002-04-27T00:00:00"/>
    <x v="11"/>
    <n v="710"/>
    <n v="4925"/>
    <n v="4.68"/>
    <x v="1"/>
    <s v="BSAI"/>
    <n v="4"/>
    <x v="0"/>
  </r>
  <r>
    <s v="sablefish (blackcod)"/>
    <d v="2002-04-27T00:00:00"/>
    <x v="11"/>
    <n v="710"/>
    <n v="4925"/>
    <n v="1.86"/>
    <x v="7"/>
    <s v="BSAI"/>
    <n v="4"/>
    <x v="0"/>
  </r>
  <r>
    <s v="sablefish (blackcod)"/>
    <d v="2002-04-27T00:00:00"/>
    <x v="11"/>
    <n v="710"/>
    <n v="4925"/>
    <n v="0.42"/>
    <x v="2"/>
    <s v="BSAI"/>
    <n v="4"/>
    <x v="0"/>
  </r>
  <r>
    <s v="sablefish (blackcod)"/>
    <d v="2002-04-27T00:00:00"/>
    <x v="11"/>
    <n v="710"/>
    <n v="4925"/>
    <n v="7.13"/>
    <x v="28"/>
    <s v="BSAI"/>
    <n v="4"/>
    <x v="0"/>
  </r>
  <r>
    <s v="sablefish (blackcod)"/>
    <d v="2002-04-27T00:00:00"/>
    <x v="11"/>
    <n v="710"/>
    <n v="5953"/>
    <n v="8.27"/>
    <x v="0"/>
    <s v="GOA"/>
    <n v="4"/>
    <x v="0"/>
  </r>
  <r>
    <s v="sablefish (blackcod)"/>
    <d v="2002-04-27T00:00:00"/>
    <x v="11"/>
    <n v="710"/>
    <n v="5953"/>
    <n v="8.9"/>
    <x v="13"/>
    <s v="GOA"/>
    <n v="4"/>
    <x v="0"/>
  </r>
  <r>
    <s v="sablefish (blackcod)"/>
    <d v="2002-04-27T00:00:00"/>
    <x v="11"/>
    <n v="710"/>
    <n v="5953"/>
    <n v="284.20999999999998"/>
    <x v="6"/>
    <s v="GOA"/>
    <n v="4"/>
    <x v="0"/>
  </r>
  <r>
    <s v="sablefish (blackcod)"/>
    <d v="2002-04-27T00:00:00"/>
    <x v="11"/>
    <n v="710"/>
    <n v="5953"/>
    <n v="171.73"/>
    <x v="11"/>
    <s v="GOA"/>
    <n v="4"/>
    <x v="0"/>
  </r>
  <r>
    <s v="sablefish (blackcod)"/>
    <d v="2002-04-27T00:00:00"/>
    <x v="11"/>
    <n v="710"/>
    <n v="5953"/>
    <n v="201.94"/>
    <x v="14"/>
    <s v="GOA"/>
    <n v="4"/>
    <x v="0"/>
  </r>
  <r>
    <s v="sablefish (blackcod)"/>
    <d v="2002-04-27T00:00:00"/>
    <x v="11"/>
    <n v="710"/>
    <n v="6007"/>
    <n v="10.27"/>
    <x v="1"/>
    <s v="BSAI"/>
    <n v="4"/>
    <x v="0"/>
  </r>
  <r>
    <s v="sablefish (blackcod)"/>
    <d v="2002-04-27T00:00:00"/>
    <x v="11"/>
    <n v="710"/>
    <n v="6007"/>
    <n v="7.76"/>
    <x v="7"/>
    <s v="BSAI"/>
    <n v="4"/>
    <x v="0"/>
  </r>
  <r>
    <s v="sablefish (blackcod)"/>
    <d v="2002-04-27T00:00:00"/>
    <x v="11"/>
    <n v="710"/>
    <n v="6007"/>
    <n v="8.2799999999999994"/>
    <x v="24"/>
    <s v="BSAI"/>
    <n v="4"/>
    <x v="0"/>
  </r>
  <r>
    <s v="sablefish (blackcod)"/>
    <d v="2002-04-27T00:00:00"/>
    <x v="11"/>
    <n v="710"/>
    <m/>
    <n v="0.03"/>
    <x v="23"/>
    <s v="BSAI"/>
    <n v="4"/>
    <x v="0"/>
  </r>
  <r>
    <s v="sablefish (blackcod)"/>
    <d v="2002-04-27T00:00:00"/>
    <x v="11"/>
    <n v="710"/>
    <m/>
    <n v="0.06"/>
    <x v="1"/>
    <s v="BSAI"/>
    <n v="4"/>
    <x v="0"/>
  </r>
  <r>
    <s v="sablefish (blackcod)"/>
    <d v="2002-04-27T00:00:00"/>
    <x v="11"/>
    <n v="710"/>
    <m/>
    <n v="0.05"/>
    <x v="5"/>
    <s v="BSAI"/>
    <n v="4"/>
    <x v="0"/>
  </r>
  <r>
    <s v="sablefish (blackcod)"/>
    <d v="2002-04-27T00:00:00"/>
    <x v="11"/>
    <n v="710"/>
    <m/>
    <n v="1.26"/>
    <x v="7"/>
    <s v="BSAI"/>
    <n v="4"/>
    <x v="0"/>
  </r>
  <r>
    <s v="sablefish (blackcod)"/>
    <d v="2002-04-27T00:00:00"/>
    <x v="11"/>
    <n v="710"/>
    <m/>
    <n v="0.04"/>
    <x v="24"/>
    <s v="BSAI"/>
    <n v="4"/>
    <x v="0"/>
  </r>
  <r>
    <s v="sablefish (blackcod)"/>
    <d v="2002-04-27T00:00:00"/>
    <x v="11"/>
    <n v="710"/>
    <m/>
    <n v="13.83"/>
    <x v="28"/>
    <s v="BSAI"/>
    <n v="4"/>
    <x v="0"/>
  </r>
  <r>
    <s v="sablefish (blackcod)"/>
    <d v="2002-04-27T00:00:00"/>
    <x v="11"/>
    <n v="710"/>
    <m/>
    <n v="0.45"/>
    <x v="0"/>
    <s v="GOA"/>
    <n v="4"/>
    <x v="0"/>
  </r>
  <r>
    <s v="sablefish (blackcod)"/>
    <d v="2002-04-27T00:00:00"/>
    <x v="11"/>
    <n v="710"/>
    <m/>
    <n v="4.38"/>
    <x v="13"/>
    <s v="GOA"/>
    <n v="4"/>
    <x v="0"/>
  </r>
  <r>
    <s v="sablefish (blackcod)"/>
    <d v="2002-04-27T00:00:00"/>
    <x v="11"/>
    <n v="710"/>
    <m/>
    <n v="14.15"/>
    <x v="6"/>
    <s v="GOA"/>
    <n v="4"/>
    <x v="0"/>
  </r>
  <r>
    <s v="sablefish (blackcod)"/>
    <d v="2002-04-27T00:00:00"/>
    <x v="11"/>
    <n v="710"/>
    <m/>
    <n v="1.84"/>
    <x v="11"/>
    <s v="GOA"/>
    <n v="4"/>
    <x v="0"/>
  </r>
  <r>
    <s v="sablefish (blackcod)"/>
    <d v="2002-04-27T00:00:00"/>
    <x v="11"/>
    <n v="710"/>
    <m/>
    <n v="7.27"/>
    <x v="14"/>
    <s v="GOA"/>
    <n v="4"/>
    <x v="0"/>
  </r>
  <r>
    <s v="sablefish (blackcod)"/>
    <d v="2002-04-27T00:00:00"/>
    <x v="11"/>
    <n v="710"/>
    <m/>
    <n v="0.22"/>
    <x v="21"/>
    <s v="INSD"/>
    <n v="4"/>
    <x v="0"/>
  </r>
  <r>
    <s v="sablefish (blackcod)"/>
    <d v="2002-05-04T00:00:00"/>
    <x v="11"/>
    <n v="710"/>
    <n v="4213"/>
    <n v="18.260000000000002"/>
    <x v="0"/>
    <s v="GOA"/>
    <n v="5"/>
    <x v="0"/>
  </r>
  <r>
    <s v="sablefish (blackcod)"/>
    <d v="2002-05-04T00:00:00"/>
    <x v="11"/>
    <n v="710"/>
    <n v="4213"/>
    <n v="26.86"/>
    <x v="13"/>
    <s v="GOA"/>
    <n v="5"/>
    <x v="0"/>
  </r>
  <r>
    <s v="sablefish (blackcod)"/>
    <d v="2002-05-04T00:00:00"/>
    <x v="11"/>
    <n v="710"/>
    <n v="4213"/>
    <n v="42.1"/>
    <x v="6"/>
    <s v="GOA"/>
    <n v="5"/>
    <x v="0"/>
  </r>
  <r>
    <s v="sablefish (blackcod)"/>
    <d v="2002-05-04T00:00:00"/>
    <x v="11"/>
    <n v="710"/>
    <n v="4213"/>
    <n v="12.62"/>
    <x v="11"/>
    <s v="GOA"/>
    <n v="5"/>
    <x v="0"/>
  </r>
  <r>
    <s v="sablefish (blackcod)"/>
    <d v="2002-05-04T00:00:00"/>
    <x v="11"/>
    <n v="710"/>
    <n v="4213"/>
    <n v="12.64"/>
    <x v="14"/>
    <s v="GOA"/>
    <n v="5"/>
    <x v="0"/>
  </r>
  <r>
    <s v="sablefish (blackcod)"/>
    <d v="2002-05-04T00:00:00"/>
    <x v="11"/>
    <n v="710"/>
    <n v="4925"/>
    <n v="0.78"/>
    <x v="1"/>
    <s v="BSAI"/>
    <n v="5"/>
    <x v="0"/>
  </r>
  <r>
    <s v="sablefish (blackcod)"/>
    <d v="2002-05-04T00:00:00"/>
    <x v="11"/>
    <n v="710"/>
    <n v="4925"/>
    <n v="1.02"/>
    <x v="7"/>
    <s v="BSAI"/>
    <n v="5"/>
    <x v="0"/>
  </r>
  <r>
    <s v="sablefish (blackcod)"/>
    <d v="2002-05-04T00:00:00"/>
    <x v="11"/>
    <n v="710"/>
    <n v="4925"/>
    <n v="1.41"/>
    <x v="2"/>
    <s v="BSAI"/>
    <n v="5"/>
    <x v="0"/>
  </r>
  <r>
    <s v="sablefish (blackcod)"/>
    <d v="2002-05-04T00:00:00"/>
    <x v="11"/>
    <n v="710"/>
    <n v="4925"/>
    <n v="7.78"/>
    <x v="24"/>
    <s v="BSAI"/>
    <n v="5"/>
    <x v="0"/>
  </r>
  <r>
    <s v="sablefish (blackcod)"/>
    <d v="2002-05-04T00:00:00"/>
    <x v="11"/>
    <n v="710"/>
    <n v="4925"/>
    <n v="0.91"/>
    <x v="28"/>
    <s v="BSAI"/>
    <n v="5"/>
    <x v="0"/>
  </r>
  <r>
    <s v="sablefish (blackcod)"/>
    <d v="2002-05-04T00:00:00"/>
    <x v="11"/>
    <n v="710"/>
    <n v="5953"/>
    <n v="45.97"/>
    <x v="13"/>
    <s v="GOA"/>
    <n v="5"/>
    <x v="0"/>
  </r>
  <r>
    <s v="sablefish (blackcod)"/>
    <d v="2002-05-04T00:00:00"/>
    <x v="11"/>
    <n v="710"/>
    <n v="5953"/>
    <n v="272"/>
    <x v="6"/>
    <s v="GOA"/>
    <n v="5"/>
    <x v="0"/>
  </r>
  <r>
    <s v="sablefish (blackcod)"/>
    <d v="2002-05-04T00:00:00"/>
    <x v="11"/>
    <n v="710"/>
    <n v="5953"/>
    <n v="21.65"/>
    <x v="11"/>
    <s v="GOA"/>
    <n v="5"/>
    <x v="0"/>
  </r>
  <r>
    <s v="sablefish (blackcod)"/>
    <d v="2002-05-04T00:00:00"/>
    <x v="11"/>
    <n v="710"/>
    <n v="5953"/>
    <n v="69.180000000000007"/>
    <x v="20"/>
    <s v="INSD"/>
    <n v="5"/>
    <x v="0"/>
  </r>
  <r>
    <s v="sablefish (blackcod)"/>
    <d v="2002-05-04T00:00:00"/>
    <x v="11"/>
    <n v="710"/>
    <n v="5953"/>
    <n v="119.08"/>
    <x v="14"/>
    <s v="GOA"/>
    <n v="5"/>
    <x v="0"/>
  </r>
  <r>
    <s v="sablefish (blackcod)"/>
    <d v="2002-05-04T00:00:00"/>
    <x v="11"/>
    <n v="710"/>
    <n v="6007"/>
    <n v="8.82"/>
    <x v="5"/>
    <s v="BSAI"/>
    <n v="5"/>
    <x v="0"/>
  </r>
  <r>
    <s v="sablefish (blackcod)"/>
    <d v="2002-05-04T00:00:00"/>
    <x v="11"/>
    <n v="710"/>
    <n v="6007"/>
    <n v="16.68"/>
    <x v="7"/>
    <s v="BSAI"/>
    <n v="5"/>
    <x v="0"/>
  </r>
  <r>
    <s v="sablefish (blackcod)"/>
    <d v="2002-05-04T00:00:00"/>
    <x v="11"/>
    <n v="710"/>
    <n v="6007"/>
    <n v="11.43"/>
    <x v="24"/>
    <s v="BSAI"/>
    <n v="5"/>
    <x v="0"/>
  </r>
  <r>
    <s v="sablefish (blackcod)"/>
    <d v="2002-05-04T00:00:00"/>
    <x v="11"/>
    <n v="710"/>
    <n v="6007"/>
    <n v="10.7"/>
    <x v="28"/>
    <s v="BSAI"/>
    <n v="5"/>
    <x v="0"/>
  </r>
  <r>
    <s v="sablefish (blackcod)"/>
    <d v="2002-05-04T00:00:00"/>
    <x v="11"/>
    <n v="710"/>
    <m/>
    <n v="7.0000000000000007E-2"/>
    <x v="1"/>
    <s v="BSAI"/>
    <n v="5"/>
    <x v="0"/>
  </r>
  <r>
    <s v="sablefish (blackcod)"/>
    <d v="2002-05-04T00:00:00"/>
    <x v="11"/>
    <n v="710"/>
    <m/>
    <n v="0.09"/>
    <x v="5"/>
    <s v="BSAI"/>
    <n v="5"/>
    <x v="0"/>
  </r>
  <r>
    <s v="sablefish (blackcod)"/>
    <d v="2002-05-04T00:00:00"/>
    <x v="11"/>
    <n v="710"/>
    <m/>
    <n v="0.06"/>
    <x v="7"/>
    <s v="BSAI"/>
    <n v="5"/>
    <x v="0"/>
  </r>
  <r>
    <s v="sablefish (blackcod)"/>
    <d v="2002-05-04T00:00:00"/>
    <x v="11"/>
    <n v="710"/>
    <m/>
    <n v="0.11"/>
    <x v="24"/>
    <s v="BSAI"/>
    <n v="5"/>
    <x v="0"/>
  </r>
  <r>
    <s v="sablefish (blackcod)"/>
    <d v="2002-05-04T00:00:00"/>
    <x v="11"/>
    <n v="710"/>
    <m/>
    <n v="0.11"/>
    <x v="28"/>
    <s v="BSAI"/>
    <n v="5"/>
    <x v="0"/>
  </r>
  <r>
    <s v="sablefish (blackcod)"/>
    <d v="2002-05-04T00:00:00"/>
    <x v="11"/>
    <n v="710"/>
    <m/>
    <n v="6.01"/>
    <x v="13"/>
    <s v="GOA"/>
    <n v="5"/>
    <x v="0"/>
  </r>
  <r>
    <s v="sablefish (blackcod)"/>
    <d v="2002-05-04T00:00:00"/>
    <x v="11"/>
    <n v="710"/>
    <m/>
    <n v="4.45"/>
    <x v="6"/>
    <s v="GOA"/>
    <n v="5"/>
    <x v="0"/>
  </r>
  <r>
    <s v="sablefish (blackcod)"/>
    <d v="2002-05-04T00:00:00"/>
    <x v="11"/>
    <n v="710"/>
    <m/>
    <n v="0.08"/>
    <x v="11"/>
    <s v="GOA"/>
    <n v="5"/>
    <x v="0"/>
  </r>
  <r>
    <s v="sablefish (blackcod)"/>
    <d v="2002-05-04T00:00:00"/>
    <x v="11"/>
    <n v="710"/>
    <m/>
    <n v="0.46"/>
    <x v="20"/>
    <s v="INSD"/>
    <n v="5"/>
    <x v="0"/>
  </r>
  <r>
    <s v="sablefish (blackcod)"/>
    <d v="2002-05-04T00:00:00"/>
    <x v="11"/>
    <n v="710"/>
    <m/>
    <n v="1.73"/>
    <x v="14"/>
    <s v="GOA"/>
    <n v="5"/>
    <x v="0"/>
  </r>
  <r>
    <s v="sablefish (blackcod)"/>
    <d v="2002-05-04T00:00:00"/>
    <x v="11"/>
    <n v="710"/>
    <m/>
    <n v="0.11"/>
    <x v="21"/>
    <s v="INSD"/>
    <n v="5"/>
    <x v="0"/>
  </r>
  <r>
    <s v="sablefish (blackcod)"/>
    <d v="2002-05-11T00:00:00"/>
    <x v="11"/>
    <n v="710"/>
    <n v="4213"/>
    <n v="0.03"/>
    <x v="0"/>
    <s v="GOA"/>
    <n v="5"/>
    <x v="0"/>
  </r>
  <r>
    <s v="sablefish (blackcod)"/>
    <d v="2002-05-11T00:00:00"/>
    <x v="11"/>
    <n v="710"/>
    <n v="4213"/>
    <n v="38.520000000000003"/>
    <x v="13"/>
    <s v="GOA"/>
    <n v="5"/>
    <x v="0"/>
  </r>
  <r>
    <s v="sablefish (blackcod)"/>
    <d v="2002-05-11T00:00:00"/>
    <x v="11"/>
    <n v="710"/>
    <n v="4213"/>
    <n v="10.210000000000001"/>
    <x v="6"/>
    <s v="GOA"/>
    <n v="5"/>
    <x v="0"/>
  </r>
  <r>
    <s v="sablefish (blackcod)"/>
    <d v="2002-05-11T00:00:00"/>
    <x v="11"/>
    <n v="710"/>
    <n v="4213"/>
    <n v="29.59"/>
    <x v="14"/>
    <s v="GOA"/>
    <n v="5"/>
    <x v="0"/>
  </r>
  <r>
    <s v="sablefish (blackcod)"/>
    <d v="2002-05-11T00:00:00"/>
    <x v="11"/>
    <n v="710"/>
    <n v="4925"/>
    <n v="1.43"/>
    <x v="1"/>
    <s v="BSAI"/>
    <n v="5"/>
    <x v="0"/>
  </r>
  <r>
    <s v="sablefish (blackcod)"/>
    <d v="2002-05-11T00:00:00"/>
    <x v="11"/>
    <n v="710"/>
    <n v="4925"/>
    <n v="1.39"/>
    <x v="5"/>
    <s v="BSAI"/>
    <n v="5"/>
    <x v="0"/>
  </r>
  <r>
    <s v="sablefish (blackcod)"/>
    <d v="2002-05-11T00:00:00"/>
    <x v="11"/>
    <n v="710"/>
    <n v="4925"/>
    <n v="1.59"/>
    <x v="2"/>
    <s v="BSAI"/>
    <n v="5"/>
    <x v="0"/>
  </r>
  <r>
    <s v="sablefish (blackcod)"/>
    <d v="2002-05-11T00:00:00"/>
    <x v="11"/>
    <n v="710"/>
    <n v="4925"/>
    <n v="4.17"/>
    <x v="22"/>
    <s v="BSAI"/>
    <n v="5"/>
    <x v="0"/>
  </r>
  <r>
    <s v="sablefish (blackcod)"/>
    <d v="2002-05-11T00:00:00"/>
    <x v="11"/>
    <n v="710"/>
    <n v="4925"/>
    <n v="12.73"/>
    <x v="24"/>
    <s v="BSAI"/>
    <n v="5"/>
    <x v="0"/>
  </r>
  <r>
    <s v="sablefish (blackcod)"/>
    <d v="2002-05-11T00:00:00"/>
    <x v="11"/>
    <n v="710"/>
    <n v="4925"/>
    <n v="0.33"/>
    <x v="28"/>
    <s v="BSAI"/>
    <n v="5"/>
    <x v="0"/>
  </r>
  <r>
    <s v="sablefish (blackcod)"/>
    <d v="2002-05-11T00:00:00"/>
    <x v="11"/>
    <n v="710"/>
    <n v="5953"/>
    <n v="21.94"/>
    <x v="0"/>
    <s v="GOA"/>
    <n v="5"/>
    <x v="0"/>
  </r>
  <r>
    <s v="sablefish (blackcod)"/>
    <d v="2002-05-11T00:00:00"/>
    <x v="11"/>
    <n v="710"/>
    <n v="5953"/>
    <n v="58.99"/>
    <x v="13"/>
    <s v="GOA"/>
    <n v="5"/>
    <x v="0"/>
  </r>
  <r>
    <s v="sablefish (blackcod)"/>
    <d v="2002-05-11T00:00:00"/>
    <x v="11"/>
    <n v="710"/>
    <n v="5953"/>
    <n v="278.23"/>
    <x v="6"/>
    <s v="GOA"/>
    <n v="5"/>
    <x v="0"/>
  </r>
  <r>
    <s v="sablefish (blackcod)"/>
    <d v="2002-05-11T00:00:00"/>
    <x v="11"/>
    <n v="710"/>
    <n v="5953"/>
    <n v="54.05"/>
    <x v="11"/>
    <s v="GOA"/>
    <n v="5"/>
    <x v="0"/>
  </r>
  <r>
    <s v="sablefish (blackcod)"/>
    <d v="2002-05-11T00:00:00"/>
    <x v="11"/>
    <n v="710"/>
    <n v="5953"/>
    <n v="139.33000000000001"/>
    <x v="14"/>
    <s v="GOA"/>
    <n v="5"/>
    <x v="0"/>
  </r>
  <r>
    <s v="sablefish (blackcod)"/>
    <d v="2002-05-11T00:00:00"/>
    <x v="11"/>
    <n v="710"/>
    <n v="6007"/>
    <n v="2.5099999999999998"/>
    <x v="1"/>
    <s v="BSAI"/>
    <n v="5"/>
    <x v="0"/>
  </r>
  <r>
    <s v="sablefish (blackcod)"/>
    <d v="2002-05-11T00:00:00"/>
    <x v="11"/>
    <n v="710"/>
    <n v="6007"/>
    <n v="15.41"/>
    <x v="5"/>
    <s v="BSAI"/>
    <n v="5"/>
    <x v="0"/>
  </r>
  <r>
    <s v="sablefish (blackcod)"/>
    <d v="2002-05-11T00:00:00"/>
    <x v="11"/>
    <n v="710"/>
    <n v="6007"/>
    <n v="11.91"/>
    <x v="7"/>
    <s v="BSAI"/>
    <n v="5"/>
    <x v="0"/>
  </r>
  <r>
    <s v="sablefish (blackcod)"/>
    <d v="2002-05-11T00:00:00"/>
    <x v="11"/>
    <n v="710"/>
    <n v="6007"/>
    <n v="12.91"/>
    <x v="24"/>
    <s v="BSAI"/>
    <n v="5"/>
    <x v="0"/>
  </r>
  <r>
    <s v="sablefish (blackcod)"/>
    <d v="2002-05-11T00:00:00"/>
    <x v="11"/>
    <n v="710"/>
    <n v="6007"/>
    <n v="16.920000000000002"/>
    <x v="28"/>
    <s v="BSAI"/>
    <n v="5"/>
    <x v="0"/>
  </r>
  <r>
    <s v="sablefish (blackcod)"/>
    <d v="2002-05-11T00:00:00"/>
    <x v="11"/>
    <n v="710"/>
    <m/>
    <n v="7.0000000000000007E-2"/>
    <x v="1"/>
    <s v="BSAI"/>
    <n v="5"/>
    <x v="0"/>
  </r>
  <r>
    <s v="sablefish (blackcod)"/>
    <d v="2002-05-11T00:00:00"/>
    <x v="11"/>
    <n v="710"/>
    <m/>
    <n v="0.18"/>
    <x v="5"/>
    <s v="BSAI"/>
    <n v="5"/>
    <x v="0"/>
  </r>
  <r>
    <s v="sablefish (blackcod)"/>
    <d v="2002-05-11T00:00:00"/>
    <x v="11"/>
    <n v="710"/>
    <m/>
    <n v="0.01"/>
    <x v="7"/>
    <s v="BSAI"/>
    <n v="5"/>
    <x v="0"/>
  </r>
  <r>
    <s v="sablefish (blackcod)"/>
    <d v="2002-05-11T00:00:00"/>
    <x v="11"/>
    <n v="710"/>
    <m/>
    <n v="0"/>
    <x v="22"/>
    <s v="BSAI"/>
    <n v="5"/>
    <x v="0"/>
  </r>
  <r>
    <s v="sablefish (blackcod)"/>
    <d v="2002-05-11T00:00:00"/>
    <x v="11"/>
    <n v="710"/>
    <m/>
    <n v="0.13"/>
    <x v="24"/>
    <s v="BSAI"/>
    <n v="5"/>
    <x v="0"/>
  </r>
  <r>
    <s v="sablefish (blackcod)"/>
    <d v="2002-05-11T00:00:00"/>
    <x v="11"/>
    <n v="710"/>
    <m/>
    <n v="0.21"/>
    <x v="28"/>
    <s v="BSAI"/>
    <n v="5"/>
    <x v="0"/>
  </r>
  <r>
    <s v="sablefish (blackcod)"/>
    <d v="2002-05-11T00:00:00"/>
    <x v="11"/>
    <n v="710"/>
    <m/>
    <n v="0.66"/>
    <x v="0"/>
    <s v="GOA"/>
    <n v="5"/>
    <x v="0"/>
  </r>
  <r>
    <s v="sablefish (blackcod)"/>
    <d v="2002-05-11T00:00:00"/>
    <x v="11"/>
    <n v="710"/>
    <m/>
    <n v="4.95"/>
    <x v="13"/>
    <s v="GOA"/>
    <n v="5"/>
    <x v="0"/>
  </r>
  <r>
    <s v="sablefish (blackcod)"/>
    <d v="2002-05-11T00:00:00"/>
    <x v="11"/>
    <n v="710"/>
    <m/>
    <n v="4.82"/>
    <x v="6"/>
    <s v="GOA"/>
    <n v="5"/>
    <x v="0"/>
  </r>
  <r>
    <s v="sablefish (blackcod)"/>
    <d v="2002-05-11T00:00:00"/>
    <x v="11"/>
    <n v="710"/>
    <m/>
    <n v="1.49"/>
    <x v="11"/>
    <s v="GOA"/>
    <n v="5"/>
    <x v="0"/>
  </r>
  <r>
    <s v="sablefish (blackcod)"/>
    <d v="2002-05-11T00:00:00"/>
    <x v="11"/>
    <n v="710"/>
    <m/>
    <n v="2.72"/>
    <x v="14"/>
    <s v="GOA"/>
    <n v="5"/>
    <x v="0"/>
  </r>
  <r>
    <s v="sablefish (blackcod)"/>
    <d v="2002-05-11T00:00:00"/>
    <x v="11"/>
    <n v="710"/>
    <m/>
    <n v="0.2"/>
    <x v="21"/>
    <s v="INSD"/>
    <n v="5"/>
    <x v="0"/>
  </r>
  <r>
    <s v="sablefish (blackcod)"/>
    <d v="2002-05-18T00:00:00"/>
    <x v="11"/>
    <n v="710"/>
    <n v="4213"/>
    <n v="3.13"/>
    <x v="0"/>
    <s v="GOA"/>
    <n v="5"/>
    <x v="0"/>
  </r>
  <r>
    <s v="sablefish (blackcod)"/>
    <d v="2002-05-18T00:00:00"/>
    <x v="11"/>
    <n v="710"/>
    <n v="4213"/>
    <n v="48.94"/>
    <x v="13"/>
    <s v="GOA"/>
    <n v="5"/>
    <x v="0"/>
  </r>
  <r>
    <s v="sablefish (blackcod)"/>
    <d v="2002-05-18T00:00:00"/>
    <x v="11"/>
    <n v="710"/>
    <n v="4213"/>
    <n v="36.200000000000003"/>
    <x v="6"/>
    <s v="GOA"/>
    <n v="5"/>
    <x v="0"/>
  </r>
  <r>
    <s v="sablefish (blackcod)"/>
    <d v="2002-05-18T00:00:00"/>
    <x v="11"/>
    <n v="710"/>
    <n v="4213"/>
    <n v="19.079999999999998"/>
    <x v="14"/>
    <s v="GOA"/>
    <n v="5"/>
    <x v="0"/>
  </r>
  <r>
    <s v="sablefish (blackcod)"/>
    <d v="2002-05-18T00:00:00"/>
    <x v="11"/>
    <n v="710"/>
    <n v="4925"/>
    <n v="0.35"/>
    <x v="1"/>
    <s v="BSAI"/>
    <n v="5"/>
    <x v="0"/>
  </r>
  <r>
    <s v="sablefish (blackcod)"/>
    <d v="2002-05-18T00:00:00"/>
    <x v="11"/>
    <n v="710"/>
    <n v="4925"/>
    <n v="3.04"/>
    <x v="5"/>
    <s v="BSAI"/>
    <n v="5"/>
    <x v="0"/>
  </r>
  <r>
    <s v="sablefish (blackcod)"/>
    <d v="2002-05-18T00:00:00"/>
    <x v="11"/>
    <n v="710"/>
    <n v="4925"/>
    <n v="10.19"/>
    <x v="7"/>
    <s v="BSAI"/>
    <n v="5"/>
    <x v="0"/>
  </r>
  <r>
    <s v="sablefish (blackcod)"/>
    <d v="2002-05-18T00:00:00"/>
    <x v="11"/>
    <n v="710"/>
    <n v="4925"/>
    <n v="0.59"/>
    <x v="2"/>
    <s v="BSAI"/>
    <n v="5"/>
    <x v="0"/>
  </r>
  <r>
    <s v="sablefish (blackcod)"/>
    <d v="2002-05-18T00:00:00"/>
    <x v="11"/>
    <n v="710"/>
    <n v="4925"/>
    <n v="1.67"/>
    <x v="22"/>
    <s v="BSAI"/>
    <n v="5"/>
    <x v="0"/>
  </r>
  <r>
    <s v="sablefish (blackcod)"/>
    <d v="2002-05-18T00:00:00"/>
    <x v="11"/>
    <n v="710"/>
    <n v="5953"/>
    <n v="18.5"/>
    <x v="0"/>
    <s v="GOA"/>
    <n v="5"/>
    <x v="0"/>
  </r>
  <r>
    <s v="sablefish (blackcod)"/>
    <d v="2002-05-18T00:00:00"/>
    <x v="11"/>
    <n v="710"/>
    <n v="5953"/>
    <n v="7.24"/>
    <x v="13"/>
    <s v="GOA"/>
    <n v="5"/>
    <x v="0"/>
  </r>
  <r>
    <s v="sablefish (blackcod)"/>
    <d v="2002-05-18T00:00:00"/>
    <x v="11"/>
    <n v="710"/>
    <n v="5953"/>
    <n v="224.34"/>
    <x v="6"/>
    <s v="GOA"/>
    <n v="5"/>
    <x v="0"/>
  </r>
  <r>
    <s v="sablefish (blackcod)"/>
    <d v="2002-05-18T00:00:00"/>
    <x v="11"/>
    <n v="710"/>
    <n v="5953"/>
    <n v="68"/>
    <x v="11"/>
    <s v="GOA"/>
    <n v="5"/>
    <x v="0"/>
  </r>
  <r>
    <s v="sablefish (blackcod)"/>
    <d v="2002-05-18T00:00:00"/>
    <x v="11"/>
    <n v="710"/>
    <n v="5953"/>
    <n v="54.66"/>
    <x v="14"/>
    <s v="GOA"/>
    <n v="5"/>
    <x v="0"/>
  </r>
  <r>
    <s v="sablefish (blackcod)"/>
    <d v="2002-05-18T00:00:00"/>
    <x v="11"/>
    <n v="710"/>
    <n v="6007"/>
    <n v="5.53"/>
    <x v="1"/>
    <s v="BSAI"/>
    <n v="5"/>
    <x v="0"/>
  </r>
  <r>
    <s v="sablefish (blackcod)"/>
    <d v="2002-05-18T00:00:00"/>
    <x v="11"/>
    <n v="710"/>
    <n v="6007"/>
    <n v="4.92"/>
    <x v="5"/>
    <s v="BSAI"/>
    <n v="5"/>
    <x v="0"/>
  </r>
  <r>
    <s v="sablefish (blackcod)"/>
    <d v="2002-05-18T00:00:00"/>
    <x v="11"/>
    <n v="710"/>
    <n v="6007"/>
    <n v="4.17"/>
    <x v="7"/>
    <s v="BSAI"/>
    <n v="5"/>
    <x v="0"/>
  </r>
  <r>
    <s v="sablefish (blackcod)"/>
    <d v="2002-05-18T00:00:00"/>
    <x v="11"/>
    <n v="710"/>
    <n v="6007"/>
    <n v="0.77"/>
    <x v="22"/>
    <s v="BSAI"/>
    <n v="5"/>
    <x v="0"/>
  </r>
  <r>
    <s v="sablefish (blackcod)"/>
    <d v="2002-05-18T00:00:00"/>
    <x v="11"/>
    <n v="710"/>
    <n v="6007"/>
    <n v="10.79"/>
    <x v="24"/>
    <s v="BSAI"/>
    <n v="5"/>
    <x v="0"/>
  </r>
  <r>
    <s v="sablefish (blackcod)"/>
    <d v="2002-05-18T00:00:00"/>
    <x v="11"/>
    <n v="710"/>
    <n v="6007"/>
    <n v="7.71"/>
    <x v="28"/>
    <s v="BSAI"/>
    <n v="5"/>
    <x v="0"/>
  </r>
  <r>
    <s v="sablefish (blackcod)"/>
    <d v="2002-05-18T00:00:00"/>
    <x v="11"/>
    <n v="710"/>
    <m/>
    <n v="0.43"/>
    <x v="5"/>
    <s v="BSAI"/>
    <n v="5"/>
    <x v="0"/>
  </r>
  <r>
    <s v="sablefish (blackcod)"/>
    <d v="2002-05-18T00:00:00"/>
    <x v="11"/>
    <n v="710"/>
    <m/>
    <n v="0.05"/>
    <x v="7"/>
    <s v="BSAI"/>
    <n v="5"/>
    <x v="0"/>
  </r>
  <r>
    <s v="sablefish (blackcod)"/>
    <d v="2002-05-18T00:00:00"/>
    <x v="11"/>
    <n v="710"/>
    <m/>
    <n v="0.12"/>
    <x v="22"/>
    <s v="BSAI"/>
    <n v="5"/>
    <x v="0"/>
  </r>
  <r>
    <s v="sablefish (blackcod)"/>
    <d v="2002-05-18T00:00:00"/>
    <x v="11"/>
    <n v="710"/>
    <m/>
    <n v="0.18"/>
    <x v="24"/>
    <s v="BSAI"/>
    <n v="5"/>
    <x v="0"/>
  </r>
  <r>
    <s v="sablefish (blackcod)"/>
    <d v="2002-05-18T00:00:00"/>
    <x v="11"/>
    <n v="710"/>
    <m/>
    <n v="0.04"/>
    <x v="28"/>
    <s v="BSAI"/>
    <n v="5"/>
    <x v="0"/>
  </r>
  <r>
    <s v="sablefish (blackcod)"/>
    <d v="2002-05-18T00:00:00"/>
    <x v="11"/>
    <n v="710"/>
    <m/>
    <n v="4.9800000000000004"/>
    <x v="0"/>
    <s v="GOA"/>
    <n v="5"/>
    <x v="0"/>
  </r>
  <r>
    <s v="sablefish (blackcod)"/>
    <d v="2002-05-18T00:00:00"/>
    <x v="11"/>
    <n v="710"/>
    <m/>
    <n v="15.92"/>
    <x v="13"/>
    <s v="GOA"/>
    <n v="5"/>
    <x v="0"/>
  </r>
  <r>
    <s v="sablefish (blackcod)"/>
    <d v="2002-05-18T00:00:00"/>
    <x v="11"/>
    <n v="710"/>
    <m/>
    <n v="2.5099999999999998"/>
    <x v="6"/>
    <s v="GOA"/>
    <n v="5"/>
    <x v="0"/>
  </r>
  <r>
    <s v="sablefish (blackcod)"/>
    <d v="2002-05-18T00:00:00"/>
    <x v="11"/>
    <n v="710"/>
    <m/>
    <n v="0.37"/>
    <x v="11"/>
    <s v="GOA"/>
    <n v="5"/>
    <x v="0"/>
  </r>
  <r>
    <s v="sablefish (blackcod)"/>
    <d v="2002-05-18T00:00:00"/>
    <x v="11"/>
    <n v="710"/>
    <m/>
    <n v="1.68"/>
    <x v="14"/>
    <s v="GOA"/>
    <n v="5"/>
    <x v="0"/>
  </r>
  <r>
    <s v="sablefish (blackcod)"/>
    <d v="2002-05-18T00:00:00"/>
    <x v="11"/>
    <n v="710"/>
    <m/>
    <n v="0.1"/>
    <x v="21"/>
    <s v="INSD"/>
    <n v="5"/>
    <x v="0"/>
  </r>
  <r>
    <s v="sablefish (blackcod)"/>
    <d v="2002-05-19T00:00:00"/>
    <x v="11"/>
    <n v="710"/>
    <m/>
    <n v="0"/>
    <x v="20"/>
    <s v="INSD"/>
    <n v="5"/>
    <x v="0"/>
  </r>
  <r>
    <s v="sablefish (blackcod)"/>
    <d v="2002-05-25T00:00:00"/>
    <x v="11"/>
    <n v="710"/>
    <n v="4213"/>
    <n v="12.92"/>
    <x v="0"/>
    <s v="GOA"/>
    <n v="5"/>
    <x v="0"/>
  </r>
  <r>
    <s v="sablefish (blackcod)"/>
    <d v="2002-05-25T00:00:00"/>
    <x v="11"/>
    <n v="710"/>
    <n v="4213"/>
    <n v="15.6"/>
    <x v="13"/>
    <s v="GOA"/>
    <n v="5"/>
    <x v="0"/>
  </r>
  <r>
    <s v="sablefish (blackcod)"/>
    <d v="2002-05-25T00:00:00"/>
    <x v="11"/>
    <n v="710"/>
    <n v="4213"/>
    <n v="29.57"/>
    <x v="14"/>
    <s v="GOA"/>
    <n v="5"/>
    <x v="0"/>
  </r>
  <r>
    <s v="sablefish (blackcod)"/>
    <d v="2002-05-25T00:00:00"/>
    <x v="11"/>
    <n v="710"/>
    <n v="4925"/>
    <n v="6.03"/>
    <x v="1"/>
    <s v="BSAI"/>
    <n v="5"/>
    <x v="0"/>
  </r>
  <r>
    <s v="sablefish (blackcod)"/>
    <d v="2002-05-25T00:00:00"/>
    <x v="11"/>
    <n v="710"/>
    <n v="4925"/>
    <n v="0.67"/>
    <x v="7"/>
    <s v="BSAI"/>
    <n v="5"/>
    <x v="0"/>
  </r>
  <r>
    <s v="sablefish (blackcod)"/>
    <d v="2002-05-25T00:00:00"/>
    <x v="11"/>
    <n v="710"/>
    <n v="4925"/>
    <n v="0.55000000000000004"/>
    <x v="2"/>
    <s v="BSAI"/>
    <n v="5"/>
    <x v="0"/>
  </r>
  <r>
    <s v="sablefish (blackcod)"/>
    <d v="2002-05-25T00:00:00"/>
    <x v="11"/>
    <n v="710"/>
    <n v="4925"/>
    <n v="0.91"/>
    <x v="22"/>
    <s v="BSAI"/>
    <n v="5"/>
    <x v="0"/>
  </r>
  <r>
    <s v="sablefish (blackcod)"/>
    <d v="2002-05-25T00:00:00"/>
    <x v="11"/>
    <n v="710"/>
    <n v="4925"/>
    <n v="9.68"/>
    <x v="24"/>
    <s v="BSAI"/>
    <n v="5"/>
    <x v="0"/>
  </r>
  <r>
    <s v="sablefish (blackcod)"/>
    <d v="2002-05-25T00:00:00"/>
    <x v="11"/>
    <n v="710"/>
    <n v="5953"/>
    <n v="33.74"/>
    <x v="0"/>
    <s v="GOA"/>
    <n v="5"/>
    <x v="0"/>
  </r>
  <r>
    <s v="sablefish (blackcod)"/>
    <d v="2002-05-25T00:00:00"/>
    <x v="11"/>
    <n v="710"/>
    <n v="5953"/>
    <n v="57.85"/>
    <x v="13"/>
    <s v="GOA"/>
    <n v="5"/>
    <x v="0"/>
  </r>
  <r>
    <s v="sablefish (blackcod)"/>
    <d v="2002-05-25T00:00:00"/>
    <x v="11"/>
    <n v="710"/>
    <n v="5953"/>
    <n v="222.69"/>
    <x v="6"/>
    <s v="GOA"/>
    <n v="5"/>
    <x v="0"/>
  </r>
  <r>
    <s v="sablefish (blackcod)"/>
    <d v="2002-05-25T00:00:00"/>
    <x v="11"/>
    <n v="710"/>
    <n v="5953"/>
    <n v="49.83"/>
    <x v="11"/>
    <s v="GOA"/>
    <n v="5"/>
    <x v="0"/>
  </r>
  <r>
    <s v="sablefish (blackcod)"/>
    <d v="2002-05-25T00:00:00"/>
    <x v="11"/>
    <n v="710"/>
    <n v="5953"/>
    <n v="93.08"/>
    <x v="14"/>
    <s v="GOA"/>
    <n v="5"/>
    <x v="0"/>
  </r>
  <r>
    <s v="sablefish (blackcod)"/>
    <d v="2002-05-25T00:00:00"/>
    <x v="11"/>
    <n v="710"/>
    <n v="5953"/>
    <n v="17.2"/>
    <x v="21"/>
    <s v="INSD"/>
    <n v="5"/>
    <x v="0"/>
  </r>
  <r>
    <s v="sablefish (blackcod)"/>
    <d v="2002-05-25T00:00:00"/>
    <x v="11"/>
    <n v="710"/>
    <n v="6007"/>
    <n v="6.03"/>
    <x v="1"/>
    <s v="BSAI"/>
    <n v="5"/>
    <x v="0"/>
  </r>
  <r>
    <s v="sablefish (blackcod)"/>
    <d v="2002-05-25T00:00:00"/>
    <x v="11"/>
    <n v="710"/>
    <n v="6007"/>
    <n v="23.63"/>
    <x v="5"/>
    <s v="BSAI"/>
    <n v="5"/>
    <x v="0"/>
  </r>
  <r>
    <s v="sablefish (blackcod)"/>
    <d v="2002-05-25T00:00:00"/>
    <x v="11"/>
    <n v="710"/>
    <n v="6007"/>
    <n v="1.81"/>
    <x v="7"/>
    <s v="BSAI"/>
    <n v="5"/>
    <x v="0"/>
  </r>
  <r>
    <s v="sablefish (blackcod)"/>
    <d v="2002-05-25T00:00:00"/>
    <x v="11"/>
    <n v="710"/>
    <n v="6007"/>
    <n v="23.38"/>
    <x v="24"/>
    <s v="BSAI"/>
    <n v="5"/>
    <x v="0"/>
  </r>
  <r>
    <s v="sablefish (blackcod)"/>
    <d v="2002-05-25T00:00:00"/>
    <x v="11"/>
    <n v="710"/>
    <n v="6007"/>
    <n v="16.940000000000001"/>
    <x v="28"/>
    <s v="BSAI"/>
    <n v="5"/>
    <x v="0"/>
  </r>
  <r>
    <s v="sablefish (blackcod)"/>
    <d v="2002-05-25T00:00:00"/>
    <x v="11"/>
    <n v="710"/>
    <m/>
    <n v="1.88"/>
    <x v="1"/>
    <s v="BSAI"/>
    <n v="5"/>
    <x v="0"/>
  </r>
  <r>
    <s v="sablefish (blackcod)"/>
    <d v="2002-05-25T00:00:00"/>
    <x v="11"/>
    <n v="710"/>
    <m/>
    <n v="2.2799999999999998"/>
    <x v="5"/>
    <s v="BSAI"/>
    <n v="5"/>
    <x v="0"/>
  </r>
  <r>
    <s v="sablefish (blackcod)"/>
    <d v="2002-05-25T00:00:00"/>
    <x v="11"/>
    <n v="710"/>
    <m/>
    <n v="11.13"/>
    <x v="7"/>
    <s v="BSAI"/>
    <n v="5"/>
    <x v="0"/>
  </r>
  <r>
    <s v="sablefish (blackcod)"/>
    <d v="2002-05-25T00:00:00"/>
    <x v="11"/>
    <n v="710"/>
    <m/>
    <n v="0.54"/>
    <x v="24"/>
    <s v="BSAI"/>
    <n v="5"/>
    <x v="0"/>
  </r>
  <r>
    <s v="sablefish (blackcod)"/>
    <d v="2002-05-25T00:00:00"/>
    <x v="11"/>
    <n v="710"/>
    <m/>
    <n v="0.12"/>
    <x v="28"/>
    <s v="BSAI"/>
    <n v="5"/>
    <x v="0"/>
  </r>
  <r>
    <s v="sablefish (blackcod)"/>
    <d v="2002-05-25T00:00:00"/>
    <x v="11"/>
    <n v="710"/>
    <m/>
    <n v="6.69"/>
    <x v="0"/>
    <s v="GOA"/>
    <n v="5"/>
    <x v="0"/>
  </r>
  <r>
    <s v="sablefish (blackcod)"/>
    <d v="2002-05-25T00:00:00"/>
    <x v="11"/>
    <n v="710"/>
    <m/>
    <n v="35.49"/>
    <x v="13"/>
    <s v="GOA"/>
    <n v="5"/>
    <x v="0"/>
  </r>
  <r>
    <s v="sablefish (blackcod)"/>
    <d v="2002-05-25T00:00:00"/>
    <x v="11"/>
    <n v="710"/>
    <m/>
    <n v="4.1100000000000003"/>
    <x v="6"/>
    <s v="GOA"/>
    <n v="5"/>
    <x v="0"/>
  </r>
  <r>
    <s v="sablefish (blackcod)"/>
    <d v="2002-05-25T00:00:00"/>
    <x v="11"/>
    <n v="710"/>
    <m/>
    <n v="1.33"/>
    <x v="11"/>
    <s v="GOA"/>
    <n v="5"/>
    <x v="0"/>
  </r>
  <r>
    <s v="sablefish (blackcod)"/>
    <d v="2002-05-25T00:00:00"/>
    <x v="11"/>
    <n v="710"/>
    <m/>
    <n v="1.18"/>
    <x v="14"/>
    <s v="GOA"/>
    <n v="5"/>
    <x v="0"/>
  </r>
  <r>
    <s v="sablefish (blackcod)"/>
    <d v="2002-05-25T00:00:00"/>
    <x v="11"/>
    <n v="710"/>
    <m/>
    <n v="0.08"/>
    <x v="21"/>
    <s v="INSD"/>
    <n v="5"/>
    <x v="0"/>
  </r>
  <r>
    <s v="sablefish (blackcod)"/>
    <d v="2002-06-01T00:00:00"/>
    <x v="11"/>
    <n v="710"/>
    <n v="4925"/>
    <n v="1.05"/>
    <x v="1"/>
    <s v="BSAI"/>
    <n v="6"/>
    <x v="0"/>
  </r>
  <r>
    <s v="sablefish (blackcod)"/>
    <d v="2002-06-01T00:00:00"/>
    <x v="11"/>
    <n v="710"/>
    <n v="4925"/>
    <n v="0.98"/>
    <x v="5"/>
    <s v="BSAI"/>
    <n v="6"/>
    <x v="0"/>
  </r>
  <r>
    <s v="sablefish (blackcod)"/>
    <d v="2002-06-01T00:00:00"/>
    <x v="11"/>
    <n v="710"/>
    <n v="4925"/>
    <n v="2.54"/>
    <x v="22"/>
    <s v="BSAI"/>
    <n v="6"/>
    <x v="0"/>
  </r>
  <r>
    <s v="sablefish (blackcod)"/>
    <d v="2002-06-01T00:00:00"/>
    <x v="11"/>
    <n v="710"/>
    <n v="5953"/>
    <n v="18.29"/>
    <x v="0"/>
    <s v="GOA"/>
    <n v="6"/>
    <x v="0"/>
  </r>
  <r>
    <s v="sablefish (blackcod)"/>
    <d v="2002-06-01T00:00:00"/>
    <x v="11"/>
    <n v="710"/>
    <n v="5953"/>
    <n v="8.36"/>
    <x v="13"/>
    <s v="GOA"/>
    <n v="6"/>
    <x v="0"/>
  </r>
  <r>
    <s v="sablefish (blackcod)"/>
    <d v="2002-06-01T00:00:00"/>
    <x v="11"/>
    <n v="710"/>
    <n v="5953"/>
    <n v="142.34"/>
    <x v="6"/>
    <s v="GOA"/>
    <n v="6"/>
    <x v="0"/>
  </r>
  <r>
    <s v="sablefish (blackcod)"/>
    <d v="2002-06-01T00:00:00"/>
    <x v="11"/>
    <n v="710"/>
    <n v="5953"/>
    <n v="27.79"/>
    <x v="11"/>
    <s v="GOA"/>
    <n v="6"/>
    <x v="0"/>
  </r>
  <r>
    <s v="sablefish (blackcod)"/>
    <d v="2002-06-01T00:00:00"/>
    <x v="11"/>
    <n v="710"/>
    <n v="5953"/>
    <n v="75.349999999999994"/>
    <x v="14"/>
    <s v="GOA"/>
    <n v="6"/>
    <x v="0"/>
  </r>
  <r>
    <s v="sablefish (blackcod)"/>
    <d v="2002-06-01T00:00:00"/>
    <x v="11"/>
    <n v="710"/>
    <n v="5953"/>
    <n v="4.92"/>
    <x v="21"/>
    <s v="INSD"/>
    <n v="6"/>
    <x v="0"/>
  </r>
  <r>
    <s v="sablefish (blackcod)"/>
    <d v="2002-06-01T00:00:00"/>
    <x v="11"/>
    <n v="710"/>
    <n v="6007"/>
    <n v="23.7"/>
    <x v="1"/>
    <s v="BSAI"/>
    <n v="6"/>
    <x v="0"/>
  </r>
  <r>
    <s v="sablefish (blackcod)"/>
    <d v="2002-06-01T00:00:00"/>
    <x v="11"/>
    <n v="710"/>
    <n v="6007"/>
    <n v="8.01"/>
    <x v="5"/>
    <s v="BSAI"/>
    <n v="6"/>
    <x v="0"/>
  </r>
  <r>
    <s v="sablefish (blackcod)"/>
    <d v="2002-06-01T00:00:00"/>
    <x v="11"/>
    <n v="710"/>
    <n v="6007"/>
    <n v="1.2"/>
    <x v="7"/>
    <s v="BSAI"/>
    <n v="6"/>
    <x v="0"/>
  </r>
  <r>
    <s v="sablefish (blackcod)"/>
    <d v="2002-06-01T00:00:00"/>
    <x v="11"/>
    <n v="710"/>
    <n v="6007"/>
    <n v="17.68"/>
    <x v="24"/>
    <s v="BSAI"/>
    <n v="6"/>
    <x v="0"/>
  </r>
  <r>
    <s v="sablefish (blackcod)"/>
    <d v="2002-06-01T00:00:00"/>
    <x v="11"/>
    <n v="710"/>
    <n v="6007"/>
    <n v="18.52"/>
    <x v="28"/>
    <s v="BSAI"/>
    <n v="6"/>
    <x v="0"/>
  </r>
  <r>
    <s v="sablefish (blackcod)"/>
    <d v="2002-06-01T00:00:00"/>
    <x v="11"/>
    <n v="710"/>
    <n v="6007"/>
    <n v="5.9"/>
    <x v="25"/>
    <s v="BSAI"/>
    <n v="6"/>
    <x v="0"/>
  </r>
  <r>
    <s v="sablefish (blackcod)"/>
    <d v="2002-06-01T00:00:00"/>
    <x v="11"/>
    <n v="710"/>
    <m/>
    <n v="0.12"/>
    <x v="1"/>
    <s v="BSAI"/>
    <n v="6"/>
    <x v="0"/>
  </r>
  <r>
    <s v="sablefish (blackcod)"/>
    <d v="2002-06-01T00:00:00"/>
    <x v="11"/>
    <n v="710"/>
    <m/>
    <n v="0.04"/>
    <x v="5"/>
    <s v="BSAI"/>
    <n v="6"/>
    <x v="0"/>
  </r>
  <r>
    <s v="sablefish (blackcod)"/>
    <d v="2002-06-01T00:00:00"/>
    <x v="11"/>
    <n v="710"/>
    <m/>
    <n v="0.28000000000000003"/>
    <x v="7"/>
    <s v="BSAI"/>
    <n v="6"/>
    <x v="0"/>
  </r>
  <r>
    <s v="sablefish (blackcod)"/>
    <d v="2002-06-01T00:00:00"/>
    <x v="11"/>
    <n v="710"/>
    <m/>
    <n v="0"/>
    <x v="2"/>
    <s v="BSAI"/>
    <n v="6"/>
    <x v="0"/>
  </r>
  <r>
    <s v="sablefish (blackcod)"/>
    <d v="2002-06-01T00:00:00"/>
    <x v="11"/>
    <n v="710"/>
    <m/>
    <n v="0.34"/>
    <x v="24"/>
    <s v="BSAI"/>
    <n v="6"/>
    <x v="0"/>
  </r>
  <r>
    <s v="sablefish (blackcod)"/>
    <d v="2002-06-01T00:00:00"/>
    <x v="11"/>
    <n v="710"/>
    <m/>
    <n v="0.12"/>
    <x v="25"/>
    <s v="BSAI"/>
    <n v="6"/>
    <x v="0"/>
  </r>
  <r>
    <s v="sablefish (blackcod)"/>
    <d v="2002-06-01T00:00:00"/>
    <x v="11"/>
    <n v="710"/>
    <m/>
    <n v="0.55000000000000004"/>
    <x v="0"/>
    <s v="GOA"/>
    <n v="6"/>
    <x v="0"/>
  </r>
  <r>
    <s v="sablefish (blackcod)"/>
    <d v="2002-06-01T00:00:00"/>
    <x v="11"/>
    <n v="710"/>
    <m/>
    <n v="1.94"/>
    <x v="13"/>
    <s v="GOA"/>
    <n v="6"/>
    <x v="0"/>
  </r>
  <r>
    <s v="sablefish (blackcod)"/>
    <d v="2002-06-01T00:00:00"/>
    <x v="11"/>
    <n v="710"/>
    <m/>
    <n v="2.5099999999999998"/>
    <x v="6"/>
    <s v="GOA"/>
    <n v="6"/>
    <x v="0"/>
  </r>
  <r>
    <s v="sablefish (blackcod)"/>
    <d v="2002-06-01T00:00:00"/>
    <x v="11"/>
    <n v="710"/>
    <m/>
    <n v="1.1599999999999999"/>
    <x v="11"/>
    <s v="GOA"/>
    <n v="6"/>
    <x v="0"/>
  </r>
  <r>
    <s v="sablefish (blackcod)"/>
    <d v="2002-06-01T00:00:00"/>
    <x v="11"/>
    <n v="710"/>
    <m/>
    <n v="0.01"/>
    <x v="20"/>
    <s v="INSD"/>
    <n v="6"/>
    <x v="0"/>
  </r>
  <r>
    <s v="sablefish (blackcod)"/>
    <d v="2002-06-01T00:00:00"/>
    <x v="11"/>
    <n v="710"/>
    <m/>
    <n v="0.76"/>
    <x v="14"/>
    <s v="GOA"/>
    <n v="6"/>
    <x v="0"/>
  </r>
  <r>
    <s v="sablefish (blackcod)"/>
    <d v="2002-06-01T00:00:00"/>
    <x v="11"/>
    <n v="710"/>
    <m/>
    <n v="0.17"/>
    <x v="21"/>
    <s v="INSD"/>
    <n v="6"/>
    <x v="0"/>
  </r>
  <r>
    <s v="sablefish (blackcod)"/>
    <d v="2002-06-08T00:00:00"/>
    <x v="11"/>
    <n v="710"/>
    <n v="4925"/>
    <n v="0.31"/>
    <x v="1"/>
    <s v="BSAI"/>
    <n v="6"/>
    <x v="0"/>
  </r>
  <r>
    <s v="sablefish (blackcod)"/>
    <d v="2002-06-08T00:00:00"/>
    <x v="11"/>
    <n v="710"/>
    <n v="4925"/>
    <n v="0.99"/>
    <x v="22"/>
    <s v="BSAI"/>
    <n v="6"/>
    <x v="0"/>
  </r>
  <r>
    <s v="sablefish (blackcod)"/>
    <d v="2002-06-08T00:00:00"/>
    <x v="11"/>
    <n v="710"/>
    <n v="4925"/>
    <n v="2.33"/>
    <x v="24"/>
    <s v="BSAI"/>
    <n v="6"/>
    <x v="0"/>
  </r>
  <r>
    <s v="sablefish (blackcod)"/>
    <d v="2002-06-08T00:00:00"/>
    <x v="11"/>
    <n v="710"/>
    <n v="4925"/>
    <n v="2.66"/>
    <x v="28"/>
    <s v="BSAI"/>
    <n v="6"/>
    <x v="0"/>
  </r>
  <r>
    <s v="sablefish (blackcod)"/>
    <d v="2002-06-08T00:00:00"/>
    <x v="11"/>
    <n v="710"/>
    <n v="5953"/>
    <n v="96.48"/>
    <x v="0"/>
    <s v="GOA"/>
    <n v="6"/>
    <x v="0"/>
  </r>
  <r>
    <s v="sablefish (blackcod)"/>
    <d v="2002-06-08T00:00:00"/>
    <x v="11"/>
    <n v="710"/>
    <n v="5953"/>
    <n v="18.18"/>
    <x v="13"/>
    <s v="GOA"/>
    <n v="6"/>
    <x v="0"/>
  </r>
  <r>
    <s v="sablefish (blackcod)"/>
    <d v="2002-06-08T00:00:00"/>
    <x v="11"/>
    <n v="710"/>
    <n v="5953"/>
    <n v="165.23"/>
    <x v="6"/>
    <s v="GOA"/>
    <n v="6"/>
    <x v="0"/>
  </r>
  <r>
    <s v="sablefish (blackcod)"/>
    <d v="2002-06-08T00:00:00"/>
    <x v="11"/>
    <n v="710"/>
    <n v="5953"/>
    <n v="15.45"/>
    <x v="11"/>
    <s v="GOA"/>
    <n v="6"/>
    <x v="0"/>
  </r>
  <r>
    <s v="sablefish (blackcod)"/>
    <d v="2002-06-08T00:00:00"/>
    <x v="11"/>
    <n v="710"/>
    <n v="5953"/>
    <n v="84.39"/>
    <x v="14"/>
    <s v="GOA"/>
    <n v="6"/>
    <x v="0"/>
  </r>
  <r>
    <s v="sablefish (blackcod)"/>
    <d v="2002-06-08T00:00:00"/>
    <x v="11"/>
    <n v="710"/>
    <n v="5953"/>
    <n v="49.4"/>
    <x v="21"/>
    <s v="INSD"/>
    <n v="6"/>
    <x v="0"/>
  </r>
  <r>
    <s v="sablefish (blackcod)"/>
    <d v="2002-06-08T00:00:00"/>
    <x v="11"/>
    <n v="710"/>
    <n v="6007"/>
    <n v="2.2999999999999998"/>
    <x v="1"/>
    <s v="BSAI"/>
    <n v="6"/>
    <x v="0"/>
  </r>
  <r>
    <s v="sablefish (blackcod)"/>
    <d v="2002-06-08T00:00:00"/>
    <x v="11"/>
    <n v="710"/>
    <n v="6007"/>
    <n v="0.48"/>
    <x v="5"/>
    <s v="BSAI"/>
    <n v="6"/>
    <x v="0"/>
  </r>
  <r>
    <s v="sablefish (blackcod)"/>
    <d v="2002-06-08T00:00:00"/>
    <x v="11"/>
    <n v="710"/>
    <n v="6007"/>
    <n v="2.15"/>
    <x v="7"/>
    <s v="BSAI"/>
    <n v="6"/>
    <x v="0"/>
  </r>
  <r>
    <s v="sablefish (blackcod)"/>
    <d v="2002-06-08T00:00:00"/>
    <x v="11"/>
    <n v="710"/>
    <n v="6007"/>
    <n v="1.46"/>
    <x v="2"/>
    <s v="BSAI"/>
    <n v="6"/>
    <x v="0"/>
  </r>
  <r>
    <s v="sablefish (blackcod)"/>
    <d v="2002-06-08T00:00:00"/>
    <x v="11"/>
    <n v="710"/>
    <n v="6007"/>
    <n v="18.489999999999998"/>
    <x v="24"/>
    <s v="BSAI"/>
    <n v="6"/>
    <x v="0"/>
  </r>
  <r>
    <s v="sablefish (blackcod)"/>
    <d v="2002-06-08T00:00:00"/>
    <x v="11"/>
    <n v="710"/>
    <n v="6007"/>
    <n v="23.8"/>
    <x v="28"/>
    <s v="BSAI"/>
    <n v="6"/>
    <x v="0"/>
  </r>
  <r>
    <s v="sablefish (blackcod)"/>
    <d v="2002-06-08T00:00:00"/>
    <x v="11"/>
    <n v="710"/>
    <n v="6007"/>
    <n v="1.98"/>
    <x v="25"/>
    <s v="BSAI"/>
    <n v="6"/>
    <x v="0"/>
  </r>
  <r>
    <s v="sablefish (blackcod)"/>
    <d v="2002-06-08T00:00:00"/>
    <x v="11"/>
    <n v="710"/>
    <m/>
    <n v="0.04"/>
    <x v="5"/>
    <s v="BSAI"/>
    <n v="6"/>
    <x v="0"/>
  </r>
  <r>
    <s v="sablefish (blackcod)"/>
    <d v="2002-06-08T00:00:00"/>
    <x v="11"/>
    <n v="710"/>
    <m/>
    <n v="0.08"/>
    <x v="7"/>
    <s v="BSAI"/>
    <n v="6"/>
    <x v="0"/>
  </r>
  <r>
    <s v="sablefish (blackcod)"/>
    <d v="2002-06-08T00:00:00"/>
    <x v="11"/>
    <n v="710"/>
    <m/>
    <n v="0.02"/>
    <x v="2"/>
    <s v="BSAI"/>
    <n v="6"/>
    <x v="0"/>
  </r>
  <r>
    <s v="sablefish (blackcod)"/>
    <d v="2002-06-08T00:00:00"/>
    <x v="11"/>
    <n v="710"/>
    <m/>
    <n v="0.02"/>
    <x v="22"/>
    <s v="BSAI"/>
    <n v="6"/>
    <x v="0"/>
  </r>
  <r>
    <s v="sablefish (blackcod)"/>
    <d v="2002-06-08T00:00:00"/>
    <x v="11"/>
    <n v="710"/>
    <m/>
    <n v="0.34"/>
    <x v="24"/>
    <s v="BSAI"/>
    <n v="6"/>
    <x v="0"/>
  </r>
  <r>
    <s v="sablefish (blackcod)"/>
    <d v="2002-06-08T00:00:00"/>
    <x v="11"/>
    <n v="710"/>
    <m/>
    <n v="7.0000000000000007E-2"/>
    <x v="28"/>
    <s v="BSAI"/>
    <n v="6"/>
    <x v="0"/>
  </r>
  <r>
    <s v="sablefish (blackcod)"/>
    <d v="2002-06-08T00:00:00"/>
    <x v="11"/>
    <n v="710"/>
    <m/>
    <n v="0.14000000000000001"/>
    <x v="25"/>
    <s v="BSAI"/>
    <n v="6"/>
    <x v="0"/>
  </r>
  <r>
    <s v="sablefish (blackcod)"/>
    <d v="2002-06-08T00:00:00"/>
    <x v="11"/>
    <n v="710"/>
    <m/>
    <n v="3.46"/>
    <x v="0"/>
    <s v="GOA"/>
    <n v="6"/>
    <x v="0"/>
  </r>
  <r>
    <s v="sablefish (blackcod)"/>
    <d v="2002-06-08T00:00:00"/>
    <x v="11"/>
    <n v="710"/>
    <m/>
    <n v="1.1599999999999999"/>
    <x v="13"/>
    <s v="GOA"/>
    <n v="6"/>
    <x v="0"/>
  </r>
  <r>
    <s v="sablefish (blackcod)"/>
    <d v="2002-06-08T00:00:00"/>
    <x v="11"/>
    <n v="710"/>
    <m/>
    <n v="2.63"/>
    <x v="6"/>
    <s v="GOA"/>
    <n v="6"/>
    <x v="0"/>
  </r>
  <r>
    <s v="sablefish (blackcod)"/>
    <d v="2002-06-08T00:00:00"/>
    <x v="11"/>
    <n v="710"/>
    <m/>
    <n v="0.27"/>
    <x v="11"/>
    <s v="GOA"/>
    <n v="6"/>
    <x v="0"/>
  </r>
  <r>
    <s v="sablefish (blackcod)"/>
    <d v="2002-06-08T00:00:00"/>
    <x v="11"/>
    <n v="710"/>
    <m/>
    <n v="0.08"/>
    <x v="20"/>
    <s v="INSD"/>
    <n v="6"/>
    <x v="0"/>
  </r>
  <r>
    <s v="sablefish (blackcod)"/>
    <d v="2002-06-08T00:00:00"/>
    <x v="11"/>
    <n v="710"/>
    <m/>
    <n v="2.39"/>
    <x v="14"/>
    <s v="GOA"/>
    <n v="6"/>
    <x v="0"/>
  </r>
  <r>
    <s v="sablefish (blackcod)"/>
    <d v="2002-06-08T00:00:00"/>
    <x v="11"/>
    <n v="710"/>
    <m/>
    <n v="1.05"/>
    <x v="21"/>
    <s v="INSD"/>
    <n v="6"/>
    <x v="0"/>
  </r>
  <r>
    <s v="sablefish (blackcod)"/>
    <d v="2002-06-15T00:00:00"/>
    <x v="11"/>
    <n v="710"/>
    <n v="4213"/>
    <n v="4.0599999999999996"/>
    <x v="6"/>
    <s v="GOA"/>
    <n v="6"/>
    <x v="0"/>
  </r>
  <r>
    <s v="sablefish (blackcod)"/>
    <d v="2002-06-15T00:00:00"/>
    <x v="11"/>
    <n v="710"/>
    <n v="4925"/>
    <n v="1.0900000000000001"/>
    <x v="1"/>
    <s v="BSAI"/>
    <n v="6"/>
    <x v="0"/>
  </r>
  <r>
    <s v="sablefish (blackcod)"/>
    <d v="2002-06-15T00:00:00"/>
    <x v="11"/>
    <n v="710"/>
    <n v="4925"/>
    <n v="0.86"/>
    <x v="22"/>
    <s v="BSAI"/>
    <n v="6"/>
    <x v="0"/>
  </r>
  <r>
    <s v="sablefish (blackcod)"/>
    <d v="2002-06-15T00:00:00"/>
    <x v="11"/>
    <n v="710"/>
    <n v="4925"/>
    <n v="4.78"/>
    <x v="28"/>
    <s v="BSAI"/>
    <n v="6"/>
    <x v="0"/>
  </r>
  <r>
    <s v="sablefish (blackcod)"/>
    <d v="2002-06-15T00:00:00"/>
    <x v="11"/>
    <n v="710"/>
    <n v="4925"/>
    <n v="0.46"/>
    <x v="25"/>
    <s v="BSAI"/>
    <n v="6"/>
    <x v="0"/>
  </r>
  <r>
    <s v="sablefish (blackcod)"/>
    <d v="2002-06-15T00:00:00"/>
    <x v="11"/>
    <n v="710"/>
    <n v="5953"/>
    <n v="12.16"/>
    <x v="0"/>
    <s v="GOA"/>
    <n v="6"/>
    <x v="0"/>
  </r>
  <r>
    <s v="sablefish (blackcod)"/>
    <d v="2002-06-15T00:00:00"/>
    <x v="11"/>
    <n v="710"/>
    <n v="5953"/>
    <n v="125.96"/>
    <x v="6"/>
    <s v="GOA"/>
    <n v="6"/>
    <x v="0"/>
  </r>
  <r>
    <s v="sablefish (blackcod)"/>
    <d v="2002-06-15T00:00:00"/>
    <x v="11"/>
    <n v="710"/>
    <n v="5953"/>
    <n v="52.58"/>
    <x v="11"/>
    <s v="GOA"/>
    <n v="6"/>
    <x v="0"/>
  </r>
  <r>
    <s v="sablefish (blackcod)"/>
    <d v="2002-06-15T00:00:00"/>
    <x v="11"/>
    <n v="710"/>
    <n v="5953"/>
    <n v="108.95"/>
    <x v="14"/>
    <s v="GOA"/>
    <n v="6"/>
    <x v="0"/>
  </r>
  <r>
    <s v="sablefish (blackcod)"/>
    <d v="2002-06-15T00:00:00"/>
    <x v="11"/>
    <n v="710"/>
    <n v="5953"/>
    <n v="39.520000000000003"/>
    <x v="21"/>
    <s v="INSD"/>
    <n v="6"/>
    <x v="0"/>
  </r>
  <r>
    <s v="sablefish (blackcod)"/>
    <d v="2002-06-15T00:00:00"/>
    <x v="11"/>
    <n v="710"/>
    <n v="6007"/>
    <n v="4.37"/>
    <x v="1"/>
    <s v="BSAI"/>
    <n v="6"/>
    <x v="0"/>
  </r>
  <r>
    <s v="sablefish (blackcod)"/>
    <d v="2002-06-15T00:00:00"/>
    <x v="11"/>
    <n v="710"/>
    <n v="6007"/>
    <n v="22.29"/>
    <x v="5"/>
    <s v="BSAI"/>
    <n v="6"/>
    <x v="0"/>
  </r>
  <r>
    <s v="sablefish (blackcod)"/>
    <d v="2002-06-15T00:00:00"/>
    <x v="11"/>
    <n v="710"/>
    <n v="6007"/>
    <n v="0.53"/>
    <x v="7"/>
    <s v="BSAI"/>
    <n v="6"/>
    <x v="0"/>
  </r>
  <r>
    <s v="sablefish (blackcod)"/>
    <d v="2002-06-15T00:00:00"/>
    <x v="11"/>
    <n v="710"/>
    <n v="6007"/>
    <n v="3.01"/>
    <x v="24"/>
    <s v="BSAI"/>
    <n v="6"/>
    <x v="0"/>
  </r>
  <r>
    <s v="sablefish (blackcod)"/>
    <d v="2002-06-15T00:00:00"/>
    <x v="11"/>
    <n v="710"/>
    <n v="6007"/>
    <n v="19.52"/>
    <x v="28"/>
    <s v="BSAI"/>
    <n v="6"/>
    <x v="0"/>
  </r>
  <r>
    <s v="sablefish (blackcod)"/>
    <d v="2002-06-15T00:00:00"/>
    <x v="11"/>
    <n v="710"/>
    <m/>
    <n v="0.06"/>
    <x v="23"/>
    <s v="BSAI"/>
    <n v="6"/>
    <x v="0"/>
  </r>
  <r>
    <s v="sablefish (blackcod)"/>
    <d v="2002-06-15T00:00:00"/>
    <x v="11"/>
    <n v="710"/>
    <m/>
    <n v="0.69"/>
    <x v="1"/>
    <s v="BSAI"/>
    <n v="6"/>
    <x v="0"/>
  </r>
  <r>
    <s v="sablefish (blackcod)"/>
    <d v="2002-06-15T00:00:00"/>
    <x v="11"/>
    <n v="710"/>
    <m/>
    <n v="0.15"/>
    <x v="5"/>
    <s v="BSAI"/>
    <n v="6"/>
    <x v="0"/>
  </r>
  <r>
    <s v="sablefish (blackcod)"/>
    <d v="2002-06-15T00:00:00"/>
    <x v="11"/>
    <n v="710"/>
    <m/>
    <n v="0.01"/>
    <x v="7"/>
    <s v="BSAI"/>
    <n v="6"/>
    <x v="0"/>
  </r>
  <r>
    <s v="sablefish (blackcod)"/>
    <d v="2002-06-15T00:00:00"/>
    <x v="11"/>
    <n v="710"/>
    <m/>
    <n v="0.27"/>
    <x v="24"/>
    <s v="BSAI"/>
    <n v="6"/>
    <x v="0"/>
  </r>
  <r>
    <s v="sablefish (blackcod)"/>
    <d v="2002-06-15T00:00:00"/>
    <x v="11"/>
    <n v="710"/>
    <m/>
    <n v="0.27"/>
    <x v="0"/>
    <s v="GOA"/>
    <n v="6"/>
    <x v="0"/>
  </r>
  <r>
    <s v="sablefish (blackcod)"/>
    <d v="2002-06-15T00:00:00"/>
    <x v="11"/>
    <n v="710"/>
    <m/>
    <n v="3.57"/>
    <x v="6"/>
    <s v="GOA"/>
    <n v="6"/>
    <x v="0"/>
  </r>
  <r>
    <s v="sablefish (blackcod)"/>
    <d v="2002-06-15T00:00:00"/>
    <x v="11"/>
    <n v="710"/>
    <m/>
    <n v="1.42"/>
    <x v="11"/>
    <s v="GOA"/>
    <n v="6"/>
    <x v="0"/>
  </r>
  <r>
    <s v="sablefish (blackcod)"/>
    <d v="2002-06-15T00:00:00"/>
    <x v="11"/>
    <n v="710"/>
    <m/>
    <n v="2.4"/>
    <x v="14"/>
    <s v="GOA"/>
    <n v="6"/>
    <x v="0"/>
  </r>
  <r>
    <s v="sablefish (blackcod)"/>
    <d v="2002-06-15T00:00:00"/>
    <x v="11"/>
    <n v="710"/>
    <m/>
    <n v="0.92"/>
    <x v="21"/>
    <s v="INSD"/>
    <n v="6"/>
    <x v="0"/>
  </r>
  <r>
    <s v="sablefish (blackcod)"/>
    <d v="2002-06-22T00:00:00"/>
    <x v="11"/>
    <n v="710"/>
    <n v="4213"/>
    <n v="35.619999999999997"/>
    <x v="6"/>
    <s v="GOA"/>
    <n v="6"/>
    <x v="0"/>
  </r>
  <r>
    <s v="sablefish (blackcod)"/>
    <d v="2002-06-22T00:00:00"/>
    <x v="11"/>
    <n v="710"/>
    <n v="4925"/>
    <n v="1.39"/>
    <x v="1"/>
    <s v="BSAI"/>
    <n v="6"/>
    <x v="0"/>
  </r>
  <r>
    <s v="sablefish (blackcod)"/>
    <d v="2002-06-22T00:00:00"/>
    <x v="11"/>
    <n v="710"/>
    <n v="4925"/>
    <n v="1.38"/>
    <x v="24"/>
    <s v="BSAI"/>
    <n v="6"/>
    <x v="0"/>
  </r>
  <r>
    <s v="sablefish (blackcod)"/>
    <d v="2002-06-22T00:00:00"/>
    <x v="11"/>
    <n v="710"/>
    <n v="4925"/>
    <n v="9.4700000000000006"/>
    <x v="28"/>
    <s v="BSAI"/>
    <n v="6"/>
    <x v="0"/>
  </r>
  <r>
    <s v="sablefish (blackcod)"/>
    <d v="2002-06-22T00:00:00"/>
    <x v="11"/>
    <n v="710"/>
    <n v="5953"/>
    <n v="95.92"/>
    <x v="0"/>
    <s v="GOA"/>
    <n v="6"/>
    <x v="0"/>
  </r>
  <r>
    <s v="sablefish (blackcod)"/>
    <d v="2002-06-22T00:00:00"/>
    <x v="11"/>
    <n v="710"/>
    <n v="5953"/>
    <n v="78.400000000000006"/>
    <x v="13"/>
    <s v="GOA"/>
    <n v="6"/>
    <x v="0"/>
  </r>
  <r>
    <s v="sablefish (blackcod)"/>
    <d v="2002-06-22T00:00:00"/>
    <x v="11"/>
    <n v="710"/>
    <n v="5953"/>
    <n v="100.36"/>
    <x v="6"/>
    <s v="GOA"/>
    <n v="6"/>
    <x v="0"/>
  </r>
  <r>
    <s v="sablefish (blackcod)"/>
    <d v="2002-06-22T00:00:00"/>
    <x v="11"/>
    <n v="710"/>
    <n v="5953"/>
    <n v="24.91"/>
    <x v="11"/>
    <s v="GOA"/>
    <n v="6"/>
    <x v="0"/>
  </r>
  <r>
    <s v="sablefish (blackcod)"/>
    <d v="2002-06-22T00:00:00"/>
    <x v="11"/>
    <n v="710"/>
    <n v="5953"/>
    <n v="94.11"/>
    <x v="14"/>
    <s v="GOA"/>
    <n v="6"/>
    <x v="0"/>
  </r>
  <r>
    <s v="sablefish (blackcod)"/>
    <d v="2002-06-22T00:00:00"/>
    <x v="11"/>
    <n v="710"/>
    <n v="5953"/>
    <n v="11.7"/>
    <x v="21"/>
    <s v="INSD"/>
    <n v="6"/>
    <x v="0"/>
  </r>
  <r>
    <s v="sablefish (blackcod)"/>
    <d v="2002-06-22T00:00:00"/>
    <x v="11"/>
    <n v="710"/>
    <n v="6007"/>
    <n v="12.73"/>
    <x v="5"/>
    <s v="BSAI"/>
    <n v="6"/>
    <x v="0"/>
  </r>
  <r>
    <s v="sablefish (blackcod)"/>
    <d v="2002-06-22T00:00:00"/>
    <x v="11"/>
    <n v="710"/>
    <n v="6007"/>
    <n v="2.99"/>
    <x v="7"/>
    <s v="BSAI"/>
    <n v="6"/>
    <x v="0"/>
  </r>
  <r>
    <s v="sablefish (blackcod)"/>
    <d v="2002-06-22T00:00:00"/>
    <x v="11"/>
    <n v="710"/>
    <n v="6007"/>
    <n v="21.17"/>
    <x v="24"/>
    <s v="BSAI"/>
    <n v="6"/>
    <x v="0"/>
  </r>
  <r>
    <s v="sablefish (blackcod)"/>
    <d v="2002-06-22T00:00:00"/>
    <x v="11"/>
    <n v="710"/>
    <n v="6007"/>
    <n v="22.8"/>
    <x v="28"/>
    <s v="BSAI"/>
    <n v="6"/>
    <x v="0"/>
  </r>
  <r>
    <s v="sablefish (blackcod)"/>
    <d v="2002-06-22T00:00:00"/>
    <x v="11"/>
    <n v="710"/>
    <m/>
    <n v="0.17"/>
    <x v="23"/>
    <s v="BSAI"/>
    <n v="6"/>
    <x v="0"/>
  </r>
  <r>
    <s v="sablefish (blackcod)"/>
    <d v="2002-06-22T00:00:00"/>
    <x v="11"/>
    <n v="710"/>
    <m/>
    <n v="0.02"/>
    <x v="10"/>
    <s v="BSAI"/>
    <n v="6"/>
    <x v="0"/>
  </r>
  <r>
    <s v="sablefish (blackcod)"/>
    <d v="2002-06-22T00:00:00"/>
    <x v="11"/>
    <n v="710"/>
    <m/>
    <n v="3.18"/>
    <x v="1"/>
    <s v="BSAI"/>
    <n v="6"/>
    <x v="0"/>
  </r>
  <r>
    <s v="sablefish (blackcod)"/>
    <d v="2002-06-22T00:00:00"/>
    <x v="11"/>
    <n v="710"/>
    <m/>
    <n v="0.3"/>
    <x v="5"/>
    <s v="BSAI"/>
    <n v="6"/>
    <x v="0"/>
  </r>
  <r>
    <s v="sablefish (blackcod)"/>
    <d v="2002-06-22T00:00:00"/>
    <x v="11"/>
    <n v="710"/>
    <m/>
    <n v="0.5"/>
    <x v="24"/>
    <s v="BSAI"/>
    <n v="6"/>
    <x v="0"/>
  </r>
  <r>
    <s v="sablefish (blackcod)"/>
    <d v="2002-06-22T00:00:00"/>
    <x v="11"/>
    <n v="710"/>
    <m/>
    <n v="2.57"/>
    <x v="0"/>
    <s v="GOA"/>
    <n v="6"/>
    <x v="0"/>
  </r>
  <r>
    <s v="sablefish (blackcod)"/>
    <d v="2002-06-22T00:00:00"/>
    <x v="11"/>
    <n v="710"/>
    <m/>
    <n v="2.15"/>
    <x v="13"/>
    <s v="GOA"/>
    <n v="6"/>
    <x v="0"/>
  </r>
  <r>
    <s v="sablefish (blackcod)"/>
    <d v="2002-06-22T00:00:00"/>
    <x v="11"/>
    <n v="710"/>
    <m/>
    <n v="2.72"/>
    <x v="6"/>
    <s v="GOA"/>
    <n v="6"/>
    <x v="0"/>
  </r>
  <r>
    <s v="sablefish (blackcod)"/>
    <d v="2002-06-22T00:00:00"/>
    <x v="11"/>
    <n v="710"/>
    <m/>
    <n v="2.04"/>
    <x v="11"/>
    <s v="GOA"/>
    <n v="6"/>
    <x v="0"/>
  </r>
  <r>
    <s v="sablefish (blackcod)"/>
    <d v="2002-06-22T00:00:00"/>
    <x v="11"/>
    <n v="710"/>
    <m/>
    <n v="0.41"/>
    <x v="14"/>
    <s v="GOA"/>
    <n v="6"/>
    <x v="0"/>
  </r>
  <r>
    <s v="sablefish (blackcod)"/>
    <d v="2002-06-22T00:00:00"/>
    <x v="11"/>
    <n v="710"/>
    <m/>
    <n v="0.53"/>
    <x v="21"/>
    <s v="INSD"/>
    <n v="6"/>
    <x v="0"/>
  </r>
  <r>
    <s v="sablefish (blackcod)"/>
    <d v="2002-06-29T00:00:00"/>
    <x v="11"/>
    <n v="710"/>
    <n v="4925"/>
    <n v="1.4"/>
    <x v="2"/>
    <s v="BSAI"/>
    <n v="6"/>
    <x v="0"/>
  </r>
  <r>
    <s v="sablefish (blackcod)"/>
    <d v="2002-06-29T00:00:00"/>
    <x v="11"/>
    <n v="710"/>
    <n v="4925"/>
    <n v="7.63"/>
    <x v="24"/>
    <s v="BSAI"/>
    <n v="6"/>
    <x v="0"/>
  </r>
  <r>
    <s v="sablefish (blackcod)"/>
    <d v="2002-06-29T00:00:00"/>
    <x v="11"/>
    <n v="710"/>
    <n v="4925"/>
    <n v="0.76"/>
    <x v="28"/>
    <s v="BSAI"/>
    <n v="6"/>
    <x v="0"/>
  </r>
  <r>
    <s v="sablefish (blackcod)"/>
    <d v="2002-06-29T00:00:00"/>
    <x v="11"/>
    <n v="710"/>
    <n v="5953"/>
    <n v="0.81"/>
    <x v="0"/>
    <s v="GOA"/>
    <n v="6"/>
    <x v="0"/>
  </r>
  <r>
    <s v="sablefish (blackcod)"/>
    <d v="2002-06-29T00:00:00"/>
    <x v="11"/>
    <n v="710"/>
    <n v="5953"/>
    <n v="29.92"/>
    <x v="13"/>
    <s v="GOA"/>
    <n v="6"/>
    <x v="0"/>
  </r>
  <r>
    <s v="sablefish (blackcod)"/>
    <d v="2002-06-29T00:00:00"/>
    <x v="11"/>
    <n v="710"/>
    <n v="5953"/>
    <n v="86.57"/>
    <x v="6"/>
    <s v="GOA"/>
    <n v="6"/>
    <x v="0"/>
  </r>
  <r>
    <s v="sablefish (blackcod)"/>
    <d v="2002-06-29T00:00:00"/>
    <x v="11"/>
    <n v="710"/>
    <n v="5953"/>
    <n v="11.84"/>
    <x v="11"/>
    <s v="GOA"/>
    <n v="6"/>
    <x v="0"/>
  </r>
  <r>
    <s v="sablefish (blackcod)"/>
    <d v="2002-06-29T00:00:00"/>
    <x v="11"/>
    <n v="710"/>
    <n v="5953"/>
    <n v="51.17"/>
    <x v="14"/>
    <s v="GOA"/>
    <n v="6"/>
    <x v="0"/>
  </r>
  <r>
    <s v="sablefish (blackcod)"/>
    <d v="2002-06-29T00:00:00"/>
    <x v="11"/>
    <n v="710"/>
    <n v="5953"/>
    <n v="13.45"/>
    <x v="21"/>
    <s v="INSD"/>
    <n v="6"/>
    <x v="0"/>
  </r>
  <r>
    <s v="sablefish (blackcod)"/>
    <d v="2002-06-29T00:00:00"/>
    <x v="11"/>
    <n v="710"/>
    <n v="6007"/>
    <n v="0"/>
    <x v="23"/>
    <s v="BSAI"/>
    <n v="6"/>
    <x v="0"/>
  </r>
  <r>
    <s v="sablefish (blackcod)"/>
    <d v="2002-06-29T00:00:00"/>
    <x v="11"/>
    <n v="710"/>
    <n v="6007"/>
    <n v="0.05"/>
    <x v="1"/>
    <s v="BSAI"/>
    <n v="6"/>
    <x v="0"/>
  </r>
  <r>
    <s v="sablefish (blackcod)"/>
    <d v="2002-06-29T00:00:00"/>
    <x v="11"/>
    <n v="710"/>
    <n v="6007"/>
    <n v="2.6"/>
    <x v="5"/>
    <s v="BSAI"/>
    <n v="6"/>
    <x v="0"/>
  </r>
  <r>
    <s v="sablefish (blackcod)"/>
    <d v="2002-06-29T00:00:00"/>
    <x v="11"/>
    <n v="710"/>
    <n v="6007"/>
    <n v="0.99"/>
    <x v="7"/>
    <s v="BSAI"/>
    <n v="6"/>
    <x v="0"/>
  </r>
  <r>
    <s v="sablefish (blackcod)"/>
    <d v="2002-06-29T00:00:00"/>
    <x v="11"/>
    <n v="710"/>
    <n v="6007"/>
    <n v="0.04"/>
    <x v="2"/>
    <s v="BSAI"/>
    <n v="6"/>
    <x v="0"/>
  </r>
  <r>
    <s v="sablefish (blackcod)"/>
    <d v="2002-06-29T00:00:00"/>
    <x v="11"/>
    <n v="710"/>
    <n v="6007"/>
    <n v="0.04"/>
    <x v="22"/>
    <s v="BSAI"/>
    <n v="6"/>
    <x v="0"/>
  </r>
  <r>
    <s v="sablefish (blackcod)"/>
    <d v="2002-06-29T00:00:00"/>
    <x v="11"/>
    <n v="710"/>
    <n v="6007"/>
    <n v="14"/>
    <x v="24"/>
    <s v="BSAI"/>
    <n v="6"/>
    <x v="0"/>
  </r>
  <r>
    <s v="sablefish (blackcod)"/>
    <d v="2002-06-29T00:00:00"/>
    <x v="11"/>
    <n v="710"/>
    <m/>
    <n v="1.27"/>
    <x v="23"/>
    <s v="BSAI"/>
    <n v="6"/>
    <x v="0"/>
  </r>
  <r>
    <s v="sablefish (blackcod)"/>
    <d v="2002-06-29T00:00:00"/>
    <x v="11"/>
    <n v="710"/>
    <m/>
    <n v="0.42"/>
    <x v="1"/>
    <s v="BSAI"/>
    <n v="6"/>
    <x v="0"/>
  </r>
  <r>
    <s v="sablefish (blackcod)"/>
    <d v="2002-06-29T00:00:00"/>
    <x v="11"/>
    <n v="710"/>
    <m/>
    <n v="7.0000000000000007E-2"/>
    <x v="5"/>
    <s v="BSAI"/>
    <n v="6"/>
    <x v="0"/>
  </r>
  <r>
    <s v="sablefish (blackcod)"/>
    <d v="2002-06-29T00:00:00"/>
    <x v="11"/>
    <n v="710"/>
    <m/>
    <n v="0.57999999999999996"/>
    <x v="2"/>
    <s v="BSAI"/>
    <n v="6"/>
    <x v="0"/>
  </r>
  <r>
    <s v="sablefish (blackcod)"/>
    <d v="2002-06-29T00:00:00"/>
    <x v="11"/>
    <n v="710"/>
    <m/>
    <n v="0.23"/>
    <x v="22"/>
    <s v="BSAI"/>
    <n v="6"/>
    <x v="0"/>
  </r>
  <r>
    <s v="sablefish (blackcod)"/>
    <d v="2002-06-29T00:00:00"/>
    <x v="11"/>
    <n v="710"/>
    <m/>
    <n v="0.12"/>
    <x v="24"/>
    <s v="BSAI"/>
    <n v="6"/>
    <x v="0"/>
  </r>
  <r>
    <s v="sablefish (blackcod)"/>
    <d v="2002-06-29T00:00:00"/>
    <x v="11"/>
    <n v="710"/>
    <m/>
    <n v="0.02"/>
    <x v="0"/>
    <s v="GOA"/>
    <n v="6"/>
    <x v="0"/>
  </r>
  <r>
    <s v="sablefish (blackcod)"/>
    <d v="2002-06-29T00:00:00"/>
    <x v="11"/>
    <n v="710"/>
    <m/>
    <n v="0.65"/>
    <x v="13"/>
    <s v="GOA"/>
    <n v="6"/>
    <x v="0"/>
  </r>
  <r>
    <s v="sablefish (blackcod)"/>
    <d v="2002-06-29T00:00:00"/>
    <x v="11"/>
    <n v="710"/>
    <m/>
    <n v="2.21"/>
    <x v="6"/>
    <s v="GOA"/>
    <n v="6"/>
    <x v="0"/>
  </r>
  <r>
    <s v="sablefish (blackcod)"/>
    <d v="2002-06-29T00:00:00"/>
    <x v="11"/>
    <n v="710"/>
    <m/>
    <n v="0.75"/>
    <x v="11"/>
    <s v="GOA"/>
    <n v="6"/>
    <x v="0"/>
  </r>
  <r>
    <s v="sablefish (blackcod)"/>
    <d v="2002-06-29T00:00:00"/>
    <x v="11"/>
    <n v="710"/>
    <m/>
    <n v="0.01"/>
    <x v="20"/>
    <s v="INSD"/>
    <n v="6"/>
    <x v="0"/>
  </r>
  <r>
    <s v="sablefish (blackcod)"/>
    <d v="2002-06-29T00:00:00"/>
    <x v="11"/>
    <n v="710"/>
    <m/>
    <n v="0.82"/>
    <x v="14"/>
    <s v="GOA"/>
    <n v="6"/>
    <x v="0"/>
  </r>
  <r>
    <s v="sablefish (blackcod)"/>
    <d v="2002-06-29T00:00:00"/>
    <x v="11"/>
    <n v="710"/>
    <m/>
    <n v="0.23"/>
    <x v="21"/>
    <s v="INSD"/>
    <n v="6"/>
    <x v="0"/>
  </r>
  <r>
    <s v="sablefish (blackcod)"/>
    <d v="2002-07-06T00:00:00"/>
    <x v="11"/>
    <n v="710"/>
    <n v="4213"/>
    <n v="44.41"/>
    <x v="0"/>
    <s v="GOA"/>
    <n v="7"/>
    <x v="1"/>
  </r>
  <r>
    <s v="sablefish (blackcod)"/>
    <d v="2002-07-06T00:00:00"/>
    <x v="11"/>
    <n v="710"/>
    <n v="4213"/>
    <n v="77.42"/>
    <x v="13"/>
    <s v="GOA"/>
    <n v="7"/>
    <x v="1"/>
  </r>
  <r>
    <s v="sablefish (blackcod)"/>
    <d v="2002-07-06T00:00:00"/>
    <x v="11"/>
    <n v="710"/>
    <n v="4213"/>
    <n v="275.26"/>
    <x v="6"/>
    <s v="GOA"/>
    <n v="7"/>
    <x v="1"/>
  </r>
  <r>
    <s v="sablefish (blackcod)"/>
    <d v="2002-07-06T00:00:00"/>
    <x v="11"/>
    <n v="710"/>
    <n v="4213"/>
    <n v="68.33"/>
    <x v="11"/>
    <s v="GOA"/>
    <n v="7"/>
    <x v="1"/>
  </r>
  <r>
    <s v="sablefish (blackcod)"/>
    <d v="2002-07-06T00:00:00"/>
    <x v="11"/>
    <n v="710"/>
    <n v="4213"/>
    <n v="12.77"/>
    <x v="14"/>
    <s v="GOA"/>
    <n v="7"/>
    <x v="1"/>
  </r>
  <r>
    <s v="sablefish (blackcod)"/>
    <d v="2002-07-06T00:00:00"/>
    <x v="11"/>
    <n v="710"/>
    <n v="4925"/>
    <n v="26.03"/>
    <x v="1"/>
    <s v="BSAI"/>
    <n v="7"/>
    <x v="1"/>
  </r>
  <r>
    <s v="sablefish (blackcod)"/>
    <d v="2002-07-06T00:00:00"/>
    <x v="11"/>
    <n v="710"/>
    <n v="4925"/>
    <n v="10.77"/>
    <x v="7"/>
    <s v="BSAI"/>
    <n v="7"/>
    <x v="1"/>
  </r>
  <r>
    <s v="sablefish (blackcod)"/>
    <d v="2002-07-06T00:00:00"/>
    <x v="11"/>
    <n v="710"/>
    <n v="4925"/>
    <n v="4.5999999999999996"/>
    <x v="2"/>
    <s v="BSAI"/>
    <n v="7"/>
    <x v="1"/>
  </r>
  <r>
    <s v="sablefish (blackcod)"/>
    <d v="2002-07-06T00:00:00"/>
    <x v="11"/>
    <n v="710"/>
    <n v="4925"/>
    <n v="0.95"/>
    <x v="22"/>
    <s v="BSAI"/>
    <n v="7"/>
    <x v="1"/>
  </r>
  <r>
    <s v="sablefish (blackcod)"/>
    <d v="2002-07-06T00:00:00"/>
    <x v="11"/>
    <n v="710"/>
    <n v="4925"/>
    <n v="21.67"/>
    <x v="24"/>
    <s v="BSAI"/>
    <n v="7"/>
    <x v="1"/>
  </r>
  <r>
    <s v="sablefish (blackcod)"/>
    <d v="2002-07-06T00:00:00"/>
    <x v="11"/>
    <n v="710"/>
    <n v="4925"/>
    <n v="2.29"/>
    <x v="28"/>
    <s v="BSAI"/>
    <n v="7"/>
    <x v="1"/>
  </r>
  <r>
    <s v="sablefish (blackcod)"/>
    <d v="2002-07-06T00:00:00"/>
    <x v="11"/>
    <n v="710"/>
    <n v="5953"/>
    <n v="54.63"/>
    <x v="0"/>
    <s v="GOA"/>
    <n v="7"/>
    <x v="1"/>
  </r>
  <r>
    <s v="sablefish (blackcod)"/>
    <d v="2002-07-06T00:00:00"/>
    <x v="11"/>
    <n v="710"/>
    <n v="5953"/>
    <n v="46.7"/>
    <x v="13"/>
    <s v="GOA"/>
    <n v="7"/>
    <x v="1"/>
  </r>
  <r>
    <s v="sablefish (blackcod)"/>
    <d v="2002-07-06T00:00:00"/>
    <x v="11"/>
    <n v="710"/>
    <n v="5953"/>
    <n v="253.25"/>
    <x v="6"/>
    <s v="GOA"/>
    <n v="7"/>
    <x v="1"/>
  </r>
  <r>
    <s v="sablefish (blackcod)"/>
    <d v="2002-07-06T00:00:00"/>
    <x v="11"/>
    <n v="710"/>
    <n v="5953"/>
    <n v="20.63"/>
    <x v="11"/>
    <s v="GOA"/>
    <n v="7"/>
    <x v="1"/>
  </r>
  <r>
    <s v="sablefish (blackcod)"/>
    <d v="2002-07-06T00:00:00"/>
    <x v="11"/>
    <n v="710"/>
    <n v="5953"/>
    <n v="51.57"/>
    <x v="14"/>
    <s v="GOA"/>
    <n v="7"/>
    <x v="1"/>
  </r>
  <r>
    <s v="sablefish (blackcod)"/>
    <d v="2002-07-06T00:00:00"/>
    <x v="11"/>
    <n v="710"/>
    <n v="5953"/>
    <n v="11.39"/>
    <x v="21"/>
    <s v="INSD"/>
    <n v="7"/>
    <x v="1"/>
  </r>
  <r>
    <s v="sablefish (blackcod)"/>
    <d v="2002-07-06T00:00:00"/>
    <x v="11"/>
    <n v="710"/>
    <n v="6007"/>
    <n v="14.28"/>
    <x v="1"/>
    <s v="BSAI"/>
    <n v="7"/>
    <x v="1"/>
  </r>
  <r>
    <s v="sablefish (blackcod)"/>
    <d v="2002-07-06T00:00:00"/>
    <x v="11"/>
    <n v="710"/>
    <n v="6007"/>
    <n v="9.5299999999999994"/>
    <x v="5"/>
    <s v="BSAI"/>
    <n v="7"/>
    <x v="1"/>
  </r>
  <r>
    <s v="sablefish (blackcod)"/>
    <d v="2002-07-06T00:00:00"/>
    <x v="11"/>
    <n v="710"/>
    <n v="6007"/>
    <n v="11.18"/>
    <x v="7"/>
    <s v="BSAI"/>
    <n v="7"/>
    <x v="1"/>
  </r>
  <r>
    <s v="sablefish (blackcod)"/>
    <d v="2002-07-06T00:00:00"/>
    <x v="11"/>
    <n v="710"/>
    <n v="6007"/>
    <n v="5.5"/>
    <x v="24"/>
    <s v="BSAI"/>
    <n v="7"/>
    <x v="1"/>
  </r>
  <r>
    <s v="sablefish (blackcod)"/>
    <d v="2002-07-06T00:00:00"/>
    <x v="11"/>
    <n v="710"/>
    <n v="6007"/>
    <n v="10.09"/>
    <x v="28"/>
    <s v="BSAI"/>
    <n v="7"/>
    <x v="1"/>
  </r>
  <r>
    <s v="sablefish (blackcod)"/>
    <d v="2002-07-06T00:00:00"/>
    <x v="11"/>
    <n v="710"/>
    <n v="6007"/>
    <n v="9.42"/>
    <x v="25"/>
    <s v="BSAI"/>
    <n v="7"/>
    <x v="1"/>
  </r>
  <r>
    <s v="sablefish (blackcod)"/>
    <d v="2002-07-06T00:00:00"/>
    <x v="11"/>
    <n v="710"/>
    <m/>
    <n v="0.02"/>
    <x v="23"/>
    <s v="BSAI"/>
    <n v="7"/>
    <x v="1"/>
  </r>
  <r>
    <s v="sablefish (blackcod)"/>
    <d v="2002-07-06T00:00:00"/>
    <x v="11"/>
    <n v="710"/>
    <m/>
    <n v="1.1200000000000001"/>
    <x v="1"/>
    <s v="BSAI"/>
    <n v="7"/>
    <x v="1"/>
  </r>
  <r>
    <s v="sablefish (blackcod)"/>
    <d v="2002-07-06T00:00:00"/>
    <x v="11"/>
    <n v="710"/>
    <m/>
    <n v="0.16"/>
    <x v="5"/>
    <s v="BSAI"/>
    <n v="7"/>
    <x v="1"/>
  </r>
  <r>
    <s v="sablefish (blackcod)"/>
    <d v="2002-07-06T00:00:00"/>
    <x v="11"/>
    <n v="710"/>
    <m/>
    <n v="0.06"/>
    <x v="7"/>
    <s v="BSAI"/>
    <n v="7"/>
    <x v="1"/>
  </r>
  <r>
    <s v="sablefish (blackcod)"/>
    <d v="2002-07-06T00:00:00"/>
    <x v="11"/>
    <n v="710"/>
    <m/>
    <n v="0.87"/>
    <x v="2"/>
    <s v="BSAI"/>
    <n v="7"/>
    <x v="1"/>
  </r>
  <r>
    <s v="sablefish (blackcod)"/>
    <d v="2002-07-06T00:00:00"/>
    <x v="11"/>
    <n v="710"/>
    <m/>
    <n v="0.34"/>
    <x v="22"/>
    <s v="BSAI"/>
    <n v="7"/>
    <x v="1"/>
  </r>
  <r>
    <s v="sablefish (blackcod)"/>
    <d v="2002-07-06T00:00:00"/>
    <x v="11"/>
    <n v="710"/>
    <m/>
    <n v="0.28000000000000003"/>
    <x v="24"/>
    <s v="BSAI"/>
    <n v="7"/>
    <x v="1"/>
  </r>
  <r>
    <s v="sablefish (blackcod)"/>
    <d v="2002-07-06T00:00:00"/>
    <x v="11"/>
    <n v="710"/>
    <m/>
    <n v="0.38"/>
    <x v="28"/>
    <s v="BSAI"/>
    <n v="7"/>
    <x v="1"/>
  </r>
  <r>
    <s v="sablefish (blackcod)"/>
    <d v="2002-07-06T00:00:00"/>
    <x v="11"/>
    <n v="710"/>
    <m/>
    <n v="12.6"/>
    <x v="0"/>
    <s v="GOA"/>
    <n v="7"/>
    <x v="1"/>
  </r>
  <r>
    <s v="sablefish (blackcod)"/>
    <d v="2002-07-06T00:00:00"/>
    <x v="11"/>
    <n v="710"/>
    <m/>
    <n v="37.26"/>
    <x v="13"/>
    <s v="GOA"/>
    <n v="7"/>
    <x v="1"/>
  </r>
  <r>
    <s v="sablefish (blackcod)"/>
    <d v="2002-07-06T00:00:00"/>
    <x v="11"/>
    <n v="710"/>
    <m/>
    <n v="262.66000000000003"/>
    <x v="6"/>
    <s v="GOA"/>
    <n v="7"/>
    <x v="1"/>
  </r>
  <r>
    <s v="sablefish (blackcod)"/>
    <d v="2002-07-06T00:00:00"/>
    <x v="11"/>
    <n v="710"/>
    <m/>
    <n v="16.79"/>
    <x v="11"/>
    <s v="GOA"/>
    <n v="7"/>
    <x v="1"/>
  </r>
  <r>
    <s v="sablefish (blackcod)"/>
    <d v="2002-07-06T00:00:00"/>
    <x v="11"/>
    <n v="710"/>
    <m/>
    <n v="0"/>
    <x v="20"/>
    <s v="INSD"/>
    <n v="7"/>
    <x v="1"/>
  </r>
  <r>
    <s v="sablefish (blackcod)"/>
    <d v="2002-07-06T00:00:00"/>
    <x v="11"/>
    <n v="710"/>
    <m/>
    <n v="0.52"/>
    <x v="14"/>
    <s v="GOA"/>
    <n v="7"/>
    <x v="1"/>
  </r>
  <r>
    <s v="sablefish (blackcod)"/>
    <d v="2002-07-06T00:00:00"/>
    <x v="11"/>
    <n v="710"/>
    <m/>
    <n v="0.11"/>
    <x v="21"/>
    <s v="INSD"/>
    <n v="7"/>
    <x v="1"/>
  </r>
  <r>
    <s v="sablefish (blackcod)"/>
    <d v="2002-07-13T00:00:00"/>
    <x v="11"/>
    <n v="710"/>
    <n v="4213"/>
    <n v="32.75"/>
    <x v="0"/>
    <s v="GOA"/>
    <n v="7"/>
    <x v="1"/>
  </r>
  <r>
    <s v="sablefish (blackcod)"/>
    <d v="2002-07-13T00:00:00"/>
    <x v="11"/>
    <n v="710"/>
    <n v="4213"/>
    <n v="7.13"/>
    <x v="13"/>
    <s v="GOA"/>
    <n v="7"/>
    <x v="1"/>
  </r>
  <r>
    <s v="sablefish (blackcod)"/>
    <d v="2002-07-13T00:00:00"/>
    <x v="11"/>
    <n v="710"/>
    <n v="4213"/>
    <n v="122.18"/>
    <x v="6"/>
    <s v="GOA"/>
    <n v="7"/>
    <x v="1"/>
  </r>
  <r>
    <s v="sablefish (blackcod)"/>
    <d v="2002-07-13T00:00:00"/>
    <x v="11"/>
    <n v="710"/>
    <n v="4213"/>
    <n v="40.47"/>
    <x v="11"/>
    <s v="GOA"/>
    <n v="7"/>
    <x v="1"/>
  </r>
  <r>
    <s v="sablefish (blackcod)"/>
    <d v="2002-07-13T00:00:00"/>
    <x v="11"/>
    <n v="710"/>
    <n v="4925"/>
    <n v="35.56"/>
    <x v="1"/>
    <s v="BSAI"/>
    <n v="7"/>
    <x v="1"/>
  </r>
  <r>
    <s v="sablefish (blackcod)"/>
    <d v="2002-07-13T00:00:00"/>
    <x v="11"/>
    <n v="710"/>
    <n v="4925"/>
    <n v="11.21"/>
    <x v="7"/>
    <s v="BSAI"/>
    <n v="7"/>
    <x v="1"/>
  </r>
  <r>
    <s v="sablefish (blackcod)"/>
    <d v="2002-07-13T00:00:00"/>
    <x v="11"/>
    <n v="710"/>
    <n v="4925"/>
    <n v="5.71"/>
    <x v="24"/>
    <s v="BSAI"/>
    <n v="7"/>
    <x v="1"/>
  </r>
  <r>
    <s v="sablefish (blackcod)"/>
    <d v="2002-07-13T00:00:00"/>
    <x v="11"/>
    <n v="710"/>
    <n v="4925"/>
    <n v="19.02"/>
    <x v="28"/>
    <s v="BSAI"/>
    <n v="7"/>
    <x v="1"/>
  </r>
  <r>
    <s v="sablefish (blackcod)"/>
    <d v="2002-07-13T00:00:00"/>
    <x v="11"/>
    <n v="710"/>
    <n v="5953"/>
    <n v="11"/>
    <x v="0"/>
    <s v="GOA"/>
    <n v="7"/>
    <x v="1"/>
  </r>
  <r>
    <s v="sablefish (blackcod)"/>
    <d v="2002-07-13T00:00:00"/>
    <x v="11"/>
    <n v="710"/>
    <n v="5953"/>
    <n v="10.74"/>
    <x v="13"/>
    <s v="GOA"/>
    <n v="7"/>
    <x v="1"/>
  </r>
  <r>
    <s v="sablefish (blackcod)"/>
    <d v="2002-07-13T00:00:00"/>
    <x v="11"/>
    <n v="710"/>
    <n v="5953"/>
    <n v="253.69"/>
    <x v="6"/>
    <s v="GOA"/>
    <n v="7"/>
    <x v="1"/>
  </r>
  <r>
    <s v="sablefish (blackcod)"/>
    <d v="2002-07-13T00:00:00"/>
    <x v="11"/>
    <n v="710"/>
    <n v="5953"/>
    <n v="6.54"/>
    <x v="11"/>
    <s v="GOA"/>
    <n v="7"/>
    <x v="1"/>
  </r>
  <r>
    <s v="sablefish (blackcod)"/>
    <d v="2002-07-13T00:00:00"/>
    <x v="11"/>
    <n v="710"/>
    <n v="5953"/>
    <n v="17.93"/>
    <x v="14"/>
    <s v="GOA"/>
    <n v="7"/>
    <x v="1"/>
  </r>
  <r>
    <s v="sablefish (blackcod)"/>
    <d v="2002-07-13T00:00:00"/>
    <x v="11"/>
    <n v="710"/>
    <n v="5953"/>
    <n v="1.78"/>
    <x v="21"/>
    <s v="INSD"/>
    <n v="7"/>
    <x v="1"/>
  </r>
  <r>
    <s v="sablefish (blackcod)"/>
    <d v="2002-07-13T00:00:00"/>
    <x v="11"/>
    <n v="710"/>
    <n v="6007"/>
    <n v="0.01"/>
    <x v="23"/>
    <s v="BSAI"/>
    <n v="7"/>
    <x v="1"/>
  </r>
  <r>
    <s v="sablefish (blackcod)"/>
    <d v="2002-07-13T00:00:00"/>
    <x v="11"/>
    <n v="710"/>
    <n v="6007"/>
    <n v="0.44"/>
    <x v="1"/>
    <s v="BSAI"/>
    <n v="7"/>
    <x v="1"/>
  </r>
  <r>
    <s v="sablefish (blackcod)"/>
    <d v="2002-07-13T00:00:00"/>
    <x v="11"/>
    <n v="710"/>
    <n v="6007"/>
    <n v="14.91"/>
    <x v="5"/>
    <s v="BSAI"/>
    <n v="7"/>
    <x v="1"/>
  </r>
  <r>
    <s v="sablefish (blackcod)"/>
    <d v="2002-07-13T00:00:00"/>
    <x v="11"/>
    <n v="710"/>
    <n v="6007"/>
    <n v="19.86"/>
    <x v="7"/>
    <s v="BSAI"/>
    <n v="7"/>
    <x v="1"/>
  </r>
  <r>
    <s v="sablefish (blackcod)"/>
    <d v="2002-07-13T00:00:00"/>
    <x v="11"/>
    <n v="710"/>
    <n v="6007"/>
    <n v="15.96"/>
    <x v="24"/>
    <s v="BSAI"/>
    <n v="7"/>
    <x v="1"/>
  </r>
  <r>
    <s v="sablefish (blackcod)"/>
    <d v="2002-07-13T00:00:00"/>
    <x v="11"/>
    <n v="710"/>
    <n v="6007"/>
    <n v="26.24"/>
    <x v="28"/>
    <s v="BSAI"/>
    <n v="7"/>
    <x v="1"/>
  </r>
  <r>
    <s v="sablefish (blackcod)"/>
    <d v="2002-07-13T00:00:00"/>
    <x v="11"/>
    <n v="710"/>
    <n v="6007"/>
    <n v="2.88"/>
    <x v="25"/>
    <s v="BSAI"/>
    <n v="7"/>
    <x v="1"/>
  </r>
  <r>
    <s v="sablefish (blackcod)"/>
    <d v="2002-07-13T00:00:00"/>
    <x v="11"/>
    <n v="710"/>
    <m/>
    <n v="7.0000000000000007E-2"/>
    <x v="23"/>
    <s v="BSAI"/>
    <n v="7"/>
    <x v="1"/>
  </r>
  <r>
    <s v="sablefish (blackcod)"/>
    <d v="2002-07-13T00:00:00"/>
    <x v="11"/>
    <n v="710"/>
    <m/>
    <n v="3.61"/>
    <x v="1"/>
    <s v="BSAI"/>
    <n v="7"/>
    <x v="1"/>
  </r>
  <r>
    <s v="sablefish (blackcod)"/>
    <d v="2002-07-13T00:00:00"/>
    <x v="11"/>
    <n v="710"/>
    <m/>
    <n v="0.41"/>
    <x v="5"/>
    <s v="BSAI"/>
    <n v="7"/>
    <x v="1"/>
  </r>
  <r>
    <s v="sablefish (blackcod)"/>
    <d v="2002-07-13T00:00:00"/>
    <x v="11"/>
    <n v="710"/>
    <m/>
    <n v="0.06"/>
    <x v="7"/>
    <s v="BSAI"/>
    <n v="7"/>
    <x v="1"/>
  </r>
  <r>
    <s v="sablefish (blackcod)"/>
    <d v="2002-07-13T00:00:00"/>
    <x v="11"/>
    <n v="710"/>
    <m/>
    <n v="2.68"/>
    <x v="2"/>
    <s v="BSAI"/>
    <n v="7"/>
    <x v="1"/>
  </r>
  <r>
    <s v="sablefish (blackcod)"/>
    <d v="2002-07-13T00:00:00"/>
    <x v="11"/>
    <n v="710"/>
    <m/>
    <n v="4.16"/>
    <x v="22"/>
    <s v="BSAI"/>
    <n v="7"/>
    <x v="1"/>
  </r>
  <r>
    <s v="sablefish (blackcod)"/>
    <d v="2002-07-13T00:00:00"/>
    <x v="11"/>
    <n v="710"/>
    <m/>
    <n v="1.0900000000000001"/>
    <x v="24"/>
    <s v="BSAI"/>
    <n v="7"/>
    <x v="1"/>
  </r>
  <r>
    <s v="sablefish (blackcod)"/>
    <d v="2002-07-13T00:00:00"/>
    <x v="11"/>
    <n v="710"/>
    <m/>
    <n v="0.09"/>
    <x v="28"/>
    <s v="BSAI"/>
    <n v="7"/>
    <x v="1"/>
  </r>
  <r>
    <s v="sablefish (blackcod)"/>
    <d v="2002-07-13T00:00:00"/>
    <x v="11"/>
    <n v="710"/>
    <m/>
    <n v="27.42"/>
    <x v="0"/>
    <s v="GOA"/>
    <n v="7"/>
    <x v="1"/>
  </r>
  <r>
    <s v="sablefish (blackcod)"/>
    <d v="2002-07-13T00:00:00"/>
    <x v="11"/>
    <n v="710"/>
    <m/>
    <n v="0.87"/>
    <x v="13"/>
    <s v="GOA"/>
    <n v="7"/>
    <x v="1"/>
  </r>
  <r>
    <s v="sablefish (blackcod)"/>
    <d v="2002-07-13T00:00:00"/>
    <x v="11"/>
    <n v="710"/>
    <m/>
    <n v="63.17"/>
    <x v="6"/>
    <s v="GOA"/>
    <n v="7"/>
    <x v="1"/>
  </r>
  <r>
    <s v="sablefish (blackcod)"/>
    <d v="2002-07-13T00:00:00"/>
    <x v="11"/>
    <n v="710"/>
    <m/>
    <n v="11.59"/>
    <x v="11"/>
    <s v="GOA"/>
    <n v="7"/>
    <x v="1"/>
  </r>
  <r>
    <s v="sablefish (blackcod)"/>
    <d v="2002-07-13T00:00:00"/>
    <x v="11"/>
    <n v="710"/>
    <m/>
    <n v="0.23"/>
    <x v="14"/>
    <s v="GOA"/>
    <n v="7"/>
    <x v="1"/>
  </r>
  <r>
    <s v="sablefish (blackcod)"/>
    <d v="2002-07-13T00:00:00"/>
    <x v="11"/>
    <n v="710"/>
    <m/>
    <n v="0.05"/>
    <x v="21"/>
    <s v="INSD"/>
    <n v="7"/>
    <x v="1"/>
  </r>
  <r>
    <s v="sablefish (blackcod)"/>
    <d v="2002-07-13T00:00:00"/>
    <x v="11"/>
    <n v="710"/>
    <m/>
    <n v="4.33"/>
    <x v="18"/>
    <s v="INTL"/>
    <n v="7"/>
    <x v="1"/>
  </r>
  <r>
    <s v="sablefish (blackcod)"/>
    <d v="2002-07-20T00:00:00"/>
    <x v="11"/>
    <n v="710"/>
    <n v="4213"/>
    <n v="30.75"/>
    <x v="0"/>
    <s v="GOA"/>
    <n v="7"/>
    <x v="1"/>
  </r>
  <r>
    <s v="sablefish (blackcod)"/>
    <d v="2002-07-20T00:00:00"/>
    <x v="11"/>
    <n v="710"/>
    <n v="4213"/>
    <n v="31.91"/>
    <x v="6"/>
    <s v="GOA"/>
    <n v="7"/>
    <x v="1"/>
  </r>
  <r>
    <s v="sablefish (blackcod)"/>
    <d v="2002-07-20T00:00:00"/>
    <x v="11"/>
    <n v="710"/>
    <n v="4213"/>
    <n v="12.22"/>
    <x v="11"/>
    <s v="GOA"/>
    <n v="7"/>
    <x v="1"/>
  </r>
  <r>
    <s v="sablefish (blackcod)"/>
    <d v="2002-07-20T00:00:00"/>
    <x v="11"/>
    <n v="710"/>
    <n v="4925"/>
    <n v="0.12"/>
    <x v="23"/>
    <s v="BSAI"/>
    <n v="7"/>
    <x v="1"/>
  </r>
  <r>
    <s v="sablefish (blackcod)"/>
    <d v="2002-07-20T00:00:00"/>
    <x v="11"/>
    <n v="710"/>
    <n v="4925"/>
    <n v="22.83"/>
    <x v="1"/>
    <s v="BSAI"/>
    <n v="7"/>
    <x v="1"/>
  </r>
  <r>
    <s v="sablefish (blackcod)"/>
    <d v="2002-07-20T00:00:00"/>
    <x v="11"/>
    <n v="710"/>
    <n v="4925"/>
    <n v="2.78"/>
    <x v="7"/>
    <s v="BSAI"/>
    <n v="7"/>
    <x v="1"/>
  </r>
  <r>
    <s v="sablefish (blackcod)"/>
    <d v="2002-07-20T00:00:00"/>
    <x v="11"/>
    <n v="710"/>
    <n v="4925"/>
    <n v="3.25"/>
    <x v="24"/>
    <s v="BSAI"/>
    <n v="7"/>
    <x v="1"/>
  </r>
  <r>
    <s v="sablefish (blackcod)"/>
    <d v="2002-07-20T00:00:00"/>
    <x v="11"/>
    <n v="710"/>
    <n v="4925"/>
    <n v="3.04"/>
    <x v="28"/>
    <s v="BSAI"/>
    <n v="7"/>
    <x v="1"/>
  </r>
  <r>
    <s v="sablefish (blackcod)"/>
    <d v="2002-07-20T00:00:00"/>
    <x v="11"/>
    <n v="710"/>
    <n v="4925"/>
    <n v="0.54"/>
    <x v="25"/>
    <s v="BSAI"/>
    <n v="7"/>
    <x v="1"/>
  </r>
  <r>
    <s v="sablefish (blackcod)"/>
    <d v="2002-07-20T00:00:00"/>
    <x v="11"/>
    <n v="710"/>
    <n v="5953"/>
    <n v="28.56"/>
    <x v="0"/>
    <s v="GOA"/>
    <n v="7"/>
    <x v="1"/>
  </r>
  <r>
    <s v="sablefish (blackcod)"/>
    <d v="2002-07-20T00:00:00"/>
    <x v="11"/>
    <n v="710"/>
    <n v="5953"/>
    <n v="0.77"/>
    <x v="13"/>
    <s v="GOA"/>
    <n v="7"/>
    <x v="1"/>
  </r>
  <r>
    <s v="sablefish (blackcod)"/>
    <d v="2002-07-20T00:00:00"/>
    <x v="11"/>
    <n v="710"/>
    <n v="5953"/>
    <n v="76"/>
    <x v="6"/>
    <s v="GOA"/>
    <n v="7"/>
    <x v="1"/>
  </r>
  <r>
    <s v="sablefish (blackcod)"/>
    <d v="2002-07-20T00:00:00"/>
    <x v="11"/>
    <n v="710"/>
    <n v="5953"/>
    <n v="4.9000000000000004"/>
    <x v="11"/>
    <s v="GOA"/>
    <n v="7"/>
    <x v="1"/>
  </r>
  <r>
    <s v="sablefish (blackcod)"/>
    <d v="2002-07-20T00:00:00"/>
    <x v="11"/>
    <n v="710"/>
    <n v="5953"/>
    <n v="32.42"/>
    <x v="14"/>
    <s v="GOA"/>
    <n v="7"/>
    <x v="1"/>
  </r>
  <r>
    <s v="sablefish (blackcod)"/>
    <d v="2002-07-20T00:00:00"/>
    <x v="11"/>
    <n v="710"/>
    <n v="5953"/>
    <n v="7.86"/>
    <x v="21"/>
    <s v="INSD"/>
    <n v="7"/>
    <x v="1"/>
  </r>
  <r>
    <s v="sablefish (blackcod)"/>
    <d v="2002-07-20T00:00:00"/>
    <x v="11"/>
    <n v="710"/>
    <n v="6007"/>
    <n v="0.51"/>
    <x v="1"/>
    <s v="BSAI"/>
    <n v="7"/>
    <x v="1"/>
  </r>
  <r>
    <s v="sablefish (blackcod)"/>
    <d v="2002-07-20T00:00:00"/>
    <x v="11"/>
    <n v="710"/>
    <n v="6007"/>
    <n v="20.54"/>
    <x v="5"/>
    <s v="BSAI"/>
    <n v="7"/>
    <x v="1"/>
  </r>
  <r>
    <s v="sablefish (blackcod)"/>
    <d v="2002-07-20T00:00:00"/>
    <x v="11"/>
    <n v="710"/>
    <n v="6007"/>
    <n v="11.46"/>
    <x v="7"/>
    <s v="BSAI"/>
    <n v="7"/>
    <x v="1"/>
  </r>
  <r>
    <s v="sablefish (blackcod)"/>
    <d v="2002-07-20T00:00:00"/>
    <x v="11"/>
    <n v="710"/>
    <n v="6007"/>
    <n v="0.02"/>
    <x v="2"/>
    <s v="BSAI"/>
    <n v="7"/>
    <x v="1"/>
  </r>
  <r>
    <s v="sablefish (blackcod)"/>
    <d v="2002-07-20T00:00:00"/>
    <x v="11"/>
    <n v="710"/>
    <n v="6007"/>
    <n v="18.2"/>
    <x v="24"/>
    <s v="BSAI"/>
    <n v="7"/>
    <x v="1"/>
  </r>
  <r>
    <s v="sablefish (blackcod)"/>
    <d v="2002-07-20T00:00:00"/>
    <x v="11"/>
    <n v="710"/>
    <n v="6007"/>
    <n v="0.08"/>
    <x v="28"/>
    <s v="BSAI"/>
    <n v="7"/>
    <x v="1"/>
  </r>
  <r>
    <s v="sablefish (blackcod)"/>
    <d v="2002-07-20T00:00:00"/>
    <x v="11"/>
    <n v="710"/>
    <m/>
    <n v="0.13"/>
    <x v="23"/>
    <s v="BSAI"/>
    <n v="7"/>
    <x v="1"/>
  </r>
  <r>
    <s v="sablefish (blackcod)"/>
    <d v="2002-07-20T00:00:00"/>
    <x v="11"/>
    <n v="710"/>
    <m/>
    <n v="0.22"/>
    <x v="1"/>
    <s v="BSAI"/>
    <n v="7"/>
    <x v="1"/>
  </r>
  <r>
    <s v="sablefish (blackcod)"/>
    <d v="2002-07-20T00:00:00"/>
    <x v="11"/>
    <n v="710"/>
    <m/>
    <n v="0.47"/>
    <x v="5"/>
    <s v="BSAI"/>
    <n v="7"/>
    <x v="1"/>
  </r>
  <r>
    <s v="sablefish (blackcod)"/>
    <d v="2002-07-20T00:00:00"/>
    <x v="11"/>
    <n v="710"/>
    <m/>
    <n v="0.03"/>
    <x v="7"/>
    <s v="BSAI"/>
    <n v="7"/>
    <x v="1"/>
  </r>
  <r>
    <s v="sablefish (blackcod)"/>
    <d v="2002-07-20T00:00:00"/>
    <x v="11"/>
    <n v="710"/>
    <m/>
    <n v="4.0199999999999996"/>
    <x v="2"/>
    <s v="BSAI"/>
    <n v="7"/>
    <x v="1"/>
  </r>
  <r>
    <s v="sablefish (blackcod)"/>
    <d v="2002-07-20T00:00:00"/>
    <x v="11"/>
    <n v="710"/>
    <m/>
    <n v="3.55"/>
    <x v="22"/>
    <s v="BSAI"/>
    <n v="7"/>
    <x v="1"/>
  </r>
  <r>
    <s v="sablefish (blackcod)"/>
    <d v="2002-07-20T00:00:00"/>
    <x v="11"/>
    <n v="710"/>
    <m/>
    <n v="0.16"/>
    <x v="24"/>
    <s v="BSAI"/>
    <n v="7"/>
    <x v="1"/>
  </r>
  <r>
    <s v="sablefish (blackcod)"/>
    <d v="2002-07-20T00:00:00"/>
    <x v="11"/>
    <n v="710"/>
    <m/>
    <n v="4.1100000000000003"/>
    <x v="0"/>
    <s v="GOA"/>
    <n v="7"/>
    <x v="1"/>
  </r>
  <r>
    <s v="sablefish (blackcod)"/>
    <d v="2002-07-20T00:00:00"/>
    <x v="11"/>
    <n v="710"/>
    <m/>
    <n v="0.06"/>
    <x v="13"/>
    <s v="GOA"/>
    <n v="7"/>
    <x v="1"/>
  </r>
  <r>
    <s v="sablefish (blackcod)"/>
    <d v="2002-07-20T00:00:00"/>
    <x v="11"/>
    <n v="710"/>
    <m/>
    <n v="68.33"/>
    <x v="6"/>
    <s v="GOA"/>
    <n v="7"/>
    <x v="1"/>
  </r>
  <r>
    <s v="sablefish (blackcod)"/>
    <d v="2002-07-20T00:00:00"/>
    <x v="11"/>
    <n v="710"/>
    <m/>
    <n v="0.05"/>
    <x v="11"/>
    <s v="GOA"/>
    <n v="7"/>
    <x v="1"/>
  </r>
  <r>
    <s v="sablefish (blackcod)"/>
    <d v="2002-07-20T00:00:00"/>
    <x v="11"/>
    <n v="710"/>
    <m/>
    <n v="0.43"/>
    <x v="14"/>
    <s v="GOA"/>
    <n v="7"/>
    <x v="1"/>
  </r>
  <r>
    <s v="sablefish (blackcod)"/>
    <d v="2002-07-20T00:00:00"/>
    <x v="11"/>
    <n v="710"/>
    <m/>
    <n v="0.11"/>
    <x v="21"/>
    <s v="INSD"/>
    <n v="7"/>
    <x v="1"/>
  </r>
  <r>
    <s v="sablefish (blackcod)"/>
    <d v="2002-07-27T00:00:00"/>
    <x v="11"/>
    <n v="710"/>
    <n v="4213"/>
    <n v="54.41"/>
    <x v="0"/>
    <s v="GOA"/>
    <n v="7"/>
    <x v="1"/>
  </r>
  <r>
    <s v="sablefish (blackcod)"/>
    <d v="2002-07-27T00:00:00"/>
    <x v="11"/>
    <n v="710"/>
    <n v="4213"/>
    <n v="15.29"/>
    <x v="6"/>
    <s v="GOA"/>
    <n v="7"/>
    <x v="1"/>
  </r>
  <r>
    <s v="sablefish (blackcod)"/>
    <d v="2002-07-27T00:00:00"/>
    <x v="11"/>
    <n v="710"/>
    <n v="4925"/>
    <n v="11.1"/>
    <x v="1"/>
    <s v="BSAI"/>
    <n v="7"/>
    <x v="1"/>
  </r>
  <r>
    <s v="sablefish (blackcod)"/>
    <d v="2002-07-27T00:00:00"/>
    <x v="11"/>
    <n v="710"/>
    <n v="4925"/>
    <n v="9.99"/>
    <x v="7"/>
    <s v="BSAI"/>
    <n v="7"/>
    <x v="1"/>
  </r>
  <r>
    <s v="sablefish (blackcod)"/>
    <d v="2002-07-27T00:00:00"/>
    <x v="11"/>
    <n v="710"/>
    <n v="4925"/>
    <n v="0.08"/>
    <x v="2"/>
    <s v="BSAI"/>
    <n v="7"/>
    <x v="1"/>
  </r>
  <r>
    <s v="sablefish (blackcod)"/>
    <d v="2002-07-27T00:00:00"/>
    <x v="11"/>
    <n v="710"/>
    <n v="4925"/>
    <n v="0.12"/>
    <x v="22"/>
    <s v="BSAI"/>
    <n v="7"/>
    <x v="1"/>
  </r>
  <r>
    <s v="sablefish (blackcod)"/>
    <d v="2002-07-27T00:00:00"/>
    <x v="11"/>
    <n v="710"/>
    <n v="4925"/>
    <n v="0.2"/>
    <x v="28"/>
    <s v="BSAI"/>
    <n v="7"/>
    <x v="1"/>
  </r>
  <r>
    <s v="sablefish (blackcod)"/>
    <d v="2002-07-27T00:00:00"/>
    <x v="11"/>
    <n v="710"/>
    <n v="4925"/>
    <n v="9.9"/>
    <x v="25"/>
    <s v="BSAI"/>
    <n v="7"/>
    <x v="1"/>
  </r>
  <r>
    <s v="sablefish (blackcod)"/>
    <d v="2002-07-27T00:00:00"/>
    <x v="11"/>
    <n v="710"/>
    <n v="5953"/>
    <n v="34.92"/>
    <x v="0"/>
    <s v="GOA"/>
    <n v="7"/>
    <x v="1"/>
  </r>
  <r>
    <s v="sablefish (blackcod)"/>
    <d v="2002-07-27T00:00:00"/>
    <x v="11"/>
    <n v="710"/>
    <n v="5953"/>
    <n v="0.55000000000000004"/>
    <x v="13"/>
    <s v="GOA"/>
    <n v="7"/>
    <x v="1"/>
  </r>
  <r>
    <s v="sablefish (blackcod)"/>
    <d v="2002-07-27T00:00:00"/>
    <x v="11"/>
    <n v="710"/>
    <n v="5953"/>
    <n v="56.61"/>
    <x v="6"/>
    <s v="GOA"/>
    <n v="7"/>
    <x v="1"/>
  </r>
  <r>
    <s v="sablefish (blackcod)"/>
    <d v="2002-07-27T00:00:00"/>
    <x v="11"/>
    <n v="710"/>
    <n v="5953"/>
    <n v="40.86"/>
    <x v="11"/>
    <s v="GOA"/>
    <n v="7"/>
    <x v="1"/>
  </r>
  <r>
    <s v="sablefish (blackcod)"/>
    <d v="2002-07-27T00:00:00"/>
    <x v="11"/>
    <n v="710"/>
    <n v="5953"/>
    <n v="42.2"/>
    <x v="14"/>
    <s v="GOA"/>
    <n v="7"/>
    <x v="1"/>
  </r>
  <r>
    <s v="sablefish (blackcod)"/>
    <d v="2002-07-27T00:00:00"/>
    <x v="11"/>
    <n v="710"/>
    <n v="5953"/>
    <n v="10.38"/>
    <x v="21"/>
    <s v="INSD"/>
    <n v="7"/>
    <x v="1"/>
  </r>
  <r>
    <s v="sablefish (blackcod)"/>
    <d v="2002-07-27T00:00:00"/>
    <x v="11"/>
    <n v="710"/>
    <n v="6007"/>
    <n v="2.0299999999999998"/>
    <x v="1"/>
    <s v="BSAI"/>
    <n v="7"/>
    <x v="1"/>
  </r>
  <r>
    <s v="sablefish (blackcod)"/>
    <d v="2002-07-27T00:00:00"/>
    <x v="11"/>
    <n v="710"/>
    <n v="6007"/>
    <n v="24.44"/>
    <x v="5"/>
    <s v="BSAI"/>
    <n v="7"/>
    <x v="1"/>
  </r>
  <r>
    <s v="sablefish (blackcod)"/>
    <d v="2002-07-27T00:00:00"/>
    <x v="11"/>
    <n v="710"/>
    <n v="6007"/>
    <n v="20.3"/>
    <x v="7"/>
    <s v="BSAI"/>
    <n v="7"/>
    <x v="1"/>
  </r>
  <r>
    <s v="sablefish (blackcod)"/>
    <d v="2002-07-27T00:00:00"/>
    <x v="11"/>
    <n v="710"/>
    <n v="6007"/>
    <n v="14.67"/>
    <x v="24"/>
    <s v="BSAI"/>
    <n v="7"/>
    <x v="1"/>
  </r>
  <r>
    <s v="sablefish (blackcod)"/>
    <d v="2002-07-27T00:00:00"/>
    <x v="11"/>
    <n v="710"/>
    <n v="6007"/>
    <n v="3.58"/>
    <x v="28"/>
    <s v="BSAI"/>
    <n v="7"/>
    <x v="1"/>
  </r>
  <r>
    <s v="sablefish (blackcod)"/>
    <d v="2002-07-27T00:00:00"/>
    <x v="11"/>
    <n v="710"/>
    <n v="6007"/>
    <n v="5.83"/>
    <x v="25"/>
    <s v="BSAI"/>
    <n v="7"/>
    <x v="1"/>
  </r>
  <r>
    <s v="sablefish (blackcod)"/>
    <d v="2002-07-27T00:00:00"/>
    <x v="11"/>
    <n v="710"/>
    <m/>
    <n v="0"/>
    <x v="23"/>
    <s v="BSAI"/>
    <n v="7"/>
    <x v="1"/>
  </r>
  <r>
    <s v="sablefish (blackcod)"/>
    <d v="2002-07-27T00:00:00"/>
    <x v="11"/>
    <n v="710"/>
    <m/>
    <n v="0.11"/>
    <x v="16"/>
    <s v="BSAI"/>
    <n v="7"/>
    <x v="1"/>
  </r>
  <r>
    <s v="sablefish (blackcod)"/>
    <d v="2002-07-27T00:00:00"/>
    <x v="11"/>
    <n v="710"/>
    <m/>
    <n v="0.57999999999999996"/>
    <x v="1"/>
    <s v="BSAI"/>
    <n v="7"/>
    <x v="1"/>
  </r>
  <r>
    <s v="sablefish (blackcod)"/>
    <d v="2002-07-27T00:00:00"/>
    <x v="11"/>
    <n v="710"/>
    <m/>
    <n v="0.62"/>
    <x v="5"/>
    <s v="BSAI"/>
    <n v="7"/>
    <x v="1"/>
  </r>
  <r>
    <s v="sablefish (blackcod)"/>
    <d v="2002-07-27T00:00:00"/>
    <x v="11"/>
    <n v="710"/>
    <m/>
    <n v="2.0699999999999998"/>
    <x v="7"/>
    <s v="BSAI"/>
    <n v="7"/>
    <x v="1"/>
  </r>
  <r>
    <s v="sablefish (blackcod)"/>
    <d v="2002-07-27T00:00:00"/>
    <x v="11"/>
    <n v="710"/>
    <m/>
    <n v="9.73"/>
    <x v="2"/>
    <s v="BSAI"/>
    <n v="7"/>
    <x v="1"/>
  </r>
  <r>
    <s v="sablefish (blackcod)"/>
    <d v="2002-07-27T00:00:00"/>
    <x v="11"/>
    <n v="710"/>
    <m/>
    <n v="0.09"/>
    <x v="22"/>
    <s v="BSAI"/>
    <n v="7"/>
    <x v="1"/>
  </r>
  <r>
    <s v="sablefish (blackcod)"/>
    <d v="2002-07-27T00:00:00"/>
    <x v="11"/>
    <n v="710"/>
    <m/>
    <n v="0.24"/>
    <x v="24"/>
    <s v="BSAI"/>
    <n v="7"/>
    <x v="1"/>
  </r>
  <r>
    <s v="sablefish (blackcod)"/>
    <d v="2002-07-27T00:00:00"/>
    <x v="11"/>
    <n v="710"/>
    <m/>
    <n v="0.78"/>
    <x v="25"/>
    <s v="BSAI"/>
    <n v="7"/>
    <x v="1"/>
  </r>
  <r>
    <s v="sablefish (blackcod)"/>
    <d v="2002-07-27T00:00:00"/>
    <x v="11"/>
    <n v="710"/>
    <m/>
    <n v="16.22"/>
    <x v="0"/>
    <s v="GOA"/>
    <n v="7"/>
    <x v="1"/>
  </r>
  <r>
    <s v="sablefish (blackcod)"/>
    <d v="2002-07-27T00:00:00"/>
    <x v="11"/>
    <n v="710"/>
    <m/>
    <n v="0.18"/>
    <x v="13"/>
    <s v="GOA"/>
    <n v="7"/>
    <x v="1"/>
  </r>
  <r>
    <s v="sablefish (blackcod)"/>
    <d v="2002-07-27T00:00:00"/>
    <x v="11"/>
    <n v="710"/>
    <m/>
    <n v="12.22"/>
    <x v="6"/>
    <s v="GOA"/>
    <n v="7"/>
    <x v="1"/>
  </r>
  <r>
    <s v="sablefish (blackcod)"/>
    <d v="2002-07-27T00:00:00"/>
    <x v="11"/>
    <n v="710"/>
    <m/>
    <n v="0.55000000000000004"/>
    <x v="11"/>
    <s v="GOA"/>
    <n v="7"/>
    <x v="1"/>
  </r>
  <r>
    <s v="sablefish (blackcod)"/>
    <d v="2002-07-27T00:00:00"/>
    <x v="11"/>
    <n v="710"/>
    <m/>
    <n v="0"/>
    <x v="20"/>
    <s v="INSD"/>
    <n v="7"/>
    <x v="1"/>
  </r>
  <r>
    <s v="sablefish (blackcod)"/>
    <d v="2002-07-27T00:00:00"/>
    <x v="11"/>
    <n v="710"/>
    <m/>
    <n v="0.47"/>
    <x v="14"/>
    <s v="GOA"/>
    <n v="7"/>
    <x v="1"/>
  </r>
  <r>
    <s v="sablefish (blackcod)"/>
    <d v="2002-07-27T00:00:00"/>
    <x v="11"/>
    <n v="710"/>
    <m/>
    <n v="7.0000000000000007E-2"/>
    <x v="21"/>
    <s v="INSD"/>
    <n v="7"/>
    <x v="1"/>
  </r>
  <r>
    <s v="sablefish (blackcod)"/>
    <d v="2002-07-27T00:00:00"/>
    <x v="11"/>
    <n v="710"/>
    <m/>
    <n v="0.77"/>
    <x v="18"/>
    <s v="INTL"/>
    <n v="7"/>
    <x v="1"/>
  </r>
  <r>
    <s v="sablefish (blackcod)"/>
    <d v="2002-08-03T00:00:00"/>
    <x v="11"/>
    <n v="710"/>
    <n v="4213"/>
    <n v="21.68"/>
    <x v="0"/>
    <s v="GOA"/>
    <n v="8"/>
    <x v="1"/>
  </r>
  <r>
    <s v="sablefish (blackcod)"/>
    <d v="2002-08-03T00:00:00"/>
    <x v="11"/>
    <n v="710"/>
    <n v="4213"/>
    <n v="7.81"/>
    <x v="21"/>
    <s v="INSD"/>
    <n v="8"/>
    <x v="1"/>
  </r>
  <r>
    <s v="sablefish (blackcod)"/>
    <d v="2002-08-03T00:00:00"/>
    <x v="11"/>
    <n v="710"/>
    <n v="4925"/>
    <n v="0.64"/>
    <x v="1"/>
    <s v="BSAI"/>
    <n v="8"/>
    <x v="1"/>
  </r>
  <r>
    <s v="sablefish (blackcod)"/>
    <d v="2002-08-03T00:00:00"/>
    <x v="11"/>
    <n v="710"/>
    <n v="4925"/>
    <n v="0.5"/>
    <x v="2"/>
    <s v="BSAI"/>
    <n v="8"/>
    <x v="1"/>
  </r>
  <r>
    <s v="sablefish (blackcod)"/>
    <d v="2002-08-03T00:00:00"/>
    <x v="11"/>
    <n v="710"/>
    <n v="4925"/>
    <n v="0.1"/>
    <x v="22"/>
    <s v="BSAI"/>
    <n v="8"/>
    <x v="1"/>
  </r>
  <r>
    <s v="sablefish (blackcod)"/>
    <d v="2002-08-03T00:00:00"/>
    <x v="11"/>
    <n v="710"/>
    <n v="4925"/>
    <n v="1.5"/>
    <x v="24"/>
    <s v="BSAI"/>
    <n v="8"/>
    <x v="1"/>
  </r>
  <r>
    <s v="sablefish (blackcod)"/>
    <d v="2002-08-03T00:00:00"/>
    <x v="11"/>
    <n v="710"/>
    <n v="4925"/>
    <n v="0.13"/>
    <x v="28"/>
    <s v="BSAI"/>
    <n v="8"/>
    <x v="1"/>
  </r>
  <r>
    <s v="sablefish (blackcod)"/>
    <d v="2002-08-03T00:00:00"/>
    <x v="11"/>
    <n v="710"/>
    <n v="4925"/>
    <n v="5.65"/>
    <x v="25"/>
    <s v="BSAI"/>
    <n v="8"/>
    <x v="1"/>
  </r>
  <r>
    <s v="sablefish (blackcod)"/>
    <d v="2002-08-03T00:00:00"/>
    <x v="11"/>
    <n v="710"/>
    <n v="5953"/>
    <n v="38.619999999999997"/>
    <x v="0"/>
    <s v="GOA"/>
    <n v="8"/>
    <x v="1"/>
  </r>
  <r>
    <s v="sablefish (blackcod)"/>
    <d v="2002-08-03T00:00:00"/>
    <x v="11"/>
    <n v="710"/>
    <n v="5953"/>
    <n v="23.96"/>
    <x v="13"/>
    <s v="GOA"/>
    <n v="8"/>
    <x v="1"/>
  </r>
  <r>
    <s v="sablefish (blackcod)"/>
    <d v="2002-08-03T00:00:00"/>
    <x v="11"/>
    <n v="710"/>
    <n v="5953"/>
    <n v="50.93"/>
    <x v="6"/>
    <s v="GOA"/>
    <n v="8"/>
    <x v="1"/>
  </r>
  <r>
    <s v="sablefish (blackcod)"/>
    <d v="2002-08-03T00:00:00"/>
    <x v="11"/>
    <n v="710"/>
    <n v="5953"/>
    <n v="24.38"/>
    <x v="11"/>
    <s v="GOA"/>
    <n v="8"/>
    <x v="1"/>
  </r>
  <r>
    <s v="sablefish (blackcod)"/>
    <d v="2002-08-03T00:00:00"/>
    <x v="11"/>
    <n v="710"/>
    <n v="5953"/>
    <n v="0"/>
    <x v="20"/>
    <s v="INSD"/>
    <n v="8"/>
    <x v="1"/>
  </r>
  <r>
    <s v="sablefish (blackcod)"/>
    <d v="2002-08-03T00:00:00"/>
    <x v="11"/>
    <n v="710"/>
    <n v="5953"/>
    <n v="54.01"/>
    <x v="14"/>
    <s v="GOA"/>
    <n v="8"/>
    <x v="1"/>
  </r>
  <r>
    <s v="sablefish (blackcod)"/>
    <d v="2002-08-03T00:00:00"/>
    <x v="11"/>
    <n v="710"/>
    <n v="5953"/>
    <n v="10.73"/>
    <x v="21"/>
    <s v="INSD"/>
    <n v="8"/>
    <x v="1"/>
  </r>
  <r>
    <s v="sablefish (blackcod)"/>
    <d v="2002-08-03T00:00:00"/>
    <x v="11"/>
    <n v="710"/>
    <n v="6007"/>
    <n v="8.9499999999999993"/>
    <x v="1"/>
    <s v="BSAI"/>
    <n v="8"/>
    <x v="1"/>
  </r>
  <r>
    <s v="sablefish (blackcod)"/>
    <d v="2002-08-03T00:00:00"/>
    <x v="11"/>
    <n v="710"/>
    <n v="6007"/>
    <n v="17.920000000000002"/>
    <x v="5"/>
    <s v="BSAI"/>
    <n v="8"/>
    <x v="1"/>
  </r>
  <r>
    <s v="sablefish (blackcod)"/>
    <d v="2002-08-03T00:00:00"/>
    <x v="11"/>
    <n v="710"/>
    <n v="6007"/>
    <n v="8.64"/>
    <x v="7"/>
    <s v="BSAI"/>
    <n v="8"/>
    <x v="1"/>
  </r>
  <r>
    <s v="sablefish (blackcod)"/>
    <d v="2002-08-03T00:00:00"/>
    <x v="11"/>
    <n v="710"/>
    <n v="6007"/>
    <n v="23.61"/>
    <x v="24"/>
    <s v="BSAI"/>
    <n v="8"/>
    <x v="1"/>
  </r>
  <r>
    <s v="sablefish (blackcod)"/>
    <d v="2002-08-03T00:00:00"/>
    <x v="11"/>
    <n v="710"/>
    <n v="6007"/>
    <n v="2.08"/>
    <x v="25"/>
    <s v="BSAI"/>
    <n v="8"/>
    <x v="1"/>
  </r>
  <r>
    <s v="sablefish (blackcod)"/>
    <d v="2002-08-03T00:00:00"/>
    <x v="11"/>
    <n v="710"/>
    <m/>
    <n v="0.81"/>
    <x v="23"/>
    <s v="BSAI"/>
    <n v="8"/>
    <x v="1"/>
  </r>
  <r>
    <s v="sablefish (blackcod)"/>
    <d v="2002-08-03T00:00:00"/>
    <x v="11"/>
    <n v="710"/>
    <m/>
    <n v="0"/>
    <x v="17"/>
    <s v="BSAI"/>
    <n v="8"/>
    <x v="1"/>
  </r>
  <r>
    <s v="sablefish (blackcod)"/>
    <d v="2002-08-03T00:00:00"/>
    <x v="11"/>
    <n v="710"/>
    <m/>
    <n v="1.17"/>
    <x v="1"/>
    <s v="BSAI"/>
    <n v="8"/>
    <x v="1"/>
  </r>
  <r>
    <s v="sablefish (blackcod)"/>
    <d v="2002-08-03T00:00:00"/>
    <x v="11"/>
    <n v="710"/>
    <m/>
    <n v="1.67"/>
    <x v="5"/>
    <s v="BSAI"/>
    <n v="8"/>
    <x v="1"/>
  </r>
  <r>
    <s v="sablefish (blackcod)"/>
    <d v="2002-08-03T00:00:00"/>
    <x v="11"/>
    <n v="710"/>
    <m/>
    <n v="0.26"/>
    <x v="7"/>
    <s v="BSAI"/>
    <n v="8"/>
    <x v="1"/>
  </r>
  <r>
    <s v="sablefish (blackcod)"/>
    <d v="2002-08-03T00:00:00"/>
    <x v="11"/>
    <n v="710"/>
    <m/>
    <n v="1.04"/>
    <x v="2"/>
    <s v="BSAI"/>
    <n v="8"/>
    <x v="1"/>
  </r>
  <r>
    <s v="sablefish (blackcod)"/>
    <d v="2002-08-03T00:00:00"/>
    <x v="11"/>
    <n v="710"/>
    <m/>
    <n v="2.25"/>
    <x v="22"/>
    <s v="BSAI"/>
    <n v="8"/>
    <x v="1"/>
  </r>
  <r>
    <s v="sablefish (blackcod)"/>
    <d v="2002-08-03T00:00:00"/>
    <x v="11"/>
    <n v="710"/>
    <m/>
    <n v="0.02"/>
    <x v="25"/>
    <s v="BSAI"/>
    <n v="8"/>
    <x v="1"/>
  </r>
  <r>
    <s v="sablefish (blackcod)"/>
    <d v="2002-08-03T00:00:00"/>
    <x v="11"/>
    <n v="710"/>
    <m/>
    <n v="15.65"/>
    <x v="0"/>
    <s v="GOA"/>
    <n v="8"/>
    <x v="1"/>
  </r>
  <r>
    <s v="sablefish (blackcod)"/>
    <d v="2002-08-03T00:00:00"/>
    <x v="11"/>
    <n v="710"/>
    <m/>
    <n v="40.29"/>
    <x v="13"/>
    <s v="GOA"/>
    <n v="8"/>
    <x v="1"/>
  </r>
  <r>
    <s v="sablefish (blackcod)"/>
    <d v="2002-08-03T00:00:00"/>
    <x v="11"/>
    <n v="710"/>
    <m/>
    <n v="6.17"/>
    <x v="6"/>
    <s v="GOA"/>
    <n v="8"/>
    <x v="1"/>
  </r>
  <r>
    <s v="sablefish (blackcod)"/>
    <d v="2002-08-03T00:00:00"/>
    <x v="11"/>
    <n v="710"/>
    <m/>
    <n v="0.28000000000000003"/>
    <x v="11"/>
    <s v="GOA"/>
    <n v="8"/>
    <x v="1"/>
  </r>
  <r>
    <s v="sablefish (blackcod)"/>
    <d v="2002-08-03T00:00:00"/>
    <x v="11"/>
    <n v="710"/>
    <m/>
    <n v="0.5"/>
    <x v="14"/>
    <s v="GOA"/>
    <n v="8"/>
    <x v="1"/>
  </r>
  <r>
    <s v="sablefish (blackcod)"/>
    <d v="2002-08-03T00:00:00"/>
    <x v="11"/>
    <n v="710"/>
    <m/>
    <n v="0.02"/>
    <x v="21"/>
    <s v="INSD"/>
    <n v="8"/>
    <x v="1"/>
  </r>
  <r>
    <s v="sablefish (blackcod)"/>
    <d v="2002-08-10T00:00:00"/>
    <x v="11"/>
    <n v="710"/>
    <n v="4213"/>
    <n v="4.18"/>
    <x v="0"/>
    <s v="GOA"/>
    <n v="8"/>
    <x v="1"/>
  </r>
  <r>
    <s v="sablefish (blackcod)"/>
    <d v="2002-08-10T00:00:00"/>
    <x v="11"/>
    <n v="710"/>
    <n v="4213"/>
    <n v="6.48"/>
    <x v="21"/>
    <s v="INSD"/>
    <n v="8"/>
    <x v="1"/>
  </r>
  <r>
    <s v="sablefish (blackcod)"/>
    <d v="2002-08-10T00:00:00"/>
    <x v="11"/>
    <n v="710"/>
    <n v="4925"/>
    <n v="0.76"/>
    <x v="1"/>
    <s v="BSAI"/>
    <n v="8"/>
    <x v="1"/>
  </r>
  <r>
    <s v="sablefish (blackcod)"/>
    <d v="2002-08-10T00:00:00"/>
    <x v="11"/>
    <n v="710"/>
    <n v="4925"/>
    <n v="0.55000000000000004"/>
    <x v="2"/>
    <s v="BSAI"/>
    <n v="8"/>
    <x v="1"/>
  </r>
  <r>
    <s v="sablefish (blackcod)"/>
    <d v="2002-08-10T00:00:00"/>
    <x v="11"/>
    <n v="710"/>
    <n v="4925"/>
    <n v="0.14000000000000001"/>
    <x v="22"/>
    <s v="BSAI"/>
    <n v="8"/>
    <x v="1"/>
  </r>
  <r>
    <s v="sablefish (blackcod)"/>
    <d v="2002-08-10T00:00:00"/>
    <x v="11"/>
    <n v="710"/>
    <n v="4925"/>
    <n v="1.47"/>
    <x v="24"/>
    <s v="BSAI"/>
    <n v="8"/>
    <x v="1"/>
  </r>
  <r>
    <s v="sablefish (blackcod)"/>
    <d v="2002-08-10T00:00:00"/>
    <x v="11"/>
    <n v="710"/>
    <n v="4925"/>
    <n v="3.93"/>
    <x v="25"/>
    <s v="BSAI"/>
    <n v="8"/>
    <x v="1"/>
  </r>
  <r>
    <s v="sablefish (blackcod)"/>
    <d v="2002-08-10T00:00:00"/>
    <x v="11"/>
    <n v="710"/>
    <n v="5953"/>
    <n v="17.600000000000001"/>
    <x v="0"/>
    <s v="GOA"/>
    <n v="8"/>
    <x v="1"/>
  </r>
  <r>
    <s v="sablefish (blackcod)"/>
    <d v="2002-08-10T00:00:00"/>
    <x v="11"/>
    <n v="710"/>
    <n v="5953"/>
    <n v="12.49"/>
    <x v="13"/>
    <s v="GOA"/>
    <n v="8"/>
    <x v="1"/>
  </r>
  <r>
    <s v="sablefish (blackcod)"/>
    <d v="2002-08-10T00:00:00"/>
    <x v="11"/>
    <n v="710"/>
    <n v="5953"/>
    <n v="60.88"/>
    <x v="6"/>
    <s v="GOA"/>
    <n v="8"/>
    <x v="1"/>
  </r>
  <r>
    <s v="sablefish (blackcod)"/>
    <d v="2002-08-10T00:00:00"/>
    <x v="11"/>
    <n v="710"/>
    <n v="5953"/>
    <n v="33.340000000000003"/>
    <x v="11"/>
    <s v="GOA"/>
    <n v="8"/>
    <x v="1"/>
  </r>
  <r>
    <s v="sablefish (blackcod)"/>
    <d v="2002-08-10T00:00:00"/>
    <x v="11"/>
    <n v="710"/>
    <n v="5953"/>
    <n v="35.69"/>
    <x v="14"/>
    <s v="GOA"/>
    <n v="8"/>
    <x v="1"/>
  </r>
  <r>
    <s v="sablefish (blackcod)"/>
    <d v="2002-08-10T00:00:00"/>
    <x v="11"/>
    <n v="710"/>
    <n v="5953"/>
    <n v="0.69"/>
    <x v="21"/>
    <s v="INSD"/>
    <n v="8"/>
    <x v="1"/>
  </r>
  <r>
    <s v="sablefish (blackcod)"/>
    <d v="2002-08-10T00:00:00"/>
    <x v="11"/>
    <n v="710"/>
    <n v="6007"/>
    <n v="12.98"/>
    <x v="1"/>
    <s v="BSAI"/>
    <n v="8"/>
    <x v="1"/>
  </r>
  <r>
    <s v="sablefish (blackcod)"/>
    <d v="2002-08-10T00:00:00"/>
    <x v="11"/>
    <n v="710"/>
    <n v="6007"/>
    <n v="2.02"/>
    <x v="5"/>
    <s v="BSAI"/>
    <n v="8"/>
    <x v="1"/>
  </r>
  <r>
    <s v="sablefish (blackcod)"/>
    <d v="2002-08-10T00:00:00"/>
    <x v="11"/>
    <n v="710"/>
    <n v="6007"/>
    <n v="6.57"/>
    <x v="7"/>
    <s v="BSAI"/>
    <n v="8"/>
    <x v="1"/>
  </r>
  <r>
    <s v="sablefish (blackcod)"/>
    <d v="2002-08-10T00:00:00"/>
    <x v="11"/>
    <n v="710"/>
    <n v="6007"/>
    <n v="20.02"/>
    <x v="24"/>
    <s v="BSAI"/>
    <n v="8"/>
    <x v="1"/>
  </r>
  <r>
    <s v="sablefish (blackcod)"/>
    <d v="2002-08-10T00:00:00"/>
    <x v="11"/>
    <n v="710"/>
    <n v="6007"/>
    <n v="4.49"/>
    <x v="28"/>
    <s v="BSAI"/>
    <n v="8"/>
    <x v="1"/>
  </r>
  <r>
    <s v="sablefish (blackcod)"/>
    <d v="2002-08-10T00:00:00"/>
    <x v="11"/>
    <n v="710"/>
    <n v="6007"/>
    <n v="8.6199999999999992"/>
    <x v="25"/>
    <s v="BSAI"/>
    <n v="8"/>
    <x v="1"/>
  </r>
  <r>
    <s v="sablefish (blackcod)"/>
    <d v="2002-08-10T00:00:00"/>
    <x v="11"/>
    <n v="710"/>
    <m/>
    <n v="0.34"/>
    <x v="23"/>
    <s v="BSAI"/>
    <n v="8"/>
    <x v="1"/>
  </r>
  <r>
    <s v="sablefish (blackcod)"/>
    <d v="2002-08-10T00:00:00"/>
    <x v="11"/>
    <n v="710"/>
    <m/>
    <n v="1.85"/>
    <x v="1"/>
    <s v="BSAI"/>
    <n v="8"/>
    <x v="1"/>
  </r>
  <r>
    <s v="sablefish (blackcod)"/>
    <d v="2002-08-10T00:00:00"/>
    <x v="11"/>
    <n v="710"/>
    <m/>
    <n v="4.3099999999999996"/>
    <x v="5"/>
    <s v="BSAI"/>
    <n v="8"/>
    <x v="1"/>
  </r>
  <r>
    <s v="sablefish (blackcod)"/>
    <d v="2002-08-10T00:00:00"/>
    <x v="11"/>
    <n v="710"/>
    <m/>
    <n v="4.5199999999999996"/>
    <x v="2"/>
    <s v="BSAI"/>
    <n v="8"/>
    <x v="1"/>
  </r>
  <r>
    <s v="sablefish (blackcod)"/>
    <d v="2002-08-10T00:00:00"/>
    <x v="11"/>
    <n v="710"/>
    <m/>
    <n v="0.01"/>
    <x v="24"/>
    <s v="BSAI"/>
    <n v="8"/>
    <x v="1"/>
  </r>
  <r>
    <s v="sablefish (blackcod)"/>
    <d v="2002-08-10T00:00:00"/>
    <x v="11"/>
    <n v="710"/>
    <m/>
    <n v="0"/>
    <x v="28"/>
    <s v="BSAI"/>
    <n v="8"/>
    <x v="1"/>
  </r>
  <r>
    <s v="sablefish (blackcod)"/>
    <d v="2002-08-10T00:00:00"/>
    <x v="11"/>
    <n v="710"/>
    <m/>
    <n v="0.03"/>
    <x v="25"/>
    <s v="BSAI"/>
    <n v="8"/>
    <x v="1"/>
  </r>
  <r>
    <s v="sablefish (blackcod)"/>
    <d v="2002-08-10T00:00:00"/>
    <x v="11"/>
    <n v="710"/>
    <m/>
    <n v="0.43"/>
    <x v="0"/>
    <s v="GOA"/>
    <n v="8"/>
    <x v="1"/>
  </r>
  <r>
    <s v="sablefish (blackcod)"/>
    <d v="2002-08-10T00:00:00"/>
    <x v="11"/>
    <n v="710"/>
    <m/>
    <n v="0.77"/>
    <x v="13"/>
    <s v="GOA"/>
    <n v="8"/>
    <x v="1"/>
  </r>
  <r>
    <s v="sablefish (blackcod)"/>
    <d v="2002-08-10T00:00:00"/>
    <x v="11"/>
    <n v="710"/>
    <m/>
    <n v="1.08"/>
    <x v="6"/>
    <s v="GOA"/>
    <n v="8"/>
    <x v="1"/>
  </r>
  <r>
    <s v="sablefish (blackcod)"/>
    <d v="2002-08-10T00:00:00"/>
    <x v="11"/>
    <n v="710"/>
    <m/>
    <n v="0.53"/>
    <x v="11"/>
    <s v="GOA"/>
    <n v="8"/>
    <x v="1"/>
  </r>
  <r>
    <s v="sablefish (blackcod)"/>
    <d v="2002-08-10T00:00:00"/>
    <x v="11"/>
    <n v="710"/>
    <m/>
    <n v="0.08"/>
    <x v="20"/>
    <s v="INSD"/>
    <n v="8"/>
    <x v="1"/>
  </r>
  <r>
    <s v="sablefish (blackcod)"/>
    <d v="2002-08-10T00:00:00"/>
    <x v="11"/>
    <n v="710"/>
    <m/>
    <n v="0.43"/>
    <x v="14"/>
    <s v="GOA"/>
    <n v="8"/>
    <x v="1"/>
  </r>
  <r>
    <s v="sablefish (blackcod)"/>
    <d v="2002-08-10T00:00:00"/>
    <x v="11"/>
    <n v="710"/>
    <m/>
    <n v="0.09"/>
    <x v="21"/>
    <s v="INSD"/>
    <n v="8"/>
    <x v="1"/>
  </r>
  <r>
    <s v="sablefish (blackcod)"/>
    <d v="2002-08-17T00:00:00"/>
    <x v="11"/>
    <n v="710"/>
    <n v="4213"/>
    <n v="7.12"/>
    <x v="21"/>
    <s v="INSD"/>
    <n v="8"/>
    <x v="1"/>
  </r>
  <r>
    <s v="sablefish (blackcod)"/>
    <d v="2002-08-17T00:00:00"/>
    <x v="11"/>
    <n v="710"/>
    <n v="4925"/>
    <n v="1.19"/>
    <x v="1"/>
    <s v="BSAI"/>
    <n v="8"/>
    <x v="1"/>
  </r>
  <r>
    <s v="sablefish (blackcod)"/>
    <d v="2002-08-17T00:00:00"/>
    <x v="11"/>
    <n v="710"/>
    <n v="4925"/>
    <n v="0"/>
    <x v="7"/>
    <s v="BSAI"/>
    <n v="8"/>
    <x v="1"/>
  </r>
  <r>
    <s v="sablefish (blackcod)"/>
    <d v="2002-08-17T00:00:00"/>
    <x v="11"/>
    <n v="710"/>
    <n v="4925"/>
    <n v="0.04"/>
    <x v="22"/>
    <s v="BSAI"/>
    <n v="8"/>
    <x v="1"/>
  </r>
  <r>
    <s v="sablefish (blackcod)"/>
    <d v="2002-08-17T00:00:00"/>
    <x v="11"/>
    <n v="710"/>
    <n v="4925"/>
    <n v="8.3699999999999992"/>
    <x v="24"/>
    <s v="BSAI"/>
    <n v="8"/>
    <x v="1"/>
  </r>
  <r>
    <s v="sablefish (blackcod)"/>
    <d v="2002-08-17T00:00:00"/>
    <x v="11"/>
    <n v="710"/>
    <n v="4925"/>
    <n v="2.4500000000000002"/>
    <x v="28"/>
    <s v="BSAI"/>
    <n v="8"/>
    <x v="1"/>
  </r>
  <r>
    <s v="sablefish (blackcod)"/>
    <d v="2002-08-17T00:00:00"/>
    <x v="11"/>
    <n v="710"/>
    <n v="4925"/>
    <n v="1.72"/>
    <x v="25"/>
    <s v="BSAI"/>
    <n v="8"/>
    <x v="1"/>
  </r>
  <r>
    <s v="sablefish (blackcod)"/>
    <d v="2002-08-17T00:00:00"/>
    <x v="11"/>
    <n v="710"/>
    <n v="5953"/>
    <n v="45.25"/>
    <x v="0"/>
    <s v="GOA"/>
    <n v="8"/>
    <x v="1"/>
  </r>
  <r>
    <s v="sablefish (blackcod)"/>
    <d v="2002-08-17T00:00:00"/>
    <x v="11"/>
    <n v="710"/>
    <n v="5953"/>
    <n v="6.72"/>
    <x v="13"/>
    <s v="GOA"/>
    <n v="8"/>
    <x v="1"/>
  </r>
  <r>
    <s v="sablefish (blackcod)"/>
    <d v="2002-08-17T00:00:00"/>
    <x v="11"/>
    <n v="710"/>
    <n v="5953"/>
    <n v="18.600000000000001"/>
    <x v="6"/>
    <s v="GOA"/>
    <n v="8"/>
    <x v="1"/>
  </r>
  <r>
    <s v="sablefish (blackcod)"/>
    <d v="2002-08-17T00:00:00"/>
    <x v="11"/>
    <n v="710"/>
    <n v="5953"/>
    <n v="36.47"/>
    <x v="14"/>
    <s v="GOA"/>
    <n v="8"/>
    <x v="1"/>
  </r>
  <r>
    <s v="sablefish (blackcod)"/>
    <d v="2002-08-17T00:00:00"/>
    <x v="11"/>
    <n v="710"/>
    <n v="5953"/>
    <n v="0.35"/>
    <x v="21"/>
    <s v="INSD"/>
    <n v="8"/>
    <x v="1"/>
  </r>
  <r>
    <s v="sablefish (blackcod)"/>
    <d v="2002-08-17T00:00:00"/>
    <x v="11"/>
    <n v="710"/>
    <n v="6007"/>
    <n v="0.25"/>
    <x v="1"/>
    <s v="BSAI"/>
    <n v="8"/>
    <x v="1"/>
  </r>
  <r>
    <s v="sablefish (blackcod)"/>
    <d v="2002-08-17T00:00:00"/>
    <x v="11"/>
    <n v="710"/>
    <n v="6007"/>
    <n v="1.93"/>
    <x v="5"/>
    <s v="BSAI"/>
    <n v="8"/>
    <x v="1"/>
  </r>
  <r>
    <s v="sablefish (blackcod)"/>
    <d v="2002-08-17T00:00:00"/>
    <x v="11"/>
    <n v="710"/>
    <n v="6007"/>
    <n v="7.23"/>
    <x v="7"/>
    <s v="BSAI"/>
    <n v="8"/>
    <x v="1"/>
  </r>
  <r>
    <s v="sablefish (blackcod)"/>
    <d v="2002-08-17T00:00:00"/>
    <x v="11"/>
    <n v="710"/>
    <n v="6007"/>
    <n v="0.02"/>
    <x v="2"/>
    <s v="BSAI"/>
    <n v="8"/>
    <x v="1"/>
  </r>
  <r>
    <s v="sablefish (blackcod)"/>
    <d v="2002-08-17T00:00:00"/>
    <x v="11"/>
    <n v="710"/>
    <n v="6007"/>
    <n v="39.33"/>
    <x v="24"/>
    <s v="BSAI"/>
    <n v="8"/>
    <x v="1"/>
  </r>
  <r>
    <s v="sablefish (blackcod)"/>
    <d v="2002-08-17T00:00:00"/>
    <x v="11"/>
    <n v="710"/>
    <n v="6007"/>
    <n v="10.74"/>
    <x v="28"/>
    <s v="BSAI"/>
    <n v="8"/>
    <x v="1"/>
  </r>
  <r>
    <s v="sablefish (blackcod)"/>
    <d v="2002-08-17T00:00:00"/>
    <x v="11"/>
    <n v="710"/>
    <n v="6007"/>
    <n v="0.1"/>
    <x v="25"/>
    <s v="BSAI"/>
    <n v="8"/>
    <x v="1"/>
  </r>
  <r>
    <s v="sablefish (blackcod)"/>
    <d v="2002-08-17T00:00:00"/>
    <x v="11"/>
    <n v="710"/>
    <m/>
    <n v="0.12"/>
    <x v="23"/>
    <s v="BSAI"/>
    <n v="8"/>
    <x v="1"/>
  </r>
  <r>
    <s v="sablefish (blackcod)"/>
    <d v="2002-08-17T00:00:00"/>
    <x v="11"/>
    <n v="710"/>
    <m/>
    <n v="6.34"/>
    <x v="1"/>
    <s v="BSAI"/>
    <n v="8"/>
    <x v="1"/>
  </r>
  <r>
    <s v="sablefish (blackcod)"/>
    <d v="2002-08-17T00:00:00"/>
    <x v="11"/>
    <n v="710"/>
    <m/>
    <n v="0.04"/>
    <x v="7"/>
    <s v="BSAI"/>
    <n v="8"/>
    <x v="1"/>
  </r>
  <r>
    <s v="sablefish (blackcod)"/>
    <d v="2002-08-17T00:00:00"/>
    <x v="11"/>
    <n v="710"/>
    <m/>
    <n v="5.41"/>
    <x v="2"/>
    <s v="BSAI"/>
    <n v="8"/>
    <x v="1"/>
  </r>
  <r>
    <s v="sablefish (blackcod)"/>
    <d v="2002-08-17T00:00:00"/>
    <x v="11"/>
    <n v="710"/>
    <m/>
    <n v="0.3"/>
    <x v="22"/>
    <s v="BSAI"/>
    <n v="8"/>
    <x v="1"/>
  </r>
  <r>
    <s v="sablefish (blackcod)"/>
    <d v="2002-08-17T00:00:00"/>
    <x v="11"/>
    <n v="710"/>
    <m/>
    <n v="0.17"/>
    <x v="24"/>
    <s v="BSAI"/>
    <n v="8"/>
    <x v="1"/>
  </r>
  <r>
    <s v="sablefish (blackcod)"/>
    <d v="2002-08-17T00:00:00"/>
    <x v="11"/>
    <n v="710"/>
    <m/>
    <n v="0.09"/>
    <x v="25"/>
    <s v="BSAI"/>
    <n v="8"/>
    <x v="1"/>
  </r>
  <r>
    <s v="sablefish (blackcod)"/>
    <d v="2002-08-17T00:00:00"/>
    <x v="11"/>
    <n v="710"/>
    <m/>
    <n v="0.62"/>
    <x v="0"/>
    <s v="GOA"/>
    <n v="8"/>
    <x v="1"/>
  </r>
  <r>
    <s v="sablefish (blackcod)"/>
    <d v="2002-08-17T00:00:00"/>
    <x v="11"/>
    <n v="710"/>
    <m/>
    <n v="0.21"/>
    <x v="13"/>
    <s v="GOA"/>
    <n v="8"/>
    <x v="1"/>
  </r>
  <r>
    <s v="sablefish (blackcod)"/>
    <d v="2002-08-17T00:00:00"/>
    <x v="11"/>
    <n v="710"/>
    <m/>
    <n v="0.13"/>
    <x v="6"/>
    <s v="GOA"/>
    <n v="8"/>
    <x v="1"/>
  </r>
  <r>
    <s v="sablefish (blackcod)"/>
    <d v="2002-08-17T00:00:00"/>
    <x v="11"/>
    <n v="710"/>
    <m/>
    <n v="0.04"/>
    <x v="11"/>
    <s v="GOA"/>
    <n v="8"/>
    <x v="1"/>
  </r>
  <r>
    <s v="sablefish (blackcod)"/>
    <d v="2002-08-17T00:00:00"/>
    <x v="11"/>
    <n v="710"/>
    <m/>
    <n v="0.01"/>
    <x v="20"/>
    <s v="INSD"/>
    <n v="8"/>
    <x v="1"/>
  </r>
  <r>
    <s v="sablefish (blackcod)"/>
    <d v="2002-08-17T00:00:00"/>
    <x v="11"/>
    <n v="710"/>
    <m/>
    <n v="0.42"/>
    <x v="14"/>
    <s v="GOA"/>
    <n v="8"/>
    <x v="1"/>
  </r>
  <r>
    <s v="sablefish (blackcod)"/>
    <d v="2002-08-17T00:00:00"/>
    <x v="11"/>
    <n v="710"/>
    <m/>
    <n v="0.06"/>
    <x v="21"/>
    <s v="INSD"/>
    <n v="8"/>
    <x v="1"/>
  </r>
  <r>
    <s v="sablefish (blackcod)"/>
    <d v="2002-08-17T00:00:00"/>
    <x v="11"/>
    <n v="710"/>
    <m/>
    <n v="0.1"/>
    <x v="18"/>
    <s v="INTL"/>
    <n v="8"/>
    <x v="1"/>
  </r>
  <r>
    <s v="sablefish (blackcod)"/>
    <d v="2002-08-24T00:00:00"/>
    <x v="11"/>
    <n v="710"/>
    <n v="4213"/>
    <n v="11.14"/>
    <x v="14"/>
    <s v="GOA"/>
    <n v="8"/>
    <x v="1"/>
  </r>
  <r>
    <s v="sablefish (blackcod)"/>
    <d v="2002-08-24T00:00:00"/>
    <x v="11"/>
    <n v="710"/>
    <n v="4925"/>
    <n v="0.57999999999999996"/>
    <x v="1"/>
    <s v="BSAI"/>
    <n v="8"/>
    <x v="1"/>
  </r>
  <r>
    <s v="sablefish (blackcod)"/>
    <d v="2002-08-24T00:00:00"/>
    <x v="11"/>
    <n v="710"/>
    <n v="4925"/>
    <n v="0.64"/>
    <x v="7"/>
    <s v="BSAI"/>
    <n v="8"/>
    <x v="1"/>
  </r>
  <r>
    <s v="sablefish (blackcod)"/>
    <d v="2002-08-24T00:00:00"/>
    <x v="11"/>
    <n v="710"/>
    <n v="4925"/>
    <n v="7.35"/>
    <x v="24"/>
    <s v="BSAI"/>
    <n v="8"/>
    <x v="1"/>
  </r>
  <r>
    <s v="sablefish (blackcod)"/>
    <d v="2002-08-24T00:00:00"/>
    <x v="11"/>
    <n v="710"/>
    <n v="4925"/>
    <n v="3.4"/>
    <x v="28"/>
    <s v="BSAI"/>
    <n v="8"/>
    <x v="1"/>
  </r>
  <r>
    <s v="sablefish (blackcod)"/>
    <d v="2002-08-24T00:00:00"/>
    <x v="11"/>
    <n v="710"/>
    <n v="4925"/>
    <n v="44.44"/>
    <x v="25"/>
    <s v="BSAI"/>
    <n v="8"/>
    <x v="1"/>
  </r>
  <r>
    <s v="sablefish (blackcod)"/>
    <d v="2002-08-24T00:00:00"/>
    <x v="11"/>
    <n v="710"/>
    <n v="5953"/>
    <n v="49.04"/>
    <x v="0"/>
    <s v="GOA"/>
    <n v="8"/>
    <x v="1"/>
  </r>
  <r>
    <s v="sablefish (blackcod)"/>
    <d v="2002-08-24T00:00:00"/>
    <x v="11"/>
    <n v="710"/>
    <n v="5953"/>
    <n v="3.95"/>
    <x v="13"/>
    <s v="GOA"/>
    <n v="8"/>
    <x v="1"/>
  </r>
  <r>
    <s v="sablefish (blackcod)"/>
    <d v="2002-08-24T00:00:00"/>
    <x v="11"/>
    <n v="710"/>
    <n v="5953"/>
    <n v="51.94"/>
    <x v="6"/>
    <s v="GOA"/>
    <n v="8"/>
    <x v="1"/>
  </r>
  <r>
    <s v="sablefish (blackcod)"/>
    <d v="2002-08-24T00:00:00"/>
    <x v="11"/>
    <n v="710"/>
    <n v="5953"/>
    <n v="21.9"/>
    <x v="11"/>
    <s v="GOA"/>
    <n v="8"/>
    <x v="1"/>
  </r>
  <r>
    <s v="sablefish (blackcod)"/>
    <d v="2002-08-24T00:00:00"/>
    <x v="11"/>
    <n v="710"/>
    <n v="5953"/>
    <n v="25.94"/>
    <x v="14"/>
    <s v="GOA"/>
    <n v="8"/>
    <x v="1"/>
  </r>
  <r>
    <s v="sablefish (blackcod)"/>
    <d v="2002-08-24T00:00:00"/>
    <x v="11"/>
    <n v="710"/>
    <n v="6007"/>
    <n v="0.41"/>
    <x v="1"/>
    <s v="BSAI"/>
    <n v="8"/>
    <x v="1"/>
  </r>
  <r>
    <s v="sablefish (blackcod)"/>
    <d v="2002-08-24T00:00:00"/>
    <x v="11"/>
    <n v="710"/>
    <n v="6007"/>
    <n v="12.96"/>
    <x v="5"/>
    <s v="BSAI"/>
    <n v="8"/>
    <x v="1"/>
  </r>
  <r>
    <s v="sablefish (blackcod)"/>
    <d v="2002-08-24T00:00:00"/>
    <x v="11"/>
    <n v="710"/>
    <n v="6007"/>
    <n v="26.89"/>
    <x v="7"/>
    <s v="BSAI"/>
    <n v="8"/>
    <x v="1"/>
  </r>
  <r>
    <s v="sablefish (blackcod)"/>
    <d v="2002-08-24T00:00:00"/>
    <x v="11"/>
    <n v="710"/>
    <n v="6007"/>
    <n v="4.7699999999999996"/>
    <x v="24"/>
    <s v="BSAI"/>
    <n v="8"/>
    <x v="1"/>
  </r>
  <r>
    <s v="sablefish (blackcod)"/>
    <d v="2002-08-24T00:00:00"/>
    <x v="11"/>
    <n v="710"/>
    <n v="6007"/>
    <n v="0.52"/>
    <x v="28"/>
    <s v="BSAI"/>
    <n v="8"/>
    <x v="1"/>
  </r>
  <r>
    <s v="sablefish (blackcod)"/>
    <d v="2002-08-24T00:00:00"/>
    <x v="11"/>
    <n v="710"/>
    <m/>
    <n v="0.25"/>
    <x v="23"/>
    <s v="BSAI"/>
    <n v="8"/>
    <x v="1"/>
  </r>
  <r>
    <s v="sablefish (blackcod)"/>
    <d v="2002-08-24T00:00:00"/>
    <x v="11"/>
    <n v="710"/>
    <m/>
    <n v="2.46"/>
    <x v="1"/>
    <s v="BSAI"/>
    <n v="8"/>
    <x v="1"/>
  </r>
  <r>
    <s v="sablefish (blackcod)"/>
    <d v="2002-08-24T00:00:00"/>
    <x v="11"/>
    <n v="710"/>
    <m/>
    <n v="0.24"/>
    <x v="7"/>
    <s v="BSAI"/>
    <n v="8"/>
    <x v="1"/>
  </r>
  <r>
    <s v="sablefish (blackcod)"/>
    <d v="2002-08-24T00:00:00"/>
    <x v="11"/>
    <n v="710"/>
    <m/>
    <n v="0.57999999999999996"/>
    <x v="24"/>
    <s v="BSAI"/>
    <n v="8"/>
    <x v="1"/>
  </r>
  <r>
    <s v="sablefish (blackcod)"/>
    <d v="2002-08-24T00:00:00"/>
    <x v="11"/>
    <n v="710"/>
    <m/>
    <n v="0.99"/>
    <x v="0"/>
    <s v="GOA"/>
    <n v="8"/>
    <x v="1"/>
  </r>
  <r>
    <s v="sablefish (blackcod)"/>
    <d v="2002-08-24T00:00:00"/>
    <x v="11"/>
    <n v="710"/>
    <m/>
    <n v="0"/>
    <x v="13"/>
    <s v="GOA"/>
    <n v="8"/>
    <x v="1"/>
  </r>
  <r>
    <s v="sablefish (blackcod)"/>
    <d v="2002-08-24T00:00:00"/>
    <x v="11"/>
    <n v="710"/>
    <m/>
    <n v="0.24"/>
    <x v="6"/>
    <s v="GOA"/>
    <n v="8"/>
    <x v="1"/>
  </r>
  <r>
    <s v="sablefish (blackcod)"/>
    <d v="2002-08-24T00:00:00"/>
    <x v="11"/>
    <n v="710"/>
    <m/>
    <n v="0.47"/>
    <x v="11"/>
    <s v="GOA"/>
    <n v="8"/>
    <x v="1"/>
  </r>
  <r>
    <s v="sablefish (blackcod)"/>
    <d v="2002-08-24T00:00:00"/>
    <x v="11"/>
    <n v="710"/>
    <m/>
    <n v="0"/>
    <x v="20"/>
    <s v="INSD"/>
    <n v="8"/>
    <x v="1"/>
  </r>
  <r>
    <s v="sablefish (blackcod)"/>
    <d v="2002-08-24T00:00:00"/>
    <x v="11"/>
    <n v="710"/>
    <m/>
    <n v="0.28999999999999998"/>
    <x v="14"/>
    <s v="GOA"/>
    <n v="8"/>
    <x v="1"/>
  </r>
  <r>
    <s v="sablefish (blackcod)"/>
    <d v="2002-08-24T00:00:00"/>
    <x v="11"/>
    <n v="710"/>
    <m/>
    <n v="7.0000000000000007E-2"/>
    <x v="21"/>
    <s v="INSD"/>
    <n v="8"/>
    <x v="1"/>
  </r>
  <r>
    <s v="sablefish (blackcod)"/>
    <d v="2002-08-31T00:00:00"/>
    <x v="11"/>
    <n v="710"/>
    <n v="4213"/>
    <n v="20.84"/>
    <x v="14"/>
    <s v="GOA"/>
    <n v="8"/>
    <x v="1"/>
  </r>
  <r>
    <s v="sablefish (blackcod)"/>
    <d v="2002-08-31T00:00:00"/>
    <x v="11"/>
    <n v="710"/>
    <n v="4925"/>
    <n v="2.81"/>
    <x v="1"/>
    <s v="BSAI"/>
    <n v="8"/>
    <x v="1"/>
  </r>
  <r>
    <s v="sablefish (blackcod)"/>
    <d v="2002-08-31T00:00:00"/>
    <x v="11"/>
    <n v="710"/>
    <n v="4925"/>
    <n v="0"/>
    <x v="2"/>
    <s v="BSAI"/>
    <n v="8"/>
    <x v="1"/>
  </r>
  <r>
    <s v="sablefish (blackcod)"/>
    <d v="2002-08-31T00:00:00"/>
    <x v="11"/>
    <n v="710"/>
    <n v="4925"/>
    <n v="12.85"/>
    <x v="24"/>
    <s v="BSAI"/>
    <n v="8"/>
    <x v="1"/>
  </r>
  <r>
    <s v="sablefish (blackcod)"/>
    <d v="2002-08-31T00:00:00"/>
    <x v="11"/>
    <n v="710"/>
    <n v="5953"/>
    <n v="48.64"/>
    <x v="0"/>
    <s v="GOA"/>
    <n v="8"/>
    <x v="1"/>
  </r>
  <r>
    <s v="sablefish (blackcod)"/>
    <d v="2002-08-31T00:00:00"/>
    <x v="11"/>
    <n v="710"/>
    <n v="5953"/>
    <n v="1.23"/>
    <x v="13"/>
    <s v="GOA"/>
    <n v="8"/>
    <x v="1"/>
  </r>
  <r>
    <s v="sablefish (blackcod)"/>
    <d v="2002-08-31T00:00:00"/>
    <x v="11"/>
    <n v="710"/>
    <n v="5953"/>
    <n v="77.31"/>
    <x v="6"/>
    <s v="GOA"/>
    <n v="8"/>
    <x v="1"/>
  </r>
  <r>
    <s v="sablefish (blackcod)"/>
    <d v="2002-08-31T00:00:00"/>
    <x v="11"/>
    <n v="710"/>
    <n v="5953"/>
    <n v="5.95"/>
    <x v="11"/>
    <s v="GOA"/>
    <n v="8"/>
    <x v="1"/>
  </r>
  <r>
    <s v="sablefish (blackcod)"/>
    <d v="2002-08-31T00:00:00"/>
    <x v="11"/>
    <n v="710"/>
    <n v="5953"/>
    <n v="30.41"/>
    <x v="14"/>
    <s v="GOA"/>
    <n v="8"/>
    <x v="1"/>
  </r>
  <r>
    <s v="sablefish (blackcod)"/>
    <d v="2002-08-31T00:00:00"/>
    <x v="11"/>
    <n v="710"/>
    <n v="6007"/>
    <n v="0.54"/>
    <x v="1"/>
    <s v="BSAI"/>
    <n v="8"/>
    <x v="1"/>
  </r>
  <r>
    <s v="sablefish (blackcod)"/>
    <d v="2002-08-31T00:00:00"/>
    <x v="11"/>
    <n v="710"/>
    <n v="6007"/>
    <n v="6.89"/>
    <x v="5"/>
    <s v="BSAI"/>
    <n v="8"/>
    <x v="1"/>
  </r>
  <r>
    <s v="sablefish (blackcod)"/>
    <d v="2002-08-31T00:00:00"/>
    <x v="11"/>
    <n v="710"/>
    <n v="6007"/>
    <n v="7.54"/>
    <x v="7"/>
    <s v="BSAI"/>
    <n v="8"/>
    <x v="1"/>
  </r>
  <r>
    <s v="sablefish (blackcod)"/>
    <d v="2002-08-31T00:00:00"/>
    <x v="11"/>
    <n v="710"/>
    <n v="6007"/>
    <n v="10.220000000000001"/>
    <x v="24"/>
    <s v="BSAI"/>
    <n v="8"/>
    <x v="1"/>
  </r>
  <r>
    <s v="sablefish (blackcod)"/>
    <d v="2002-08-31T00:00:00"/>
    <x v="11"/>
    <n v="710"/>
    <n v="6007"/>
    <n v="3.14"/>
    <x v="28"/>
    <s v="BSAI"/>
    <n v="8"/>
    <x v="1"/>
  </r>
  <r>
    <s v="sablefish (blackcod)"/>
    <d v="2002-08-31T00:00:00"/>
    <x v="11"/>
    <n v="710"/>
    <n v="6007"/>
    <n v="4.7"/>
    <x v="25"/>
    <s v="BSAI"/>
    <n v="8"/>
    <x v="1"/>
  </r>
  <r>
    <s v="sablefish (blackcod)"/>
    <d v="2002-08-31T00:00:00"/>
    <x v="11"/>
    <n v="710"/>
    <m/>
    <n v="0.28000000000000003"/>
    <x v="23"/>
    <s v="BSAI"/>
    <n v="8"/>
    <x v="1"/>
  </r>
  <r>
    <s v="sablefish (blackcod)"/>
    <d v="2002-08-31T00:00:00"/>
    <x v="11"/>
    <n v="710"/>
    <m/>
    <n v="2.64"/>
    <x v="1"/>
    <s v="BSAI"/>
    <n v="8"/>
    <x v="1"/>
  </r>
  <r>
    <s v="sablefish (blackcod)"/>
    <d v="2002-08-31T00:00:00"/>
    <x v="11"/>
    <n v="710"/>
    <m/>
    <n v="0.05"/>
    <x v="7"/>
    <s v="BSAI"/>
    <n v="8"/>
    <x v="1"/>
  </r>
  <r>
    <s v="sablefish (blackcod)"/>
    <d v="2002-08-31T00:00:00"/>
    <x v="11"/>
    <n v="710"/>
    <m/>
    <n v="0.02"/>
    <x v="2"/>
    <s v="BSAI"/>
    <n v="8"/>
    <x v="1"/>
  </r>
  <r>
    <s v="sablefish (blackcod)"/>
    <d v="2002-08-31T00:00:00"/>
    <x v="11"/>
    <n v="710"/>
    <m/>
    <n v="0.09"/>
    <x v="28"/>
    <s v="BSAI"/>
    <n v="8"/>
    <x v="1"/>
  </r>
  <r>
    <s v="sablefish (blackcod)"/>
    <d v="2002-08-31T00:00:00"/>
    <x v="11"/>
    <n v="710"/>
    <m/>
    <n v="0.62"/>
    <x v="0"/>
    <s v="GOA"/>
    <n v="8"/>
    <x v="1"/>
  </r>
  <r>
    <s v="sablefish (blackcod)"/>
    <d v="2002-08-31T00:00:00"/>
    <x v="11"/>
    <n v="710"/>
    <m/>
    <n v="1.38"/>
    <x v="6"/>
    <s v="GOA"/>
    <n v="8"/>
    <x v="1"/>
  </r>
  <r>
    <s v="sablefish (blackcod)"/>
    <d v="2002-08-31T00:00:00"/>
    <x v="11"/>
    <n v="710"/>
    <m/>
    <n v="0.02"/>
    <x v="11"/>
    <s v="GOA"/>
    <n v="8"/>
    <x v="1"/>
  </r>
  <r>
    <s v="sablefish (blackcod)"/>
    <d v="2002-08-31T00:00:00"/>
    <x v="11"/>
    <n v="710"/>
    <m/>
    <n v="0"/>
    <x v="20"/>
    <s v="INSD"/>
    <n v="8"/>
    <x v="1"/>
  </r>
  <r>
    <s v="sablefish (blackcod)"/>
    <d v="2002-08-31T00:00:00"/>
    <x v="11"/>
    <n v="710"/>
    <m/>
    <n v="0.15"/>
    <x v="14"/>
    <s v="GOA"/>
    <n v="8"/>
    <x v="1"/>
  </r>
  <r>
    <s v="sablefish (blackcod)"/>
    <d v="2002-08-31T00:00:00"/>
    <x v="11"/>
    <n v="710"/>
    <m/>
    <n v="0.02"/>
    <x v="21"/>
    <s v="INSD"/>
    <n v="8"/>
    <x v="1"/>
  </r>
  <r>
    <s v="sablefish (blackcod)"/>
    <d v="2002-09-07T00:00:00"/>
    <x v="11"/>
    <n v="710"/>
    <n v="4213"/>
    <n v="7.74"/>
    <x v="21"/>
    <s v="INSD"/>
    <n v="9"/>
    <x v="1"/>
  </r>
  <r>
    <s v="sablefish (blackcod)"/>
    <d v="2002-09-07T00:00:00"/>
    <x v="11"/>
    <n v="710"/>
    <n v="4925"/>
    <n v="0.6"/>
    <x v="1"/>
    <s v="BSAI"/>
    <n v="9"/>
    <x v="1"/>
  </r>
  <r>
    <s v="sablefish (blackcod)"/>
    <d v="2002-09-07T00:00:00"/>
    <x v="11"/>
    <n v="710"/>
    <n v="4925"/>
    <n v="0.02"/>
    <x v="7"/>
    <s v="BSAI"/>
    <n v="9"/>
    <x v="1"/>
  </r>
  <r>
    <s v="sablefish (blackcod)"/>
    <d v="2002-09-07T00:00:00"/>
    <x v="11"/>
    <n v="710"/>
    <n v="4925"/>
    <n v="12.04"/>
    <x v="24"/>
    <s v="BSAI"/>
    <n v="9"/>
    <x v="1"/>
  </r>
  <r>
    <s v="sablefish (blackcod)"/>
    <d v="2002-09-07T00:00:00"/>
    <x v="11"/>
    <n v="710"/>
    <n v="4925"/>
    <n v="0.01"/>
    <x v="28"/>
    <s v="BSAI"/>
    <n v="9"/>
    <x v="1"/>
  </r>
  <r>
    <s v="sablefish (blackcod)"/>
    <d v="2002-09-07T00:00:00"/>
    <x v="11"/>
    <n v="710"/>
    <n v="5953"/>
    <n v="47.85"/>
    <x v="0"/>
    <s v="GOA"/>
    <n v="9"/>
    <x v="1"/>
  </r>
  <r>
    <s v="sablefish (blackcod)"/>
    <d v="2002-09-07T00:00:00"/>
    <x v="11"/>
    <n v="710"/>
    <n v="5953"/>
    <n v="0"/>
    <x v="13"/>
    <s v="GOA"/>
    <n v="9"/>
    <x v="1"/>
  </r>
  <r>
    <s v="sablefish (blackcod)"/>
    <d v="2002-09-07T00:00:00"/>
    <x v="11"/>
    <n v="710"/>
    <n v="5953"/>
    <n v="6.03"/>
    <x v="6"/>
    <s v="GOA"/>
    <n v="9"/>
    <x v="1"/>
  </r>
  <r>
    <s v="sablefish (blackcod)"/>
    <d v="2002-09-07T00:00:00"/>
    <x v="11"/>
    <n v="710"/>
    <n v="5953"/>
    <n v="6.1"/>
    <x v="11"/>
    <s v="GOA"/>
    <n v="9"/>
    <x v="1"/>
  </r>
  <r>
    <s v="sablefish (blackcod)"/>
    <d v="2002-09-07T00:00:00"/>
    <x v="11"/>
    <n v="710"/>
    <n v="5953"/>
    <n v="103.8"/>
    <x v="14"/>
    <s v="GOA"/>
    <n v="9"/>
    <x v="1"/>
  </r>
  <r>
    <s v="sablefish (blackcod)"/>
    <d v="2002-09-07T00:00:00"/>
    <x v="11"/>
    <n v="710"/>
    <n v="5953"/>
    <n v="310.86"/>
    <x v="21"/>
    <s v="INSD"/>
    <n v="9"/>
    <x v="1"/>
  </r>
  <r>
    <s v="sablefish (blackcod)"/>
    <d v="2002-09-07T00:00:00"/>
    <x v="11"/>
    <n v="710"/>
    <n v="6007"/>
    <n v="0.06"/>
    <x v="1"/>
    <s v="BSAI"/>
    <n v="9"/>
    <x v="1"/>
  </r>
  <r>
    <s v="sablefish (blackcod)"/>
    <d v="2002-09-07T00:00:00"/>
    <x v="11"/>
    <n v="710"/>
    <n v="6007"/>
    <n v="1.1599999999999999"/>
    <x v="5"/>
    <s v="BSAI"/>
    <n v="9"/>
    <x v="1"/>
  </r>
  <r>
    <s v="sablefish (blackcod)"/>
    <d v="2002-09-07T00:00:00"/>
    <x v="11"/>
    <n v="710"/>
    <n v="6007"/>
    <n v="11.92"/>
    <x v="7"/>
    <s v="BSAI"/>
    <n v="9"/>
    <x v="1"/>
  </r>
  <r>
    <s v="sablefish (blackcod)"/>
    <d v="2002-09-07T00:00:00"/>
    <x v="11"/>
    <n v="710"/>
    <n v="6007"/>
    <n v="2.76"/>
    <x v="24"/>
    <s v="BSAI"/>
    <n v="9"/>
    <x v="1"/>
  </r>
  <r>
    <s v="sablefish (blackcod)"/>
    <d v="2002-09-07T00:00:00"/>
    <x v="11"/>
    <n v="710"/>
    <n v="6007"/>
    <n v="10.95"/>
    <x v="28"/>
    <s v="BSAI"/>
    <n v="9"/>
    <x v="1"/>
  </r>
  <r>
    <s v="sablefish (blackcod)"/>
    <d v="2002-09-07T00:00:00"/>
    <x v="11"/>
    <n v="710"/>
    <m/>
    <n v="0.32"/>
    <x v="23"/>
    <s v="BSAI"/>
    <n v="9"/>
    <x v="1"/>
  </r>
  <r>
    <s v="sablefish (blackcod)"/>
    <d v="2002-09-07T00:00:00"/>
    <x v="11"/>
    <n v="710"/>
    <m/>
    <n v="0"/>
    <x v="16"/>
    <s v="BSAI"/>
    <n v="9"/>
    <x v="1"/>
  </r>
  <r>
    <s v="sablefish (blackcod)"/>
    <d v="2002-09-07T00:00:00"/>
    <x v="11"/>
    <n v="710"/>
    <m/>
    <n v="0.64"/>
    <x v="1"/>
    <s v="BSAI"/>
    <n v="9"/>
    <x v="1"/>
  </r>
  <r>
    <s v="sablefish (blackcod)"/>
    <d v="2002-09-07T00:00:00"/>
    <x v="11"/>
    <n v="710"/>
    <m/>
    <n v="0.02"/>
    <x v="5"/>
    <s v="BSAI"/>
    <n v="9"/>
    <x v="1"/>
  </r>
  <r>
    <s v="sablefish (blackcod)"/>
    <d v="2002-09-07T00:00:00"/>
    <x v="11"/>
    <n v="710"/>
    <m/>
    <n v="0.09"/>
    <x v="7"/>
    <s v="BSAI"/>
    <n v="9"/>
    <x v="1"/>
  </r>
  <r>
    <s v="sablefish (blackcod)"/>
    <d v="2002-09-07T00:00:00"/>
    <x v="11"/>
    <n v="710"/>
    <m/>
    <n v="0.25"/>
    <x v="24"/>
    <s v="BSAI"/>
    <n v="9"/>
    <x v="1"/>
  </r>
  <r>
    <s v="sablefish (blackcod)"/>
    <d v="2002-09-07T00:00:00"/>
    <x v="11"/>
    <n v="710"/>
    <m/>
    <n v="0.01"/>
    <x v="28"/>
    <s v="BSAI"/>
    <n v="9"/>
    <x v="1"/>
  </r>
  <r>
    <s v="sablefish (blackcod)"/>
    <d v="2002-09-07T00:00:00"/>
    <x v="11"/>
    <n v="710"/>
    <m/>
    <n v="0.17"/>
    <x v="25"/>
    <s v="BSAI"/>
    <n v="9"/>
    <x v="1"/>
  </r>
  <r>
    <s v="sablefish (blackcod)"/>
    <d v="2002-09-07T00:00:00"/>
    <x v="11"/>
    <n v="710"/>
    <m/>
    <n v="2.09"/>
    <x v="0"/>
    <s v="GOA"/>
    <n v="9"/>
    <x v="1"/>
  </r>
  <r>
    <s v="sablefish (blackcod)"/>
    <d v="2002-09-07T00:00:00"/>
    <x v="11"/>
    <n v="710"/>
    <m/>
    <n v="0.08"/>
    <x v="13"/>
    <s v="GOA"/>
    <n v="9"/>
    <x v="1"/>
  </r>
  <r>
    <s v="sablefish (blackcod)"/>
    <d v="2002-09-07T00:00:00"/>
    <x v="11"/>
    <n v="710"/>
    <m/>
    <n v="0.26"/>
    <x v="6"/>
    <s v="GOA"/>
    <n v="9"/>
    <x v="1"/>
  </r>
  <r>
    <s v="sablefish (blackcod)"/>
    <d v="2002-09-07T00:00:00"/>
    <x v="11"/>
    <n v="710"/>
    <m/>
    <n v="0.32"/>
    <x v="11"/>
    <s v="GOA"/>
    <n v="9"/>
    <x v="1"/>
  </r>
  <r>
    <s v="sablefish (blackcod)"/>
    <d v="2002-09-07T00:00:00"/>
    <x v="11"/>
    <n v="710"/>
    <m/>
    <n v="0"/>
    <x v="20"/>
    <s v="INSD"/>
    <n v="9"/>
    <x v="1"/>
  </r>
  <r>
    <s v="sablefish (blackcod)"/>
    <d v="2002-09-07T00:00:00"/>
    <x v="11"/>
    <n v="710"/>
    <m/>
    <n v="16.7"/>
    <x v="14"/>
    <s v="GOA"/>
    <n v="9"/>
    <x v="1"/>
  </r>
  <r>
    <s v="sablefish (blackcod)"/>
    <d v="2002-09-07T00:00:00"/>
    <x v="11"/>
    <n v="710"/>
    <m/>
    <n v="2.5499999999999998"/>
    <x v="21"/>
    <s v="INSD"/>
    <n v="9"/>
    <x v="1"/>
  </r>
  <r>
    <s v="sablefish (blackcod)"/>
    <d v="2002-09-07T00:00:00"/>
    <x v="11"/>
    <n v="710"/>
    <m/>
    <n v="0.79"/>
    <x v="18"/>
    <s v="INTL"/>
    <n v="9"/>
    <x v="1"/>
  </r>
  <r>
    <s v="sablefish (blackcod)"/>
    <d v="2002-09-14T00:00:00"/>
    <x v="11"/>
    <n v="710"/>
    <n v="4213"/>
    <n v="14.4"/>
    <x v="21"/>
    <s v="INSD"/>
    <n v="9"/>
    <x v="1"/>
  </r>
  <r>
    <s v="sablefish (blackcod)"/>
    <d v="2002-09-14T00:00:00"/>
    <x v="11"/>
    <n v="710"/>
    <n v="4925"/>
    <n v="0.27"/>
    <x v="1"/>
    <s v="BSAI"/>
    <n v="9"/>
    <x v="1"/>
  </r>
  <r>
    <s v="sablefish (blackcod)"/>
    <d v="2002-09-14T00:00:00"/>
    <x v="11"/>
    <n v="710"/>
    <n v="4925"/>
    <n v="0.19"/>
    <x v="7"/>
    <s v="BSAI"/>
    <n v="9"/>
    <x v="1"/>
  </r>
  <r>
    <s v="sablefish (blackcod)"/>
    <d v="2002-09-14T00:00:00"/>
    <x v="11"/>
    <n v="710"/>
    <n v="4925"/>
    <n v="1.63"/>
    <x v="24"/>
    <s v="BSAI"/>
    <n v="9"/>
    <x v="1"/>
  </r>
  <r>
    <s v="sablefish (blackcod)"/>
    <d v="2002-09-14T00:00:00"/>
    <x v="11"/>
    <n v="710"/>
    <n v="4925"/>
    <n v="9.3000000000000007"/>
    <x v="28"/>
    <s v="BSAI"/>
    <n v="9"/>
    <x v="1"/>
  </r>
  <r>
    <s v="sablefish (blackcod)"/>
    <d v="2002-09-14T00:00:00"/>
    <x v="11"/>
    <n v="710"/>
    <n v="5953"/>
    <n v="26.2"/>
    <x v="0"/>
    <s v="GOA"/>
    <n v="9"/>
    <x v="1"/>
  </r>
  <r>
    <s v="sablefish (blackcod)"/>
    <d v="2002-09-14T00:00:00"/>
    <x v="11"/>
    <n v="710"/>
    <n v="5953"/>
    <n v="0.5"/>
    <x v="13"/>
    <s v="GOA"/>
    <n v="9"/>
    <x v="1"/>
  </r>
  <r>
    <s v="sablefish (blackcod)"/>
    <d v="2002-09-14T00:00:00"/>
    <x v="11"/>
    <n v="710"/>
    <n v="5953"/>
    <n v="142.34"/>
    <x v="6"/>
    <s v="GOA"/>
    <n v="9"/>
    <x v="1"/>
  </r>
  <r>
    <s v="sablefish (blackcod)"/>
    <d v="2002-09-14T00:00:00"/>
    <x v="11"/>
    <n v="710"/>
    <n v="5953"/>
    <n v="58.49"/>
    <x v="11"/>
    <s v="GOA"/>
    <n v="9"/>
    <x v="1"/>
  </r>
  <r>
    <s v="sablefish (blackcod)"/>
    <d v="2002-09-14T00:00:00"/>
    <x v="11"/>
    <n v="710"/>
    <n v="5953"/>
    <n v="1"/>
    <x v="20"/>
    <s v="INSD"/>
    <n v="9"/>
    <x v="1"/>
  </r>
  <r>
    <s v="sablefish (blackcod)"/>
    <d v="2002-09-14T00:00:00"/>
    <x v="11"/>
    <n v="710"/>
    <n v="5953"/>
    <n v="123.9"/>
    <x v="14"/>
    <s v="GOA"/>
    <n v="9"/>
    <x v="1"/>
  </r>
  <r>
    <s v="sablefish (blackcod)"/>
    <d v="2002-09-14T00:00:00"/>
    <x v="11"/>
    <n v="710"/>
    <n v="5953"/>
    <n v="47.14"/>
    <x v="21"/>
    <s v="INSD"/>
    <n v="9"/>
    <x v="1"/>
  </r>
  <r>
    <s v="sablefish (blackcod)"/>
    <d v="2002-09-14T00:00:00"/>
    <x v="11"/>
    <n v="710"/>
    <n v="6007"/>
    <n v="0.47"/>
    <x v="1"/>
    <s v="BSAI"/>
    <n v="9"/>
    <x v="1"/>
  </r>
  <r>
    <s v="sablefish (blackcod)"/>
    <d v="2002-09-14T00:00:00"/>
    <x v="11"/>
    <n v="710"/>
    <n v="6007"/>
    <n v="1.56"/>
    <x v="5"/>
    <s v="BSAI"/>
    <n v="9"/>
    <x v="1"/>
  </r>
  <r>
    <s v="sablefish (blackcod)"/>
    <d v="2002-09-14T00:00:00"/>
    <x v="11"/>
    <n v="710"/>
    <n v="6007"/>
    <n v="25.55"/>
    <x v="7"/>
    <s v="BSAI"/>
    <n v="9"/>
    <x v="1"/>
  </r>
  <r>
    <s v="sablefish (blackcod)"/>
    <d v="2002-09-14T00:00:00"/>
    <x v="11"/>
    <n v="710"/>
    <n v="6007"/>
    <n v="18.64"/>
    <x v="24"/>
    <s v="BSAI"/>
    <n v="9"/>
    <x v="1"/>
  </r>
  <r>
    <s v="sablefish (blackcod)"/>
    <d v="2002-09-14T00:00:00"/>
    <x v="11"/>
    <n v="710"/>
    <n v="6007"/>
    <n v="9.32"/>
    <x v="28"/>
    <s v="BSAI"/>
    <n v="9"/>
    <x v="1"/>
  </r>
  <r>
    <s v="sablefish (blackcod)"/>
    <d v="2002-09-14T00:00:00"/>
    <x v="11"/>
    <n v="710"/>
    <m/>
    <n v="1.18"/>
    <x v="23"/>
    <s v="BSAI"/>
    <n v="9"/>
    <x v="1"/>
  </r>
  <r>
    <s v="sablefish (blackcod)"/>
    <d v="2002-09-14T00:00:00"/>
    <x v="11"/>
    <n v="710"/>
    <m/>
    <n v="0.04"/>
    <x v="10"/>
    <s v="BSAI"/>
    <n v="9"/>
    <x v="1"/>
  </r>
  <r>
    <s v="sablefish (blackcod)"/>
    <d v="2002-09-14T00:00:00"/>
    <x v="11"/>
    <n v="710"/>
    <m/>
    <n v="0.76"/>
    <x v="1"/>
    <s v="BSAI"/>
    <n v="9"/>
    <x v="1"/>
  </r>
  <r>
    <s v="sablefish (blackcod)"/>
    <d v="2002-09-14T00:00:00"/>
    <x v="11"/>
    <n v="710"/>
    <m/>
    <n v="0.11"/>
    <x v="5"/>
    <s v="BSAI"/>
    <n v="9"/>
    <x v="1"/>
  </r>
  <r>
    <s v="sablefish (blackcod)"/>
    <d v="2002-09-14T00:00:00"/>
    <x v="11"/>
    <n v="710"/>
    <m/>
    <n v="0.25"/>
    <x v="7"/>
    <s v="BSAI"/>
    <n v="9"/>
    <x v="1"/>
  </r>
  <r>
    <s v="sablefish (blackcod)"/>
    <d v="2002-09-14T00:00:00"/>
    <x v="11"/>
    <n v="710"/>
    <m/>
    <n v="0.31"/>
    <x v="2"/>
    <s v="BSAI"/>
    <n v="9"/>
    <x v="1"/>
  </r>
  <r>
    <s v="sablefish (blackcod)"/>
    <d v="2002-09-14T00:00:00"/>
    <x v="11"/>
    <n v="710"/>
    <m/>
    <n v="0"/>
    <x v="26"/>
    <s v="BSAI"/>
    <n v="9"/>
    <x v="1"/>
  </r>
  <r>
    <s v="sablefish (blackcod)"/>
    <d v="2002-09-14T00:00:00"/>
    <x v="11"/>
    <n v="710"/>
    <m/>
    <n v="0.33"/>
    <x v="24"/>
    <s v="BSAI"/>
    <n v="9"/>
    <x v="1"/>
  </r>
  <r>
    <s v="sablefish (blackcod)"/>
    <d v="2002-09-14T00:00:00"/>
    <x v="11"/>
    <n v="710"/>
    <m/>
    <n v="1.4"/>
    <x v="0"/>
    <s v="GOA"/>
    <n v="9"/>
    <x v="1"/>
  </r>
  <r>
    <s v="sablefish (blackcod)"/>
    <d v="2002-09-14T00:00:00"/>
    <x v="11"/>
    <n v="710"/>
    <m/>
    <n v="0.59"/>
    <x v="13"/>
    <s v="GOA"/>
    <n v="9"/>
    <x v="1"/>
  </r>
  <r>
    <s v="sablefish (blackcod)"/>
    <d v="2002-09-14T00:00:00"/>
    <x v="11"/>
    <n v="710"/>
    <m/>
    <n v="6.26"/>
    <x v="6"/>
    <s v="GOA"/>
    <n v="9"/>
    <x v="1"/>
  </r>
  <r>
    <s v="sablefish (blackcod)"/>
    <d v="2002-09-14T00:00:00"/>
    <x v="11"/>
    <n v="710"/>
    <m/>
    <n v="6.6"/>
    <x v="11"/>
    <s v="GOA"/>
    <n v="9"/>
    <x v="1"/>
  </r>
  <r>
    <s v="sablefish (blackcod)"/>
    <d v="2002-09-14T00:00:00"/>
    <x v="11"/>
    <n v="710"/>
    <m/>
    <n v="0.06"/>
    <x v="20"/>
    <s v="INSD"/>
    <n v="9"/>
    <x v="1"/>
  </r>
  <r>
    <s v="sablefish (blackcod)"/>
    <d v="2002-09-14T00:00:00"/>
    <x v="11"/>
    <n v="710"/>
    <m/>
    <n v="3.26"/>
    <x v="14"/>
    <s v="GOA"/>
    <n v="9"/>
    <x v="1"/>
  </r>
  <r>
    <s v="sablefish (blackcod)"/>
    <d v="2002-09-14T00:00:00"/>
    <x v="11"/>
    <n v="710"/>
    <m/>
    <n v="0.01"/>
    <x v="21"/>
    <s v="INSD"/>
    <n v="9"/>
    <x v="1"/>
  </r>
  <r>
    <s v="sablefish (blackcod)"/>
    <d v="2002-09-14T00:00:00"/>
    <x v="11"/>
    <n v="710"/>
    <m/>
    <n v="5.5"/>
    <x v="18"/>
    <s v="INTL"/>
    <n v="9"/>
    <x v="1"/>
  </r>
  <r>
    <s v="sablefish (blackcod)"/>
    <d v="2002-09-21T00:00:00"/>
    <x v="11"/>
    <n v="710"/>
    <n v="4213"/>
    <n v="3.42"/>
    <x v="21"/>
    <s v="INSD"/>
    <n v="9"/>
    <x v="1"/>
  </r>
  <r>
    <s v="sablefish (blackcod)"/>
    <d v="2002-09-21T00:00:00"/>
    <x v="11"/>
    <n v="710"/>
    <n v="4925"/>
    <n v="0.89"/>
    <x v="1"/>
    <s v="BSAI"/>
    <n v="9"/>
    <x v="1"/>
  </r>
  <r>
    <s v="sablefish (blackcod)"/>
    <d v="2002-09-21T00:00:00"/>
    <x v="11"/>
    <n v="710"/>
    <n v="4925"/>
    <n v="0.37"/>
    <x v="7"/>
    <s v="BSAI"/>
    <n v="9"/>
    <x v="1"/>
  </r>
  <r>
    <s v="sablefish (blackcod)"/>
    <d v="2002-09-21T00:00:00"/>
    <x v="11"/>
    <n v="710"/>
    <n v="5953"/>
    <n v="48.15"/>
    <x v="0"/>
    <s v="GOA"/>
    <n v="9"/>
    <x v="1"/>
  </r>
  <r>
    <s v="sablefish (blackcod)"/>
    <d v="2002-09-21T00:00:00"/>
    <x v="11"/>
    <n v="710"/>
    <n v="5953"/>
    <n v="3.35"/>
    <x v="13"/>
    <s v="GOA"/>
    <n v="9"/>
    <x v="1"/>
  </r>
  <r>
    <s v="sablefish (blackcod)"/>
    <d v="2002-09-21T00:00:00"/>
    <x v="11"/>
    <n v="710"/>
    <n v="5953"/>
    <n v="29.97"/>
    <x v="6"/>
    <s v="GOA"/>
    <n v="9"/>
    <x v="1"/>
  </r>
  <r>
    <s v="sablefish (blackcod)"/>
    <d v="2002-09-21T00:00:00"/>
    <x v="11"/>
    <n v="710"/>
    <n v="5953"/>
    <n v="21.46"/>
    <x v="11"/>
    <s v="GOA"/>
    <n v="9"/>
    <x v="1"/>
  </r>
  <r>
    <s v="sablefish (blackcod)"/>
    <d v="2002-09-21T00:00:00"/>
    <x v="11"/>
    <n v="710"/>
    <n v="5953"/>
    <n v="1.29"/>
    <x v="20"/>
    <s v="INSD"/>
    <n v="9"/>
    <x v="1"/>
  </r>
  <r>
    <s v="sablefish (blackcod)"/>
    <d v="2002-09-21T00:00:00"/>
    <x v="11"/>
    <n v="710"/>
    <n v="5953"/>
    <n v="44.18"/>
    <x v="14"/>
    <s v="GOA"/>
    <n v="9"/>
    <x v="1"/>
  </r>
  <r>
    <s v="sablefish (blackcod)"/>
    <d v="2002-09-21T00:00:00"/>
    <x v="11"/>
    <n v="710"/>
    <n v="5953"/>
    <n v="121.35"/>
    <x v="21"/>
    <s v="INSD"/>
    <n v="9"/>
    <x v="1"/>
  </r>
  <r>
    <s v="sablefish (blackcod)"/>
    <d v="2002-09-21T00:00:00"/>
    <x v="11"/>
    <n v="710"/>
    <n v="6007"/>
    <n v="0.03"/>
    <x v="23"/>
    <s v="BSAI"/>
    <n v="9"/>
    <x v="1"/>
  </r>
  <r>
    <s v="sablefish (blackcod)"/>
    <d v="2002-09-21T00:00:00"/>
    <x v="11"/>
    <n v="710"/>
    <n v="6007"/>
    <n v="0.86"/>
    <x v="1"/>
    <s v="BSAI"/>
    <n v="9"/>
    <x v="1"/>
  </r>
  <r>
    <s v="sablefish (blackcod)"/>
    <d v="2002-09-21T00:00:00"/>
    <x v="11"/>
    <n v="710"/>
    <n v="6007"/>
    <n v="0.38"/>
    <x v="5"/>
    <s v="BSAI"/>
    <n v="9"/>
    <x v="1"/>
  </r>
  <r>
    <s v="sablefish (blackcod)"/>
    <d v="2002-09-21T00:00:00"/>
    <x v="11"/>
    <n v="710"/>
    <n v="6007"/>
    <n v="5.84"/>
    <x v="7"/>
    <s v="BSAI"/>
    <n v="9"/>
    <x v="1"/>
  </r>
  <r>
    <s v="sablefish (blackcod)"/>
    <d v="2002-09-21T00:00:00"/>
    <x v="11"/>
    <n v="710"/>
    <n v="6007"/>
    <n v="3.77"/>
    <x v="24"/>
    <s v="BSAI"/>
    <n v="9"/>
    <x v="1"/>
  </r>
  <r>
    <s v="sablefish (blackcod)"/>
    <d v="2002-09-21T00:00:00"/>
    <x v="11"/>
    <n v="710"/>
    <n v="6007"/>
    <n v="3.75"/>
    <x v="28"/>
    <s v="BSAI"/>
    <n v="9"/>
    <x v="1"/>
  </r>
  <r>
    <s v="sablefish (blackcod)"/>
    <d v="2002-09-21T00:00:00"/>
    <x v="11"/>
    <n v="710"/>
    <n v="6007"/>
    <n v="0.61"/>
    <x v="25"/>
    <s v="BSAI"/>
    <n v="9"/>
    <x v="1"/>
  </r>
  <r>
    <s v="sablefish (blackcod)"/>
    <d v="2002-09-21T00:00:00"/>
    <x v="11"/>
    <n v="710"/>
    <m/>
    <n v="0.66"/>
    <x v="23"/>
    <s v="BSAI"/>
    <n v="9"/>
    <x v="1"/>
  </r>
  <r>
    <s v="sablefish (blackcod)"/>
    <d v="2002-09-21T00:00:00"/>
    <x v="11"/>
    <n v="710"/>
    <m/>
    <n v="3.41"/>
    <x v="1"/>
    <s v="BSAI"/>
    <n v="9"/>
    <x v="1"/>
  </r>
  <r>
    <s v="sablefish (blackcod)"/>
    <d v="2002-09-21T00:00:00"/>
    <x v="11"/>
    <n v="710"/>
    <m/>
    <n v="0.05"/>
    <x v="7"/>
    <s v="BSAI"/>
    <n v="9"/>
    <x v="1"/>
  </r>
  <r>
    <s v="sablefish (blackcod)"/>
    <d v="2002-09-21T00:00:00"/>
    <x v="11"/>
    <n v="710"/>
    <m/>
    <n v="0.06"/>
    <x v="24"/>
    <s v="BSAI"/>
    <n v="9"/>
    <x v="1"/>
  </r>
  <r>
    <s v="sablefish (blackcod)"/>
    <d v="2002-09-21T00:00:00"/>
    <x v="11"/>
    <n v="710"/>
    <m/>
    <n v="0.03"/>
    <x v="28"/>
    <s v="BSAI"/>
    <n v="9"/>
    <x v="1"/>
  </r>
  <r>
    <s v="sablefish (blackcod)"/>
    <d v="2002-09-21T00:00:00"/>
    <x v="11"/>
    <n v="710"/>
    <m/>
    <n v="2.5"/>
    <x v="0"/>
    <s v="GOA"/>
    <n v="9"/>
    <x v="1"/>
  </r>
  <r>
    <s v="sablefish (blackcod)"/>
    <d v="2002-09-21T00:00:00"/>
    <x v="11"/>
    <n v="710"/>
    <m/>
    <n v="0.57999999999999996"/>
    <x v="13"/>
    <s v="GOA"/>
    <n v="9"/>
    <x v="1"/>
  </r>
  <r>
    <s v="sablefish (blackcod)"/>
    <d v="2002-09-21T00:00:00"/>
    <x v="11"/>
    <n v="710"/>
    <m/>
    <n v="1.61"/>
    <x v="6"/>
    <s v="GOA"/>
    <n v="9"/>
    <x v="1"/>
  </r>
  <r>
    <s v="sablefish (blackcod)"/>
    <d v="2002-09-21T00:00:00"/>
    <x v="11"/>
    <n v="710"/>
    <m/>
    <n v="0.93"/>
    <x v="11"/>
    <s v="GOA"/>
    <n v="9"/>
    <x v="1"/>
  </r>
  <r>
    <s v="sablefish (blackcod)"/>
    <d v="2002-09-21T00:00:00"/>
    <x v="11"/>
    <n v="710"/>
    <m/>
    <n v="0"/>
    <x v="20"/>
    <s v="INSD"/>
    <n v="9"/>
    <x v="1"/>
  </r>
  <r>
    <s v="sablefish (blackcod)"/>
    <d v="2002-09-21T00:00:00"/>
    <x v="11"/>
    <n v="710"/>
    <m/>
    <n v="7.4"/>
    <x v="14"/>
    <s v="GOA"/>
    <n v="9"/>
    <x v="1"/>
  </r>
  <r>
    <s v="sablefish (blackcod)"/>
    <d v="2002-09-21T00:00:00"/>
    <x v="11"/>
    <n v="710"/>
    <m/>
    <n v="0.39"/>
    <x v="21"/>
    <s v="INSD"/>
    <n v="9"/>
    <x v="1"/>
  </r>
  <r>
    <s v="sablefish (blackcod)"/>
    <d v="2002-09-21T00:00:00"/>
    <x v="11"/>
    <n v="710"/>
    <m/>
    <n v="0.61"/>
    <x v="18"/>
    <s v="INTL"/>
    <n v="9"/>
    <x v="1"/>
  </r>
  <r>
    <s v="sablefish (blackcod)"/>
    <d v="2002-09-28T00:00:00"/>
    <x v="11"/>
    <n v="710"/>
    <n v="4925"/>
    <n v="4.26"/>
    <x v="1"/>
    <s v="BSAI"/>
    <n v="9"/>
    <x v="1"/>
  </r>
  <r>
    <s v="sablefish (blackcod)"/>
    <d v="2002-09-28T00:00:00"/>
    <x v="11"/>
    <n v="710"/>
    <n v="4925"/>
    <n v="2.11"/>
    <x v="5"/>
    <s v="BSAI"/>
    <n v="9"/>
    <x v="1"/>
  </r>
  <r>
    <s v="sablefish (blackcod)"/>
    <d v="2002-09-28T00:00:00"/>
    <x v="11"/>
    <n v="710"/>
    <n v="4925"/>
    <n v="0.1"/>
    <x v="7"/>
    <s v="BSAI"/>
    <n v="9"/>
    <x v="1"/>
  </r>
  <r>
    <s v="sablefish (blackcod)"/>
    <d v="2002-09-28T00:00:00"/>
    <x v="11"/>
    <n v="710"/>
    <n v="4925"/>
    <n v="1.96"/>
    <x v="24"/>
    <s v="BSAI"/>
    <n v="9"/>
    <x v="1"/>
  </r>
  <r>
    <s v="sablefish (blackcod)"/>
    <d v="2002-09-28T00:00:00"/>
    <x v="11"/>
    <n v="710"/>
    <n v="5953"/>
    <n v="11.56"/>
    <x v="0"/>
    <s v="GOA"/>
    <n v="9"/>
    <x v="1"/>
  </r>
  <r>
    <s v="sablefish (blackcod)"/>
    <d v="2002-09-28T00:00:00"/>
    <x v="11"/>
    <n v="710"/>
    <n v="5953"/>
    <n v="0.22"/>
    <x v="13"/>
    <s v="GOA"/>
    <n v="9"/>
    <x v="1"/>
  </r>
  <r>
    <s v="sablefish (blackcod)"/>
    <d v="2002-09-28T00:00:00"/>
    <x v="11"/>
    <n v="710"/>
    <n v="5953"/>
    <n v="18.77"/>
    <x v="6"/>
    <s v="GOA"/>
    <n v="9"/>
    <x v="1"/>
  </r>
  <r>
    <s v="sablefish (blackcod)"/>
    <d v="2002-09-28T00:00:00"/>
    <x v="11"/>
    <n v="710"/>
    <n v="5953"/>
    <n v="25.02"/>
    <x v="11"/>
    <s v="GOA"/>
    <n v="9"/>
    <x v="1"/>
  </r>
  <r>
    <s v="sablefish (blackcod)"/>
    <d v="2002-09-28T00:00:00"/>
    <x v="11"/>
    <n v="710"/>
    <n v="5953"/>
    <n v="166.18"/>
    <x v="14"/>
    <s v="GOA"/>
    <n v="9"/>
    <x v="1"/>
  </r>
  <r>
    <s v="sablefish (blackcod)"/>
    <d v="2002-09-28T00:00:00"/>
    <x v="11"/>
    <n v="710"/>
    <n v="5953"/>
    <n v="92.2"/>
    <x v="21"/>
    <s v="INSD"/>
    <n v="9"/>
    <x v="1"/>
  </r>
  <r>
    <s v="sablefish (blackcod)"/>
    <d v="2002-09-28T00:00:00"/>
    <x v="11"/>
    <n v="710"/>
    <n v="6007"/>
    <n v="14.86"/>
    <x v="23"/>
    <s v="BSAI"/>
    <n v="9"/>
    <x v="1"/>
  </r>
  <r>
    <s v="sablefish (blackcod)"/>
    <d v="2002-09-28T00:00:00"/>
    <x v="11"/>
    <n v="710"/>
    <n v="6007"/>
    <n v="0.19"/>
    <x v="1"/>
    <s v="BSAI"/>
    <n v="9"/>
    <x v="1"/>
  </r>
  <r>
    <s v="sablefish (blackcod)"/>
    <d v="2002-09-28T00:00:00"/>
    <x v="11"/>
    <n v="710"/>
    <n v="6007"/>
    <n v="0.48"/>
    <x v="5"/>
    <s v="BSAI"/>
    <n v="9"/>
    <x v="1"/>
  </r>
  <r>
    <s v="sablefish (blackcod)"/>
    <d v="2002-09-28T00:00:00"/>
    <x v="11"/>
    <n v="710"/>
    <n v="6007"/>
    <n v="5.49"/>
    <x v="7"/>
    <s v="BSAI"/>
    <n v="9"/>
    <x v="1"/>
  </r>
  <r>
    <s v="sablefish (blackcod)"/>
    <d v="2002-09-28T00:00:00"/>
    <x v="11"/>
    <n v="710"/>
    <n v="6007"/>
    <n v="3.73"/>
    <x v="24"/>
    <s v="BSAI"/>
    <n v="9"/>
    <x v="1"/>
  </r>
  <r>
    <s v="sablefish (blackcod)"/>
    <d v="2002-09-28T00:00:00"/>
    <x v="11"/>
    <n v="710"/>
    <n v="6007"/>
    <n v="10.029999999999999"/>
    <x v="28"/>
    <s v="BSAI"/>
    <n v="9"/>
    <x v="1"/>
  </r>
  <r>
    <s v="sablefish (blackcod)"/>
    <d v="2002-09-28T00:00:00"/>
    <x v="11"/>
    <n v="710"/>
    <m/>
    <n v="1.54"/>
    <x v="23"/>
    <s v="BSAI"/>
    <n v="9"/>
    <x v="1"/>
  </r>
  <r>
    <s v="sablefish (blackcod)"/>
    <d v="2002-09-28T00:00:00"/>
    <x v="11"/>
    <n v="710"/>
    <m/>
    <n v="3.32"/>
    <x v="1"/>
    <s v="BSAI"/>
    <n v="9"/>
    <x v="1"/>
  </r>
  <r>
    <s v="sablefish (blackcod)"/>
    <d v="2002-09-28T00:00:00"/>
    <x v="11"/>
    <n v="710"/>
    <m/>
    <n v="0.05"/>
    <x v="5"/>
    <s v="BSAI"/>
    <n v="9"/>
    <x v="1"/>
  </r>
  <r>
    <s v="sablefish (blackcod)"/>
    <d v="2002-09-28T00:00:00"/>
    <x v="11"/>
    <n v="710"/>
    <m/>
    <n v="0.04"/>
    <x v="7"/>
    <s v="BSAI"/>
    <n v="9"/>
    <x v="1"/>
  </r>
  <r>
    <s v="sablefish (blackcod)"/>
    <d v="2002-09-28T00:00:00"/>
    <x v="11"/>
    <n v="710"/>
    <m/>
    <n v="0"/>
    <x v="26"/>
    <s v="BSAI"/>
    <n v="9"/>
    <x v="1"/>
  </r>
  <r>
    <s v="sablefish (blackcod)"/>
    <d v="2002-09-28T00:00:00"/>
    <x v="11"/>
    <n v="710"/>
    <m/>
    <n v="0.27"/>
    <x v="24"/>
    <s v="BSAI"/>
    <n v="9"/>
    <x v="1"/>
  </r>
  <r>
    <s v="sablefish (blackcod)"/>
    <d v="2002-09-28T00:00:00"/>
    <x v="11"/>
    <n v="710"/>
    <m/>
    <n v="1.47"/>
    <x v="0"/>
    <s v="GOA"/>
    <n v="9"/>
    <x v="1"/>
  </r>
  <r>
    <s v="sablefish (blackcod)"/>
    <d v="2002-09-28T00:00:00"/>
    <x v="11"/>
    <n v="710"/>
    <m/>
    <n v="0.01"/>
    <x v="13"/>
    <s v="GOA"/>
    <n v="9"/>
    <x v="1"/>
  </r>
  <r>
    <s v="sablefish (blackcod)"/>
    <d v="2002-09-28T00:00:00"/>
    <x v="11"/>
    <n v="710"/>
    <m/>
    <n v="1.26"/>
    <x v="6"/>
    <s v="GOA"/>
    <n v="9"/>
    <x v="1"/>
  </r>
  <r>
    <s v="sablefish (blackcod)"/>
    <d v="2002-09-28T00:00:00"/>
    <x v="11"/>
    <n v="710"/>
    <m/>
    <n v="0.12"/>
    <x v="11"/>
    <s v="GOA"/>
    <n v="9"/>
    <x v="1"/>
  </r>
  <r>
    <s v="sablefish (blackcod)"/>
    <d v="2002-09-28T00:00:00"/>
    <x v="11"/>
    <n v="710"/>
    <m/>
    <n v="10.54"/>
    <x v="14"/>
    <s v="GOA"/>
    <n v="9"/>
    <x v="1"/>
  </r>
  <r>
    <s v="sablefish (blackcod)"/>
    <d v="2002-09-28T00:00:00"/>
    <x v="11"/>
    <n v="710"/>
    <m/>
    <n v="0.87"/>
    <x v="21"/>
    <s v="INSD"/>
    <n v="9"/>
    <x v="1"/>
  </r>
  <r>
    <s v="sablefish (blackcod)"/>
    <d v="2002-10-05T00:00:00"/>
    <x v="11"/>
    <n v="710"/>
    <n v="4213"/>
    <n v="1.77"/>
    <x v="0"/>
    <s v="GOA"/>
    <n v="10"/>
    <x v="1"/>
  </r>
  <r>
    <s v="sablefish (blackcod)"/>
    <d v="2002-10-05T00:00:00"/>
    <x v="11"/>
    <n v="710"/>
    <n v="4925"/>
    <n v="4.29"/>
    <x v="1"/>
    <s v="BSAI"/>
    <n v="10"/>
    <x v="1"/>
  </r>
  <r>
    <s v="sablefish (blackcod)"/>
    <d v="2002-10-05T00:00:00"/>
    <x v="11"/>
    <n v="710"/>
    <n v="4925"/>
    <n v="0.01"/>
    <x v="7"/>
    <s v="BSAI"/>
    <n v="10"/>
    <x v="1"/>
  </r>
  <r>
    <s v="sablefish (blackcod)"/>
    <d v="2002-10-05T00:00:00"/>
    <x v="11"/>
    <n v="710"/>
    <n v="4925"/>
    <n v="4.78"/>
    <x v="24"/>
    <s v="BSAI"/>
    <n v="10"/>
    <x v="1"/>
  </r>
  <r>
    <s v="sablefish (blackcod)"/>
    <d v="2002-10-05T00:00:00"/>
    <x v="11"/>
    <n v="710"/>
    <n v="4925"/>
    <n v="3.67"/>
    <x v="28"/>
    <s v="BSAI"/>
    <n v="10"/>
    <x v="1"/>
  </r>
  <r>
    <s v="sablefish (blackcod)"/>
    <d v="2002-10-05T00:00:00"/>
    <x v="11"/>
    <n v="710"/>
    <n v="5953"/>
    <n v="37.76"/>
    <x v="0"/>
    <s v="GOA"/>
    <n v="10"/>
    <x v="1"/>
  </r>
  <r>
    <s v="sablefish (blackcod)"/>
    <d v="2002-10-05T00:00:00"/>
    <x v="11"/>
    <n v="710"/>
    <n v="5953"/>
    <n v="0.2"/>
    <x v="13"/>
    <s v="GOA"/>
    <n v="10"/>
    <x v="1"/>
  </r>
  <r>
    <s v="sablefish (blackcod)"/>
    <d v="2002-10-05T00:00:00"/>
    <x v="11"/>
    <n v="710"/>
    <n v="5953"/>
    <n v="50.76"/>
    <x v="6"/>
    <s v="GOA"/>
    <n v="10"/>
    <x v="1"/>
  </r>
  <r>
    <s v="sablefish (blackcod)"/>
    <d v="2002-10-05T00:00:00"/>
    <x v="11"/>
    <n v="710"/>
    <n v="5953"/>
    <n v="5.24"/>
    <x v="11"/>
    <s v="GOA"/>
    <n v="10"/>
    <x v="1"/>
  </r>
  <r>
    <s v="sablefish (blackcod)"/>
    <d v="2002-10-05T00:00:00"/>
    <x v="11"/>
    <n v="710"/>
    <n v="5953"/>
    <n v="52.36"/>
    <x v="14"/>
    <s v="GOA"/>
    <n v="10"/>
    <x v="1"/>
  </r>
  <r>
    <s v="sablefish (blackcod)"/>
    <d v="2002-10-05T00:00:00"/>
    <x v="11"/>
    <n v="710"/>
    <n v="5953"/>
    <n v="64.78"/>
    <x v="21"/>
    <s v="INSD"/>
    <n v="10"/>
    <x v="1"/>
  </r>
  <r>
    <s v="sablefish (blackcod)"/>
    <d v="2002-10-05T00:00:00"/>
    <x v="11"/>
    <n v="710"/>
    <n v="6007"/>
    <n v="0.03"/>
    <x v="23"/>
    <s v="BSAI"/>
    <n v="10"/>
    <x v="1"/>
  </r>
  <r>
    <s v="sablefish (blackcod)"/>
    <d v="2002-10-05T00:00:00"/>
    <x v="11"/>
    <n v="710"/>
    <n v="6007"/>
    <n v="0.3"/>
    <x v="1"/>
    <s v="BSAI"/>
    <n v="10"/>
    <x v="1"/>
  </r>
  <r>
    <s v="sablefish (blackcod)"/>
    <d v="2002-10-05T00:00:00"/>
    <x v="11"/>
    <n v="710"/>
    <n v="6007"/>
    <n v="1.1599999999999999"/>
    <x v="5"/>
    <s v="BSAI"/>
    <n v="10"/>
    <x v="1"/>
  </r>
  <r>
    <s v="sablefish (blackcod)"/>
    <d v="2002-10-05T00:00:00"/>
    <x v="11"/>
    <n v="710"/>
    <n v="6007"/>
    <n v="2.34"/>
    <x v="7"/>
    <s v="BSAI"/>
    <n v="10"/>
    <x v="1"/>
  </r>
  <r>
    <s v="sablefish (blackcod)"/>
    <d v="2002-10-05T00:00:00"/>
    <x v="11"/>
    <n v="710"/>
    <n v="6007"/>
    <n v="0.51"/>
    <x v="25"/>
    <s v="BSAI"/>
    <n v="10"/>
    <x v="1"/>
  </r>
  <r>
    <s v="sablefish (blackcod)"/>
    <d v="2002-10-05T00:00:00"/>
    <x v="11"/>
    <n v="710"/>
    <m/>
    <n v="0.46"/>
    <x v="23"/>
    <s v="BSAI"/>
    <n v="10"/>
    <x v="1"/>
  </r>
  <r>
    <s v="sablefish (blackcod)"/>
    <d v="2002-10-05T00:00:00"/>
    <x v="11"/>
    <n v="710"/>
    <m/>
    <n v="5.58"/>
    <x v="1"/>
    <s v="BSAI"/>
    <n v="10"/>
    <x v="1"/>
  </r>
  <r>
    <s v="sablefish (blackcod)"/>
    <d v="2002-10-05T00:00:00"/>
    <x v="11"/>
    <n v="710"/>
    <m/>
    <n v="0.67"/>
    <x v="5"/>
    <s v="BSAI"/>
    <n v="10"/>
    <x v="1"/>
  </r>
  <r>
    <s v="sablefish (blackcod)"/>
    <d v="2002-10-05T00:00:00"/>
    <x v="11"/>
    <n v="710"/>
    <m/>
    <n v="0.01"/>
    <x v="7"/>
    <s v="BSAI"/>
    <n v="10"/>
    <x v="1"/>
  </r>
  <r>
    <s v="sablefish (blackcod)"/>
    <d v="2002-10-05T00:00:00"/>
    <x v="11"/>
    <n v="710"/>
    <m/>
    <n v="0.02"/>
    <x v="26"/>
    <s v="BSAI"/>
    <n v="10"/>
    <x v="1"/>
  </r>
  <r>
    <s v="sablefish (blackcod)"/>
    <d v="2002-10-05T00:00:00"/>
    <x v="11"/>
    <n v="710"/>
    <m/>
    <n v="0"/>
    <x v="28"/>
    <s v="BSAI"/>
    <n v="10"/>
    <x v="1"/>
  </r>
  <r>
    <s v="sablefish (blackcod)"/>
    <d v="2002-10-05T00:00:00"/>
    <x v="11"/>
    <n v="710"/>
    <m/>
    <n v="0.09"/>
    <x v="25"/>
    <s v="BSAI"/>
    <n v="10"/>
    <x v="1"/>
  </r>
  <r>
    <s v="sablefish (blackcod)"/>
    <d v="2002-10-05T00:00:00"/>
    <x v="11"/>
    <n v="710"/>
    <m/>
    <n v="20.309999999999999"/>
    <x v="0"/>
    <s v="GOA"/>
    <n v="10"/>
    <x v="1"/>
  </r>
  <r>
    <s v="sablefish (blackcod)"/>
    <d v="2002-10-05T00:00:00"/>
    <x v="11"/>
    <n v="710"/>
    <m/>
    <n v="13.23"/>
    <x v="13"/>
    <s v="GOA"/>
    <n v="10"/>
    <x v="1"/>
  </r>
  <r>
    <s v="sablefish (blackcod)"/>
    <d v="2002-10-05T00:00:00"/>
    <x v="11"/>
    <n v="710"/>
    <m/>
    <n v="3.73"/>
    <x v="6"/>
    <s v="GOA"/>
    <n v="10"/>
    <x v="1"/>
  </r>
  <r>
    <s v="sablefish (blackcod)"/>
    <d v="2002-10-05T00:00:00"/>
    <x v="11"/>
    <n v="710"/>
    <m/>
    <n v="0.13"/>
    <x v="11"/>
    <s v="GOA"/>
    <n v="10"/>
    <x v="1"/>
  </r>
  <r>
    <s v="sablefish (blackcod)"/>
    <d v="2002-10-05T00:00:00"/>
    <x v="11"/>
    <n v="710"/>
    <m/>
    <n v="0"/>
    <x v="20"/>
    <s v="INSD"/>
    <n v="10"/>
    <x v="1"/>
  </r>
  <r>
    <s v="sablefish (blackcod)"/>
    <d v="2002-10-05T00:00:00"/>
    <x v="11"/>
    <n v="710"/>
    <m/>
    <n v="2.5299999999999998"/>
    <x v="14"/>
    <s v="GOA"/>
    <n v="10"/>
    <x v="1"/>
  </r>
  <r>
    <s v="sablefish (blackcod)"/>
    <d v="2002-10-05T00:00:00"/>
    <x v="11"/>
    <n v="710"/>
    <m/>
    <n v="0.48"/>
    <x v="21"/>
    <s v="INSD"/>
    <n v="10"/>
    <x v="1"/>
  </r>
  <r>
    <s v="sablefish (blackcod)"/>
    <d v="2002-10-12T00:00:00"/>
    <x v="11"/>
    <n v="710"/>
    <n v="4213"/>
    <n v="14.05"/>
    <x v="0"/>
    <s v="GOA"/>
    <n v="10"/>
    <x v="1"/>
  </r>
  <r>
    <s v="sablefish (blackcod)"/>
    <d v="2002-10-12T00:00:00"/>
    <x v="11"/>
    <n v="710"/>
    <n v="4925"/>
    <n v="2.02"/>
    <x v="1"/>
    <s v="BSAI"/>
    <n v="10"/>
    <x v="1"/>
  </r>
  <r>
    <s v="sablefish (blackcod)"/>
    <d v="2002-10-12T00:00:00"/>
    <x v="11"/>
    <n v="710"/>
    <n v="4925"/>
    <n v="2.94"/>
    <x v="28"/>
    <s v="BSAI"/>
    <n v="10"/>
    <x v="1"/>
  </r>
  <r>
    <s v="sablefish (blackcod)"/>
    <d v="2002-10-12T00:00:00"/>
    <x v="11"/>
    <n v="710"/>
    <n v="5953"/>
    <n v="28.15"/>
    <x v="0"/>
    <s v="GOA"/>
    <n v="10"/>
    <x v="1"/>
  </r>
  <r>
    <s v="sablefish (blackcod)"/>
    <d v="2002-10-12T00:00:00"/>
    <x v="11"/>
    <n v="710"/>
    <n v="5953"/>
    <n v="0.45"/>
    <x v="13"/>
    <s v="GOA"/>
    <n v="10"/>
    <x v="1"/>
  </r>
  <r>
    <s v="sablefish (blackcod)"/>
    <d v="2002-10-12T00:00:00"/>
    <x v="11"/>
    <n v="710"/>
    <n v="5953"/>
    <n v="8.02"/>
    <x v="6"/>
    <s v="GOA"/>
    <n v="10"/>
    <x v="1"/>
  </r>
  <r>
    <s v="sablefish (blackcod)"/>
    <d v="2002-10-12T00:00:00"/>
    <x v="11"/>
    <n v="710"/>
    <n v="5953"/>
    <n v="1.48"/>
    <x v="11"/>
    <s v="GOA"/>
    <n v="10"/>
    <x v="1"/>
  </r>
  <r>
    <s v="sablefish (blackcod)"/>
    <d v="2002-10-12T00:00:00"/>
    <x v="11"/>
    <n v="710"/>
    <n v="5953"/>
    <n v="49.12"/>
    <x v="14"/>
    <s v="GOA"/>
    <n v="10"/>
    <x v="1"/>
  </r>
  <r>
    <s v="sablefish (blackcod)"/>
    <d v="2002-10-12T00:00:00"/>
    <x v="11"/>
    <n v="710"/>
    <n v="5953"/>
    <n v="44.82"/>
    <x v="21"/>
    <s v="INSD"/>
    <n v="10"/>
    <x v="1"/>
  </r>
  <r>
    <s v="sablefish (blackcod)"/>
    <d v="2002-10-12T00:00:00"/>
    <x v="11"/>
    <n v="710"/>
    <n v="6007"/>
    <n v="0.48"/>
    <x v="1"/>
    <s v="BSAI"/>
    <n v="10"/>
    <x v="1"/>
  </r>
  <r>
    <s v="sablefish (blackcod)"/>
    <d v="2002-10-12T00:00:00"/>
    <x v="11"/>
    <n v="710"/>
    <n v="6007"/>
    <n v="3.57"/>
    <x v="5"/>
    <s v="BSAI"/>
    <n v="10"/>
    <x v="1"/>
  </r>
  <r>
    <s v="sablefish (blackcod)"/>
    <d v="2002-10-12T00:00:00"/>
    <x v="11"/>
    <n v="710"/>
    <n v="6007"/>
    <n v="5"/>
    <x v="7"/>
    <s v="BSAI"/>
    <n v="10"/>
    <x v="1"/>
  </r>
  <r>
    <s v="sablefish (blackcod)"/>
    <d v="2002-10-12T00:00:00"/>
    <x v="11"/>
    <n v="710"/>
    <n v="6007"/>
    <n v="5.44"/>
    <x v="24"/>
    <s v="BSAI"/>
    <n v="10"/>
    <x v="1"/>
  </r>
  <r>
    <s v="sablefish (blackcod)"/>
    <d v="2002-10-12T00:00:00"/>
    <x v="11"/>
    <n v="710"/>
    <n v="6007"/>
    <n v="0.56000000000000005"/>
    <x v="25"/>
    <s v="BSAI"/>
    <n v="10"/>
    <x v="1"/>
  </r>
  <r>
    <s v="sablefish (blackcod)"/>
    <d v="2002-10-12T00:00:00"/>
    <x v="11"/>
    <n v="710"/>
    <m/>
    <n v="0.82"/>
    <x v="23"/>
    <s v="BSAI"/>
    <n v="10"/>
    <x v="1"/>
  </r>
  <r>
    <s v="sablefish (blackcod)"/>
    <d v="2002-10-12T00:00:00"/>
    <x v="11"/>
    <n v="710"/>
    <m/>
    <n v="1.39"/>
    <x v="1"/>
    <s v="BSAI"/>
    <n v="10"/>
    <x v="1"/>
  </r>
  <r>
    <s v="sablefish (blackcod)"/>
    <d v="2002-10-12T00:00:00"/>
    <x v="11"/>
    <n v="710"/>
    <m/>
    <n v="0.08"/>
    <x v="5"/>
    <s v="BSAI"/>
    <n v="10"/>
    <x v="1"/>
  </r>
  <r>
    <s v="sablefish (blackcod)"/>
    <d v="2002-10-12T00:00:00"/>
    <x v="11"/>
    <n v="710"/>
    <m/>
    <n v="0.08"/>
    <x v="7"/>
    <s v="BSAI"/>
    <n v="10"/>
    <x v="1"/>
  </r>
  <r>
    <s v="sablefish (blackcod)"/>
    <d v="2002-10-12T00:00:00"/>
    <x v="11"/>
    <n v="710"/>
    <m/>
    <n v="0.02"/>
    <x v="2"/>
    <s v="BSAI"/>
    <n v="10"/>
    <x v="1"/>
  </r>
  <r>
    <s v="sablefish (blackcod)"/>
    <d v="2002-10-12T00:00:00"/>
    <x v="11"/>
    <n v="710"/>
    <m/>
    <n v="0.18"/>
    <x v="24"/>
    <s v="BSAI"/>
    <n v="10"/>
    <x v="1"/>
  </r>
  <r>
    <s v="sablefish (blackcod)"/>
    <d v="2002-10-12T00:00:00"/>
    <x v="11"/>
    <n v="710"/>
    <m/>
    <n v="9.27"/>
    <x v="0"/>
    <s v="GOA"/>
    <n v="10"/>
    <x v="1"/>
  </r>
  <r>
    <s v="sablefish (blackcod)"/>
    <d v="2002-10-12T00:00:00"/>
    <x v="11"/>
    <n v="710"/>
    <m/>
    <n v="1.43"/>
    <x v="13"/>
    <s v="GOA"/>
    <n v="10"/>
    <x v="1"/>
  </r>
  <r>
    <s v="sablefish (blackcod)"/>
    <d v="2002-10-12T00:00:00"/>
    <x v="11"/>
    <n v="710"/>
    <m/>
    <n v="6.18"/>
    <x v="6"/>
    <s v="GOA"/>
    <n v="10"/>
    <x v="1"/>
  </r>
  <r>
    <s v="sablefish (blackcod)"/>
    <d v="2002-10-12T00:00:00"/>
    <x v="11"/>
    <n v="710"/>
    <m/>
    <n v="0.04"/>
    <x v="11"/>
    <s v="GOA"/>
    <n v="10"/>
    <x v="1"/>
  </r>
  <r>
    <s v="sablefish (blackcod)"/>
    <d v="2002-10-12T00:00:00"/>
    <x v="11"/>
    <n v="710"/>
    <m/>
    <n v="2.2599999999999998"/>
    <x v="14"/>
    <s v="GOA"/>
    <n v="10"/>
    <x v="1"/>
  </r>
  <r>
    <s v="sablefish (blackcod)"/>
    <d v="2002-10-12T00:00:00"/>
    <x v="11"/>
    <n v="710"/>
    <m/>
    <n v="0.21"/>
    <x v="21"/>
    <s v="INSD"/>
    <n v="10"/>
    <x v="1"/>
  </r>
  <r>
    <s v="sablefish (blackcod)"/>
    <d v="2002-10-19T00:00:00"/>
    <x v="11"/>
    <n v="710"/>
    <n v="4925"/>
    <n v="2.89"/>
    <x v="1"/>
    <s v="BSAI"/>
    <n v="10"/>
    <x v="1"/>
  </r>
  <r>
    <s v="sablefish (blackcod)"/>
    <d v="2002-10-19T00:00:00"/>
    <x v="11"/>
    <n v="710"/>
    <n v="5953"/>
    <n v="12.81"/>
    <x v="0"/>
    <s v="GOA"/>
    <n v="10"/>
    <x v="1"/>
  </r>
  <r>
    <s v="sablefish (blackcod)"/>
    <d v="2002-10-19T00:00:00"/>
    <x v="11"/>
    <n v="710"/>
    <n v="5953"/>
    <n v="0.17"/>
    <x v="13"/>
    <s v="GOA"/>
    <n v="10"/>
    <x v="1"/>
  </r>
  <r>
    <s v="sablefish (blackcod)"/>
    <d v="2002-10-19T00:00:00"/>
    <x v="11"/>
    <n v="710"/>
    <n v="5953"/>
    <n v="19.64"/>
    <x v="6"/>
    <s v="GOA"/>
    <n v="10"/>
    <x v="1"/>
  </r>
  <r>
    <s v="sablefish (blackcod)"/>
    <d v="2002-10-19T00:00:00"/>
    <x v="11"/>
    <n v="710"/>
    <n v="5953"/>
    <n v="4.5199999999999996"/>
    <x v="11"/>
    <s v="GOA"/>
    <n v="10"/>
    <x v="1"/>
  </r>
  <r>
    <s v="sablefish (blackcod)"/>
    <d v="2002-10-19T00:00:00"/>
    <x v="11"/>
    <n v="710"/>
    <n v="5953"/>
    <n v="50.69"/>
    <x v="14"/>
    <s v="GOA"/>
    <n v="10"/>
    <x v="1"/>
  </r>
  <r>
    <s v="sablefish (blackcod)"/>
    <d v="2002-10-19T00:00:00"/>
    <x v="11"/>
    <n v="710"/>
    <n v="5953"/>
    <n v="35.65"/>
    <x v="21"/>
    <s v="INSD"/>
    <n v="10"/>
    <x v="1"/>
  </r>
  <r>
    <s v="sablefish (blackcod)"/>
    <d v="2002-10-19T00:00:00"/>
    <x v="11"/>
    <n v="710"/>
    <n v="6007"/>
    <n v="10.58"/>
    <x v="28"/>
    <s v="BSAI"/>
    <n v="10"/>
    <x v="1"/>
  </r>
  <r>
    <s v="sablefish (blackcod)"/>
    <d v="2002-10-19T00:00:00"/>
    <x v="11"/>
    <n v="710"/>
    <m/>
    <n v="0.82"/>
    <x v="23"/>
    <s v="BSAI"/>
    <n v="10"/>
    <x v="1"/>
  </r>
  <r>
    <s v="sablefish (blackcod)"/>
    <d v="2002-10-19T00:00:00"/>
    <x v="11"/>
    <n v="710"/>
    <m/>
    <n v="1.37"/>
    <x v="1"/>
    <s v="BSAI"/>
    <n v="10"/>
    <x v="1"/>
  </r>
  <r>
    <s v="sablefish (blackcod)"/>
    <d v="2002-10-19T00:00:00"/>
    <x v="11"/>
    <n v="710"/>
    <m/>
    <n v="0.06"/>
    <x v="5"/>
    <s v="BSAI"/>
    <n v="10"/>
    <x v="1"/>
  </r>
  <r>
    <s v="sablefish (blackcod)"/>
    <d v="2002-10-19T00:00:00"/>
    <x v="11"/>
    <n v="710"/>
    <m/>
    <n v="0.06"/>
    <x v="2"/>
    <s v="BSAI"/>
    <n v="10"/>
    <x v="1"/>
  </r>
  <r>
    <s v="sablefish (blackcod)"/>
    <d v="2002-10-19T00:00:00"/>
    <x v="11"/>
    <n v="710"/>
    <m/>
    <n v="0.86"/>
    <x v="28"/>
    <s v="BSAI"/>
    <n v="10"/>
    <x v="1"/>
  </r>
  <r>
    <s v="sablefish (blackcod)"/>
    <d v="2002-10-19T00:00:00"/>
    <x v="11"/>
    <n v="710"/>
    <m/>
    <n v="1.23"/>
    <x v="0"/>
    <s v="GOA"/>
    <n v="10"/>
    <x v="1"/>
  </r>
  <r>
    <s v="sablefish (blackcod)"/>
    <d v="2002-10-19T00:00:00"/>
    <x v="11"/>
    <n v="710"/>
    <m/>
    <n v="0.01"/>
    <x v="13"/>
    <s v="GOA"/>
    <n v="10"/>
    <x v="1"/>
  </r>
  <r>
    <s v="sablefish (blackcod)"/>
    <d v="2002-10-19T00:00:00"/>
    <x v="11"/>
    <n v="710"/>
    <m/>
    <n v="1.85"/>
    <x v="6"/>
    <s v="GOA"/>
    <n v="10"/>
    <x v="1"/>
  </r>
  <r>
    <s v="sablefish (blackcod)"/>
    <d v="2002-10-19T00:00:00"/>
    <x v="11"/>
    <n v="710"/>
    <m/>
    <n v="0.47"/>
    <x v="11"/>
    <s v="GOA"/>
    <n v="10"/>
    <x v="1"/>
  </r>
  <r>
    <s v="sablefish (blackcod)"/>
    <d v="2002-10-19T00:00:00"/>
    <x v="11"/>
    <n v="710"/>
    <m/>
    <n v="1.61"/>
    <x v="14"/>
    <s v="GOA"/>
    <n v="10"/>
    <x v="1"/>
  </r>
  <r>
    <s v="sablefish (blackcod)"/>
    <d v="2002-10-19T00:00:00"/>
    <x v="11"/>
    <n v="710"/>
    <m/>
    <n v="0.27"/>
    <x v="21"/>
    <s v="INSD"/>
    <n v="10"/>
    <x v="1"/>
  </r>
  <r>
    <s v="sablefish (blackcod)"/>
    <d v="2002-10-26T00:00:00"/>
    <x v="11"/>
    <n v="710"/>
    <n v="4925"/>
    <n v="4.3600000000000003"/>
    <x v="1"/>
    <s v="BSAI"/>
    <n v="10"/>
    <x v="1"/>
  </r>
  <r>
    <s v="sablefish (blackcod)"/>
    <d v="2002-10-26T00:00:00"/>
    <x v="11"/>
    <n v="710"/>
    <n v="4925"/>
    <n v="0.03"/>
    <x v="28"/>
    <s v="BSAI"/>
    <n v="10"/>
    <x v="1"/>
  </r>
  <r>
    <s v="sablefish (blackcod)"/>
    <d v="2002-10-26T00:00:00"/>
    <x v="11"/>
    <n v="710"/>
    <n v="5953"/>
    <n v="18.559999999999999"/>
    <x v="0"/>
    <s v="GOA"/>
    <n v="10"/>
    <x v="1"/>
  </r>
  <r>
    <s v="sablefish (blackcod)"/>
    <d v="2002-10-26T00:00:00"/>
    <x v="11"/>
    <n v="710"/>
    <n v="5953"/>
    <n v="0.64"/>
    <x v="13"/>
    <s v="GOA"/>
    <n v="10"/>
    <x v="1"/>
  </r>
  <r>
    <s v="sablefish (blackcod)"/>
    <d v="2002-10-26T00:00:00"/>
    <x v="11"/>
    <n v="710"/>
    <n v="5953"/>
    <n v="6.04"/>
    <x v="6"/>
    <s v="GOA"/>
    <n v="10"/>
    <x v="1"/>
  </r>
  <r>
    <s v="sablefish (blackcod)"/>
    <d v="2002-10-26T00:00:00"/>
    <x v="11"/>
    <n v="710"/>
    <n v="5953"/>
    <n v="18.04"/>
    <x v="14"/>
    <s v="GOA"/>
    <n v="10"/>
    <x v="1"/>
  </r>
  <r>
    <s v="sablefish (blackcod)"/>
    <d v="2002-10-26T00:00:00"/>
    <x v="11"/>
    <n v="710"/>
    <n v="5953"/>
    <n v="36.43"/>
    <x v="21"/>
    <s v="INSD"/>
    <n v="10"/>
    <x v="1"/>
  </r>
  <r>
    <s v="sablefish (blackcod)"/>
    <d v="2002-10-26T00:00:00"/>
    <x v="11"/>
    <n v="710"/>
    <n v="6007"/>
    <n v="0.04"/>
    <x v="23"/>
    <s v="BSAI"/>
    <n v="10"/>
    <x v="1"/>
  </r>
  <r>
    <s v="sablefish (blackcod)"/>
    <d v="2002-10-26T00:00:00"/>
    <x v="11"/>
    <n v="710"/>
    <n v="6007"/>
    <n v="2.52"/>
    <x v="7"/>
    <s v="BSAI"/>
    <n v="10"/>
    <x v="1"/>
  </r>
  <r>
    <s v="sablefish (blackcod)"/>
    <d v="2002-10-26T00:00:00"/>
    <x v="11"/>
    <n v="710"/>
    <n v="6007"/>
    <n v="4.6900000000000004"/>
    <x v="24"/>
    <s v="BSAI"/>
    <n v="10"/>
    <x v="1"/>
  </r>
  <r>
    <s v="sablefish (blackcod)"/>
    <d v="2002-10-26T00:00:00"/>
    <x v="11"/>
    <n v="710"/>
    <n v="6007"/>
    <n v="4.3"/>
    <x v="28"/>
    <s v="BSAI"/>
    <n v="10"/>
    <x v="1"/>
  </r>
  <r>
    <s v="sablefish (blackcod)"/>
    <d v="2002-10-26T00:00:00"/>
    <x v="11"/>
    <n v="710"/>
    <n v="6007"/>
    <n v="0.01"/>
    <x v="25"/>
    <s v="BSAI"/>
    <n v="10"/>
    <x v="1"/>
  </r>
  <r>
    <s v="sablefish (blackcod)"/>
    <d v="2002-10-26T00:00:00"/>
    <x v="11"/>
    <n v="710"/>
    <m/>
    <n v="1.76"/>
    <x v="23"/>
    <s v="BSAI"/>
    <n v="10"/>
    <x v="1"/>
  </r>
  <r>
    <s v="sablefish (blackcod)"/>
    <d v="2002-10-26T00:00:00"/>
    <x v="11"/>
    <n v="710"/>
    <m/>
    <n v="2.09"/>
    <x v="1"/>
    <s v="BSAI"/>
    <n v="10"/>
    <x v="1"/>
  </r>
  <r>
    <s v="sablefish (blackcod)"/>
    <d v="2002-10-26T00:00:00"/>
    <x v="11"/>
    <n v="710"/>
    <m/>
    <n v="0.11"/>
    <x v="7"/>
    <s v="BSAI"/>
    <n v="10"/>
    <x v="1"/>
  </r>
  <r>
    <s v="sablefish (blackcod)"/>
    <d v="2002-10-26T00:00:00"/>
    <x v="11"/>
    <n v="710"/>
    <m/>
    <n v="0.01"/>
    <x v="2"/>
    <s v="BSAI"/>
    <n v="10"/>
    <x v="1"/>
  </r>
  <r>
    <s v="sablefish (blackcod)"/>
    <d v="2002-10-26T00:00:00"/>
    <x v="11"/>
    <n v="710"/>
    <m/>
    <n v="0.27"/>
    <x v="24"/>
    <s v="BSAI"/>
    <n v="10"/>
    <x v="1"/>
  </r>
  <r>
    <s v="sablefish (blackcod)"/>
    <d v="2002-10-26T00:00:00"/>
    <x v="11"/>
    <n v="710"/>
    <m/>
    <n v="7.0000000000000007E-2"/>
    <x v="28"/>
    <s v="BSAI"/>
    <n v="10"/>
    <x v="1"/>
  </r>
  <r>
    <s v="sablefish (blackcod)"/>
    <d v="2002-10-26T00:00:00"/>
    <x v="11"/>
    <n v="710"/>
    <m/>
    <n v="0.45"/>
    <x v="0"/>
    <s v="GOA"/>
    <n v="10"/>
    <x v="1"/>
  </r>
  <r>
    <s v="sablefish (blackcod)"/>
    <d v="2002-10-26T00:00:00"/>
    <x v="11"/>
    <n v="710"/>
    <m/>
    <n v="7.0000000000000007E-2"/>
    <x v="13"/>
    <s v="GOA"/>
    <n v="10"/>
    <x v="1"/>
  </r>
  <r>
    <s v="sablefish (blackcod)"/>
    <d v="2002-10-26T00:00:00"/>
    <x v="11"/>
    <n v="710"/>
    <m/>
    <n v="0.14000000000000001"/>
    <x v="6"/>
    <s v="GOA"/>
    <n v="10"/>
    <x v="1"/>
  </r>
  <r>
    <s v="sablefish (blackcod)"/>
    <d v="2002-10-26T00:00:00"/>
    <x v="11"/>
    <n v="710"/>
    <m/>
    <n v="1.42"/>
    <x v="14"/>
    <s v="GOA"/>
    <n v="10"/>
    <x v="1"/>
  </r>
  <r>
    <s v="sablefish (blackcod)"/>
    <d v="2002-10-26T00:00:00"/>
    <x v="11"/>
    <n v="710"/>
    <m/>
    <n v="0.05"/>
    <x v="21"/>
    <s v="INSD"/>
    <n v="10"/>
    <x v="1"/>
  </r>
  <r>
    <s v="sablefish (blackcod)"/>
    <d v="2002-11-02T00:00:00"/>
    <x v="11"/>
    <n v="710"/>
    <n v="4925"/>
    <n v="0.05"/>
    <x v="23"/>
    <s v="BSAI"/>
    <n v="11"/>
    <x v="1"/>
  </r>
  <r>
    <s v="sablefish (blackcod)"/>
    <d v="2002-11-02T00:00:00"/>
    <x v="11"/>
    <n v="710"/>
    <n v="4925"/>
    <n v="1.23"/>
    <x v="1"/>
    <s v="BSAI"/>
    <n v="11"/>
    <x v="1"/>
  </r>
  <r>
    <s v="sablefish (blackcod)"/>
    <d v="2002-11-02T00:00:00"/>
    <x v="11"/>
    <n v="710"/>
    <n v="4925"/>
    <n v="0.15"/>
    <x v="2"/>
    <s v="BSAI"/>
    <n v="11"/>
    <x v="1"/>
  </r>
  <r>
    <s v="sablefish (blackcod)"/>
    <d v="2002-11-02T00:00:00"/>
    <x v="11"/>
    <n v="710"/>
    <n v="4925"/>
    <n v="5.35"/>
    <x v="24"/>
    <s v="BSAI"/>
    <n v="11"/>
    <x v="1"/>
  </r>
  <r>
    <s v="sablefish (blackcod)"/>
    <d v="2002-11-02T00:00:00"/>
    <x v="11"/>
    <n v="710"/>
    <n v="5953"/>
    <n v="25.78"/>
    <x v="0"/>
    <s v="GOA"/>
    <n v="11"/>
    <x v="1"/>
  </r>
  <r>
    <s v="sablefish (blackcod)"/>
    <d v="2002-11-02T00:00:00"/>
    <x v="11"/>
    <n v="710"/>
    <n v="5953"/>
    <n v="0.02"/>
    <x v="13"/>
    <s v="GOA"/>
    <n v="11"/>
    <x v="1"/>
  </r>
  <r>
    <s v="sablefish (blackcod)"/>
    <d v="2002-11-02T00:00:00"/>
    <x v="11"/>
    <n v="710"/>
    <n v="5953"/>
    <n v="2.85"/>
    <x v="6"/>
    <s v="GOA"/>
    <n v="11"/>
    <x v="1"/>
  </r>
  <r>
    <s v="sablefish (blackcod)"/>
    <d v="2002-11-02T00:00:00"/>
    <x v="11"/>
    <n v="710"/>
    <n v="5953"/>
    <n v="0.45"/>
    <x v="11"/>
    <s v="GOA"/>
    <n v="11"/>
    <x v="1"/>
  </r>
  <r>
    <s v="sablefish (blackcod)"/>
    <d v="2002-11-02T00:00:00"/>
    <x v="11"/>
    <n v="710"/>
    <n v="5953"/>
    <n v="10.31"/>
    <x v="14"/>
    <s v="GOA"/>
    <n v="11"/>
    <x v="1"/>
  </r>
  <r>
    <s v="sablefish (blackcod)"/>
    <d v="2002-11-02T00:00:00"/>
    <x v="11"/>
    <n v="710"/>
    <n v="5953"/>
    <n v="9.02"/>
    <x v="21"/>
    <s v="INSD"/>
    <n v="11"/>
    <x v="1"/>
  </r>
  <r>
    <s v="sablefish (blackcod)"/>
    <d v="2002-11-02T00:00:00"/>
    <x v="11"/>
    <n v="710"/>
    <n v="6007"/>
    <n v="5.53"/>
    <x v="7"/>
    <s v="BSAI"/>
    <n v="11"/>
    <x v="1"/>
  </r>
  <r>
    <s v="sablefish (blackcod)"/>
    <d v="2002-11-02T00:00:00"/>
    <x v="11"/>
    <n v="710"/>
    <n v="6007"/>
    <n v="7.75"/>
    <x v="24"/>
    <s v="BSAI"/>
    <n v="11"/>
    <x v="1"/>
  </r>
  <r>
    <s v="sablefish (blackcod)"/>
    <d v="2002-11-02T00:00:00"/>
    <x v="11"/>
    <n v="710"/>
    <n v="6007"/>
    <n v="9.41"/>
    <x v="28"/>
    <s v="BSAI"/>
    <n v="11"/>
    <x v="1"/>
  </r>
  <r>
    <s v="sablefish (blackcod)"/>
    <d v="2002-11-02T00:00:00"/>
    <x v="11"/>
    <n v="710"/>
    <m/>
    <n v="0.7"/>
    <x v="23"/>
    <s v="BSAI"/>
    <n v="11"/>
    <x v="1"/>
  </r>
  <r>
    <s v="sablefish (blackcod)"/>
    <d v="2002-11-02T00:00:00"/>
    <x v="11"/>
    <n v="710"/>
    <m/>
    <n v="1.04"/>
    <x v="1"/>
    <s v="BSAI"/>
    <n v="11"/>
    <x v="1"/>
  </r>
  <r>
    <s v="sablefish (blackcod)"/>
    <d v="2002-11-02T00:00:00"/>
    <x v="11"/>
    <n v="710"/>
    <m/>
    <n v="2.1"/>
    <x v="7"/>
    <s v="BSAI"/>
    <n v="11"/>
    <x v="1"/>
  </r>
  <r>
    <s v="sablefish (blackcod)"/>
    <d v="2002-11-02T00:00:00"/>
    <x v="11"/>
    <n v="710"/>
    <m/>
    <n v="0"/>
    <x v="2"/>
    <s v="BSAI"/>
    <n v="11"/>
    <x v="1"/>
  </r>
  <r>
    <s v="sablefish (blackcod)"/>
    <d v="2002-11-02T00:00:00"/>
    <x v="11"/>
    <n v="710"/>
    <m/>
    <n v="0.3"/>
    <x v="24"/>
    <s v="BSAI"/>
    <n v="11"/>
    <x v="1"/>
  </r>
  <r>
    <s v="sablefish (blackcod)"/>
    <d v="2002-11-02T00:00:00"/>
    <x v="11"/>
    <n v="710"/>
    <m/>
    <n v="0.4"/>
    <x v="28"/>
    <s v="BSAI"/>
    <n v="11"/>
    <x v="1"/>
  </r>
  <r>
    <s v="sablefish (blackcod)"/>
    <d v="2002-11-02T00:00:00"/>
    <x v="11"/>
    <n v="710"/>
    <m/>
    <n v="0.18"/>
    <x v="0"/>
    <s v="GOA"/>
    <n v="11"/>
    <x v="1"/>
  </r>
  <r>
    <s v="sablefish (blackcod)"/>
    <d v="2002-11-02T00:00:00"/>
    <x v="11"/>
    <n v="710"/>
    <m/>
    <n v="0.01"/>
    <x v="13"/>
    <s v="GOA"/>
    <n v="11"/>
    <x v="1"/>
  </r>
  <r>
    <s v="sablefish (blackcod)"/>
    <d v="2002-11-02T00:00:00"/>
    <x v="11"/>
    <n v="710"/>
    <m/>
    <n v="0.03"/>
    <x v="6"/>
    <s v="GOA"/>
    <n v="11"/>
    <x v="1"/>
  </r>
  <r>
    <s v="sablefish (blackcod)"/>
    <d v="2002-11-02T00:00:00"/>
    <x v="11"/>
    <n v="710"/>
    <m/>
    <n v="0.08"/>
    <x v="11"/>
    <s v="GOA"/>
    <n v="11"/>
    <x v="1"/>
  </r>
  <r>
    <s v="sablefish (blackcod)"/>
    <d v="2002-11-02T00:00:00"/>
    <x v="11"/>
    <n v="710"/>
    <m/>
    <n v="0.16"/>
    <x v="14"/>
    <s v="GOA"/>
    <n v="11"/>
    <x v="1"/>
  </r>
  <r>
    <s v="sablefish (blackcod)"/>
    <d v="2002-11-02T00:00:00"/>
    <x v="11"/>
    <n v="710"/>
    <m/>
    <n v="0.03"/>
    <x v="21"/>
    <s v="INSD"/>
    <n v="11"/>
    <x v="1"/>
  </r>
  <r>
    <s v="sablefish (blackcod)"/>
    <d v="2002-11-09T00:00:00"/>
    <x v="11"/>
    <n v="710"/>
    <n v="4925"/>
    <n v="0"/>
    <x v="1"/>
    <s v="BSAI"/>
    <n v="11"/>
    <x v="1"/>
  </r>
  <r>
    <s v="sablefish (blackcod)"/>
    <d v="2002-11-09T00:00:00"/>
    <x v="11"/>
    <n v="710"/>
    <n v="5953"/>
    <n v="11.02"/>
    <x v="0"/>
    <s v="GOA"/>
    <n v="11"/>
    <x v="1"/>
  </r>
  <r>
    <s v="sablefish (blackcod)"/>
    <d v="2002-11-09T00:00:00"/>
    <x v="11"/>
    <n v="710"/>
    <n v="5953"/>
    <n v="0.84"/>
    <x v="13"/>
    <s v="GOA"/>
    <n v="11"/>
    <x v="1"/>
  </r>
  <r>
    <s v="sablefish (blackcod)"/>
    <d v="2002-11-09T00:00:00"/>
    <x v="11"/>
    <n v="710"/>
    <n v="5953"/>
    <n v="4.24"/>
    <x v="6"/>
    <s v="GOA"/>
    <n v="11"/>
    <x v="1"/>
  </r>
  <r>
    <s v="sablefish (blackcod)"/>
    <d v="2002-11-09T00:00:00"/>
    <x v="11"/>
    <n v="710"/>
    <n v="5953"/>
    <n v="0.25"/>
    <x v="11"/>
    <s v="GOA"/>
    <n v="11"/>
    <x v="1"/>
  </r>
  <r>
    <s v="sablefish (blackcod)"/>
    <d v="2002-11-09T00:00:00"/>
    <x v="11"/>
    <n v="710"/>
    <n v="5953"/>
    <n v="7.5"/>
    <x v="14"/>
    <s v="GOA"/>
    <n v="11"/>
    <x v="1"/>
  </r>
  <r>
    <s v="sablefish (blackcod)"/>
    <d v="2002-11-09T00:00:00"/>
    <x v="11"/>
    <n v="710"/>
    <n v="5953"/>
    <n v="8.06"/>
    <x v="21"/>
    <s v="INSD"/>
    <n v="11"/>
    <x v="1"/>
  </r>
  <r>
    <s v="sablefish (blackcod)"/>
    <d v="2002-11-09T00:00:00"/>
    <x v="11"/>
    <n v="710"/>
    <n v="6007"/>
    <n v="29.35"/>
    <x v="7"/>
    <s v="BSAI"/>
    <n v="11"/>
    <x v="1"/>
  </r>
  <r>
    <s v="sablefish (blackcod)"/>
    <d v="2002-11-09T00:00:00"/>
    <x v="11"/>
    <n v="710"/>
    <n v="6007"/>
    <n v="2.58"/>
    <x v="24"/>
    <s v="BSAI"/>
    <n v="11"/>
    <x v="1"/>
  </r>
  <r>
    <s v="sablefish (blackcod)"/>
    <d v="2002-11-09T00:00:00"/>
    <x v="11"/>
    <n v="710"/>
    <m/>
    <n v="0.12"/>
    <x v="23"/>
    <s v="BSAI"/>
    <n v="11"/>
    <x v="1"/>
  </r>
  <r>
    <s v="sablefish (blackcod)"/>
    <d v="2002-11-09T00:00:00"/>
    <x v="11"/>
    <n v="710"/>
    <m/>
    <n v="0.08"/>
    <x v="1"/>
    <s v="BSAI"/>
    <n v="11"/>
    <x v="1"/>
  </r>
  <r>
    <s v="sablefish (blackcod)"/>
    <d v="2002-11-09T00:00:00"/>
    <x v="11"/>
    <n v="710"/>
    <m/>
    <n v="0"/>
    <x v="2"/>
    <s v="BSAI"/>
    <n v="11"/>
    <x v="1"/>
  </r>
  <r>
    <s v="sablefish (blackcod)"/>
    <d v="2002-11-09T00:00:00"/>
    <x v="11"/>
    <n v="710"/>
    <m/>
    <n v="0.09"/>
    <x v="24"/>
    <s v="BSAI"/>
    <n v="11"/>
    <x v="1"/>
  </r>
  <r>
    <s v="sablefish (blackcod)"/>
    <d v="2002-11-09T00:00:00"/>
    <x v="11"/>
    <n v="710"/>
    <m/>
    <n v="0.11"/>
    <x v="0"/>
    <s v="GOA"/>
    <n v="11"/>
    <x v="1"/>
  </r>
  <r>
    <s v="sablefish (blackcod)"/>
    <d v="2002-11-09T00:00:00"/>
    <x v="11"/>
    <n v="710"/>
    <m/>
    <n v="0.31"/>
    <x v="6"/>
    <s v="GOA"/>
    <n v="11"/>
    <x v="1"/>
  </r>
  <r>
    <s v="sablefish (blackcod)"/>
    <d v="2002-11-09T00:00:00"/>
    <x v="11"/>
    <n v="710"/>
    <m/>
    <n v="0.05"/>
    <x v="11"/>
    <s v="GOA"/>
    <n v="11"/>
    <x v="1"/>
  </r>
  <r>
    <s v="sablefish (blackcod)"/>
    <d v="2002-11-09T00:00:00"/>
    <x v="11"/>
    <n v="710"/>
    <m/>
    <n v="0.2"/>
    <x v="14"/>
    <s v="GOA"/>
    <n v="11"/>
    <x v="1"/>
  </r>
  <r>
    <s v="sablefish (blackcod)"/>
    <d v="2002-11-09T00:00:00"/>
    <x v="11"/>
    <n v="710"/>
    <m/>
    <n v="0"/>
    <x v="21"/>
    <s v="INSD"/>
    <n v="11"/>
    <x v="1"/>
  </r>
  <r>
    <s v="sablefish (blackcod)"/>
    <d v="2002-11-16T00:00:00"/>
    <x v="11"/>
    <n v="710"/>
    <n v="5953"/>
    <n v="17.079999999999998"/>
    <x v="0"/>
    <s v="GOA"/>
    <n v="11"/>
    <x v="1"/>
  </r>
  <r>
    <s v="sablefish (blackcod)"/>
    <d v="2002-11-16T00:00:00"/>
    <x v="11"/>
    <n v="710"/>
    <n v="5953"/>
    <n v="6.3"/>
    <x v="13"/>
    <s v="GOA"/>
    <n v="11"/>
    <x v="1"/>
  </r>
  <r>
    <s v="sablefish (blackcod)"/>
    <d v="2002-11-16T00:00:00"/>
    <x v="11"/>
    <n v="710"/>
    <n v="5953"/>
    <n v="27.22"/>
    <x v="6"/>
    <s v="GOA"/>
    <n v="11"/>
    <x v="1"/>
  </r>
  <r>
    <s v="sablefish (blackcod)"/>
    <d v="2002-11-16T00:00:00"/>
    <x v="11"/>
    <n v="710"/>
    <n v="5953"/>
    <n v="7.83"/>
    <x v="14"/>
    <s v="GOA"/>
    <n v="11"/>
    <x v="1"/>
  </r>
  <r>
    <s v="sablefish (blackcod)"/>
    <d v="2002-11-16T00:00:00"/>
    <x v="11"/>
    <n v="710"/>
    <n v="5953"/>
    <n v="4.54"/>
    <x v="21"/>
    <s v="INSD"/>
    <n v="11"/>
    <x v="1"/>
  </r>
  <r>
    <s v="sablefish (blackcod)"/>
    <d v="2002-11-16T00:00:00"/>
    <x v="11"/>
    <n v="710"/>
    <n v="6007"/>
    <n v="7.59"/>
    <x v="5"/>
    <s v="BSAI"/>
    <n v="11"/>
    <x v="1"/>
  </r>
  <r>
    <s v="sablefish (blackcod)"/>
    <d v="2002-11-16T00:00:00"/>
    <x v="11"/>
    <n v="710"/>
    <n v="6007"/>
    <n v="27.58"/>
    <x v="7"/>
    <s v="BSAI"/>
    <n v="11"/>
    <x v="1"/>
  </r>
  <r>
    <s v="sablefish (blackcod)"/>
    <d v="2002-11-16T00:00:00"/>
    <x v="11"/>
    <n v="710"/>
    <n v="6007"/>
    <n v="12.39"/>
    <x v="24"/>
    <s v="BSAI"/>
    <n v="11"/>
    <x v="1"/>
  </r>
  <r>
    <s v="sablefish (blackcod)"/>
    <d v="2002-11-16T00:00:00"/>
    <x v="11"/>
    <n v="710"/>
    <n v="6007"/>
    <n v="0.75"/>
    <x v="28"/>
    <s v="BSAI"/>
    <n v="11"/>
    <x v="1"/>
  </r>
  <r>
    <s v="sablefish (blackcod)"/>
    <d v="2002-11-16T00:00:00"/>
    <x v="11"/>
    <n v="710"/>
    <m/>
    <n v="0.12"/>
    <x v="23"/>
    <s v="BSAI"/>
    <n v="11"/>
    <x v="1"/>
  </r>
  <r>
    <s v="sablefish (blackcod)"/>
    <d v="2002-11-16T00:00:00"/>
    <x v="11"/>
    <n v="710"/>
    <m/>
    <n v="0.42"/>
    <x v="1"/>
    <s v="BSAI"/>
    <n v="11"/>
    <x v="1"/>
  </r>
  <r>
    <s v="sablefish (blackcod)"/>
    <d v="2002-11-16T00:00:00"/>
    <x v="11"/>
    <n v="710"/>
    <m/>
    <n v="0.31"/>
    <x v="2"/>
    <s v="BSAI"/>
    <n v="11"/>
    <x v="1"/>
  </r>
  <r>
    <s v="sablefish (blackcod)"/>
    <d v="2002-11-16T00:00:00"/>
    <x v="11"/>
    <n v="710"/>
    <m/>
    <n v="0.43"/>
    <x v="24"/>
    <s v="BSAI"/>
    <n v="11"/>
    <x v="1"/>
  </r>
  <r>
    <s v="sablefish (blackcod)"/>
    <d v="2002-11-16T00:00:00"/>
    <x v="11"/>
    <n v="710"/>
    <m/>
    <n v="1.95"/>
    <x v="0"/>
    <s v="GOA"/>
    <n v="11"/>
    <x v="1"/>
  </r>
  <r>
    <s v="sablefish (blackcod)"/>
    <d v="2002-11-16T00:00:00"/>
    <x v="11"/>
    <n v="710"/>
    <m/>
    <n v="0.16"/>
    <x v="13"/>
    <s v="GOA"/>
    <n v="11"/>
    <x v="1"/>
  </r>
  <r>
    <s v="sablefish (blackcod)"/>
    <d v="2002-11-16T00:00:00"/>
    <x v="11"/>
    <n v="710"/>
    <m/>
    <n v="0.85"/>
    <x v="6"/>
    <s v="GOA"/>
    <n v="11"/>
    <x v="1"/>
  </r>
  <r>
    <s v="sablefish (blackcod)"/>
    <d v="2002-11-16T00:00:00"/>
    <x v="11"/>
    <n v="710"/>
    <m/>
    <n v="0.13"/>
    <x v="14"/>
    <s v="GOA"/>
    <n v="11"/>
    <x v="1"/>
  </r>
  <r>
    <s v="sablefish (blackcod)"/>
    <d v="2002-11-16T00:00:00"/>
    <x v="11"/>
    <n v="710"/>
    <m/>
    <n v="0.08"/>
    <x v="21"/>
    <s v="INSD"/>
    <n v="11"/>
    <x v="1"/>
  </r>
  <r>
    <s v="sablefish (blackcod)"/>
    <d v="2002-11-23T00:00:00"/>
    <x v="11"/>
    <n v="710"/>
    <n v="4925"/>
    <n v="0.2"/>
    <x v="2"/>
    <s v="BSAI"/>
    <n v="11"/>
    <x v="1"/>
  </r>
  <r>
    <s v="sablefish (blackcod)"/>
    <d v="2002-11-23T00:00:00"/>
    <x v="11"/>
    <n v="710"/>
    <n v="5953"/>
    <n v="9.32"/>
    <x v="0"/>
    <s v="GOA"/>
    <n v="11"/>
    <x v="1"/>
  </r>
  <r>
    <s v="sablefish (blackcod)"/>
    <d v="2002-11-23T00:00:00"/>
    <x v="11"/>
    <n v="710"/>
    <n v="5953"/>
    <n v="13.85"/>
    <x v="6"/>
    <s v="GOA"/>
    <n v="11"/>
    <x v="1"/>
  </r>
  <r>
    <s v="sablefish (blackcod)"/>
    <d v="2002-11-23T00:00:00"/>
    <x v="11"/>
    <n v="710"/>
    <n v="5953"/>
    <n v="2.34"/>
    <x v="14"/>
    <s v="GOA"/>
    <n v="11"/>
    <x v="1"/>
  </r>
  <r>
    <s v="sablefish (blackcod)"/>
    <d v="2002-11-23T00:00:00"/>
    <x v="11"/>
    <n v="710"/>
    <n v="6007"/>
    <n v="5.77"/>
    <x v="1"/>
    <s v="BSAI"/>
    <n v="11"/>
    <x v="1"/>
  </r>
  <r>
    <s v="sablefish (blackcod)"/>
    <d v="2002-11-23T00:00:00"/>
    <x v="11"/>
    <n v="710"/>
    <n v="6007"/>
    <n v="13.92"/>
    <x v="7"/>
    <s v="BSAI"/>
    <n v="11"/>
    <x v="1"/>
  </r>
  <r>
    <s v="sablefish (blackcod)"/>
    <d v="2002-11-23T00:00:00"/>
    <x v="11"/>
    <n v="710"/>
    <n v="6007"/>
    <n v="0.48"/>
    <x v="24"/>
    <s v="BSAI"/>
    <n v="11"/>
    <x v="1"/>
  </r>
  <r>
    <s v="sablefish (blackcod)"/>
    <d v="2002-11-23T00:00:00"/>
    <x v="11"/>
    <n v="710"/>
    <m/>
    <n v="0.88"/>
    <x v="23"/>
    <s v="BSAI"/>
    <n v="11"/>
    <x v="1"/>
  </r>
  <r>
    <s v="sablefish (blackcod)"/>
    <d v="2002-11-23T00:00:00"/>
    <x v="11"/>
    <n v="710"/>
    <m/>
    <n v="0.43"/>
    <x v="1"/>
    <s v="BSAI"/>
    <n v="11"/>
    <x v="1"/>
  </r>
  <r>
    <s v="sablefish (blackcod)"/>
    <d v="2002-11-23T00:00:00"/>
    <x v="11"/>
    <n v="710"/>
    <m/>
    <n v="2.16"/>
    <x v="2"/>
    <s v="BSAI"/>
    <n v="11"/>
    <x v="1"/>
  </r>
  <r>
    <s v="sablefish (blackcod)"/>
    <d v="2002-11-23T00:00:00"/>
    <x v="11"/>
    <n v="710"/>
    <m/>
    <n v="0.02"/>
    <x v="24"/>
    <s v="BSAI"/>
    <n v="11"/>
    <x v="1"/>
  </r>
  <r>
    <s v="sablefish (blackcod)"/>
    <d v="2002-11-23T00:00:00"/>
    <x v="11"/>
    <n v="710"/>
    <m/>
    <n v="4.8899999999999997"/>
    <x v="0"/>
    <s v="GOA"/>
    <n v="11"/>
    <x v="1"/>
  </r>
  <r>
    <s v="sablefish (blackcod)"/>
    <d v="2002-11-23T00:00:00"/>
    <x v="11"/>
    <n v="710"/>
    <m/>
    <n v="0.09"/>
    <x v="6"/>
    <s v="GOA"/>
    <n v="11"/>
    <x v="1"/>
  </r>
  <r>
    <s v="sablefish (blackcod)"/>
    <d v="2002-11-23T00:00:00"/>
    <x v="11"/>
    <n v="710"/>
    <m/>
    <n v="3.29"/>
    <x v="14"/>
    <s v="GOA"/>
    <n v="11"/>
    <x v="1"/>
  </r>
  <r>
    <s v="sablefish (blackcod)"/>
    <d v="2002-11-23T00:00:00"/>
    <x v="11"/>
    <n v="710"/>
    <m/>
    <n v="7.0000000000000007E-2"/>
    <x v="21"/>
    <s v="INSD"/>
    <n v="11"/>
    <x v="1"/>
  </r>
  <r>
    <s v="sablefish (blackcod)"/>
    <d v="2002-11-30T00:00:00"/>
    <x v="11"/>
    <n v="710"/>
    <n v="4925"/>
    <n v="0.01"/>
    <x v="1"/>
    <s v="BSAI"/>
    <n v="11"/>
    <x v="1"/>
  </r>
  <r>
    <s v="sablefish (blackcod)"/>
    <d v="2002-11-30T00:00:00"/>
    <x v="11"/>
    <n v="710"/>
    <m/>
    <n v="0.24"/>
    <x v="23"/>
    <s v="BSAI"/>
    <n v="11"/>
    <x v="1"/>
  </r>
  <r>
    <s v="sablefish (blackcod)"/>
    <d v="2002-11-30T00:00:00"/>
    <x v="11"/>
    <n v="710"/>
    <m/>
    <n v="1.35"/>
    <x v="1"/>
    <s v="BSAI"/>
    <n v="11"/>
    <x v="1"/>
  </r>
  <r>
    <s v="sablefish (blackcod)"/>
    <d v="2002-11-30T00:00:00"/>
    <x v="11"/>
    <n v="710"/>
    <m/>
    <n v="0.3"/>
    <x v="5"/>
    <s v="BSAI"/>
    <n v="11"/>
    <x v="1"/>
  </r>
  <r>
    <s v="sablefish (blackcod)"/>
    <d v="2002-11-30T00:00:00"/>
    <x v="11"/>
    <n v="710"/>
    <m/>
    <n v="0.04"/>
    <x v="7"/>
    <s v="BSAI"/>
    <n v="11"/>
    <x v="1"/>
  </r>
  <r>
    <s v="sablefish (blackcod)"/>
    <d v="2002-11-30T00:00:00"/>
    <x v="11"/>
    <n v="710"/>
    <m/>
    <n v="9.85"/>
    <x v="2"/>
    <s v="BSAI"/>
    <n v="11"/>
    <x v="1"/>
  </r>
  <r>
    <s v="sablefish (blackcod)"/>
    <d v="2002-11-30T00:00:00"/>
    <x v="11"/>
    <n v="710"/>
    <m/>
    <n v="4"/>
    <x v="22"/>
    <s v="BSAI"/>
    <n v="11"/>
    <x v="1"/>
  </r>
  <r>
    <s v="sablefish (blackcod)"/>
    <d v="2002-11-30T00:00:00"/>
    <x v="11"/>
    <n v="710"/>
    <m/>
    <n v="0.62"/>
    <x v="14"/>
    <s v="GOA"/>
    <n v="11"/>
    <x v="1"/>
  </r>
  <r>
    <s v="sablefish (blackcod)"/>
    <d v="2002-11-30T00:00:00"/>
    <x v="11"/>
    <n v="710"/>
    <m/>
    <n v="0.02"/>
    <x v="21"/>
    <s v="INSD"/>
    <n v="11"/>
    <x v="1"/>
  </r>
  <r>
    <s v="sablefish (blackcod)"/>
    <d v="2002-12-07T00:00:00"/>
    <x v="11"/>
    <n v="710"/>
    <m/>
    <n v="0.56999999999999995"/>
    <x v="23"/>
    <s v="BSAI"/>
    <n v="12"/>
    <x v="1"/>
  </r>
  <r>
    <s v="sablefish (blackcod)"/>
    <d v="2002-12-07T00:00:00"/>
    <x v="11"/>
    <n v="710"/>
    <m/>
    <n v="0.18"/>
    <x v="1"/>
    <s v="BSAI"/>
    <n v="12"/>
    <x v="1"/>
  </r>
  <r>
    <s v="sablefish (blackcod)"/>
    <d v="2002-12-07T00:00:00"/>
    <x v="11"/>
    <n v="710"/>
    <m/>
    <n v="4.17"/>
    <x v="2"/>
    <s v="BSAI"/>
    <n v="12"/>
    <x v="1"/>
  </r>
  <r>
    <s v="sablefish (blackcod)"/>
    <d v="2002-12-07T00:00:00"/>
    <x v="11"/>
    <n v="710"/>
    <m/>
    <n v="9.93"/>
    <x v="22"/>
    <s v="BSAI"/>
    <n v="12"/>
    <x v="1"/>
  </r>
  <r>
    <s v="sablefish (blackcod)"/>
    <d v="2002-12-07T00:00:00"/>
    <x v="11"/>
    <n v="710"/>
    <m/>
    <n v="0.18"/>
    <x v="21"/>
    <s v="INSD"/>
    <n v="12"/>
    <x v="1"/>
  </r>
  <r>
    <s v="sablefish (blackcod)"/>
    <d v="2002-12-14T00:00:00"/>
    <x v="11"/>
    <n v="710"/>
    <m/>
    <n v="0.08"/>
    <x v="23"/>
    <s v="BSAI"/>
    <n v="12"/>
    <x v="1"/>
  </r>
  <r>
    <s v="sablefish (blackcod)"/>
    <d v="2002-12-14T00:00:00"/>
    <x v="11"/>
    <n v="710"/>
    <m/>
    <n v="4.46"/>
    <x v="1"/>
    <s v="BSAI"/>
    <n v="12"/>
    <x v="1"/>
  </r>
  <r>
    <s v="sablefish (blackcod)"/>
    <d v="2002-12-14T00:00:00"/>
    <x v="11"/>
    <n v="710"/>
    <m/>
    <n v="3.88"/>
    <x v="2"/>
    <s v="BSAI"/>
    <n v="12"/>
    <x v="1"/>
  </r>
  <r>
    <s v="sablefish (blackcod)"/>
    <d v="2002-12-14T00:00:00"/>
    <x v="11"/>
    <n v="710"/>
    <m/>
    <n v="1.08"/>
    <x v="22"/>
    <s v="BSAI"/>
    <n v="12"/>
    <x v="1"/>
  </r>
  <r>
    <s v="sablefish (blackcod)"/>
    <d v="2002-12-14T00:00:00"/>
    <x v="11"/>
    <n v="710"/>
    <m/>
    <n v="0.16"/>
    <x v="21"/>
    <s v="INSD"/>
    <n v="12"/>
    <x v="1"/>
  </r>
  <r>
    <s v="sablefish (blackcod)"/>
    <d v="2002-12-21T00:00:00"/>
    <x v="11"/>
    <n v="710"/>
    <m/>
    <n v="0"/>
    <x v="23"/>
    <s v="BSAI"/>
    <n v="12"/>
    <x v="1"/>
  </r>
  <r>
    <s v="sablefish (blackcod)"/>
    <d v="2002-12-21T00:00:00"/>
    <x v="11"/>
    <n v="710"/>
    <m/>
    <n v="0.08"/>
    <x v="1"/>
    <s v="BSAI"/>
    <n v="12"/>
    <x v="1"/>
  </r>
  <r>
    <s v="sablefish (blackcod)"/>
    <d v="2002-12-21T00:00:00"/>
    <x v="11"/>
    <n v="710"/>
    <m/>
    <n v="0.56999999999999995"/>
    <x v="2"/>
    <s v="BSAI"/>
    <n v="12"/>
    <x v="1"/>
  </r>
  <r>
    <s v="sablefish (blackcod)"/>
    <d v="2002-12-28T00:00:00"/>
    <x v="11"/>
    <n v="710"/>
    <m/>
    <n v="0.01"/>
    <x v="23"/>
    <s v="BSAI"/>
    <n v="12"/>
    <x v="1"/>
  </r>
  <r>
    <s v="sablefish (blackcod)"/>
    <d v="2002-12-28T00:00:00"/>
    <x v="11"/>
    <n v="710"/>
    <m/>
    <n v="0.01"/>
    <x v="1"/>
    <s v="BSAI"/>
    <n v="12"/>
    <x v="1"/>
  </r>
  <r>
    <s v="sablefish (blackcod)"/>
    <d v="2002-12-28T00:00:00"/>
    <x v="11"/>
    <n v="710"/>
    <m/>
    <n v="0.01"/>
    <x v="2"/>
    <s v="BSAI"/>
    <n v="12"/>
    <x v="1"/>
  </r>
  <r>
    <s v="sablefish (blackcod)"/>
    <d v="2002-12-31T00:00:00"/>
    <x v="11"/>
    <n v="710"/>
    <m/>
    <n v="0.02"/>
    <x v="23"/>
    <s v="BSAI"/>
    <n v="12"/>
    <x v="1"/>
  </r>
  <r>
    <s v="sablefish (blackcod)"/>
    <d v="2003-01-11T00:00:00"/>
    <x v="12"/>
    <n v="710"/>
    <m/>
    <n v="8.0000000000000002E-3"/>
    <x v="23"/>
    <s v="BSAI"/>
    <n v="1"/>
    <x v="0"/>
  </r>
  <r>
    <s v="sablefish (blackcod)"/>
    <d v="2003-01-11T00:00:00"/>
    <x v="12"/>
    <n v="710"/>
    <m/>
    <n v="1.7999999999999999E-2"/>
    <x v="16"/>
    <s v="BSAI"/>
    <n v="1"/>
    <x v="0"/>
  </r>
  <r>
    <s v="sablefish (blackcod)"/>
    <d v="2003-01-11T00:00:00"/>
    <x v="12"/>
    <n v="710"/>
    <m/>
    <n v="5.0999999999999997E-2"/>
    <x v="1"/>
    <s v="BSAI"/>
    <n v="1"/>
    <x v="0"/>
  </r>
  <r>
    <s v="sablefish (blackcod)"/>
    <d v="2003-01-11T00:00:00"/>
    <x v="12"/>
    <n v="710"/>
    <m/>
    <n v="1.7000000000000001E-2"/>
    <x v="2"/>
    <s v="BSAI"/>
    <n v="1"/>
    <x v="0"/>
  </r>
  <r>
    <s v="sablefish (blackcod)"/>
    <d v="2003-01-18T00:00:00"/>
    <x v="12"/>
    <n v="710"/>
    <m/>
    <n v="3.2000000000000001E-2"/>
    <x v="1"/>
    <s v="BSAI"/>
    <n v="1"/>
    <x v="0"/>
  </r>
  <r>
    <s v="sablefish (blackcod)"/>
    <d v="2003-01-18T00:00:00"/>
    <x v="12"/>
    <n v="710"/>
    <m/>
    <n v="7.0000000000000001E-3"/>
    <x v="2"/>
    <s v="BSAI"/>
    <n v="1"/>
    <x v="0"/>
  </r>
  <r>
    <s v="sablefish (blackcod)"/>
    <d v="2003-01-25T00:00:00"/>
    <x v="12"/>
    <n v="710"/>
    <n v="4730.84"/>
    <n v="0.71099999999999997"/>
    <x v="7"/>
    <s v="BSAI"/>
    <n v="1"/>
    <x v="0"/>
  </r>
  <r>
    <s v="sablefish (blackcod)"/>
    <d v="2003-01-25T00:00:00"/>
    <x v="12"/>
    <n v="710"/>
    <n v="5987.25"/>
    <n v="0.187"/>
    <x v="13"/>
    <s v="GOA"/>
    <n v="1"/>
    <x v="0"/>
  </r>
  <r>
    <s v="sablefish (blackcod)"/>
    <d v="2003-01-25T00:00:00"/>
    <x v="12"/>
    <n v="710"/>
    <n v="5987.25"/>
    <n v="0.30099999999999999"/>
    <x v="6"/>
    <s v="GOA"/>
    <n v="1"/>
    <x v="0"/>
  </r>
  <r>
    <s v="sablefish (blackcod)"/>
    <d v="2003-01-25T00:00:00"/>
    <x v="12"/>
    <n v="710"/>
    <n v="6810.2"/>
    <n v="1E-3"/>
    <x v="23"/>
    <s v="BSAI"/>
    <n v="1"/>
    <x v="0"/>
  </r>
  <r>
    <s v="sablefish (blackcod)"/>
    <d v="2003-01-25T00:00:00"/>
    <x v="12"/>
    <n v="710"/>
    <m/>
    <n v="1.7999999999999999E-2"/>
    <x v="23"/>
    <s v="BSAI"/>
    <n v="1"/>
    <x v="0"/>
  </r>
  <r>
    <s v="sablefish (blackcod)"/>
    <d v="2003-01-25T00:00:00"/>
    <x v="12"/>
    <n v="710"/>
    <m/>
    <n v="0.124"/>
    <x v="1"/>
    <s v="BSAI"/>
    <n v="1"/>
    <x v="0"/>
  </r>
  <r>
    <s v="sablefish (blackcod)"/>
    <d v="2003-01-25T00:00:00"/>
    <x v="12"/>
    <n v="710"/>
    <m/>
    <n v="0.26200000000000001"/>
    <x v="13"/>
    <s v="GOA"/>
    <n v="1"/>
    <x v="0"/>
  </r>
  <r>
    <s v="sablefish (blackcod)"/>
    <d v="2003-01-25T00:00:00"/>
    <x v="12"/>
    <n v="710"/>
    <m/>
    <n v="6.2080000000000002"/>
    <x v="6"/>
    <s v="GOA"/>
    <n v="1"/>
    <x v="0"/>
  </r>
  <r>
    <s v="sablefish (blackcod)"/>
    <d v="2003-02-01T00:00:00"/>
    <x v="12"/>
    <n v="710"/>
    <n v="4730.84"/>
    <n v="0.32500000000000001"/>
    <x v="1"/>
    <s v="BSAI"/>
    <n v="2"/>
    <x v="0"/>
  </r>
  <r>
    <s v="sablefish (blackcod)"/>
    <d v="2003-02-01T00:00:00"/>
    <x v="12"/>
    <n v="710"/>
    <n v="4730.84"/>
    <n v="3.2759999999999998"/>
    <x v="7"/>
    <s v="BSAI"/>
    <n v="2"/>
    <x v="0"/>
  </r>
  <r>
    <s v="sablefish (blackcod)"/>
    <d v="2003-02-01T00:00:00"/>
    <x v="12"/>
    <n v="710"/>
    <n v="5987.25"/>
    <n v="2.7E-2"/>
    <x v="13"/>
    <s v="GOA"/>
    <n v="2"/>
    <x v="0"/>
  </r>
  <r>
    <s v="sablefish (blackcod)"/>
    <d v="2003-02-01T00:00:00"/>
    <x v="12"/>
    <n v="710"/>
    <n v="5987.25"/>
    <n v="5.8999999999999997E-2"/>
    <x v="6"/>
    <s v="GOA"/>
    <n v="2"/>
    <x v="0"/>
  </r>
  <r>
    <s v="sablefish (blackcod)"/>
    <d v="2003-02-01T00:00:00"/>
    <x v="12"/>
    <n v="710"/>
    <n v="6810.2"/>
    <n v="6.0000000000000001E-3"/>
    <x v="23"/>
    <s v="BSAI"/>
    <n v="2"/>
    <x v="0"/>
  </r>
  <r>
    <s v="sablefish (blackcod)"/>
    <d v="2003-02-01T00:00:00"/>
    <x v="12"/>
    <n v="710"/>
    <n v="6810.2"/>
    <n v="0.24299999999999999"/>
    <x v="1"/>
    <s v="BSAI"/>
    <n v="2"/>
    <x v="0"/>
  </r>
  <r>
    <s v="sablefish (blackcod)"/>
    <d v="2003-02-01T00:00:00"/>
    <x v="12"/>
    <n v="710"/>
    <m/>
    <n v="0.127"/>
    <x v="23"/>
    <s v="BSAI"/>
    <n v="2"/>
    <x v="0"/>
  </r>
  <r>
    <s v="sablefish (blackcod)"/>
    <d v="2003-02-01T00:00:00"/>
    <x v="12"/>
    <n v="710"/>
    <m/>
    <n v="0.65600000000000003"/>
    <x v="1"/>
    <s v="BSAI"/>
    <n v="2"/>
    <x v="0"/>
  </r>
  <r>
    <s v="sablefish (blackcod)"/>
    <d v="2003-02-01T00:00:00"/>
    <x v="12"/>
    <n v="710"/>
    <m/>
    <n v="3.65"/>
    <x v="7"/>
    <s v="BSAI"/>
    <n v="2"/>
    <x v="0"/>
  </r>
  <r>
    <s v="sablefish (blackcod)"/>
    <d v="2003-02-01T00:00:00"/>
    <x v="12"/>
    <n v="710"/>
    <m/>
    <n v="8.2000000000000003E-2"/>
    <x v="24"/>
    <s v="BSAI"/>
    <n v="2"/>
    <x v="0"/>
  </r>
  <r>
    <s v="sablefish (blackcod)"/>
    <d v="2003-02-01T00:00:00"/>
    <x v="12"/>
    <n v="710"/>
    <m/>
    <n v="9.9000000000000005E-2"/>
    <x v="0"/>
    <s v="GOA"/>
    <n v="2"/>
    <x v="0"/>
  </r>
  <r>
    <s v="sablefish (blackcod)"/>
    <d v="2003-02-01T00:00:00"/>
    <x v="12"/>
    <n v="710"/>
    <m/>
    <n v="0.215"/>
    <x v="13"/>
    <s v="GOA"/>
    <n v="2"/>
    <x v="0"/>
  </r>
  <r>
    <s v="sablefish (blackcod)"/>
    <d v="2003-02-01T00:00:00"/>
    <x v="12"/>
    <n v="710"/>
    <m/>
    <n v="5.21"/>
    <x v="6"/>
    <s v="GOA"/>
    <n v="2"/>
    <x v="0"/>
  </r>
  <r>
    <s v="sablefish (blackcod)"/>
    <d v="2003-02-01T00:00:00"/>
    <x v="12"/>
    <n v="710"/>
    <m/>
    <n v="1E-3"/>
    <x v="21"/>
    <s v="INSD"/>
    <n v="2"/>
    <x v="0"/>
  </r>
  <r>
    <s v="sablefish (blackcod)"/>
    <d v="2003-02-08T00:00:00"/>
    <x v="12"/>
    <n v="710"/>
    <n v="4730.84"/>
    <n v="1.089"/>
    <x v="1"/>
    <s v="BSAI"/>
    <n v="2"/>
    <x v="0"/>
  </r>
  <r>
    <s v="sablefish (blackcod)"/>
    <d v="2003-02-08T00:00:00"/>
    <x v="12"/>
    <n v="710"/>
    <n v="4730.84"/>
    <n v="1.27"/>
    <x v="7"/>
    <s v="BSAI"/>
    <n v="2"/>
    <x v="0"/>
  </r>
  <r>
    <s v="sablefish (blackcod)"/>
    <d v="2003-02-08T00:00:00"/>
    <x v="12"/>
    <n v="710"/>
    <n v="5987.25"/>
    <n v="1.1759999999999999"/>
    <x v="6"/>
    <s v="GOA"/>
    <n v="2"/>
    <x v="0"/>
  </r>
  <r>
    <s v="sablefish (blackcod)"/>
    <d v="2003-02-08T00:00:00"/>
    <x v="12"/>
    <n v="710"/>
    <n v="6810.2"/>
    <n v="6.0000000000000001E-3"/>
    <x v="23"/>
    <s v="BSAI"/>
    <n v="2"/>
    <x v="0"/>
  </r>
  <r>
    <s v="sablefish (blackcod)"/>
    <d v="2003-02-08T00:00:00"/>
    <x v="12"/>
    <n v="710"/>
    <n v="6810.2"/>
    <n v="3.0000000000000001E-3"/>
    <x v="1"/>
    <s v="BSAI"/>
    <n v="2"/>
    <x v="0"/>
  </r>
  <r>
    <s v="sablefish (blackcod)"/>
    <d v="2003-02-08T00:00:00"/>
    <x v="12"/>
    <n v="710"/>
    <m/>
    <n v="0.44400000000000001"/>
    <x v="23"/>
    <s v="BSAI"/>
    <n v="2"/>
    <x v="0"/>
  </r>
  <r>
    <s v="sablefish (blackcod)"/>
    <d v="2003-02-08T00:00:00"/>
    <x v="12"/>
    <n v="710"/>
    <m/>
    <n v="1.0999999999999999E-2"/>
    <x v="10"/>
    <s v="BSAI"/>
    <n v="2"/>
    <x v="0"/>
  </r>
  <r>
    <s v="sablefish (blackcod)"/>
    <d v="2003-02-08T00:00:00"/>
    <x v="12"/>
    <n v="710"/>
    <m/>
    <n v="4.0000000000000001E-3"/>
    <x v="1"/>
    <s v="BSAI"/>
    <n v="2"/>
    <x v="0"/>
  </r>
  <r>
    <s v="sablefish (blackcod)"/>
    <d v="2003-02-08T00:00:00"/>
    <x v="12"/>
    <n v="710"/>
    <m/>
    <n v="0.13600000000000001"/>
    <x v="24"/>
    <s v="BSAI"/>
    <n v="2"/>
    <x v="0"/>
  </r>
  <r>
    <s v="sablefish (blackcod)"/>
    <d v="2003-02-08T00:00:00"/>
    <x v="12"/>
    <n v="710"/>
    <m/>
    <n v="0.222"/>
    <x v="0"/>
    <s v="GOA"/>
    <n v="2"/>
    <x v="0"/>
  </r>
  <r>
    <s v="sablefish (blackcod)"/>
    <d v="2003-02-08T00:00:00"/>
    <x v="12"/>
    <n v="710"/>
    <m/>
    <n v="2.3E-2"/>
    <x v="13"/>
    <s v="GOA"/>
    <n v="2"/>
    <x v="0"/>
  </r>
  <r>
    <s v="sablefish (blackcod)"/>
    <d v="2003-02-08T00:00:00"/>
    <x v="12"/>
    <n v="710"/>
    <m/>
    <n v="3.8220000000000001"/>
    <x v="6"/>
    <s v="GOA"/>
    <n v="2"/>
    <x v="0"/>
  </r>
  <r>
    <s v="sablefish (blackcod)"/>
    <d v="2003-02-15T00:00:00"/>
    <x v="12"/>
    <n v="710"/>
    <n v="4730.84"/>
    <n v="1.0169999999999999"/>
    <x v="23"/>
    <s v="BSAI"/>
    <n v="2"/>
    <x v="0"/>
  </r>
  <r>
    <s v="sablefish (blackcod)"/>
    <d v="2003-02-15T00:00:00"/>
    <x v="12"/>
    <n v="710"/>
    <n v="4730.84"/>
    <n v="0.38900000000000001"/>
    <x v="1"/>
    <s v="BSAI"/>
    <n v="2"/>
    <x v="0"/>
  </r>
  <r>
    <s v="sablefish (blackcod)"/>
    <d v="2003-02-15T00:00:00"/>
    <x v="12"/>
    <n v="710"/>
    <n v="4730.84"/>
    <n v="1.5489999999999999"/>
    <x v="7"/>
    <s v="BSAI"/>
    <n v="2"/>
    <x v="0"/>
  </r>
  <r>
    <s v="sablefish (blackcod)"/>
    <d v="2003-02-15T00:00:00"/>
    <x v="12"/>
    <n v="710"/>
    <n v="5987.25"/>
    <n v="0.46800000000000003"/>
    <x v="6"/>
    <s v="GOA"/>
    <n v="2"/>
    <x v="0"/>
  </r>
  <r>
    <s v="sablefish (blackcod)"/>
    <d v="2003-02-15T00:00:00"/>
    <x v="12"/>
    <n v="710"/>
    <n v="6810.2"/>
    <n v="1.9E-2"/>
    <x v="23"/>
    <s v="BSAI"/>
    <n v="2"/>
    <x v="0"/>
  </r>
  <r>
    <s v="sablefish (blackcod)"/>
    <d v="2003-02-15T00:00:00"/>
    <x v="12"/>
    <n v="710"/>
    <m/>
    <n v="3.3000000000000002E-2"/>
    <x v="23"/>
    <s v="BSAI"/>
    <n v="2"/>
    <x v="0"/>
  </r>
  <r>
    <s v="sablefish (blackcod)"/>
    <d v="2003-02-15T00:00:00"/>
    <x v="12"/>
    <n v="710"/>
    <m/>
    <n v="0.216"/>
    <x v="1"/>
    <s v="BSAI"/>
    <n v="2"/>
    <x v="0"/>
  </r>
  <r>
    <s v="sablefish (blackcod)"/>
    <d v="2003-02-15T00:00:00"/>
    <x v="12"/>
    <n v="710"/>
    <m/>
    <n v="2.15"/>
    <x v="7"/>
    <s v="BSAI"/>
    <n v="2"/>
    <x v="0"/>
  </r>
  <r>
    <s v="sablefish (blackcod)"/>
    <d v="2003-02-15T00:00:00"/>
    <x v="12"/>
    <n v="710"/>
    <m/>
    <n v="6.8000000000000005E-2"/>
    <x v="24"/>
    <s v="BSAI"/>
    <n v="2"/>
    <x v="0"/>
  </r>
  <r>
    <s v="sablefish (blackcod)"/>
    <d v="2003-02-15T00:00:00"/>
    <x v="12"/>
    <n v="710"/>
    <m/>
    <n v="0.73899999999999999"/>
    <x v="0"/>
    <s v="GOA"/>
    <n v="2"/>
    <x v="0"/>
  </r>
  <r>
    <s v="sablefish (blackcod)"/>
    <d v="2003-02-15T00:00:00"/>
    <x v="12"/>
    <n v="710"/>
    <m/>
    <n v="0.11899999999999999"/>
    <x v="13"/>
    <s v="GOA"/>
    <n v="2"/>
    <x v="0"/>
  </r>
  <r>
    <s v="sablefish (blackcod)"/>
    <d v="2003-02-15T00:00:00"/>
    <x v="12"/>
    <n v="710"/>
    <m/>
    <n v="0.49"/>
    <x v="6"/>
    <s v="GOA"/>
    <n v="2"/>
    <x v="0"/>
  </r>
  <r>
    <s v="sablefish (blackcod)"/>
    <d v="2003-02-22T00:00:00"/>
    <x v="12"/>
    <n v="710"/>
    <n v="4730.84"/>
    <n v="0.83899999999999997"/>
    <x v="23"/>
    <s v="BSAI"/>
    <n v="2"/>
    <x v="0"/>
  </r>
  <r>
    <s v="sablefish (blackcod)"/>
    <d v="2003-02-22T00:00:00"/>
    <x v="12"/>
    <n v="710"/>
    <n v="4730.84"/>
    <n v="0.36299999999999999"/>
    <x v="1"/>
    <s v="BSAI"/>
    <n v="2"/>
    <x v="0"/>
  </r>
  <r>
    <s v="sablefish (blackcod)"/>
    <d v="2003-02-22T00:00:00"/>
    <x v="12"/>
    <n v="710"/>
    <n v="4730.84"/>
    <n v="1.0920000000000001"/>
    <x v="7"/>
    <s v="BSAI"/>
    <n v="2"/>
    <x v="0"/>
  </r>
  <r>
    <s v="sablefish (blackcod)"/>
    <d v="2003-02-22T00:00:00"/>
    <x v="12"/>
    <n v="710"/>
    <n v="4730.84"/>
    <n v="0.377"/>
    <x v="24"/>
    <s v="BSAI"/>
    <n v="2"/>
    <x v="0"/>
  </r>
  <r>
    <s v="sablefish (blackcod)"/>
    <d v="2003-02-22T00:00:00"/>
    <x v="12"/>
    <n v="710"/>
    <n v="4948.46"/>
    <n v="1.784"/>
    <x v="0"/>
    <s v="GOA"/>
    <n v="2"/>
    <x v="0"/>
  </r>
  <r>
    <s v="sablefish (blackcod)"/>
    <d v="2003-02-22T00:00:00"/>
    <x v="12"/>
    <n v="710"/>
    <n v="5987.25"/>
    <n v="8.0000000000000002E-3"/>
    <x v="13"/>
    <s v="GOA"/>
    <n v="2"/>
    <x v="0"/>
  </r>
  <r>
    <s v="sablefish (blackcod)"/>
    <d v="2003-02-22T00:00:00"/>
    <x v="12"/>
    <n v="710"/>
    <n v="5987.25"/>
    <n v="0.40500000000000003"/>
    <x v="6"/>
    <s v="GOA"/>
    <n v="2"/>
    <x v="0"/>
  </r>
  <r>
    <s v="sablefish (blackcod)"/>
    <d v="2003-02-22T00:00:00"/>
    <x v="12"/>
    <n v="710"/>
    <n v="6810.2"/>
    <n v="0.02"/>
    <x v="23"/>
    <s v="BSAI"/>
    <n v="2"/>
    <x v="0"/>
  </r>
  <r>
    <s v="sablefish (blackcod)"/>
    <d v="2003-02-22T00:00:00"/>
    <x v="12"/>
    <n v="710"/>
    <n v="6810.2"/>
    <n v="3.0000000000000001E-3"/>
    <x v="10"/>
    <s v="BSAI"/>
    <n v="2"/>
    <x v="0"/>
  </r>
  <r>
    <s v="sablefish (blackcod)"/>
    <d v="2003-02-22T00:00:00"/>
    <x v="12"/>
    <n v="710"/>
    <n v="6810.2"/>
    <n v="2E-3"/>
    <x v="1"/>
    <s v="BSAI"/>
    <n v="2"/>
    <x v="0"/>
  </r>
  <r>
    <s v="sablefish (blackcod)"/>
    <d v="2003-02-22T00:00:00"/>
    <x v="12"/>
    <n v="710"/>
    <m/>
    <n v="5.6000000000000001E-2"/>
    <x v="23"/>
    <s v="BSAI"/>
    <n v="2"/>
    <x v="0"/>
  </r>
  <r>
    <s v="sablefish (blackcod)"/>
    <d v="2003-02-22T00:00:00"/>
    <x v="12"/>
    <n v="710"/>
    <m/>
    <n v="0.123"/>
    <x v="1"/>
    <s v="BSAI"/>
    <n v="2"/>
    <x v="0"/>
  </r>
  <r>
    <s v="sablefish (blackcod)"/>
    <d v="2003-02-22T00:00:00"/>
    <x v="12"/>
    <n v="710"/>
    <m/>
    <n v="1.2689999999999999"/>
    <x v="7"/>
    <s v="BSAI"/>
    <n v="2"/>
    <x v="0"/>
  </r>
  <r>
    <s v="sablefish (blackcod)"/>
    <d v="2003-02-22T00:00:00"/>
    <x v="12"/>
    <n v="710"/>
    <m/>
    <n v="0.189"/>
    <x v="0"/>
    <s v="GOA"/>
    <n v="2"/>
    <x v="0"/>
  </r>
  <r>
    <s v="sablefish (blackcod)"/>
    <d v="2003-02-22T00:00:00"/>
    <x v="12"/>
    <n v="710"/>
    <m/>
    <n v="2.3370000000000002"/>
    <x v="6"/>
    <s v="GOA"/>
    <n v="2"/>
    <x v="0"/>
  </r>
  <r>
    <s v="sablefish (blackcod)"/>
    <d v="2003-02-22T00:00:00"/>
    <x v="12"/>
    <n v="710"/>
    <m/>
    <n v="3.0000000000000001E-3"/>
    <x v="11"/>
    <s v="GOA"/>
    <n v="2"/>
    <x v="0"/>
  </r>
  <r>
    <s v="sablefish (blackcod)"/>
    <d v="2003-03-01T00:00:00"/>
    <x v="12"/>
    <n v="710"/>
    <n v="4730.84"/>
    <n v="0.108"/>
    <x v="23"/>
    <s v="BSAI"/>
    <n v="3"/>
    <x v="0"/>
  </r>
  <r>
    <s v="sablefish (blackcod)"/>
    <d v="2003-03-01T00:00:00"/>
    <x v="12"/>
    <n v="710"/>
    <n v="4730.84"/>
    <n v="0.38100000000000001"/>
    <x v="1"/>
    <s v="BSAI"/>
    <n v="3"/>
    <x v="0"/>
  </r>
  <r>
    <s v="sablefish (blackcod)"/>
    <d v="2003-03-01T00:00:00"/>
    <x v="12"/>
    <n v="710"/>
    <n v="4730.84"/>
    <n v="0.19600000000000001"/>
    <x v="7"/>
    <s v="BSAI"/>
    <n v="3"/>
    <x v="0"/>
  </r>
  <r>
    <s v="sablefish (blackcod)"/>
    <d v="2003-03-01T00:00:00"/>
    <x v="12"/>
    <n v="710"/>
    <n v="4730.84"/>
    <n v="8.0000000000000002E-3"/>
    <x v="2"/>
    <s v="BSAI"/>
    <n v="3"/>
    <x v="0"/>
  </r>
  <r>
    <s v="sablefish (blackcod)"/>
    <d v="2003-03-01T00:00:00"/>
    <x v="12"/>
    <n v="710"/>
    <n v="4730.84"/>
    <n v="5.0999999999999997E-2"/>
    <x v="24"/>
    <s v="BSAI"/>
    <n v="3"/>
    <x v="0"/>
  </r>
  <r>
    <s v="sablefish (blackcod)"/>
    <d v="2003-03-01T00:00:00"/>
    <x v="12"/>
    <n v="710"/>
    <n v="5987.25"/>
    <n v="32.994999999999997"/>
    <x v="6"/>
    <s v="GOA"/>
    <n v="3"/>
    <x v="0"/>
  </r>
  <r>
    <s v="sablefish (blackcod)"/>
    <d v="2003-03-01T00:00:00"/>
    <x v="12"/>
    <n v="710"/>
    <n v="5987.25"/>
    <n v="3.4929999999999999"/>
    <x v="11"/>
    <s v="GOA"/>
    <n v="3"/>
    <x v="0"/>
  </r>
  <r>
    <s v="sablefish (blackcod)"/>
    <d v="2003-03-01T00:00:00"/>
    <x v="12"/>
    <n v="710"/>
    <n v="5987.25"/>
    <n v="49.902000000000001"/>
    <x v="14"/>
    <s v="GOA"/>
    <n v="3"/>
    <x v="0"/>
  </r>
  <r>
    <s v="sablefish (blackcod)"/>
    <d v="2003-03-01T00:00:00"/>
    <x v="12"/>
    <n v="710"/>
    <m/>
    <n v="7.0000000000000001E-3"/>
    <x v="1"/>
    <s v="BSAI"/>
    <n v="3"/>
    <x v="0"/>
  </r>
  <r>
    <s v="sablefish (blackcod)"/>
    <d v="2003-03-01T00:00:00"/>
    <x v="12"/>
    <n v="710"/>
    <m/>
    <n v="0.154"/>
    <x v="28"/>
    <s v="BSAI"/>
    <n v="3"/>
    <x v="0"/>
  </r>
  <r>
    <s v="sablefish (blackcod)"/>
    <d v="2003-03-01T00:00:00"/>
    <x v="12"/>
    <n v="710"/>
    <m/>
    <n v="24.137"/>
    <x v="6"/>
    <s v="GOA"/>
    <n v="3"/>
    <x v="0"/>
  </r>
  <r>
    <s v="sablefish (blackcod)"/>
    <d v="2003-03-08T00:00:00"/>
    <x v="12"/>
    <n v="710"/>
    <n v="4730.84"/>
    <n v="1.083"/>
    <x v="1"/>
    <s v="BSAI"/>
    <n v="3"/>
    <x v="0"/>
  </r>
  <r>
    <s v="sablefish (blackcod)"/>
    <d v="2003-03-08T00:00:00"/>
    <x v="12"/>
    <n v="710"/>
    <n v="4730.84"/>
    <n v="0.254"/>
    <x v="7"/>
    <s v="BSAI"/>
    <n v="3"/>
    <x v="0"/>
  </r>
  <r>
    <s v="sablefish (blackcod)"/>
    <d v="2003-03-08T00:00:00"/>
    <x v="12"/>
    <n v="710"/>
    <n v="4730.84"/>
    <n v="1.7999999999999999E-2"/>
    <x v="2"/>
    <s v="BSAI"/>
    <n v="3"/>
    <x v="0"/>
  </r>
  <r>
    <s v="sablefish (blackcod)"/>
    <d v="2003-03-08T00:00:00"/>
    <x v="12"/>
    <n v="710"/>
    <n v="4948.46"/>
    <n v="0.22900000000000001"/>
    <x v="13"/>
    <s v="GOA"/>
    <n v="3"/>
    <x v="0"/>
  </r>
  <r>
    <s v="sablefish (blackcod)"/>
    <d v="2003-03-08T00:00:00"/>
    <x v="12"/>
    <n v="710"/>
    <n v="4948.46"/>
    <n v="0.01"/>
    <x v="6"/>
    <s v="GOA"/>
    <n v="3"/>
    <x v="0"/>
  </r>
  <r>
    <s v="sablefish (blackcod)"/>
    <d v="2003-03-08T00:00:00"/>
    <x v="12"/>
    <n v="710"/>
    <n v="5987.25"/>
    <n v="1.4E-2"/>
    <x v="13"/>
    <s v="GOA"/>
    <n v="3"/>
    <x v="0"/>
  </r>
  <r>
    <s v="sablefish (blackcod)"/>
    <d v="2003-03-08T00:00:00"/>
    <x v="12"/>
    <n v="710"/>
    <n v="5987.25"/>
    <n v="69.95"/>
    <x v="6"/>
    <s v="GOA"/>
    <n v="3"/>
    <x v="0"/>
  </r>
  <r>
    <s v="sablefish (blackcod)"/>
    <d v="2003-03-08T00:00:00"/>
    <x v="12"/>
    <n v="710"/>
    <n v="5987.25"/>
    <n v="10.09"/>
    <x v="11"/>
    <s v="GOA"/>
    <n v="3"/>
    <x v="0"/>
  </r>
  <r>
    <s v="sablefish (blackcod)"/>
    <d v="2003-03-08T00:00:00"/>
    <x v="12"/>
    <n v="710"/>
    <n v="5987.25"/>
    <n v="27.690999999999999"/>
    <x v="14"/>
    <s v="GOA"/>
    <n v="3"/>
    <x v="0"/>
  </r>
  <r>
    <s v="sablefish (blackcod)"/>
    <d v="2003-03-08T00:00:00"/>
    <x v="12"/>
    <n v="710"/>
    <n v="6810.2"/>
    <n v="5.0000000000000001E-3"/>
    <x v="23"/>
    <s v="BSAI"/>
    <n v="3"/>
    <x v="0"/>
  </r>
  <r>
    <s v="sablefish (blackcod)"/>
    <d v="2003-03-08T00:00:00"/>
    <x v="12"/>
    <n v="710"/>
    <n v="6810.2"/>
    <n v="10.595000000000001"/>
    <x v="1"/>
    <s v="BSAI"/>
    <n v="3"/>
    <x v="0"/>
  </r>
  <r>
    <s v="sablefish (blackcod)"/>
    <d v="2003-03-08T00:00:00"/>
    <x v="12"/>
    <n v="710"/>
    <n v="6810.2"/>
    <n v="11.236000000000001"/>
    <x v="7"/>
    <s v="BSAI"/>
    <n v="3"/>
    <x v="0"/>
  </r>
  <r>
    <s v="sablefish (blackcod)"/>
    <d v="2003-03-08T00:00:00"/>
    <x v="12"/>
    <n v="710"/>
    <m/>
    <n v="0.03"/>
    <x v="23"/>
    <s v="BSAI"/>
    <n v="3"/>
    <x v="0"/>
  </r>
  <r>
    <s v="sablefish (blackcod)"/>
    <d v="2003-03-08T00:00:00"/>
    <x v="12"/>
    <n v="710"/>
    <m/>
    <n v="0.64100000000000001"/>
    <x v="1"/>
    <s v="BSAI"/>
    <n v="3"/>
    <x v="0"/>
  </r>
  <r>
    <s v="sablefish (blackcod)"/>
    <d v="2003-03-08T00:00:00"/>
    <x v="12"/>
    <n v="710"/>
    <m/>
    <n v="0.79900000000000004"/>
    <x v="7"/>
    <s v="BSAI"/>
    <n v="3"/>
    <x v="0"/>
  </r>
  <r>
    <s v="sablefish (blackcod)"/>
    <d v="2003-03-08T00:00:00"/>
    <x v="12"/>
    <n v="710"/>
    <m/>
    <n v="1.4E-2"/>
    <x v="13"/>
    <s v="GOA"/>
    <n v="3"/>
    <x v="0"/>
  </r>
  <r>
    <s v="sablefish (blackcod)"/>
    <d v="2003-03-08T00:00:00"/>
    <x v="12"/>
    <n v="710"/>
    <m/>
    <n v="10.378"/>
    <x v="6"/>
    <s v="GOA"/>
    <n v="3"/>
    <x v="0"/>
  </r>
  <r>
    <s v="sablefish (blackcod)"/>
    <d v="2003-03-08T00:00:00"/>
    <x v="12"/>
    <n v="710"/>
    <m/>
    <n v="5.1999999999999998E-2"/>
    <x v="11"/>
    <s v="GOA"/>
    <n v="3"/>
    <x v="0"/>
  </r>
  <r>
    <s v="sablefish (blackcod)"/>
    <d v="2003-03-08T00:00:00"/>
    <x v="12"/>
    <n v="710"/>
    <m/>
    <n v="0.83299999999999996"/>
    <x v="14"/>
    <s v="GOA"/>
    <n v="3"/>
    <x v="0"/>
  </r>
  <r>
    <s v="sablefish (blackcod)"/>
    <d v="2003-03-15T00:00:00"/>
    <x v="12"/>
    <n v="710"/>
    <n v="4730.84"/>
    <n v="0.109"/>
    <x v="23"/>
    <s v="BSAI"/>
    <n v="3"/>
    <x v="0"/>
  </r>
  <r>
    <s v="sablefish (blackcod)"/>
    <d v="2003-03-15T00:00:00"/>
    <x v="12"/>
    <n v="710"/>
    <n v="4730.84"/>
    <n v="0.92100000000000004"/>
    <x v="1"/>
    <s v="BSAI"/>
    <n v="3"/>
    <x v="0"/>
  </r>
  <r>
    <s v="sablefish (blackcod)"/>
    <d v="2003-03-15T00:00:00"/>
    <x v="12"/>
    <n v="710"/>
    <n v="4730.84"/>
    <n v="0.13900000000000001"/>
    <x v="7"/>
    <s v="BSAI"/>
    <n v="3"/>
    <x v="0"/>
  </r>
  <r>
    <s v="sablefish (blackcod)"/>
    <d v="2003-03-15T00:00:00"/>
    <x v="12"/>
    <n v="710"/>
    <n v="4948.46"/>
    <n v="0.22900000000000001"/>
    <x v="0"/>
    <s v="GOA"/>
    <n v="3"/>
    <x v="0"/>
  </r>
  <r>
    <s v="sablefish (blackcod)"/>
    <d v="2003-03-15T00:00:00"/>
    <x v="12"/>
    <n v="710"/>
    <n v="4948.46"/>
    <n v="0.02"/>
    <x v="6"/>
    <s v="GOA"/>
    <n v="3"/>
    <x v="0"/>
  </r>
  <r>
    <s v="sablefish (blackcod)"/>
    <d v="2003-03-15T00:00:00"/>
    <x v="12"/>
    <n v="710"/>
    <n v="4948.46"/>
    <n v="1.7290000000000001"/>
    <x v="14"/>
    <s v="GOA"/>
    <n v="3"/>
    <x v="0"/>
  </r>
  <r>
    <s v="sablefish (blackcod)"/>
    <d v="2003-03-15T00:00:00"/>
    <x v="12"/>
    <n v="710"/>
    <n v="5987.25"/>
    <n v="3.1560000000000001"/>
    <x v="0"/>
    <s v="GOA"/>
    <n v="3"/>
    <x v="0"/>
  </r>
  <r>
    <s v="sablefish (blackcod)"/>
    <d v="2003-03-15T00:00:00"/>
    <x v="12"/>
    <n v="710"/>
    <n v="5987.25"/>
    <n v="39.753"/>
    <x v="6"/>
    <s v="GOA"/>
    <n v="3"/>
    <x v="0"/>
  </r>
  <r>
    <s v="sablefish (blackcod)"/>
    <d v="2003-03-15T00:00:00"/>
    <x v="12"/>
    <n v="710"/>
    <n v="5987.25"/>
    <n v="45.143999999999998"/>
    <x v="14"/>
    <s v="GOA"/>
    <n v="3"/>
    <x v="0"/>
  </r>
  <r>
    <s v="sablefish (blackcod)"/>
    <d v="2003-03-15T00:00:00"/>
    <x v="12"/>
    <n v="710"/>
    <n v="6810.2"/>
    <n v="2.5999999999999999E-2"/>
    <x v="23"/>
    <s v="BSAI"/>
    <n v="3"/>
    <x v="0"/>
  </r>
  <r>
    <s v="sablefish (blackcod)"/>
    <d v="2003-03-15T00:00:00"/>
    <x v="12"/>
    <n v="710"/>
    <m/>
    <n v="0.66100000000000003"/>
    <x v="23"/>
    <s v="BSAI"/>
    <n v="3"/>
    <x v="0"/>
  </r>
  <r>
    <s v="sablefish (blackcod)"/>
    <d v="2003-03-15T00:00:00"/>
    <x v="12"/>
    <n v="710"/>
    <m/>
    <n v="1.6E-2"/>
    <x v="1"/>
    <s v="BSAI"/>
    <n v="3"/>
    <x v="0"/>
  </r>
  <r>
    <s v="sablefish (blackcod)"/>
    <d v="2003-03-15T00:00:00"/>
    <x v="12"/>
    <n v="710"/>
    <m/>
    <n v="8"/>
    <x v="7"/>
    <s v="BSAI"/>
    <n v="3"/>
    <x v="0"/>
  </r>
  <r>
    <s v="sablefish (blackcod)"/>
    <d v="2003-03-15T00:00:00"/>
    <x v="12"/>
    <n v="710"/>
    <m/>
    <n v="1.0999999999999999E-2"/>
    <x v="2"/>
    <s v="BSAI"/>
    <n v="3"/>
    <x v="0"/>
  </r>
  <r>
    <s v="sablefish (blackcod)"/>
    <d v="2003-03-15T00:00:00"/>
    <x v="12"/>
    <n v="710"/>
    <m/>
    <n v="0.27"/>
    <x v="24"/>
    <s v="BSAI"/>
    <n v="3"/>
    <x v="0"/>
  </r>
  <r>
    <s v="sablefish (blackcod)"/>
    <d v="2003-03-15T00:00:00"/>
    <x v="12"/>
    <n v="710"/>
    <m/>
    <n v="3.7999999999999999E-2"/>
    <x v="0"/>
    <s v="GOA"/>
    <n v="3"/>
    <x v="0"/>
  </r>
  <r>
    <s v="sablefish (blackcod)"/>
    <d v="2003-03-15T00:00:00"/>
    <x v="12"/>
    <n v="710"/>
    <m/>
    <n v="0.64200000000000002"/>
    <x v="6"/>
    <s v="GOA"/>
    <n v="3"/>
    <x v="0"/>
  </r>
  <r>
    <s v="sablefish (blackcod)"/>
    <d v="2003-03-15T00:00:00"/>
    <x v="12"/>
    <n v="710"/>
    <m/>
    <n v="1.51"/>
    <x v="14"/>
    <s v="GOA"/>
    <n v="3"/>
    <x v="0"/>
  </r>
  <r>
    <s v="sablefish (blackcod)"/>
    <d v="2003-03-15T00:00:00"/>
    <x v="12"/>
    <n v="710"/>
    <m/>
    <n v="6.0000000000000001E-3"/>
    <x v="21"/>
    <s v="INSD"/>
    <n v="3"/>
    <x v="0"/>
  </r>
  <r>
    <s v="sablefish (blackcod)"/>
    <d v="2003-03-22T00:00:00"/>
    <x v="12"/>
    <n v="710"/>
    <n v="4730.84"/>
    <n v="0.80800000000000005"/>
    <x v="1"/>
    <s v="BSAI"/>
    <n v="3"/>
    <x v="0"/>
  </r>
  <r>
    <s v="sablefish (blackcod)"/>
    <d v="2003-03-22T00:00:00"/>
    <x v="12"/>
    <n v="710"/>
    <n v="4730.84"/>
    <n v="2.282"/>
    <x v="7"/>
    <s v="BSAI"/>
    <n v="3"/>
    <x v="0"/>
  </r>
  <r>
    <s v="sablefish (blackcod)"/>
    <d v="2003-03-22T00:00:00"/>
    <x v="12"/>
    <n v="710"/>
    <n v="4730.84"/>
    <n v="6.9429999999999996"/>
    <x v="24"/>
    <s v="BSAI"/>
    <n v="3"/>
    <x v="0"/>
  </r>
  <r>
    <s v="sablefish (blackcod)"/>
    <d v="2003-03-22T00:00:00"/>
    <x v="12"/>
    <n v="710"/>
    <n v="4730.84"/>
    <n v="1.857"/>
    <x v="25"/>
    <s v="BSAI"/>
    <n v="3"/>
    <x v="0"/>
  </r>
  <r>
    <s v="sablefish (blackcod)"/>
    <d v="2003-03-22T00:00:00"/>
    <x v="12"/>
    <n v="710"/>
    <n v="4948.46"/>
    <n v="15.548"/>
    <x v="0"/>
    <s v="GOA"/>
    <n v="3"/>
    <x v="0"/>
  </r>
  <r>
    <s v="sablefish (blackcod)"/>
    <d v="2003-03-22T00:00:00"/>
    <x v="12"/>
    <n v="710"/>
    <n v="4948.46"/>
    <n v="6.6269999999999998"/>
    <x v="13"/>
    <s v="GOA"/>
    <n v="3"/>
    <x v="0"/>
  </r>
  <r>
    <s v="sablefish (blackcod)"/>
    <d v="2003-03-22T00:00:00"/>
    <x v="12"/>
    <n v="710"/>
    <n v="4948.46"/>
    <n v="6.1790000000000003"/>
    <x v="11"/>
    <s v="GOA"/>
    <n v="3"/>
    <x v="0"/>
  </r>
  <r>
    <s v="sablefish (blackcod)"/>
    <d v="2003-03-22T00:00:00"/>
    <x v="12"/>
    <n v="710"/>
    <n v="4948.46"/>
    <n v="7.9459999999999997"/>
    <x v="14"/>
    <s v="GOA"/>
    <n v="3"/>
    <x v="0"/>
  </r>
  <r>
    <s v="sablefish (blackcod)"/>
    <d v="2003-03-22T00:00:00"/>
    <x v="12"/>
    <n v="710"/>
    <n v="5987.25"/>
    <n v="15.765000000000001"/>
    <x v="0"/>
    <s v="GOA"/>
    <n v="3"/>
    <x v="0"/>
  </r>
  <r>
    <s v="sablefish (blackcod)"/>
    <d v="2003-03-22T00:00:00"/>
    <x v="12"/>
    <n v="710"/>
    <n v="5987.25"/>
    <n v="14.638999999999999"/>
    <x v="13"/>
    <s v="GOA"/>
    <n v="3"/>
    <x v="0"/>
  </r>
  <r>
    <s v="sablefish (blackcod)"/>
    <d v="2003-03-22T00:00:00"/>
    <x v="12"/>
    <n v="710"/>
    <n v="5987.25"/>
    <n v="128.84399999999999"/>
    <x v="6"/>
    <s v="GOA"/>
    <n v="3"/>
    <x v="0"/>
  </r>
  <r>
    <s v="sablefish (blackcod)"/>
    <d v="2003-03-22T00:00:00"/>
    <x v="12"/>
    <n v="710"/>
    <n v="5987.25"/>
    <n v="35.752000000000002"/>
    <x v="11"/>
    <s v="GOA"/>
    <n v="3"/>
    <x v="0"/>
  </r>
  <r>
    <s v="sablefish (blackcod)"/>
    <d v="2003-03-22T00:00:00"/>
    <x v="12"/>
    <n v="710"/>
    <n v="5987.25"/>
    <n v="198.09399999999999"/>
    <x v="14"/>
    <s v="GOA"/>
    <n v="3"/>
    <x v="0"/>
  </r>
  <r>
    <s v="sablefish (blackcod)"/>
    <d v="2003-03-22T00:00:00"/>
    <x v="12"/>
    <n v="710"/>
    <n v="6810.2"/>
    <n v="10.878"/>
    <x v="1"/>
    <s v="BSAI"/>
    <n v="3"/>
    <x v="0"/>
  </r>
  <r>
    <s v="sablefish (blackcod)"/>
    <d v="2003-03-22T00:00:00"/>
    <x v="12"/>
    <n v="710"/>
    <n v="6810.2"/>
    <n v="18.556000000000001"/>
    <x v="7"/>
    <s v="BSAI"/>
    <n v="3"/>
    <x v="0"/>
  </r>
  <r>
    <s v="sablefish (blackcod)"/>
    <d v="2003-03-22T00:00:00"/>
    <x v="12"/>
    <n v="710"/>
    <m/>
    <n v="0.312"/>
    <x v="1"/>
    <s v="BSAI"/>
    <n v="3"/>
    <x v="0"/>
  </r>
  <r>
    <s v="sablefish (blackcod)"/>
    <d v="2003-03-22T00:00:00"/>
    <x v="12"/>
    <n v="710"/>
    <m/>
    <n v="0.54"/>
    <x v="7"/>
    <s v="BSAI"/>
    <n v="3"/>
    <x v="0"/>
  </r>
  <r>
    <s v="sablefish (blackcod)"/>
    <d v="2003-03-22T00:00:00"/>
    <x v="12"/>
    <n v="710"/>
    <m/>
    <n v="0.23200000000000001"/>
    <x v="24"/>
    <s v="BSAI"/>
    <n v="3"/>
    <x v="0"/>
  </r>
  <r>
    <s v="sablefish (blackcod)"/>
    <d v="2003-03-22T00:00:00"/>
    <x v="12"/>
    <n v="710"/>
    <m/>
    <n v="0.19400000000000001"/>
    <x v="0"/>
    <s v="GOA"/>
    <n v="3"/>
    <x v="0"/>
  </r>
  <r>
    <s v="sablefish (blackcod)"/>
    <d v="2003-03-22T00:00:00"/>
    <x v="12"/>
    <n v="710"/>
    <m/>
    <n v="0.253"/>
    <x v="13"/>
    <s v="GOA"/>
    <n v="3"/>
    <x v="0"/>
  </r>
  <r>
    <s v="sablefish (blackcod)"/>
    <d v="2003-03-22T00:00:00"/>
    <x v="12"/>
    <n v="710"/>
    <m/>
    <n v="2.536"/>
    <x v="6"/>
    <s v="GOA"/>
    <n v="3"/>
    <x v="0"/>
  </r>
  <r>
    <s v="sablefish (blackcod)"/>
    <d v="2003-03-22T00:00:00"/>
    <x v="12"/>
    <n v="710"/>
    <m/>
    <n v="0.22800000000000001"/>
    <x v="11"/>
    <s v="GOA"/>
    <n v="3"/>
    <x v="0"/>
  </r>
  <r>
    <s v="sablefish (blackcod)"/>
    <d v="2003-03-22T00:00:00"/>
    <x v="12"/>
    <n v="710"/>
    <m/>
    <n v="5.9859999999999998"/>
    <x v="14"/>
    <s v="GOA"/>
    <n v="3"/>
    <x v="0"/>
  </r>
  <r>
    <s v="sablefish (blackcod)"/>
    <d v="2003-03-22T00:00:00"/>
    <x v="12"/>
    <n v="710"/>
    <m/>
    <n v="5.0000000000000001E-3"/>
    <x v="21"/>
    <s v="INSD"/>
    <n v="3"/>
    <x v="0"/>
  </r>
  <r>
    <s v="sablefish (blackcod)"/>
    <d v="2003-03-29T00:00:00"/>
    <x v="12"/>
    <n v="710"/>
    <n v="4730.84"/>
    <n v="3.24"/>
    <x v="1"/>
    <s v="BSAI"/>
    <n v="3"/>
    <x v="0"/>
  </r>
  <r>
    <s v="sablefish (blackcod)"/>
    <d v="2003-03-29T00:00:00"/>
    <x v="12"/>
    <n v="710"/>
    <n v="4730.84"/>
    <n v="0.47599999999999998"/>
    <x v="7"/>
    <s v="BSAI"/>
    <n v="3"/>
    <x v="0"/>
  </r>
  <r>
    <s v="sablefish (blackcod)"/>
    <d v="2003-03-29T00:00:00"/>
    <x v="12"/>
    <n v="710"/>
    <n v="4730.84"/>
    <n v="6.0000000000000001E-3"/>
    <x v="2"/>
    <s v="BSAI"/>
    <n v="3"/>
    <x v="0"/>
  </r>
  <r>
    <s v="sablefish (blackcod)"/>
    <d v="2003-03-29T00:00:00"/>
    <x v="12"/>
    <n v="710"/>
    <n v="4730.84"/>
    <n v="13.619"/>
    <x v="24"/>
    <s v="BSAI"/>
    <n v="3"/>
    <x v="0"/>
  </r>
  <r>
    <s v="sablefish (blackcod)"/>
    <d v="2003-03-29T00:00:00"/>
    <x v="12"/>
    <n v="710"/>
    <n v="4730.84"/>
    <n v="2.8570000000000002"/>
    <x v="28"/>
    <s v="BSAI"/>
    <n v="3"/>
    <x v="0"/>
  </r>
  <r>
    <s v="sablefish (blackcod)"/>
    <d v="2003-03-29T00:00:00"/>
    <x v="12"/>
    <n v="710"/>
    <n v="4730.84"/>
    <n v="7.7430000000000003"/>
    <x v="25"/>
    <s v="BSAI"/>
    <n v="3"/>
    <x v="0"/>
  </r>
  <r>
    <s v="sablefish (blackcod)"/>
    <d v="2003-03-29T00:00:00"/>
    <x v="12"/>
    <n v="710"/>
    <n v="4948.46"/>
    <n v="96.799000000000007"/>
    <x v="0"/>
    <s v="GOA"/>
    <n v="3"/>
    <x v="0"/>
  </r>
  <r>
    <s v="sablefish (blackcod)"/>
    <d v="2003-03-29T00:00:00"/>
    <x v="12"/>
    <n v="710"/>
    <n v="4948.46"/>
    <n v="25.867000000000001"/>
    <x v="13"/>
    <s v="GOA"/>
    <n v="3"/>
    <x v="0"/>
  </r>
  <r>
    <s v="sablefish (blackcod)"/>
    <d v="2003-03-29T00:00:00"/>
    <x v="12"/>
    <n v="710"/>
    <n v="4948.46"/>
    <n v="1.4999999999999999E-2"/>
    <x v="6"/>
    <s v="GOA"/>
    <n v="3"/>
    <x v="0"/>
  </r>
  <r>
    <s v="sablefish (blackcod)"/>
    <d v="2003-03-29T00:00:00"/>
    <x v="12"/>
    <n v="710"/>
    <n v="5987.25"/>
    <n v="13.35"/>
    <x v="0"/>
    <s v="GOA"/>
    <n v="3"/>
    <x v="0"/>
  </r>
  <r>
    <s v="sablefish (blackcod)"/>
    <d v="2003-03-29T00:00:00"/>
    <x v="12"/>
    <n v="710"/>
    <n v="5987.25"/>
    <n v="4.0000000000000001E-3"/>
    <x v="13"/>
    <s v="GOA"/>
    <n v="3"/>
    <x v="0"/>
  </r>
  <r>
    <s v="sablefish (blackcod)"/>
    <d v="2003-03-29T00:00:00"/>
    <x v="12"/>
    <n v="710"/>
    <n v="5987.25"/>
    <n v="188.36500000000001"/>
    <x v="6"/>
    <s v="GOA"/>
    <n v="3"/>
    <x v="0"/>
  </r>
  <r>
    <s v="sablefish (blackcod)"/>
    <d v="2003-03-29T00:00:00"/>
    <x v="12"/>
    <n v="710"/>
    <n v="5987.25"/>
    <n v="121.285"/>
    <x v="11"/>
    <s v="GOA"/>
    <n v="3"/>
    <x v="0"/>
  </r>
  <r>
    <s v="sablefish (blackcod)"/>
    <d v="2003-03-29T00:00:00"/>
    <x v="12"/>
    <n v="710"/>
    <n v="5987.25"/>
    <n v="149.42699999999999"/>
    <x v="14"/>
    <s v="GOA"/>
    <n v="3"/>
    <x v="0"/>
  </r>
  <r>
    <s v="sablefish (blackcod)"/>
    <d v="2003-03-29T00:00:00"/>
    <x v="12"/>
    <n v="710"/>
    <n v="6810.2"/>
    <n v="26.443000000000001"/>
    <x v="7"/>
    <s v="BSAI"/>
    <n v="3"/>
    <x v="0"/>
  </r>
  <r>
    <s v="sablefish (blackcod)"/>
    <d v="2003-03-29T00:00:00"/>
    <x v="12"/>
    <n v="710"/>
    <m/>
    <n v="0.71199999999999997"/>
    <x v="7"/>
    <s v="BSAI"/>
    <n v="3"/>
    <x v="0"/>
  </r>
  <r>
    <s v="sablefish (blackcod)"/>
    <d v="2003-03-29T00:00:00"/>
    <x v="12"/>
    <n v="710"/>
    <m/>
    <n v="0.3"/>
    <x v="24"/>
    <s v="BSAI"/>
    <n v="3"/>
    <x v="0"/>
  </r>
  <r>
    <s v="sablefish (blackcod)"/>
    <d v="2003-03-29T00:00:00"/>
    <x v="12"/>
    <n v="710"/>
    <m/>
    <n v="0.17100000000000001"/>
    <x v="0"/>
    <s v="GOA"/>
    <n v="3"/>
    <x v="0"/>
  </r>
  <r>
    <s v="sablefish (blackcod)"/>
    <d v="2003-03-29T00:00:00"/>
    <x v="12"/>
    <n v="710"/>
    <m/>
    <n v="0.29599999999999999"/>
    <x v="13"/>
    <s v="GOA"/>
    <n v="3"/>
    <x v="0"/>
  </r>
  <r>
    <s v="sablefish (blackcod)"/>
    <d v="2003-03-29T00:00:00"/>
    <x v="12"/>
    <n v="710"/>
    <m/>
    <n v="0.21099999999999999"/>
    <x v="6"/>
    <s v="GOA"/>
    <n v="3"/>
    <x v="0"/>
  </r>
  <r>
    <s v="sablefish (blackcod)"/>
    <d v="2003-03-29T00:00:00"/>
    <x v="12"/>
    <n v="710"/>
    <m/>
    <n v="1.1160000000000001"/>
    <x v="11"/>
    <s v="GOA"/>
    <n v="3"/>
    <x v="0"/>
  </r>
  <r>
    <s v="sablefish (blackcod)"/>
    <d v="2003-03-29T00:00:00"/>
    <x v="12"/>
    <n v="710"/>
    <m/>
    <n v="4.359"/>
    <x v="14"/>
    <s v="GOA"/>
    <n v="3"/>
    <x v="0"/>
  </r>
  <r>
    <s v="sablefish (blackcod)"/>
    <d v="2003-03-29T00:00:00"/>
    <x v="12"/>
    <n v="710"/>
    <m/>
    <n v="8.9999999999999993E-3"/>
    <x v="21"/>
    <s v="INSD"/>
    <n v="3"/>
    <x v="0"/>
  </r>
  <r>
    <s v="sablefish (blackcod)"/>
    <d v="2003-04-05T00:00:00"/>
    <x v="12"/>
    <n v="710"/>
    <n v="4730.84"/>
    <n v="0.21"/>
    <x v="1"/>
    <s v="BSAI"/>
    <n v="4"/>
    <x v="0"/>
  </r>
  <r>
    <s v="sablefish (blackcod)"/>
    <d v="2003-04-05T00:00:00"/>
    <x v="12"/>
    <n v="710"/>
    <n v="4730.84"/>
    <n v="3.0000000000000001E-3"/>
    <x v="2"/>
    <s v="BSAI"/>
    <n v="4"/>
    <x v="0"/>
  </r>
  <r>
    <s v="sablefish (blackcod)"/>
    <d v="2003-04-05T00:00:00"/>
    <x v="12"/>
    <n v="710"/>
    <n v="4730.84"/>
    <n v="13.457000000000001"/>
    <x v="24"/>
    <s v="BSAI"/>
    <n v="4"/>
    <x v="0"/>
  </r>
  <r>
    <s v="sablefish (blackcod)"/>
    <d v="2003-04-05T00:00:00"/>
    <x v="12"/>
    <n v="710"/>
    <n v="4730.84"/>
    <n v="4.6289999999999996"/>
    <x v="28"/>
    <s v="BSAI"/>
    <n v="4"/>
    <x v="0"/>
  </r>
  <r>
    <s v="sablefish (blackcod)"/>
    <d v="2003-04-05T00:00:00"/>
    <x v="12"/>
    <n v="710"/>
    <n v="4948.46"/>
    <n v="117.59099999999999"/>
    <x v="0"/>
    <s v="GOA"/>
    <n v="4"/>
    <x v="0"/>
  </r>
  <r>
    <s v="sablefish (blackcod)"/>
    <d v="2003-04-05T00:00:00"/>
    <x v="12"/>
    <n v="710"/>
    <n v="4948.46"/>
    <n v="53.347999999999999"/>
    <x v="13"/>
    <s v="GOA"/>
    <n v="4"/>
    <x v="0"/>
  </r>
  <r>
    <s v="sablefish (blackcod)"/>
    <d v="2003-04-05T00:00:00"/>
    <x v="12"/>
    <n v="710"/>
    <n v="4948.46"/>
    <n v="21.783999999999999"/>
    <x v="6"/>
    <s v="GOA"/>
    <n v="4"/>
    <x v="0"/>
  </r>
  <r>
    <s v="sablefish (blackcod)"/>
    <d v="2003-04-05T00:00:00"/>
    <x v="12"/>
    <n v="710"/>
    <n v="5987.25"/>
    <n v="0.01"/>
    <x v="13"/>
    <s v="GOA"/>
    <n v="4"/>
    <x v="0"/>
  </r>
  <r>
    <s v="sablefish (blackcod)"/>
    <d v="2003-04-05T00:00:00"/>
    <x v="12"/>
    <n v="710"/>
    <n v="5987.25"/>
    <n v="207.44399999999999"/>
    <x v="6"/>
    <s v="GOA"/>
    <n v="4"/>
    <x v="0"/>
  </r>
  <r>
    <s v="sablefish (blackcod)"/>
    <d v="2003-04-05T00:00:00"/>
    <x v="12"/>
    <n v="710"/>
    <n v="5987.25"/>
    <n v="126.88500000000001"/>
    <x v="11"/>
    <s v="GOA"/>
    <n v="4"/>
    <x v="0"/>
  </r>
  <r>
    <s v="sablefish (blackcod)"/>
    <d v="2003-04-05T00:00:00"/>
    <x v="12"/>
    <n v="710"/>
    <n v="5987.25"/>
    <n v="174.53399999999999"/>
    <x v="14"/>
    <s v="GOA"/>
    <n v="4"/>
    <x v="0"/>
  </r>
  <r>
    <s v="sablefish (blackcod)"/>
    <d v="2003-04-05T00:00:00"/>
    <x v="12"/>
    <n v="710"/>
    <n v="5987.25"/>
    <n v="6.3E-2"/>
    <x v="21"/>
    <s v="INSD"/>
    <n v="4"/>
    <x v="0"/>
  </r>
  <r>
    <s v="sablefish (blackcod)"/>
    <d v="2003-04-05T00:00:00"/>
    <x v="12"/>
    <n v="710"/>
    <n v="6810.2"/>
    <n v="21.31"/>
    <x v="7"/>
    <s v="BSAI"/>
    <n v="4"/>
    <x v="0"/>
  </r>
  <r>
    <s v="sablefish (blackcod)"/>
    <d v="2003-04-05T00:00:00"/>
    <x v="12"/>
    <n v="710"/>
    <m/>
    <n v="0.36199999999999999"/>
    <x v="7"/>
    <s v="BSAI"/>
    <n v="4"/>
    <x v="0"/>
  </r>
  <r>
    <s v="sablefish (blackcod)"/>
    <d v="2003-04-05T00:00:00"/>
    <x v="12"/>
    <n v="710"/>
    <m/>
    <n v="5.0000000000000001E-3"/>
    <x v="24"/>
    <s v="BSAI"/>
    <n v="4"/>
    <x v="0"/>
  </r>
  <r>
    <s v="sablefish (blackcod)"/>
    <d v="2003-04-05T00:00:00"/>
    <x v="12"/>
    <n v="710"/>
    <m/>
    <n v="3.5"/>
    <x v="0"/>
    <s v="GOA"/>
    <n v="4"/>
    <x v="0"/>
  </r>
  <r>
    <s v="sablefish (blackcod)"/>
    <d v="2003-04-05T00:00:00"/>
    <x v="12"/>
    <n v="710"/>
    <m/>
    <n v="0.46"/>
    <x v="13"/>
    <s v="GOA"/>
    <n v="4"/>
    <x v="0"/>
  </r>
  <r>
    <s v="sablefish (blackcod)"/>
    <d v="2003-04-05T00:00:00"/>
    <x v="12"/>
    <n v="710"/>
    <m/>
    <n v="2.6440000000000001"/>
    <x v="6"/>
    <s v="GOA"/>
    <n v="4"/>
    <x v="0"/>
  </r>
  <r>
    <s v="sablefish (blackcod)"/>
    <d v="2003-04-05T00:00:00"/>
    <x v="12"/>
    <n v="710"/>
    <m/>
    <n v="1.9510000000000001"/>
    <x v="11"/>
    <s v="GOA"/>
    <n v="4"/>
    <x v="0"/>
  </r>
  <r>
    <s v="sablefish (blackcod)"/>
    <d v="2003-04-05T00:00:00"/>
    <x v="12"/>
    <n v="710"/>
    <m/>
    <n v="5.3019999999999996"/>
    <x v="14"/>
    <s v="GOA"/>
    <n v="4"/>
    <x v="0"/>
  </r>
  <r>
    <s v="sablefish (blackcod)"/>
    <d v="2003-04-05T00:00:00"/>
    <x v="12"/>
    <n v="710"/>
    <m/>
    <n v="1.6E-2"/>
    <x v="21"/>
    <s v="INSD"/>
    <n v="4"/>
    <x v="0"/>
  </r>
  <r>
    <s v="sablefish (blackcod)"/>
    <d v="2003-04-12T00:00:00"/>
    <x v="12"/>
    <n v="710"/>
    <n v="4730.84"/>
    <n v="8.9339999999999993"/>
    <x v="24"/>
    <s v="BSAI"/>
    <n v="4"/>
    <x v="0"/>
  </r>
  <r>
    <s v="sablefish (blackcod)"/>
    <d v="2003-04-12T00:00:00"/>
    <x v="12"/>
    <n v="710"/>
    <n v="4730.84"/>
    <n v="9.3140000000000001"/>
    <x v="28"/>
    <s v="BSAI"/>
    <n v="4"/>
    <x v="0"/>
  </r>
  <r>
    <s v="sablefish (blackcod)"/>
    <d v="2003-04-12T00:00:00"/>
    <x v="12"/>
    <n v="710"/>
    <n v="4948.46"/>
    <n v="120.18899999999999"/>
    <x v="0"/>
    <s v="GOA"/>
    <n v="4"/>
    <x v="0"/>
  </r>
  <r>
    <s v="sablefish (blackcod)"/>
    <d v="2003-04-12T00:00:00"/>
    <x v="12"/>
    <n v="710"/>
    <n v="4948.46"/>
    <n v="25.533000000000001"/>
    <x v="13"/>
    <s v="GOA"/>
    <n v="4"/>
    <x v="0"/>
  </r>
  <r>
    <s v="sablefish (blackcod)"/>
    <d v="2003-04-12T00:00:00"/>
    <x v="12"/>
    <n v="710"/>
    <n v="4948.46"/>
    <n v="12.62"/>
    <x v="6"/>
    <s v="GOA"/>
    <n v="4"/>
    <x v="0"/>
  </r>
  <r>
    <s v="sablefish (blackcod)"/>
    <d v="2003-04-12T00:00:00"/>
    <x v="12"/>
    <n v="710"/>
    <n v="5987.25"/>
    <n v="5.2450000000000001"/>
    <x v="0"/>
    <s v="GOA"/>
    <n v="4"/>
    <x v="0"/>
  </r>
  <r>
    <s v="sablefish (blackcod)"/>
    <d v="2003-04-12T00:00:00"/>
    <x v="12"/>
    <n v="710"/>
    <n v="5987.25"/>
    <n v="6.7229999999999999"/>
    <x v="13"/>
    <s v="GOA"/>
    <n v="4"/>
    <x v="0"/>
  </r>
  <r>
    <s v="sablefish (blackcod)"/>
    <d v="2003-04-12T00:00:00"/>
    <x v="12"/>
    <n v="710"/>
    <n v="5987.25"/>
    <n v="190.51499999999999"/>
    <x v="6"/>
    <s v="GOA"/>
    <n v="4"/>
    <x v="0"/>
  </r>
  <r>
    <s v="sablefish (blackcod)"/>
    <d v="2003-04-12T00:00:00"/>
    <x v="12"/>
    <n v="710"/>
    <n v="5987.25"/>
    <n v="110.053"/>
    <x v="11"/>
    <s v="GOA"/>
    <n v="4"/>
    <x v="0"/>
  </r>
  <r>
    <s v="sablefish (blackcod)"/>
    <d v="2003-04-12T00:00:00"/>
    <x v="12"/>
    <n v="710"/>
    <n v="5987.25"/>
    <n v="1.655"/>
    <x v="20"/>
    <s v="INSD"/>
    <n v="4"/>
    <x v="0"/>
  </r>
  <r>
    <s v="sablefish (blackcod)"/>
    <d v="2003-04-12T00:00:00"/>
    <x v="12"/>
    <n v="710"/>
    <n v="5987.25"/>
    <n v="148.91499999999999"/>
    <x v="14"/>
    <s v="GOA"/>
    <n v="4"/>
    <x v="0"/>
  </r>
  <r>
    <s v="sablefish (blackcod)"/>
    <d v="2003-04-12T00:00:00"/>
    <x v="12"/>
    <n v="710"/>
    <n v="6810.2"/>
    <n v="7.0010000000000003"/>
    <x v="31"/>
    <s v="BSAI"/>
    <n v="4"/>
    <x v="0"/>
  </r>
  <r>
    <s v="sablefish (blackcod)"/>
    <d v="2003-04-12T00:00:00"/>
    <x v="12"/>
    <n v="710"/>
    <n v="6810.2"/>
    <n v="3.242"/>
    <x v="5"/>
    <s v="BSAI"/>
    <n v="4"/>
    <x v="0"/>
  </r>
  <r>
    <s v="sablefish (blackcod)"/>
    <d v="2003-04-12T00:00:00"/>
    <x v="12"/>
    <n v="710"/>
    <n v="6810.2"/>
    <n v="11.7"/>
    <x v="7"/>
    <s v="BSAI"/>
    <n v="4"/>
    <x v="0"/>
  </r>
  <r>
    <s v="sablefish (blackcod)"/>
    <d v="2003-04-12T00:00:00"/>
    <x v="12"/>
    <n v="710"/>
    <m/>
    <n v="5.0999999999999997E-2"/>
    <x v="16"/>
    <s v="BSAI"/>
    <n v="4"/>
    <x v="0"/>
  </r>
  <r>
    <s v="sablefish (blackcod)"/>
    <d v="2003-04-12T00:00:00"/>
    <x v="12"/>
    <n v="710"/>
    <m/>
    <n v="9.5000000000000001E-2"/>
    <x v="1"/>
    <s v="BSAI"/>
    <n v="4"/>
    <x v="0"/>
  </r>
  <r>
    <s v="sablefish (blackcod)"/>
    <d v="2003-04-12T00:00:00"/>
    <x v="12"/>
    <n v="710"/>
    <m/>
    <n v="2.8000000000000001E-2"/>
    <x v="5"/>
    <s v="BSAI"/>
    <n v="4"/>
    <x v="0"/>
  </r>
  <r>
    <s v="sablefish (blackcod)"/>
    <d v="2003-04-12T00:00:00"/>
    <x v="12"/>
    <n v="710"/>
    <m/>
    <n v="1E-3"/>
    <x v="24"/>
    <s v="BSAI"/>
    <n v="4"/>
    <x v="0"/>
  </r>
  <r>
    <s v="sablefish (blackcod)"/>
    <d v="2003-04-12T00:00:00"/>
    <x v="12"/>
    <n v="710"/>
    <m/>
    <n v="7.2999999999999995E-2"/>
    <x v="0"/>
    <s v="GOA"/>
    <n v="4"/>
    <x v="0"/>
  </r>
  <r>
    <s v="sablefish (blackcod)"/>
    <d v="2003-04-12T00:00:00"/>
    <x v="12"/>
    <n v="710"/>
    <m/>
    <n v="2.1459999999999999"/>
    <x v="13"/>
    <s v="GOA"/>
    <n v="4"/>
    <x v="0"/>
  </r>
  <r>
    <s v="sablefish (blackcod)"/>
    <d v="2003-04-12T00:00:00"/>
    <x v="12"/>
    <n v="710"/>
    <m/>
    <n v="2.2330000000000001"/>
    <x v="6"/>
    <s v="GOA"/>
    <n v="4"/>
    <x v="0"/>
  </r>
  <r>
    <s v="sablefish (blackcod)"/>
    <d v="2003-04-12T00:00:00"/>
    <x v="12"/>
    <n v="710"/>
    <m/>
    <n v="6.0430000000000001"/>
    <x v="11"/>
    <s v="GOA"/>
    <n v="4"/>
    <x v="0"/>
  </r>
  <r>
    <s v="sablefish (blackcod)"/>
    <d v="2003-04-12T00:00:00"/>
    <x v="12"/>
    <n v="710"/>
    <m/>
    <n v="7.0999999999999994E-2"/>
    <x v="20"/>
    <s v="INSD"/>
    <n v="4"/>
    <x v="0"/>
  </r>
  <r>
    <s v="sablefish (blackcod)"/>
    <d v="2003-04-12T00:00:00"/>
    <x v="12"/>
    <n v="710"/>
    <m/>
    <n v="10.348000000000001"/>
    <x v="14"/>
    <s v="GOA"/>
    <n v="4"/>
    <x v="0"/>
  </r>
  <r>
    <s v="sablefish (blackcod)"/>
    <d v="2003-04-12T00:00:00"/>
    <x v="12"/>
    <n v="710"/>
    <m/>
    <n v="2.3E-2"/>
    <x v="21"/>
    <s v="INSD"/>
    <n v="4"/>
    <x v="0"/>
  </r>
  <r>
    <s v="sablefish (blackcod)"/>
    <d v="2003-04-19T00:00:00"/>
    <x v="12"/>
    <n v="710"/>
    <n v="4730.84"/>
    <n v="1.111"/>
    <x v="1"/>
    <s v="BSAI"/>
    <n v="4"/>
    <x v="0"/>
  </r>
  <r>
    <s v="sablefish (blackcod)"/>
    <d v="2003-04-19T00:00:00"/>
    <x v="12"/>
    <n v="710"/>
    <n v="4730.84"/>
    <n v="10.954000000000001"/>
    <x v="24"/>
    <s v="BSAI"/>
    <n v="4"/>
    <x v="0"/>
  </r>
  <r>
    <s v="sablefish (blackcod)"/>
    <d v="2003-04-19T00:00:00"/>
    <x v="12"/>
    <n v="710"/>
    <n v="4730.84"/>
    <n v="2.448"/>
    <x v="28"/>
    <s v="BSAI"/>
    <n v="4"/>
    <x v="0"/>
  </r>
  <r>
    <s v="sablefish (blackcod)"/>
    <d v="2003-04-19T00:00:00"/>
    <x v="12"/>
    <n v="710"/>
    <n v="4948.46"/>
    <n v="40.390999999999998"/>
    <x v="0"/>
    <s v="GOA"/>
    <n v="4"/>
    <x v="0"/>
  </r>
  <r>
    <s v="sablefish (blackcod)"/>
    <d v="2003-04-19T00:00:00"/>
    <x v="12"/>
    <n v="710"/>
    <n v="4948.46"/>
    <n v="32.648000000000003"/>
    <x v="13"/>
    <s v="GOA"/>
    <n v="4"/>
    <x v="0"/>
  </r>
  <r>
    <s v="sablefish (blackcod)"/>
    <d v="2003-04-19T00:00:00"/>
    <x v="12"/>
    <n v="710"/>
    <n v="4948.46"/>
    <n v="39.01"/>
    <x v="6"/>
    <s v="GOA"/>
    <n v="4"/>
    <x v="0"/>
  </r>
  <r>
    <s v="sablefish (blackcod)"/>
    <d v="2003-04-19T00:00:00"/>
    <x v="12"/>
    <n v="710"/>
    <n v="5987.25"/>
    <n v="4.9409999999999998"/>
    <x v="0"/>
    <s v="GOA"/>
    <n v="4"/>
    <x v="0"/>
  </r>
  <r>
    <s v="sablefish (blackcod)"/>
    <d v="2003-04-19T00:00:00"/>
    <x v="12"/>
    <n v="710"/>
    <n v="5987.25"/>
    <n v="0.40300000000000002"/>
    <x v="13"/>
    <s v="GOA"/>
    <n v="4"/>
    <x v="0"/>
  </r>
  <r>
    <s v="sablefish (blackcod)"/>
    <d v="2003-04-19T00:00:00"/>
    <x v="12"/>
    <n v="710"/>
    <n v="5987.25"/>
    <n v="212.202"/>
    <x v="6"/>
    <s v="GOA"/>
    <n v="4"/>
    <x v="0"/>
  </r>
  <r>
    <s v="sablefish (blackcod)"/>
    <d v="2003-04-19T00:00:00"/>
    <x v="12"/>
    <n v="710"/>
    <n v="5987.25"/>
    <n v="160.56800000000001"/>
    <x v="11"/>
    <s v="GOA"/>
    <n v="4"/>
    <x v="0"/>
  </r>
  <r>
    <s v="sablefish (blackcod)"/>
    <d v="2003-04-19T00:00:00"/>
    <x v="12"/>
    <n v="710"/>
    <n v="5987.25"/>
    <n v="9.8699999999999992"/>
    <x v="20"/>
    <s v="INSD"/>
    <n v="4"/>
    <x v="0"/>
  </r>
  <r>
    <s v="sablefish (blackcod)"/>
    <d v="2003-04-19T00:00:00"/>
    <x v="12"/>
    <n v="710"/>
    <n v="5987.25"/>
    <n v="155.04"/>
    <x v="14"/>
    <s v="GOA"/>
    <n v="4"/>
    <x v="0"/>
  </r>
  <r>
    <s v="sablefish (blackcod)"/>
    <d v="2003-04-19T00:00:00"/>
    <x v="12"/>
    <n v="710"/>
    <n v="6810.2"/>
    <n v="0.46899999999999997"/>
    <x v="7"/>
    <s v="BSAI"/>
    <n v="4"/>
    <x v="0"/>
  </r>
  <r>
    <s v="sablefish (blackcod)"/>
    <d v="2003-04-19T00:00:00"/>
    <x v="12"/>
    <n v="710"/>
    <n v="6810.2"/>
    <n v="18.739000000000001"/>
    <x v="24"/>
    <s v="BSAI"/>
    <n v="4"/>
    <x v="0"/>
  </r>
  <r>
    <s v="sablefish (blackcod)"/>
    <d v="2003-04-19T00:00:00"/>
    <x v="12"/>
    <n v="710"/>
    <n v="6810.2"/>
    <n v="1.298"/>
    <x v="28"/>
    <s v="BSAI"/>
    <n v="4"/>
    <x v="0"/>
  </r>
  <r>
    <s v="sablefish (blackcod)"/>
    <d v="2003-04-19T00:00:00"/>
    <x v="12"/>
    <n v="710"/>
    <m/>
    <n v="0.159"/>
    <x v="24"/>
    <s v="BSAI"/>
    <n v="4"/>
    <x v="0"/>
  </r>
  <r>
    <s v="sablefish (blackcod)"/>
    <d v="2003-04-19T00:00:00"/>
    <x v="12"/>
    <n v="710"/>
    <m/>
    <n v="0.45300000000000001"/>
    <x v="0"/>
    <s v="GOA"/>
    <n v="4"/>
    <x v="0"/>
  </r>
  <r>
    <s v="sablefish (blackcod)"/>
    <d v="2003-04-19T00:00:00"/>
    <x v="12"/>
    <n v="710"/>
    <m/>
    <n v="0.8"/>
    <x v="13"/>
    <s v="GOA"/>
    <n v="4"/>
    <x v="0"/>
  </r>
  <r>
    <s v="sablefish (blackcod)"/>
    <d v="2003-04-19T00:00:00"/>
    <x v="12"/>
    <n v="710"/>
    <m/>
    <n v="8.4760000000000009"/>
    <x v="6"/>
    <s v="GOA"/>
    <n v="4"/>
    <x v="0"/>
  </r>
  <r>
    <s v="sablefish (blackcod)"/>
    <d v="2003-04-19T00:00:00"/>
    <x v="12"/>
    <n v="710"/>
    <m/>
    <n v="14.464"/>
    <x v="11"/>
    <s v="GOA"/>
    <n v="4"/>
    <x v="0"/>
  </r>
  <r>
    <s v="sablefish (blackcod)"/>
    <d v="2003-04-19T00:00:00"/>
    <x v="12"/>
    <n v="710"/>
    <m/>
    <n v="0.63300000000000001"/>
    <x v="20"/>
    <s v="INSD"/>
    <n v="4"/>
    <x v="0"/>
  </r>
  <r>
    <s v="sablefish (blackcod)"/>
    <d v="2003-04-19T00:00:00"/>
    <x v="12"/>
    <n v="710"/>
    <m/>
    <n v="10.670999999999999"/>
    <x v="14"/>
    <s v="GOA"/>
    <n v="4"/>
    <x v="0"/>
  </r>
  <r>
    <s v="sablefish (blackcod)"/>
    <d v="2003-04-19T00:00:00"/>
    <x v="12"/>
    <n v="710"/>
    <m/>
    <n v="5.1999999999999998E-2"/>
    <x v="21"/>
    <s v="INSD"/>
    <n v="4"/>
    <x v="0"/>
  </r>
  <r>
    <s v="sablefish (blackcod)"/>
    <d v="2003-04-26T00:00:00"/>
    <x v="12"/>
    <n v="710"/>
    <n v="4730.84"/>
    <n v="1.2E-2"/>
    <x v="23"/>
    <s v="BSAI"/>
    <n v="4"/>
    <x v="0"/>
  </r>
  <r>
    <s v="sablefish (blackcod)"/>
    <d v="2003-04-26T00:00:00"/>
    <x v="12"/>
    <n v="710"/>
    <n v="4730.84"/>
    <n v="0.432"/>
    <x v="1"/>
    <s v="BSAI"/>
    <n v="4"/>
    <x v="0"/>
  </r>
  <r>
    <s v="sablefish (blackcod)"/>
    <d v="2003-04-26T00:00:00"/>
    <x v="12"/>
    <n v="710"/>
    <n v="4730.84"/>
    <n v="5.3999999999999999E-2"/>
    <x v="7"/>
    <s v="BSAI"/>
    <n v="4"/>
    <x v="0"/>
  </r>
  <r>
    <s v="sablefish (blackcod)"/>
    <d v="2003-04-26T00:00:00"/>
    <x v="12"/>
    <n v="710"/>
    <n v="4730.84"/>
    <n v="5.19"/>
    <x v="24"/>
    <s v="BSAI"/>
    <n v="4"/>
    <x v="0"/>
  </r>
  <r>
    <s v="sablefish (blackcod)"/>
    <d v="2003-04-26T00:00:00"/>
    <x v="12"/>
    <n v="710"/>
    <n v="4730.84"/>
    <n v="6.0259999999999998"/>
    <x v="28"/>
    <s v="BSAI"/>
    <n v="4"/>
    <x v="0"/>
  </r>
  <r>
    <s v="sablefish (blackcod)"/>
    <d v="2003-04-26T00:00:00"/>
    <x v="12"/>
    <n v="710"/>
    <n v="4948.46"/>
    <n v="40.947000000000003"/>
    <x v="0"/>
    <s v="GOA"/>
    <n v="4"/>
    <x v="0"/>
  </r>
  <r>
    <s v="sablefish (blackcod)"/>
    <d v="2003-04-26T00:00:00"/>
    <x v="12"/>
    <n v="710"/>
    <n v="4948.46"/>
    <n v="4.9390000000000001"/>
    <x v="13"/>
    <s v="GOA"/>
    <n v="4"/>
    <x v="0"/>
  </r>
  <r>
    <s v="sablefish (blackcod)"/>
    <d v="2003-04-26T00:00:00"/>
    <x v="12"/>
    <n v="710"/>
    <n v="4948.46"/>
    <n v="32.774000000000001"/>
    <x v="6"/>
    <s v="GOA"/>
    <n v="4"/>
    <x v="0"/>
  </r>
  <r>
    <s v="sablefish (blackcod)"/>
    <d v="2003-04-26T00:00:00"/>
    <x v="12"/>
    <n v="710"/>
    <n v="4948.46"/>
    <n v="14.303000000000001"/>
    <x v="11"/>
    <s v="GOA"/>
    <n v="4"/>
    <x v="0"/>
  </r>
  <r>
    <s v="sablefish (blackcod)"/>
    <d v="2003-04-26T00:00:00"/>
    <x v="12"/>
    <n v="710"/>
    <n v="4948.46"/>
    <n v="11.265000000000001"/>
    <x v="14"/>
    <s v="GOA"/>
    <n v="4"/>
    <x v="0"/>
  </r>
  <r>
    <s v="sablefish (blackcod)"/>
    <d v="2003-04-26T00:00:00"/>
    <x v="12"/>
    <n v="710"/>
    <n v="5987.25"/>
    <n v="31.042999999999999"/>
    <x v="0"/>
    <s v="GOA"/>
    <n v="4"/>
    <x v="0"/>
  </r>
  <r>
    <s v="sablefish (blackcod)"/>
    <d v="2003-04-26T00:00:00"/>
    <x v="12"/>
    <n v="710"/>
    <n v="5987.25"/>
    <n v="24.143999999999998"/>
    <x v="13"/>
    <s v="GOA"/>
    <n v="4"/>
    <x v="0"/>
  </r>
  <r>
    <s v="sablefish (blackcod)"/>
    <d v="2003-04-26T00:00:00"/>
    <x v="12"/>
    <n v="710"/>
    <n v="5987.25"/>
    <n v="383.94299999999998"/>
    <x v="6"/>
    <s v="GOA"/>
    <n v="4"/>
    <x v="0"/>
  </r>
  <r>
    <s v="sablefish (blackcod)"/>
    <d v="2003-04-26T00:00:00"/>
    <x v="12"/>
    <n v="710"/>
    <n v="5987.25"/>
    <n v="126.625"/>
    <x v="11"/>
    <s v="GOA"/>
    <n v="4"/>
    <x v="0"/>
  </r>
  <r>
    <s v="sablefish (blackcod)"/>
    <d v="2003-04-26T00:00:00"/>
    <x v="12"/>
    <n v="710"/>
    <n v="5987.25"/>
    <n v="17.66"/>
    <x v="20"/>
    <s v="INSD"/>
    <n v="4"/>
    <x v="0"/>
  </r>
  <r>
    <s v="sablefish (blackcod)"/>
    <d v="2003-04-26T00:00:00"/>
    <x v="12"/>
    <n v="710"/>
    <n v="5987.25"/>
    <n v="213.15199999999999"/>
    <x v="14"/>
    <s v="GOA"/>
    <n v="4"/>
    <x v="0"/>
  </r>
  <r>
    <s v="sablefish (blackcod)"/>
    <d v="2003-04-26T00:00:00"/>
    <x v="12"/>
    <n v="710"/>
    <n v="6810.2"/>
    <n v="6.6289999999999996"/>
    <x v="5"/>
    <s v="BSAI"/>
    <n v="4"/>
    <x v="0"/>
  </r>
  <r>
    <s v="sablefish (blackcod)"/>
    <d v="2003-04-26T00:00:00"/>
    <x v="12"/>
    <n v="710"/>
    <n v="6810.2"/>
    <n v="16.882000000000001"/>
    <x v="7"/>
    <s v="BSAI"/>
    <n v="4"/>
    <x v="0"/>
  </r>
  <r>
    <s v="sablefish (blackcod)"/>
    <d v="2003-04-26T00:00:00"/>
    <x v="12"/>
    <n v="710"/>
    <n v="6810.2"/>
    <n v="4.9649999999999999"/>
    <x v="24"/>
    <s v="BSAI"/>
    <n v="4"/>
    <x v="0"/>
  </r>
  <r>
    <s v="sablefish (blackcod)"/>
    <d v="2003-04-26T00:00:00"/>
    <x v="12"/>
    <n v="710"/>
    <m/>
    <n v="8.4000000000000005E-2"/>
    <x v="1"/>
    <s v="BSAI"/>
    <n v="4"/>
    <x v="0"/>
  </r>
  <r>
    <s v="sablefish (blackcod)"/>
    <d v="2003-04-26T00:00:00"/>
    <x v="12"/>
    <n v="710"/>
    <m/>
    <n v="6.4000000000000001E-2"/>
    <x v="5"/>
    <s v="BSAI"/>
    <n v="4"/>
    <x v="0"/>
  </r>
  <r>
    <s v="sablefish (blackcod)"/>
    <d v="2003-04-26T00:00:00"/>
    <x v="12"/>
    <n v="710"/>
    <m/>
    <n v="46.289000000000001"/>
    <x v="0"/>
    <s v="GOA"/>
    <n v="4"/>
    <x v="0"/>
  </r>
  <r>
    <s v="sablefish (blackcod)"/>
    <d v="2003-04-26T00:00:00"/>
    <x v="12"/>
    <n v="710"/>
    <m/>
    <n v="8.5999999999999993E-2"/>
    <x v="13"/>
    <s v="GOA"/>
    <n v="4"/>
    <x v="0"/>
  </r>
  <r>
    <s v="sablefish (blackcod)"/>
    <d v="2003-04-26T00:00:00"/>
    <x v="12"/>
    <n v="710"/>
    <m/>
    <n v="19.952000000000002"/>
    <x v="6"/>
    <s v="GOA"/>
    <n v="4"/>
    <x v="0"/>
  </r>
  <r>
    <s v="sablefish (blackcod)"/>
    <d v="2003-04-26T00:00:00"/>
    <x v="12"/>
    <n v="710"/>
    <m/>
    <n v="10.353"/>
    <x v="11"/>
    <s v="GOA"/>
    <n v="4"/>
    <x v="0"/>
  </r>
  <r>
    <s v="sablefish (blackcod)"/>
    <d v="2003-04-26T00:00:00"/>
    <x v="12"/>
    <n v="710"/>
    <m/>
    <n v="1.19"/>
    <x v="20"/>
    <s v="INSD"/>
    <n v="4"/>
    <x v="0"/>
  </r>
  <r>
    <s v="sablefish (blackcod)"/>
    <d v="2003-04-26T00:00:00"/>
    <x v="12"/>
    <n v="710"/>
    <m/>
    <n v="20.581"/>
    <x v="14"/>
    <s v="GOA"/>
    <n v="4"/>
    <x v="0"/>
  </r>
  <r>
    <s v="sablefish (blackcod)"/>
    <d v="2003-04-26T00:00:00"/>
    <x v="12"/>
    <n v="710"/>
    <m/>
    <n v="3.9E-2"/>
    <x v="21"/>
    <s v="INSD"/>
    <n v="4"/>
    <x v="0"/>
  </r>
  <r>
    <s v="sablefish (blackcod)"/>
    <d v="2003-05-03T00:00:00"/>
    <x v="12"/>
    <n v="710"/>
    <n v="4730.84"/>
    <n v="8.5000000000000006E-2"/>
    <x v="23"/>
    <s v="BSAI"/>
    <n v="5"/>
    <x v="0"/>
  </r>
  <r>
    <s v="sablefish (blackcod)"/>
    <d v="2003-05-03T00:00:00"/>
    <x v="12"/>
    <n v="710"/>
    <n v="4730.84"/>
    <n v="3.0000000000000001E-3"/>
    <x v="1"/>
    <s v="BSAI"/>
    <n v="5"/>
    <x v="0"/>
  </r>
  <r>
    <s v="sablefish (blackcod)"/>
    <d v="2003-05-03T00:00:00"/>
    <x v="12"/>
    <n v="710"/>
    <n v="4730.84"/>
    <n v="3.2000000000000001E-2"/>
    <x v="7"/>
    <s v="BSAI"/>
    <n v="5"/>
    <x v="0"/>
  </r>
  <r>
    <s v="sablefish (blackcod)"/>
    <d v="2003-05-03T00:00:00"/>
    <x v="12"/>
    <n v="710"/>
    <n v="4730.84"/>
    <n v="4.0259999999999998"/>
    <x v="2"/>
    <s v="BSAI"/>
    <n v="5"/>
    <x v="0"/>
  </r>
  <r>
    <s v="sablefish (blackcod)"/>
    <d v="2003-05-03T00:00:00"/>
    <x v="12"/>
    <n v="710"/>
    <n v="4730.84"/>
    <n v="8.9239999999999995"/>
    <x v="24"/>
    <s v="BSAI"/>
    <n v="5"/>
    <x v="0"/>
  </r>
  <r>
    <s v="sablefish (blackcod)"/>
    <d v="2003-05-03T00:00:00"/>
    <x v="12"/>
    <n v="710"/>
    <n v="4730.84"/>
    <n v="21.047000000000001"/>
    <x v="28"/>
    <s v="BSAI"/>
    <n v="5"/>
    <x v="0"/>
  </r>
  <r>
    <s v="sablefish (blackcod)"/>
    <d v="2003-05-03T00:00:00"/>
    <x v="12"/>
    <n v="710"/>
    <n v="4948.46"/>
    <n v="37.85"/>
    <x v="0"/>
    <s v="GOA"/>
    <n v="5"/>
    <x v="0"/>
  </r>
  <r>
    <s v="sablefish (blackcod)"/>
    <d v="2003-05-03T00:00:00"/>
    <x v="12"/>
    <n v="710"/>
    <n v="4948.46"/>
    <n v="11.461"/>
    <x v="13"/>
    <s v="GOA"/>
    <n v="5"/>
    <x v="0"/>
  </r>
  <r>
    <s v="sablefish (blackcod)"/>
    <d v="2003-05-03T00:00:00"/>
    <x v="12"/>
    <n v="710"/>
    <n v="4948.46"/>
    <n v="11.568"/>
    <x v="6"/>
    <s v="GOA"/>
    <n v="5"/>
    <x v="0"/>
  </r>
  <r>
    <s v="sablefish (blackcod)"/>
    <d v="2003-05-03T00:00:00"/>
    <x v="12"/>
    <n v="710"/>
    <n v="4948.46"/>
    <n v="14.46"/>
    <x v="14"/>
    <s v="GOA"/>
    <n v="5"/>
    <x v="0"/>
  </r>
  <r>
    <s v="sablefish (blackcod)"/>
    <d v="2003-05-03T00:00:00"/>
    <x v="12"/>
    <n v="710"/>
    <n v="5987.25"/>
    <n v="8.1080000000000005"/>
    <x v="0"/>
    <s v="GOA"/>
    <n v="5"/>
    <x v="0"/>
  </r>
  <r>
    <s v="sablefish (blackcod)"/>
    <d v="2003-05-03T00:00:00"/>
    <x v="12"/>
    <n v="710"/>
    <n v="5987.25"/>
    <n v="30.786000000000001"/>
    <x v="13"/>
    <s v="GOA"/>
    <n v="5"/>
    <x v="0"/>
  </r>
  <r>
    <s v="sablefish (blackcod)"/>
    <d v="2003-05-03T00:00:00"/>
    <x v="12"/>
    <n v="710"/>
    <n v="5987.25"/>
    <n v="667.86900000000003"/>
    <x v="6"/>
    <s v="GOA"/>
    <n v="5"/>
    <x v="0"/>
  </r>
  <r>
    <s v="sablefish (blackcod)"/>
    <d v="2003-05-03T00:00:00"/>
    <x v="12"/>
    <n v="710"/>
    <n v="5987.25"/>
    <n v="160.28200000000001"/>
    <x v="11"/>
    <s v="GOA"/>
    <n v="5"/>
    <x v="0"/>
  </r>
  <r>
    <s v="sablefish (blackcod)"/>
    <d v="2003-05-03T00:00:00"/>
    <x v="12"/>
    <n v="710"/>
    <n v="5987.25"/>
    <n v="6.9349999999999996"/>
    <x v="20"/>
    <s v="INSD"/>
    <n v="5"/>
    <x v="0"/>
  </r>
  <r>
    <s v="sablefish (blackcod)"/>
    <d v="2003-05-03T00:00:00"/>
    <x v="12"/>
    <n v="710"/>
    <n v="5987.25"/>
    <n v="105.502"/>
    <x v="14"/>
    <s v="GOA"/>
    <n v="5"/>
    <x v="0"/>
  </r>
  <r>
    <s v="sablefish (blackcod)"/>
    <d v="2003-05-03T00:00:00"/>
    <x v="12"/>
    <n v="710"/>
    <n v="6810.2"/>
    <n v="0.51900000000000002"/>
    <x v="31"/>
    <s v="BSAI"/>
    <n v="5"/>
    <x v="0"/>
  </r>
  <r>
    <s v="sablefish (blackcod)"/>
    <d v="2003-05-03T00:00:00"/>
    <x v="12"/>
    <n v="710"/>
    <n v="6810.2"/>
    <n v="7.1680000000000001"/>
    <x v="5"/>
    <s v="BSAI"/>
    <n v="5"/>
    <x v="0"/>
  </r>
  <r>
    <s v="sablefish (blackcod)"/>
    <d v="2003-05-03T00:00:00"/>
    <x v="12"/>
    <n v="710"/>
    <n v="6810.2"/>
    <n v="2E-3"/>
    <x v="7"/>
    <s v="BSAI"/>
    <n v="5"/>
    <x v="0"/>
  </r>
  <r>
    <s v="sablefish (blackcod)"/>
    <d v="2003-05-03T00:00:00"/>
    <x v="12"/>
    <n v="710"/>
    <n v="6810.2"/>
    <n v="22.948"/>
    <x v="24"/>
    <s v="BSAI"/>
    <n v="5"/>
    <x v="0"/>
  </r>
  <r>
    <s v="sablefish (blackcod)"/>
    <d v="2003-05-03T00:00:00"/>
    <x v="12"/>
    <n v="710"/>
    <n v="6810.2"/>
    <n v="6.8920000000000003"/>
    <x v="28"/>
    <s v="BSAI"/>
    <n v="5"/>
    <x v="0"/>
  </r>
  <r>
    <s v="sablefish (blackcod)"/>
    <d v="2003-05-03T00:00:00"/>
    <x v="12"/>
    <n v="710"/>
    <m/>
    <n v="0.254"/>
    <x v="23"/>
    <s v="BSAI"/>
    <n v="5"/>
    <x v="0"/>
  </r>
  <r>
    <s v="sablefish (blackcod)"/>
    <d v="2003-05-03T00:00:00"/>
    <x v="12"/>
    <n v="710"/>
    <m/>
    <n v="0.12"/>
    <x v="5"/>
    <s v="BSAI"/>
    <n v="5"/>
    <x v="0"/>
  </r>
  <r>
    <s v="sablefish (blackcod)"/>
    <d v="2003-05-03T00:00:00"/>
    <x v="12"/>
    <n v="710"/>
    <m/>
    <n v="9.5000000000000001E-2"/>
    <x v="24"/>
    <s v="BSAI"/>
    <n v="5"/>
    <x v="0"/>
  </r>
  <r>
    <s v="sablefish (blackcod)"/>
    <d v="2003-05-03T00:00:00"/>
    <x v="12"/>
    <n v="710"/>
    <m/>
    <n v="0.21199999999999999"/>
    <x v="28"/>
    <s v="BSAI"/>
    <n v="5"/>
    <x v="0"/>
  </r>
  <r>
    <s v="sablefish (blackcod)"/>
    <d v="2003-05-03T00:00:00"/>
    <x v="12"/>
    <n v="710"/>
    <m/>
    <n v="2.6320000000000001"/>
    <x v="0"/>
    <s v="GOA"/>
    <n v="5"/>
    <x v="0"/>
  </r>
  <r>
    <s v="sablefish (blackcod)"/>
    <d v="2003-05-03T00:00:00"/>
    <x v="12"/>
    <n v="710"/>
    <m/>
    <n v="14.923999999999999"/>
    <x v="13"/>
    <s v="GOA"/>
    <n v="5"/>
    <x v="0"/>
  </r>
  <r>
    <s v="sablefish (blackcod)"/>
    <d v="2003-05-03T00:00:00"/>
    <x v="12"/>
    <n v="710"/>
    <m/>
    <n v="25.468"/>
    <x v="6"/>
    <s v="GOA"/>
    <n v="5"/>
    <x v="0"/>
  </r>
  <r>
    <s v="sablefish (blackcod)"/>
    <d v="2003-05-03T00:00:00"/>
    <x v="12"/>
    <n v="710"/>
    <m/>
    <n v="14.481999999999999"/>
    <x v="11"/>
    <s v="GOA"/>
    <n v="5"/>
    <x v="0"/>
  </r>
  <r>
    <s v="sablefish (blackcod)"/>
    <d v="2003-05-03T00:00:00"/>
    <x v="12"/>
    <n v="710"/>
    <m/>
    <n v="0.48799999999999999"/>
    <x v="20"/>
    <s v="INSD"/>
    <n v="5"/>
    <x v="0"/>
  </r>
  <r>
    <s v="sablefish (blackcod)"/>
    <d v="2003-05-03T00:00:00"/>
    <x v="12"/>
    <n v="710"/>
    <m/>
    <n v="12.205"/>
    <x v="14"/>
    <s v="GOA"/>
    <n v="5"/>
    <x v="0"/>
  </r>
  <r>
    <s v="sablefish (blackcod)"/>
    <d v="2003-05-03T00:00:00"/>
    <x v="12"/>
    <n v="710"/>
    <m/>
    <n v="4.0000000000000001E-3"/>
    <x v="21"/>
    <s v="INSD"/>
    <n v="5"/>
    <x v="0"/>
  </r>
  <r>
    <s v="sablefish (blackcod)"/>
    <d v="2003-05-10T00:00:00"/>
    <x v="12"/>
    <n v="710"/>
    <n v="4730.84"/>
    <n v="4.7E-2"/>
    <x v="23"/>
    <s v="BSAI"/>
    <n v="5"/>
    <x v="0"/>
  </r>
  <r>
    <s v="sablefish (blackcod)"/>
    <d v="2003-05-10T00:00:00"/>
    <x v="12"/>
    <n v="710"/>
    <n v="4730.84"/>
    <n v="0.52100000000000002"/>
    <x v="1"/>
    <s v="BSAI"/>
    <n v="5"/>
    <x v="0"/>
  </r>
  <r>
    <s v="sablefish (blackcod)"/>
    <d v="2003-05-10T00:00:00"/>
    <x v="12"/>
    <n v="710"/>
    <n v="4730.84"/>
    <n v="0.39700000000000002"/>
    <x v="2"/>
    <s v="BSAI"/>
    <n v="5"/>
    <x v="0"/>
  </r>
  <r>
    <s v="sablefish (blackcod)"/>
    <d v="2003-05-10T00:00:00"/>
    <x v="12"/>
    <n v="710"/>
    <n v="4730.84"/>
    <n v="3.66"/>
    <x v="22"/>
    <s v="BSAI"/>
    <n v="5"/>
    <x v="0"/>
  </r>
  <r>
    <s v="sablefish (blackcod)"/>
    <d v="2003-05-10T00:00:00"/>
    <x v="12"/>
    <n v="710"/>
    <n v="4730.84"/>
    <n v="2.8359999999999999"/>
    <x v="24"/>
    <s v="BSAI"/>
    <n v="5"/>
    <x v="0"/>
  </r>
  <r>
    <s v="sablefish (blackcod)"/>
    <d v="2003-05-10T00:00:00"/>
    <x v="12"/>
    <n v="710"/>
    <n v="4730.84"/>
    <n v="16.606999999999999"/>
    <x v="28"/>
    <s v="BSAI"/>
    <n v="5"/>
    <x v="0"/>
  </r>
  <r>
    <s v="sablefish (blackcod)"/>
    <d v="2003-05-10T00:00:00"/>
    <x v="12"/>
    <n v="710"/>
    <n v="4948.46"/>
    <n v="34.475000000000001"/>
    <x v="0"/>
    <s v="GOA"/>
    <n v="5"/>
    <x v="0"/>
  </r>
  <r>
    <s v="sablefish (blackcod)"/>
    <d v="2003-05-10T00:00:00"/>
    <x v="12"/>
    <n v="710"/>
    <n v="4948.46"/>
    <n v="5.76"/>
    <x v="13"/>
    <s v="GOA"/>
    <n v="5"/>
    <x v="0"/>
  </r>
  <r>
    <s v="sablefish (blackcod)"/>
    <d v="2003-05-10T00:00:00"/>
    <x v="12"/>
    <n v="710"/>
    <n v="4948.46"/>
    <n v="0.14499999999999999"/>
    <x v="6"/>
    <s v="GOA"/>
    <n v="5"/>
    <x v="0"/>
  </r>
  <r>
    <s v="sablefish (blackcod)"/>
    <d v="2003-05-10T00:00:00"/>
    <x v="12"/>
    <n v="710"/>
    <n v="4948.46"/>
    <n v="23.806000000000001"/>
    <x v="11"/>
    <s v="GOA"/>
    <n v="5"/>
    <x v="0"/>
  </r>
  <r>
    <s v="sablefish (blackcod)"/>
    <d v="2003-05-10T00:00:00"/>
    <x v="12"/>
    <n v="710"/>
    <n v="5987.25"/>
    <n v="76.614999999999995"/>
    <x v="0"/>
    <s v="GOA"/>
    <n v="5"/>
    <x v="0"/>
  </r>
  <r>
    <s v="sablefish (blackcod)"/>
    <d v="2003-05-10T00:00:00"/>
    <x v="12"/>
    <n v="710"/>
    <n v="5987.25"/>
    <n v="59.378"/>
    <x v="13"/>
    <s v="GOA"/>
    <n v="5"/>
    <x v="0"/>
  </r>
  <r>
    <s v="sablefish (blackcod)"/>
    <d v="2003-05-10T00:00:00"/>
    <x v="12"/>
    <n v="710"/>
    <n v="5987.25"/>
    <n v="430.24400000000003"/>
    <x v="6"/>
    <s v="GOA"/>
    <n v="5"/>
    <x v="0"/>
  </r>
  <r>
    <s v="sablefish (blackcod)"/>
    <d v="2003-05-10T00:00:00"/>
    <x v="12"/>
    <n v="710"/>
    <n v="5987.25"/>
    <n v="34.542999999999999"/>
    <x v="11"/>
    <s v="GOA"/>
    <n v="5"/>
    <x v="0"/>
  </r>
  <r>
    <s v="sablefish (blackcod)"/>
    <d v="2003-05-10T00:00:00"/>
    <x v="12"/>
    <n v="710"/>
    <n v="5987.25"/>
    <n v="4.8840000000000003"/>
    <x v="20"/>
    <s v="INSD"/>
    <n v="5"/>
    <x v="0"/>
  </r>
  <r>
    <s v="sablefish (blackcod)"/>
    <d v="2003-05-10T00:00:00"/>
    <x v="12"/>
    <n v="710"/>
    <n v="5987.25"/>
    <n v="109.54300000000001"/>
    <x v="14"/>
    <s v="GOA"/>
    <n v="5"/>
    <x v="0"/>
  </r>
  <r>
    <s v="sablefish (blackcod)"/>
    <d v="2003-05-10T00:00:00"/>
    <x v="12"/>
    <n v="710"/>
    <n v="6810.2"/>
    <n v="9.0039999999999996"/>
    <x v="5"/>
    <s v="BSAI"/>
    <n v="5"/>
    <x v="0"/>
  </r>
  <r>
    <s v="sablefish (blackcod)"/>
    <d v="2003-05-10T00:00:00"/>
    <x v="12"/>
    <n v="710"/>
    <n v="6810.2"/>
    <n v="4.3280000000000003"/>
    <x v="7"/>
    <s v="BSAI"/>
    <n v="5"/>
    <x v="0"/>
  </r>
  <r>
    <s v="sablefish (blackcod)"/>
    <d v="2003-05-10T00:00:00"/>
    <x v="12"/>
    <n v="710"/>
    <n v="6810.2"/>
    <n v="14.218999999999999"/>
    <x v="24"/>
    <s v="BSAI"/>
    <n v="5"/>
    <x v="0"/>
  </r>
  <r>
    <s v="sablefish (blackcod)"/>
    <d v="2003-05-10T00:00:00"/>
    <x v="12"/>
    <n v="710"/>
    <n v="6810.2"/>
    <n v="9.9009999999999998"/>
    <x v="28"/>
    <s v="BSAI"/>
    <n v="5"/>
    <x v="0"/>
  </r>
  <r>
    <s v="sablefish (blackcod)"/>
    <d v="2003-05-10T00:00:00"/>
    <x v="12"/>
    <n v="710"/>
    <m/>
    <n v="9.9000000000000005E-2"/>
    <x v="23"/>
    <s v="BSAI"/>
    <n v="5"/>
    <x v="0"/>
  </r>
  <r>
    <s v="sablefish (blackcod)"/>
    <d v="2003-05-10T00:00:00"/>
    <x v="12"/>
    <n v="710"/>
    <m/>
    <n v="1.2E-2"/>
    <x v="7"/>
    <s v="BSAI"/>
    <n v="5"/>
    <x v="0"/>
  </r>
  <r>
    <s v="sablefish (blackcod)"/>
    <d v="2003-05-10T00:00:00"/>
    <x v="12"/>
    <n v="710"/>
    <m/>
    <n v="0.22600000000000001"/>
    <x v="24"/>
    <s v="BSAI"/>
    <n v="5"/>
    <x v="0"/>
  </r>
  <r>
    <s v="sablefish (blackcod)"/>
    <d v="2003-05-10T00:00:00"/>
    <x v="12"/>
    <n v="710"/>
    <m/>
    <n v="9.7949999999999999"/>
    <x v="0"/>
    <s v="GOA"/>
    <n v="5"/>
    <x v="0"/>
  </r>
  <r>
    <s v="sablefish (blackcod)"/>
    <d v="2003-05-10T00:00:00"/>
    <x v="12"/>
    <n v="710"/>
    <m/>
    <n v="3.3610000000000002"/>
    <x v="13"/>
    <s v="GOA"/>
    <n v="5"/>
    <x v="0"/>
  </r>
  <r>
    <s v="sablefish (blackcod)"/>
    <d v="2003-05-10T00:00:00"/>
    <x v="12"/>
    <n v="710"/>
    <m/>
    <n v="25.536000000000001"/>
    <x v="6"/>
    <s v="GOA"/>
    <n v="5"/>
    <x v="0"/>
  </r>
  <r>
    <s v="sablefish (blackcod)"/>
    <d v="2003-05-10T00:00:00"/>
    <x v="12"/>
    <n v="710"/>
    <m/>
    <n v="3.363"/>
    <x v="11"/>
    <s v="GOA"/>
    <n v="5"/>
    <x v="0"/>
  </r>
  <r>
    <s v="sablefish (blackcod)"/>
    <d v="2003-05-10T00:00:00"/>
    <x v="12"/>
    <n v="710"/>
    <m/>
    <n v="0.39300000000000002"/>
    <x v="20"/>
    <s v="INSD"/>
    <n v="5"/>
    <x v="0"/>
  </r>
  <r>
    <s v="sablefish (blackcod)"/>
    <d v="2003-05-10T00:00:00"/>
    <x v="12"/>
    <n v="710"/>
    <m/>
    <n v="12.991"/>
    <x v="14"/>
    <s v="GOA"/>
    <n v="5"/>
    <x v="0"/>
  </r>
  <r>
    <s v="sablefish (blackcod)"/>
    <d v="2003-05-10T00:00:00"/>
    <x v="12"/>
    <n v="710"/>
    <m/>
    <n v="1.2E-2"/>
    <x v="21"/>
    <s v="INSD"/>
    <n v="5"/>
    <x v="0"/>
  </r>
  <r>
    <s v="sablefish (blackcod)"/>
    <d v="2003-05-17T00:00:00"/>
    <x v="12"/>
    <n v="710"/>
    <n v="4730.84"/>
    <n v="0.378"/>
    <x v="2"/>
    <s v="BSAI"/>
    <n v="5"/>
    <x v="0"/>
  </r>
  <r>
    <s v="sablefish (blackcod)"/>
    <d v="2003-05-17T00:00:00"/>
    <x v="12"/>
    <n v="710"/>
    <n v="4730.84"/>
    <n v="1.478"/>
    <x v="22"/>
    <s v="BSAI"/>
    <n v="5"/>
    <x v="0"/>
  </r>
  <r>
    <s v="sablefish (blackcod)"/>
    <d v="2003-05-17T00:00:00"/>
    <x v="12"/>
    <n v="710"/>
    <n v="4730.84"/>
    <n v="2.1739999999999999"/>
    <x v="24"/>
    <s v="BSAI"/>
    <n v="5"/>
    <x v="0"/>
  </r>
  <r>
    <s v="sablefish (blackcod)"/>
    <d v="2003-05-17T00:00:00"/>
    <x v="12"/>
    <n v="710"/>
    <n v="4730.84"/>
    <n v="31.574000000000002"/>
    <x v="28"/>
    <s v="BSAI"/>
    <n v="5"/>
    <x v="0"/>
  </r>
  <r>
    <s v="sablefish (blackcod)"/>
    <d v="2003-05-17T00:00:00"/>
    <x v="12"/>
    <n v="710"/>
    <n v="4948.46"/>
    <n v="42.811999999999998"/>
    <x v="0"/>
    <s v="GOA"/>
    <n v="5"/>
    <x v="0"/>
  </r>
  <r>
    <s v="sablefish (blackcod)"/>
    <d v="2003-05-17T00:00:00"/>
    <x v="12"/>
    <n v="710"/>
    <n v="4948.46"/>
    <n v="20.120999999999999"/>
    <x v="13"/>
    <s v="GOA"/>
    <n v="5"/>
    <x v="0"/>
  </r>
  <r>
    <s v="sablefish (blackcod)"/>
    <d v="2003-05-17T00:00:00"/>
    <x v="12"/>
    <n v="710"/>
    <n v="4948.46"/>
    <n v="24.571000000000002"/>
    <x v="11"/>
    <s v="GOA"/>
    <n v="5"/>
    <x v="0"/>
  </r>
  <r>
    <s v="sablefish (blackcod)"/>
    <d v="2003-05-17T00:00:00"/>
    <x v="12"/>
    <n v="710"/>
    <n v="5987.25"/>
    <n v="29.622"/>
    <x v="0"/>
    <s v="GOA"/>
    <n v="5"/>
    <x v="0"/>
  </r>
  <r>
    <s v="sablefish (blackcod)"/>
    <d v="2003-05-17T00:00:00"/>
    <x v="12"/>
    <n v="710"/>
    <n v="5987.25"/>
    <n v="45.26"/>
    <x v="13"/>
    <s v="GOA"/>
    <n v="5"/>
    <x v="0"/>
  </r>
  <r>
    <s v="sablefish (blackcod)"/>
    <d v="2003-05-17T00:00:00"/>
    <x v="12"/>
    <n v="710"/>
    <n v="5987.25"/>
    <n v="371.69900000000001"/>
    <x v="6"/>
    <s v="GOA"/>
    <n v="5"/>
    <x v="0"/>
  </r>
  <r>
    <s v="sablefish (blackcod)"/>
    <d v="2003-05-17T00:00:00"/>
    <x v="12"/>
    <n v="710"/>
    <n v="5987.25"/>
    <n v="79.066000000000003"/>
    <x v="11"/>
    <s v="GOA"/>
    <n v="5"/>
    <x v="0"/>
  </r>
  <r>
    <s v="sablefish (blackcod)"/>
    <d v="2003-05-17T00:00:00"/>
    <x v="12"/>
    <n v="710"/>
    <n v="5987.25"/>
    <n v="2.101"/>
    <x v="20"/>
    <s v="INSD"/>
    <n v="5"/>
    <x v="0"/>
  </r>
  <r>
    <s v="sablefish (blackcod)"/>
    <d v="2003-05-17T00:00:00"/>
    <x v="12"/>
    <n v="710"/>
    <n v="5987.25"/>
    <n v="117.47"/>
    <x v="14"/>
    <s v="GOA"/>
    <n v="5"/>
    <x v="0"/>
  </r>
  <r>
    <s v="sablefish (blackcod)"/>
    <d v="2003-05-17T00:00:00"/>
    <x v="12"/>
    <n v="710"/>
    <n v="6810.2"/>
    <n v="13.391999999999999"/>
    <x v="5"/>
    <s v="BSAI"/>
    <n v="5"/>
    <x v="0"/>
  </r>
  <r>
    <s v="sablefish (blackcod)"/>
    <d v="2003-05-17T00:00:00"/>
    <x v="12"/>
    <n v="710"/>
    <n v="6810.2"/>
    <n v="4.2350000000000003"/>
    <x v="7"/>
    <s v="BSAI"/>
    <n v="5"/>
    <x v="0"/>
  </r>
  <r>
    <s v="sablefish (blackcod)"/>
    <d v="2003-05-17T00:00:00"/>
    <x v="12"/>
    <n v="710"/>
    <n v="6810.2"/>
    <n v="39.045000000000002"/>
    <x v="24"/>
    <s v="BSAI"/>
    <n v="5"/>
    <x v="0"/>
  </r>
  <r>
    <s v="sablefish (blackcod)"/>
    <d v="2003-05-17T00:00:00"/>
    <x v="12"/>
    <n v="710"/>
    <n v="6810.2"/>
    <n v="7.319"/>
    <x v="28"/>
    <s v="BSAI"/>
    <n v="5"/>
    <x v="0"/>
  </r>
  <r>
    <s v="sablefish (blackcod)"/>
    <d v="2003-05-17T00:00:00"/>
    <x v="12"/>
    <n v="710"/>
    <m/>
    <n v="2.1999999999999999E-2"/>
    <x v="1"/>
    <s v="BSAI"/>
    <n v="5"/>
    <x v="0"/>
  </r>
  <r>
    <s v="sablefish (blackcod)"/>
    <d v="2003-05-17T00:00:00"/>
    <x v="12"/>
    <n v="710"/>
    <m/>
    <n v="1.9E-2"/>
    <x v="5"/>
    <s v="BSAI"/>
    <n v="5"/>
    <x v="0"/>
  </r>
  <r>
    <s v="sablefish (blackcod)"/>
    <d v="2003-05-17T00:00:00"/>
    <x v="12"/>
    <n v="710"/>
    <m/>
    <n v="4.8000000000000001E-2"/>
    <x v="7"/>
    <s v="BSAI"/>
    <n v="5"/>
    <x v="0"/>
  </r>
  <r>
    <s v="sablefish (blackcod)"/>
    <d v="2003-05-17T00:00:00"/>
    <x v="12"/>
    <n v="710"/>
    <m/>
    <n v="0.56699999999999995"/>
    <x v="2"/>
    <s v="BSAI"/>
    <n v="5"/>
    <x v="0"/>
  </r>
  <r>
    <s v="sablefish (blackcod)"/>
    <d v="2003-05-17T00:00:00"/>
    <x v="12"/>
    <n v="710"/>
    <m/>
    <n v="0.19"/>
    <x v="24"/>
    <s v="BSAI"/>
    <n v="5"/>
    <x v="0"/>
  </r>
  <r>
    <s v="sablefish (blackcod)"/>
    <d v="2003-05-17T00:00:00"/>
    <x v="12"/>
    <n v="710"/>
    <m/>
    <n v="0.47099999999999997"/>
    <x v="28"/>
    <s v="BSAI"/>
    <n v="5"/>
    <x v="0"/>
  </r>
  <r>
    <s v="sablefish (blackcod)"/>
    <d v="2003-05-17T00:00:00"/>
    <x v="12"/>
    <n v="710"/>
    <m/>
    <n v="43.052999999999997"/>
    <x v="0"/>
    <s v="GOA"/>
    <n v="5"/>
    <x v="0"/>
  </r>
  <r>
    <s v="sablefish (blackcod)"/>
    <d v="2003-05-17T00:00:00"/>
    <x v="12"/>
    <n v="710"/>
    <m/>
    <n v="6.21"/>
    <x v="13"/>
    <s v="GOA"/>
    <n v="5"/>
    <x v="0"/>
  </r>
  <r>
    <s v="sablefish (blackcod)"/>
    <d v="2003-05-17T00:00:00"/>
    <x v="12"/>
    <n v="710"/>
    <m/>
    <n v="19.524999999999999"/>
    <x v="6"/>
    <s v="GOA"/>
    <n v="5"/>
    <x v="0"/>
  </r>
  <r>
    <s v="sablefish (blackcod)"/>
    <d v="2003-05-17T00:00:00"/>
    <x v="12"/>
    <n v="710"/>
    <m/>
    <n v="7.3460000000000001"/>
    <x v="11"/>
    <s v="GOA"/>
    <n v="5"/>
    <x v="0"/>
  </r>
  <r>
    <s v="sablefish (blackcod)"/>
    <d v="2003-05-17T00:00:00"/>
    <x v="12"/>
    <n v="710"/>
    <m/>
    <n v="0.14099999999999999"/>
    <x v="20"/>
    <s v="INSD"/>
    <n v="5"/>
    <x v="0"/>
  </r>
  <r>
    <s v="sablefish (blackcod)"/>
    <d v="2003-05-17T00:00:00"/>
    <x v="12"/>
    <n v="710"/>
    <m/>
    <n v="8.266"/>
    <x v="14"/>
    <s v="GOA"/>
    <n v="5"/>
    <x v="0"/>
  </r>
  <r>
    <s v="sablefish (blackcod)"/>
    <d v="2003-05-24T00:00:00"/>
    <x v="12"/>
    <n v="710"/>
    <n v="4730.84"/>
    <n v="2.9089999999999998"/>
    <x v="1"/>
    <s v="BSAI"/>
    <n v="5"/>
    <x v="0"/>
  </r>
  <r>
    <s v="sablefish (blackcod)"/>
    <d v="2003-05-24T00:00:00"/>
    <x v="12"/>
    <n v="710"/>
    <n v="4730.84"/>
    <n v="0.90200000000000002"/>
    <x v="7"/>
    <s v="BSAI"/>
    <n v="5"/>
    <x v="0"/>
  </r>
  <r>
    <s v="sablefish (blackcod)"/>
    <d v="2003-05-24T00:00:00"/>
    <x v="12"/>
    <n v="710"/>
    <n v="4730.84"/>
    <n v="1.58"/>
    <x v="22"/>
    <s v="BSAI"/>
    <n v="5"/>
    <x v="0"/>
  </r>
  <r>
    <s v="sablefish (blackcod)"/>
    <d v="2003-05-24T00:00:00"/>
    <x v="12"/>
    <n v="710"/>
    <n v="4730.84"/>
    <n v="13.94"/>
    <x v="24"/>
    <s v="BSAI"/>
    <n v="5"/>
    <x v="0"/>
  </r>
  <r>
    <s v="sablefish (blackcod)"/>
    <d v="2003-05-24T00:00:00"/>
    <x v="12"/>
    <n v="710"/>
    <n v="4730.84"/>
    <n v="19.114000000000001"/>
    <x v="28"/>
    <s v="BSAI"/>
    <n v="5"/>
    <x v="0"/>
  </r>
  <r>
    <s v="sablefish (blackcod)"/>
    <d v="2003-05-24T00:00:00"/>
    <x v="12"/>
    <n v="710"/>
    <n v="4730.84"/>
    <n v="0.129"/>
    <x v="25"/>
    <s v="BSAI"/>
    <n v="5"/>
    <x v="0"/>
  </r>
  <r>
    <s v="sablefish (blackcod)"/>
    <d v="2003-05-24T00:00:00"/>
    <x v="12"/>
    <n v="710"/>
    <n v="4948.46"/>
    <n v="14.574999999999999"/>
    <x v="0"/>
    <s v="GOA"/>
    <n v="5"/>
    <x v="0"/>
  </r>
  <r>
    <s v="sablefish (blackcod)"/>
    <d v="2003-05-24T00:00:00"/>
    <x v="12"/>
    <n v="710"/>
    <n v="4948.46"/>
    <n v="101.145"/>
    <x v="13"/>
    <s v="GOA"/>
    <n v="5"/>
    <x v="0"/>
  </r>
  <r>
    <s v="sablefish (blackcod)"/>
    <d v="2003-05-24T00:00:00"/>
    <x v="12"/>
    <n v="710"/>
    <n v="4948.46"/>
    <n v="85.837999999999994"/>
    <x v="6"/>
    <s v="GOA"/>
    <n v="5"/>
    <x v="0"/>
  </r>
  <r>
    <s v="sablefish (blackcod)"/>
    <d v="2003-05-24T00:00:00"/>
    <x v="12"/>
    <n v="710"/>
    <n v="5987.25"/>
    <n v="94.153999999999996"/>
    <x v="0"/>
    <s v="GOA"/>
    <n v="5"/>
    <x v="0"/>
  </r>
  <r>
    <s v="sablefish (blackcod)"/>
    <d v="2003-05-24T00:00:00"/>
    <x v="12"/>
    <n v="710"/>
    <n v="5987.25"/>
    <n v="5.1890000000000001"/>
    <x v="13"/>
    <s v="GOA"/>
    <n v="5"/>
    <x v="0"/>
  </r>
  <r>
    <s v="sablefish (blackcod)"/>
    <d v="2003-05-24T00:00:00"/>
    <x v="12"/>
    <n v="710"/>
    <n v="5987.25"/>
    <n v="174.59299999999999"/>
    <x v="6"/>
    <s v="GOA"/>
    <n v="5"/>
    <x v="0"/>
  </r>
  <r>
    <s v="sablefish (blackcod)"/>
    <d v="2003-05-24T00:00:00"/>
    <x v="12"/>
    <n v="710"/>
    <n v="5987.25"/>
    <n v="72.608000000000004"/>
    <x v="11"/>
    <s v="GOA"/>
    <n v="5"/>
    <x v="0"/>
  </r>
  <r>
    <s v="sablefish (blackcod)"/>
    <d v="2003-05-24T00:00:00"/>
    <x v="12"/>
    <n v="710"/>
    <n v="5987.25"/>
    <n v="108.16"/>
    <x v="14"/>
    <s v="GOA"/>
    <n v="5"/>
    <x v="0"/>
  </r>
  <r>
    <s v="sablefish (blackcod)"/>
    <d v="2003-05-24T00:00:00"/>
    <x v="12"/>
    <n v="710"/>
    <n v="5987.25"/>
    <n v="18.834"/>
    <x v="21"/>
    <s v="INSD"/>
    <n v="5"/>
    <x v="0"/>
  </r>
  <r>
    <s v="sablefish (blackcod)"/>
    <d v="2003-05-24T00:00:00"/>
    <x v="12"/>
    <n v="710"/>
    <n v="6810.2"/>
    <n v="17.745000000000001"/>
    <x v="5"/>
    <s v="BSAI"/>
    <n v="5"/>
    <x v="0"/>
  </r>
  <r>
    <s v="sablefish (blackcod)"/>
    <d v="2003-05-24T00:00:00"/>
    <x v="12"/>
    <n v="710"/>
    <n v="6810.2"/>
    <n v="13.180999999999999"/>
    <x v="7"/>
    <s v="BSAI"/>
    <n v="5"/>
    <x v="0"/>
  </r>
  <r>
    <s v="sablefish (blackcod)"/>
    <d v="2003-05-24T00:00:00"/>
    <x v="12"/>
    <n v="710"/>
    <n v="6810.2"/>
    <n v="6.4290000000000003"/>
    <x v="24"/>
    <s v="BSAI"/>
    <n v="5"/>
    <x v="0"/>
  </r>
  <r>
    <s v="sablefish (blackcod)"/>
    <d v="2003-05-24T00:00:00"/>
    <x v="12"/>
    <n v="710"/>
    <n v="6810.2"/>
    <n v="18.599"/>
    <x v="28"/>
    <s v="BSAI"/>
    <n v="5"/>
    <x v="0"/>
  </r>
  <r>
    <s v="sablefish (blackcod)"/>
    <d v="2003-05-24T00:00:00"/>
    <x v="12"/>
    <n v="710"/>
    <n v="6810.2"/>
    <n v="3.1629999999999998"/>
    <x v="25"/>
    <s v="BSAI"/>
    <n v="5"/>
    <x v="0"/>
  </r>
  <r>
    <s v="sablefish (blackcod)"/>
    <d v="2003-05-24T00:00:00"/>
    <x v="12"/>
    <n v="710"/>
    <m/>
    <n v="0.186"/>
    <x v="23"/>
    <s v="BSAI"/>
    <n v="5"/>
    <x v="0"/>
  </r>
  <r>
    <s v="sablefish (blackcod)"/>
    <d v="2003-05-24T00:00:00"/>
    <x v="12"/>
    <n v="710"/>
    <m/>
    <n v="9.7000000000000003E-2"/>
    <x v="5"/>
    <s v="BSAI"/>
    <n v="5"/>
    <x v="0"/>
  </r>
  <r>
    <s v="sablefish (blackcod)"/>
    <d v="2003-05-24T00:00:00"/>
    <x v="12"/>
    <n v="710"/>
    <m/>
    <n v="0.151"/>
    <x v="7"/>
    <s v="BSAI"/>
    <n v="5"/>
    <x v="0"/>
  </r>
  <r>
    <s v="sablefish (blackcod)"/>
    <d v="2003-05-24T00:00:00"/>
    <x v="12"/>
    <n v="710"/>
    <m/>
    <n v="0.47599999999999998"/>
    <x v="24"/>
    <s v="BSAI"/>
    <n v="5"/>
    <x v="0"/>
  </r>
  <r>
    <s v="sablefish (blackcod)"/>
    <d v="2003-05-24T00:00:00"/>
    <x v="12"/>
    <n v="710"/>
    <m/>
    <n v="1.25"/>
    <x v="28"/>
    <s v="BSAI"/>
    <n v="5"/>
    <x v="0"/>
  </r>
  <r>
    <s v="sablefish (blackcod)"/>
    <d v="2003-05-24T00:00:00"/>
    <x v="12"/>
    <n v="710"/>
    <m/>
    <n v="2.9489999999999998"/>
    <x v="0"/>
    <s v="GOA"/>
    <n v="5"/>
    <x v="0"/>
  </r>
  <r>
    <s v="sablefish (blackcod)"/>
    <d v="2003-05-24T00:00:00"/>
    <x v="12"/>
    <n v="710"/>
    <m/>
    <n v="1.2"/>
    <x v="13"/>
    <s v="GOA"/>
    <n v="5"/>
    <x v="0"/>
  </r>
  <r>
    <s v="sablefish (blackcod)"/>
    <d v="2003-05-24T00:00:00"/>
    <x v="12"/>
    <n v="710"/>
    <m/>
    <n v="4.1159999999999997"/>
    <x v="6"/>
    <s v="GOA"/>
    <n v="5"/>
    <x v="0"/>
  </r>
  <r>
    <s v="sablefish (blackcod)"/>
    <d v="2003-05-24T00:00:00"/>
    <x v="12"/>
    <n v="710"/>
    <m/>
    <n v="2.8210000000000002"/>
    <x v="11"/>
    <s v="GOA"/>
    <n v="5"/>
    <x v="0"/>
  </r>
  <r>
    <s v="sablefish (blackcod)"/>
    <d v="2003-05-24T00:00:00"/>
    <x v="12"/>
    <n v="710"/>
    <m/>
    <n v="3.8460000000000001"/>
    <x v="14"/>
    <s v="GOA"/>
    <n v="5"/>
    <x v="0"/>
  </r>
  <r>
    <s v="sablefish (blackcod)"/>
    <d v="2003-05-24T00:00:00"/>
    <x v="12"/>
    <n v="710"/>
    <m/>
    <n v="0.55200000000000005"/>
    <x v="21"/>
    <s v="INSD"/>
    <n v="5"/>
    <x v="0"/>
  </r>
  <r>
    <s v="sablefish (blackcod)"/>
    <d v="2003-05-31T00:00:00"/>
    <x v="12"/>
    <n v="710"/>
    <n v="4730.84"/>
    <n v="7.1999999999999995E-2"/>
    <x v="23"/>
    <s v="BSAI"/>
    <n v="5"/>
    <x v="0"/>
  </r>
  <r>
    <s v="sablefish (blackcod)"/>
    <d v="2003-05-31T00:00:00"/>
    <x v="12"/>
    <n v="710"/>
    <n v="4730.84"/>
    <n v="4.1719999999999997"/>
    <x v="1"/>
    <s v="BSAI"/>
    <n v="5"/>
    <x v="0"/>
  </r>
  <r>
    <s v="sablefish (blackcod)"/>
    <d v="2003-05-31T00:00:00"/>
    <x v="12"/>
    <n v="710"/>
    <n v="4730.84"/>
    <n v="0.71699999999999997"/>
    <x v="5"/>
    <s v="BSAI"/>
    <n v="5"/>
    <x v="0"/>
  </r>
  <r>
    <s v="sablefish (blackcod)"/>
    <d v="2003-05-31T00:00:00"/>
    <x v="12"/>
    <n v="710"/>
    <n v="4730.84"/>
    <n v="3.875"/>
    <x v="7"/>
    <s v="BSAI"/>
    <n v="5"/>
    <x v="0"/>
  </r>
  <r>
    <s v="sablefish (blackcod)"/>
    <d v="2003-05-31T00:00:00"/>
    <x v="12"/>
    <n v="710"/>
    <n v="4730.84"/>
    <n v="1.708"/>
    <x v="22"/>
    <s v="BSAI"/>
    <n v="5"/>
    <x v="0"/>
  </r>
  <r>
    <s v="sablefish (blackcod)"/>
    <d v="2003-05-31T00:00:00"/>
    <x v="12"/>
    <n v="710"/>
    <n v="4730.84"/>
    <n v="2.0099999999999998"/>
    <x v="24"/>
    <s v="BSAI"/>
    <n v="5"/>
    <x v="0"/>
  </r>
  <r>
    <s v="sablefish (blackcod)"/>
    <d v="2003-05-31T00:00:00"/>
    <x v="12"/>
    <n v="710"/>
    <n v="4730.84"/>
    <n v="14.182"/>
    <x v="28"/>
    <s v="BSAI"/>
    <n v="5"/>
    <x v="0"/>
  </r>
  <r>
    <s v="sablefish (blackcod)"/>
    <d v="2003-05-31T00:00:00"/>
    <x v="12"/>
    <n v="710"/>
    <n v="4730.84"/>
    <n v="6.617"/>
    <x v="25"/>
    <s v="BSAI"/>
    <n v="5"/>
    <x v="0"/>
  </r>
  <r>
    <s v="sablefish (blackcod)"/>
    <d v="2003-05-31T00:00:00"/>
    <x v="12"/>
    <n v="710"/>
    <n v="4948.46"/>
    <n v="10.914"/>
    <x v="0"/>
    <s v="GOA"/>
    <n v="5"/>
    <x v="0"/>
  </r>
  <r>
    <s v="sablefish (blackcod)"/>
    <d v="2003-05-31T00:00:00"/>
    <x v="12"/>
    <n v="710"/>
    <n v="4948.46"/>
    <n v="24.795999999999999"/>
    <x v="13"/>
    <s v="GOA"/>
    <n v="5"/>
    <x v="0"/>
  </r>
  <r>
    <s v="sablefish (blackcod)"/>
    <d v="2003-05-31T00:00:00"/>
    <x v="12"/>
    <n v="710"/>
    <n v="4948.46"/>
    <n v="48.834000000000003"/>
    <x v="6"/>
    <s v="GOA"/>
    <n v="5"/>
    <x v="0"/>
  </r>
  <r>
    <s v="sablefish (blackcod)"/>
    <d v="2003-05-31T00:00:00"/>
    <x v="12"/>
    <n v="710"/>
    <n v="4948.46"/>
    <n v="16.286000000000001"/>
    <x v="11"/>
    <s v="GOA"/>
    <n v="5"/>
    <x v="0"/>
  </r>
  <r>
    <s v="sablefish (blackcod)"/>
    <d v="2003-05-31T00:00:00"/>
    <x v="12"/>
    <n v="710"/>
    <n v="4948.46"/>
    <n v="17.87"/>
    <x v="14"/>
    <s v="GOA"/>
    <n v="5"/>
    <x v="0"/>
  </r>
  <r>
    <s v="sablefish (blackcod)"/>
    <d v="2003-05-31T00:00:00"/>
    <x v="12"/>
    <n v="710"/>
    <n v="5987.25"/>
    <n v="20.786000000000001"/>
    <x v="0"/>
    <s v="GOA"/>
    <n v="5"/>
    <x v="0"/>
  </r>
  <r>
    <s v="sablefish (blackcod)"/>
    <d v="2003-05-31T00:00:00"/>
    <x v="12"/>
    <n v="710"/>
    <n v="5987.25"/>
    <n v="16.684000000000001"/>
    <x v="13"/>
    <s v="GOA"/>
    <n v="5"/>
    <x v="0"/>
  </r>
  <r>
    <s v="sablefish (blackcod)"/>
    <d v="2003-05-31T00:00:00"/>
    <x v="12"/>
    <n v="710"/>
    <n v="5987.25"/>
    <n v="171.89"/>
    <x v="6"/>
    <s v="GOA"/>
    <n v="5"/>
    <x v="0"/>
  </r>
  <r>
    <s v="sablefish (blackcod)"/>
    <d v="2003-05-31T00:00:00"/>
    <x v="12"/>
    <n v="710"/>
    <n v="5987.25"/>
    <n v="1.2809999999999999"/>
    <x v="11"/>
    <s v="GOA"/>
    <n v="5"/>
    <x v="0"/>
  </r>
  <r>
    <s v="sablefish (blackcod)"/>
    <d v="2003-05-31T00:00:00"/>
    <x v="12"/>
    <n v="710"/>
    <n v="5987.25"/>
    <n v="71.978999999999999"/>
    <x v="14"/>
    <s v="GOA"/>
    <n v="5"/>
    <x v="0"/>
  </r>
  <r>
    <s v="sablefish (blackcod)"/>
    <d v="2003-05-31T00:00:00"/>
    <x v="12"/>
    <n v="710"/>
    <n v="6810.2"/>
    <n v="16.581"/>
    <x v="5"/>
    <s v="BSAI"/>
    <n v="5"/>
    <x v="0"/>
  </r>
  <r>
    <s v="sablefish (blackcod)"/>
    <d v="2003-05-31T00:00:00"/>
    <x v="12"/>
    <n v="710"/>
    <n v="6810.2"/>
    <n v="9.3529999999999998"/>
    <x v="7"/>
    <s v="BSAI"/>
    <n v="5"/>
    <x v="0"/>
  </r>
  <r>
    <s v="sablefish (blackcod)"/>
    <d v="2003-05-31T00:00:00"/>
    <x v="12"/>
    <n v="710"/>
    <n v="6810.2"/>
    <n v="41.851999999999997"/>
    <x v="24"/>
    <s v="BSAI"/>
    <n v="5"/>
    <x v="0"/>
  </r>
  <r>
    <s v="sablefish (blackcod)"/>
    <d v="2003-05-31T00:00:00"/>
    <x v="12"/>
    <n v="710"/>
    <n v="6810.2"/>
    <n v="13.875"/>
    <x v="28"/>
    <s v="BSAI"/>
    <n v="5"/>
    <x v="0"/>
  </r>
  <r>
    <s v="sablefish (blackcod)"/>
    <d v="2003-05-31T00:00:00"/>
    <x v="12"/>
    <n v="710"/>
    <n v="6810.2"/>
    <n v="0.42599999999999999"/>
    <x v="25"/>
    <s v="BSAI"/>
    <n v="5"/>
    <x v="0"/>
  </r>
  <r>
    <s v="sablefish (blackcod)"/>
    <d v="2003-05-31T00:00:00"/>
    <x v="12"/>
    <n v="710"/>
    <m/>
    <n v="6.0000000000000001E-3"/>
    <x v="5"/>
    <s v="BSAI"/>
    <n v="5"/>
    <x v="0"/>
  </r>
  <r>
    <s v="sablefish (blackcod)"/>
    <d v="2003-05-31T00:00:00"/>
    <x v="12"/>
    <n v="710"/>
    <m/>
    <n v="7.3999999999999996E-2"/>
    <x v="7"/>
    <s v="BSAI"/>
    <n v="5"/>
    <x v="0"/>
  </r>
  <r>
    <s v="sablefish (blackcod)"/>
    <d v="2003-05-31T00:00:00"/>
    <x v="12"/>
    <n v="710"/>
    <m/>
    <n v="0.23300000000000001"/>
    <x v="24"/>
    <s v="BSAI"/>
    <n v="5"/>
    <x v="0"/>
  </r>
  <r>
    <s v="sablefish (blackcod)"/>
    <d v="2003-05-31T00:00:00"/>
    <x v="12"/>
    <n v="710"/>
    <m/>
    <n v="0.58799999999999997"/>
    <x v="28"/>
    <s v="BSAI"/>
    <n v="5"/>
    <x v="0"/>
  </r>
  <r>
    <s v="sablefish (blackcod)"/>
    <d v="2003-05-31T00:00:00"/>
    <x v="12"/>
    <n v="710"/>
    <m/>
    <n v="4.2690000000000001"/>
    <x v="25"/>
    <s v="BSAI"/>
    <n v="5"/>
    <x v="0"/>
  </r>
  <r>
    <s v="sablefish (blackcod)"/>
    <d v="2003-05-31T00:00:00"/>
    <x v="12"/>
    <n v="710"/>
    <m/>
    <n v="0.504"/>
    <x v="0"/>
    <s v="GOA"/>
    <n v="5"/>
    <x v="0"/>
  </r>
  <r>
    <s v="sablefish (blackcod)"/>
    <d v="2003-05-31T00:00:00"/>
    <x v="12"/>
    <n v="710"/>
    <m/>
    <n v="0.46500000000000002"/>
    <x v="13"/>
    <s v="GOA"/>
    <n v="5"/>
    <x v="0"/>
  </r>
  <r>
    <s v="sablefish (blackcod)"/>
    <d v="2003-05-31T00:00:00"/>
    <x v="12"/>
    <n v="710"/>
    <m/>
    <n v="3.5339999999999998"/>
    <x v="6"/>
    <s v="GOA"/>
    <n v="5"/>
    <x v="0"/>
  </r>
  <r>
    <s v="sablefish (blackcod)"/>
    <d v="2003-05-31T00:00:00"/>
    <x v="12"/>
    <n v="710"/>
    <m/>
    <n v="0.11899999999999999"/>
    <x v="11"/>
    <s v="GOA"/>
    <n v="5"/>
    <x v="0"/>
  </r>
  <r>
    <s v="sablefish (blackcod)"/>
    <d v="2003-05-31T00:00:00"/>
    <x v="12"/>
    <n v="710"/>
    <m/>
    <n v="3.2519999999999998"/>
    <x v="14"/>
    <s v="GOA"/>
    <n v="5"/>
    <x v="0"/>
  </r>
  <r>
    <s v="sablefish (blackcod)"/>
    <d v="2003-06-07T00:00:00"/>
    <x v="12"/>
    <n v="710"/>
    <n v="4730.84"/>
    <n v="4.6980000000000004"/>
    <x v="1"/>
    <s v="BSAI"/>
    <n v="6"/>
    <x v="0"/>
  </r>
  <r>
    <s v="sablefish (blackcod)"/>
    <d v="2003-06-07T00:00:00"/>
    <x v="12"/>
    <n v="710"/>
    <n v="4730.84"/>
    <n v="1.2829999999999999"/>
    <x v="5"/>
    <s v="BSAI"/>
    <n v="6"/>
    <x v="0"/>
  </r>
  <r>
    <s v="sablefish (blackcod)"/>
    <d v="2003-06-07T00:00:00"/>
    <x v="12"/>
    <n v="710"/>
    <n v="4730.84"/>
    <n v="16.742999999999999"/>
    <x v="7"/>
    <s v="BSAI"/>
    <n v="6"/>
    <x v="0"/>
  </r>
  <r>
    <s v="sablefish (blackcod)"/>
    <d v="2003-06-07T00:00:00"/>
    <x v="12"/>
    <n v="710"/>
    <n v="4730.84"/>
    <n v="0.22900000000000001"/>
    <x v="22"/>
    <s v="BSAI"/>
    <n v="6"/>
    <x v="0"/>
  </r>
  <r>
    <s v="sablefish (blackcod)"/>
    <d v="2003-06-07T00:00:00"/>
    <x v="12"/>
    <n v="710"/>
    <n v="4730.84"/>
    <n v="2.5110000000000001"/>
    <x v="24"/>
    <s v="BSAI"/>
    <n v="6"/>
    <x v="0"/>
  </r>
  <r>
    <s v="sablefish (blackcod)"/>
    <d v="2003-06-07T00:00:00"/>
    <x v="12"/>
    <n v="710"/>
    <n v="4730.84"/>
    <n v="11.477"/>
    <x v="28"/>
    <s v="BSAI"/>
    <n v="6"/>
    <x v="0"/>
  </r>
  <r>
    <s v="sablefish (blackcod)"/>
    <d v="2003-06-07T00:00:00"/>
    <x v="12"/>
    <n v="710"/>
    <n v="4730.84"/>
    <n v="0.96499999999999997"/>
    <x v="25"/>
    <s v="BSAI"/>
    <n v="6"/>
    <x v="0"/>
  </r>
  <r>
    <s v="sablefish (blackcod)"/>
    <d v="2003-06-07T00:00:00"/>
    <x v="12"/>
    <n v="710"/>
    <n v="4948.46"/>
    <n v="41.085999999999999"/>
    <x v="0"/>
    <s v="GOA"/>
    <n v="6"/>
    <x v="0"/>
  </r>
  <r>
    <s v="sablefish (blackcod)"/>
    <d v="2003-06-07T00:00:00"/>
    <x v="12"/>
    <n v="710"/>
    <n v="4948.46"/>
    <n v="61.362000000000002"/>
    <x v="14"/>
    <s v="GOA"/>
    <n v="6"/>
    <x v="0"/>
  </r>
  <r>
    <s v="sablefish (blackcod)"/>
    <d v="2003-06-07T00:00:00"/>
    <x v="12"/>
    <n v="710"/>
    <n v="5987.25"/>
    <n v="27.844999999999999"/>
    <x v="0"/>
    <s v="GOA"/>
    <n v="6"/>
    <x v="0"/>
  </r>
  <r>
    <s v="sablefish (blackcod)"/>
    <d v="2003-06-07T00:00:00"/>
    <x v="12"/>
    <n v="710"/>
    <n v="5987.25"/>
    <n v="3.6869999999999998"/>
    <x v="13"/>
    <s v="GOA"/>
    <n v="6"/>
    <x v="0"/>
  </r>
  <r>
    <s v="sablefish (blackcod)"/>
    <d v="2003-06-07T00:00:00"/>
    <x v="12"/>
    <n v="710"/>
    <n v="5987.25"/>
    <n v="113.852"/>
    <x v="6"/>
    <s v="GOA"/>
    <n v="6"/>
    <x v="0"/>
  </r>
  <r>
    <s v="sablefish (blackcod)"/>
    <d v="2003-06-07T00:00:00"/>
    <x v="12"/>
    <n v="710"/>
    <n v="5987.25"/>
    <n v="13.215"/>
    <x v="11"/>
    <s v="GOA"/>
    <n v="6"/>
    <x v="0"/>
  </r>
  <r>
    <s v="sablefish (blackcod)"/>
    <d v="2003-06-07T00:00:00"/>
    <x v="12"/>
    <n v="710"/>
    <n v="5987.25"/>
    <n v="138.01400000000001"/>
    <x v="14"/>
    <s v="GOA"/>
    <n v="6"/>
    <x v="0"/>
  </r>
  <r>
    <s v="sablefish (blackcod)"/>
    <d v="2003-06-07T00:00:00"/>
    <x v="12"/>
    <n v="710"/>
    <n v="5987.25"/>
    <n v="87.971000000000004"/>
    <x v="21"/>
    <s v="INSD"/>
    <n v="6"/>
    <x v="0"/>
  </r>
  <r>
    <s v="sablefish (blackcod)"/>
    <d v="2003-06-07T00:00:00"/>
    <x v="12"/>
    <n v="710"/>
    <n v="6810.2"/>
    <n v="19.283999999999999"/>
    <x v="5"/>
    <s v="BSAI"/>
    <n v="6"/>
    <x v="0"/>
  </r>
  <r>
    <s v="sablefish (blackcod)"/>
    <d v="2003-06-07T00:00:00"/>
    <x v="12"/>
    <n v="710"/>
    <n v="6810.2"/>
    <n v="0.14499999999999999"/>
    <x v="7"/>
    <s v="BSAI"/>
    <n v="6"/>
    <x v="0"/>
  </r>
  <r>
    <s v="sablefish (blackcod)"/>
    <d v="2003-06-07T00:00:00"/>
    <x v="12"/>
    <n v="710"/>
    <n v="6810.2"/>
    <n v="19.707999999999998"/>
    <x v="24"/>
    <s v="BSAI"/>
    <n v="6"/>
    <x v="0"/>
  </r>
  <r>
    <s v="sablefish (blackcod)"/>
    <d v="2003-06-07T00:00:00"/>
    <x v="12"/>
    <n v="710"/>
    <n v="6810.2"/>
    <n v="4.4710000000000001"/>
    <x v="28"/>
    <s v="BSAI"/>
    <n v="6"/>
    <x v="0"/>
  </r>
  <r>
    <s v="sablefish (blackcod)"/>
    <d v="2003-06-07T00:00:00"/>
    <x v="12"/>
    <n v="710"/>
    <n v="6810.2"/>
    <n v="0.70099999999999996"/>
    <x v="25"/>
    <s v="BSAI"/>
    <n v="6"/>
    <x v="0"/>
  </r>
  <r>
    <s v="sablefish (blackcod)"/>
    <d v="2003-06-07T00:00:00"/>
    <x v="12"/>
    <n v="710"/>
    <m/>
    <n v="1.0329999999999999"/>
    <x v="1"/>
    <s v="BSAI"/>
    <n v="6"/>
    <x v="0"/>
  </r>
  <r>
    <s v="sablefish (blackcod)"/>
    <d v="2003-06-07T00:00:00"/>
    <x v="12"/>
    <n v="710"/>
    <m/>
    <n v="0.30199999999999999"/>
    <x v="5"/>
    <s v="BSAI"/>
    <n v="6"/>
    <x v="0"/>
  </r>
  <r>
    <s v="sablefish (blackcod)"/>
    <d v="2003-06-07T00:00:00"/>
    <x v="12"/>
    <n v="710"/>
    <m/>
    <n v="3.1469999999999998"/>
    <x v="7"/>
    <s v="BSAI"/>
    <n v="6"/>
    <x v="0"/>
  </r>
  <r>
    <s v="sablefish (blackcod)"/>
    <d v="2003-06-07T00:00:00"/>
    <x v="12"/>
    <n v="710"/>
    <m/>
    <n v="1.194"/>
    <x v="24"/>
    <s v="BSAI"/>
    <n v="6"/>
    <x v="0"/>
  </r>
  <r>
    <s v="sablefish (blackcod)"/>
    <d v="2003-06-07T00:00:00"/>
    <x v="12"/>
    <n v="710"/>
    <m/>
    <n v="1.544"/>
    <x v="28"/>
    <s v="BSAI"/>
    <n v="6"/>
    <x v="0"/>
  </r>
  <r>
    <s v="sablefish (blackcod)"/>
    <d v="2003-06-07T00:00:00"/>
    <x v="12"/>
    <n v="710"/>
    <m/>
    <n v="2.9000000000000001E-2"/>
    <x v="25"/>
    <s v="BSAI"/>
    <n v="6"/>
    <x v="0"/>
  </r>
  <r>
    <s v="sablefish (blackcod)"/>
    <d v="2003-06-07T00:00:00"/>
    <x v="12"/>
    <n v="710"/>
    <m/>
    <n v="0.41899999999999998"/>
    <x v="0"/>
    <s v="GOA"/>
    <n v="6"/>
    <x v="0"/>
  </r>
  <r>
    <s v="sablefish (blackcod)"/>
    <d v="2003-06-07T00:00:00"/>
    <x v="12"/>
    <n v="710"/>
    <m/>
    <n v="0.13700000000000001"/>
    <x v="13"/>
    <s v="GOA"/>
    <n v="6"/>
    <x v="0"/>
  </r>
  <r>
    <s v="sablefish (blackcod)"/>
    <d v="2003-06-07T00:00:00"/>
    <x v="12"/>
    <n v="710"/>
    <m/>
    <n v="1.8740000000000001"/>
    <x v="6"/>
    <s v="GOA"/>
    <n v="6"/>
    <x v="0"/>
  </r>
  <r>
    <s v="sablefish (blackcod)"/>
    <d v="2003-06-07T00:00:00"/>
    <x v="12"/>
    <n v="710"/>
    <m/>
    <n v="0.72799999999999998"/>
    <x v="11"/>
    <s v="GOA"/>
    <n v="6"/>
    <x v="0"/>
  </r>
  <r>
    <s v="sablefish (blackcod)"/>
    <d v="2003-06-07T00:00:00"/>
    <x v="12"/>
    <n v="710"/>
    <m/>
    <n v="5.8760000000000003"/>
    <x v="14"/>
    <s v="GOA"/>
    <n v="6"/>
    <x v="0"/>
  </r>
  <r>
    <s v="sablefish (blackcod)"/>
    <d v="2003-06-07T00:00:00"/>
    <x v="12"/>
    <n v="710"/>
    <m/>
    <n v="2.851"/>
    <x v="21"/>
    <s v="INSD"/>
    <n v="6"/>
    <x v="0"/>
  </r>
  <r>
    <s v="sablefish (blackcod)"/>
    <d v="2003-06-14T00:00:00"/>
    <x v="12"/>
    <n v="710"/>
    <n v="4730.84"/>
    <n v="1.92"/>
    <x v="1"/>
    <s v="BSAI"/>
    <n v="6"/>
    <x v="0"/>
  </r>
  <r>
    <s v="sablefish (blackcod)"/>
    <d v="2003-06-14T00:00:00"/>
    <x v="12"/>
    <n v="710"/>
    <n v="4730.84"/>
    <n v="0.623"/>
    <x v="7"/>
    <s v="BSAI"/>
    <n v="6"/>
    <x v="0"/>
  </r>
  <r>
    <s v="sablefish (blackcod)"/>
    <d v="2003-06-14T00:00:00"/>
    <x v="12"/>
    <n v="710"/>
    <n v="4730.84"/>
    <n v="14.127000000000001"/>
    <x v="24"/>
    <s v="BSAI"/>
    <n v="6"/>
    <x v="0"/>
  </r>
  <r>
    <s v="sablefish (blackcod)"/>
    <d v="2003-06-14T00:00:00"/>
    <x v="12"/>
    <n v="710"/>
    <n v="4948.46"/>
    <n v="18.411000000000001"/>
    <x v="0"/>
    <s v="GOA"/>
    <n v="6"/>
    <x v="0"/>
  </r>
  <r>
    <s v="sablefish (blackcod)"/>
    <d v="2003-06-14T00:00:00"/>
    <x v="12"/>
    <n v="710"/>
    <n v="4948.46"/>
    <n v="28.93"/>
    <x v="6"/>
    <s v="GOA"/>
    <n v="6"/>
    <x v="0"/>
  </r>
  <r>
    <s v="sablefish (blackcod)"/>
    <d v="2003-06-14T00:00:00"/>
    <x v="12"/>
    <n v="710"/>
    <n v="4948.46"/>
    <n v="21.986000000000001"/>
    <x v="14"/>
    <s v="GOA"/>
    <n v="6"/>
    <x v="0"/>
  </r>
  <r>
    <s v="sablefish (blackcod)"/>
    <d v="2003-06-14T00:00:00"/>
    <x v="12"/>
    <n v="710"/>
    <n v="5987.25"/>
    <n v="41.645000000000003"/>
    <x v="0"/>
    <s v="GOA"/>
    <n v="6"/>
    <x v="0"/>
  </r>
  <r>
    <s v="sablefish (blackcod)"/>
    <d v="2003-06-14T00:00:00"/>
    <x v="12"/>
    <n v="710"/>
    <n v="5987.25"/>
    <n v="15.048999999999999"/>
    <x v="13"/>
    <s v="GOA"/>
    <n v="6"/>
    <x v="0"/>
  </r>
  <r>
    <s v="sablefish (blackcod)"/>
    <d v="2003-06-14T00:00:00"/>
    <x v="12"/>
    <n v="710"/>
    <n v="5987.25"/>
    <n v="222.87700000000001"/>
    <x v="6"/>
    <s v="GOA"/>
    <n v="6"/>
    <x v="0"/>
  </r>
  <r>
    <s v="sablefish (blackcod)"/>
    <d v="2003-06-14T00:00:00"/>
    <x v="12"/>
    <n v="710"/>
    <n v="5987.25"/>
    <n v="14.515000000000001"/>
    <x v="11"/>
    <s v="GOA"/>
    <n v="6"/>
    <x v="0"/>
  </r>
  <r>
    <s v="sablefish (blackcod)"/>
    <d v="2003-06-14T00:00:00"/>
    <x v="12"/>
    <n v="710"/>
    <n v="5987.25"/>
    <n v="50.896999999999998"/>
    <x v="14"/>
    <s v="GOA"/>
    <n v="6"/>
    <x v="0"/>
  </r>
  <r>
    <s v="sablefish (blackcod)"/>
    <d v="2003-06-14T00:00:00"/>
    <x v="12"/>
    <n v="710"/>
    <n v="5987.25"/>
    <n v="12.233000000000001"/>
    <x v="21"/>
    <s v="INSD"/>
    <n v="6"/>
    <x v="0"/>
  </r>
  <r>
    <s v="sablefish (blackcod)"/>
    <d v="2003-06-14T00:00:00"/>
    <x v="12"/>
    <n v="710"/>
    <n v="6810.2"/>
    <n v="5.8999999999999997E-2"/>
    <x v="23"/>
    <s v="BSAI"/>
    <n v="6"/>
    <x v="0"/>
  </r>
  <r>
    <s v="sablefish (blackcod)"/>
    <d v="2003-06-14T00:00:00"/>
    <x v="12"/>
    <n v="710"/>
    <n v="6810.2"/>
    <n v="15.425000000000001"/>
    <x v="1"/>
    <s v="BSAI"/>
    <n v="6"/>
    <x v="0"/>
  </r>
  <r>
    <s v="sablefish (blackcod)"/>
    <d v="2003-06-14T00:00:00"/>
    <x v="12"/>
    <n v="710"/>
    <n v="6810.2"/>
    <n v="8.7029999999999994"/>
    <x v="5"/>
    <s v="BSAI"/>
    <n v="6"/>
    <x v="0"/>
  </r>
  <r>
    <s v="sablefish (blackcod)"/>
    <d v="2003-06-14T00:00:00"/>
    <x v="12"/>
    <n v="710"/>
    <n v="6810.2"/>
    <n v="0.66500000000000004"/>
    <x v="7"/>
    <s v="BSAI"/>
    <n v="6"/>
    <x v="0"/>
  </r>
  <r>
    <s v="sablefish (blackcod)"/>
    <d v="2003-06-14T00:00:00"/>
    <x v="12"/>
    <n v="710"/>
    <n v="6810.2"/>
    <n v="19.800999999999998"/>
    <x v="24"/>
    <s v="BSAI"/>
    <n v="6"/>
    <x v="0"/>
  </r>
  <r>
    <s v="sablefish (blackcod)"/>
    <d v="2003-06-14T00:00:00"/>
    <x v="12"/>
    <n v="710"/>
    <n v="6810.2"/>
    <n v="8.9550000000000001"/>
    <x v="28"/>
    <s v="BSAI"/>
    <n v="6"/>
    <x v="0"/>
  </r>
  <r>
    <s v="sablefish (blackcod)"/>
    <d v="2003-06-14T00:00:00"/>
    <x v="12"/>
    <n v="710"/>
    <m/>
    <n v="7.0000000000000001E-3"/>
    <x v="23"/>
    <s v="BSAI"/>
    <n v="6"/>
    <x v="0"/>
  </r>
  <r>
    <s v="sablefish (blackcod)"/>
    <d v="2003-06-14T00:00:00"/>
    <x v="12"/>
    <n v="710"/>
    <m/>
    <n v="5.5309999999999997"/>
    <x v="1"/>
    <s v="BSAI"/>
    <n v="6"/>
    <x v="0"/>
  </r>
  <r>
    <s v="sablefish (blackcod)"/>
    <d v="2003-06-14T00:00:00"/>
    <x v="12"/>
    <n v="710"/>
    <m/>
    <n v="2.4889999999999999"/>
    <x v="7"/>
    <s v="BSAI"/>
    <n v="6"/>
    <x v="0"/>
  </r>
  <r>
    <s v="sablefish (blackcod)"/>
    <d v="2003-06-14T00:00:00"/>
    <x v="12"/>
    <n v="710"/>
    <m/>
    <n v="0.33700000000000002"/>
    <x v="2"/>
    <s v="BSAI"/>
    <n v="6"/>
    <x v="0"/>
  </r>
  <r>
    <s v="sablefish (blackcod)"/>
    <d v="2003-06-14T00:00:00"/>
    <x v="12"/>
    <n v="710"/>
    <m/>
    <n v="2.1379999999999999"/>
    <x v="22"/>
    <s v="BSAI"/>
    <n v="6"/>
    <x v="0"/>
  </r>
  <r>
    <s v="sablefish (blackcod)"/>
    <d v="2003-06-14T00:00:00"/>
    <x v="12"/>
    <n v="710"/>
    <m/>
    <n v="0.01"/>
    <x v="24"/>
    <s v="BSAI"/>
    <n v="6"/>
    <x v="0"/>
  </r>
  <r>
    <s v="sablefish (blackcod)"/>
    <d v="2003-06-14T00:00:00"/>
    <x v="12"/>
    <n v="710"/>
    <m/>
    <n v="0.14799999999999999"/>
    <x v="28"/>
    <s v="BSAI"/>
    <n v="6"/>
    <x v="0"/>
  </r>
  <r>
    <s v="sablefish (blackcod)"/>
    <d v="2003-06-14T00:00:00"/>
    <x v="12"/>
    <n v="710"/>
    <m/>
    <n v="0.49299999999999999"/>
    <x v="0"/>
    <s v="GOA"/>
    <n v="6"/>
    <x v="0"/>
  </r>
  <r>
    <s v="sablefish (blackcod)"/>
    <d v="2003-06-14T00:00:00"/>
    <x v="12"/>
    <n v="710"/>
    <m/>
    <n v="0.46300000000000002"/>
    <x v="13"/>
    <s v="GOA"/>
    <n v="6"/>
    <x v="0"/>
  </r>
  <r>
    <s v="sablefish (blackcod)"/>
    <d v="2003-06-14T00:00:00"/>
    <x v="12"/>
    <n v="710"/>
    <m/>
    <n v="3.8559999999999999"/>
    <x v="6"/>
    <s v="GOA"/>
    <n v="6"/>
    <x v="0"/>
  </r>
  <r>
    <s v="sablefish (blackcod)"/>
    <d v="2003-06-14T00:00:00"/>
    <x v="12"/>
    <n v="710"/>
    <m/>
    <n v="0.92800000000000005"/>
    <x v="11"/>
    <s v="GOA"/>
    <n v="6"/>
    <x v="0"/>
  </r>
  <r>
    <s v="sablefish (blackcod)"/>
    <d v="2003-06-14T00:00:00"/>
    <x v="12"/>
    <n v="710"/>
    <m/>
    <n v="3.3439999999999999"/>
    <x v="14"/>
    <s v="GOA"/>
    <n v="6"/>
    <x v="0"/>
  </r>
  <r>
    <s v="sablefish (blackcod)"/>
    <d v="2003-06-14T00:00:00"/>
    <x v="12"/>
    <n v="710"/>
    <m/>
    <n v="0.38600000000000001"/>
    <x v="21"/>
    <s v="INSD"/>
    <n v="6"/>
    <x v="0"/>
  </r>
  <r>
    <s v="sablefish (blackcod)"/>
    <d v="2003-06-21T00:00:00"/>
    <x v="12"/>
    <n v="710"/>
    <n v="4730.84"/>
    <n v="2.5000000000000001E-2"/>
    <x v="1"/>
    <s v="BSAI"/>
    <n v="6"/>
    <x v="0"/>
  </r>
  <r>
    <s v="sablefish (blackcod)"/>
    <d v="2003-06-21T00:00:00"/>
    <x v="12"/>
    <n v="710"/>
    <n v="4730.84"/>
    <n v="2.056"/>
    <x v="7"/>
    <s v="BSAI"/>
    <n v="6"/>
    <x v="0"/>
  </r>
  <r>
    <s v="sablefish (blackcod)"/>
    <d v="2003-06-21T00:00:00"/>
    <x v="12"/>
    <n v="710"/>
    <n v="4730.84"/>
    <n v="5.1429999999999998"/>
    <x v="2"/>
    <s v="BSAI"/>
    <n v="6"/>
    <x v="0"/>
  </r>
  <r>
    <s v="sablefish (blackcod)"/>
    <d v="2003-06-21T00:00:00"/>
    <x v="12"/>
    <n v="710"/>
    <n v="4730.84"/>
    <n v="5.1879999999999997"/>
    <x v="22"/>
    <s v="BSAI"/>
    <n v="6"/>
    <x v="0"/>
  </r>
  <r>
    <s v="sablefish (blackcod)"/>
    <d v="2003-06-21T00:00:00"/>
    <x v="12"/>
    <n v="710"/>
    <n v="4730.84"/>
    <n v="8.8859999999999992"/>
    <x v="24"/>
    <s v="BSAI"/>
    <n v="6"/>
    <x v="0"/>
  </r>
  <r>
    <s v="sablefish (blackcod)"/>
    <d v="2003-06-21T00:00:00"/>
    <x v="12"/>
    <n v="710"/>
    <n v="4948.46"/>
    <n v="24.206"/>
    <x v="6"/>
    <s v="GOA"/>
    <n v="6"/>
    <x v="0"/>
  </r>
  <r>
    <s v="sablefish (blackcod)"/>
    <d v="2003-06-21T00:00:00"/>
    <x v="12"/>
    <n v="710"/>
    <n v="5987.25"/>
    <n v="55.677999999999997"/>
    <x v="0"/>
    <s v="GOA"/>
    <n v="6"/>
    <x v="0"/>
  </r>
  <r>
    <s v="sablefish (blackcod)"/>
    <d v="2003-06-21T00:00:00"/>
    <x v="12"/>
    <n v="710"/>
    <n v="5987.25"/>
    <n v="110.375"/>
    <x v="6"/>
    <s v="GOA"/>
    <n v="6"/>
    <x v="0"/>
  </r>
  <r>
    <s v="sablefish (blackcod)"/>
    <d v="2003-06-21T00:00:00"/>
    <x v="12"/>
    <n v="710"/>
    <n v="5987.25"/>
    <n v="44.601999999999997"/>
    <x v="11"/>
    <s v="GOA"/>
    <n v="6"/>
    <x v="0"/>
  </r>
  <r>
    <s v="sablefish (blackcod)"/>
    <d v="2003-06-21T00:00:00"/>
    <x v="12"/>
    <n v="710"/>
    <n v="5987.25"/>
    <n v="45.241999999999997"/>
    <x v="14"/>
    <s v="GOA"/>
    <n v="6"/>
    <x v="0"/>
  </r>
  <r>
    <s v="sablefish (blackcod)"/>
    <d v="2003-06-21T00:00:00"/>
    <x v="12"/>
    <n v="710"/>
    <n v="5987.25"/>
    <n v="16.093"/>
    <x v="21"/>
    <s v="INSD"/>
    <n v="6"/>
    <x v="0"/>
  </r>
  <r>
    <s v="sablefish (blackcod)"/>
    <d v="2003-06-21T00:00:00"/>
    <x v="12"/>
    <n v="710"/>
    <n v="6810.2"/>
    <n v="0.13400000000000001"/>
    <x v="23"/>
    <s v="BSAI"/>
    <n v="6"/>
    <x v="0"/>
  </r>
  <r>
    <s v="sablefish (blackcod)"/>
    <d v="2003-06-21T00:00:00"/>
    <x v="12"/>
    <n v="710"/>
    <n v="6810.2"/>
    <n v="5.0000000000000001E-3"/>
    <x v="1"/>
    <s v="BSAI"/>
    <n v="6"/>
    <x v="0"/>
  </r>
  <r>
    <s v="sablefish (blackcod)"/>
    <d v="2003-06-21T00:00:00"/>
    <x v="12"/>
    <n v="710"/>
    <n v="6810.2"/>
    <n v="2.3130000000000002"/>
    <x v="5"/>
    <s v="BSAI"/>
    <n v="6"/>
    <x v="0"/>
  </r>
  <r>
    <s v="sablefish (blackcod)"/>
    <d v="2003-06-21T00:00:00"/>
    <x v="12"/>
    <n v="710"/>
    <n v="6810.2"/>
    <n v="0.18"/>
    <x v="7"/>
    <s v="BSAI"/>
    <n v="6"/>
    <x v="0"/>
  </r>
  <r>
    <s v="sablefish (blackcod)"/>
    <d v="2003-06-21T00:00:00"/>
    <x v="12"/>
    <n v="710"/>
    <n v="6810.2"/>
    <n v="1.272"/>
    <x v="22"/>
    <s v="BSAI"/>
    <n v="6"/>
    <x v="0"/>
  </r>
  <r>
    <s v="sablefish (blackcod)"/>
    <d v="2003-06-21T00:00:00"/>
    <x v="12"/>
    <n v="710"/>
    <n v="6810.2"/>
    <n v="15.493"/>
    <x v="24"/>
    <s v="BSAI"/>
    <n v="6"/>
    <x v="0"/>
  </r>
  <r>
    <s v="sablefish (blackcod)"/>
    <d v="2003-06-21T00:00:00"/>
    <x v="12"/>
    <n v="710"/>
    <n v="6810.2"/>
    <n v="2.1120000000000001"/>
    <x v="28"/>
    <s v="BSAI"/>
    <n v="6"/>
    <x v="0"/>
  </r>
  <r>
    <s v="sablefish (blackcod)"/>
    <d v="2003-06-21T00:00:00"/>
    <x v="12"/>
    <n v="710"/>
    <m/>
    <n v="3.9350000000000001"/>
    <x v="23"/>
    <s v="BSAI"/>
    <n v="6"/>
    <x v="0"/>
  </r>
  <r>
    <s v="sablefish (blackcod)"/>
    <d v="2003-06-21T00:00:00"/>
    <x v="12"/>
    <n v="710"/>
    <m/>
    <n v="2.129"/>
    <x v="1"/>
    <s v="BSAI"/>
    <n v="6"/>
    <x v="0"/>
  </r>
  <r>
    <s v="sablefish (blackcod)"/>
    <d v="2003-06-21T00:00:00"/>
    <x v="12"/>
    <n v="710"/>
    <m/>
    <n v="0.114"/>
    <x v="5"/>
    <s v="BSAI"/>
    <n v="6"/>
    <x v="0"/>
  </r>
  <r>
    <s v="sablefish (blackcod)"/>
    <d v="2003-06-21T00:00:00"/>
    <x v="12"/>
    <n v="710"/>
    <m/>
    <n v="2.649"/>
    <x v="7"/>
    <s v="BSAI"/>
    <n v="6"/>
    <x v="0"/>
  </r>
  <r>
    <s v="sablefish (blackcod)"/>
    <d v="2003-06-21T00:00:00"/>
    <x v="12"/>
    <n v="710"/>
    <m/>
    <n v="2.226"/>
    <x v="2"/>
    <s v="BSAI"/>
    <n v="6"/>
    <x v="0"/>
  </r>
  <r>
    <s v="sablefish (blackcod)"/>
    <d v="2003-06-21T00:00:00"/>
    <x v="12"/>
    <n v="710"/>
    <m/>
    <n v="1.26"/>
    <x v="22"/>
    <s v="BSAI"/>
    <n v="6"/>
    <x v="0"/>
  </r>
  <r>
    <s v="sablefish (blackcod)"/>
    <d v="2003-06-21T00:00:00"/>
    <x v="12"/>
    <n v="710"/>
    <m/>
    <n v="0.54700000000000004"/>
    <x v="24"/>
    <s v="BSAI"/>
    <n v="6"/>
    <x v="0"/>
  </r>
  <r>
    <s v="sablefish (blackcod)"/>
    <d v="2003-06-21T00:00:00"/>
    <x v="12"/>
    <n v="710"/>
    <m/>
    <n v="8.3000000000000004E-2"/>
    <x v="28"/>
    <s v="BSAI"/>
    <n v="6"/>
    <x v="0"/>
  </r>
  <r>
    <s v="sablefish (blackcod)"/>
    <d v="2003-06-21T00:00:00"/>
    <x v="12"/>
    <n v="710"/>
    <m/>
    <n v="0.72"/>
    <x v="0"/>
    <s v="GOA"/>
    <n v="6"/>
    <x v="0"/>
  </r>
  <r>
    <s v="sablefish (blackcod)"/>
    <d v="2003-06-21T00:00:00"/>
    <x v="12"/>
    <n v="710"/>
    <m/>
    <n v="3.2709999999999999"/>
    <x v="6"/>
    <s v="GOA"/>
    <n v="6"/>
    <x v="0"/>
  </r>
  <r>
    <s v="sablefish (blackcod)"/>
    <d v="2003-06-21T00:00:00"/>
    <x v="12"/>
    <n v="710"/>
    <m/>
    <n v="1.6180000000000001"/>
    <x v="14"/>
    <s v="GOA"/>
    <n v="6"/>
    <x v="0"/>
  </r>
  <r>
    <s v="sablefish (blackcod)"/>
    <d v="2003-06-21T00:00:00"/>
    <x v="12"/>
    <n v="710"/>
    <m/>
    <n v="0.316"/>
    <x v="21"/>
    <s v="INSD"/>
    <n v="6"/>
    <x v="0"/>
  </r>
  <r>
    <s v="sablefish (blackcod)"/>
    <d v="2003-06-28T00:00:00"/>
    <x v="12"/>
    <n v="710"/>
    <n v="4730.84"/>
    <n v="1.08"/>
    <x v="1"/>
    <s v="BSAI"/>
    <n v="6"/>
    <x v="0"/>
  </r>
  <r>
    <s v="sablefish (blackcod)"/>
    <d v="2003-06-28T00:00:00"/>
    <x v="12"/>
    <n v="710"/>
    <n v="4730.84"/>
    <n v="4.9880000000000004"/>
    <x v="2"/>
    <s v="BSAI"/>
    <n v="6"/>
    <x v="0"/>
  </r>
  <r>
    <s v="sablefish (blackcod)"/>
    <d v="2003-06-28T00:00:00"/>
    <x v="12"/>
    <n v="710"/>
    <n v="4730.84"/>
    <n v="0.38100000000000001"/>
    <x v="22"/>
    <s v="BSAI"/>
    <n v="6"/>
    <x v="0"/>
  </r>
  <r>
    <s v="sablefish (blackcod)"/>
    <d v="2003-06-28T00:00:00"/>
    <x v="12"/>
    <n v="710"/>
    <n v="4730.84"/>
    <n v="2.5129999999999999"/>
    <x v="26"/>
    <s v="BSAI"/>
    <n v="6"/>
    <x v="0"/>
  </r>
  <r>
    <s v="sablefish (blackcod)"/>
    <d v="2003-06-28T00:00:00"/>
    <x v="12"/>
    <n v="710"/>
    <n v="4730.84"/>
    <n v="0.53200000000000003"/>
    <x v="24"/>
    <s v="BSAI"/>
    <n v="6"/>
    <x v="0"/>
  </r>
  <r>
    <s v="sablefish (blackcod)"/>
    <d v="2003-06-28T00:00:00"/>
    <x v="12"/>
    <n v="710"/>
    <n v="4730.84"/>
    <n v="7.2949999999999999"/>
    <x v="28"/>
    <s v="BSAI"/>
    <n v="6"/>
    <x v="0"/>
  </r>
  <r>
    <s v="sablefish (blackcod)"/>
    <d v="2003-06-28T00:00:00"/>
    <x v="12"/>
    <n v="710"/>
    <n v="4948.46"/>
    <n v="3.7069999999999999"/>
    <x v="14"/>
    <s v="GOA"/>
    <n v="6"/>
    <x v="0"/>
  </r>
  <r>
    <s v="sablefish (blackcod)"/>
    <d v="2003-06-28T00:00:00"/>
    <x v="12"/>
    <n v="710"/>
    <n v="5987.25"/>
    <n v="77.084999999999994"/>
    <x v="0"/>
    <s v="GOA"/>
    <n v="6"/>
    <x v="0"/>
  </r>
  <r>
    <s v="sablefish (blackcod)"/>
    <d v="2003-06-28T00:00:00"/>
    <x v="12"/>
    <n v="710"/>
    <n v="5987.25"/>
    <n v="2.8479999999999999"/>
    <x v="13"/>
    <s v="GOA"/>
    <n v="6"/>
    <x v="0"/>
  </r>
  <r>
    <s v="sablefish (blackcod)"/>
    <d v="2003-06-28T00:00:00"/>
    <x v="12"/>
    <n v="710"/>
    <n v="5987.25"/>
    <n v="63.978000000000002"/>
    <x v="6"/>
    <s v="GOA"/>
    <n v="6"/>
    <x v="0"/>
  </r>
  <r>
    <s v="sablefish (blackcod)"/>
    <d v="2003-06-28T00:00:00"/>
    <x v="12"/>
    <n v="710"/>
    <n v="5987.25"/>
    <n v="31.609000000000002"/>
    <x v="11"/>
    <s v="GOA"/>
    <n v="6"/>
    <x v="0"/>
  </r>
  <r>
    <s v="sablefish (blackcod)"/>
    <d v="2003-06-28T00:00:00"/>
    <x v="12"/>
    <n v="710"/>
    <n v="5987.25"/>
    <n v="50.051000000000002"/>
    <x v="14"/>
    <s v="GOA"/>
    <n v="6"/>
    <x v="0"/>
  </r>
  <r>
    <s v="sablefish (blackcod)"/>
    <d v="2003-06-28T00:00:00"/>
    <x v="12"/>
    <n v="710"/>
    <n v="5987.25"/>
    <n v="17.312999999999999"/>
    <x v="21"/>
    <s v="INSD"/>
    <n v="6"/>
    <x v="0"/>
  </r>
  <r>
    <s v="sablefish (blackcod)"/>
    <d v="2003-06-28T00:00:00"/>
    <x v="12"/>
    <n v="710"/>
    <n v="6810.2"/>
    <n v="1.7999999999999999E-2"/>
    <x v="23"/>
    <s v="BSAI"/>
    <n v="6"/>
    <x v="0"/>
  </r>
  <r>
    <s v="sablefish (blackcod)"/>
    <d v="2003-06-28T00:00:00"/>
    <x v="12"/>
    <n v="710"/>
    <n v="6810.2"/>
    <n v="8.4000000000000005E-2"/>
    <x v="1"/>
    <s v="BSAI"/>
    <n v="6"/>
    <x v="0"/>
  </r>
  <r>
    <s v="sablefish (blackcod)"/>
    <d v="2003-06-28T00:00:00"/>
    <x v="12"/>
    <n v="710"/>
    <n v="6810.2"/>
    <n v="5.4790000000000001"/>
    <x v="5"/>
    <s v="BSAI"/>
    <n v="6"/>
    <x v="0"/>
  </r>
  <r>
    <s v="sablefish (blackcod)"/>
    <d v="2003-06-28T00:00:00"/>
    <x v="12"/>
    <n v="710"/>
    <n v="6810.2"/>
    <n v="0.436"/>
    <x v="7"/>
    <s v="BSAI"/>
    <n v="6"/>
    <x v="0"/>
  </r>
  <r>
    <s v="sablefish (blackcod)"/>
    <d v="2003-06-28T00:00:00"/>
    <x v="12"/>
    <n v="710"/>
    <n v="6810.2"/>
    <n v="14.891999999999999"/>
    <x v="24"/>
    <s v="BSAI"/>
    <n v="6"/>
    <x v="0"/>
  </r>
  <r>
    <s v="sablefish (blackcod)"/>
    <d v="2003-06-28T00:00:00"/>
    <x v="12"/>
    <n v="710"/>
    <n v="6810.2"/>
    <n v="0.14099999999999999"/>
    <x v="28"/>
    <s v="BSAI"/>
    <n v="6"/>
    <x v="0"/>
  </r>
  <r>
    <s v="sablefish (blackcod)"/>
    <d v="2003-06-28T00:00:00"/>
    <x v="12"/>
    <n v="710"/>
    <m/>
    <n v="3.1E-2"/>
    <x v="23"/>
    <s v="BSAI"/>
    <n v="6"/>
    <x v="0"/>
  </r>
  <r>
    <s v="sablefish (blackcod)"/>
    <d v="2003-06-28T00:00:00"/>
    <x v="12"/>
    <n v="710"/>
    <m/>
    <n v="0.41799999999999998"/>
    <x v="5"/>
    <s v="BSAI"/>
    <n v="6"/>
    <x v="0"/>
  </r>
  <r>
    <s v="sablefish (blackcod)"/>
    <d v="2003-06-28T00:00:00"/>
    <x v="12"/>
    <n v="710"/>
    <m/>
    <n v="6.9000000000000006E-2"/>
    <x v="7"/>
    <s v="BSAI"/>
    <n v="6"/>
    <x v="0"/>
  </r>
  <r>
    <s v="sablefish (blackcod)"/>
    <d v="2003-06-28T00:00:00"/>
    <x v="12"/>
    <n v="710"/>
    <m/>
    <n v="3.7989999999999999"/>
    <x v="2"/>
    <s v="BSAI"/>
    <n v="6"/>
    <x v="0"/>
  </r>
  <r>
    <s v="sablefish (blackcod)"/>
    <d v="2003-06-28T00:00:00"/>
    <x v="12"/>
    <n v="710"/>
    <m/>
    <n v="0.14299999999999999"/>
    <x v="22"/>
    <s v="BSAI"/>
    <n v="6"/>
    <x v="0"/>
  </r>
  <r>
    <s v="sablefish (blackcod)"/>
    <d v="2003-06-28T00:00:00"/>
    <x v="12"/>
    <n v="710"/>
    <m/>
    <n v="0.184"/>
    <x v="26"/>
    <s v="BSAI"/>
    <n v="6"/>
    <x v="0"/>
  </r>
  <r>
    <s v="sablefish (blackcod)"/>
    <d v="2003-06-28T00:00:00"/>
    <x v="12"/>
    <n v="710"/>
    <m/>
    <n v="0.19500000000000001"/>
    <x v="24"/>
    <s v="BSAI"/>
    <n v="6"/>
    <x v="0"/>
  </r>
  <r>
    <s v="sablefish (blackcod)"/>
    <d v="2003-06-28T00:00:00"/>
    <x v="12"/>
    <n v="710"/>
    <m/>
    <n v="3.1E-2"/>
    <x v="28"/>
    <s v="BSAI"/>
    <n v="6"/>
    <x v="0"/>
  </r>
  <r>
    <s v="sablefish (blackcod)"/>
    <d v="2003-06-28T00:00:00"/>
    <x v="12"/>
    <n v="710"/>
    <m/>
    <n v="1.087"/>
    <x v="0"/>
    <s v="GOA"/>
    <n v="6"/>
    <x v="0"/>
  </r>
  <r>
    <s v="sablefish (blackcod)"/>
    <d v="2003-06-28T00:00:00"/>
    <x v="12"/>
    <n v="710"/>
    <m/>
    <n v="4.4999999999999998E-2"/>
    <x v="13"/>
    <s v="GOA"/>
    <n v="6"/>
    <x v="0"/>
  </r>
  <r>
    <s v="sablefish (blackcod)"/>
    <d v="2003-06-28T00:00:00"/>
    <x v="12"/>
    <n v="710"/>
    <m/>
    <n v="2.7829999999999999"/>
    <x v="6"/>
    <s v="GOA"/>
    <n v="6"/>
    <x v="0"/>
  </r>
  <r>
    <s v="sablefish (blackcod)"/>
    <d v="2003-06-28T00:00:00"/>
    <x v="12"/>
    <n v="710"/>
    <m/>
    <n v="0.45600000000000002"/>
    <x v="11"/>
    <s v="GOA"/>
    <n v="6"/>
    <x v="0"/>
  </r>
  <r>
    <s v="sablefish (blackcod)"/>
    <d v="2003-06-28T00:00:00"/>
    <x v="12"/>
    <n v="710"/>
    <m/>
    <n v="2.9540000000000002"/>
    <x v="20"/>
    <s v="INSD"/>
    <n v="6"/>
    <x v="0"/>
  </r>
  <r>
    <s v="sablefish (blackcod)"/>
    <d v="2003-06-28T00:00:00"/>
    <x v="12"/>
    <n v="710"/>
    <m/>
    <n v="0.98699999999999999"/>
    <x v="14"/>
    <s v="GOA"/>
    <n v="6"/>
    <x v="0"/>
  </r>
  <r>
    <s v="sablefish (blackcod)"/>
    <d v="2003-06-28T00:00:00"/>
    <x v="12"/>
    <n v="710"/>
    <m/>
    <n v="0.30499999999999999"/>
    <x v="21"/>
    <s v="INSD"/>
    <n v="6"/>
    <x v="0"/>
  </r>
  <r>
    <s v="sablefish (blackcod)"/>
    <d v="2003-07-05T00:00:00"/>
    <x v="12"/>
    <n v="710"/>
    <n v="4730.84"/>
    <n v="16.550999999999998"/>
    <x v="1"/>
    <s v="BSAI"/>
    <n v="7"/>
    <x v="1"/>
  </r>
  <r>
    <s v="sablefish (blackcod)"/>
    <d v="2003-07-05T00:00:00"/>
    <x v="12"/>
    <n v="710"/>
    <n v="4730.84"/>
    <n v="7.7039999999999997"/>
    <x v="7"/>
    <s v="BSAI"/>
    <n v="7"/>
    <x v="1"/>
  </r>
  <r>
    <s v="sablefish (blackcod)"/>
    <d v="2003-07-05T00:00:00"/>
    <x v="12"/>
    <n v="710"/>
    <n v="4730.84"/>
    <n v="7.44"/>
    <x v="2"/>
    <s v="BSAI"/>
    <n v="7"/>
    <x v="1"/>
  </r>
  <r>
    <s v="sablefish (blackcod)"/>
    <d v="2003-07-05T00:00:00"/>
    <x v="12"/>
    <n v="710"/>
    <n v="4730.84"/>
    <n v="1.0149999999999999"/>
    <x v="22"/>
    <s v="BSAI"/>
    <n v="7"/>
    <x v="1"/>
  </r>
  <r>
    <s v="sablefish (blackcod)"/>
    <d v="2003-07-05T00:00:00"/>
    <x v="12"/>
    <n v="710"/>
    <n v="4730.84"/>
    <n v="1.7849999999999999"/>
    <x v="26"/>
    <s v="BSAI"/>
    <n v="7"/>
    <x v="1"/>
  </r>
  <r>
    <s v="sablefish (blackcod)"/>
    <d v="2003-07-05T00:00:00"/>
    <x v="12"/>
    <n v="710"/>
    <n v="4730.84"/>
    <n v="17.867000000000001"/>
    <x v="24"/>
    <s v="BSAI"/>
    <n v="7"/>
    <x v="1"/>
  </r>
  <r>
    <s v="sablefish (blackcod)"/>
    <d v="2003-07-05T00:00:00"/>
    <x v="12"/>
    <n v="710"/>
    <n v="4730.84"/>
    <n v="2.5299999999999998"/>
    <x v="28"/>
    <s v="BSAI"/>
    <n v="7"/>
    <x v="1"/>
  </r>
  <r>
    <s v="sablefish (blackcod)"/>
    <d v="2003-07-05T00:00:00"/>
    <x v="12"/>
    <n v="710"/>
    <n v="4948.46"/>
    <n v="12.327"/>
    <x v="0"/>
    <s v="GOA"/>
    <n v="7"/>
    <x v="1"/>
  </r>
  <r>
    <s v="sablefish (blackcod)"/>
    <d v="2003-07-05T00:00:00"/>
    <x v="12"/>
    <n v="710"/>
    <n v="4948.46"/>
    <n v="68.98"/>
    <x v="13"/>
    <s v="GOA"/>
    <n v="7"/>
    <x v="1"/>
  </r>
  <r>
    <s v="sablefish (blackcod)"/>
    <d v="2003-07-05T00:00:00"/>
    <x v="12"/>
    <n v="710"/>
    <n v="4948.46"/>
    <n v="117.654"/>
    <x v="6"/>
    <s v="GOA"/>
    <n v="7"/>
    <x v="1"/>
  </r>
  <r>
    <s v="sablefish (blackcod)"/>
    <d v="2003-07-05T00:00:00"/>
    <x v="12"/>
    <n v="710"/>
    <n v="4948.46"/>
    <n v="41.399000000000001"/>
    <x v="11"/>
    <s v="GOA"/>
    <n v="7"/>
    <x v="1"/>
  </r>
  <r>
    <s v="sablefish (blackcod)"/>
    <d v="2003-07-05T00:00:00"/>
    <x v="12"/>
    <n v="710"/>
    <n v="5987.25"/>
    <n v="44.877000000000002"/>
    <x v="0"/>
    <s v="GOA"/>
    <n v="7"/>
    <x v="1"/>
  </r>
  <r>
    <s v="sablefish (blackcod)"/>
    <d v="2003-07-05T00:00:00"/>
    <x v="12"/>
    <n v="710"/>
    <n v="5987.25"/>
    <n v="0.72399999999999998"/>
    <x v="13"/>
    <s v="GOA"/>
    <n v="7"/>
    <x v="1"/>
  </r>
  <r>
    <s v="sablefish (blackcod)"/>
    <d v="2003-07-05T00:00:00"/>
    <x v="12"/>
    <n v="710"/>
    <n v="5987.25"/>
    <n v="274.42099999999999"/>
    <x v="6"/>
    <s v="GOA"/>
    <n v="7"/>
    <x v="1"/>
  </r>
  <r>
    <s v="sablefish (blackcod)"/>
    <d v="2003-07-05T00:00:00"/>
    <x v="12"/>
    <n v="710"/>
    <n v="5987.25"/>
    <n v="10.077999999999999"/>
    <x v="11"/>
    <s v="GOA"/>
    <n v="7"/>
    <x v="1"/>
  </r>
  <r>
    <s v="sablefish (blackcod)"/>
    <d v="2003-07-05T00:00:00"/>
    <x v="12"/>
    <n v="710"/>
    <n v="5987.25"/>
    <n v="35.191000000000003"/>
    <x v="14"/>
    <s v="GOA"/>
    <n v="7"/>
    <x v="1"/>
  </r>
  <r>
    <s v="sablefish (blackcod)"/>
    <d v="2003-07-05T00:00:00"/>
    <x v="12"/>
    <n v="710"/>
    <n v="5987.25"/>
    <n v="6.8319999999999999"/>
    <x v="21"/>
    <s v="INSD"/>
    <n v="7"/>
    <x v="1"/>
  </r>
  <r>
    <s v="sablefish (blackcod)"/>
    <d v="2003-07-05T00:00:00"/>
    <x v="12"/>
    <n v="710"/>
    <n v="6810.2"/>
    <n v="0.59799999999999998"/>
    <x v="1"/>
    <s v="BSAI"/>
    <n v="7"/>
    <x v="1"/>
  </r>
  <r>
    <s v="sablefish (blackcod)"/>
    <d v="2003-07-05T00:00:00"/>
    <x v="12"/>
    <n v="710"/>
    <n v="6810.2"/>
    <n v="3.698"/>
    <x v="5"/>
    <s v="BSAI"/>
    <n v="7"/>
    <x v="1"/>
  </r>
  <r>
    <s v="sablefish (blackcod)"/>
    <d v="2003-07-05T00:00:00"/>
    <x v="12"/>
    <n v="710"/>
    <n v="6810.2"/>
    <n v="3.1669999999999998"/>
    <x v="7"/>
    <s v="BSAI"/>
    <n v="7"/>
    <x v="1"/>
  </r>
  <r>
    <s v="sablefish (blackcod)"/>
    <d v="2003-07-05T00:00:00"/>
    <x v="12"/>
    <n v="710"/>
    <n v="6810.2"/>
    <n v="5.1589999999999998"/>
    <x v="24"/>
    <s v="BSAI"/>
    <n v="7"/>
    <x v="1"/>
  </r>
  <r>
    <s v="sablefish (blackcod)"/>
    <d v="2003-07-05T00:00:00"/>
    <x v="12"/>
    <n v="710"/>
    <n v="6810.2"/>
    <n v="9.5429999999999993"/>
    <x v="28"/>
    <s v="BSAI"/>
    <n v="7"/>
    <x v="1"/>
  </r>
  <r>
    <s v="sablefish (blackcod)"/>
    <d v="2003-07-05T00:00:00"/>
    <x v="12"/>
    <n v="710"/>
    <n v="6810.2"/>
    <n v="1.444"/>
    <x v="25"/>
    <s v="BSAI"/>
    <n v="7"/>
    <x v="1"/>
  </r>
  <r>
    <s v="sablefish (blackcod)"/>
    <d v="2003-07-05T00:00:00"/>
    <x v="12"/>
    <n v="710"/>
    <m/>
    <n v="4.4999999999999998E-2"/>
    <x v="23"/>
    <s v="BSAI"/>
    <n v="7"/>
    <x v="1"/>
  </r>
  <r>
    <s v="sablefish (blackcod)"/>
    <d v="2003-07-05T00:00:00"/>
    <x v="12"/>
    <n v="710"/>
    <m/>
    <n v="9.4049999999999994"/>
    <x v="1"/>
    <s v="BSAI"/>
    <n v="7"/>
    <x v="1"/>
  </r>
  <r>
    <s v="sablefish (blackcod)"/>
    <d v="2003-07-05T00:00:00"/>
    <x v="12"/>
    <n v="710"/>
    <m/>
    <n v="0.46500000000000002"/>
    <x v="5"/>
    <s v="BSAI"/>
    <n v="7"/>
    <x v="1"/>
  </r>
  <r>
    <s v="sablefish (blackcod)"/>
    <d v="2003-07-05T00:00:00"/>
    <x v="12"/>
    <n v="710"/>
    <m/>
    <n v="1.732"/>
    <x v="7"/>
    <s v="BSAI"/>
    <n v="7"/>
    <x v="1"/>
  </r>
  <r>
    <s v="sablefish (blackcod)"/>
    <d v="2003-07-05T00:00:00"/>
    <x v="12"/>
    <n v="710"/>
    <m/>
    <n v="3.6139999999999999"/>
    <x v="2"/>
    <s v="BSAI"/>
    <n v="7"/>
    <x v="1"/>
  </r>
  <r>
    <s v="sablefish (blackcod)"/>
    <d v="2003-07-05T00:00:00"/>
    <x v="12"/>
    <n v="710"/>
    <m/>
    <n v="1.288"/>
    <x v="22"/>
    <s v="BSAI"/>
    <n v="7"/>
    <x v="1"/>
  </r>
  <r>
    <s v="sablefish (blackcod)"/>
    <d v="2003-07-05T00:00:00"/>
    <x v="12"/>
    <n v="710"/>
    <m/>
    <n v="0.99399999999999999"/>
    <x v="26"/>
    <s v="BSAI"/>
    <n v="7"/>
    <x v="1"/>
  </r>
  <r>
    <s v="sablefish (blackcod)"/>
    <d v="2003-07-05T00:00:00"/>
    <x v="12"/>
    <n v="710"/>
    <m/>
    <n v="0.65"/>
    <x v="24"/>
    <s v="BSAI"/>
    <n v="7"/>
    <x v="1"/>
  </r>
  <r>
    <s v="sablefish (blackcod)"/>
    <d v="2003-07-05T00:00:00"/>
    <x v="12"/>
    <n v="710"/>
    <m/>
    <n v="0.76100000000000001"/>
    <x v="28"/>
    <s v="BSAI"/>
    <n v="7"/>
    <x v="1"/>
  </r>
  <r>
    <s v="sablefish (blackcod)"/>
    <d v="2003-07-05T00:00:00"/>
    <x v="12"/>
    <n v="710"/>
    <m/>
    <n v="2.0390000000000001"/>
    <x v="0"/>
    <s v="GOA"/>
    <n v="7"/>
    <x v="1"/>
  </r>
  <r>
    <s v="sablefish (blackcod)"/>
    <d v="2003-07-05T00:00:00"/>
    <x v="12"/>
    <n v="710"/>
    <m/>
    <n v="9.9000000000000005E-2"/>
    <x v="13"/>
    <s v="GOA"/>
    <n v="7"/>
    <x v="1"/>
  </r>
  <r>
    <s v="sablefish (blackcod)"/>
    <d v="2003-07-05T00:00:00"/>
    <x v="12"/>
    <n v="710"/>
    <m/>
    <n v="172.13900000000001"/>
    <x v="6"/>
    <s v="GOA"/>
    <n v="7"/>
    <x v="1"/>
  </r>
  <r>
    <s v="sablefish (blackcod)"/>
    <d v="2003-07-05T00:00:00"/>
    <x v="12"/>
    <n v="710"/>
    <m/>
    <n v="1.1890000000000001"/>
    <x v="11"/>
    <s v="GOA"/>
    <n v="7"/>
    <x v="1"/>
  </r>
  <r>
    <s v="sablefish (blackcod)"/>
    <d v="2003-07-05T00:00:00"/>
    <x v="12"/>
    <n v="710"/>
    <m/>
    <n v="0.57999999999999996"/>
    <x v="14"/>
    <s v="GOA"/>
    <n v="7"/>
    <x v="1"/>
  </r>
  <r>
    <s v="sablefish (blackcod)"/>
    <d v="2003-07-05T00:00:00"/>
    <x v="12"/>
    <n v="710"/>
    <m/>
    <n v="0.129"/>
    <x v="21"/>
    <s v="INSD"/>
    <n v="7"/>
    <x v="1"/>
  </r>
  <r>
    <s v="sablefish (blackcod)"/>
    <d v="2003-07-12T00:00:00"/>
    <x v="12"/>
    <n v="710"/>
    <n v="4730.84"/>
    <n v="0.51"/>
    <x v="16"/>
    <s v="BSAI"/>
    <n v="7"/>
    <x v="1"/>
  </r>
  <r>
    <s v="sablefish (blackcod)"/>
    <d v="2003-07-12T00:00:00"/>
    <x v="12"/>
    <n v="710"/>
    <n v="4730.84"/>
    <n v="6.0990000000000002"/>
    <x v="1"/>
    <s v="BSAI"/>
    <n v="7"/>
    <x v="1"/>
  </r>
  <r>
    <s v="sablefish (blackcod)"/>
    <d v="2003-07-12T00:00:00"/>
    <x v="12"/>
    <n v="710"/>
    <n v="4730.84"/>
    <n v="0.51"/>
    <x v="7"/>
    <s v="BSAI"/>
    <n v="7"/>
    <x v="1"/>
  </r>
  <r>
    <s v="sablefish (blackcod)"/>
    <d v="2003-07-12T00:00:00"/>
    <x v="12"/>
    <n v="710"/>
    <n v="4730.84"/>
    <n v="3.1379999999999999"/>
    <x v="2"/>
    <s v="BSAI"/>
    <n v="7"/>
    <x v="1"/>
  </r>
  <r>
    <s v="sablefish (blackcod)"/>
    <d v="2003-07-12T00:00:00"/>
    <x v="12"/>
    <n v="710"/>
    <n v="4730.84"/>
    <n v="0.13600000000000001"/>
    <x v="22"/>
    <s v="BSAI"/>
    <n v="7"/>
    <x v="1"/>
  </r>
  <r>
    <s v="sablefish (blackcod)"/>
    <d v="2003-07-12T00:00:00"/>
    <x v="12"/>
    <n v="710"/>
    <n v="4730.84"/>
    <n v="0.30099999999999999"/>
    <x v="26"/>
    <s v="BSAI"/>
    <n v="7"/>
    <x v="1"/>
  </r>
  <r>
    <s v="sablefish (blackcod)"/>
    <d v="2003-07-12T00:00:00"/>
    <x v="12"/>
    <n v="710"/>
    <n v="4730.84"/>
    <n v="5.9290000000000003"/>
    <x v="24"/>
    <s v="BSAI"/>
    <n v="7"/>
    <x v="1"/>
  </r>
  <r>
    <s v="sablefish (blackcod)"/>
    <d v="2003-07-12T00:00:00"/>
    <x v="12"/>
    <n v="710"/>
    <n v="4730.84"/>
    <n v="22.821999999999999"/>
    <x v="28"/>
    <s v="BSAI"/>
    <n v="7"/>
    <x v="1"/>
  </r>
  <r>
    <s v="sablefish (blackcod)"/>
    <d v="2003-07-12T00:00:00"/>
    <x v="12"/>
    <n v="710"/>
    <n v="4948.46"/>
    <n v="13.920999999999999"/>
    <x v="0"/>
    <s v="GOA"/>
    <n v="7"/>
    <x v="1"/>
  </r>
  <r>
    <s v="sablefish (blackcod)"/>
    <d v="2003-07-12T00:00:00"/>
    <x v="12"/>
    <n v="710"/>
    <n v="4948.46"/>
    <n v="12.808999999999999"/>
    <x v="13"/>
    <s v="GOA"/>
    <n v="7"/>
    <x v="1"/>
  </r>
  <r>
    <s v="sablefish (blackcod)"/>
    <d v="2003-07-12T00:00:00"/>
    <x v="12"/>
    <n v="710"/>
    <n v="4948.46"/>
    <n v="26.440999999999999"/>
    <x v="6"/>
    <s v="GOA"/>
    <n v="7"/>
    <x v="1"/>
  </r>
  <r>
    <s v="sablefish (blackcod)"/>
    <d v="2003-07-12T00:00:00"/>
    <x v="12"/>
    <n v="710"/>
    <n v="4948.46"/>
    <n v="29.27"/>
    <x v="11"/>
    <s v="GOA"/>
    <n v="7"/>
    <x v="1"/>
  </r>
  <r>
    <s v="sablefish (blackcod)"/>
    <d v="2003-07-12T00:00:00"/>
    <x v="12"/>
    <n v="710"/>
    <n v="5987.25"/>
    <n v="58.220999999999997"/>
    <x v="0"/>
    <s v="GOA"/>
    <n v="7"/>
    <x v="1"/>
  </r>
  <r>
    <s v="sablefish (blackcod)"/>
    <d v="2003-07-12T00:00:00"/>
    <x v="12"/>
    <n v="710"/>
    <n v="5987.25"/>
    <n v="227.00200000000001"/>
    <x v="6"/>
    <s v="GOA"/>
    <n v="7"/>
    <x v="1"/>
  </r>
  <r>
    <s v="sablefish (blackcod)"/>
    <d v="2003-07-12T00:00:00"/>
    <x v="12"/>
    <n v="710"/>
    <n v="5987.25"/>
    <n v="5.4029999999999996"/>
    <x v="11"/>
    <s v="GOA"/>
    <n v="7"/>
    <x v="1"/>
  </r>
  <r>
    <s v="sablefish (blackcod)"/>
    <d v="2003-07-12T00:00:00"/>
    <x v="12"/>
    <n v="710"/>
    <n v="5987.25"/>
    <n v="49.185000000000002"/>
    <x v="14"/>
    <s v="GOA"/>
    <n v="7"/>
    <x v="1"/>
  </r>
  <r>
    <s v="sablefish (blackcod)"/>
    <d v="2003-07-12T00:00:00"/>
    <x v="12"/>
    <n v="710"/>
    <n v="5987.25"/>
    <n v="10.949"/>
    <x v="21"/>
    <s v="INSD"/>
    <n v="7"/>
    <x v="1"/>
  </r>
  <r>
    <s v="sablefish (blackcod)"/>
    <d v="2003-07-12T00:00:00"/>
    <x v="12"/>
    <n v="710"/>
    <n v="6810.2"/>
    <n v="1E-3"/>
    <x v="23"/>
    <s v="BSAI"/>
    <n v="7"/>
    <x v="1"/>
  </r>
  <r>
    <s v="sablefish (blackcod)"/>
    <d v="2003-07-12T00:00:00"/>
    <x v="12"/>
    <n v="710"/>
    <n v="6810.2"/>
    <n v="7.5999999999999998E-2"/>
    <x v="1"/>
    <s v="BSAI"/>
    <n v="7"/>
    <x v="1"/>
  </r>
  <r>
    <s v="sablefish (blackcod)"/>
    <d v="2003-07-12T00:00:00"/>
    <x v="12"/>
    <n v="710"/>
    <n v="6810.2"/>
    <n v="2.2440000000000002"/>
    <x v="5"/>
    <s v="BSAI"/>
    <n v="7"/>
    <x v="1"/>
  </r>
  <r>
    <s v="sablefish (blackcod)"/>
    <d v="2003-07-12T00:00:00"/>
    <x v="12"/>
    <n v="710"/>
    <n v="6810.2"/>
    <n v="7.81"/>
    <x v="7"/>
    <s v="BSAI"/>
    <n v="7"/>
    <x v="1"/>
  </r>
  <r>
    <s v="sablefish (blackcod)"/>
    <d v="2003-07-12T00:00:00"/>
    <x v="12"/>
    <n v="710"/>
    <n v="6810.2"/>
    <n v="43.472000000000001"/>
    <x v="24"/>
    <s v="BSAI"/>
    <n v="7"/>
    <x v="1"/>
  </r>
  <r>
    <s v="sablefish (blackcod)"/>
    <d v="2003-07-12T00:00:00"/>
    <x v="12"/>
    <n v="710"/>
    <n v="6810.2"/>
    <n v="11.832000000000001"/>
    <x v="28"/>
    <s v="BSAI"/>
    <n v="7"/>
    <x v="1"/>
  </r>
  <r>
    <s v="sablefish (blackcod)"/>
    <d v="2003-07-12T00:00:00"/>
    <x v="12"/>
    <n v="710"/>
    <m/>
    <n v="0.86599999999999999"/>
    <x v="16"/>
    <s v="BSAI"/>
    <n v="7"/>
    <x v="1"/>
  </r>
  <r>
    <s v="sablefish (blackcod)"/>
    <d v="2003-07-12T00:00:00"/>
    <x v="12"/>
    <n v="710"/>
    <m/>
    <n v="7.0490000000000004"/>
    <x v="1"/>
    <s v="BSAI"/>
    <n v="7"/>
    <x v="1"/>
  </r>
  <r>
    <s v="sablefish (blackcod)"/>
    <d v="2003-07-12T00:00:00"/>
    <x v="12"/>
    <n v="710"/>
    <m/>
    <n v="0.36299999999999999"/>
    <x v="5"/>
    <s v="BSAI"/>
    <n v="7"/>
    <x v="1"/>
  </r>
  <r>
    <s v="sablefish (blackcod)"/>
    <d v="2003-07-12T00:00:00"/>
    <x v="12"/>
    <n v="710"/>
    <m/>
    <n v="0.32800000000000001"/>
    <x v="7"/>
    <s v="BSAI"/>
    <n v="7"/>
    <x v="1"/>
  </r>
  <r>
    <s v="sablefish (blackcod)"/>
    <d v="2003-07-12T00:00:00"/>
    <x v="12"/>
    <n v="710"/>
    <m/>
    <n v="0.79300000000000004"/>
    <x v="2"/>
    <s v="BSAI"/>
    <n v="7"/>
    <x v="1"/>
  </r>
  <r>
    <s v="sablefish (blackcod)"/>
    <d v="2003-07-12T00:00:00"/>
    <x v="12"/>
    <n v="710"/>
    <m/>
    <n v="0.42799999999999999"/>
    <x v="22"/>
    <s v="BSAI"/>
    <n v="7"/>
    <x v="1"/>
  </r>
  <r>
    <s v="sablefish (blackcod)"/>
    <d v="2003-07-12T00:00:00"/>
    <x v="12"/>
    <n v="710"/>
    <m/>
    <n v="1.006"/>
    <x v="24"/>
    <s v="BSAI"/>
    <n v="7"/>
    <x v="1"/>
  </r>
  <r>
    <s v="sablefish (blackcod)"/>
    <d v="2003-07-12T00:00:00"/>
    <x v="12"/>
    <n v="710"/>
    <m/>
    <n v="0.755"/>
    <x v="28"/>
    <s v="BSAI"/>
    <n v="7"/>
    <x v="1"/>
  </r>
  <r>
    <s v="sablefish (blackcod)"/>
    <d v="2003-07-12T00:00:00"/>
    <x v="12"/>
    <n v="710"/>
    <m/>
    <n v="1.1140000000000001"/>
    <x v="0"/>
    <s v="GOA"/>
    <n v="7"/>
    <x v="1"/>
  </r>
  <r>
    <s v="sablefish (blackcod)"/>
    <d v="2003-07-12T00:00:00"/>
    <x v="12"/>
    <n v="710"/>
    <m/>
    <n v="0.56599999999999995"/>
    <x v="13"/>
    <s v="GOA"/>
    <n v="7"/>
    <x v="1"/>
  </r>
  <r>
    <s v="sablefish (blackcod)"/>
    <d v="2003-07-12T00:00:00"/>
    <x v="12"/>
    <n v="710"/>
    <m/>
    <n v="79.968000000000004"/>
    <x v="6"/>
    <s v="GOA"/>
    <n v="7"/>
    <x v="1"/>
  </r>
  <r>
    <s v="sablefish (blackcod)"/>
    <d v="2003-07-12T00:00:00"/>
    <x v="12"/>
    <n v="710"/>
    <m/>
    <n v="7.5999999999999998E-2"/>
    <x v="11"/>
    <s v="GOA"/>
    <n v="7"/>
    <x v="1"/>
  </r>
  <r>
    <s v="sablefish (blackcod)"/>
    <d v="2003-07-12T00:00:00"/>
    <x v="12"/>
    <n v="710"/>
    <m/>
    <n v="0.70699999999999996"/>
    <x v="14"/>
    <s v="GOA"/>
    <n v="7"/>
    <x v="1"/>
  </r>
  <r>
    <s v="sablefish (blackcod)"/>
    <d v="2003-07-12T00:00:00"/>
    <x v="12"/>
    <n v="710"/>
    <m/>
    <n v="0.156"/>
    <x v="21"/>
    <s v="INSD"/>
    <n v="7"/>
    <x v="1"/>
  </r>
  <r>
    <s v="sablefish (blackcod)"/>
    <d v="2003-07-19T00:00:00"/>
    <x v="12"/>
    <n v="710"/>
    <n v="4730.84"/>
    <n v="0.11"/>
    <x v="23"/>
    <s v="BSAI"/>
    <n v="7"/>
    <x v="1"/>
  </r>
  <r>
    <s v="sablefish (blackcod)"/>
    <d v="2003-07-19T00:00:00"/>
    <x v="12"/>
    <n v="710"/>
    <n v="4730.84"/>
    <n v="17.12"/>
    <x v="1"/>
    <s v="BSAI"/>
    <n v="7"/>
    <x v="1"/>
  </r>
  <r>
    <s v="sablefish (blackcod)"/>
    <d v="2003-07-19T00:00:00"/>
    <x v="12"/>
    <n v="710"/>
    <n v="4730.84"/>
    <n v="6.069"/>
    <x v="7"/>
    <s v="BSAI"/>
    <n v="7"/>
    <x v="1"/>
  </r>
  <r>
    <s v="sablefish (blackcod)"/>
    <d v="2003-07-19T00:00:00"/>
    <x v="12"/>
    <n v="710"/>
    <n v="4730.84"/>
    <n v="4.8970000000000002"/>
    <x v="2"/>
    <s v="BSAI"/>
    <n v="7"/>
    <x v="1"/>
  </r>
  <r>
    <s v="sablefish (blackcod)"/>
    <d v="2003-07-19T00:00:00"/>
    <x v="12"/>
    <n v="710"/>
    <n v="4730.84"/>
    <n v="1.2999999999999999E-2"/>
    <x v="24"/>
    <s v="BSAI"/>
    <n v="7"/>
    <x v="1"/>
  </r>
  <r>
    <s v="sablefish (blackcod)"/>
    <d v="2003-07-19T00:00:00"/>
    <x v="12"/>
    <n v="710"/>
    <n v="4730.84"/>
    <n v="0.502"/>
    <x v="28"/>
    <s v="BSAI"/>
    <n v="7"/>
    <x v="1"/>
  </r>
  <r>
    <s v="sablefish (blackcod)"/>
    <d v="2003-07-19T00:00:00"/>
    <x v="12"/>
    <n v="710"/>
    <n v="4730.84"/>
    <n v="7.73"/>
    <x v="25"/>
    <s v="BSAI"/>
    <n v="7"/>
    <x v="1"/>
  </r>
  <r>
    <s v="sablefish (blackcod)"/>
    <d v="2003-07-19T00:00:00"/>
    <x v="12"/>
    <n v="710"/>
    <n v="4948.46"/>
    <n v="24.492999999999999"/>
    <x v="0"/>
    <s v="GOA"/>
    <n v="7"/>
    <x v="1"/>
  </r>
  <r>
    <s v="sablefish (blackcod)"/>
    <d v="2003-07-19T00:00:00"/>
    <x v="12"/>
    <n v="710"/>
    <n v="4948.46"/>
    <n v="30.042999999999999"/>
    <x v="13"/>
    <s v="GOA"/>
    <n v="7"/>
    <x v="1"/>
  </r>
  <r>
    <s v="sablefish (blackcod)"/>
    <d v="2003-07-19T00:00:00"/>
    <x v="12"/>
    <n v="710"/>
    <n v="4948.46"/>
    <n v="0.78300000000000003"/>
    <x v="6"/>
    <s v="GOA"/>
    <n v="7"/>
    <x v="1"/>
  </r>
  <r>
    <s v="sablefish (blackcod)"/>
    <d v="2003-07-19T00:00:00"/>
    <x v="12"/>
    <n v="710"/>
    <n v="4948.46"/>
    <n v="59.026000000000003"/>
    <x v="11"/>
    <s v="GOA"/>
    <n v="7"/>
    <x v="1"/>
  </r>
  <r>
    <s v="sablefish (blackcod)"/>
    <d v="2003-07-19T00:00:00"/>
    <x v="12"/>
    <n v="710"/>
    <n v="5987.25"/>
    <n v="37.753"/>
    <x v="0"/>
    <s v="GOA"/>
    <n v="7"/>
    <x v="1"/>
  </r>
  <r>
    <s v="sablefish (blackcod)"/>
    <d v="2003-07-19T00:00:00"/>
    <x v="12"/>
    <n v="710"/>
    <n v="5987.25"/>
    <n v="135.839"/>
    <x v="6"/>
    <s v="GOA"/>
    <n v="7"/>
    <x v="1"/>
  </r>
  <r>
    <s v="sablefish (blackcod)"/>
    <d v="2003-07-19T00:00:00"/>
    <x v="12"/>
    <n v="710"/>
    <n v="5987.25"/>
    <n v="73.926000000000002"/>
    <x v="11"/>
    <s v="GOA"/>
    <n v="7"/>
    <x v="1"/>
  </r>
  <r>
    <s v="sablefish (blackcod)"/>
    <d v="2003-07-19T00:00:00"/>
    <x v="12"/>
    <n v="710"/>
    <n v="5987.25"/>
    <n v="23.32"/>
    <x v="14"/>
    <s v="GOA"/>
    <n v="7"/>
    <x v="1"/>
  </r>
  <r>
    <s v="sablefish (blackcod)"/>
    <d v="2003-07-19T00:00:00"/>
    <x v="12"/>
    <n v="710"/>
    <n v="5987.25"/>
    <n v="0.80800000000000005"/>
    <x v="21"/>
    <s v="INSD"/>
    <n v="7"/>
    <x v="1"/>
  </r>
  <r>
    <s v="sablefish (blackcod)"/>
    <d v="2003-07-19T00:00:00"/>
    <x v="12"/>
    <n v="710"/>
    <n v="6810.2"/>
    <n v="3.0000000000000001E-3"/>
    <x v="23"/>
    <s v="BSAI"/>
    <n v="7"/>
    <x v="1"/>
  </r>
  <r>
    <s v="sablefish (blackcod)"/>
    <d v="2003-07-19T00:00:00"/>
    <x v="12"/>
    <n v="710"/>
    <n v="6810.2"/>
    <n v="8.4000000000000005E-2"/>
    <x v="1"/>
    <s v="BSAI"/>
    <n v="7"/>
    <x v="1"/>
  </r>
  <r>
    <s v="sablefish (blackcod)"/>
    <d v="2003-07-19T00:00:00"/>
    <x v="12"/>
    <n v="710"/>
    <n v="6810.2"/>
    <n v="6.5510000000000002"/>
    <x v="5"/>
    <s v="BSAI"/>
    <n v="7"/>
    <x v="1"/>
  </r>
  <r>
    <s v="sablefish (blackcod)"/>
    <d v="2003-07-19T00:00:00"/>
    <x v="12"/>
    <n v="710"/>
    <n v="6810.2"/>
    <n v="5.4539999999999997"/>
    <x v="7"/>
    <s v="BSAI"/>
    <n v="7"/>
    <x v="1"/>
  </r>
  <r>
    <s v="sablefish (blackcod)"/>
    <d v="2003-07-19T00:00:00"/>
    <x v="12"/>
    <n v="710"/>
    <n v="6810.2"/>
    <n v="15.587999999999999"/>
    <x v="24"/>
    <s v="BSAI"/>
    <n v="7"/>
    <x v="1"/>
  </r>
  <r>
    <s v="sablefish (blackcod)"/>
    <d v="2003-07-19T00:00:00"/>
    <x v="12"/>
    <n v="710"/>
    <n v="6810.2"/>
    <n v="6.9809999999999999"/>
    <x v="28"/>
    <s v="BSAI"/>
    <n v="7"/>
    <x v="1"/>
  </r>
  <r>
    <s v="sablefish (blackcod)"/>
    <d v="2003-07-19T00:00:00"/>
    <x v="12"/>
    <n v="710"/>
    <n v="6810.2"/>
    <n v="0.309"/>
    <x v="25"/>
    <s v="BSAI"/>
    <n v="7"/>
    <x v="1"/>
  </r>
  <r>
    <s v="sablefish (blackcod)"/>
    <d v="2003-07-19T00:00:00"/>
    <x v="12"/>
    <n v="710"/>
    <m/>
    <n v="5.7000000000000002E-2"/>
    <x v="23"/>
    <s v="BSAI"/>
    <n v="7"/>
    <x v="1"/>
  </r>
  <r>
    <s v="sablefish (blackcod)"/>
    <d v="2003-07-19T00:00:00"/>
    <x v="12"/>
    <n v="710"/>
    <m/>
    <n v="1.2E-2"/>
    <x v="10"/>
    <s v="BSAI"/>
    <n v="7"/>
    <x v="1"/>
  </r>
  <r>
    <s v="sablefish (blackcod)"/>
    <d v="2003-07-19T00:00:00"/>
    <x v="12"/>
    <n v="710"/>
    <m/>
    <n v="0.19500000000000001"/>
    <x v="1"/>
    <s v="BSAI"/>
    <n v="7"/>
    <x v="1"/>
  </r>
  <r>
    <s v="sablefish (blackcod)"/>
    <d v="2003-07-19T00:00:00"/>
    <x v="12"/>
    <n v="710"/>
    <m/>
    <n v="4.8040000000000003"/>
    <x v="5"/>
    <s v="BSAI"/>
    <n v="7"/>
    <x v="1"/>
  </r>
  <r>
    <s v="sablefish (blackcod)"/>
    <d v="2003-07-19T00:00:00"/>
    <x v="12"/>
    <n v="710"/>
    <m/>
    <n v="0.126"/>
    <x v="7"/>
    <s v="BSAI"/>
    <n v="7"/>
    <x v="1"/>
  </r>
  <r>
    <s v="sablefish (blackcod)"/>
    <d v="2003-07-19T00:00:00"/>
    <x v="12"/>
    <n v="710"/>
    <m/>
    <n v="0.28499999999999998"/>
    <x v="2"/>
    <s v="BSAI"/>
    <n v="7"/>
    <x v="1"/>
  </r>
  <r>
    <s v="sablefish (blackcod)"/>
    <d v="2003-07-19T00:00:00"/>
    <x v="12"/>
    <n v="710"/>
    <m/>
    <n v="0.28000000000000003"/>
    <x v="26"/>
    <s v="BSAI"/>
    <n v="7"/>
    <x v="1"/>
  </r>
  <r>
    <s v="sablefish (blackcod)"/>
    <d v="2003-07-19T00:00:00"/>
    <x v="12"/>
    <n v="710"/>
    <m/>
    <n v="0.71599999999999997"/>
    <x v="24"/>
    <s v="BSAI"/>
    <n v="7"/>
    <x v="1"/>
  </r>
  <r>
    <s v="sablefish (blackcod)"/>
    <d v="2003-07-19T00:00:00"/>
    <x v="12"/>
    <n v="710"/>
    <m/>
    <n v="0.03"/>
    <x v="28"/>
    <s v="BSAI"/>
    <n v="7"/>
    <x v="1"/>
  </r>
  <r>
    <s v="sablefish (blackcod)"/>
    <d v="2003-07-19T00:00:00"/>
    <x v="12"/>
    <n v="710"/>
    <m/>
    <n v="0.24199999999999999"/>
    <x v="25"/>
    <s v="BSAI"/>
    <n v="7"/>
    <x v="1"/>
  </r>
  <r>
    <s v="sablefish (blackcod)"/>
    <d v="2003-07-19T00:00:00"/>
    <x v="12"/>
    <n v="710"/>
    <m/>
    <n v="2.3090000000000002"/>
    <x v="0"/>
    <s v="GOA"/>
    <n v="7"/>
    <x v="1"/>
  </r>
  <r>
    <s v="sablefish (blackcod)"/>
    <d v="2003-07-19T00:00:00"/>
    <x v="12"/>
    <n v="710"/>
    <m/>
    <n v="7.952"/>
    <x v="6"/>
    <s v="GOA"/>
    <n v="7"/>
    <x v="1"/>
  </r>
  <r>
    <s v="sablefish (blackcod)"/>
    <d v="2003-07-19T00:00:00"/>
    <x v="12"/>
    <n v="710"/>
    <m/>
    <n v="13.042999999999999"/>
    <x v="11"/>
    <s v="GOA"/>
    <n v="7"/>
    <x v="1"/>
  </r>
  <r>
    <s v="sablefish (blackcod)"/>
    <d v="2003-07-19T00:00:00"/>
    <x v="12"/>
    <n v="710"/>
    <m/>
    <n v="0.379"/>
    <x v="14"/>
    <s v="GOA"/>
    <n v="7"/>
    <x v="1"/>
  </r>
  <r>
    <s v="sablefish (blackcod)"/>
    <d v="2003-07-19T00:00:00"/>
    <x v="12"/>
    <n v="710"/>
    <m/>
    <n v="1.6E-2"/>
    <x v="21"/>
    <s v="INSD"/>
    <n v="7"/>
    <x v="1"/>
  </r>
  <r>
    <s v="sablefish (blackcod)"/>
    <d v="2003-07-26T00:00:00"/>
    <x v="12"/>
    <n v="710"/>
    <n v="4730.84"/>
    <n v="8.2129999999999992"/>
    <x v="1"/>
    <s v="BSAI"/>
    <n v="7"/>
    <x v="1"/>
  </r>
  <r>
    <s v="sablefish (blackcod)"/>
    <d v="2003-07-26T00:00:00"/>
    <x v="12"/>
    <n v="710"/>
    <n v="4730.84"/>
    <n v="3.944"/>
    <x v="7"/>
    <s v="BSAI"/>
    <n v="7"/>
    <x v="1"/>
  </r>
  <r>
    <s v="sablefish (blackcod)"/>
    <d v="2003-07-26T00:00:00"/>
    <x v="12"/>
    <n v="710"/>
    <n v="4730.84"/>
    <n v="1.89"/>
    <x v="2"/>
    <s v="BSAI"/>
    <n v="7"/>
    <x v="1"/>
  </r>
  <r>
    <s v="sablefish (blackcod)"/>
    <d v="2003-07-26T00:00:00"/>
    <x v="12"/>
    <n v="710"/>
    <n v="4730.84"/>
    <n v="2.97"/>
    <x v="24"/>
    <s v="BSAI"/>
    <n v="7"/>
    <x v="1"/>
  </r>
  <r>
    <s v="sablefish (blackcod)"/>
    <d v="2003-07-26T00:00:00"/>
    <x v="12"/>
    <n v="710"/>
    <n v="4730.84"/>
    <n v="1.9870000000000001"/>
    <x v="25"/>
    <s v="BSAI"/>
    <n v="7"/>
    <x v="1"/>
  </r>
  <r>
    <s v="sablefish (blackcod)"/>
    <d v="2003-07-26T00:00:00"/>
    <x v="12"/>
    <n v="710"/>
    <n v="4948.46"/>
    <n v="3.8450000000000002"/>
    <x v="0"/>
    <s v="GOA"/>
    <n v="7"/>
    <x v="1"/>
  </r>
  <r>
    <s v="sablefish (blackcod)"/>
    <d v="2003-07-26T00:00:00"/>
    <x v="12"/>
    <n v="710"/>
    <n v="4948.46"/>
    <n v="50.116"/>
    <x v="13"/>
    <s v="GOA"/>
    <n v="7"/>
    <x v="1"/>
  </r>
  <r>
    <s v="sablefish (blackcod)"/>
    <d v="2003-07-26T00:00:00"/>
    <x v="12"/>
    <n v="710"/>
    <n v="4948.46"/>
    <n v="8.7929999999999993"/>
    <x v="6"/>
    <s v="GOA"/>
    <n v="7"/>
    <x v="1"/>
  </r>
  <r>
    <s v="sablefish (blackcod)"/>
    <d v="2003-07-26T00:00:00"/>
    <x v="12"/>
    <n v="710"/>
    <n v="4948.46"/>
    <n v="6.5869999999999997"/>
    <x v="21"/>
    <s v="INSD"/>
    <n v="7"/>
    <x v="1"/>
  </r>
  <r>
    <s v="sablefish (blackcod)"/>
    <d v="2003-07-26T00:00:00"/>
    <x v="12"/>
    <n v="710"/>
    <n v="5987.25"/>
    <n v="57.012999999999998"/>
    <x v="0"/>
    <s v="GOA"/>
    <n v="7"/>
    <x v="1"/>
  </r>
  <r>
    <s v="sablefish (blackcod)"/>
    <d v="2003-07-26T00:00:00"/>
    <x v="12"/>
    <n v="710"/>
    <n v="5987.25"/>
    <n v="0.77600000000000002"/>
    <x v="13"/>
    <s v="GOA"/>
    <n v="7"/>
    <x v="1"/>
  </r>
  <r>
    <s v="sablefish (blackcod)"/>
    <d v="2003-07-26T00:00:00"/>
    <x v="12"/>
    <n v="710"/>
    <n v="5987.25"/>
    <n v="95.147000000000006"/>
    <x v="6"/>
    <s v="GOA"/>
    <n v="7"/>
    <x v="1"/>
  </r>
  <r>
    <s v="sablefish (blackcod)"/>
    <d v="2003-07-26T00:00:00"/>
    <x v="12"/>
    <n v="710"/>
    <n v="5987.25"/>
    <n v="28.928000000000001"/>
    <x v="14"/>
    <s v="GOA"/>
    <n v="7"/>
    <x v="1"/>
  </r>
  <r>
    <s v="sablefish (blackcod)"/>
    <d v="2003-07-26T00:00:00"/>
    <x v="12"/>
    <n v="710"/>
    <n v="5987.25"/>
    <n v="30.481999999999999"/>
    <x v="21"/>
    <s v="INSD"/>
    <n v="7"/>
    <x v="1"/>
  </r>
  <r>
    <s v="sablefish (blackcod)"/>
    <d v="2003-07-26T00:00:00"/>
    <x v="12"/>
    <n v="710"/>
    <n v="6810.2"/>
    <n v="0.23"/>
    <x v="1"/>
    <s v="BSAI"/>
    <n v="7"/>
    <x v="1"/>
  </r>
  <r>
    <s v="sablefish (blackcod)"/>
    <d v="2003-07-26T00:00:00"/>
    <x v="12"/>
    <n v="710"/>
    <n v="6810.2"/>
    <n v="8.2829999999999995"/>
    <x v="5"/>
    <s v="BSAI"/>
    <n v="7"/>
    <x v="1"/>
  </r>
  <r>
    <s v="sablefish (blackcod)"/>
    <d v="2003-07-26T00:00:00"/>
    <x v="12"/>
    <n v="710"/>
    <n v="6810.2"/>
    <n v="0.54800000000000004"/>
    <x v="7"/>
    <s v="BSAI"/>
    <n v="7"/>
    <x v="1"/>
  </r>
  <r>
    <s v="sablefish (blackcod)"/>
    <d v="2003-07-26T00:00:00"/>
    <x v="12"/>
    <n v="710"/>
    <n v="6810.2"/>
    <n v="8.4220000000000006"/>
    <x v="24"/>
    <s v="BSAI"/>
    <n v="7"/>
    <x v="1"/>
  </r>
  <r>
    <s v="sablefish (blackcod)"/>
    <d v="2003-07-26T00:00:00"/>
    <x v="12"/>
    <n v="710"/>
    <n v="6810.2"/>
    <n v="21.826000000000001"/>
    <x v="28"/>
    <s v="BSAI"/>
    <n v="7"/>
    <x v="1"/>
  </r>
  <r>
    <s v="sablefish (blackcod)"/>
    <d v="2003-07-26T00:00:00"/>
    <x v="12"/>
    <n v="710"/>
    <m/>
    <n v="7.0000000000000001E-3"/>
    <x v="23"/>
    <s v="BSAI"/>
    <n v="7"/>
    <x v="1"/>
  </r>
  <r>
    <s v="sablefish (blackcod)"/>
    <d v="2003-07-26T00:00:00"/>
    <x v="12"/>
    <n v="710"/>
    <m/>
    <n v="4.2000000000000003E-2"/>
    <x v="1"/>
    <s v="BSAI"/>
    <n v="7"/>
    <x v="1"/>
  </r>
  <r>
    <s v="sablefish (blackcod)"/>
    <d v="2003-07-26T00:00:00"/>
    <x v="12"/>
    <n v="710"/>
    <m/>
    <n v="2.2789999999999999"/>
    <x v="5"/>
    <s v="BSAI"/>
    <n v="7"/>
    <x v="1"/>
  </r>
  <r>
    <s v="sablefish (blackcod)"/>
    <d v="2003-07-26T00:00:00"/>
    <x v="12"/>
    <n v="710"/>
    <m/>
    <n v="0.90700000000000003"/>
    <x v="7"/>
    <s v="BSAI"/>
    <n v="7"/>
    <x v="1"/>
  </r>
  <r>
    <s v="sablefish (blackcod)"/>
    <d v="2003-07-26T00:00:00"/>
    <x v="12"/>
    <n v="710"/>
    <m/>
    <n v="0.06"/>
    <x v="2"/>
    <s v="BSAI"/>
    <n v="7"/>
    <x v="1"/>
  </r>
  <r>
    <s v="sablefish (blackcod)"/>
    <d v="2003-07-26T00:00:00"/>
    <x v="12"/>
    <n v="710"/>
    <m/>
    <n v="0.81299999999999994"/>
    <x v="24"/>
    <s v="BSAI"/>
    <n v="7"/>
    <x v="1"/>
  </r>
  <r>
    <s v="sablefish (blackcod)"/>
    <d v="2003-07-26T00:00:00"/>
    <x v="12"/>
    <n v="710"/>
    <m/>
    <n v="0.54700000000000004"/>
    <x v="28"/>
    <s v="BSAI"/>
    <n v="7"/>
    <x v="1"/>
  </r>
  <r>
    <s v="sablefish (blackcod)"/>
    <d v="2003-07-26T00:00:00"/>
    <x v="12"/>
    <n v="710"/>
    <m/>
    <n v="0.13900000000000001"/>
    <x v="25"/>
    <s v="BSAI"/>
    <n v="7"/>
    <x v="1"/>
  </r>
  <r>
    <s v="sablefish (blackcod)"/>
    <d v="2003-07-26T00:00:00"/>
    <x v="12"/>
    <n v="710"/>
    <m/>
    <n v="1.62"/>
    <x v="0"/>
    <s v="GOA"/>
    <n v="7"/>
    <x v="1"/>
  </r>
  <r>
    <s v="sablefish (blackcod)"/>
    <d v="2003-07-26T00:00:00"/>
    <x v="12"/>
    <n v="710"/>
    <m/>
    <n v="2.1000000000000001E-2"/>
    <x v="13"/>
    <s v="GOA"/>
    <n v="7"/>
    <x v="1"/>
  </r>
  <r>
    <s v="sablefish (blackcod)"/>
    <d v="2003-07-26T00:00:00"/>
    <x v="12"/>
    <n v="710"/>
    <m/>
    <n v="10.465999999999999"/>
    <x v="6"/>
    <s v="GOA"/>
    <n v="7"/>
    <x v="1"/>
  </r>
  <r>
    <s v="sablefish (blackcod)"/>
    <d v="2003-07-26T00:00:00"/>
    <x v="12"/>
    <n v="710"/>
    <m/>
    <n v="0.60699999999999998"/>
    <x v="14"/>
    <s v="GOA"/>
    <n v="7"/>
    <x v="1"/>
  </r>
  <r>
    <s v="sablefish (blackcod)"/>
    <d v="2003-07-26T00:00:00"/>
    <x v="12"/>
    <n v="710"/>
    <m/>
    <n v="0.93799999999999994"/>
    <x v="21"/>
    <s v="INSD"/>
    <n v="7"/>
    <x v="1"/>
  </r>
  <r>
    <s v="sablefish (blackcod)"/>
    <d v="2003-08-02T00:00:00"/>
    <x v="12"/>
    <n v="710"/>
    <n v="4730.84"/>
    <n v="6.141"/>
    <x v="1"/>
    <s v="BSAI"/>
    <n v="8"/>
    <x v="1"/>
  </r>
  <r>
    <s v="sablefish (blackcod)"/>
    <d v="2003-08-02T00:00:00"/>
    <x v="12"/>
    <n v="710"/>
    <n v="4730.84"/>
    <n v="2.4260000000000002"/>
    <x v="2"/>
    <s v="BSAI"/>
    <n v="8"/>
    <x v="1"/>
  </r>
  <r>
    <s v="sablefish (blackcod)"/>
    <d v="2003-08-02T00:00:00"/>
    <x v="12"/>
    <n v="710"/>
    <n v="4730.84"/>
    <n v="0.26900000000000002"/>
    <x v="22"/>
    <s v="BSAI"/>
    <n v="8"/>
    <x v="1"/>
  </r>
  <r>
    <s v="sablefish (blackcod)"/>
    <d v="2003-08-02T00:00:00"/>
    <x v="12"/>
    <n v="710"/>
    <n v="4730.84"/>
    <n v="0.73199999999999998"/>
    <x v="26"/>
    <s v="BSAI"/>
    <n v="8"/>
    <x v="1"/>
  </r>
  <r>
    <s v="sablefish (blackcod)"/>
    <d v="2003-08-02T00:00:00"/>
    <x v="12"/>
    <n v="710"/>
    <n v="4730.84"/>
    <n v="1.714"/>
    <x v="24"/>
    <s v="BSAI"/>
    <n v="8"/>
    <x v="1"/>
  </r>
  <r>
    <s v="sablefish (blackcod)"/>
    <d v="2003-08-02T00:00:00"/>
    <x v="12"/>
    <n v="710"/>
    <n v="4948.46"/>
    <n v="35.933"/>
    <x v="0"/>
    <s v="GOA"/>
    <n v="8"/>
    <x v="1"/>
  </r>
  <r>
    <s v="sablefish (blackcod)"/>
    <d v="2003-08-02T00:00:00"/>
    <x v="12"/>
    <n v="710"/>
    <n v="4948.46"/>
    <n v="1.117"/>
    <x v="13"/>
    <s v="GOA"/>
    <n v="8"/>
    <x v="1"/>
  </r>
  <r>
    <s v="sablefish (blackcod)"/>
    <d v="2003-08-02T00:00:00"/>
    <x v="12"/>
    <n v="710"/>
    <n v="4948.46"/>
    <n v="16.161999999999999"/>
    <x v="21"/>
    <s v="INSD"/>
    <n v="8"/>
    <x v="1"/>
  </r>
  <r>
    <s v="sablefish (blackcod)"/>
    <d v="2003-08-02T00:00:00"/>
    <x v="12"/>
    <n v="710"/>
    <n v="5987.25"/>
    <n v="17.442"/>
    <x v="0"/>
    <s v="GOA"/>
    <n v="8"/>
    <x v="1"/>
  </r>
  <r>
    <s v="sablefish (blackcod)"/>
    <d v="2003-08-02T00:00:00"/>
    <x v="12"/>
    <n v="710"/>
    <n v="5987.25"/>
    <n v="7.1999999999999995E-2"/>
    <x v="13"/>
    <s v="GOA"/>
    <n v="8"/>
    <x v="1"/>
  </r>
  <r>
    <s v="sablefish (blackcod)"/>
    <d v="2003-08-02T00:00:00"/>
    <x v="12"/>
    <n v="710"/>
    <n v="5987.25"/>
    <n v="77.171999999999997"/>
    <x v="6"/>
    <s v="GOA"/>
    <n v="8"/>
    <x v="1"/>
  </r>
  <r>
    <s v="sablefish (blackcod)"/>
    <d v="2003-08-02T00:00:00"/>
    <x v="12"/>
    <n v="710"/>
    <n v="5987.25"/>
    <n v="89.611999999999995"/>
    <x v="14"/>
    <s v="GOA"/>
    <n v="8"/>
    <x v="1"/>
  </r>
  <r>
    <s v="sablefish (blackcod)"/>
    <d v="2003-08-02T00:00:00"/>
    <x v="12"/>
    <n v="710"/>
    <n v="5987.25"/>
    <n v="15.734"/>
    <x v="21"/>
    <s v="INSD"/>
    <n v="8"/>
    <x v="1"/>
  </r>
  <r>
    <s v="sablefish (blackcod)"/>
    <d v="2003-08-02T00:00:00"/>
    <x v="12"/>
    <n v="710"/>
    <n v="6810.2"/>
    <n v="1.2450000000000001"/>
    <x v="1"/>
    <s v="BSAI"/>
    <n v="8"/>
    <x v="1"/>
  </r>
  <r>
    <s v="sablefish (blackcod)"/>
    <d v="2003-08-02T00:00:00"/>
    <x v="12"/>
    <n v="710"/>
    <n v="6810.2"/>
    <n v="21.931000000000001"/>
    <x v="5"/>
    <s v="BSAI"/>
    <n v="8"/>
    <x v="1"/>
  </r>
  <r>
    <s v="sablefish (blackcod)"/>
    <d v="2003-08-02T00:00:00"/>
    <x v="12"/>
    <n v="710"/>
    <n v="6810.2"/>
    <n v="12.436"/>
    <x v="7"/>
    <s v="BSAI"/>
    <n v="8"/>
    <x v="1"/>
  </r>
  <r>
    <s v="sablefish (blackcod)"/>
    <d v="2003-08-02T00:00:00"/>
    <x v="12"/>
    <n v="710"/>
    <n v="6810.2"/>
    <n v="4.8849999999999998"/>
    <x v="24"/>
    <s v="BSAI"/>
    <n v="8"/>
    <x v="1"/>
  </r>
  <r>
    <s v="sablefish (blackcod)"/>
    <d v="2003-08-02T00:00:00"/>
    <x v="12"/>
    <n v="710"/>
    <n v="6810.2"/>
    <n v="10.452999999999999"/>
    <x v="28"/>
    <s v="BSAI"/>
    <n v="8"/>
    <x v="1"/>
  </r>
  <r>
    <s v="sablefish (blackcod)"/>
    <d v="2003-08-02T00:00:00"/>
    <x v="12"/>
    <n v="710"/>
    <m/>
    <n v="1.6E-2"/>
    <x v="23"/>
    <s v="BSAI"/>
    <n v="8"/>
    <x v="1"/>
  </r>
  <r>
    <s v="sablefish (blackcod)"/>
    <d v="2003-08-02T00:00:00"/>
    <x v="12"/>
    <n v="710"/>
    <m/>
    <n v="6.6000000000000003E-2"/>
    <x v="10"/>
    <s v="BSAI"/>
    <n v="8"/>
    <x v="1"/>
  </r>
  <r>
    <s v="sablefish (blackcod)"/>
    <d v="2003-08-02T00:00:00"/>
    <x v="12"/>
    <n v="710"/>
    <m/>
    <n v="3.6869999999999998"/>
    <x v="1"/>
    <s v="BSAI"/>
    <n v="8"/>
    <x v="1"/>
  </r>
  <r>
    <s v="sablefish (blackcod)"/>
    <d v="2003-08-02T00:00:00"/>
    <x v="12"/>
    <n v="710"/>
    <m/>
    <n v="3.504"/>
    <x v="5"/>
    <s v="BSAI"/>
    <n v="8"/>
    <x v="1"/>
  </r>
  <r>
    <s v="sablefish (blackcod)"/>
    <d v="2003-08-02T00:00:00"/>
    <x v="12"/>
    <n v="710"/>
    <m/>
    <n v="1.1379999999999999"/>
    <x v="7"/>
    <s v="BSAI"/>
    <n v="8"/>
    <x v="1"/>
  </r>
  <r>
    <s v="sablefish (blackcod)"/>
    <d v="2003-08-02T00:00:00"/>
    <x v="12"/>
    <n v="710"/>
    <m/>
    <n v="3.0000000000000001E-3"/>
    <x v="2"/>
    <s v="BSAI"/>
    <n v="8"/>
    <x v="1"/>
  </r>
  <r>
    <s v="sablefish (blackcod)"/>
    <d v="2003-08-02T00:00:00"/>
    <x v="12"/>
    <n v="710"/>
    <m/>
    <n v="0.17199999999999999"/>
    <x v="22"/>
    <s v="BSAI"/>
    <n v="8"/>
    <x v="1"/>
  </r>
  <r>
    <s v="sablefish (blackcod)"/>
    <d v="2003-08-02T00:00:00"/>
    <x v="12"/>
    <n v="710"/>
    <m/>
    <n v="0.13700000000000001"/>
    <x v="24"/>
    <s v="BSAI"/>
    <n v="8"/>
    <x v="1"/>
  </r>
  <r>
    <s v="sablefish (blackcod)"/>
    <d v="2003-08-02T00:00:00"/>
    <x v="12"/>
    <n v="710"/>
    <m/>
    <n v="0.161"/>
    <x v="28"/>
    <s v="BSAI"/>
    <n v="8"/>
    <x v="1"/>
  </r>
  <r>
    <s v="sablefish (blackcod)"/>
    <d v="2003-08-02T00:00:00"/>
    <x v="12"/>
    <n v="710"/>
    <m/>
    <n v="7.258"/>
    <x v="0"/>
    <s v="GOA"/>
    <n v="8"/>
    <x v="1"/>
  </r>
  <r>
    <s v="sablefish (blackcod)"/>
    <d v="2003-08-02T00:00:00"/>
    <x v="12"/>
    <n v="710"/>
    <m/>
    <n v="2.8420000000000001"/>
    <x v="13"/>
    <s v="GOA"/>
    <n v="8"/>
    <x v="1"/>
  </r>
  <r>
    <s v="sablefish (blackcod)"/>
    <d v="2003-08-02T00:00:00"/>
    <x v="12"/>
    <n v="710"/>
    <m/>
    <n v="4.7270000000000003"/>
    <x v="6"/>
    <s v="GOA"/>
    <n v="8"/>
    <x v="1"/>
  </r>
  <r>
    <s v="sablefish (blackcod)"/>
    <d v="2003-08-02T00:00:00"/>
    <x v="12"/>
    <n v="710"/>
    <m/>
    <n v="5.0000000000000001E-3"/>
    <x v="11"/>
    <s v="GOA"/>
    <n v="8"/>
    <x v="1"/>
  </r>
  <r>
    <s v="sablefish (blackcod)"/>
    <d v="2003-08-02T00:00:00"/>
    <x v="12"/>
    <n v="710"/>
    <m/>
    <n v="1.7889999999999999"/>
    <x v="14"/>
    <s v="GOA"/>
    <n v="8"/>
    <x v="1"/>
  </r>
  <r>
    <s v="sablefish (blackcod)"/>
    <d v="2003-08-02T00:00:00"/>
    <x v="12"/>
    <n v="710"/>
    <m/>
    <n v="0.60699999999999998"/>
    <x v="21"/>
    <s v="INSD"/>
    <n v="8"/>
    <x v="1"/>
  </r>
  <r>
    <s v="sablefish (blackcod)"/>
    <d v="2003-08-09T00:00:00"/>
    <x v="12"/>
    <n v="710"/>
    <n v="4730.84"/>
    <n v="0.17799999999999999"/>
    <x v="23"/>
    <s v="BSAI"/>
    <n v="8"/>
    <x v="1"/>
  </r>
  <r>
    <s v="sablefish (blackcod)"/>
    <d v="2003-08-09T00:00:00"/>
    <x v="12"/>
    <n v="710"/>
    <n v="4730.84"/>
    <n v="3.0000000000000001E-3"/>
    <x v="16"/>
    <s v="BSAI"/>
    <n v="8"/>
    <x v="1"/>
  </r>
  <r>
    <s v="sablefish (blackcod)"/>
    <d v="2003-08-09T00:00:00"/>
    <x v="12"/>
    <n v="710"/>
    <n v="4730.84"/>
    <n v="8.4529999999999994"/>
    <x v="1"/>
    <s v="BSAI"/>
    <n v="8"/>
    <x v="1"/>
  </r>
  <r>
    <s v="sablefish (blackcod)"/>
    <d v="2003-08-09T00:00:00"/>
    <x v="12"/>
    <n v="710"/>
    <n v="4730.84"/>
    <n v="0.49199999999999999"/>
    <x v="5"/>
    <s v="BSAI"/>
    <n v="8"/>
    <x v="1"/>
  </r>
  <r>
    <s v="sablefish (blackcod)"/>
    <d v="2003-08-09T00:00:00"/>
    <x v="12"/>
    <n v="710"/>
    <n v="4730.84"/>
    <n v="0.747"/>
    <x v="7"/>
    <s v="BSAI"/>
    <n v="8"/>
    <x v="1"/>
  </r>
  <r>
    <s v="sablefish (blackcod)"/>
    <d v="2003-08-09T00:00:00"/>
    <x v="12"/>
    <n v="710"/>
    <n v="4730.84"/>
    <n v="5.3390000000000004"/>
    <x v="2"/>
    <s v="BSAI"/>
    <n v="8"/>
    <x v="1"/>
  </r>
  <r>
    <s v="sablefish (blackcod)"/>
    <d v="2003-08-09T00:00:00"/>
    <x v="12"/>
    <n v="710"/>
    <n v="4730.84"/>
    <n v="1.1379999999999999"/>
    <x v="26"/>
    <s v="BSAI"/>
    <n v="8"/>
    <x v="1"/>
  </r>
  <r>
    <s v="sablefish (blackcod)"/>
    <d v="2003-08-09T00:00:00"/>
    <x v="12"/>
    <n v="710"/>
    <n v="4948.46"/>
    <n v="51.58"/>
    <x v="0"/>
    <s v="GOA"/>
    <n v="8"/>
    <x v="1"/>
  </r>
  <r>
    <s v="sablefish (blackcod)"/>
    <d v="2003-08-09T00:00:00"/>
    <x v="12"/>
    <n v="710"/>
    <n v="5987.25"/>
    <n v="34.877000000000002"/>
    <x v="0"/>
    <s v="GOA"/>
    <n v="8"/>
    <x v="1"/>
  </r>
  <r>
    <s v="sablefish (blackcod)"/>
    <d v="2003-08-09T00:00:00"/>
    <x v="12"/>
    <n v="710"/>
    <n v="5987.25"/>
    <n v="8.2260000000000009"/>
    <x v="13"/>
    <s v="GOA"/>
    <n v="8"/>
    <x v="1"/>
  </r>
  <r>
    <s v="sablefish (blackcod)"/>
    <d v="2003-08-09T00:00:00"/>
    <x v="12"/>
    <n v="710"/>
    <n v="5987.25"/>
    <n v="57.488"/>
    <x v="6"/>
    <s v="GOA"/>
    <n v="8"/>
    <x v="1"/>
  </r>
  <r>
    <s v="sablefish (blackcod)"/>
    <d v="2003-08-09T00:00:00"/>
    <x v="12"/>
    <n v="710"/>
    <n v="5987.25"/>
    <n v="7.0179999999999998"/>
    <x v="20"/>
    <s v="INSD"/>
    <n v="8"/>
    <x v="1"/>
  </r>
  <r>
    <s v="sablefish (blackcod)"/>
    <d v="2003-08-09T00:00:00"/>
    <x v="12"/>
    <n v="710"/>
    <n v="5987.25"/>
    <n v="73.828000000000003"/>
    <x v="14"/>
    <s v="GOA"/>
    <n v="8"/>
    <x v="1"/>
  </r>
  <r>
    <s v="sablefish (blackcod)"/>
    <d v="2003-08-09T00:00:00"/>
    <x v="12"/>
    <n v="710"/>
    <n v="5987.25"/>
    <n v="55.201999999999998"/>
    <x v="21"/>
    <s v="INSD"/>
    <n v="8"/>
    <x v="1"/>
  </r>
  <r>
    <s v="sablefish (blackcod)"/>
    <d v="2003-08-09T00:00:00"/>
    <x v="12"/>
    <n v="710"/>
    <n v="6810.2"/>
    <n v="4.0000000000000001E-3"/>
    <x v="23"/>
    <s v="BSAI"/>
    <n v="8"/>
    <x v="1"/>
  </r>
  <r>
    <s v="sablefish (blackcod)"/>
    <d v="2003-08-09T00:00:00"/>
    <x v="12"/>
    <n v="710"/>
    <n v="6810.2"/>
    <n v="0.16900000000000001"/>
    <x v="1"/>
    <s v="BSAI"/>
    <n v="8"/>
    <x v="1"/>
  </r>
  <r>
    <s v="sablefish (blackcod)"/>
    <d v="2003-08-09T00:00:00"/>
    <x v="12"/>
    <n v="710"/>
    <n v="6810.2"/>
    <n v="7.0190000000000001"/>
    <x v="5"/>
    <s v="BSAI"/>
    <n v="8"/>
    <x v="1"/>
  </r>
  <r>
    <s v="sablefish (blackcod)"/>
    <d v="2003-08-09T00:00:00"/>
    <x v="12"/>
    <n v="710"/>
    <n v="6810.2"/>
    <n v="23.629000000000001"/>
    <x v="7"/>
    <s v="BSAI"/>
    <n v="8"/>
    <x v="1"/>
  </r>
  <r>
    <s v="sablefish (blackcod)"/>
    <d v="2003-08-09T00:00:00"/>
    <x v="12"/>
    <n v="710"/>
    <n v="6810.2"/>
    <n v="0.34799999999999998"/>
    <x v="22"/>
    <s v="BSAI"/>
    <n v="8"/>
    <x v="1"/>
  </r>
  <r>
    <s v="sablefish (blackcod)"/>
    <d v="2003-08-09T00:00:00"/>
    <x v="12"/>
    <n v="710"/>
    <n v="6810.2"/>
    <n v="0.59199999999999997"/>
    <x v="24"/>
    <s v="BSAI"/>
    <n v="8"/>
    <x v="1"/>
  </r>
  <r>
    <s v="sablefish (blackcod)"/>
    <d v="2003-08-09T00:00:00"/>
    <x v="12"/>
    <n v="710"/>
    <n v="6810.2"/>
    <n v="1.175"/>
    <x v="28"/>
    <s v="BSAI"/>
    <n v="8"/>
    <x v="1"/>
  </r>
  <r>
    <s v="sablefish (blackcod)"/>
    <d v="2003-08-09T00:00:00"/>
    <x v="12"/>
    <n v="710"/>
    <m/>
    <n v="1.2E-2"/>
    <x v="23"/>
    <s v="BSAI"/>
    <n v="8"/>
    <x v="1"/>
  </r>
  <r>
    <s v="sablefish (blackcod)"/>
    <d v="2003-08-09T00:00:00"/>
    <x v="12"/>
    <n v="710"/>
    <m/>
    <n v="2.4249999999999998"/>
    <x v="1"/>
    <s v="BSAI"/>
    <n v="8"/>
    <x v="1"/>
  </r>
  <r>
    <s v="sablefish (blackcod)"/>
    <d v="2003-08-09T00:00:00"/>
    <x v="12"/>
    <n v="710"/>
    <m/>
    <n v="0.13500000000000001"/>
    <x v="5"/>
    <s v="BSAI"/>
    <n v="8"/>
    <x v="1"/>
  </r>
  <r>
    <s v="sablefish (blackcod)"/>
    <d v="2003-08-09T00:00:00"/>
    <x v="12"/>
    <n v="710"/>
    <m/>
    <n v="1.4950000000000001"/>
    <x v="7"/>
    <s v="BSAI"/>
    <n v="8"/>
    <x v="1"/>
  </r>
  <r>
    <s v="sablefish (blackcod)"/>
    <d v="2003-08-09T00:00:00"/>
    <x v="12"/>
    <n v="710"/>
    <m/>
    <n v="5.5E-2"/>
    <x v="2"/>
    <s v="BSAI"/>
    <n v="8"/>
    <x v="1"/>
  </r>
  <r>
    <s v="sablefish (blackcod)"/>
    <d v="2003-08-09T00:00:00"/>
    <x v="12"/>
    <n v="710"/>
    <m/>
    <n v="2.5999999999999999E-2"/>
    <x v="24"/>
    <s v="BSAI"/>
    <n v="8"/>
    <x v="1"/>
  </r>
  <r>
    <s v="sablefish (blackcod)"/>
    <d v="2003-08-09T00:00:00"/>
    <x v="12"/>
    <n v="710"/>
    <m/>
    <n v="1.7000000000000001E-2"/>
    <x v="28"/>
    <s v="BSAI"/>
    <n v="8"/>
    <x v="1"/>
  </r>
  <r>
    <s v="sablefish (blackcod)"/>
    <d v="2003-08-09T00:00:00"/>
    <x v="12"/>
    <n v="710"/>
    <m/>
    <n v="36.423999999999999"/>
    <x v="0"/>
    <s v="GOA"/>
    <n v="8"/>
    <x v="1"/>
  </r>
  <r>
    <s v="sablefish (blackcod)"/>
    <d v="2003-08-09T00:00:00"/>
    <x v="12"/>
    <n v="710"/>
    <m/>
    <n v="3.5790000000000002"/>
    <x v="13"/>
    <s v="GOA"/>
    <n v="8"/>
    <x v="1"/>
  </r>
  <r>
    <s v="sablefish (blackcod)"/>
    <d v="2003-08-09T00:00:00"/>
    <x v="12"/>
    <n v="710"/>
    <m/>
    <n v="4.7930000000000001"/>
    <x v="6"/>
    <s v="GOA"/>
    <n v="8"/>
    <x v="1"/>
  </r>
  <r>
    <s v="sablefish (blackcod)"/>
    <d v="2003-08-09T00:00:00"/>
    <x v="12"/>
    <n v="710"/>
    <m/>
    <n v="0.24299999999999999"/>
    <x v="20"/>
    <s v="INSD"/>
    <n v="8"/>
    <x v="1"/>
  </r>
  <r>
    <s v="sablefish (blackcod)"/>
    <d v="2003-08-09T00:00:00"/>
    <x v="12"/>
    <n v="710"/>
    <m/>
    <n v="1.196"/>
    <x v="14"/>
    <s v="GOA"/>
    <n v="8"/>
    <x v="1"/>
  </r>
  <r>
    <s v="sablefish (blackcod)"/>
    <d v="2003-08-09T00:00:00"/>
    <x v="12"/>
    <n v="710"/>
    <m/>
    <n v="1.8740000000000001"/>
    <x v="21"/>
    <s v="INSD"/>
    <n v="8"/>
    <x v="1"/>
  </r>
  <r>
    <s v="sablefish (blackcod)"/>
    <d v="2003-08-16T00:00:00"/>
    <x v="12"/>
    <n v="710"/>
    <n v="4730.84"/>
    <n v="8.0000000000000002E-3"/>
    <x v="1"/>
    <s v="BSAI"/>
    <n v="8"/>
    <x v="1"/>
  </r>
  <r>
    <s v="sablefish (blackcod)"/>
    <d v="2003-08-16T00:00:00"/>
    <x v="12"/>
    <n v="710"/>
    <n v="4730.84"/>
    <n v="0.19400000000000001"/>
    <x v="7"/>
    <s v="BSAI"/>
    <n v="8"/>
    <x v="1"/>
  </r>
  <r>
    <s v="sablefish (blackcod)"/>
    <d v="2003-08-16T00:00:00"/>
    <x v="12"/>
    <n v="710"/>
    <n v="4730.84"/>
    <n v="0.25600000000000001"/>
    <x v="2"/>
    <s v="BSAI"/>
    <n v="8"/>
    <x v="1"/>
  </r>
  <r>
    <s v="sablefish (blackcod)"/>
    <d v="2003-08-16T00:00:00"/>
    <x v="12"/>
    <n v="710"/>
    <n v="4730.84"/>
    <n v="5.3570000000000002"/>
    <x v="24"/>
    <s v="BSAI"/>
    <n v="8"/>
    <x v="1"/>
  </r>
  <r>
    <s v="sablefish (blackcod)"/>
    <d v="2003-08-16T00:00:00"/>
    <x v="12"/>
    <n v="710"/>
    <n v="4948.46"/>
    <n v="3.2029999999999998"/>
    <x v="0"/>
    <s v="GOA"/>
    <n v="8"/>
    <x v="1"/>
  </r>
  <r>
    <s v="sablefish (blackcod)"/>
    <d v="2003-08-16T00:00:00"/>
    <x v="12"/>
    <n v="710"/>
    <n v="5987.25"/>
    <n v="33.606999999999999"/>
    <x v="0"/>
    <s v="GOA"/>
    <n v="8"/>
    <x v="1"/>
  </r>
  <r>
    <s v="sablefish (blackcod)"/>
    <d v="2003-08-16T00:00:00"/>
    <x v="12"/>
    <n v="710"/>
    <n v="5987.25"/>
    <n v="31.977"/>
    <x v="13"/>
    <s v="GOA"/>
    <n v="8"/>
    <x v="1"/>
  </r>
  <r>
    <s v="sablefish (blackcod)"/>
    <d v="2003-08-16T00:00:00"/>
    <x v="12"/>
    <n v="710"/>
    <n v="5987.25"/>
    <n v="32.869"/>
    <x v="6"/>
    <s v="GOA"/>
    <n v="8"/>
    <x v="1"/>
  </r>
  <r>
    <s v="sablefish (blackcod)"/>
    <d v="2003-08-16T00:00:00"/>
    <x v="12"/>
    <n v="710"/>
    <n v="5987.25"/>
    <n v="11.829000000000001"/>
    <x v="11"/>
    <s v="GOA"/>
    <n v="8"/>
    <x v="1"/>
  </r>
  <r>
    <s v="sablefish (blackcod)"/>
    <d v="2003-08-16T00:00:00"/>
    <x v="12"/>
    <n v="710"/>
    <n v="5987.25"/>
    <n v="1.772"/>
    <x v="20"/>
    <s v="INSD"/>
    <n v="8"/>
    <x v="1"/>
  </r>
  <r>
    <s v="sablefish (blackcod)"/>
    <d v="2003-08-16T00:00:00"/>
    <x v="12"/>
    <n v="710"/>
    <n v="5987.25"/>
    <n v="51.261000000000003"/>
    <x v="14"/>
    <s v="GOA"/>
    <n v="8"/>
    <x v="1"/>
  </r>
  <r>
    <s v="sablefish (blackcod)"/>
    <d v="2003-08-16T00:00:00"/>
    <x v="12"/>
    <n v="710"/>
    <n v="5987.25"/>
    <n v="98.861999999999995"/>
    <x v="21"/>
    <s v="INSD"/>
    <n v="8"/>
    <x v="1"/>
  </r>
  <r>
    <s v="sablefish (blackcod)"/>
    <d v="2003-08-16T00:00:00"/>
    <x v="12"/>
    <n v="710"/>
    <n v="6810.2"/>
    <n v="8.1000000000000003E-2"/>
    <x v="1"/>
    <s v="BSAI"/>
    <n v="8"/>
    <x v="1"/>
  </r>
  <r>
    <s v="sablefish (blackcod)"/>
    <d v="2003-08-16T00:00:00"/>
    <x v="12"/>
    <n v="710"/>
    <n v="6810.2"/>
    <n v="10.439"/>
    <x v="5"/>
    <s v="BSAI"/>
    <n v="8"/>
    <x v="1"/>
  </r>
  <r>
    <s v="sablefish (blackcod)"/>
    <d v="2003-08-16T00:00:00"/>
    <x v="12"/>
    <n v="710"/>
    <n v="6810.2"/>
    <n v="2.8000000000000001E-2"/>
    <x v="7"/>
    <s v="BSAI"/>
    <n v="8"/>
    <x v="1"/>
  </r>
  <r>
    <s v="sablefish (blackcod)"/>
    <d v="2003-08-16T00:00:00"/>
    <x v="12"/>
    <n v="710"/>
    <n v="6810.2"/>
    <n v="14.57"/>
    <x v="24"/>
    <s v="BSAI"/>
    <n v="8"/>
    <x v="1"/>
  </r>
  <r>
    <s v="sablefish (blackcod)"/>
    <d v="2003-08-16T00:00:00"/>
    <x v="12"/>
    <n v="710"/>
    <m/>
    <n v="2.2050000000000001"/>
    <x v="1"/>
    <s v="BSAI"/>
    <n v="8"/>
    <x v="1"/>
  </r>
  <r>
    <s v="sablefish (blackcod)"/>
    <d v="2003-08-16T00:00:00"/>
    <x v="12"/>
    <n v="710"/>
    <m/>
    <n v="0.47299999999999998"/>
    <x v="7"/>
    <s v="BSAI"/>
    <n v="8"/>
    <x v="1"/>
  </r>
  <r>
    <s v="sablefish (blackcod)"/>
    <d v="2003-08-16T00:00:00"/>
    <x v="12"/>
    <n v="710"/>
    <m/>
    <n v="1.1970000000000001"/>
    <x v="0"/>
    <s v="GOA"/>
    <n v="8"/>
    <x v="1"/>
  </r>
  <r>
    <s v="sablefish (blackcod)"/>
    <d v="2003-08-16T00:00:00"/>
    <x v="12"/>
    <n v="710"/>
    <m/>
    <n v="2.0750000000000002"/>
    <x v="13"/>
    <s v="GOA"/>
    <n v="8"/>
    <x v="1"/>
  </r>
  <r>
    <s v="sablefish (blackcod)"/>
    <d v="2003-08-16T00:00:00"/>
    <x v="12"/>
    <n v="710"/>
    <m/>
    <n v="3.7240000000000002"/>
    <x v="6"/>
    <s v="GOA"/>
    <n v="8"/>
    <x v="1"/>
  </r>
  <r>
    <s v="sablefish (blackcod)"/>
    <d v="2003-08-16T00:00:00"/>
    <x v="12"/>
    <n v="710"/>
    <m/>
    <n v="0.47299999999999998"/>
    <x v="11"/>
    <s v="GOA"/>
    <n v="8"/>
    <x v="1"/>
  </r>
  <r>
    <s v="sablefish (blackcod)"/>
    <d v="2003-08-16T00:00:00"/>
    <x v="12"/>
    <n v="710"/>
    <m/>
    <n v="5.8999999999999997E-2"/>
    <x v="20"/>
    <s v="INSD"/>
    <n v="8"/>
    <x v="1"/>
  </r>
  <r>
    <s v="sablefish (blackcod)"/>
    <d v="2003-08-16T00:00:00"/>
    <x v="12"/>
    <n v="710"/>
    <m/>
    <n v="0.81899999999999995"/>
    <x v="14"/>
    <s v="GOA"/>
    <n v="8"/>
    <x v="1"/>
  </r>
  <r>
    <s v="sablefish (blackcod)"/>
    <d v="2003-08-16T00:00:00"/>
    <x v="12"/>
    <n v="710"/>
    <m/>
    <n v="3.4220000000000002"/>
    <x v="21"/>
    <s v="INSD"/>
    <n v="8"/>
    <x v="1"/>
  </r>
  <r>
    <s v="sablefish (blackcod)"/>
    <d v="2003-08-23T00:00:00"/>
    <x v="12"/>
    <n v="710"/>
    <n v="4730.84"/>
    <n v="2.1999999999999999E-2"/>
    <x v="1"/>
    <s v="BSAI"/>
    <n v="8"/>
    <x v="1"/>
  </r>
  <r>
    <s v="sablefish (blackcod)"/>
    <d v="2003-08-23T00:00:00"/>
    <x v="12"/>
    <n v="710"/>
    <n v="4730.84"/>
    <n v="2.1000000000000001E-2"/>
    <x v="7"/>
    <s v="BSAI"/>
    <n v="8"/>
    <x v="1"/>
  </r>
  <r>
    <s v="sablefish (blackcod)"/>
    <d v="2003-08-23T00:00:00"/>
    <x v="12"/>
    <n v="710"/>
    <n v="4730.84"/>
    <n v="10.692"/>
    <x v="24"/>
    <s v="BSAI"/>
    <n v="8"/>
    <x v="1"/>
  </r>
  <r>
    <s v="sablefish (blackcod)"/>
    <d v="2003-08-23T00:00:00"/>
    <x v="12"/>
    <n v="710"/>
    <n v="4948.46"/>
    <n v="4.54"/>
    <x v="0"/>
    <s v="GOA"/>
    <n v="8"/>
    <x v="1"/>
  </r>
  <r>
    <s v="sablefish (blackcod)"/>
    <d v="2003-08-23T00:00:00"/>
    <x v="12"/>
    <n v="710"/>
    <n v="4948.46"/>
    <n v="12.598000000000001"/>
    <x v="21"/>
    <s v="INSD"/>
    <n v="8"/>
    <x v="1"/>
  </r>
  <r>
    <s v="sablefish (blackcod)"/>
    <d v="2003-08-23T00:00:00"/>
    <x v="12"/>
    <n v="710"/>
    <n v="5987.25"/>
    <n v="38.840000000000003"/>
    <x v="0"/>
    <s v="GOA"/>
    <n v="8"/>
    <x v="1"/>
  </r>
  <r>
    <s v="sablefish (blackcod)"/>
    <d v="2003-08-23T00:00:00"/>
    <x v="12"/>
    <n v="710"/>
    <n v="5987.25"/>
    <n v="0.73299999999999998"/>
    <x v="13"/>
    <s v="GOA"/>
    <n v="8"/>
    <x v="1"/>
  </r>
  <r>
    <s v="sablefish (blackcod)"/>
    <d v="2003-08-23T00:00:00"/>
    <x v="12"/>
    <n v="710"/>
    <n v="5987.25"/>
    <n v="50.497"/>
    <x v="6"/>
    <s v="GOA"/>
    <n v="8"/>
    <x v="1"/>
  </r>
  <r>
    <s v="sablefish (blackcod)"/>
    <d v="2003-08-23T00:00:00"/>
    <x v="12"/>
    <n v="710"/>
    <n v="5987.25"/>
    <n v="63.906999999999996"/>
    <x v="11"/>
    <s v="GOA"/>
    <n v="8"/>
    <x v="1"/>
  </r>
  <r>
    <s v="sablefish (blackcod)"/>
    <d v="2003-08-23T00:00:00"/>
    <x v="12"/>
    <n v="710"/>
    <n v="5987.25"/>
    <n v="36.811999999999998"/>
    <x v="14"/>
    <s v="GOA"/>
    <n v="8"/>
    <x v="1"/>
  </r>
  <r>
    <s v="sablefish (blackcod)"/>
    <d v="2003-08-23T00:00:00"/>
    <x v="12"/>
    <n v="710"/>
    <n v="5987.25"/>
    <n v="123.587"/>
    <x v="21"/>
    <s v="INSD"/>
    <n v="8"/>
    <x v="1"/>
  </r>
  <r>
    <s v="sablefish (blackcod)"/>
    <d v="2003-08-23T00:00:00"/>
    <x v="12"/>
    <n v="710"/>
    <n v="6810.2"/>
    <n v="4.1630000000000003"/>
    <x v="1"/>
    <s v="BSAI"/>
    <n v="8"/>
    <x v="1"/>
  </r>
  <r>
    <s v="sablefish (blackcod)"/>
    <d v="2003-08-23T00:00:00"/>
    <x v="12"/>
    <n v="710"/>
    <n v="6810.2"/>
    <n v="13.561999999999999"/>
    <x v="5"/>
    <s v="BSAI"/>
    <n v="8"/>
    <x v="1"/>
  </r>
  <r>
    <s v="sablefish (blackcod)"/>
    <d v="2003-08-23T00:00:00"/>
    <x v="12"/>
    <n v="710"/>
    <n v="6810.2"/>
    <n v="5.9509999999999996"/>
    <x v="7"/>
    <s v="BSAI"/>
    <n v="8"/>
    <x v="1"/>
  </r>
  <r>
    <s v="sablefish (blackcod)"/>
    <d v="2003-08-23T00:00:00"/>
    <x v="12"/>
    <n v="710"/>
    <n v="6810.2"/>
    <n v="7.7510000000000003"/>
    <x v="24"/>
    <s v="BSAI"/>
    <n v="8"/>
    <x v="1"/>
  </r>
  <r>
    <s v="sablefish (blackcod)"/>
    <d v="2003-08-23T00:00:00"/>
    <x v="12"/>
    <n v="710"/>
    <n v="6810.2"/>
    <n v="9.3640000000000008"/>
    <x v="28"/>
    <s v="BSAI"/>
    <n v="8"/>
    <x v="1"/>
  </r>
  <r>
    <s v="sablefish (blackcod)"/>
    <d v="2003-08-23T00:00:00"/>
    <x v="12"/>
    <n v="710"/>
    <m/>
    <n v="1.91"/>
    <x v="23"/>
    <s v="BSAI"/>
    <n v="8"/>
    <x v="1"/>
  </r>
  <r>
    <s v="sablefish (blackcod)"/>
    <d v="2003-08-23T00:00:00"/>
    <x v="12"/>
    <n v="710"/>
    <m/>
    <n v="3.5550000000000002"/>
    <x v="1"/>
    <s v="BSAI"/>
    <n v="8"/>
    <x v="1"/>
  </r>
  <r>
    <s v="sablefish (blackcod)"/>
    <d v="2003-08-23T00:00:00"/>
    <x v="12"/>
    <n v="710"/>
    <m/>
    <n v="3.4729999999999999"/>
    <x v="7"/>
    <s v="BSAI"/>
    <n v="8"/>
    <x v="1"/>
  </r>
  <r>
    <s v="sablefish (blackcod)"/>
    <d v="2003-08-23T00:00:00"/>
    <x v="12"/>
    <n v="710"/>
    <m/>
    <n v="0.14899999999999999"/>
    <x v="24"/>
    <s v="BSAI"/>
    <n v="8"/>
    <x v="1"/>
  </r>
  <r>
    <s v="sablefish (blackcod)"/>
    <d v="2003-08-23T00:00:00"/>
    <x v="12"/>
    <n v="710"/>
    <m/>
    <n v="1.649"/>
    <x v="0"/>
    <s v="GOA"/>
    <n v="8"/>
    <x v="1"/>
  </r>
  <r>
    <s v="sablefish (blackcod)"/>
    <d v="2003-08-23T00:00:00"/>
    <x v="12"/>
    <n v="710"/>
    <m/>
    <n v="1.127"/>
    <x v="13"/>
    <s v="GOA"/>
    <n v="8"/>
    <x v="1"/>
  </r>
  <r>
    <s v="sablefish (blackcod)"/>
    <d v="2003-08-23T00:00:00"/>
    <x v="12"/>
    <n v="710"/>
    <m/>
    <n v="1.873"/>
    <x v="6"/>
    <s v="GOA"/>
    <n v="8"/>
    <x v="1"/>
  </r>
  <r>
    <s v="sablefish (blackcod)"/>
    <d v="2003-08-23T00:00:00"/>
    <x v="12"/>
    <n v="710"/>
    <m/>
    <n v="3.0259999999999998"/>
    <x v="11"/>
    <s v="GOA"/>
    <n v="8"/>
    <x v="1"/>
  </r>
  <r>
    <s v="sablefish (blackcod)"/>
    <d v="2003-08-23T00:00:00"/>
    <x v="12"/>
    <n v="710"/>
    <m/>
    <n v="8.7999999999999995E-2"/>
    <x v="20"/>
    <s v="INSD"/>
    <n v="8"/>
    <x v="1"/>
  </r>
  <r>
    <s v="sablefish (blackcod)"/>
    <d v="2003-08-23T00:00:00"/>
    <x v="12"/>
    <n v="710"/>
    <m/>
    <n v="0.60099999999999998"/>
    <x v="14"/>
    <s v="GOA"/>
    <n v="8"/>
    <x v="1"/>
  </r>
  <r>
    <s v="sablefish (blackcod)"/>
    <d v="2003-08-23T00:00:00"/>
    <x v="12"/>
    <n v="710"/>
    <m/>
    <n v="4.2809999999999997"/>
    <x v="21"/>
    <s v="INSD"/>
    <n v="8"/>
    <x v="1"/>
  </r>
  <r>
    <s v="sablefish (blackcod)"/>
    <d v="2003-08-30T00:00:00"/>
    <x v="12"/>
    <n v="710"/>
    <n v="4730.84"/>
    <n v="0.21299999999999999"/>
    <x v="1"/>
    <s v="BSAI"/>
    <n v="8"/>
    <x v="1"/>
  </r>
  <r>
    <s v="sablefish (blackcod)"/>
    <d v="2003-08-30T00:00:00"/>
    <x v="12"/>
    <n v="710"/>
    <n v="4730.84"/>
    <n v="5.8999999999999997E-2"/>
    <x v="7"/>
    <s v="BSAI"/>
    <n v="8"/>
    <x v="1"/>
  </r>
  <r>
    <s v="sablefish (blackcod)"/>
    <d v="2003-08-30T00:00:00"/>
    <x v="12"/>
    <n v="710"/>
    <n v="4730.84"/>
    <n v="4.1479999999999997"/>
    <x v="24"/>
    <s v="BSAI"/>
    <n v="8"/>
    <x v="1"/>
  </r>
  <r>
    <s v="sablefish (blackcod)"/>
    <d v="2003-08-30T00:00:00"/>
    <x v="12"/>
    <n v="710"/>
    <n v="4730.84"/>
    <n v="3.714"/>
    <x v="28"/>
    <s v="BSAI"/>
    <n v="8"/>
    <x v="1"/>
  </r>
  <r>
    <s v="sablefish (blackcod)"/>
    <d v="2003-08-30T00:00:00"/>
    <x v="12"/>
    <n v="710"/>
    <n v="4948.46"/>
    <n v="1.8660000000000001"/>
    <x v="0"/>
    <s v="GOA"/>
    <n v="8"/>
    <x v="1"/>
  </r>
  <r>
    <s v="sablefish (blackcod)"/>
    <d v="2003-08-30T00:00:00"/>
    <x v="12"/>
    <n v="710"/>
    <n v="4948.46"/>
    <n v="14.218999999999999"/>
    <x v="21"/>
    <s v="INSD"/>
    <n v="8"/>
    <x v="1"/>
  </r>
  <r>
    <s v="sablefish (blackcod)"/>
    <d v="2003-08-30T00:00:00"/>
    <x v="12"/>
    <n v="710"/>
    <n v="5987.25"/>
    <n v="53.97"/>
    <x v="0"/>
    <s v="GOA"/>
    <n v="8"/>
    <x v="1"/>
  </r>
  <r>
    <s v="sablefish (blackcod)"/>
    <d v="2003-08-30T00:00:00"/>
    <x v="12"/>
    <n v="710"/>
    <n v="5987.25"/>
    <n v="19.632000000000001"/>
    <x v="13"/>
    <s v="GOA"/>
    <n v="8"/>
    <x v="1"/>
  </r>
  <r>
    <s v="sablefish (blackcod)"/>
    <d v="2003-08-30T00:00:00"/>
    <x v="12"/>
    <n v="710"/>
    <n v="5987.25"/>
    <n v="17.131"/>
    <x v="6"/>
    <s v="GOA"/>
    <n v="8"/>
    <x v="1"/>
  </r>
  <r>
    <s v="sablefish (blackcod)"/>
    <d v="2003-08-30T00:00:00"/>
    <x v="12"/>
    <n v="710"/>
    <n v="5987.25"/>
    <n v="2.2850000000000001"/>
    <x v="11"/>
    <s v="GOA"/>
    <n v="8"/>
    <x v="1"/>
  </r>
  <r>
    <s v="sablefish (blackcod)"/>
    <d v="2003-08-30T00:00:00"/>
    <x v="12"/>
    <n v="710"/>
    <n v="5987.25"/>
    <n v="29.460999999999999"/>
    <x v="14"/>
    <s v="GOA"/>
    <n v="8"/>
    <x v="1"/>
  </r>
  <r>
    <s v="sablefish (blackcod)"/>
    <d v="2003-08-30T00:00:00"/>
    <x v="12"/>
    <n v="710"/>
    <n v="5987.25"/>
    <n v="44.628999999999998"/>
    <x v="21"/>
    <s v="INSD"/>
    <n v="8"/>
    <x v="1"/>
  </r>
  <r>
    <s v="sablefish (blackcod)"/>
    <d v="2003-08-30T00:00:00"/>
    <x v="12"/>
    <n v="710"/>
    <n v="6810.2"/>
    <n v="5.0000000000000001E-3"/>
    <x v="1"/>
    <s v="BSAI"/>
    <n v="8"/>
    <x v="1"/>
  </r>
  <r>
    <s v="sablefish (blackcod)"/>
    <d v="2003-08-30T00:00:00"/>
    <x v="12"/>
    <n v="710"/>
    <n v="6810.2"/>
    <n v="9.4250000000000007"/>
    <x v="5"/>
    <s v="BSAI"/>
    <n v="8"/>
    <x v="1"/>
  </r>
  <r>
    <s v="sablefish (blackcod)"/>
    <d v="2003-08-30T00:00:00"/>
    <x v="12"/>
    <n v="710"/>
    <n v="6810.2"/>
    <n v="0.89800000000000002"/>
    <x v="7"/>
    <s v="BSAI"/>
    <n v="8"/>
    <x v="1"/>
  </r>
  <r>
    <s v="sablefish (blackcod)"/>
    <d v="2003-08-30T00:00:00"/>
    <x v="12"/>
    <n v="710"/>
    <n v="6810.2"/>
    <n v="4.2409999999999997"/>
    <x v="28"/>
    <s v="BSAI"/>
    <n v="8"/>
    <x v="1"/>
  </r>
  <r>
    <s v="sablefish (blackcod)"/>
    <d v="2003-08-30T00:00:00"/>
    <x v="12"/>
    <n v="710"/>
    <m/>
    <n v="5.5170000000000003"/>
    <x v="23"/>
    <s v="BSAI"/>
    <n v="8"/>
    <x v="1"/>
  </r>
  <r>
    <s v="sablefish (blackcod)"/>
    <d v="2003-08-30T00:00:00"/>
    <x v="12"/>
    <n v="710"/>
    <m/>
    <n v="4.5739999999999998"/>
    <x v="1"/>
    <s v="BSAI"/>
    <n v="8"/>
    <x v="1"/>
  </r>
  <r>
    <s v="sablefish (blackcod)"/>
    <d v="2003-08-30T00:00:00"/>
    <x v="12"/>
    <n v="710"/>
    <m/>
    <n v="0.90400000000000003"/>
    <x v="7"/>
    <s v="BSAI"/>
    <n v="8"/>
    <x v="1"/>
  </r>
  <r>
    <s v="sablefish (blackcod)"/>
    <d v="2003-08-30T00:00:00"/>
    <x v="12"/>
    <n v="710"/>
    <m/>
    <n v="1.7470000000000001"/>
    <x v="0"/>
    <s v="GOA"/>
    <n v="8"/>
    <x v="1"/>
  </r>
  <r>
    <s v="sablefish (blackcod)"/>
    <d v="2003-08-30T00:00:00"/>
    <x v="12"/>
    <n v="710"/>
    <m/>
    <n v="3.58"/>
    <x v="13"/>
    <s v="GOA"/>
    <n v="8"/>
    <x v="1"/>
  </r>
  <r>
    <s v="sablefish (blackcod)"/>
    <d v="2003-08-30T00:00:00"/>
    <x v="12"/>
    <n v="710"/>
    <m/>
    <n v="0.38300000000000001"/>
    <x v="6"/>
    <s v="GOA"/>
    <n v="8"/>
    <x v="1"/>
  </r>
  <r>
    <s v="sablefish (blackcod)"/>
    <d v="2003-08-30T00:00:00"/>
    <x v="12"/>
    <n v="710"/>
    <m/>
    <n v="0.11899999999999999"/>
    <x v="11"/>
    <s v="GOA"/>
    <n v="8"/>
    <x v="1"/>
  </r>
  <r>
    <s v="sablefish (blackcod)"/>
    <d v="2003-08-30T00:00:00"/>
    <x v="12"/>
    <n v="710"/>
    <m/>
    <n v="4.0000000000000001E-3"/>
    <x v="20"/>
    <s v="INSD"/>
    <n v="8"/>
    <x v="1"/>
  </r>
  <r>
    <s v="sablefish (blackcod)"/>
    <d v="2003-08-30T00:00:00"/>
    <x v="12"/>
    <n v="710"/>
    <m/>
    <n v="0.41299999999999998"/>
    <x v="14"/>
    <s v="GOA"/>
    <n v="8"/>
    <x v="1"/>
  </r>
  <r>
    <s v="sablefish (blackcod)"/>
    <d v="2003-08-30T00:00:00"/>
    <x v="12"/>
    <n v="710"/>
    <m/>
    <n v="1.462"/>
    <x v="21"/>
    <s v="INSD"/>
    <n v="8"/>
    <x v="1"/>
  </r>
  <r>
    <s v="sablefish (blackcod)"/>
    <d v="2003-09-06T00:00:00"/>
    <x v="12"/>
    <n v="710"/>
    <n v="4730.84"/>
    <n v="6.8000000000000005E-2"/>
    <x v="1"/>
    <s v="BSAI"/>
    <n v="9"/>
    <x v="1"/>
  </r>
  <r>
    <s v="sablefish (blackcod)"/>
    <d v="2003-09-06T00:00:00"/>
    <x v="12"/>
    <n v="710"/>
    <n v="4730.84"/>
    <n v="0.21299999999999999"/>
    <x v="7"/>
    <s v="BSAI"/>
    <n v="9"/>
    <x v="1"/>
  </r>
  <r>
    <s v="sablefish (blackcod)"/>
    <d v="2003-09-06T00:00:00"/>
    <x v="12"/>
    <n v="710"/>
    <n v="4730.84"/>
    <n v="7.6890000000000001"/>
    <x v="24"/>
    <s v="BSAI"/>
    <n v="9"/>
    <x v="1"/>
  </r>
  <r>
    <s v="sablefish (blackcod)"/>
    <d v="2003-09-06T00:00:00"/>
    <x v="12"/>
    <n v="710"/>
    <n v="4948.46"/>
    <n v="2.5960000000000001"/>
    <x v="0"/>
    <s v="GOA"/>
    <n v="9"/>
    <x v="1"/>
  </r>
  <r>
    <s v="sablefish (blackcod)"/>
    <d v="2003-09-06T00:00:00"/>
    <x v="12"/>
    <n v="710"/>
    <n v="5987.25"/>
    <n v="52.811999999999998"/>
    <x v="0"/>
    <s v="GOA"/>
    <n v="9"/>
    <x v="1"/>
  </r>
  <r>
    <s v="sablefish (blackcod)"/>
    <d v="2003-09-06T00:00:00"/>
    <x v="12"/>
    <n v="710"/>
    <n v="5987.25"/>
    <n v="5.7380000000000004"/>
    <x v="13"/>
    <s v="GOA"/>
    <n v="9"/>
    <x v="1"/>
  </r>
  <r>
    <s v="sablefish (blackcod)"/>
    <d v="2003-09-06T00:00:00"/>
    <x v="12"/>
    <n v="710"/>
    <n v="5987.25"/>
    <n v="11.202999999999999"/>
    <x v="6"/>
    <s v="GOA"/>
    <n v="9"/>
    <x v="1"/>
  </r>
  <r>
    <s v="sablefish (blackcod)"/>
    <d v="2003-09-06T00:00:00"/>
    <x v="12"/>
    <n v="710"/>
    <n v="5987.25"/>
    <n v="47.738999999999997"/>
    <x v="11"/>
    <s v="GOA"/>
    <n v="9"/>
    <x v="1"/>
  </r>
  <r>
    <s v="sablefish (blackcod)"/>
    <d v="2003-09-06T00:00:00"/>
    <x v="12"/>
    <n v="710"/>
    <n v="5987.25"/>
    <n v="96.801000000000002"/>
    <x v="14"/>
    <s v="GOA"/>
    <n v="9"/>
    <x v="1"/>
  </r>
  <r>
    <s v="sablefish (blackcod)"/>
    <d v="2003-09-06T00:00:00"/>
    <x v="12"/>
    <n v="710"/>
    <n v="5987.25"/>
    <n v="110.145"/>
    <x v="21"/>
    <s v="INSD"/>
    <n v="9"/>
    <x v="1"/>
  </r>
  <r>
    <s v="sablefish (blackcod)"/>
    <d v="2003-09-06T00:00:00"/>
    <x v="12"/>
    <n v="710"/>
    <n v="6810.2"/>
    <n v="1.9319999999999999"/>
    <x v="1"/>
    <s v="BSAI"/>
    <n v="9"/>
    <x v="1"/>
  </r>
  <r>
    <s v="sablefish (blackcod)"/>
    <d v="2003-09-06T00:00:00"/>
    <x v="12"/>
    <n v="710"/>
    <n v="6810.2"/>
    <n v="11.638999999999999"/>
    <x v="5"/>
    <s v="BSAI"/>
    <n v="9"/>
    <x v="1"/>
  </r>
  <r>
    <s v="sablefish (blackcod)"/>
    <d v="2003-09-06T00:00:00"/>
    <x v="12"/>
    <n v="710"/>
    <n v="6810.2"/>
    <n v="0.745"/>
    <x v="7"/>
    <s v="BSAI"/>
    <n v="9"/>
    <x v="1"/>
  </r>
  <r>
    <s v="sablefish (blackcod)"/>
    <d v="2003-09-06T00:00:00"/>
    <x v="12"/>
    <n v="710"/>
    <n v="6810.2"/>
    <n v="5.3999999999999999E-2"/>
    <x v="24"/>
    <s v="BSAI"/>
    <n v="9"/>
    <x v="1"/>
  </r>
  <r>
    <s v="sablefish (blackcod)"/>
    <d v="2003-09-06T00:00:00"/>
    <x v="12"/>
    <n v="710"/>
    <n v="6810.2"/>
    <n v="13.443"/>
    <x v="28"/>
    <s v="BSAI"/>
    <n v="9"/>
    <x v="1"/>
  </r>
  <r>
    <s v="sablefish (blackcod)"/>
    <d v="2003-09-06T00:00:00"/>
    <x v="12"/>
    <n v="710"/>
    <m/>
    <n v="5.2869999999999999"/>
    <x v="23"/>
    <s v="BSAI"/>
    <n v="9"/>
    <x v="1"/>
  </r>
  <r>
    <s v="sablefish (blackcod)"/>
    <d v="2003-09-06T00:00:00"/>
    <x v="12"/>
    <n v="710"/>
    <m/>
    <n v="3.4510000000000001"/>
    <x v="1"/>
    <s v="BSAI"/>
    <n v="9"/>
    <x v="1"/>
  </r>
  <r>
    <s v="sablefish (blackcod)"/>
    <d v="2003-09-06T00:00:00"/>
    <x v="12"/>
    <n v="710"/>
    <m/>
    <n v="6.0170000000000003"/>
    <x v="7"/>
    <s v="BSAI"/>
    <n v="9"/>
    <x v="1"/>
  </r>
  <r>
    <s v="sablefish (blackcod)"/>
    <d v="2003-09-06T00:00:00"/>
    <x v="12"/>
    <n v="710"/>
    <m/>
    <n v="4.7E-2"/>
    <x v="22"/>
    <s v="BSAI"/>
    <n v="9"/>
    <x v="1"/>
  </r>
  <r>
    <s v="sablefish (blackcod)"/>
    <d v="2003-09-06T00:00:00"/>
    <x v="12"/>
    <n v="710"/>
    <m/>
    <n v="3.1E-2"/>
    <x v="28"/>
    <s v="BSAI"/>
    <n v="9"/>
    <x v="1"/>
  </r>
  <r>
    <s v="sablefish (blackcod)"/>
    <d v="2003-09-06T00:00:00"/>
    <x v="12"/>
    <n v="710"/>
    <m/>
    <n v="3.3260000000000001"/>
    <x v="0"/>
    <s v="GOA"/>
    <n v="9"/>
    <x v="1"/>
  </r>
  <r>
    <s v="sablefish (blackcod)"/>
    <d v="2003-09-06T00:00:00"/>
    <x v="12"/>
    <n v="710"/>
    <m/>
    <n v="0.222"/>
    <x v="13"/>
    <s v="GOA"/>
    <n v="9"/>
    <x v="1"/>
  </r>
  <r>
    <s v="sablefish (blackcod)"/>
    <d v="2003-09-06T00:00:00"/>
    <x v="12"/>
    <n v="710"/>
    <m/>
    <n v="2.0920000000000001"/>
    <x v="6"/>
    <s v="GOA"/>
    <n v="9"/>
    <x v="1"/>
  </r>
  <r>
    <s v="sablefish (blackcod)"/>
    <d v="2003-09-06T00:00:00"/>
    <x v="12"/>
    <n v="710"/>
    <m/>
    <n v="2.206"/>
    <x v="11"/>
    <s v="GOA"/>
    <n v="9"/>
    <x v="1"/>
  </r>
  <r>
    <s v="sablefish (blackcod)"/>
    <d v="2003-09-06T00:00:00"/>
    <x v="12"/>
    <n v="710"/>
    <m/>
    <n v="2.4E-2"/>
    <x v="20"/>
    <s v="INSD"/>
    <n v="9"/>
    <x v="1"/>
  </r>
  <r>
    <s v="sablefish (blackcod)"/>
    <d v="2003-09-06T00:00:00"/>
    <x v="12"/>
    <n v="710"/>
    <m/>
    <n v="1.9670000000000001"/>
    <x v="14"/>
    <s v="GOA"/>
    <n v="9"/>
    <x v="1"/>
  </r>
  <r>
    <s v="sablefish (blackcod)"/>
    <d v="2003-09-06T00:00:00"/>
    <x v="12"/>
    <n v="710"/>
    <m/>
    <n v="3.6779999999999999"/>
    <x v="21"/>
    <s v="INSD"/>
    <n v="9"/>
    <x v="1"/>
  </r>
  <r>
    <s v="sablefish (blackcod)"/>
    <d v="2003-09-13T00:00:00"/>
    <x v="12"/>
    <n v="710"/>
    <n v="4730.84"/>
    <n v="1.01"/>
    <x v="1"/>
    <s v="BSAI"/>
    <n v="9"/>
    <x v="1"/>
  </r>
  <r>
    <s v="sablefish (blackcod)"/>
    <d v="2003-09-13T00:00:00"/>
    <x v="12"/>
    <n v="710"/>
    <n v="4730.84"/>
    <n v="0.126"/>
    <x v="7"/>
    <s v="BSAI"/>
    <n v="9"/>
    <x v="1"/>
  </r>
  <r>
    <s v="sablefish (blackcod)"/>
    <d v="2003-09-13T00:00:00"/>
    <x v="12"/>
    <n v="710"/>
    <n v="4730.84"/>
    <n v="6.8410000000000002"/>
    <x v="24"/>
    <s v="BSAI"/>
    <n v="9"/>
    <x v="1"/>
  </r>
  <r>
    <s v="sablefish (blackcod)"/>
    <d v="2003-09-13T00:00:00"/>
    <x v="12"/>
    <n v="710"/>
    <n v="4948.46"/>
    <n v="1.4410000000000001"/>
    <x v="0"/>
    <s v="GOA"/>
    <n v="9"/>
    <x v="1"/>
  </r>
  <r>
    <s v="sablefish (blackcod)"/>
    <d v="2003-09-13T00:00:00"/>
    <x v="12"/>
    <n v="710"/>
    <n v="5987.25"/>
    <n v="35.156999999999996"/>
    <x v="0"/>
    <s v="GOA"/>
    <n v="9"/>
    <x v="1"/>
  </r>
  <r>
    <s v="sablefish (blackcod)"/>
    <d v="2003-09-13T00:00:00"/>
    <x v="12"/>
    <n v="710"/>
    <n v="5987.25"/>
    <n v="5.9109999999999996"/>
    <x v="13"/>
    <s v="GOA"/>
    <n v="9"/>
    <x v="1"/>
  </r>
  <r>
    <s v="sablefish (blackcod)"/>
    <d v="2003-09-13T00:00:00"/>
    <x v="12"/>
    <n v="710"/>
    <n v="5987.25"/>
    <n v="108.51900000000001"/>
    <x v="6"/>
    <s v="GOA"/>
    <n v="9"/>
    <x v="1"/>
  </r>
  <r>
    <s v="sablefish (blackcod)"/>
    <d v="2003-09-13T00:00:00"/>
    <x v="12"/>
    <n v="710"/>
    <n v="5987.25"/>
    <n v="12.348000000000001"/>
    <x v="11"/>
    <s v="GOA"/>
    <n v="9"/>
    <x v="1"/>
  </r>
  <r>
    <s v="sablefish (blackcod)"/>
    <d v="2003-09-13T00:00:00"/>
    <x v="12"/>
    <n v="710"/>
    <n v="5987.25"/>
    <n v="131.23400000000001"/>
    <x v="14"/>
    <s v="GOA"/>
    <n v="9"/>
    <x v="1"/>
  </r>
  <r>
    <s v="sablefish (blackcod)"/>
    <d v="2003-09-13T00:00:00"/>
    <x v="12"/>
    <n v="710"/>
    <n v="5987.25"/>
    <n v="32.835999999999999"/>
    <x v="21"/>
    <s v="INSD"/>
    <n v="9"/>
    <x v="1"/>
  </r>
  <r>
    <s v="sablefish (blackcod)"/>
    <d v="2003-09-13T00:00:00"/>
    <x v="12"/>
    <n v="710"/>
    <n v="6810.2"/>
    <n v="3.149"/>
    <x v="1"/>
    <s v="BSAI"/>
    <n v="9"/>
    <x v="1"/>
  </r>
  <r>
    <s v="sablefish (blackcod)"/>
    <d v="2003-09-13T00:00:00"/>
    <x v="12"/>
    <n v="710"/>
    <n v="6810.2"/>
    <n v="20.135999999999999"/>
    <x v="5"/>
    <s v="BSAI"/>
    <n v="9"/>
    <x v="1"/>
  </r>
  <r>
    <s v="sablefish (blackcod)"/>
    <d v="2003-09-13T00:00:00"/>
    <x v="12"/>
    <n v="710"/>
    <n v="6810.2"/>
    <n v="13.063000000000001"/>
    <x v="7"/>
    <s v="BSAI"/>
    <n v="9"/>
    <x v="1"/>
  </r>
  <r>
    <s v="sablefish (blackcod)"/>
    <d v="2003-09-13T00:00:00"/>
    <x v="12"/>
    <n v="710"/>
    <n v="6810.2"/>
    <n v="11.717000000000001"/>
    <x v="24"/>
    <s v="BSAI"/>
    <n v="9"/>
    <x v="1"/>
  </r>
  <r>
    <s v="sablefish (blackcod)"/>
    <d v="2003-09-13T00:00:00"/>
    <x v="12"/>
    <n v="710"/>
    <n v="6810.2"/>
    <n v="6.3109999999999999"/>
    <x v="28"/>
    <s v="BSAI"/>
    <n v="9"/>
    <x v="1"/>
  </r>
  <r>
    <s v="sablefish (blackcod)"/>
    <d v="2003-09-13T00:00:00"/>
    <x v="12"/>
    <n v="710"/>
    <m/>
    <n v="8.6310000000000002"/>
    <x v="23"/>
    <s v="BSAI"/>
    <n v="9"/>
    <x v="1"/>
  </r>
  <r>
    <s v="sablefish (blackcod)"/>
    <d v="2003-09-13T00:00:00"/>
    <x v="12"/>
    <n v="710"/>
    <m/>
    <n v="0.10299999999999999"/>
    <x v="16"/>
    <s v="BSAI"/>
    <n v="9"/>
    <x v="1"/>
  </r>
  <r>
    <s v="sablefish (blackcod)"/>
    <d v="2003-09-13T00:00:00"/>
    <x v="12"/>
    <n v="710"/>
    <m/>
    <n v="0.88900000000000001"/>
    <x v="1"/>
    <s v="BSAI"/>
    <n v="9"/>
    <x v="1"/>
  </r>
  <r>
    <s v="sablefish (blackcod)"/>
    <d v="2003-09-13T00:00:00"/>
    <x v="12"/>
    <n v="710"/>
    <m/>
    <n v="5.4279999999999999"/>
    <x v="7"/>
    <s v="BSAI"/>
    <n v="9"/>
    <x v="1"/>
  </r>
  <r>
    <s v="sablefish (blackcod)"/>
    <d v="2003-09-13T00:00:00"/>
    <x v="12"/>
    <n v="710"/>
    <m/>
    <n v="2E-3"/>
    <x v="2"/>
    <s v="BSAI"/>
    <n v="9"/>
    <x v="1"/>
  </r>
  <r>
    <s v="sablefish (blackcod)"/>
    <d v="2003-09-13T00:00:00"/>
    <x v="12"/>
    <n v="710"/>
    <m/>
    <n v="6.5000000000000002E-2"/>
    <x v="22"/>
    <s v="BSAI"/>
    <n v="9"/>
    <x v="1"/>
  </r>
  <r>
    <s v="sablefish (blackcod)"/>
    <d v="2003-09-13T00:00:00"/>
    <x v="12"/>
    <n v="710"/>
    <m/>
    <n v="3.1E-2"/>
    <x v="28"/>
    <s v="BSAI"/>
    <n v="9"/>
    <x v="1"/>
  </r>
  <r>
    <s v="sablefish (blackcod)"/>
    <d v="2003-09-13T00:00:00"/>
    <x v="12"/>
    <n v="710"/>
    <m/>
    <n v="1.96"/>
    <x v="0"/>
    <s v="GOA"/>
    <n v="9"/>
    <x v="1"/>
  </r>
  <r>
    <s v="sablefish (blackcod)"/>
    <d v="2003-09-13T00:00:00"/>
    <x v="12"/>
    <n v="710"/>
    <m/>
    <n v="2.548"/>
    <x v="13"/>
    <s v="GOA"/>
    <n v="9"/>
    <x v="1"/>
  </r>
  <r>
    <s v="sablefish (blackcod)"/>
    <d v="2003-09-13T00:00:00"/>
    <x v="12"/>
    <n v="710"/>
    <m/>
    <n v="9.56"/>
    <x v="6"/>
    <s v="GOA"/>
    <n v="9"/>
    <x v="1"/>
  </r>
  <r>
    <s v="sablefish (blackcod)"/>
    <d v="2003-09-13T00:00:00"/>
    <x v="12"/>
    <n v="710"/>
    <m/>
    <n v="0.69899999999999995"/>
    <x v="11"/>
    <s v="GOA"/>
    <n v="9"/>
    <x v="1"/>
  </r>
  <r>
    <s v="sablefish (blackcod)"/>
    <d v="2003-09-13T00:00:00"/>
    <x v="12"/>
    <n v="710"/>
    <m/>
    <n v="2.665"/>
    <x v="14"/>
    <s v="GOA"/>
    <n v="9"/>
    <x v="1"/>
  </r>
  <r>
    <s v="sablefish (blackcod)"/>
    <d v="2003-09-13T00:00:00"/>
    <x v="12"/>
    <n v="710"/>
    <m/>
    <n v="1.147"/>
    <x v="21"/>
    <s v="INSD"/>
    <n v="9"/>
    <x v="1"/>
  </r>
  <r>
    <s v="sablefish (blackcod)"/>
    <d v="2003-09-20T00:00:00"/>
    <x v="12"/>
    <n v="710"/>
    <n v="4730.84"/>
    <n v="3.0030000000000001"/>
    <x v="1"/>
    <s v="BSAI"/>
    <n v="9"/>
    <x v="1"/>
  </r>
  <r>
    <s v="sablefish (blackcod)"/>
    <d v="2003-09-20T00:00:00"/>
    <x v="12"/>
    <n v="710"/>
    <n v="4730.84"/>
    <n v="1.389"/>
    <x v="7"/>
    <s v="BSAI"/>
    <n v="9"/>
    <x v="1"/>
  </r>
  <r>
    <s v="sablefish (blackcod)"/>
    <d v="2003-09-20T00:00:00"/>
    <x v="12"/>
    <n v="710"/>
    <n v="4948.46"/>
    <n v="44.872999999999998"/>
    <x v="11"/>
    <s v="GOA"/>
    <n v="9"/>
    <x v="1"/>
  </r>
  <r>
    <s v="sablefish (blackcod)"/>
    <d v="2003-09-20T00:00:00"/>
    <x v="12"/>
    <n v="710"/>
    <n v="5987.25"/>
    <n v="22.704999999999998"/>
    <x v="0"/>
    <s v="GOA"/>
    <n v="9"/>
    <x v="1"/>
  </r>
  <r>
    <s v="sablefish (blackcod)"/>
    <d v="2003-09-20T00:00:00"/>
    <x v="12"/>
    <n v="710"/>
    <n v="5987.25"/>
    <n v="6.7519999999999998"/>
    <x v="13"/>
    <s v="GOA"/>
    <n v="9"/>
    <x v="1"/>
  </r>
  <r>
    <s v="sablefish (blackcod)"/>
    <d v="2003-09-20T00:00:00"/>
    <x v="12"/>
    <n v="710"/>
    <n v="5987.25"/>
    <n v="38.869999999999997"/>
    <x v="6"/>
    <s v="GOA"/>
    <n v="9"/>
    <x v="1"/>
  </r>
  <r>
    <s v="sablefish (blackcod)"/>
    <d v="2003-09-20T00:00:00"/>
    <x v="12"/>
    <n v="710"/>
    <n v="5987.25"/>
    <n v="9.1969999999999992"/>
    <x v="11"/>
    <s v="GOA"/>
    <n v="9"/>
    <x v="1"/>
  </r>
  <r>
    <s v="sablefish (blackcod)"/>
    <d v="2003-09-20T00:00:00"/>
    <x v="12"/>
    <n v="710"/>
    <n v="5987.25"/>
    <n v="101.89700000000001"/>
    <x v="14"/>
    <s v="GOA"/>
    <n v="9"/>
    <x v="1"/>
  </r>
  <r>
    <s v="sablefish (blackcod)"/>
    <d v="2003-09-20T00:00:00"/>
    <x v="12"/>
    <n v="710"/>
    <n v="5987.25"/>
    <n v="70.284000000000006"/>
    <x v="21"/>
    <s v="INSD"/>
    <n v="9"/>
    <x v="1"/>
  </r>
  <r>
    <s v="sablefish (blackcod)"/>
    <d v="2003-09-20T00:00:00"/>
    <x v="12"/>
    <n v="710"/>
    <n v="6810.2"/>
    <n v="3.7999999999999999E-2"/>
    <x v="1"/>
    <s v="BSAI"/>
    <n v="9"/>
    <x v="1"/>
  </r>
  <r>
    <s v="sablefish (blackcod)"/>
    <d v="2003-09-20T00:00:00"/>
    <x v="12"/>
    <n v="710"/>
    <n v="6810.2"/>
    <n v="27.957000000000001"/>
    <x v="5"/>
    <s v="BSAI"/>
    <n v="9"/>
    <x v="1"/>
  </r>
  <r>
    <s v="sablefish (blackcod)"/>
    <d v="2003-09-20T00:00:00"/>
    <x v="12"/>
    <n v="710"/>
    <n v="6810.2"/>
    <n v="0.34799999999999998"/>
    <x v="7"/>
    <s v="BSAI"/>
    <n v="9"/>
    <x v="1"/>
  </r>
  <r>
    <s v="sablefish (blackcod)"/>
    <d v="2003-09-20T00:00:00"/>
    <x v="12"/>
    <n v="710"/>
    <n v="6810.2"/>
    <n v="49.38"/>
    <x v="24"/>
    <s v="BSAI"/>
    <n v="9"/>
    <x v="1"/>
  </r>
  <r>
    <s v="sablefish (blackcod)"/>
    <d v="2003-09-20T00:00:00"/>
    <x v="12"/>
    <n v="710"/>
    <n v="6810.2"/>
    <n v="5.22"/>
    <x v="28"/>
    <s v="BSAI"/>
    <n v="9"/>
    <x v="1"/>
  </r>
  <r>
    <s v="sablefish (blackcod)"/>
    <d v="2003-09-20T00:00:00"/>
    <x v="12"/>
    <n v="710"/>
    <m/>
    <n v="1.2999999999999999E-2"/>
    <x v="23"/>
    <s v="BSAI"/>
    <n v="9"/>
    <x v="1"/>
  </r>
  <r>
    <s v="sablefish (blackcod)"/>
    <d v="2003-09-20T00:00:00"/>
    <x v="12"/>
    <n v="710"/>
    <m/>
    <n v="3.141"/>
    <x v="1"/>
    <s v="BSAI"/>
    <n v="9"/>
    <x v="1"/>
  </r>
  <r>
    <s v="sablefish (blackcod)"/>
    <d v="2003-09-20T00:00:00"/>
    <x v="12"/>
    <n v="710"/>
    <m/>
    <n v="9.7609999999999992"/>
    <x v="7"/>
    <s v="BSAI"/>
    <n v="9"/>
    <x v="1"/>
  </r>
  <r>
    <s v="sablefish (blackcod)"/>
    <d v="2003-09-20T00:00:00"/>
    <x v="12"/>
    <n v="710"/>
    <m/>
    <n v="0.77400000000000002"/>
    <x v="28"/>
    <s v="BSAI"/>
    <n v="9"/>
    <x v="1"/>
  </r>
  <r>
    <s v="sablefish (blackcod)"/>
    <d v="2003-09-20T00:00:00"/>
    <x v="12"/>
    <n v="710"/>
    <m/>
    <n v="1.706"/>
    <x v="0"/>
    <s v="GOA"/>
    <n v="9"/>
    <x v="1"/>
  </r>
  <r>
    <s v="sablefish (blackcod)"/>
    <d v="2003-09-20T00:00:00"/>
    <x v="12"/>
    <n v="710"/>
    <m/>
    <n v="0.27"/>
    <x v="13"/>
    <s v="GOA"/>
    <n v="9"/>
    <x v="1"/>
  </r>
  <r>
    <s v="sablefish (blackcod)"/>
    <d v="2003-09-20T00:00:00"/>
    <x v="12"/>
    <n v="710"/>
    <m/>
    <n v="0.83699999999999997"/>
    <x v="6"/>
    <s v="GOA"/>
    <n v="9"/>
    <x v="1"/>
  </r>
  <r>
    <s v="sablefish (blackcod)"/>
    <d v="2003-09-20T00:00:00"/>
    <x v="12"/>
    <n v="710"/>
    <m/>
    <n v="0.504"/>
    <x v="11"/>
    <s v="GOA"/>
    <n v="9"/>
    <x v="1"/>
  </r>
  <r>
    <s v="sablefish (blackcod)"/>
    <d v="2003-09-20T00:00:00"/>
    <x v="12"/>
    <n v="710"/>
    <m/>
    <n v="2.1869999999999998"/>
    <x v="14"/>
    <s v="GOA"/>
    <n v="9"/>
    <x v="1"/>
  </r>
  <r>
    <s v="sablefish (blackcod)"/>
    <d v="2003-09-20T00:00:00"/>
    <x v="12"/>
    <n v="710"/>
    <m/>
    <n v="2.641"/>
    <x v="21"/>
    <s v="INSD"/>
    <n v="9"/>
    <x v="1"/>
  </r>
  <r>
    <s v="sablefish (blackcod)"/>
    <d v="2003-09-27T00:00:00"/>
    <x v="12"/>
    <n v="710"/>
    <n v="4730.84"/>
    <n v="0.66100000000000003"/>
    <x v="1"/>
    <s v="BSAI"/>
    <n v="9"/>
    <x v="1"/>
  </r>
  <r>
    <s v="sablefish (blackcod)"/>
    <d v="2003-09-27T00:00:00"/>
    <x v="12"/>
    <n v="710"/>
    <n v="4730.84"/>
    <n v="0.33400000000000002"/>
    <x v="7"/>
    <s v="BSAI"/>
    <n v="9"/>
    <x v="1"/>
  </r>
  <r>
    <s v="sablefish (blackcod)"/>
    <d v="2003-09-27T00:00:00"/>
    <x v="12"/>
    <n v="710"/>
    <n v="4948.46"/>
    <n v="0.751"/>
    <x v="0"/>
    <s v="GOA"/>
    <n v="9"/>
    <x v="1"/>
  </r>
  <r>
    <s v="sablefish (blackcod)"/>
    <d v="2003-09-27T00:00:00"/>
    <x v="12"/>
    <n v="710"/>
    <n v="5987.25"/>
    <n v="37.94"/>
    <x v="0"/>
    <s v="GOA"/>
    <n v="9"/>
    <x v="1"/>
  </r>
  <r>
    <s v="sablefish (blackcod)"/>
    <d v="2003-09-27T00:00:00"/>
    <x v="12"/>
    <n v="710"/>
    <n v="5987.25"/>
    <n v="5.0679999999999996"/>
    <x v="13"/>
    <s v="GOA"/>
    <n v="9"/>
    <x v="1"/>
  </r>
  <r>
    <s v="sablefish (blackcod)"/>
    <d v="2003-09-27T00:00:00"/>
    <x v="12"/>
    <n v="710"/>
    <n v="5987.25"/>
    <n v="12.798999999999999"/>
    <x v="6"/>
    <s v="GOA"/>
    <n v="9"/>
    <x v="1"/>
  </r>
  <r>
    <s v="sablefish (blackcod)"/>
    <d v="2003-09-27T00:00:00"/>
    <x v="12"/>
    <n v="710"/>
    <n v="5987.25"/>
    <n v="3.6019999999999999"/>
    <x v="11"/>
    <s v="GOA"/>
    <n v="9"/>
    <x v="1"/>
  </r>
  <r>
    <s v="sablefish (blackcod)"/>
    <d v="2003-09-27T00:00:00"/>
    <x v="12"/>
    <n v="710"/>
    <n v="5987.25"/>
    <n v="46.457999999999998"/>
    <x v="14"/>
    <s v="GOA"/>
    <n v="9"/>
    <x v="1"/>
  </r>
  <r>
    <s v="sablefish (blackcod)"/>
    <d v="2003-09-27T00:00:00"/>
    <x v="12"/>
    <n v="710"/>
    <n v="5987.25"/>
    <n v="47.436"/>
    <x v="21"/>
    <s v="INSD"/>
    <n v="9"/>
    <x v="1"/>
  </r>
  <r>
    <s v="sablefish (blackcod)"/>
    <d v="2003-09-27T00:00:00"/>
    <x v="12"/>
    <n v="710"/>
    <n v="6810.2"/>
    <n v="0.32"/>
    <x v="1"/>
    <s v="BSAI"/>
    <n v="9"/>
    <x v="1"/>
  </r>
  <r>
    <s v="sablefish (blackcod)"/>
    <d v="2003-09-27T00:00:00"/>
    <x v="12"/>
    <n v="710"/>
    <n v="6810.2"/>
    <n v="12.534000000000001"/>
    <x v="5"/>
    <s v="BSAI"/>
    <n v="9"/>
    <x v="1"/>
  </r>
  <r>
    <s v="sablefish (blackcod)"/>
    <d v="2003-09-27T00:00:00"/>
    <x v="12"/>
    <n v="710"/>
    <n v="6810.2"/>
    <n v="6.7919999999999998"/>
    <x v="7"/>
    <s v="BSAI"/>
    <n v="9"/>
    <x v="1"/>
  </r>
  <r>
    <s v="sablefish (blackcod)"/>
    <d v="2003-09-27T00:00:00"/>
    <x v="12"/>
    <n v="710"/>
    <n v="6810.2"/>
    <n v="2E-3"/>
    <x v="2"/>
    <s v="BSAI"/>
    <n v="9"/>
    <x v="1"/>
  </r>
  <r>
    <s v="sablefish (blackcod)"/>
    <d v="2003-09-27T00:00:00"/>
    <x v="12"/>
    <n v="710"/>
    <n v="6810.2"/>
    <n v="3.5489999999999999"/>
    <x v="26"/>
    <s v="BSAI"/>
    <n v="9"/>
    <x v="1"/>
  </r>
  <r>
    <s v="sablefish (blackcod)"/>
    <d v="2003-09-27T00:00:00"/>
    <x v="12"/>
    <n v="710"/>
    <n v="6810.2"/>
    <n v="29.478999999999999"/>
    <x v="24"/>
    <s v="BSAI"/>
    <n v="9"/>
    <x v="1"/>
  </r>
  <r>
    <s v="sablefish (blackcod)"/>
    <d v="2003-09-27T00:00:00"/>
    <x v="12"/>
    <n v="710"/>
    <n v="6810.2"/>
    <n v="8.7739999999999991"/>
    <x v="28"/>
    <s v="BSAI"/>
    <n v="9"/>
    <x v="1"/>
  </r>
  <r>
    <s v="sablefish (blackcod)"/>
    <d v="2003-09-27T00:00:00"/>
    <x v="12"/>
    <n v="710"/>
    <m/>
    <n v="0.11600000000000001"/>
    <x v="23"/>
    <s v="BSAI"/>
    <n v="9"/>
    <x v="1"/>
  </r>
  <r>
    <s v="sablefish (blackcod)"/>
    <d v="2003-09-27T00:00:00"/>
    <x v="12"/>
    <n v="710"/>
    <m/>
    <n v="1E-3"/>
    <x v="17"/>
    <s v="BSAI"/>
    <n v="9"/>
    <x v="1"/>
  </r>
  <r>
    <s v="sablefish (blackcod)"/>
    <d v="2003-09-27T00:00:00"/>
    <x v="12"/>
    <n v="710"/>
    <m/>
    <n v="2.5139999999999998"/>
    <x v="1"/>
    <s v="BSAI"/>
    <n v="9"/>
    <x v="1"/>
  </r>
  <r>
    <s v="sablefish (blackcod)"/>
    <d v="2003-09-27T00:00:00"/>
    <x v="12"/>
    <n v="710"/>
    <m/>
    <n v="6.2670000000000003"/>
    <x v="7"/>
    <s v="BSAI"/>
    <n v="9"/>
    <x v="1"/>
  </r>
  <r>
    <s v="sablefish (blackcod)"/>
    <d v="2003-09-27T00:00:00"/>
    <x v="12"/>
    <n v="710"/>
    <m/>
    <n v="4.0000000000000001E-3"/>
    <x v="2"/>
    <s v="BSAI"/>
    <n v="9"/>
    <x v="1"/>
  </r>
  <r>
    <s v="sablefish (blackcod)"/>
    <d v="2003-09-27T00:00:00"/>
    <x v="12"/>
    <n v="710"/>
    <m/>
    <n v="2E-3"/>
    <x v="28"/>
    <s v="BSAI"/>
    <n v="9"/>
    <x v="1"/>
  </r>
  <r>
    <s v="sablefish (blackcod)"/>
    <d v="2003-09-27T00:00:00"/>
    <x v="12"/>
    <n v="710"/>
    <m/>
    <n v="4.62"/>
    <x v="0"/>
    <s v="GOA"/>
    <n v="9"/>
    <x v="1"/>
  </r>
  <r>
    <s v="sablefish (blackcod)"/>
    <d v="2003-09-27T00:00:00"/>
    <x v="12"/>
    <n v="710"/>
    <m/>
    <n v="4.0759999999999996"/>
    <x v="13"/>
    <s v="GOA"/>
    <n v="9"/>
    <x v="1"/>
  </r>
  <r>
    <s v="sablefish (blackcod)"/>
    <d v="2003-09-27T00:00:00"/>
    <x v="12"/>
    <n v="710"/>
    <m/>
    <n v="7.8520000000000003"/>
    <x v="6"/>
    <s v="GOA"/>
    <n v="9"/>
    <x v="1"/>
  </r>
  <r>
    <s v="sablefish (blackcod)"/>
    <d v="2003-09-27T00:00:00"/>
    <x v="12"/>
    <n v="710"/>
    <m/>
    <n v="0.154"/>
    <x v="11"/>
    <s v="GOA"/>
    <n v="9"/>
    <x v="1"/>
  </r>
  <r>
    <s v="sablefish (blackcod)"/>
    <d v="2003-09-27T00:00:00"/>
    <x v="12"/>
    <n v="710"/>
    <m/>
    <n v="1.7090000000000001"/>
    <x v="14"/>
    <s v="GOA"/>
    <n v="9"/>
    <x v="1"/>
  </r>
  <r>
    <s v="sablefish (blackcod)"/>
    <d v="2003-09-27T00:00:00"/>
    <x v="12"/>
    <n v="710"/>
    <m/>
    <n v="2.1309999999999998"/>
    <x v="21"/>
    <s v="INSD"/>
    <n v="9"/>
    <x v="1"/>
  </r>
  <r>
    <s v="sablefish (blackcod)"/>
    <d v="2003-10-04T00:00:00"/>
    <x v="12"/>
    <n v="710"/>
    <n v="4730.84"/>
    <n v="2.8740000000000001"/>
    <x v="1"/>
    <s v="BSAI"/>
    <n v="10"/>
    <x v="1"/>
  </r>
  <r>
    <s v="sablefish (blackcod)"/>
    <d v="2003-10-04T00:00:00"/>
    <x v="12"/>
    <n v="710"/>
    <n v="4948.46"/>
    <n v="2.85"/>
    <x v="0"/>
    <s v="GOA"/>
    <n v="10"/>
    <x v="1"/>
  </r>
  <r>
    <s v="sablefish (blackcod)"/>
    <d v="2003-10-04T00:00:00"/>
    <x v="12"/>
    <n v="710"/>
    <n v="4948.46"/>
    <n v="5.8000000000000003E-2"/>
    <x v="13"/>
    <s v="GOA"/>
    <n v="10"/>
    <x v="1"/>
  </r>
  <r>
    <s v="sablefish (blackcod)"/>
    <d v="2003-10-04T00:00:00"/>
    <x v="12"/>
    <n v="710"/>
    <n v="5987.25"/>
    <n v="5.8550000000000004"/>
    <x v="0"/>
    <s v="GOA"/>
    <n v="10"/>
    <x v="1"/>
  </r>
  <r>
    <s v="sablefish (blackcod)"/>
    <d v="2003-10-04T00:00:00"/>
    <x v="12"/>
    <n v="710"/>
    <n v="5987.25"/>
    <n v="7.4770000000000003"/>
    <x v="13"/>
    <s v="GOA"/>
    <n v="10"/>
    <x v="1"/>
  </r>
  <r>
    <s v="sablefish (blackcod)"/>
    <d v="2003-10-04T00:00:00"/>
    <x v="12"/>
    <n v="710"/>
    <n v="5987.25"/>
    <n v="21.867000000000001"/>
    <x v="6"/>
    <s v="GOA"/>
    <n v="10"/>
    <x v="1"/>
  </r>
  <r>
    <s v="sablefish (blackcod)"/>
    <d v="2003-10-04T00:00:00"/>
    <x v="12"/>
    <n v="710"/>
    <n v="5987.25"/>
    <n v="0.875"/>
    <x v="11"/>
    <s v="GOA"/>
    <n v="10"/>
    <x v="1"/>
  </r>
  <r>
    <s v="sablefish (blackcod)"/>
    <d v="2003-10-04T00:00:00"/>
    <x v="12"/>
    <n v="710"/>
    <n v="5987.25"/>
    <n v="136.71100000000001"/>
    <x v="14"/>
    <s v="GOA"/>
    <n v="10"/>
    <x v="1"/>
  </r>
  <r>
    <s v="sablefish (blackcod)"/>
    <d v="2003-10-04T00:00:00"/>
    <x v="12"/>
    <n v="710"/>
    <n v="5987.25"/>
    <n v="62.426000000000002"/>
    <x v="21"/>
    <s v="INSD"/>
    <n v="10"/>
    <x v="1"/>
  </r>
  <r>
    <s v="sablefish (blackcod)"/>
    <d v="2003-10-04T00:00:00"/>
    <x v="12"/>
    <n v="710"/>
    <n v="6810.2"/>
    <n v="8.0000000000000002E-3"/>
    <x v="23"/>
    <s v="BSAI"/>
    <n v="10"/>
    <x v="1"/>
  </r>
  <r>
    <s v="sablefish (blackcod)"/>
    <d v="2003-10-04T00:00:00"/>
    <x v="12"/>
    <n v="710"/>
    <n v="6810.2"/>
    <n v="1.2090000000000001"/>
    <x v="5"/>
    <s v="BSAI"/>
    <n v="10"/>
    <x v="1"/>
  </r>
  <r>
    <s v="sablefish (blackcod)"/>
    <d v="2003-10-04T00:00:00"/>
    <x v="12"/>
    <n v="710"/>
    <n v="6810.2"/>
    <n v="1.9279999999999999"/>
    <x v="7"/>
    <s v="BSAI"/>
    <n v="10"/>
    <x v="1"/>
  </r>
  <r>
    <s v="sablefish (blackcod)"/>
    <d v="2003-10-04T00:00:00"/>
    <x v="12"/>
    <n v="710"/>
    <n v="6810.2"/>
    <n v="34.530999999999999"/>
    <x v="24"/>
    <s v="BSAI"/>
    <n v="10"/>
    <x v="1"/>
  </r>
  <r>
    <s v="sablefish (blackcod)"/>
    <d v="2003-10-04T00:00:00"/>
    <x v="12"/>
    <n v="710"/>
    <m/>
    <n v="0.40500000000000003"/>
    <x v="23"/>
    <s v="BSAI"/>
    <n v="10"/>
    <x v="1"/>
  </r>
  <r>
    <s v="sablefish (blackcod)"/>
    <d v="2003-10-04T00:00:00"/>
    <x v="12"/>
    <n v="710"/>
    <m/>
    <n v="4.2789999999999999"/>
    <x v="1"/>
    <s v="BSAI"/>
    <n v="10"/>
    <x v="1"/>
  </r>
  <r>
    <s v="sablefish (blackcod)"/>
    <d v="2003-10-04T00:00:00"/>
    <x v="12"/>
    <n v="710"/>
    <m/>
    <n v="3.863"/>
    <x v="7"/>
    <s v="BSAI"/>
    <n v="10"/>
    <x v="1"/>
  </r>
  <r>
    <s v="sablefish (blackcod)"/>
    <d v="2003-10-04T00:00:00"/>
    <x v="12"/>
    <n v="710"/>
    <m/>
    <n v="6.7000000000000004E-2"/>
    <x v="22"/>
    <s v="BSAI"/>
    <n v="10"/>
    <x v="1"/>
  </r>
  <r>
    <s v="sablefish (blackcod)"/>
    <d v="2003-10-04T00:00:00"/>
    <x v="12"/>
    <n v="710"/>
    <m/>
    <n v="12.247999999999999"/>
    <x v="0"/>
    <s v="GOA"/>
    <n v="10"/>
    <x v="1"/>
  </r>
  <r>
    <s v="sablefish (blackcod)"/>
    <d v="2003-10-04T00:00:00"/>
    <x v="12"/>
    <n v="710"/>
    <m/>
    <n v="34.246000000000002"/>
    <x v="13"/>
    <s v="GOA"/>
    <n v="10"/>
    <x v="1"/>
  </r>
  <r>
    <s v="sablefish (blackcod)"/>
    <d v="2003-10-04T00:00:00"/>
    <x v="12"/>
    <n v="710"/>
    <m/>
    <n v="56.863999999999997"/>
    <x v="6"/>
    <s v="GOA"/>
    <n v="10"/>
    <x v="1"/>
  </r>
  <r>
    <s v="sablefish (blackcod)"/>
    <d v="2003-10-04T00:00:00"/>
    <x v="12"/>
    <n v="710"/>
    <m/>
    <n v="2.5000000000000001E-2"/>
    <x v="11"/>
    <s v="GOA"/>
    <n v="10"/>
    <x v="1"/>
  </r>
  <r>
    <s v="sablefish (blackcod)"/>
    <d v="2003-10-04T00:00:00"/>
    <x v="12"/>
    <n v="710"/>
    <m/>
    <n v="2.7170000000000001"/>
    <x v="14"/>
    <s v="GOA"/>
    <n v="10"/>
    <x v="1"/>
  </r>
  <r>
    <s v="sablefish (blackcod)"/>
    <d v="2003-10-04T00:00:00"/>
    <x v="12"/>
    <n v="710"/>
    <m/>
    <n v="2.4460000000000002"/>
    <x v="21"/>
    <s v="INSD"/>
    <n v="10"/>
    <x v="1"/>
  </r>
  <r>
    <s v="sablefish (blackcod)"/>
    <d v="2003-10-11T00:00:00"/>
    <x v="12"/>
    <n v="710"/>
    <n v="4730.84"/>
    <n v="0.161"/>
    <x v="1"/>
    <s v="BSAI"/>
    <n v="10"/>
    <x v="1"/>
  </r>
  <r>
    <s v="sablefish (blackcod)"/>
    <d v="2003-10-11T00:00:00"/>
    <x v="12"/>
    <n v="710"/>
    <n v="4730.84"/>
    <n v="7.4980000000000002"/>
    <x v="24"/>
    <s v="BSAI"/>
    <n v="10"/>
    <x v="1"/>
  </r>
  <r>
    <s v="sablefish (blackcod)"/>
    <d v="2003-10-11T00:00:00"/>
    <x v="12"/>
    <n v="710"/>
    <n v="4730.84"/>
    <n v="0.59"/>
    <x v="28"/>
    <s v="BSAI"/>
    <n v="10"/>
    <x v="1"/>
  </r>
  <r>
    <s v="sablefish (blackcod)"/>
    <d v="2003-10-11T00:00:00"/>
    <x v="12"/>
    <n v="710"/>
    <n v="4948.46"/>
    <n v="3.0489999999999999"/>
    <x v="0"/>
    <s v="GOA"/>
    <n v="10"/>
    <x v="1"/>
  </r>
  <r>
    <s v="sablefish (blackcod)"/>
    <d v="2003-10-11T00:00:00"/>
    <x v="12"/>
    <n v="710"/>
    <n v="5987.25"/>
    <n v="31.803000000000001"/>
    <x v="0"/>
    <s v="GOA"/>
    <n v="10"/>
    <x v="1"/>
  </r>
  <r>
    <s v="sablefish (blackcod)"/>
    <d v="2003-10-11T00:00:00"/>
    <x v="12"/>
    <n v="710"/>
    <n v="5987.25"/>
    <n v="0.214"/>
    <x v="13"/>
    <s v="GOA"/>
    <n v="10"/>
    <x v="1"/>
  </r>
  <r>
    <s v="sablefish (blackcod)"/>
    <d v="2003-10-11T00:00:00"/>
    <x v="12"/>
    <n v="710"/>
    <n v="5987.25"/>
    <n v="31.448"/>
    <x v="6"/>
    <s v="GOA"/>
    <n v="10"/>
    <x v="1"/>
  </r>
  <r>
    <s v="sablefish (blackcod)"/>
    <d v="2003-10-11T00:00:00"/>
    <x v="12"/>
    <n v="710"/>
    <n v="5987.25"/>
    <n v="55.902999999999999"/>
    <x v="11"/>
    <s v="GOA"/>
    <n v="10"/>
    <x v="1"/>
  </r>
  <r>
    <s v="sablefish (blackcod)"/>
    <d v="2003-10-11T00:00:00"/>
    <x v="12"/>
    <n v="710"/>
    <n v="5987.25"/>
    <n v="25.3"/>
    <x v="14"/>
    <s v="GOA"/>
    <n v="10"/>
    <x v="1"/>
  </r>
  <r>
    <s v="sablefish (blackcod)"/>
    <d v="2003-10-11T00:00:00"/>
    <x v="12"/>
    <n v="710"/>
    <n v="5987.25"/>
    <n v="47.207999999999998"/>
    <x v="21"/>
    <s v="INSD"/>
    <n v="10"/>
    <x v="1"/>
  </r>
  <r>
    <s v="sablefish (blackcod)"/>
    <d v="2003-10-11T00:00:00"/>
    <x v="12"/>
    <n v="710"/>
    <n v="6810.2"/>
    <n v="3.968"/>
    <x v="5"/>
    <s v="BSAI"/>
    <n v="10"/>
    <x v="1"/>
  </r>
  <r>
    <s v="sablefish (blackcod)"/>
    <d v="2003-10-11T00:00:00"/>
    <x v="12"/>
    <n v="710"/>
    <n v="6810.2"/>
    <n v="1.8049999999999999"/>
    <x v="7"/>
    <s v="BSAI"/>
    <n v="10"/>
    <x v="1"/>
  </r>
  <r>
    <s v="sablefish (blackcod)"/>
    <d v="2003-10-11T00:00:00"/>
    <x v="12"/>
    <n v="710"/>
    <n v="6810.2"/>
    <n v="14.236000000000001"/>
    <x v="24"/>
    <s v="BSAI"/>
    <n v="10"/>
    <x v="1"/>
  </r>
  <r>
    <s v="sablefish (blackcod)"/>
    <d v="2003-10-11T00:00:00"/>
    <x v="12"/>
    <n v="710"/>
    <n v="6810.2"/>
    <n v="1.2999999999999999E-2"/>
    <x v="28"/>
    <s v="BSAI"/>
    <n v="10"/>
    <x v="1"/>
  </r>
  <r>
    <s v="sablefish (blackcod)"/>
    <d v="2003-10-11T00:00:00"/>
    <x v="12"/>
    <n v="710"/>
    <m/>
    <n v="1.593"/>
    <x v="1"/>
    <s v="BSAI"/>
    <n v="10"/>
    <x v="1"/>
  </r>
  <r>
    <s v="sablefish (blackcod)"/>
    <d v="2003-10-11T00:00:00"/>
    <x v="12"/>
    <n v="710"/>
    <m/>
    <n v="0.13300000000000001"/>
    <x v="7"/>
    <s v="BSAI"/>
    <n v="10"/>
    <x v="1"/>
  </r>
  <r>
    <s v="sablefish (blackcod)"/>
    <d v="2003-10-11T00:00:00"/>
    <x v="12"/>
    <n v="710"/>
    <m/>
    <n v="2.7429999999999999"/>
    <x v="0"/>
    <s v="GOA"/>
    <n v="10"/>
    <x v="1"/>
  </r>
  <r>
    <s v="sablefish (blackcod)"/>
    <d v="2003-10-11T00:00:00"/>
    <x v="12"/>
    <n v="710"/>
    <m/>
    <n v="24.713999999999999"/>
    <x v="13"/>
    <s v="GOA"/>
    <n v="10"/>
    <x v="1"/>
  </r>
  <r>
    <s v="sablefish (blackcod)"/>
    <d v="2003-10-11T00:00:00"/>
    <x v="12"/>
    <n v="710"/>
    <m/>
    <n v="25.899000000000001"/>
    <x v="6"/>
    <s v="GOA"/>
    <n v="10"/>
    <x v="1"/>
  </r>
  <r>
    <s v="sablefish (blackcod)"/>
    <d v="2003-10-11T00:00:00"/>
    <x v="12"/>
    <n v="710"/>
    <m/>
    <n v="2.4420000000000002"/>
    <x v="11"/>
    <s v="GOA"/>
    <n v="10"/>
    <x v="1"/>
  </r>
  <r>
    <s v="sablefish (blackcod)"/>
    <d v="2003-10-11T00:00:00"/>
    <x v="12"/>
    <n v="710"/>
    <m/>
    <n v="6.3490000000000002"/>
    <x v="14"/>
    <s v="GOA"/>
    <n v="10"/>
    <x v="1"/>
  </r>
  <r>
    <s v="sablefish (blackcod)"/>
    <d v="2003-10-11T00:00:00"/>
    <x v="12"/>
    <n v="710"/>
    <m/>
    <n v="1.948"/>
    <x v="21"/>
    <s v="INSD"/>
    <n v="10"/>
    <x v="1"/>
  </r>
  <r>
    <s v="sablefish (blackcod)"/>
    <d v="2003-10-18T00:00:00"/>
    <x v="12"/>
    <n v="710"/>
    <n v="4730.84"/>
    <n v="6.2290000000000001"/>
    <x v="24"/>
    <s v="BSAI"/>
    <n v="10"/>
    <x v="1"/>
  </r>
  <r>
    <s v="sablefish (blackcod)"/>
    <d v="2003-10-18T00:00:00"/>
    <x v="12"/>
    <n v="710"/>
    <n v="4730.84"/>
    <n v="0.80100000000000005"/>
    <x v="28"/>
    <s v="BSAI"/>
    <n v="10"/>
    <x v="1"/>
  </r>
  <r>
    <s v="sablefish (blackcod)"/>
    <d v="2003-10-18T00:00:00"/>
    <x v="12"/>
    <n v="710"/>
    <n v="4948.46"/>
    <n v="1.889"/>
    <x v="0"/>
    <s v="GOA"/>
    <n v="10"/>
    <x v="1"/>
  </r>
  <r>
    <s v="sablefish (blackcod)"/>
    <d v="2003-10-18T00:00:00"/>
    <x v="12"/>
    <n v="710"/>
    <n v="5987.25"/>
    <n v="18.013999999999999"/>
    <x v="0"/>
    <s v="GOA"/>
    <n v="10"/>
    <x v="1"/>
  </r>
  <r>
    <s v="sablefish (blackcod)"/>
    <d v="2003-10-18T00:00:00"/>
    <x v="12"/>
    <n v="710"/>
    <n v="5987.25"/>
    <n v="0.59199999999999997"/>
    <x v="13"/>
    <s v="GOA"/>
    <n v="10"/>
    <x v="1"/>
  </r>
  <r>
    <s v="sablefish (blackcod)"/>
    <d v="2003-10-18T00:00:00"/>
    <x v="12"/>
    <n v="710"/>
    <n v="5987.25"/>
    <n v="12.316000000000001"/>
    <x v="6"/>
    <s v="GOA"/>
    <n v="10"/>
    <x v="1"/>
  </r>
  <r>
    <s v="sablefish (blackcod)"/>
    <d v="2003-10-18T00:00:00"/>
    <x v="12"/>
    <n v="710"/>
    <n v="5987.25"/>
    <n v="3.6920000000000002"/>
    <x v="11"/>
    <s v="GOA"/>
    <n v="10"/>
    <x v="1"/>
  </r>
  <r>
    <s v="sablefish (blackcod)"/>
    <d v="2003-10-18T00:00:00"/>
    <x v="12"/>
    <n v="710"/>
    <n v="5987.25"/>
    <n v="11.961"/>
    <x v="14"/>
    <s v="GOA"/>
    <n v="10"/>
    <x v="1"/>
  </r>
  <r>
    <s v="sablefish (blackcod)"/>
    <d v="2003-10-18T00:00:00"/>
    <x v="12"/>
    <n v="710"/>
    <n v="5987.25"/>
    <n v="43.02"/>
    <x v="21"/>
    <s v="INSD"/>
    <n v="10"/>
    <x v="1"/>
  </r>
  <r>
    <s v="sablefish (blackcod)"/>
    <d v="2003-10-18T00:00:00"/>
    <x v="12"/>
    <n v="710"/>
    <n v="6810.2"/>
    <n v="1E-3"/>
    <x v="1"/>
    <s v="BSAI"/>
    <n v="10"/>
    <x v="1"/>
  </r>
  <r>
    <s v="sablefish (blackcod)"/>
    <d v="2003-10-18T00:00:00"/>
    <x v="12"/>
    <n v="710"/>
    <n v="6810.2"/>
    <n v="0.45700000000000002"/>
    <x v="5"/>
    <s v="BSAI"/>
    <n v="10"/>
    <x v="1"/>
  </r>
  <r>
    <s v="sablefish (blackcod)"/>
    <d v="2003-10-18T00:00:00"/>
    <x v="12"/>
    <n v="710"/>
    <n v="6810.2"/>
    <n v="3.2000000000000001E-2"/>
    <x v="7"/>
    <s v="BSAI"/>
    <n v="10"/>
    <x v="1"/>
  </r>
  <r>
    <s v="sablefish (blackcod)"/>
    <d v="2003-10-18T00:00:00"/>
    <x v="12"/>
    <n v="710"/>
    <n v="6810.2"/>
    <n v="2.0710000000000002"/>
    <x v="22"/>
    <s v="BSAI"/>
    <n v="10"/>
    <x v="1"/>
  </r>
  <r>
    <s v="sablefish (blackcod)"/>
    <d v="2003-10-18T00:00:00"/>
    <x v="12"/>
    <n v="710"/>
    <n v="6810.2"/>
    <n v="5.6139999999999999"/>
    <x v="24"/>
    <s v="BSAI"/>
    <n v="10"/>
    <x v="1"/>
  </r>
  <r>
    <s v="sablefish (blackcod)"/>
    <d v="2003-10-18T00:00:00"/>
    <x v="12"/>
    <n v="710"/>
    <n v="6810.2"/>
    <n v="0.75800000000000001"/>
    <x v="28"/>
    <s v="BSAI"/>
    <n v="10"/>
    <x v="1"/>
  </r>
  <r>
    <s v="sablefish (blackcod)"/>
    <d v="2003-10-18T00:00:00"/>
    <x v="12"/>
    <n v="710"/>
    <m/>
    <n v="0.109"/>
    <x v="23"/>
    <s v="BSAI"/>
    <n v="10"/>
    <x v="1"/>
  </r>
  <r>
    <s v="sablefish (blackcod)"/>
    <d v="2003-10-18T00:00:00"/>
    <x v="12"/>
    <n v="710"/>
    <m/>
    <n v="4.6920000000000002"/>
    <x v="1"/>
    <s v="BSAI"/>
    <n v="10"/>
    <x v="1"/>
  </r>
  <r>
    <s v="sablefish (blackcod)"/>
    <d v="2003-10-18T00:00:00"/>
    <x v="12"/>
    <n v="710"/>
    <m/>
    <n v="5.3999999999999999E-2"/>
    <x v="7"/>
    <s v="BSAI"/>
    <n v="10"/>
    <x v="1"/>
  </r>
  <r>
    <s v="sablefish (blackcod)"/>
    <d v="2003-10-18T00:00:00"/>
    <x v="12"/>
    <n v="710"/>
    <m/>
    <n v="2E-3"/>
    <x v="2"/>
    <s v="BSAI"/>
    <n v="10"/>
    <x v="1"/>
  </r>
  <r>
    <s v="sablefish (blackcod)"/>
    <d v="2003-10-18T00:00:00"/>
    <x v="12"/>
    <n v="710"/>
    <m/>
    <n v="1.2999999999999999E-2"/>
    <x v="24"/>
    <s v="BSAI"/>
    <n v="10"/>
    <x v="1"/>
  </r>
  <r>
    <s v="sablefish (blackcod)"/>
    <d v="2003-10-18T00:00:00"/>
    <x v="12"/>
    <n v="710"/>
    <m/>
    <n v="1.2789999999999999"/>
    <x v="0"/>
    <s v="GOA"/>
    <n v="10"/>
    <x v="1"/>
  </r>
  <r>
    <s v="sablefish (blackcod)"/>
    <d v="2003-10-18T00:00:00"/>
    <x v="12"/>
    <n v="710"/>
    <m/>
    <n v="3.133"/>
    <x v="13"/>
    <s v="GOA"/>
    <n v="10"/>
    <x v="1"/>
  </r>
  <r>
    <s v="sablefish (blackcod)"/>
    <d v="2003-10-18T00:00:00"/>
    <x v="12"/>
    <n v="710"/>
    <m/>
    <n v="6.0140000000000002"/>
    <x v="6"/>
    <s v="GOA"/>
    <n v="10"/>
    <x v="1"/>
  </r>
  <r>
    <s v="sablefish (blackcod)"/>
    <d v="2003-10-18T00:00:00"/>
    <x v="12"/>
    <n v="710"/>
    <m/>
    <n v="0.161"/>
    <x v="11"/>
    <s v="GOA"/>
    <n v="10"/>
    <x v="1"/>
  </r>
  <r>
    <s v="sablefish (blackcod)"/>
    <d v="2003-10-18T00:00:00"/>
    <x v="12"/>
    <n v="710"/>
    <m/>
    <n v="0.623"/>
    <x v="14"/>
    <s v="GOA"/>
    <n v="10"/>
    <x v="1"/>
  </r>
  <r>
    <s v="sablefish (blackcod)"/>
    <d v="2003-10-18T00:00:00"/>
    <x v="12"/>
    <n v="710"/>
    <m/>
    <n v="1.798"/>
    <x v="21"/>
    <s v="INSD"/>
    <n v="10"/>
    <x v="1"/>
  </r>
  <r>
    <s v="sablefish (blackcod)"/>
    <d v="2003-10-25T00:00:00"/>
    <x v="12"/>
    <n v="710"/>
    <n v="4730.84"/>
    <n v="3.5430000000000001"/>
    <x v="24"/>
    <s v="BSAI"/>
    <n v="10"/>
    <x v="1"/>
  </r>
  <r>
    <s v="sablefish (blackcod)"/>
    <d v="2003-10-25T00:00:00"/>
    <x v="12"/>
    <n v="710"/>
    <n v="4730.84"/>
    <n v="0.56200000000000006"/>
    <x v="28"/>
    <s v="BSAI"/>
    <n v="10"/>
    <x v="1"/>
  </r>
  <r>
    <s v="sablefish (blackcod)"/>
    <d v="2003-10-25T00:00:00"/>
    <x v="12"/>
    <n v="710"/>
    <n v="5987.25"/>
    <n v="11.657999999999999"/>
    <x v="0"/>
    <s v="GOA"/>
    <n v="10"/>
    <x v="1"/>
  </r>
  <r>
    <s v="sablefish (blackcod)"/>
    <d v="2003-10-25T00:00:00"/>
    <x v="12"/>
    <n v="710"/>
    <n v="5987.25"/>
    <n v="0.26600000000000001"/>
    <x v="13"/>
    <s v="GOA"/>
    <n v="10"/>
    <x v="1"/>
  </r>
  <r>
    <s v="sablefish (blackcod)"/>
    <d v="2003-10-25T00:00:00"/>
    <x v="12"/>
    <n v="710"/>
    <n v="5987.25"/>
    <n v="38.729999999999997"/>
    <x v="6"/>
    <s v="GOA"/>
    <n v="10"/>
    <x v="1"/>
  </r>
  <r>
    <s v="sablefish (blackcod)"/>
    <d v="2003-10-25T00:00:00"/>
    <x v="12"/>
    <n v="710"/>
    <n v="5987.25"/>
    <n v="1.4530000000000001"/>
    <x v="11"/>
    <s v="GOA"/>
    <n v="10"/>
    <x v="1"/>
  </r>
  <r>
    <s v="sablefish (blackcod)"/>
    <d v="2003-10-25T00:00:00"/>
    <x v="12"/>
    <n v="710"/>
    <n v="5987.25"/>
    <n v="26.344000000000001"/>
    <x v="14"/>
    <s v="GOA"/>
    <n v="10"/>
    <x v="1"/>
  </r>
  <r>
    <s v="sablefish (blackcod)"/>
    <d v="2003-10-25T00:00:00"/>
    <x v="12"/>
    <n v="710"/>
    <n v="5987.25"/>
    <n v="11.587"/>
    <x v="21"/>
    <s v="INSD"/>
    <n v="10"/>
    <x v="1"/>
  </r>
  <r>
    <s v="sablefish (blackcod)"/>
    <d v="2003-10-25T00:00:00"/>
    <x v="12"/>
    <n v="710"/>
    <n v="6810.2"/>
    <n v="4.1189999999999998"/>
    <x v="24"/>
    <s v="BSAI"/>
    <n v="10"/>
    <x v="1"/>
  </r>
  <r>
    <s v="sablefish (blackcod)"/>
    <d v="2003-10-25T00:00:00"/>
    <x v="12"/>
    <n v="710"/>
    <m/>
    <n v="2.8090000000000002"/>
    <x v="1"/>
    <s v="BSAI"/>
    <n v="10"/>
    <x v="1"/>
  </r>
  <r>
    <s v="sablefish (blackcod)"/>
    <d v="2003-10-25T00:00:00"/>
    <x v="12"/>
    <n v="710"/>
    <m/>
    <n v="0.16"/>
    <x v="2"/>
    <s v="BSAI"/>
    <n v="10"/>
    <x v="1"/>
  </r>
  <r>
    <s v="sablefish (blackcod)"/>
    <d v="2003-10-25T00:00:00"/>
    <x v="12"/>
    <n v="710"/>
    <m/>
    <n v="0.432"/>
    <x v="0"/>
    <s v="GOA"/>
    <n v="10"/>
    <x v="1"/>
  </r>
  <r>
    <s v="sablefish (blackcod)"/>
    <d v="2003-10-25T00:00:00"/>
    <x v="12"/>
    <n v="710"/>
    <m/>
    <n v="8.0000000000000002E-3"/>
    <x v="13"/>
    <s v="GOA"/>
    <n v="10"/>
    <x v="1"/>
  </r>
  <r>
    <s v="sablefish (blackcod)"/>
    <d v="2003-10-25T00:00:00"/>
    <x v="12"/>
    <n v="710"/>
    <m/>
    <n v="1.7070000000000001"/>
    <x v="6"/>
    <s v="GOA"/>
    <n v="10"/>
    <x v="1"/>
  </r>
  <r>
    <s v="sablefish (blackcod)"/>
    <d v="2003-10-25T00:00:00"/>
    <x v="12"/>
    <n v="710"/>
    <m/>
    <n v="0.105"/>
    <x v="11"/>
    <s v="GOA"/>
    <n v="10"/>
    <x v="1"/>
  </r>
  <r>
    <s v="sablefish (blackcod)"/>
    <d v="2003-10-25T00:00:00"/>
    <x v="12"/>
    <n v="710"/>
    <m/>
    <n v="0.86599999999999999"/>
    <x v="14"/>
    <s v="GOA"/>
    <n v="10"/>
    <x v="1"/>
  </r>
  <r>
    <s v="sablefish (blackcod)"/>
    <d v="2003-10-25T00:00:00"/>
    <x v="12"/>
    <n v="710"/>
    <m/>
    <n v="0.57599999999999996"/>
    <x v="21"/>
    <s v="INSD"/>
    <n v="10"/>
    <x v="1"/>
  </r>
  <r>
    <s v="sablefish (blackcod)"/>
    <d v="2003-11-01T00:00:00"/>
    <x v="12"/>
    <n v="710"/>
    <n v="5987.25"/>
    <n v="6.6040000000000001"/>
    <x v="0"/>
    <s v="GOA"/>
    <n v="11"/>
    <x v="1"/>
  </r>
  <r>
    <s v="sablefish (blackcod)"/>
    <d v="2003-11-01T00:00:00"/>
    <x v="12"/>
    <n v="710"/>
    <n v="5987.25"/>
    <n v="2.383"/>
    <x v="13"/>
    <s v="GOA"/>
    <n v="11"/>
    <x v="1"/>
  </r>
  <r>
    <s v="sablefish (blackcod)"/>
    <d v="2003-11-01T00:00:00"/>
    <x v="12"/>
    <n v="710"/>
    <n v="5987.25"/>
    <n v="46.213999999999999"/>
    <x v="6"/>
    <s v="GOA"/>
    <n v="11"/>
    <x v="1"/>
  </r>
  <r>
    <s v="sablefish (blackcod)"/>
    <d v="2003-11-01T00:00:00"/>
    <x v="12"/>
    <n v="710"/>
    <n v="5987.25"/>
    <n v="17.222999999999999"/>
    <x v="11"/>
    <s v="GOA"/>
    <n v="11"/>
    <x v="1"/>
  </r>
  <r>
    <s v="sablefish (blackcod)"/>
    <d v="2003-11-01T00:00:00"/>
    <x v="12"/>
    <n v="710"/>
    <n v="5987.25"/>
    <n v="56.750999999999998"/>
    <x v="14"/>
    <s v="GOA"/>
    <n v="11"/>
    <x v="1"/>
  </r>
  <r>
    <s v="sablefish (blackcod)"/>
    <d v="2003-11-01T00:00:00"/>
    <x v="12"/>
    <n v="710"/>
    <n v="5987.25"/>
    <n v="3.911"/>
    <x v="21"/>
    <s v="INSD"/>
    <n v="11"/>
    <x v="1"/>
  </r>
  <r>
    <s v="sablefish (blackcod)"/>
    <d v="2003-11-01T00:00:00"/>
    <x v="12"/>
    <n v="710"/>
    <n v="6810.2"/>
    <n v="5.7000000000000002E-2"/>
    <x v="7"/>
    <s v="BSAI"/>
    <n v="11"/>
    <x v="1"/>
  </r>
  <r>
    <s v="sablefish (blackcod)"/>
    <d v="2003-11-01T00:00:00"/>
    <x v="12"/>
    <n v="710"/>
    <n v="6810.2"/>
    <n v="6.3259999999999996"/>
    <x v="24"/>
    <s v="BSAI"/>
    <n v="11"/>
    <x v="1"/>
  </r>
  <r>
    <s v="sablefish (blackcod)"/>
    <d v="2003-11-01T00:00:00"/>
    <x v="12"/>
    <n v="710"/>
    <m/>
    <n v="2.0259999999999998"/>
    <x v="1"/>
    <s v="BSAI"/>
    <n v="11"/>
    <x v="1"/>
  </r>
  <r>
    <s v="sablefish (blackcod)"/>
    <d v="2003-11-01T00:00:00"/>
    <x v="12"/>
    <n v="710"/>
    <m/>
    <n v="0.186"/>
    <x v="7"/>
    <s v="BSAI"/>
    <n v="11"/>
    <x v="1"/>
  </r>
  <r>
    <s v="sablefish (blackcod)"/>
    <d v="2003-11-01T00:00:00"/>
    <x v="12"/>
    <n v="710"/>
    <m/>
    <n v="0.13600000000000001"/>
    <x v="2"/>
    <s v="BSAI"/>
    <n v="11"/>
    <x v="1"/>
  </r>
  <r>
    <s v="sablefish (blackcod)"/>
    <d v="2003-11-01T00:00:00"/>
    <x v="12"/>
    <n v="710"/>
    <m/>
    <n v="6.0000000000000001E-3"/>
    <x v="24"/>
    <s v="BSAI"/>
    <n v="11"/>
    <x v="1"/>
  </r>
  <r>
    <s v="sablefish (blackcod)"/>
    <d v="2003-11-01T00:00:00"/>
    <x v="12"/>
    <n v="710"/>
    <m/>
    <n v="0.122"/>
    <x v="0"/>
    <s v="GOA"/>
    <n v="11"/>
    <x v="1"/>
  </r>
  <r>
    <s v="sablefish (blackcod)"/>
    <d v="2003-11-01T00:00:00"/>
    <x v="12"/>
    <n v="710"/>
    <m/>
    <n v="4.2000000000000003E-2"/>
    <x v="13"/>
    <s v="GOA"/>
    <n v="11"/>
    <x v="1"/>
  </r>
  <r>
    <s v="sablefish (blackcod)"/>
    <d v="2003-11-01T00:00:00"/>
    <x v="12"/>
    <n v="710"/>
    <m/>
    <n v="0.90600000000000003"/>
    <x v="6"/>
    <s v="GOA"/>
    <n v="11"/>
    <x v="1"/>
  </r>
  <r>
    <s v="sablefish (blackcod)"/>
    <d v="2003-11-01T00:00:00"/>
    <x v="12"/>
    <n v="710"/>
    <m/>
    <n v="0.36899999999999999"/>
    <x v="11"/>
    <s v="GOA"/>
    <n v="11"/>
    <x v="1"/>
  </r>
  <r>
    <s v="sablefish (blackcod)"/>
    <d v="2003-11-01T00:00:00"/>
    <x v="12"/>
    <n v="710"/>
    <m/>
    <n v="1.3360000000000001"/>
    <x v="14"/>
    <s v="GOA"/>
    <n v="11"/>
    <x v="1"/>
  </r>
  <r>
    <s v="sablefish (blackcod)"/>
    <d v="2003-11-01T00:00:00"/>
    <x v="12"/>
    <n v="710"/>
    <m/>
    <n v="0.14199999999999999"/>
    <x v="21"/>
    <s v="INSD"/>
    <n v="11"/>
    <x v="1"/>
  </r>
  <r>
    <s v="sablefish (blackcod)"/>
    <d v="2003-11-08T00:00:00"/>
    <x v="12"/>
    <n v="710"/>
    <n v="5987.25"/>
    <n v="10.006"/>
    <x v="0"/>
    <s v="GOA"/>
    <n v="11"/>
    <x v="1"/>
  </r>
  <r>
    <s v="sablefish (blackcod)"/>
    <d v="2003-11-08T00:00:00"/>
    <x v="12"/>
    <n v="710"/>
    <n v="5987.25"/>
    <n v="1.1160000000000001"/>
    <x v="13"/>
    <s v="GOA"/>
    <n v="11"/>
    <x v="1"/>
  </r>
  <r>
    <s v="sablefish (blackcod)"/>
    <d v="2003-11-08T00:00:00"/>
    <x v="12"/>
    <n v="710"/>
    <n v="5987.25"/>
    <n v="22.029"/>
    <x v="6"/>
    <s v="GOA"/>
    <n v="11"/>
    <x v="1"/>
  </r>
  <r>
    <s v="sablefish (blackcod)"/>
    <d v="2003-11-08T00:00:00"/>
    <x v="12"/>
    <n v="710"/>
    <n v="5987.25"/>
    <n v="1.085"/>
    <x v="11"/>
    <s v="GOA"/>
    <n v="11"/>
    <x v="1"/>
  </r>
  <r>
    <s v="sablefish (blackcod)"/>
    <d v="2003-11-08T00:00:00"/>
    <x v="12"/>
    <n v="710"/>
    <n v="5987.25"/>
    <n v="52.79"/>
    <x v="14"/>
    <s v="GOA"/>
    <n v="11"/>
    <x v="1"/>
  </r>
  <r>
    <s v="sablefish (blackcod)"/>
    <d v="2003-11-08T00:00:00"/>
    <x v="12"/>
    <n v="710"/>
    <n v="5987.25"/>
    <n v="0.505"/>
    <x v="21"/>
    <s v="INSD"/>
    <n v="11"/>
    <x v="1"/>
  </r>
  <r>
    <s v="sablefish (blackcod)"/>
    <d v="2003-11-08T00:00:00"/>
    <x v="12"/>
    <n v="710"/>
    <n v="6810.2"/>
    <n v="0.20100000000000001"/>
    <x v="5"/>
    <s v="BSAI"/>
    <n v="11"/>
    <x v="1"/>
  </r>
  <r>
    <s v="sablefish (blackcod)"/>
    <d v="2003-11-08T00:00:00"/>
    <x v="12"/>
    <n v="710"/>
    <n v="6810.2"/>
    <n v="0.53400000000000003"/>
    <x v="7"/>
    <s v="BSAI"/>
    <n v="11"/>
    <x v="1"/>
  </r>
  <r>
    <s v="sablefish (blackcod)"/>
    <d v="2003-11-08T00:00:00"/>
    <x v="12"/>
    <n v="710"/>
    <n v="6810.2"/>
    <n v="29.667000000000002"/>
    <x v="24"/>
    <s v="BSAI"/>
    <n v="11"/>
    <x v="1"/>
  </r>
  <r>
    <s v="sablefish (blackcod)"/>
    <d v="2003-11-08T00:00:00"/>
    <x v="12"/>
    <n v="710"/>
    <m/>
    <n v="0.64200000000000002"/>
    <x v="1"/>
    <s v="BSAI"/>
    <n v="11"/>
    <x v="1"/>
  </r>
  <r>
    <s v="sablefish (blackcod)"/>
    <d v="2003-11-08T00:00:00"/>
    <x v="12"/>
    <n v="710"/>
    <m/>
    <n v="4.2000000000000003E-2"/>
    <x v="7"/>
    <s v="BSAI"/>
    <n v="11"/>
    <x v="1"/>
  </r>
  <r>
    <s v="sablefish (blackcod)"/>
    <d v="2003-11-08T00:00:00"/>
    <x v="12"/>
    <n v="710"/>
    <m/>
    <n v="7.0000000000000007E-2"/>
    <x v="22"/>
    <s v="BSAI"/>
    <n v="11"/>
    <x v="1"/>
  </r>
  <r>
    <s v="sablefish (blackcod)"/>
    <d v="2003-11-08T00:00:00"/>
    <x v="12"/>
    <n v="710"/>
    <m/>
    <n v="2.9000000000000001E-2"/>
    <x v="24"/>
    <s v="BSAI"/>
    <n v="11"/>
    <x v="1"/>
  </r>
  <r>
    <s v="sablefish (blackcod)"/>
    <d v="2003-11-08T00:00:00"/>
    <x v="12"/>
    <n v="710"/>
    <m/>
    <n v="1E-3"/>
    <x v="0"/>
    <s v="GOA"/>
    <n v="11"/>
    <x v="1"/>
  </r>
  <r>
    <s v="sablefish (blackcod)"/>
    <d v="2003-11-08T00:00:00"/>
    <x v="12"/>
    <n v="710"/>
    <m/>
    <n v="0.32"/>
    <x v="14"/>
    <s v="GOA"/>
    <n v="11"/>
    <x v="1"/>
  </r>
  <r>
    <s v="sablefish (blackcod)"/>
    <d v="2003-11-08T00:00:00"/>
    <x v="12"/>
    <n v="710"/>
    <m/>
    <n v="7.0000000000000001E-3"/>
    <x v="21"/>
    <s v="INSD"/>
    <n v="11"/>
    <x v="1"/>
  </r>
  <r>
    <s v="sablefish (blackcod)"/>
    <d v="2003-11-15T00:00:00"/>
    <x v="12"/>
    <n v="710"/>
    <n v="4730.84"/>
    <n v="4.9800000000000004"/>
    <x v="24"/>
    <s v="BSAI"/>
    <n v="11"/>
    <x v="1"/>
  </r>
  <r>
    <s v="sablefish (blackcod)"/>
    <d v="2003-11-15T00:00:00"/>
    <x v="12"/>
    <n v="710"/>
    <n v="4730.84"/>
    <n v="8.0000000000000002E-3"/>
    <x v="28"/>
    <s v="BSAI"/>
    <n v="11"/>
    <x v="1"/>
  </r>
  <r>
    <s v="sablefish (blackcod)"/>
    <d v="2003-11-15T00:00:00"/>
    <x v="12"/>
    <n v="710"/>
    <n v="5987.25"/>
    <n v="8.7780000000000005"/>
    <x v="0"/>
    <s v="GOA"/>
    <n v="11"/>
    <x v="1"/>
  </r>
  <r>
    <s v="sablefish (blackcod)"/>
    <d v="2003-11-15T00:00:00"/>
    <x v="12"/>
    <n v="710"/>
    <n v="5987.25"/>
    <n v="1.8540000000000001"/>
    <x v="13"/>
    <s v="GOA"/>
    <n v="11"/>
    <x v="1"/>
  </r>
  <r>
    <s v="sablefish (blackcod)"/>
    <d v="2003-11-15T00:00:00"/>
    <x v="12"/>
    <n v="710"/>
    <n v="5987.25"/>
    <n v="37.856000000000002"/>
    <x v="6"/>
    <s v="GOA"/>
    <n v="11"/>
    <x v="1"/>
  </r>
  <r>
    <s v="sablefish (blackcod)"/>
    <d v="2003-11-15T00:00:00"/>
    <x v="12"/>
    <n v="710"/>
    <n v="5987.25"/>
    <n v="6.524"/>
    <x v="11"/>
    <s v="GOA"/>
    <n v="11"/>
    <x v="1"/>
  </r>
  <r>
    <s v="sablefish (blackcod)"/>
    <d v="2003-11-15T00:00:00"/>
    <x v="12"/>
    <n v="710"/>
    <n v="5987.25"/>
    <n v="4.5730000000000004"/>
    <x v="14"/>
    <s v="GOA"/>
    <n v="11"/>
    <x v="1"/>
  </r>
  <r>
    <s v="sablefish (blackcod)"/>
    <d v="2003-11-15T00:00:00"/>
    <x v="12"/>
    <n v="710"/>
    <n v="5987.25"/>
    <n v="23.111999999999998"/>
    <x v="21"/>
    <s v="INSD"/>
    <n v="11"/>
    <x v="1"/>
  </r>
  <r>
    <s v="sablefish (blackcod)"/>
    <d v="2003-11-15T00:00:00"/>
    <x v="12"/>
    <n v="710"/>
    <n v="6810.2"/>
    <n v="4.5410000000000004"/>
    <x v="5"/>
    <s v="BSAI"/>
    <n v="11"/>
    <x v="1"/>
  </r>
  <r>
    <s v="sablefish (blackcod)"/>
    <d v="2003-11-15T00:00:00"/>
    <x v="12"/>
    <n v="710"/>
    <n v="6810.2"/>
    <n v="3.5659999999999998"/>
    <x v="7"/>
    <s v="BSAI"/>
    <n v="11"/>
    <x v="1"/>
  </r>
  <r>
    <s v="sablefish (blackcod)"/>
    <d v="2003-11-15T00:00:00"/>
    <x v="12"/>
    <n v="710"/>
    <m/>
    <n v="0.26100000000000001"/>
    <x v="23"/>
    <s v="BSAI"/>
    <n v="11"/>
    <x v="1"/>
  </r>
  <r>
    <s v="sablefish (blackcod)"/>
    <d v="2003-11-15T00:00:00"/>
    <x v="12"/>
    <n v="710"/>
    <m/>
    <n v="3.456"/>
    <x v="1"/>
    <s v="BSAI"/>
    <n v="11"/>
    <x v="1"/>
  </r>
  <r>
    <s v="sablefish (blackcod)"/>
    <d v="2003-11-15T00:00:00"/>
    <x v="12"/>
    <n v="710"/>
    <m/>
    <n v="0.318"/>
    <x v="7"/>
    <s v="BSAI"/>
    <n v="11"/>
    <x v="1"/>
  </r>
  <r>
    <s v="sablefish (blackcod)"/>
    <d v="2003-11-15T00:00:00"/>
    <x v="12"/>
    <n v="710"/>
    <m/>
    <n v="2.1000000000000001E-2"/>
    <x v="2"/>
    <s v="BSAI"/>
    <n v="11"/>
    <x v="1"/>
  </r>
  <r>
    <s v="sablefish (blackcod)"/>
    <d v="2003-11-15T00:00:00"/>
    <x v="12"/>
    <n v="710"/>
    <m/>
    <n v="6.0000000000000001E-3"/>
    <x v="0"/>
    <s v="GOA"/>
    <n v="11"/>
    <x v="1"/>
  </r>
  <r>
    <s v="sablefish (blackcod)"/>
    <d v="2003-11-15T00:00:00"/>
    <x v="12"/>
    <n v="710"/>
    <m/>
    <n v="3.0000000000000001E-3"/>
    <x v="11"/>
    <s v="GOA"/>
    <n v="11"/>
    <x v="1"/>
  </r>
  <r>
    <s v="sablefish (blackcod)"/>
    <d v="2003-11-15T00:00:00"/>
    <x v="12"/>
    <n v="710"/>
    <m/>
    <n v="7.0000000000000001E-3"/>
    <x v="14"/>
    <s v="GOA"/>
    <n v="11"/>
    <x v="1"/>
  </r>
  <r>
    <s v="sablefish (blackcod)"/>
    <d v="2003-11-15T00:00:00"/>
    <x v="12"/>
    <n v="710"/>
    <m/>
    <n v="5.0000000000000001E-3"/>
    <x v="21"/>
    <s v="INSD"/>
    <n v="11"/>
    <x v="1"/>
  </r>
  <r>
    <s v="sablefish (blackcod)"/>
    <d v="2003-11-22T00:00:00"/>
    <x v="12"/>
    <n v="710"/>
    <n v="4730.84"/>
    <n v="6.9000000000000006E-2"/>
    <x v="24"/>
    <s v="BSAI"/>
    <n v="11"/>
    <x v="1"/>
  </r>
  <r>
    <s v="sablefish (blackcod)"/>
    <d v="2003-11-22T00:00:00"/>
    <x v="12"/>
    <n v="710"/>
    <m/>
    <n v="1.6559999999999999"/>
    <x v="23"/>
    <s v="BSAI"/>
    <n v="11"/>
    <x v="1"/>
  </r>
  <r>
    <s v="sablefish (blackcod)"/>
    <d v="2003-11-22T00:00:00"/>
    <x v="12"/>
    <n v="710"/>
    <m/>
    <n v="0.56200000000000006"/>
    <x v="1"/>
    <s v="BSAI"/>
    <n v="11"/>
    <x v="1"/>
  </r>
  <r>
    <s v="sablefish (blackcod)"/>
    <d v="2003-11-22T00:00:00"/>
    <x v="12"/>
    <n v="710"/>
    <m/>
    <n v="1.4570000000000001"/>
    <x v="7"/>
    <s v="BSAI"/>
    <n v="11"/>
    <x v="1"/>
  </r>
  <r>
    <s v="sablefish (blackcod)"/>
    <d v="2003-11-29T00:00:00"/>
    <x v="12"/>
    <n v="710"/>
    <m/>
    <n v="0.26500000000000001"/>
    <x v="23"/>
    <s v="BSAI"/>
    <n v="11"/>
    <x v="1"/>
  </r>
  <r>
    <s v="sablefish (blackcod)"/>
    <d v="2003-11-29T00:00:00"/>
    <x v="12"/>
    <n v="710"/>
    <m/>
    <n v="2.1829999999999998"/>
    <x v="1"/>
    <s v="BSAI"/>
    <n v="11"/>
    <x v="1"/>
  </r>
  <r>
    <s v="sablefish (blackcod)"/>
    <d v="2003-11-29T00:00:00"/>
    <x v="12"/>
    <n v="710"/>
    <m/>
    <n v="0.106"/>
    <x v="7"/>
    <s v="BSAI"/>
    <n v="11"/>
    <x v="1"/>
  </r>
  <r>
    <s v="sablefish (blackcod)"/>
    <d v="2003-12-06T00:00:00"/>
    <x v="12"/>
    <n v="710"/>
    <n v="4730.84"/>
    <n v="1.7999999999999999E-2"/>
    <x v="23"/>
    <s v="BSAI"/>
    <n v="12"/>
    <x v="1"/>
  </r>
  <r>
    <s v="sablefish (blackcod)"/>
    <d v="2003-12-06T00:00:00"/>
    <x v="12"/>
    <n v="710"/>
    <m/>
    <n v="0.04"/>
    <x v="23"/>
    <s v="BSAI"/>
    <n v="12"/>
    <x v="1"/>
  </r>
  <r>
    <s v="sablefish (blackcod)"/>
    <d v="2003-12-06T00:00:00"/>
    <x v="12"/>
    <n v="710"/>
    <m/>
    <n v="0.3"/>
    <x v="1"/>
    <s v="BSAI"/>
    <n v="12"/>
    <x v="1"/>
  </r>
  <r>
    <s v="sablefish (blackcod)"/>
    <d v="2003-12-13T00:00:00"/>
    <x v="12"/>
    <n v="710"/>
    <n v="4730.84"/>
    <n v="8.9999999999999993E-3"/>
    <x v="1"/>
    <s v="BSAI"/>
    <n v="12"/>
    <x v="1"/>
  </r>
  <r>
    <s v="sablefish (blackcod)"/>
    <d v="2004-01-03T00:00:00"/>
    <x v="13"/>
    <n v="710"/>
    <m/>
    <n v="2.1999999999999999E-2"/>
    <x v="13"/>
    <s v="GOA"/>
    <n v="1"/>
    <x v="0"/>
  </r>
  <r>
    <s v="sablefish (blackcod)"/>
    <d v="2004-01-10T00:00:00"/>
    <x v="13"/>
    <n v="710"/>
    <m/>
    <n v="5.3999999999999999E-2"/>
    <x v="13"/>
    <s v="GOA"/>
    <n v="1"/>
    <x v="0"/>
  </r>
  <r>
    <s v="sablefish (blackcod)"/>
    <d v="2004-01-10T00:00:00"/>
    <x v="13"/>
    <n v="710"/>
    <m/>
    <n v="0.26600000000000001"/>
    <x v="6"/>
    <s v="GOA"/>
    <n v="1"/>
    <x v="0"/>
  </r>
  <r>
    <s v="sablefish (blackcod)"/>
    <d v="2004-01-10T00:00:00"/>
    <x v="13"/>
    <n v="710"/>
    <m/>
    <n v="3.0000000000000001E-3"/>
    <x v="21"/>
    <s v="INSD"/>
    <n v="1"/>
    <x v="0"/>
  </r>
  <r>
    <s v="sablefish (blackcod)"/>
    <d v="2004-01-17T00:00:00"/>
    <x v="13"/>
    <n v="710"/>
    <m/>
    <n v="6.8000000000000005E-2"/>
    <x v="2"/>
    <s v="BSAI"/>
    <n v="1"/>
    <x v="0"/>
  </r>
  <r>
    <s v="sablefish (blackcod)"/>
    <d v="2004-01-17T00:00:00"/>
    <x v="13"/>
    <n v="710"/>
    <m/>
    <n v="1E-3"/>
    <x v="13"/>
    <s v="GOA"/>
    <n v="1"/>
    <x v="0"/>
  </r>
  <r>
    <s v="sablefish (blackcod)"/>
    <d v="2004-01-17T00:00:00"/>
    <x v="13"/>
    <n v="710"/>
    <m/>
    <n v="0.128"/>
    <x v="6"/>
    <s v="GOA"/>
    <n v="1"/>
    <x v="0"/>
  </r>
  <r>
    <s v="sablefish (blackcod)"/>
    <d v="2004-01-24T00:00:00"/>
    <x v="13"/>
    <n v="710"/>
    <n v="5870.03"/>
    <n v="1.2E-2"/>
    <x v="23"/>
    <s v="BSAI"/>
    <n v="1"/>
    <x v="0"/>
  </r>
  <r>
    <s v="sablefish (blackcod)"/>
    <d v="2004-01-24T00:00:00"/>
    <x v="13"/>
    <n v="710"/>
    <m/>
    <n v="4.0000000000000001E-3"/>
    <x v="23"/>
    <s v="BSAI"/>
    <n v="1"/>
    <x v="0"/>
  </r>
  <r>
    <s v="sablefish (blackcod)"/>
    <d v="2004-01-24T00:00:00"/>
    <x v="13"/>
    <n v="710"/>
    <m/>
    <n v="1E-3"/>
    <x v="10"/>
    <s v="BSAI"/>
    <n v="1"/>
    <x v="0"/>
  </r>
  <r>
    <s v="sablefish (blackcod)"/>
    <d v="2004-01-24T00:00:00"/>
    <x v="13"/>
    <n v="710"/>
    <m/>
    <n v="0.23599999999999999"/>
    <x v="7"/>
    <s v="BSAI"/>
    <n v="1"/>
    <x v="0"/>
  </r>
  <r>
    <s v="sablefish (blackcod)"/>
    <d v="2004-01-24T00:00:00"/>
    <x v="13"/>
    <n v="710"/>
    <m/>
    <n v="0.08"/>
    <x v="6"/>
    <s v="GOA"/>
    <n v="1"/>
    <x v="0"/>
  </r>
  <r>
    <s v="sablefish (blackcod)"/>
    <d v="2004-01-31T00:00:00"/>
    <x v="13"/>
    <n v="710"/>
    <n v="4944.26"/>
    <n v="0.11899999999999999"/>
    <x v="6"/>
    <s v="GOA"/>
    <n v="1"/>
    <x v="0"/>
  </r>
  <r>
    <s v="sablefish (blackcod)"/>
    <d v="2004-01-31T00:00:00"/>
    <x v="13"/>
    <n v="710"/>
    <m/>
    <n v="3.9E-2"/>
    <x v="23"/>
    <s v="BSAI"/>
    <n v="1"/>
    <x v="0"/>
  </r>
  <r>
    <s v="sablefish (blackcod)"/>
    <d v="2004-01-31T00:00:00"/>
    <x v="13"/>
    <n v="710"/>
    <m/>
    <n v="4.0000000000000001E-3"/>
    <x v="13"/>
    <s v="GOA"/>
    <n v="1"/>
    <x v="0"/>
  </r>
  <r>
    <s v="sablefish (blackcod)"/>
    <d v="2004-01-31T00:00:00"/>
    <x v="13"/>
    <n v="710"/>
    <m/>
    <n v="8.5999999999999993E-2"/>
    <x v="6"/>
    <s v="GOA"/>
    <n v="1"/>
    <x v="0"/>
  </r>
  <r>
    <s v="sablefish (blackcod)"/>
    <d v="2004-02-07T00:00:00"/>
    <x v="13"/>
    <n v="710"/>
    <n v="4944.26"/>
    <n v="0.31"/>
    <x v="0"/>
    <s v="GOA"/>
    <n v="2"/>
    <x v="0"/>
  </r>
  <r>
    <s v="sablefish (blackcod)"/>
    <d v="2004-02-07T00:00:00"/>
    <x v="13"/>
    <n v="710"/>
    <n v="5098.84"/>
    <n v="9.5000000000000001E-2"/>
    <x v="24"/>
    <s v="BSAI"/>
    <n v="2"/>
    <x v="0"/>
  </r>
  <r>
    <s v="sablefish (blackcod)"/>
    <d v="2004-02-07T00:00:00"/>
    <x v="13"/>
    <n v="710"/>
    <n v="5231.42"/>
    <n v="10.992000000000001"/>
    <x v="6"/>
    <s v="GOA"/>
    <n v="2"/>
    <x v="0"/>
  </r>
  <r>
    <s v="sablefish (blackcod)"/>
    <d v="2004-02-07T00:00:00"/>
    <x v="13"/>
    <n v="710"/>
    <n v="5231.42"/>
    <n v="8.7409999999999997"/>
    <x v="21"/>
    <s v="INSD"/>
    <n v="2"/>
    <x v="0"/>
  </r>
  <r>
    <s v="sablefish (blackcod)"/>
    <d v="2004-02-07T00:00:00"/>
    <x v="13"/>
    <n v="710"/>
    <m/>
    <n v="0.72699999999999998"/>
    <x v="23"/>
    <s v="BSAI"/>
    <n v="2"/>
    <x v="0"/>
  </r>
  <r>
    <s v="sablefish (blackcod)"/>
    <d v="2004-02-07T00:00:00"/>
    <x v="13"/>
    <n v="710"/>
    <m/>
    <n v="1.0999999999999999E-2"/>
    <x v="10"/>
    <s v="BSAI"/>
    <n v="2"/>
    <x v="0"/>
  </r>
  <r>
    <s v="sablefish (blackcod)"/>
    <d v="2004-02-07T00:00:00"/>
    <x v="13"/>
    <n v="710"/>
    <m/>
    <n v="0.11600000000000001"/>
    <x v="24"/>
    <s v="BSAI"/>
    <n v="2"/>
    <x v="0"/>
  </r>
  <r>
    <s v="sablefish (blackcod)"/>
    <d v="2004-02-07T00:00:00"/>
    <x v="13"/>
    <n v="710"/>
    <m/>
    <n v="38.994"/>
    <x v="6"/>
    <s v="GOA"/>
    <n v="2"/>
    <x v="0"/>
  </r>
  <r>
    <s v="sablefish (blackcod)"/>
    <d v="2004-02-14T00:00:00"/>
    <x v="13"/>
    <n v="710"/>
    <n v="5098.84"/>
    <n v="1.512"/>
    <x v="23"/>
    <s v="BSAI"/>
    <n v="2"/>
    <x v="0"/>
  </r>
  <r>
    <s v="sablefish (blackcod)"/>
    <d v="2004-02-14T00:00:00"/>
    <x v="13"/>
    <n v="710"/>
    <n v="5098.84"/>
    <n v="0.16600000000000001"/>
    <x v="1"/>
    <s v="BSAI"/>
    <n v="2"/>
    <x v="0"/>
  </r>
  <r>
    <s v="sablefish (blackcod)"/>
    <d v="2004-02-14T00:00:00"/>
    <x v="13"/>
    <n v="710"/>
    <n v="5870.03"/>
    <n v="3.0000000000000001E-3"/>
    <x v="23"/>
    <s v="BSAI"/>
    <n v="2"/>
    <x v="0"/>
  </r>
  <r>
    <s v="sablefish (blackcod)"/>
    <d v="2004-02-14T00:00:00"/>
    <x v="13"/>
    <n v="710"/>
    <n v="5870.03"/>
    <n v="1.7000000000000001E-2"/>
    <x v="1"/>
    <s v="BSAI"/>
    <n v="2"/>
    <x v="0"/>
  </r>
  <r>
    <s v="sablefish (blackcod)"/>
    <d v="2004-02-14T00:00:00"/>
    <x v="13"/>
    <n v="710"/>
    <m/>
    <n v="9.1999999999999998E-2"/>
    <x v="23"/>
    <s v="BSAI"/>
    <n v="2"/>
    <x v="0"/>
  </r>
  <r>
    <s v="sablefish (blackcod)"/>
    <d v="2004-02-14T00:00:00"/>
    <x v="13"/>
    <n v="710"/>
    <m/>
    <n v="0.311"/>
    <x v="10"/>
    <s v="BSAI"/>
    <n v="2"/>
    <x v="0"/>
  </r>
  <r>
    <s v="sablefish (blackcod)"/>
    <d v="2004-02-14T00:00:00"/>
    <x v="13"/>
    <n v="710"/>
    <m/>
    <n v="2.8000000000000001E-2"/>
    <x v="1"/>
    <s v="BSAI"/>
    <n v="2"/>
    <x v="0"/>
  </r>
  <r>
    <s v="sablefish (blackcod)"/>
    <d v="2004-02-21T00:00:00"/>
    <x v="13"/>
    <n v="710"/>
    <m/>
    <n v="0.114"/>
    <x v="23"/>
    <s v="BSAI"/>
    <n v="2"/>
    <x v="0"/>
  </r>
  <r>
    <s v="sablefish (blackcod)"/>
    <d v="2004-02-21T00:00:00"/>
    <x v="13"/>
    <n v="710"/>
    <m/>
    <n v="9.9000000000000005E-2"/>
    <x v="10"/>
    <s v="BSAI"/>
    <n v="2"/>
    <x v="0"/>
  </r>
  <r>
    <s v="sablefish (blackcod)"/>
    <d v="2004-02-28T00:00:00"/>
    <x v="13"/>
    <n v="710"/>
    <n v="5098.84"/>
    <n v="7.3999999999999996E-2"/>
    <x v="1"/>
    <s v="BSAI"/>
    <n v="2"/>
    <x v="0"/>
  </r>
  <r>
    <s v="sablefish (blackcod)"/>
    <d v="2004-02-28T00:00:00"/>
    <x v="13"/>
    <n v="710"/>
    <n v="5231.42"/>
    <n v="14.132999999999999"/>
    <x v="6"/>
    <s v="GOA"/>
    <n v="2"/>
    <x v="0"/>
  </r>
  <r>
    <s v="sablefish (blackcod)"/>
    <d v="2004-02-28T00:00:00"/>
    <x v="13"/>
    <n v="710"/>
    <n v="5870.03"/>
    <n v="2E-3"/>
    <x v="23"/>
    <s v="BSAI"/>
    <n v="2"/>
    <x v="0"/>
  </r>
  <r>
    <s v="sablefish (blackcod)"/>
    <d v="2004-02-28T00:00:00"/>
    <x v="13"/>
    <n v="710"/>
    <m/>
    <n v="0.32400000000000001"/>
    <x v="23"/>
    <s v="BSAI"/>
    <n v="2"/>
    <x v="0"/>
  </r>
  <r>
    <s v="sablefish (blackcod)"/>
    <d v="2004-02-28T00:00:00"/>
    <x v="13"/>
    <n v="710"/>
    <m/>
    <n v="7.3999999999999996E-2"/>
    <x v="1"/>
    <s v="BSAI"/>
    <n v="2"/>
    <x v="0"/>
  </r>
  <r>
    <s v="sablefish (blackcod)"/>
    <d v="2004-02-28T00:00:00"/>
    <x v="13"/>
    <n v="710"/>
    <m/>
    <n v="4.2000000000000003E-2"/>
    <x v="7"/>
    <s v="BSAI"/>
    <n v="2"/>
    <x v="0"/>
  </r>
  <r>
    <s v="sablefish (blackcod)"/>
    <d v="2004-02-28T00:00:00"/>
    <x v="13"/>
    <n v="710"/>
    <m/>
    <n v="7.7949999999999999"/>
    <x v="6"/>
    <s v="GOA"/>
    <n v="2"/>
    <x v="0"/>
  </r>
  <r>
    <s v="sablefish (blackcod)"/>
    <d v="2004-03-06T00:00:00"/>
    <x v="13"/>
    <n v="710"/>
    <n v="4944.26"/>
    <n v="10.525"/>
    <x v="11"/>
    <s v="GOA"/>
    <n v="3"/>
    <x v="0"/>
  </r>
  <r>
    <s v="sablefish (blackcod)"/>
    <d v="2004-03-06T00:00:00"/>
    <x v="13"/>
    <n v="710"/>
    <n v="4944.26"/>
    <n v="6.694"/>
    <x v="14"/>
    <s v="GOA"/>
    <n v="3"/>
    <x v="0"/>
  </r>
  <r>
    <s v="sablefish (blackcod)"/>
    <d v="2004-03-06T00:00:00"/>
    <x v="13"/>
    <n v="710"/>
    <n v="5098.84"/>
    <n v="3.0000000000000001E-3"/>
    <x v="23"/>
    <s v="BSAI"/>
    <n v="3"/>
    <x v="0"/>
  </r>
  <r>
    <s v="sablefish (blackcod)"/>
    <d v="2004-03-06T00:00:00"/>
    <x v="13"/>
    <n v="710"/>
    <n v="5231.42"/>
    <n v="8.5549999999999997"/>
    <x v="13"/>
    <s v="GOA"/>
    <n v="3"/>
    <x v="0"/>
  </r>
  <r>
    <s v="sablefish (blackcod)"/>
    <d v="2004-03-06T00:00:00"/>
    <x v="13"/>
    <n v="710"/>
    <n v="5231.42"/>
    <n v="88.341999999999999"/>
    <x v="6"/>
    <s v="GOA"/>
    <n v="3"/>
    <x v="0"/>
  </r>
  <r>
    <s v="sablefish (blackcod)"/>
    <d v="2004-03-06T00:00:00"/>
    <x v="13"/>
    <n v="710"/>
    <n v="5231.42"/>
    <n v="48.418999999999997"/>
    <x v="11"/>
    <s v="GOA"/>
    <n v="3"/>
    <x v="0"/>
  </r>
  <r>
    <s v="sablefish (blackcod)"/>
    <d v="2004-03-06T00:00:00"/>
    <x v="13"/>
    <n v="710"/>
    <n v="5231.42"/>
    <n v="85.613"/>
    <x v="14"/>
    <s v="GOA"/>
    <n v="3"/>
    <x v="0"/>
  </r>
  <r>
    <s v="sablefish (blackcod)"/>
    <d v="2004-03-06T00:00:00"/>
    <x v="13"/>
    <n v="710"/>
    <n v="5870.03"/>
    <n v="11.977"/>
    <x v="5"/>
    <s v="BSAI"/>
    <n v="3"/>
    <x v="0"/>
  </r>
  <r>
    <s v="sablefish (blackcod)"/>
    <d v="2004-03-06T00:00:00"/>
    <x v="13"/>
    <n v="710"/>
    <n v="5870.03"/>
    <n v="2.944"/>
    <x v="7"/>
    <s v="BSAI"/>
    <n v="3"/>
    <x v="0"/>
  </r>
  <r>
    <s v="sablefish (blackcod)"/>
    <d v="2004-03-06T00:00:00"/>
    <x v="13"/>
    <n v="710"/>
    <n v="5870.03"/>
    <n v="12.22"/>
    <x v="24"/>
    <s v="BSAI"/>
    <n v="3"/>
    <x v="0"/>
  </r>
  <r>
    <s v="sablefish (blackcod)"/>
    <d v="2004-03-06T00:00:00"/>
    <x v="13"/>
    <n v="710"/>
    <n v="5870.03"/>
    <n v="3.8260000000000001"/>
    <x v="28"/>
    <s v="BSAI"/>
    <n v="3"/>
    <x v="0"/>
  </r>
  <r>
    <s v="sablefish (blackcod)"/>
    <d v="2004-03-06T00:00:00"/>
    <x v="13"/>
    <n v="710"/>
    <m/>
    <n v="2E-3"/>
    <x v="23"/>
    <s v="BSAI"/>
    <n v="3"/>
    <x v="0"/>
  </r>
  <r>
    <s v="sablefish (blackcod)"/>
    <d v="2004-03-06T00:00:00"/>
    <x v="13"/>
    <n v="710"/>
    <m/>
    <n v="0.33100000000000002"/>
    <x v="5"/>
    <s v="BSAI"/>
    <n v="3"/>
    <x v="0"/>
  </r>
  <r>
    <s v="sablefish (blackcod)"/>
    <d v="2004-03-06T00:00:00"/>
    <x v="13"/>
    <n v="710"/>
    <m/>
    <n v="7.0999999999999994E-2"/>
    <x v="7"/>
    <s v="BSAI"/>
    <n v="3"/>
    <x v="0"/>
  </r>
  <r>
    <s v="sablefish (blackcod)"/>
    <d v="2004-03-06T00:00:00"/>
    <x v="13"/>
    <n v="710"/>
    <m/>
    <n v="7.2999999999999995E-2"/>
    <x v="13"/>
    <s v="GOA"/>
    <n v="3"/>
    <x v="0"/>
  </r>
  <r>
    <s v="sablefish (blackcod)"/>
    <d v="2004-03-06T00:00:00"/>
    <x v="13"/>
    <n v="710"/>
    <m/>
    <n v="3.21"/>
    <x v="6"/>
    <s v="GOA"/>
    <n v="3"/>
    <x v="0"/>
  </r>
  <r>
    <s v="sablefish (blackcod)"/>
    <d v="2004-03-06T00:00:00"/>
    <x v="13"/>
    <n v="710"/>
    <m/>
    <n v="0.52200000000000002"/>
    <x v="11"/>
    <s v="GOA"/>
    <n v="3"/>
    <x v="0"/>
  </r>
  <r>
    <s v="sablefish (blackcod)"/>
    <d v="2004-03-06T00:00:00"/>
    <x v="13"/>
    <n v="710"/>
    <m/>
    <n v="0.48899999999999999"/>
    <x v="14"/>
    <s v="GOA"/>
    <n v="3"/>
    <x v="0"/>
  </r>
  <r>
    <s v="sablefish (blackcod)"/>
    <d v="2004-03-13T00:00:00"/>
    <x v="13"/>
    <n v="710"/>
    <n v="4944.26"/>
    <n v="16.126999999999999"/>
    <x v="13"/>
    <s v="GOA"/>
    <n v="3"/>
    <x v="0"/>
  </r>
  <r>
    <s v="sablefish (blackcod)"/>
    <d v="2004-03-13T00:00:00"/>
    <x v="13"/>
    <n v="710"/>
    <n v="5098.84"/>
    <n v="2.1000000000000001E-2"/>
    <x v="1"/>
    <s v="BSAI"/>
    <n v="3"/>
    <x v="0"/>
  </r>
  <r>
    <s v="sablefish (blackcod)"/>
    <d v="2004-03-13T00:00:00"/>
    <x v="13"/>
    <n v="710"/>
    <n v="5098.84"/>
    <n v="0.55900000000000005"/>
    <x v="7"/>
    <s v="BSAI"/>
    <n v="3"/>
    <x v="0"/>
  </r>
  <r>
    <s v="sablefish (blackcod)"/>
    <d v="2004-03-13T00:00:00"/>
    <x v="13"/>
    <n v="710"/>
    <n v="5098.84"/>
    <n v="0.15"/>
    <x v="24"/>
    <s v="BSAI"/>
    <n v="3"/>
    <x v="0"/>
  </r>
  <r>
    <s v="sablefish (blackcod)"/>
    <d v="2004-03-13T00:00:00"/>
    <x v="13"/>
    <n v="710"/>
    <n v="5231.42"/>
    <n v="0.33200000000000002"/>
    <x v="13"/>
    <s v="GOA"/>
    <n v="3"/>
    <x v="0"/>
  </r>
  <r>
    <s v="sablefish (blackcod)"/>
    <d v="2004-03-13T00:00:00"/>
    <x v="13"/>
    <n v="710"/>
    <n v="5231.42"/>
    <n v="89.055999999999997"/>
    <x v="6"/>
    <s v="GOA"/>
    <n v="3"/>
    <x v="0"/>
  </r>
  <r>
    <s v="sablefish (blackcod)"/>
    <d v="2004-03-13T00:00:00"/>
    <x v="13"/>
    <n v="710"/>
    <n v="5231.42"/>
    <n v="44.685000000000002"/>
    <x v="11"/>
    <s v="GOA"/>
    <n v="3"/>
    <x v="0"/>
  </r>
  <r>
    <s v="sablefish (blackcod)"/>
    <d v="2004-03-13T00:00:00"/>
    <x v="13"/>
    <n v="710"/>
    <n v="5231.42"/>
    <n v="0.108"/>
    <x v="14"/>
    <s v="GOA"/>
    <n v="3"/>
    <x v="0"/>
  </r>
  <r>
    <s v="sablefish (blackcod)"/>
    <d v="2004-03-13T00:00:00"/>
    <x v="13"/>
    <n v="710"/>
    <n v="5870.03"/>
    <n v="15.701000000000001"/>
    <x v="5"/>
    <s v="BSAI"/>
    <n v="3"/>
    <x v="0"/>
  </r>
  <r>
    <s v="sablefish (blackcod)"/>
    <d v="2004-03-13T00:00:00"/>
    <x v="13"/>
    <n v="710"/>
    <n v="5870.03"/>
    <n v="20.893999999999998"/>
    <x v="7"/>
    <s v="BSAI"/>
    <n v="3"/>
    <x v="0"/>
  </r>
  <r>
    <s v="sablefish (blackcod)"/>
    <d v="2004-03-13T00:00:00"/>
    <x v="13"/>
    <n v="710"/>
    <m/>
    <n v="1.7000000000000001E-2"/>
    <x v="23"/>
    <s v="BSAI"/>
    <n v="3"/>
    <x v="0"/>
  </r>
  <r>
    <s v="sablefish (blackcod)"/>
    <d v="2004-03-13T00:00:00"/>
    <x v="13"/>
    <n v="710"/>
    <m/>
    <n v="0.33500000000000002"/>
    <x v="5"/>
    <s v="BSAI"/>
    <n v="3"/>
    <x v="0"/>
  </r>
  <r>
    <s v="sablefish (blackcod)"/>
    <d v="2004-03-13T00:00:00"/>
    <x v="13"/>
    <n v="710"/>
    <m/>
    <n v="0.159"/>
    <x v="7"/>
    <s v="BSAI"/>
    <n v="3"/>
    <x v="0"/>
  </r>
  <r>
    <s v="sablefish (blackcod)"/>
    <d v="2004-03-13T00:00:00"/>
    <x v="13"/>
    <n v="710"/>
    <m/>
    <n v="1.4999999999999999E-2"/>
    <x v="24"/>
    <s v="BSAI"/>
    <n v="3"/>
    <x v="0"/>
  </r>
  <r>
    <s v="sablefish (blackcod)"/>
    <d v="2004-03-13T00:00:00"/>
    <x v="13"/>
    <n v="710"/>
    <m/>
    <n v="1.2999999999999999E-2"/>
    <x v="13"/>
    <s v="GOA"/>
    <n v="3"/>
    <x v="0"/>
  </r>
  <r>
    <s v="sablefish (blackcod)"/>
    <d v="2004-03-13T00:00:00"/>
    <x v="13"/>
    <n v="710"/>
    <m/>
    <n v="0.74199999999999999"/>
    <x v="6"/>
    <s v="GOA"/>
    <n v="3"/>
    <x v="0"/>
  </r>
  <r>
    <s v="sablefish (blackcod)"/>
    <d v="2004-03-13T00:00:00"/>
    <x v="13"/>
    <n v="710"/>
    <m/>
    <n v="0.499"/>
    <x v="11"/>
    <s v="GOA"/>
    <n v="3"/>
    <x v="0"/>
  </r>
  <r>
    <s v="sablefish (blackcod)"/>
    <d v="2004-03-13T00:00:00"/>
    <x v="13"/>
    <n v="710"/>
    <m/>
    <n v="1E-3"/>
    <x v="14"/>
    <s v="GOA"/>
    <n v="3"/>
    <x v="0"/>
  </r>
  <r>
    <s v="sablefish (blackcod)"/>
    <d v="2004-03-13T00:00:00"/>
    <x v="13"/>
    <n v="710"/>
    <m/>
    <n v="1.4E-2"/>
    <x v="21"/>
    <s v="INSD"/>
    <n v="3"/>
    <x v="0"/>
  </r>
  <r>
    <s v="sablefish (blackcod)"/>
    <d v="2004-03-20T00:00:00"/>
    <x v="13"/>
    <n v="710"/>
    <n v="4944.26"/>
    <n v="57.021000000000001"/>
    <x v="0"/>
    <s v="GOA"/>
    <n v="3"/>
    <x v="0"/>
  </r>
  <r>
    <s v="sablefish (blackcod)"/>
    <d v="2004-03-20T00:00:00"/>
    <x v="13"/>
    <n v="710"/>
    <n v="4944.26"/>
    <n v="15.816000000000001"/>
    <x v="13"/>
    <s v="GOA"/>
    <n v="3"/>
    <x v="0"/>
  </r>
  <r>
    <s v="sablefish (blackcod)"/>
    <d v="2004-03-20T00:00:00"/>
    <x v="13"/>
    <n v="710"/>
    <n v="5098.84"/>
    <n v="4.4429999999999996"/>
    <x v="1"/>
    <s v="BSAI"/>
    <n v="3"/>
    <x v="0"/>
  </r>
  <r>
    <s v="sablefish (blackcod)"/>
    <d v="2004-03-20T00:00:00"/>
    <x v="13"/>
    <n v="710"/>
    <n v="5098.84"/>
    <n v="4.9539999999999997"/>
    <x v="24"/>
    <s v="BSAI"/>
    <n v="3"/>
    <x v="0"/>
  </r>
  <r>
    <s v="sablefish (blackcod)"/>
    <d v="2004-03-20T00:00:00"/>
    <x v="13"/>
    <n v="710"/>
    <n v="5231.42"/>
    <n v="2.347"/>
    <x v="13"/>
    <s v="GOA"/>
    <n v="3"/>
    <x v="0"/>
  </r>
  <r>
    <s v="sablefish (blackcod)"/>
    <d v="2004-03-20T00:00:00"/>
    <x v="13"/>
    <n v="710"/>
    <n v="5231.42"/>
    <n v="112.953"/>
    <x v="6"/>
    <s v="GOA"/>
    <n v="3"/>
    <x v="0"/>
  </r>
  <r>
    <s v="sablefish (blackcod)"/>
    <d v="2004-03-20T00:00:00"/>
    <x v="13"/>
    <n v="710"/>
    <n v="5231.42"/>
    <n v="26.849"/>
    <x v="11"/>
    <s v="GOA"/>
    <n v="3"/>
    <x v="0"/>
  </r>
  <r>
    <s v="sablefish (blackcod)"/>
    <d v="2004-03-20T00:00:00"/>
    <x v="13"/>
    <n v="710"/>
    <n v="5231.42"/>
    <n v="3.6640000000000001"/>
    <x v="20"/>
    <s v="INSD"/>
    <n v="3"/>
    <x v="0"/>
  </r>
  <r>
    <s v="sablefish (blackcod)"/>
    <d v="2004-03-20T00:00:00"/>
    <x v="13"/>
    <n v="710"/>
    <n v="5231.42"/>
    <n v="122.3"/>
    <x v="14"/>
    <s v="GOA"/>
    <n v="3"/>
    <x v="0"/>
  </r>
  <r>
    <s v="sablefish (blackcod)"/>
    <d v="2004-03-20T00:00:00"/>
    <x v="13"/>
    <n v="710"/>
    <n v="5870.03"/>
    <n v="7.8239999999999998"/>
    <x v="5"/>
    <s v="BSAI"/>
    <n v="3"/>
    <x v="0"/>
  </r>
  <r>
    <s v="sablefish (blackcod)"/>
    <d v="2004-03-20T00:00:00"/>
    <x v="13"/>
    <n v="710"/>
    <n v="5870.03"/>
    <n v="13.583"/>
    <x v="7"/>
    <s v="BSAI"/>
    <n v="3"/>
    <x v="0"/>
  </r>
  <r>
    <s v="sablefish (blackcod)"/>
    <d v="2004-03-20T00:00:00"/>
    <x v="13"/>
    <n v="710"/>
    <n v="5870.03"/>
    <n v="16.771000000000001"/>
    <x v="24"/>
    <s v="BSAI"/>
    <n v="3"/>
    <x v="0"/>
  </r>
  <r>
    <s v="sablefish (blackcod)"/>
    <d v="2004-03-20T00:00:00"/>
    <x v="13"/>
    <n v="710"/>
    <n v="5870.03"/>
    <n v="2.863"/>
    <x v="28"/>
    <s v="BSAI"/>
    <n v="3"/>
    <x v="0"/>
  </r>
  <r>
    <s v="sablefish (blackcod)"/>
    <d v="2004-03-20T00:00:00"/>
    <x v="13"/>
    <n v="710"/>
    <m/>
    <n v="5.7000000000000002E-2"/>
    <x v="1"/>
    <s v="BSAI"/>
    <n v="3"/>
    <x v="0"/>
  </r>
  <r>
    <s v="sablefish (blackcod)"/>
    <d v="2004-03-20T00:00:00"/>
    <x v="13"/>
    <n v="710"/>
    <m/>
    <n v="0.16700000000000001"/>
    <x v="5"/>
    <s v="BSAI"/>
    <n v="3"/>
    <x v="0"/>
  </r>
  <r>
    <s v="sablefish (blackcod)"/>
    <d v="2004-03-20T00:00:00"/>
    <x v="13"/>
    <n v="710"/>
    <m/>
    <n v="0.105"/>
    <x v="24"/>
    <s v="BSAI"/>
    <n v="3"/>
    <x v="0"/>
  </r>
  <r>
    <s v="sablefish (blackcod)"/>
    <d v="2004-03-20T00:00:00"/>
    <x v="13"/>
    <n v="710"/>
    <m/>
    <n v="0.17"/>
    <x v="0"/>
    <s v="GOA"/>
    <n v="3"/>
    <x v="0"/>
  </r>
  <r>
    <s v="sablefish (blackcod)"/>
    <d v="2004-03-20T00:00:00"/>
    <x v="13"/>
    <n v="710"/>
    <m/>
    <n v="1.9E-2"/>
    <x v="13"/>
    <s v="GOA"/>
    <n v="3"/>
    <x v="0"/>
  </r>
  <r>
    <s v="sablefish (blackcod)"/>
    <d v="2004-03-20T00:00:00"/>
    <x v="13"/>
    <n v="710"/>
    <m/>
    <n v="1.5329999999999999"/>
    <x v="6"/>
    <s v="GOA"/>
    <n v="3"/>
    <x v="0"/>
  </r>
  <r>
    <s v="sablefish (blackcod)"/>
    <d v="2004-03-20T00:00:00"/>
    <x v="13"/>
    <n v="710"/>
    <m/>
    <n v="0.3"/>
    <x v="11"/>
    <s v="GOA"/>
    <n v="3"/>
    <x v="0"/>
  </r>
  <r>
    <s v="sablefish (blackcod)"/>
    <d v="2004-03-20T00:00:00"/>
    <x v="13"/>
    <n v="710"/>
    <m/>
    <n v="4.8000000000000001E-2"/>
    <x v="20"/>
    <s v="INSD"/>
    <n v="3"/>
    <x v="0"/>
  </r>
  <r>
    <s v="sablefish (blackcod)"/>
    <d v="2004-03-20T00:00:00"/>
    <x v="13"/>
    <n v="710"/>
    <m/>
    <n v="1.627"/>
    <x v="14"/>
    <s v="GOA"/>
    <n v="3"/>
    <x v="0"/>
  </r>
  <r>
    <s v="sablefish (blackcod)"/>
    <d v="2004-03-20T00:00:00"/>
    <x v="13"/>
    <n v="710"/>
    <m/>
    <n v="8.0000000000000002E-3"/>
    <x v="21"/>
    <s v="INSD"/>
    <n v="3"/>
    <x v="0"/>
  </r>
  <r>
    <s v="sablefish (blackcod)"/>
    <d v="2004-03-27T00:00:00"/>
    <x v="13"/>
    <n v="710"/>
    <n v="4944.26"/>
    <n v="136.02699999999999"/>
    <x v="0"/>
    <s v="GOA"/>
    <n v="3"/>
    <x v="0"/>
  </r>
  <r>
    <s v="sablefish (blackcod)"/>
    <d v="2004-03-27T00:00:00"/>
    <x v="13"/>
    <n v="710"/>
    <n v="4944.26"/>
    <n v="25.748000000000001"/>
    <x v="13"/>
    <s v="GOA"/>
    <n v="3"/>
    <x v="0"/>
  </r>
  <r>
    <s v="sablefish (blackcod)"/>
    <d v="2004-03-27T00:00:00"/>
    <x v="13"/>
    <n v="710"/>
    <n v="5098.84"/>
    <n v="5.3159999999999998"/>
    <x v="1"/>
    <s v="BSAI"/>
    <n v="3"/>
    <x v="0"/>
  </r>
  <r>
    <s v="sablefish (blackcod)"/>
    <d v="2004-03-27T00:00:00"/>
    <x v="13"/>
    <n v="710"/>
    <n v="5098.84"/>
    <n v="1.075"/>
    <x v="5"/>
    <s v="BSAI"/>
    <n v="3"/>
    <x v="0"/>
  </r>
  <r>
    <s v="sablefish (blackcod)"/>
    <d v="2004-03-27T00:00:00"/>
    <x v="13"/>
    <n v="710"/>
    <n v="5098.84"/>
    <n v="17.89"/>
    <x v="24"/>
    <s v="BSAI"/>
    <n v="3"/>
    <x v="0"/>
  </r>
  <r>
    <s v="sablefish (blackcod)"/>
    <d v="2004-03-27T00:00:00"/>
    <x v="13"/>
    <n v="710"/>
    <n v="5098.84"/>
    <n v="5.7140000000000004"/>
    <x v="28"/>
    <s v="BSAI"/>
    <n v="3"/>
    <x v="0"/>
  </r>
  <r>
    <s v="sablefish (blackcod)"/>
    <d v="2004-03-27T00:00:00"/>
    <x v="13"/>
    <n v="710"/>
    <n v="5231.42"/>
    <n v="17.768999999999998"/>
    <x v="13"/>
    <s v="GOA"/>
    <n v="3"/>
    <x v="0"/>
  </r>
  <r>
    <s v="sablefish (blackcod)"/>
    <d v="2004-03-27T00:00:00"/>
    <x v="13"/>
    <n v="710"/>
    <n v="5231.42"/>
    <n v="125.51900000000001"/>
    <x v="6"/>
    <s v="GOA"/>
    <n v="3"/>
    <x v="0"/>
  </r>
  <r>
    <s v="sablefish (blackcod)"/>
    <d v="2004-03-27T00:00:00"/>
    <x v="13"/>
    <n v="710"/>
    <n v="5231.42"/>
    <n v="50.686999999999998"/>
    <x v="11"/>
    <s v="GOA"/>
    <n v="3"/>
    <x v="0"/>
  </r>
  <r>
    <s v="sablefish (blackcod)"/>
    <d v="2004-03-27T00:00:00"/>
    <x v="13"/>
    <n v="710"/>
    <n v="5231.42"/>
    <n v="260.10199999999998"/>
    <x v="14"/>
    <s v="GOA"/>
    <n v="3"/>
    <x v="0"/>
  </r>
  <r>
    <s v="sablefish (blackcod)"/>
    <d v="2004-03-27T00:00:00"/>
    <x v="13"/>
    <n v="710"/>
    <n v="5870.03"/>
    <n v="2.2400000000000002"/>
    <x v="5"/>
    <s v="BSAI"/>
    <n v="3"/>
    <x v="0"/>
  </r>
  <r>
    <s v="sablefish (blackcod)"/>
    <d v="2004-03-27T00:00:00"/>
    <x v="13"/>
    <n v="710"/>
    <n v="5870.03"/>
    <n v="11.010999999999999"/>
    <x v="7"/>
    <s v="BSAI"/>
    <n v="3"/>
    <x v="0"/>
  </r>
  <r>
    <s v="sablefish (blackcod)"/>
    <d v="2004-03-27T00:00:00"/>
    <x v="13"/>
    <n v="710"/>
    <n v="5870.03"/>
    <n v="21.012"/>
    <x v="24"/>
    <s v="BSAI"/>
    <n v="3"/>
    <x v="0"/>
  </r>
  <r>
    <s v="sablefish (blackcod)"/>
    <d v="2004-03-27T00:00:00"/>
    <x v="13"/>
    <n v="710"/>
    <m/>
    <n v="0.58199999999999996"/>
    <x v="1"/>
    <s v="BSAI"/>
    <n v="3"/>
    <x v="0"/>
  </r>
  <r>
    <s v="sablefish (blackcod)"/>
    <d v="2004-03-27T00:00:00"/>
    <x v="13"/>
    <n v="710"/>
    <m/>
    <n v="8.1000000000000003E-2"/>
    <x v="5"/>
    <s v="BSAI"/>
    <n v="3"/>
    <x v="0"/>
  </r>
  <r>
    <s v="sablefish (blackcod)"/>
    <d v="2004-03-27T00:00:00"/>
    <x v="13"/>
    <n v="710"/>
    <m/>
    <n v="0.19400000000000001"/>
    <x v="24"/>
    <s v="BSAI"/>
    <n v="3"/>
    <x v="0"/>
  </r>
  <r>
    <s v="sablefish (blackcod)"/>
    <d v="2004-03-27T00:00:00"/>
    <x v="13"/>
    <n v="710"/>
    <m/>
    <n v="0.751"/>
    <x v="0"/>
    <s v="GOA"/>
    <n v="3"/>
    <x v="0"/>
  </r>
  <r>
    <s v="sablefish (blackcod)"/>
    <d v="2004-03-27T00:00:00"/>
    <x v="13"/>
    <n v="710"/>
    <m/>
    <n v="0.23200000000000001"/>
    <x v="13"/>
    <s v="GOA"/>
    <n v="3"/>
    <x v="0"/>
  </r>
  <r>
    <s v="sablefish (blackcod)"/>
    <d v="2004-03-27T00:00:00"/>
    <x v="13"/>
    <n v="710"/>
    <m/>
    <n v="2.883"/>
    <x v="6"/>
    <s v="GOA"/>
    <n v="3"/>
    <x v="0"/>
  </r>
  <r>
    <s v="sablefish (blackcod)"/>
    <d v="2004-03-27T00:00:00"/>
    <x v="13"/>
    <n v="710"/>
    <m/>
    <n v="0.57899999999999996"/>
    <x v="11"/>
    <s v="GOA"/>
    <n v="3"/>
    <x v="0"/>
  </r>
  <r>
    <s v="sablefish (blackcod)"/>
    <d v="2004-03-27T00:00:00"/>
    <x v="13"/>
    <n v="710"/>
    <m/>
    <n v="4.05"/>
    <x v="14"/>
    <s v="GOA"/>
    <n v="3"/>
    <x v="0"/>
  </r>
  <r>
    <s v="sablefish (blackcod)"/>
    <d v="2004-03-27T00:00:00"/>
    <x v="13"/>
    <n v="710"/>
    <m/>
    <n v="0.01"/>
    <x v="21"/>
    <s v="INSD"/>
    <n v="3"/>
    <x v="0"/>
  </r>
  <r>
    <s v="sablefish (blackcod)"/>
    <d v="2004-04-03T00:00:00"/>
    <x v="13"/>
    <n v="710"/>
    <n v="4944.26"/>
    <n v="122.873"/>
    <x v="0"/>
    <s v="GOA"/>
    <n v="4"/>
    <x v="0"/>
  </r>
  <r>
    <s v="sablefish (blackcod)"/>
    <d v="2004-04-03T00:00:00"/>
    <x v="13"/>
    <n v="710"/>
    <n v="4944.26"/>
    <n v="8.2639999999999993"/>
    <x v="13"/>
    <s v="GOA"/>
    <n v="4"/>
    <x v="0"/>
  </r>
  <r>
    <s v="sablefish (blackcod)"/>
    <d v="2004-04-03T00:00:00"/>
    <x v="13"/>
    <n v="710"/>
    <n v="4944.26"/>
    <n v="10.525"/>
    <x v="11"/>
    <s v="GOA"/>
    <n v="4"/>
    <x v="0"/>
  </r>
  <r>
    <s v="sablefish (blackcod)"/>
    <d v="2004-04-03T00:00:00"/>
    <x v="13"/>
    <n v="710"/>
    <n v="4944.26"/>
    <n v="6.694"/>
    <x v="14"/>
    <s v="GOA"/>
    <n v="4"/>
    <x v="0"/>
  </r>
  <r>
    <s v="sablefish (blackcod)"/>
    <d v="2004-04-03T00:00:00"/>
    <x v="13"/>
    <n v="710"/>
    <n v="5098.84"/>
    <n v="8.3970000000000002"/>
    <x v="1"/>
    <s v="BSAI"/>
    <n v="4"/>
    <x v="0"/>
  </r>
  <r>
    <s v="sablefish (blackcod)"/>
    <d v="2004-04-03T00:00:00"/>
    <x v="13"/>
    <n v="710"/>
    <n v="5098.84"/>
    <n v="15.423999999999999"/>
    <x v="7"/>
    <s v="BSAI"/>
    <n v="4"/>
    <x v="0"/>
  </r>
  <r>
    <s v="sablefish (blackcod)"/>
    <d v="2004-04-03T00:00:00"/>
    <x v="13"/>
    <n v="710"/>
    <n v="5098.84"/>
    <n v="10.944000000000001"/>
    <x v="24"/>
    <s v="BSAI"/>
    <n v="4"/>
    <x v="0"/>
  </r>
  <r>
    <s v="sablefish (blackcod)"/>
    <d v="2004-04-03T00:00:00"/>
    <x v="13"/>
    <n v="710"/>
    <n v="5098.84"/>
    <n v="9.4290000000000003"/>
    <x v="28"/>
    <s v="BSAI"/>
    <n v="4"/>
    <x v="0"/>
  </r>
  <r>
    <s v="sablefish (blackcod)"/>
    <d v="2004-04-03T00:00:00"/>
    <x v="13"/>
    <n v="710"/>
    <n v="5231.42"/>
    <n v="12.927"/>
    <x v="13"/>
    <s v="GOA"/>
    <n v="4"/>
    <x v="0"/>
  </r>
  <r>
    <s v="sablefish (blackcod)"/>
    <d v="2004-04-03T00:00:00"/>
    <x v="13"/>
    <n v="710"/>
    <n v="5231.42"/>
    <n v="42.039000000000001"/>
    <x v="6"/>
    <s v="GOA"/>
    <n v="4"/>
    <x v="0"/>
  </r>
  <r>
    <s v="sablefish (blackcod)"/>
    <d v="2004-04-03T00:00:00"/>
    <x v="13"/>
    <n v="710"/>
    <n v="5231.42"/>
    <n v="90.146000000000001"/>
    <x v="11"/>
    <s v="GOA"/>
    <n v="4"/>
    <x v="0"/>
  </r>
  <r>
    <s v="sablefish (blackcod)"/>
    <d v="2004-04-03T00:00:00"/>
    <x v="13"/>
    <n v="710"/>
    <n v="5231.42"/>
    <n v="105.152"/>
    <x v="14"/>
    <s v="GOA"/>
    <n v="4"/>
    <x v="0"/>
  </r>
  <r>
    <s v="sablefish (blackcod)"/>
    <d v="2004-04-03T00:00:00"/>
    <x v="13"/>
    <n v="710"/>
    <n v="5870.03"/>
    <n v="7.3319999999999999"/>
    <x v="5"/>
    <s v="BSAI"/>
    <n v="4"/>
    <x v="0"/>
  </r>
  <r>
    <s v="sablefish (blackcod)"/>
    <d v="2004-04-03T00:00:00"/>
    <x v="13"/>
    <n v="710"/>
    <n v="5870.03"/>
    <n v="10.134"/>
    <x v="7"/>
    <s v="BSAI"/>
    <n v="4"/>
    <x v="0"/>
  </r>
  <r>
    <s v="sablefish (blackcod)"/>
    <d v="2004-04-03T00:00:00"/>
    <x v="13"/>
    <n v="710"/>
    <n v="5870.03"/>
    <n v="45.408999999999999"/>
    <x v="24"/>
    <s v="BSAI"/>
    <n v="4"/>
    <x v="0"/>
  </r>
  <r>
    <s v="sablefish (blackcod)"/>
    <d v="2004-04-03T00:00:00"/>
    <x v="13"/>
    <n v="710"/>
    <n v="5870.03"/>
    <n v="1.0349999999999999"/>
    <x v="28"/>
    <s v="BSAI"/>
    <n v="4"/>
    <x v="0"/>
  </r>
  <r>
    <s v="sablefish (blackcod)"/>
    <d v="2004-04-03T00:00:00"/>
    <x v="13"/>
    <n v="710"/>
    <m/>
    <n v="6.8000000000000005E-2"/>
    <x v="5"/>
    <s v="BSAI"/>
    <n v="4"/>
    <x v="0"/>
  </r>
  <r>
    <s v="sablefish (blackcod)"/>
    <d v="2004-04-03T00:00:00"/>
    <x v="13"/>
    <n v="710"/>
    <m/>
    <n v="0.89400000000000002"/>
    <x v="24"/>
    <s v="BSAI"/>
    <n v="4"/>
    <x v="0"/>
  </r>
  <r>
    <s v="sablefish (blackcod)"/>
    <d v="2004-04-03T00:00:00"/>
    <x v="13"/>
    <n v="710"/>
    <m/>
    <n v="0.61699999999999999"/>
    <x v="0"/>
    <s v="GOA"/>
    <n v="4"/>
    <x v="0"/>
  </r>
  <r>
    <s v="sablefish (blackcod)"/>
    <d v="2004-04-03T00:00:00"/>
    <x v="13"/>
    <n v="710"/>
    <m/>
    <n v="0.49099999999999999"/>
    <x v="13"/>
    <s v="GOA"/>
    <n v="4"/>
    <x v="0"/>
  </r>
  <r>
    <s v="sablefish (blackcod)"/>
    <d v="2004-04-03T00:00:00"/>
    <x v="13"/>
    <n v="710"/>
    <m/>
    <n v="1.9"/>
    <x v="6"/>
    <s v="GOA"/>
    <n v="4"/>
    <x v="0"/>
  </r>
  <r>
    <s v="sablefish (blackcod)"/>
    <d v="2004-04-03T00:00:00"/>
    <x v="13"/>
    <n v="710"/>
    <m/>
    <n v="3.5630000000000002"/>
    <x v="11"/>
    <s v="GOA"/>
    <n v="4"/>
    <x v="0"/>
  </r>
  <r>
    <s v="sablefish (blackcod)"/>
    <d v="2004-04-03T00:00:00"/>
    <x v="13"/>
    <n v="710"/>
    <m/>
    <n v="1.5569999999999999"/>
    <x v="14"/>
    <s v="GOA"/>
    <n v="4"/>
    <x v="0"/>
  </r>
  <r>
    <s v="sablefish (blackcod)"/>
    <d v="2004-04-03T00:00:00"/>
    <x v="13"/>
    <n v="710"/>
    <m/>
    <n v="1E-3"/>
    <x v="21"/>
    <s v="INSD"/>
    <n v="4"/>
    <x v="0"/>
  </r>
  <r>
    <s v="sablefish (blackcod)"/>
    <d v="2004-04-10T00:00:00"/>
    <x v="13"/>
    <n v="710"/>
    <n v="4944.26"/>
    <n v="13.738"/>
    <x v="0"/>
    <s v="GOA"/>
    <n v="4"/>
    <x v="0"/>
  </r>
  <r>
    <s v="sablefish (blackcod)"/>
    <d v="2004-04-10T00:00:00"/>
    <x v="13"/>
    <n v="710"/>
    <n v="4944.26"/>
    <n v="39.012"/>
    <x v="13"/>
    <s v="GOA"/>
    <n v="4"/>
    <x v="0"/>
  </r>
  <r>
    <s v="sablefish (blackcod)"/>
    <d v="2004-04-10T00:00:00"/>
    <x v="13"/>
    <n v="710"/>
    <n v="4944.26"/>
    <n v="0.28599999999999998"/>
    <x v="6"/>
    <s v="GOA"/>
    <n v="4"/>
    <x v="0"/>
  </r>
  <r>
    <s v="sablefish (blackcod)"/>
    <d v="2004-04-10T00:00:00"/>
    <x v="13"/>
    <n v="710"/>
    <n v="5098.84"/>
    <n v="3.9529999999999998"/>
    <x v="1"/>
    <s v="BSAI"/>
    <n v="4"/>
    <x v="0"/>
  </r>
  <r>
    <s v="sablefish (blackcod)"/>
    <d v="2004-04-10T00:00:00"/>
    <x v="13"/>
    <n v="710"/>
    <n v="5098.84"/>
    <n v="0.83099999999999996"/>
    <x v="7"/>
    <s v="BSAI"/>
    <n v="4"/>
    <x v="0"/>
  </r>
  <r>
    <s v="sablefish (blackcod)"/>
    <d v="2004-04-10T00:00:00"/>
    <x v="13"/>
    <n v="710"/>
    <n v="5098.84"/>
    <n v="0.23799999999999999"/>
    <x v="22"/>
    <s v="BSAI"/>
    <n v="4"/>
    <x v="0"/>
  </r>
  <r>
    <s v="sablefish (blackcod)"/>
    <d v="2004-04-10T00:00:00"/>
    <x v="13"/>
    <n v="710"/>
    <n v="5098.84"/>
    <n v="10.275"/>
    <x v="24"/>
    <s v="BSAI"/>
    <n v="4"/>
    <x v="0"/>
  </r>
  <r>
    <s v="sablefish (blackcod)"/>
    <d v="2004-04-10T00:00:00"/>
    <x v="13"/>
    <n v="710"/>
    <n v="5098.84"/>
    <n v="9.0289999999999999"/>
    <x v="28"/>
    <s v="BSAI"/>
    <n v="4"/>
    <x v="0"/>
  </r>
  <r>
    <s v="sablefish (blackcod)"/>
    <d v="2004-04-10T00:00:00"/>
    <x v="13"/>
    <n v="710"/>
    <n v="5231.42"/>
    <n v="2.242"/>
    <x v="0"/>
    <s v="GOA"/>
    <n v="4"/>
    <x v="0"/>
  </r>
  <r>
    <s v="sablefish (blackcod)"/>
    <d v="2004-04-10T00:00:00"/>
    <x v="13"/>
    <n v="710"/>
    <n v="5231.42"/>
    <n v="1.042"/>
    <x v="13"/>
    <s v="GOA"/>
    <n v="4"/>
    <x v="0"/>
  </r>
  <r>
    <s v="sablefish (blackcod)"/>
    <d v="2004-04-10T00:00:00"/>
    <x v="13"/>
    <n v="710"/>
    <n v="5231.42"/>
    <n v="101.327"/>
    <x v="6"/>
    <s v="GOA"/>
    <n v="4"/>
    <x v="0"/>
  </r>
  <r>
    <s v="sablefish (blackcod)"/>
    <d v="2004-04-10T00:00:00"/>
    <x v="13"/>
    <n v="710"/>
    <n v="5231.42"/>
    <n v="47.558999999999997"/>
    <x v="11"/>
    <s v="GOA"/>
    <n v="4"/>
    <x v="0"/>
  </r>
  <r>
    <s v="sablefish (blackcod)"/>
    <d v="2004-04-10T00:00:00"/>
    <x v="13"/>
    <n v="710"/>
    <n v="5231.42"/>
    <n v="235.24600000000001"/>
    <x v="14"/>
    <s v="GOA"/>
    <n v="4"/>
    <x v="0"/>
  </r>
  <r>
    <s v="sablefish (blackcod)"/>
    <d v="2004-04-10T00:00:00"/>
    <x v="13"/>
    <n v="710"/>
    <n v="5870.03"/>
    <n v="0.52700000000000002"/>
    <x v="1"/>
    <s v="BSAI"/>
    <n v="4"/>
    <x v="0"/>
  </r>
  <r>
    <s v="sablefish (blackcod)"/>
    <d v="2004-04-10T00:00:00"/>
    <x v="13"/>
    <n v="710"/>
    <n v="5870.03"/>
    <n v="5.86"/>
    <x v="5"/>
    <s v="BSAI"/>
    <n v="4"/>
    <x v="0"/>
  </r>
  <r>
    <s v="sablefish (blackcod)"/>
    <d v="2004-04-10T00:00:00"/>
    <x v="13"/>
    <n v="710"/>
    <n v="5870.03"/>
    <n v="2.1070000000000002"/>
    <x v="7"/>
    <s v="BSAI"/>
    <n v="4"/>
    <x v="0"/>
  </r>
  <r>
    <s v="sablefish (blackcod)"/>
    <d v="2004-04-10T00:00:00"/>
    <x v="13"/>
    <n v="710"/>
    <n v="5870.03"/>
    <n v="29.420999999999999"/>
    <x v="24"/>
    <s v="BSAI"/>
    <n v="4"/>
    <x v="0"/>
  </r>
  <r>
    <s v="sablefish (blackcod)"/>
    <d v="2004-04-10T00:00:00"/>
    <x v="13"/>
    <n v="710"/>
    <n v="5870.03"/>
    <n v="4.1769999999999996"/>
    <x v="28"/>
    <s v="BSAI"/>
    <n v="4"/>
    <x v="0"/>
  </r>
  <r>
    <s v="sablefish (blackcod)"/>
    <d v="2004-04-10T00:00:00"/>
    <x v="13"/>
    <n v="710"/>
    <m/>
    <n v="4.0000000000000001E-3"/>
    <x v="1"/>
    <s v="BSAI"/>
    <n v="4"/>
    <x v="0"/>
  </r>
  <r>
    <s v="sablefish (blackcod)"/>
    <d v="2004-04-10T00:00:00"/>
    <x v="13"/>
    <n v="710"/>
    <m/>
    <n v="0.12"/>
    <x v="5"/>
    <s v="BSAI"/>
    <n v="4"/>
    <x v="0"/>
  </r>
  <r>
    <s v="sablefish (blackcod)"/>
    <d v="2004-04-10T00:00:00"/>
    <x v="13"/>
    <n v="710"/>
    <m/>
    <n v="1.637"/>
    <x v="24"/>
    <s v="BSAI"/>
    <n v="4"/>
    <x v="0"/>
  </r>
  <r>
    <s v="sablefish (blackcod)"/>
    <d v="2004-04-10T00:00:00"/>
    <x v="13"/>
    <n v="710"/>
    <m/>
    <n v="0.11799999999999999"/>
    <x v="0"/>
    <s v="GOA"/>
    <n v="4"/>
    <x v="0"/>
  </r>
  <r>
    <s v="sablefish (blackcod)"/>
    <d v="2004-04-10T00:00:00"/>
    <x v="13"/>
    <n v="710"/>
    <m/>
    <n v="1.173"/>
    <x v="13"/>
    <s v="GOA"/>
    <n v="4"/>
    <x v="0"/>
  </r>
  <r>
    <s v="sablefish (blackcod)"/>
    <d v="2004-04-10T00:00:00"/>
    <x v="13"/>
    <n v="710"/>
    <m/>
    <n v="8.2230000000000008"/>
    <x v="6"/>
    <s v="GOA"/>
    <n v="4"/>
    <x v="0"/>
  </r>
  <r>
    <s v="sablefish (blackcod)"/>
    <d v="2004-04-10T00:00:00"/>
    <x v="13"/>
    <n v="710"/>
    <m/>
    <n v="1.2090000000000001"/>
    <x v="11"/>
    <s v="GOA"/>
    <n v="4"/>
    <x v="0"/>
  </r>
  <r>
    <s v="sablefish (blackcod)"/>
    <d v="2004-04-10T00:00:00"/>
    <x v="13"/>
    <n v="710"/>
    <m/>
    <n v="15.32"/>
    <x v="14"/>
    <s v="GOA"/>
    <n v="4"/>
    <x v="0"/>
  </r>
  <r>
    <s v="sablefish (blackcod)"/>
    <d v="2004-04-10T00:00:00"/>
    <x v="13"/>
    <n v="710"/>
    <m/>
    <n v="2E-3"/>
    <x v="21"/>
    <s v="INSD"/>
    <n v="4"/>
    <x v="0"/>
  </r>
  <r>
    <s v="sablefish (blackcod)"/>
    <d v="2004-04-17T00:00:00"/>
    <x v="13"/>
    <n v="710"/>
    <n v="4944.26"/>
    <n v="28.146000000000001"/>
    <x v="0"/>
    <s v="GOA"/>
    <n v="4"/>
    <x v="0"/>
  </r>
  <r>
    <s v="sablefish (blackcod)"/>
    <d v="2004-04-17T00:00:00"/>
    <x v="13"/>
    <n v="710"/>
    <n v="4944.26"/>
    <n v="24.870999999999999"/>
    <x v="13"/>
    <s v="GOA"/>
    <n v="4"/>
    <x v="0"/>
  </r>
  <r>
    <s v="sablefish (blackcod)"/>
    <d v="2004-04-17T00:00:00"/>
    <x v="13"/>
    <n v="710"/>
    <n v="4944.26"/>
    <n v="58.587000000000003"/>
    <x v="6"/>
    <s v="GOA"/>
    <n v="4"/>
    <x v="0"/>
  </r>
  <r>
    <s v="sablefish (blackcod)"/>
    <d v="2004-04-17T00:00:00"/>
    <x v="13"/>
    <n v="710"/>
    <n v="5098.84"/>
    <n v="0.127"/>
    <x v="1"/>
    <s v="BSAI"/>
    <n v="4"/>
    <x v="0"/>
  </r>
  <r>
    <s v="sablefish (blackcod)"/>
    <d v="2004-04-17T00:00:00"/>
    <x v="13"/>
    <n v="710"/>
    <n v="5098.84"/>
    <n v="1.587"/>
    <x v="2"/>
    <s v="BSAI"/>
    <n v="4"/>
    <x v="0"/>
  </r>
  <r>
    <s v="sablefish (blackcod)"/>
    <d v="2004-04-17T00:00:00"/>
    <x v="13"/>
    <n v="710"/>
    <n v="5098.84"/>
    <n v="3.0030000000000001"/>
    <x v="24"/>
    <s v="BSAI"/>
    <n v="4"/>
    <x v="0"/>
  </r>
  <r>
    <s v="sablefish (blackcod)"/>
    <d v="2004-04-17T00:00:00"/>
    <x v="13"/>
    <n v="710"/>
    <n v="5098.84"/>
    <n v="7.8259999999999996"/>
    <x v="28"/>
    <s v="BSAI"/>
    <n v="4"/>
    <x v="0"/>
  </r>
  <r>
    <s v="sablefish (blackcod)"/>
    <d v="2004-04-17T00:00:00"/>
    <x v="13"/>
    <n v="710"/>
    <n v="5231.42"/>
    <n v="15.923"/>
    <x v="0"/>
    <s v="GOA"/>
    <n v="4"/>
    <x v="0"/>
  </r>
  <r>
    <s v="sablefish (blackcod)"/>
    <d v="2004-04-17T00:00:00"/>
    <x v="13"/>
    <n v="710"/>
    <n v="5231.42"/>
    <n v="307.75"/>
    <x v="6"/>
    <s v="GOA"/>
    <n v="4"/>
    <x v="0"/>
  </r>
  <r>
    <s v="sablefish (blackcod)"/>
    <d v="2004-04-17T00:00:00"/>
    <x v="13"/>
    <n v="710"/>
    <n v="5231.42"/>
    <n v="251.17599999999999"/>
    <x v="11"/>
    <s v="GOA"/>
    <n v="4"/>
    <x v="0"/>
  </r>
  <r>
    <s v="sablefish (blackcod)"/>
    <d v="2004-04-17T00:00:00"/>
    <x v="13"/>
    <n v="710"/>
    <n v="5231.42"/>
    <n v="4.1239999999999997"/>
    <x v="20"/>
    <s v="INSD"/>
    <n v="4"/>
    <x v="0"/>
  </r>
  <r>
    <s v="sablefish (blackcod)"/>
    <d v="2004-04-17T00:00:00"/>
    <x v="13"/>
    <n v="710"/>
    <n v="5231.42"/>
    <n v="271.613"/>
    <x v="14"/>
    <s v="GOA"/>
    <n v="4"/>
    <x v="0"/>
  </r>
  <r>
    <s v="sablefish (blackcod)"/>
    <d v="2004-04-17T00:00:00"/>
    <x v="13"/>
    <n v="710"/>
    <n v="5870.03"/>
    <n v="2.2810000000000001"/>
    <x v="1"/>
    <s v="BSAI"/>
    <n v="4"/>
    <x v="0"/>
  </r>
  <r>
    <s v="sablefish (blackcod)"/>
    <d v="2004-04-17T00:00:00"/>
    <x v="13"/>
    <n v="710"/>
    <n v="5870.03"/>
    <n v="2.6349999999999998"/>
    <x v="5"/>
    <s v="BSAI"/>
    <n v="4"/>
    <x v="0"/>
  </r>
  <r>
    <s v="sablefish (blackcod)"/>
    <d v="2004-04-17T00:00:00"/>
    <x v="13"/>
    <n v="710"/>
    <n v="5870.03"/>
    <n v="3.5009999999999999"/>
    <x v="7"/>
    <s v="BSAI"/>
    <n v="4"/>
    <x v="0"/>
  </r>
  <r>
    <s v="sablefish (blackcod)"/>
    <d v="2004-04-17T00:00:00"/>
    <x v="13"/>
    <n v="710"/>
    <n v="5870.03"/>
    <n v="0.81399999999999995"/>
    <x v="24"/>
    <s v="BSAI"/>
    <n v="4"/>
    <x v="0"/>
  </r>
  <r>
    <s v="sablefish (blackcod)"/>
    <d v="2004-04-17T00:00:00"/>
    <x v="13"/>
    <n v="710"/>
    <m/>
    <n v="4.3999999999999997E-2"/>
    <x v="5"/>
    <s v="BSAI"/>
    <n v="4"/>
    <x v="0"/>
  </r>
  <r>
    <s v="sablefish (blackcod)"/>
    <d v="2004-04-17T00:00:00"/>
    <x v="13"/>
    <n v="710"/>
    <m/>
    <n v="4.4999999999999998E-2"/>
    <x v="24"/>
    <s v="BSAI"/>
    <n v="4"/>
    <x v="0"/>
  </r>
  <r>
    <s v="sablefish (blackcod)"/>
    <d v="2004-04-17T00:00:00"/>
    <x v="13"/>
    <n v="710"/>
    <m/>
    <n v="0.77400000000000002"/>
    <x v="0"/>
    <s v="GOA"/>
    <n v="4"/>
    <x v="0"/>
  </r>
  <r>
    <s v="sablefish (blackcod)"/>
    <d v="2004-04-17T00:00:00"/>
    <x v="13"/>
    <n v="710"/>
    <m/>
    <n v="0.114"/>
    <x v="13"/>
    <s v="GOA"/>
    <n v="4"/>
    <x v="0"/>
  </r>
  <r>
    <s v="sablefish (blackcod)"/>
    <d v="2004-04-17T00:00:00"/>
    <x v="13"/>
    <n v="710"/>
    <m/>
    <n v="18.626999999999999"/>
    <x v="6"/>
    <s v="GOA"/>
    <n v="4"/>
    <x v="0"/>
  </r>
  <r>
    <s v="sablefish (blackcod)"/>
    <d v="2004-04-17T00:00:00"/>
    <x v="13"/>
    <n v="710"/>
    <m/>
    <n v="6.3339999999999996"/>
    <x v="11"/>
    <s v="GOA"/>
    <n v="4"/>
    <x v="0"/>
  </r>
  <r>
    <s v="sablefish (blackcod)"/>
    <d v="2004-04-17T00:00:00"/>
    <x v="13"/>
    <n v="710"/>
    <m/>
    <n v="0.159"/>
    <x v="20"/>
    <s v="INSD"/>
    <n v="4"/>
    <x v="0"/>
  </r>
  <r>
    <s v="sablefish (blackcod)"/>
    <d v="2004-04-17T00:00:00"/>
    <x v="13"/>
    <n v="710"/>
    <m/>
    <n v="17.574999999999999"/>
    <x v="14"/>
    <s v="GOA"/>
    <n v="4"/>
    <x v="0"/>
  </r>
  <r>
    <s v="sablefish (blackcod)"/>
    <d v="2004-04-17T00:00:00"/>
    <x v="13"/>
    <n v="710"/>
    <m/>
    <n v="2.1999999999999999E-2"/>
    <x v="21"/>
    <s v="INSD"/>
    <n v="4"/>
    <x v="0"/>
  </r>
  <r>
    <s v="sablefish (blackcod)"/>
    <d v="2004-04-24T00:00:00"/>
    <x v="13"/>
    <n v="710"/>
    <n v="4944.26"/>
    <n v="83.203000000000003"/>
    <x v="0"/>
    <s v="GOA"/>
    <n v="4"/>
    <x v="0"/>
  </r>
  <r>
    <s v="sablefish (blackcod)"/>
    <d v="2004-04-24T00:00:00"/>
    <x v="13"/>
    <n v="710"/>
    <n v="4944.26"/>
    <n v="15.348000000000001"/>
    <x v="13"/>
    <s v="GOA"/>
    <n v="4"/>
    <x v="0"/>
  </r>
  <r>
    <s v="sablefish (blackcod)"/>
    <d v="2004-04-24T00:00:00"/>
    <x v="13"/>
    <n v="710"/>
    <n v="4944.26"/>
    <n v="60.478000000000002"/>
    <x v="6"/>
    <s v="GOA"/>
    <n v="4"/>
    <x v="0"/>
  </r>
  <r>
    <s v="sablefish (blackcod)"/>
    <d v="2004-04-24T00:00:00"/>
    <x v="13"/>
    <n v="710"/>
    <n v="5098.84"/>
    <n v="0.115"/>
    <x v="1"/>
    <s v="BSAI"/>
    <n v="4"/>
    <x v="0"/>
  </r>
  <r>
    <s v="sablefish (blackcod)"/>
    <d v="2004-04-24T00:00:00"/>
    <x v="13"/>
    <n v="710"/>
    <n v="5098.84"/>
    <n v="9.5050000000000008"/>
    <x v="24"/>
    <s v="BSAI"/>
    <n v="4"/>
    <x v="0"/>
  </r>
  <r>
    <s v="sablefish (blackcod)"/>
    <d v="2004-04-24T00:00:00"/>
    <x v="13"/>
    <n v="710"/>
    <n v="5098.84"/>
    <n v="0.81100000000000005"/>
    <x v="28"/>
    <s v="BSAI"/>
    <n v="4"/>
    <x v="0"/>
  </r>
  <r>
    <s v="sablefish (blackcod)"/>
    <d v="2004-04-24T00:00:00"/>
    <x v="13"/>
    <n v="710"/>
    <n v="5231.42"/>
    <n v="6.21"/>
    <x v="0"/>
    <s v="GOA"/>
    <n v="4"/>
    <x v="0"/>
  </r>
  <r>
    <s v="sablefish (blackcod)"/>
    <d v="2004-04-24T00:00:00"/>
    <x v="13"/>
    <n v="710"/>
    <n v="5231.42"/>
    <n v="382.91899999999998"/>
    <x v="6"/>
    <s v="GOA"/>
    <n v="4"/>
    <x v="0"/>
  </r>
  <r>
    <s v="sablefish (blackcod)"/>
    <d v="2004-04-24T00:00:00"/>
    <x v="13"/>
    <n v="710"/>
    <n v="5231.42"/>
    <n v="177.67400000000001"/>
    <x v="11"/>
    <s v="GOA"/>
    <n v="4"/>
    <x v="0"/>
  </r>
  <r>
    <s v="sablefish (blackcod)"/>
    <d v="2004-04-24T00:00:00"/>
    <x v="13"/>
    <n v="710"/>
    <n v="5231.42"/>
    <n v="4.0890000000000004"/>
    <x v="20"/>
    <s v="INSD"/>
    <n v="4"/>
    <x v="0"/>
  </r>
  <r>
    <s v="sablefish (blackcod)"/>
    <d v="2004-04-24T00:00:00"/>
    <x v="13"/>
    <n v="710"/>
    <n v="5231.42"/>
    <n v="118.877"/>
    <x v="14"/>
    <s v="GOA"/>
    <n v="4"/>
    <x v="0"/>
  </r>
  <r>
    <s v="sablefish (blackcod)"/>
    <d v="2004-04-24T00:00:00"/>
    <x v="13"/>
    <n v="710"/>
    <n v="5870.03"/>
    <n v="1.95"/>
    <x v="1"/>
    <s v="BSAI"/>
    <n v="4"/>
    <x v="0"/>
  </r>
  <r>
    <s v="sablefish (blackcod)"/>
    <d v="2004-04-24T00:00:00"/>
    <x v="13"/>
    <n v="710"/>
    <n v="5870.03"/>
    <n v="8.1959999999999997"/>
    <x v="5"/>
    <s v="BSAI"/>
    <n v="4"/>
    <x v="0"/>
  </r>
  <r>
    <s v="sablefish (blackcod)"/>
    <d v="2004-04-24T00:00:00"/>
    <x v="13"/>
    <n v="710"/>
    <n v="5870.03"/>
    <n v="7.0449999999999999"/>
    <x v="7"/>
    <s v="BSAI"/>
    <n v="4"/>
    <x v="0"/>
  </r>
  <r>
    <s v="sablefish (blackcod)"/>
    <d v="2004-04-24T00:00:00"/>
    <x v="13"/>
    <n v="710"/>
    <n v="5870.03"/>
    <n v="79.593000000000004"/>
    <x v="24"/>
    <s v="BSAI"/>
    <n v="4"/>
    <x v="0"/>
  </r>
  <r>
    <s v="sablefish (blackcod)"/>
    <d v="2004-04-24T00:00:00"/>
    <x v="13"/>
    <n v="710"/>
    <n v="5870.03"/>
    <n v="14.294"/>
    <x v="28"/>
    <s v="BSAI"/>
    <n v="4"/>
    <x v="0"/>
  </r>
  <r>
    <s v="sablefish (blackcod)"/>
    <d v="2004-04-24T00:00:00"/>
    <x v="13"/>
    <n v="710"/>
    <m/>
    <n v="0.24299999999999999"/>
    <x v="5"/>
    <s v="BSAI"/>
    <n v="4"/>
    <x v="0"/>
  </r>
  <r>
    <s v="sablefish (blackcod)"/>
    <d v="2004-04-24T00:00:00"/>
    <x v="13"/>
    <n v="710"/>
    <m/>
    <n v="7.0000000000000001E-3"/>
    <x v="7"/>
    <s v="BSAI"/>
    <n v="4"/>
    <x v="0"/>
  </r>
  <r>
    <s v="sablefish (blackcod)"/>
    <d v="2004-04-24T00:00:00"/>
    <x v="13"/>
    <n v="710"/>
    <m/>
    <n v="4.5209999999999999"/>
    <x v="24"/>
    <s v="BSAI"/>
    <n v="4"/>
    <x v="0"/>
  </r>
  <r>
    <s v="sablefish (blackcod)"/>
    <d v="2004-04-24T00:00:00"/>
    <x v="13"/>
    <n v="710"/>
    <m/>
    <n v="0.21199999999999999"/>
    <x v="28"/>
    <s v="BSAI"/>
    <n v="4"/>
    <x v="0"/>
  </r>
  <r>
    <s v="sablefish (blackcod)"/>
    <d v="2004-04-24T00:00:00"/>
    <x v="13"/>
    <n v="710"/>
    <m/>
    <n v="0.71699999999999997"/>
    <x v="0"/>
    <s v="GOA"/>
    <n v="4"/>
    <x v="0"/>
  </r>
  <r>
    <s v="sablefish (blackcod)"/>
    <d v="2004-04-24T00:00:00"/>
    <x v="13"/>
    <n v="710"/>
    <m/>
    <n v="0.22900000000000001"/>
    <x v="13"/>
    <s v="GOA"/>
    <n v="4"/>
    <x v="0"/>
  </r>
  <r>
    <s v="sablefish (blackcod)"/>
    <d v="2004-04-24T00:00:00"/>
    <x v="13"/>
    <n v="710"/>
    <m/>
    <n v="18.809000000000001"/>
    <x v="6"/>
    <s v="GOA"/>
    <n v="4"/>
    <x v="0"/>
  </r>
  <r>
    <s v="sablefish (blackcod)"/>
    <d v="2004-04-24T00:00:00"/>
    <x v="13"/>
    <n v="710"/>
    <m/>
    <n v="9.1620000000000008"/>
    <x v="11"/>
    <s v="GOA"/>
    <n v="4"/>
    <x v="0"/>
  </r>
  <r>
    <s v="sablefish (blackcod)"/>
    <d v="2004-04-24T00:00:00"/>
    <x v="13"/>
    <n v="710"/>
    <m/>
    <n v="0.13600000000000001"/>
    <x v="20"/>
    <s v="INSD"/>
    <n v="4"/>
    <x v="0"/>
  </r>
  <r>
    <s v="sablefish (blackcod)"/>
    <d v="2004-04-24T00:00:00"/>
    <x v="13"/>
    <n v="710"/>
    <m/>
    <n v="8.4130000000000003"/>
    <x v="14"/>
    <s v="GOA"/>
    <n v="4"/>
    <x v="0"/>
  </r>
  <r>
    <s v="sablefish (blackcod)"/>
    <d v="2004-04-24T00:00:00"/>
    <x v="13"/>
    <n v="710"/>
    <m/>
    <n v="1.0999999999999999E-2"/>
    <x v="21"/>
    <s v="INSD"/>
    <n v="4"/>
    <x v="0"/>
  </r>
  <r>
    <s v="sablefish (blackcod)"/>
    <d v="2004-05-01T00:00:00"/>
    <x v="13"/>
    <n v="710"/>
    <n v="4944.26"/>
    <n v="32.71"/>
    <x v="0"/>
    <s v="GOA"/>
    <n v="5"/>
    <x v="0"/>
  </r>
  <r>
    <s v="sablefish (blackcod)"/>
    <d v="2004-05-01T00:00:00"/>
    <x v="13"/>
    <n v="710"/>
    <n v="4944.26"/>
    <n v="0.34399999999999997"/>
    <x v="13"/>
    <s v="GOA"/>
    <n v="5"/>
    <x v="0"/>
  </r>
  <r>
    <s v="sablefish (blackcod)"/>
    <d v="2004-05-01T00:00:00"/>
    <x v="13"/>
    <n v="710"/>
    <n v="4944.26"/>
    <n v="56.732999999999997"/>
    <x v="6"/>
    <s v="GOA"/>
    <n v="5"/>
    <x v="0"/>
  </r>
  <r>
    <s v="sablefish (blackcod)"/>
    <d v="2004-05-01T00:00:00"/>
    <x v="13"/>
    <n v="710"/>
    <n v="4944.26"/>
    <n v="15.738"/>
    <x v="11"/>
    <s v="GOA"/>
    <n v="5"/>
    <x v="0"/>
  </r>
  <r>
    <s v="sablefish (blackcod)"/>
    <d v="2004-05-01T00:00:00"/>
    <x v="13"/>
    <n v="710"/>
    <n v="5098.84"/>
    <n v="0.127"/>
    <x v="1"/>
    <s v="BSAI"/>
    <n v="5"/>
    <x v="0"/>
  </r>
  <r>
    <s v="sablefish (blackcod)"/>
    <d v="2004-05-01T00:00:00"/>
    <x v="13"/>
    <n v="710"/>
    <n v="5098.84"/>
    <n v="0.58699999999999997"/>
    <x v="7"/>
    <s v="BSAI"/>
    <n v="5"/>
    <x v="0"/>
  </r>
  <r>
    <s v="sablefish (blackcod)"/>
    <d v="2004-05-01T00:00:00"/>
    <x v="13"/>
    <n v="710"/>
    <n v="5098.84"/>
    <n v="9.5090000000000003"/>
    <x v="24"/>
    <s v="BSAI"/>
    <n v="5"/>
    <x v="0"/>
  </r>
  <r>
    <s v="sablefish (blackcod)"/>
    <d v="2004-05-01T00:00:00"/>
    <x v="13"/>
    <n v="710"/>
    <n v="5098.84"/>
    <n v="4.8029999999999999"/>
    <x v="28"/>
    <s v="BSAI"/>
    <n v="5"/>
    <x v="0"/>
  </r>
  <r>
    <s v="sablefish (blackcod)"/>
    <d v="2004-05-01T00:00:00"/>
    <x v="13"/>
    <n v="710"/>
    <n v="5231.42"/>
    <n v="36.558999999999997"/>
    <x v="0"/>
    <s v="GOA"/>
    <n v="5"/>
    <x v="0"/>
  </r>
  <r>
    <s v="sablefish (blackcod)"/>
    <d v="2004-05-01T00:00:00"/>
    <x v="13"/>
    <n v="710"/>
    <n v="5231.42"/>
    <n v="1.754"/>
    <x v="13"/>
    <s v="GOA"/>
    <n v="5"/>
    <x v="0"/>
  </r>
  <r>
    <s v="sablefish (blackcod)"/>
    <d v="2004-05-01T00:00:00"/>
    <x v="13"/>
    <n v="710"/>
    <n v="5231.42"/>
    <n v="253.471"/>
    <x v="6"/>
    <s v="GOA"/>
    <n v="5"/>
    <x v="0"/>
  </r>
  <r>
    <s v="sablefish (blackcod)"/>
    <d v="2004-05-01T00:00:00"/>
    <x v="13"/>
    <n v="710"/>
    <n v="5231.42"/>
    <n v="122.72199999999999"/>
    <x v="11"/>
    <s v="GOA"/>
    <n v="5"/>
    <x v="0"/>
  </r>
  <r>
    <s v="sablefish (blackcod)"/>
    <d v="2004-05-01T00:00:00"/>
    <x v="13"/>
    <n v="710"/>
    <n v="5231.42"/>
    <n v="2.2850000000000001"/>
    <x v="20"/>
    <s v="INSD"/>
    <n v="5"/>
    <x v="0"/>
  </r>
  <r>
    <s v="sablefish (blackcod)"/>
    <d v="2004-05-01T00:00:00"/>
    <x v="13"/>
    <n v="710"/>
    <n v="5231.42"/>
    <n v="164.06700000000001"/>
    <x v="14"/>
    <s v="GOA"/>
    <n v="5"/>
    <x v="0"/>
  </r>
  <r>
    <s v="sablefish (blackcod)"/>
    <d v="2004-05-01T00:00:00"/>
    <x v="13"/>
    <n v="710"/>
    <n v="5231.42"/>
    <n v="57.975999999999999"/>
    <x v="21"/>
    <s v="INSD"/>
    <n v="5"/>
    <x v="0"/>
  </r>
  <r>
    <s v="sablefish (blackcod)"/>
    <d v="2004-05-01T00:00:00"/>
    <x v="13"/>
    <n v="710"/>
    <n v="5870.03"/>
    <n v="9.7089999999999996"/>
    <x v="1"/>
    <s v="BSAI"/>
    <n v="5"/>
    <x v="0"/>
  </r>
  <r>
    <s v="sablefish (blackcod)"/>
    <d v="2004-05-01T00:00:00"/>
    <x v="13"/>
    <n v="710"/>
    <n v="5870.03"/>
    <n v="4.0640000000000001"/>
    <x v="5"/>
    <s v="BSAI"/>
    <n v="5"/>
    <x v="0"/>
  </r>
  <r>
    <s v="sablefish (blackcod)"/>
    <d v="2004-05-01T00:00:00"/>
    <x v="13"/>
    <n v="710"/>
    <n v="5870.03"/>
    <n v="6.0789999999999997"/>
    <x v="7"/>
    <s v="BSAI"/>
    <n v="5"/>
    <x v="0"/>
  </r>
  <r>
    <s v="sablefish (blackcod)"/>
    <d v="2004-05-01T00:00:00"/>
    <x v="13"/>
    <n v="710"/>
    <n v="5870.03"/>
    <n v="1.5449999999999999"/>
    <x v="24"/>
    <s v="BSAI"/>
    <n v="5"/>
    <x v="0"/>
  </r>
  <r>
    <s v="sablefish (blackcod)"/>
    <d v="2004-05-01T00:00:00"/>
    <x v="13"/>
    <n v="710"/>
    <m/>
    <n v="0.104"/>
    <x v="5"/>
    <s v="BSAI"/>
    <n v="5"/>
    <x v="0"/>
  </r>
  <r>
    <s v="sablefish (blackcod)"/>
    <d v="2004-05-01T00:00:00"/>
    <x v="13"/>
    <n v="710"/>
    <m/>
    <n v="9.7279999999999998"/>
    <x v="7"/>
    <s v="BSAI"/>
    <n v="5"/>
    <x v="0"/>
  </r>
  <r>
    <s v="sablefish (blackcod)"/>
    <d v="2004-05-01T00:00:00"/>
    <x v="13"/>
    <n v="710"/>
    <m/>
    <n v="6.5000000000000002E-2"/>
    <x v="24"/>
    <s v="BSAI"/>
    <n v="5"/>
    <x v="0"/>
  </r>
  <r>
    <s v="sablefish (blackcod)"/>
    <d v="2004-05-01T00:00:00"/>
    <x v="13"/>
    <n v="710"/>
    <m/>
    <n v="1.224"/>
    <x v="0"/>
    <s v="GOA"/>
    <n v="5"/>
    <x v="0"/>
  </r>
  <r>
    <s v="sablefish (blackcod)"/>
    <d v="2004-05-01T00:00:00"/>
    <x v="13"/>
    <n v="710"/>
    <m/>
    <n v="0.05"/>
    <x v="13"/>
    <s v="GOA"/>
    <n v="5"/>
    <x v="0"/>
  </r>
  <r>
    <s v="sablefish (blackcod)"/>
    <d v="2004-05-01T00:00:00"/>
    <x v="13"/>
    <n v="710"/>
    <m/>
    <n v="7.2450000000000001"/>
    <x v="6"/>
    <s v="GOA"/>
    <n v="5"/>
    <x v="0"/>
  </r>
  <r>
    <s v="sablefish (blackcod)"/>
    <d v="2004-05-01T00:00:00"/>
    <x v="13"/>
    <n v="710"/>
    <m/>
    <n v="2.798"/>
    <x v="11"/>
    <s v="GOA"/>
    <n v="5"/>
    <x v="0"/>
  </r>
  <r>
    <s v="sablefish (blackcod)"/>
    <d v="2004-05-01T00:00:00"/>
    <x v="13"/>
    <n v="710"/>
    <m/>
    <n v="7.9000000000000001E-2"/>
    <x v="20"/>
    <s v="INSD"/>
    <n v="5"/>
    <x v="0"/>
  </r>
  <r>
    <s v="sablefish (blackcod)"/>
    <d v="2004-05-01T00:00:00"/>
    <x v="13"/>
    <n v="710"/>
    <m/>
    <n v="16.373999999999999"/>
    <x v="14"/>
    <s v="GOA"/>
    <n v="5"/>
    <x v="0"/>
  </r>
  <r>
    <s v="sablefish (blackcod)"/>
    <d v="2004-05-01T00:00:00"/>
    <x v="13"/>
    <n v="710"/>
    <m/>
    <n v="2.1080000000000001"/>
    <x v="21"/>
    <s v="INSD"/>
    <n v="5"/>
    <x v="0"/>
  </r>
  <r>
    <s v="sablefish (blackcod)"/>
    <d v="2004-05-08T00:00:00"/>
    <x v="13"/>
    <n v="710"/>
    <n v="4944.26"/>
    <n v="33.356000000000002"/>
    <x v="0"/>
    <s v="GOA"/>
    <n v="5"/>
    <x v="0"/>
  </r>
  <r>
    <s v="sablefish (blackcod)"/>
    <d v="2004-05-08T00:00:00"/>
    <x v="13"/>
    <n v="710"/>
    <n v="4944.26"/>
    <n v="21.338000000000001"/>
    <x v="13"/>
    <s v="GOA"/>
    <n v="5"/>
    <x v="0"/>
  </r>
  <r>
    <s v="sablefish (blackcod)"/>
    <d v="2004-05-08T00:00:00"/>
    <x v="13"/>
    <n v="710"/>
    <n v="4944.26"/>
    <n v="49.545999999999999"/>
    <x v="6"/>
    <s v="GOA"/>
    <n v="5"/>
    <x v="0"/>
  </r>
  <r>
    <s v="sablefish (blackcod)"/>
    <d v="2004-05-08T00:00:00"/>
    <x v="13"/>
    <n v="710"/>
    <n v="4944.26"/>
    <n v="34.402999999999999"/>
    <x v="11"/>
    <s v="GOA"/>
    <n v="5"/>
    <x v="0"/>
  </r>
  <r>
    <s v="sablefish (blackcod)"/>
    <d v="2004-05-08T00:00:00"/>
    <x v="13"/>
    <n v="710"/>
    <n v="4944.26"/>
    <n v="25.815000000000001"/>
    <x v="14"/>
    <s v="GOA"/>
    <n v="5"/>
    <x v="0"/>
  </r>
  <r>
    <s v="sablefish (blackcod)"/>
    <d v="2004-05-08T00:00:00"/>
    <x v="13"/>
    <n v="710"/>
    <n v="5098.84"/>
    <n v="0.84099999999999997"/>
    <x v="1"/>
    <s v="BSAI"/>
    <n v="5"/>
    <x v="0"/>
  </r>
  <r>
    <s v="sablefish (blackcod)"/>
    <d v="2004-05-08T00:00:00"/>
    <x v="13"/>
    <n v="710"/>
    <n v="5098.84"/>
    <n v="6.1360000000000001"/>
    <x v="7"/>
    <s v="BSAI"/>
    <n v="5"/>
    <x v="0"/>
  </r>
  <r>
    <s v="sablefish (blackcod)"/>
    <d v="2004-05-08T00:00:00"/>
    <x v="13"/>
    <n v="710"/>
    <n v="5098.84"/>
    <n v="0.86499999999999999"/>
    <x v="2"/>
    <s v="BSAI"/>
    <n v="5"/>
    <x v="0"/>
  </r>
  <r>
    <s v="sablefish (blackcod)"/>
    <d v="2004-05-08T00:00:00"/>
    <x v="13"/>
    <n v="710"/>
    <n v="5098.84"/>
    <n v="0.253"/>
    <x v="22"/>
    <s v="BSAI"/>
    <n v="5"/>
    <x v="0"/>
  </r>
  <r>
    <s v="sablefish (blackcod)"/>
    <d v="2004-05-08T00:00:00"/>
    <x v="13"/>
    <n v="710"/>
    <n v="5098.84"/>
    <n v="12.803000000000001"/>
    <x v="24"/>
    <s v="BSAI"/>
    <n v="5"/>
    <x v="0"/>
  </r>
  <r>
    <s v="sablefish (blackcod)"/>
    <d v="2004-05-08T00:00:00"/>
    <x v="13"/>
    <n v="710"/>
    <n v="5098.84"/>
    <n v="1.18"/>
    <x v="28"/>
    <s v="BSAI"/>
    <n v="5"/>
    <x v="0"/>
  </r>
  <r>
    <s v="sablefish (blackcod)"/>
    <d v="2004-05-08T00:00:00"/>
    <x v="13"/>
    <n v="710"/>
    <n v="5231.42"/>
    <n v="38.189"/>
    <x v="0"/>
    <s v="GOA"/>
    <n v="5"/>
    <x v="0"/>
  </r>
  <r>
    <s v="sablefish (blackcod)"/>
    <d v="2004-05-08T00:00:00"/>
    <x v="13"/>
    <n v="710"/>
    <n v="5231.42"/>
    <n v="20.879000000000001"/>
    <x v="13"/>
    <s v="GOA"/>
    <n v="5"/>
    <x v="0"/>
  </r>
  <r>
    <s v="sablefish (blackcod)"/>
    <d v="2004-05-08T00:00:00"/>
    <x v="13"/>
    <n v="710"/>
    <n v="5231.42"/>
    <n v="581.23599999999999"/>
    <x v="6"/>
    <s v="GOA"/>
    <n v="5"/>
    <x v="0"/>
  </r>
  <r>
    <s v="sablefish (blackcod)"/>
    <d v="2004-05-08T00:00:00"/>
    <x v="13"/>
    <n v="710"/>
    <n v="5231.42"/>
    <n v="205.32900000000001"/>
    <x v="11"/>
    <s v="GOA"/>
    <n v="5"/>
    <x v="0"/>
  </r>
  <r>
    <s v="sablefish (blackcod)"/>
    <d v="2004-05-08T00:00:00"/>
    <x v="13"/>
    <n v="710"/>
    <n v="5231.42"/>
    <n v="12.894"/>
    <x v="20"/>
    <s v="INSD"/>
    <n v="5"/>
    <x v="0"/>
  </r>
  <r>
    <s v="sablefish (blackcod)"/>
    <d v="2004-05-08T00:00:00"/>
    <x v="13"/>
    <n v="710"/>
    <n v="5231.42"/>
    <n v="139.60900000000001"/>
    <x v="14"/>
    <s v="GOA"/>
    <n v="5"/>
    <x v="0"/>
  </r>
  <r>
    <s v="sablefish (blackcod)"/>
    <d v="2004-05-08T00:00:00"/>
    <x v="13"/>
    <n v="710"/>
    <n v="5231.42"/>
    <n v="3.0019999999999998"/>
    <x v="21"/>
    <s v="INSD"/>
    <n v="5"/>
    <x v="0"/>
  </r>
  <r>
    <s v="sablefish (blackcod)"/>
    <d v="2004-05-08T00:00:00"/>
    <x v="13"/>
    <n v="710"/>
    <n v="5870.03"/>
    <n v="0.47499999999999998"/>
    <x v="1"/>
    <s v="BSAI"/>
    <n v="5"/>
    <x v="0"/>
  </r>
  <r>
    <s v="sablefish (blackcod)"/>
    <d v="2004-05-08T00:00:00"/>
    <x v="13"/>
    <n v="710"/>
    <n v="5870.03"/>
    <n v="9.2309999999999999"/>
    <x v="5"/>
    <s v="BSAI"/>
    <n v="5"/>
    <x v="0"/>
  </r>
  <r>
    <s v="sablefish (blackcod)"/>
    <d v="2004-05-08T00:00:00"/>
    <x v="13"/>
    <n v="710"/>
    <n v="5870.03"/>
    <n v="11.599"/>
    <x v="7"/>
    <s v="BSAI"/>
    <n v="5"/>
    <x v="0"/>
  </r>
  <r>
    <s v="sablefish (blackcod)"/>
    <d v="2004-05-08T00:00:00"/>
    <x v="13"/>
    <n v="710"/>
    <n v="5870.03"/>
    <n v="41.789000000000001"/>
    <x v="24"/>
    <s v="BSAI"/>
    <n v="5"/>
    <x v="0"/>
  </r>
  <r>
    <s v="sablefish (blackcod)"/>
    <d v="2004-05-08T00:00:00"/>
    <x v="13"/>
    <n v="710"/>
    <m/>
    <n v="0.22600000000000001"/>
    <x v="5"/>
    <s v="BSAI"/>
    <n v="5"/>
    <x v="0"/>
  </r>
  <r>
    <s v="sablefish (blackcod)"/>
    <d v="2004-05-08T00:00:00"/>
    <x v="13"/>
    <n v="710"/>
    <m/>
    <n v="16.298999999999999"/>
    <x v="7"/>
    <s v="BSAI"/>
    <n v="5"/>
    <x v="0"/>
  </r>
  <r>
    <s v="sablefish (blackcod)"/>
    <d v="2004-05-08T00:00:00"/>
    <x v="13"/>
    <n v="710"/>
    <m/>
    <n v="2.5999999999999999E-2"/>
    <x v="2"/>
    <s v="BSAI"/>
    <n v="5"/>
    <x v="0"/>
  </r>
  <r>
    <s v="sablefish (blackcod)"/>
    <d v="2004-05-08T00:00:00"/>
    <x v="13"/>
    <n v="710"/>
    <m/>
    <n v="1.873"/>
    <x v="24"/>
    <s v="BSAI"/>
    <n v="5"/>
    <x v="0"/>
  </r>
  <r>
    <s v="sablefish (blackcod)"/>
    <d v="2004-05-08T00:00:00"/>
    <x v="13"/>
    <n v="710"/>
    <m/>
    <n v="1.984"/>
    <x v="0"/>
    <s v="GOA"/>
    <n v="5"/>
    <x v="0"/>
  </r>
  <r>
    <s v="sablefish (blackcod)"/>
    <d v="2004-05-08T00:00:00"/>
    <x v="13"/>
    <n v="710"/>
    <m/>
    <n v="0.751"/>
    <x v="13"/>
    <s v="GOA"/>
    <n v="5"/>
    <x v="0"/>
  </r>
  <r>
    <s v="sablefish (blackcod)"/>
    <d v="2004-05-08T00:00:00"/>
    <x v="13"/>
    <n v="710"/>
    <m/>
    <n v="15.753"/>
    <x v="6"/>
    <s v="GOA"/>
    <n v="5"/>
    <x v="0"/>
  </r>
  <r>
    <s v="sablefish (blackcod)"/>
    <d v="2004-05-08T00:00:00"/>
    <x v="13"/>
    <n v="710"/>
    <m/>
    <n v="4.2080000000000002"/>
    <x v="11"/>
    <s v="GOA"/>
    <n v="5"/>
    <x v="0"/>
  </r>
  <r>
    <s v="sablefish (blackcod)"/>
    <d v="2004-05-08T00:00:00"/>
    <x v="13"/>
    <n v="710"/>
    <m/>
    <n v="0.499"/>
    <x v="20"/>
    <s v="INSD"/>
    <n v="5"/>
    <x v="0"/>
  </r>
  <r>
    <s v="sablefish (blackcod)"/>
    <d v="2004-05-08T00:00:00"/>
    <x v="13"/>
    <n v="710"/>
    <m/>
    <n v="20.693000000000001"/>
    <x v="14"/>
    <s v="GOA"/>
    <n v="5"/>
    <x v="0"/>
  </r>
  <r>
    <s v="sablefish (blackcod)"/>
    <d v="2004-05-08T00:00:00"/>
    <x v="13"/>
    <n v="710"/>
    <m/>
    <n v="0.12"/>
    <x v="21"/>
    <s v="INSD"/>
    <n v="5"/>
    <x v="0"/>
  </r>
  <r>
    <s v="sablefish (blackcod)"/>
    <d v="2004-05-15T00:00:00"/>
    <x v="13"/>
    <n v="710"/>
    <n v="4944.26"/>
    <n v="81.432000000000002"/>
    <x v="0"/>
    <s v="GOA"/>
    <n v="5"/>
    <x v="0"/>
  </r>
  <r>
    <s v="sablefish (blackcod)"/>
    <d v="2004-05-15T00:00:00"/>
    <x v="13"/>
    <n v="710"/>
    <n v="4944.26"/>
    <n v="19.847000000000001"/>
    <x v="13"/>
    <s v="GOA"/>
    <n v="5"/>
    <x v="0"/>
  </r>
  <r>
    <s v="sablefish (blackcod)"/>
    <d v="2004-05-15T00:00:00"/>
    <x v="13"/>
    <n v="710"/>
    <n v="4944.26"/>
    <n v="14.77"/>
    <x v="6"/>
    <s v="GOA"/>
    <n v="5"/>
    <x v="0"/>
  </r>
  <r>
    <s v="sablefish (blackcod)"/>
    <d v="2004-05-15T00:00:00"/>
    <x v="13"/>
    <n v="710"/>
    <n v="4944.26"/>
    <n v="15.349"/>
    <x v="11"/>
    <s v="GOA"/>
    <n v="5"/>
    <x v="0"/>
  </r>
  <r>
    <s v="sablefish (blackcod)"/>
    <d v="2004-05-15T00:00:00"/>
    <x v="13"/>
    <n v="710"/>
    <n v="5098.84"/>
    <n v="0.77200000000000002"/>
    <x v="1"/>
    <s v="BSAI"/>
    <n v="5"/>
    <x v="0"/>
  </r>
  <r>
    <s v="sablefish (blackcod)"/>
    <d v="2004-05-15T00:00:00"/>
    <x v="13"/>
    <n v="710"/>
    <n v="5098.84"/>
    <n v="0.14799999999999999"/>
    <x v="7"/>
    <s v="BSAI"/>
    <n v="5"/>
    <x v="0"/>
  </r>
  <r>
    <s v="sablefish (blackcod)"/>
    <d v="2004-05-15T00:00:00"/>
    <x v="13"/>
    <n v="710"/>
    <n v="5098.84"/>
    <n v="4.0410000000000004"/>
    <x v="2"/>
    <s v="BSAI"/>
    <n v="5"/>
    <x v="0"/>
  </r>
  <r>
    <s v="sablefish (blackcod)"/>
    <d v="2004-05-15T00:00:00"/>
    <x v="13"/>
    <n v="710"/>
    <n v="5098.84"/>
    <n v="1.2E-2"/>
    <x v="22"/>
    <s v="BSAI"/>
    <n v="5"/>
    <x v="0"/>
  </r>
  <r>
    <s v="sablefish (blackcod)"/>
    <d v="2004-05-15T00:00:00"/>
    <x v="13"/>
    <n v="710"/>
    <n v="5098.84"/>
    <n v="5.0220000000000002"/>
    <x v="24"/>
    <s v="BSAI"/>
    <n v="5"/>
    <x v="0"/>
  </r>
  <r>
    <s v="sablefish (blackcod)"/>
    <d v="2004-05-15T00:00:00"/>
    <x v="13"/>
    <n v="710"/>
    <n v="5098.84"/>
    <n v="8.0540000000000003"/>
    <x v="28"/>
    <s v="BSAI"/>
    <n v="5"/>
    <x v="0"/>
  </r>
  <r>
    <s v="sablefish (blackcod)"/>
    <d v="2004-05-15T00:00:00"/>
    <x v="13"/>
    <n v="710"/>
    <n v="5231.42"/>
    <n v="41.003999999999998"/>
    <x v="0"/>
    <s v="GOA"/>
    <n v="5"/>
    <x v="0"/>
  </r>
  <r>
    <s v="sablefish (blackcod)"/>
    <d v="2004-05-15T00:00:00"/>
    <x v="13"/>
    <n v="710"/>
    <n v="5231.42"/>
    <n v="20.321000000000002"/>
    <x v="13"/>
    <s v="GOA"/>
    <n v="5"/>
    <x v="0"/>
  </r>
  <r>
    <s v="sablefish (blackcod)"/>
    <d v="2004-05-15T00:00:00"/>
    <x v="13"/>
    <n v="710"/>
    <n v="5231.42"/>
    <n v="498.096"/>
    <x v="6"/>
    <s v="GOA"/>
    <n v="5"/>
    <x v="0"/>
  </r>
  <r>
    <s v="sablefish (blackcod)"/>
    <d v="2004-05-15T00:00:00"/>
    <x v="13"/>
    <n v="710"/>
    <n v="5231.42"/>
    <n v="90.733999999999995"/>
    <x v="11"/>
    <s v="GOA"/>
    <n v="5"/>
    <x v="0"/>
  </r>
  <r>
    <s v="sablefish (blackcod)"/>
    <d v="2004-05-15T00:00:00"/>
    <x v="13"/>
    <n v="710"/>
    <n v="5231.42"/>
    <n v="2.8170000000000002"/>
    <x v="20"/>
    <s v="INSD"/>
    <n v="5"/>
    <x v="0"/>
  </r>
  <r>
    <s v="sablefish (blackcod)"/>
    <d v="2004-05-15T00:00:00"/>
    <x v="13"/>
    <n v="710"/>
    <n v="5231.42"/>
    <n v="165.316"/>
    <x v="14"/>
    <s v="GOA"/>
    <n v="5"/>
    <x v="0"/>
  </r>
  <r>
    <s v="sablefish (blackcod)"/>
    <d v="2004-05-15T00:00:00"/>
    <x v="13"/>
    <n v="710"/>
    <n v="5870.03"/>
    <n v="41.607999999999997"/>
    <x v="5"/>
    <s v="BSAI"/>
    <n v="5"/>
    <x v="0"/>
  </r>
  <r>
    <s v="sablefish (blackcod)"/>
    <d v="2004-05-15T00:00:00"/>
    <x v="13"/>
    <n v="710"/>
    <n v="5870.03"/>
    <n v="7.2320000000000002"/>
    <x v="7"/>
    <s v="BSAI"/>
    <n v="5"/>
    <x v="0"/>
  </r>
  <r>
    <s v="sablefish (blackcod)"/>
    <d v="2004-05-15T00:00:00"/>
    <x v="13"/>
    <n v="710"/>
    <n v="5870.03"/>
    <n v="27.622"/>
    <x v="24"/>
    <s v="BSAI"/>
    <n v="5"/>
    <x v="0"/>
  </r>
  <r>
    <s v="sablefish (blackcod)"/>
    <d v="2004-05-15T00:00:00"/>
    <x v="13"/>
    <n v="710"/>
    <n v="5870.03"/>
    <n v="13.234"/>
    <x v="28"/>
    <s v="BSAI"/>
    <n v="5"/>
    <x v="0"/>
  </r>
  <r>
    <s v="sablefish (blackcod)"/>
    <d v="2004-05-15T00:00:00"/>
    <x v="13"/>
    <n v="710"/>
    <m/>
    <n v="0.23"/>
    <x v="1"/>
    <s v="BSAI"/>
    <n v="5"/>
    <x v="0"/>
  </r>
  <r>
    <s v="sablefish (blackcod)"/>
    <d v="2004-05-15T00:00:00"/>
    <x v="13"/>
    <n v="710"/>
    <m/>
    <n v="0.27300000000000002"/>
    <x v="5"/>
    <s v="BSAI"/>
    <n v="5"/>
    <x v="0"/>
  </r>
  <r>
    <s v="sablefish (blackcod)"/>
    <d v="2004-05-15T00:00:00"/>
    <x v="13"/>
    <n v="710"/>
    <m/>
    <n v="8.0000000000000002E-3"/>
    <x v="7"/>
    <s v="BSAI"/>
    <n v="5"/>
    <x v="0"/>
  </r>
  <r>
    <s v="sablefish (blackcod)"/>
    <d v="2004-05-15T00:00:00"/>
    <x v="13"/>
    <n v="710"/>
    <m/>
    <n v="0.16900000000000001"/>
    <x v="2"/>
    <s v="BSAI"/>
    <n v="5"/>
    <x v="0"/>
  </r>
  <r>
    <s v="sablefish (blackcod)"/>
    <d v="2004-05-15T00:00:00"/>
    <x v="13"/>
    <n v="710"/>
    <m/>
    <n v="9.0999999999999998E-2"/>
    <x v="24"/>
    <s v="BSAI"/>
    <n v="5"/>
    <x v="0"/>
  </r>
  <r>
    <s v="sablefish (blackcod)"/>
    <d v="2004-05-15T00:00:00"/>
    <x v="13"/>
    <n v="710"/>
    <m/>
    <n v="0.115"/>
    <x v="28"/>
    <s v="BSAI"/>
    <n v="5"/>
    <x v="0"/>
  </r>
  <r>
    <s v="sablefish (blackcod)"/>
    <d v="2004-05-15T00:00:00"/>
    <x v="13"/>
    <n v="710"/>
    <m/>
    <n v="1.5529999999999999"/>
    <x v="0"/>
    <s v="GOA"/>
    <n v="5"/>
    <x v="0"/>
  </r>
  <r>
    <s v="sablefish (blackcod)"/>
    <d v="2004-05-15T00:00:00"/>
    <x v="13"/>
    <n v="710"/>
    <m/>
    <n v="1.0760000000000001"/>
    <x v="13"/>
    <s v="GOA"/>
    <n v="5"/>
    <x v="0"/>
  </r>
  <r>
    <s v="sablefish (blackcod)"/>
    <d v="2004-05-15T00:00:00"/>
    <x v="13"/>
    <n v="710"/>
    <m/>
    <n v="14.494"/>
    <x v="6"/>
    <s v="GOA"/>
    <n v="5"/>
    <x v="0"/>
  </r>
  <r>
    <s v="sablefish (blackcod)"/>
    <d v="2004-05-15T00:00:00"/>
    <x v="13"/>
    <n v="710"/>
    <m/>
    <n v="3.5150000000000001"/>
    <x v="11"/>
    <s v="GOA"/>
    <n v="5"/>
    <x v="0"/>
  </r>
  <r>
    <s v="sablefish (blackcod)"/>
    <d v="2004-05-15T00:00:00"/>
    <x v="13"/>
    <n v="710"/>
    <m/>
    <n v="9.1999999999999998E-2"/>
    <x v="20"/>
    <s v="INSD"/>
    <n v="5"/>
    <x v="0"/>
  </r>
  <r>
    <s v="sablefish (blackcod)"/>
    <d v="2004-05-15T00:00:00"/>
    <x v="13"/>
    <n v="710"/>
    <m/>
    <n v="3.8380000000000001"/>
    <x v="14"/>
    <s v="GOA"/>
    <n v="5"/>
    <x v="0"/>
  </r>
  <r>
    <s v="sablefish (blackcod)"/>
    <d v="2004-05-15T00:00:00"/>
    <x v="13"/>
    <n v="710"/>
    <m/>
    <n v="4.0000000000000001E-3"/>
    <x v="21"/>
    <s v="INSD"/>
    <n v="5"/>
    <x v="0"/>
  </r>
  <r>
    <s v="sablefish (blackcod)"/>
    <d v="2004-05-22T00:00:00"/>
    <x v="13"/>
    <n v="710"/>
    <n v="4944.26"/>
    <n v="14.606"/>
    <x v="0"/>
    <s v="GOA"/>
    <n v="5"/>
    <x v="0"/>
  </r>
  <r>
    <s v="sablefish (blackcod)"/>
    <d v="2004-05-22T00:00:00"/>
    <x v="13"/>
    <n v="710"/>
    <n v="4944.26"/>
    <n v="10.754"/>
    <x v="13"/>
    <s v="GOA"/>
    <n v="5"/>
    <x v="0"/>
  </r>
  <r>
    <s v="sablefish (blackcod)"/>
    <d v="2004-05-22T00:00:00"/>
    <x v="13"/>
    <n v="710"/>
    <n v="4944.26"/>
    <n v="18.579000000000001"/>
    <x v="6"/>
    <s v="GOA"/>
    <n v="5"/>
    <x v="0"/>
  </r>
  <r>
    <s v="sablefish (blackcod)"/>
    <d v="2004-05-22T00:00:00"/>
    <x v="13"/>
    <n v="710"/>
    <n v="4944.26"/>
    <n v="2.7879999999999998"/>
    <x v="11"/>
    <s v="GOA"/>
    <n v="5"/>
    <x v="0"/>
  </r>
  <r>
    <s v="sablefish (blackcod)"/>
    <d v="2004-05-22T00:00:00"/>
    <x v="13"/>
    <n v="710"/>
    <n v="4944.26"/>
    <n v="11.451000000000001"/>
    <x v="14"/>
    <s v="GOA"/>
    <n v="5"/>
    <x v="0"/>
  </r>
  <r>
    <s v="sablefish (blackcod)"/>
    <d v="2004-05-22T00:00:00"/>
    <x v="13"/>
    <n v="710"/>
    <n v="5098.84"/>
    <n v="4.593"/>
    <x v="1"/>
    <s v="BSAI"/>
    <n v="5"/>
    <x v="0"/>
  </r>
  <r>
    <s v="sablefish (blackcod)"/>
    <d v="2004-05-22T00:00:00"/>
    <x v="13"/>
    <n v="710"/>
    <n v="5098.84"/>
    <n v="1.911"/>
    <x v="5"/>
    <s v="BSAI"/>
    <n v="5"/>
    <x v="0"/>
  </r>
  <r>
    <s v="sablefish (blackcod)"/>
    <d v="2004-05-22T00:00:00"/>
    <x v="13"/>
    <n v="710"/>
    <n v="5098.84"/>
    <n v="7.4630000000000001"/>
    <x v="7"/>
    <s v="BSAI"/>
    <n v="5"/>
    <x v="0"/>
  </r>
  <r>
    <s v="sablefish (blackcod)"/>
    <d v="2004-05-22T00:00:00"/>
    <x v="13"/>
    <n v="710"/>
    <n v="5098.84"/>
    <n v="0.4"/>
    <x v="22"/>
    <s v="BSAI"/>
    <n v="5"/>
    <x v="0"/>
  </r>
  <r>
    <s v="sablefish (blackcod)"/>
    <d v="2004-05-22T00:00:00"/>
    <x v="13"/>
    <n v="710"/>
    <n v="5098.84"/>
    <n v="13.285"/>
    <x v="28"/>
    <s v="BSAI"/>
    <n v="5"/>
    <x v="0"/>
  </r>
  <r>
    <s v="sablefish (blackcod)"/>
    <d v="2004-05-22T00:00:00"/>
    <x v="13"/>
    <n v="710"/>
    <n v="5098.84"/>
    <n v="0.23899999999999999"/>
    <x v="25"/>
    <s v="BSAI"/>
    <n v="5"/>
    <x v="0"/>
  </r>
  <r>
    <s v="sablefish (blackcod)"/>
    <d v="2004-05-22T00:00:00"/>
    <x v="13"/>
    <n v="710"/>
    <n v="5231.42"/>
    <n v="48.204000000000001"/>
    <x v="0"/>
    <s v="GOA"/>
    <n v="5"/>
    <x v="0"/>
  </r>
  <r>
    <s v="sablefish (blackcod)"/>
    <d v="2004-05-22T00:00:00"/>
    <x v="13"/>
    <n v="710"/>
    <n v="5231.42"/>
    <n v="2.7160000000000002"/>
    <x v="13"/>
    <s v="GOA"/>
    <n v="5"/>
    <x v="0"/>
  </r>
  <r>
    <s v="sablefish (blackcod)"/>
    <d v="2004-05-22T00:00:00"/>
    <x v="13"/>
    <n v="710"/>
    <n v="5231.42"/>
    <n v="295.49"/>
    <x v="6"/>
    <s v="GOA"/>
    <n v="5"/>
    <x v="0"/>
  </r>
  <r>
    <s v="sablefish (blackcod)"/>
    <d v="2004-05-22T00:00:00"/>
    <x v="13"/>
    <n v="710"/>
    <n v="5231.42"/>
    <n v="60.326999999999998"/>
    <x v="11"/>
    <s v="GOA"/>
    <n v="5"/>
    <x v="0"/>
  </r>
  <r>
    <s v="sablefish (blackcod)"/>
    <d v="2004-05-22T00:00:00"/>
    <x v="13"/>
    <n v="710"/>
    <n v="5231.42"/>
    <n v="76.951999999999998"/>
    <x v="14"/>
    <s v="GOA"/>
    <n v="5"/>
    <x v="0"/>
  </r>
  <r>
    <s v="sablefish (blackcod)"/>
    <d v="2004-05-22T00:00:00"/>
    <x v="13"/>
    <n v="710"/>
    <n v="5231.42"/>
    <n v="7.6070000000000002"/>
    <x v="21"/>
    <s v="INSD"/>
    <n v="5"/>
    <x v="0"/>
  </r>
  <r>
    <s v="sablefish (blackcod)"/>
    <d v="2004-05-22T00:00:00"/>
    <x v="13"/>
    <n v="710"/>
    <n v="5870.03"/>
    <n v="7.742"/>
    <x v="5"/>
    <s v="BSAI"/>
    <n v="5"/>
    <x v="0"/>
  </r>
  <r>
    <s v="sablefish (blackcod)"/>
    <d v="2004-05-22T00:00:00"/>
    <x v="13"/>
    <n v="710"/>
    <n v="5870.03"/>
    <n v="8.8320000000000007"/>
    <x v="7"/>
    <s v="BSAI"/>
    <n v="5"/>
    <x v="0"/>
  </r>
  <r>
    <s v="sablefish (blackcod)"/>
    <d v="2004-05-22T00:00:00"/>
    <x v="13"/>
    <n v="710"/>
    <n v="5870.03"/>
    <n v="5.1470000000000002"/>
    <x v="24"/>
    <s v="BSAI"/>
    <n v="5"/>
    <x v="0"/>
  </r>
  <r>
    <s v="sablefish (blackcod)"/>
    <d v="2004-05-22T00:00:00"/>
    <x v="13"/>
    <n v="710"/>
    <n v="5870.03"/>
    <n v="3.7559999999999998"/>
    <x v="28"/>
    <s v="BSAI"/>
    <n v="5"/>
    <x v="0"/>
  </r>
  <r>
    <s v="sablefish (blackcod)"/>
    <d v="2004-05-22T00:00:00"/>
    <x v="13"/>
    <n v="710"/>
    <m/>
    <n v="0.38200000000000001"/>
    <x v="1"/>
    <s v="BSAI"/>
    <n v="5"/>
    <x v="0"/>
  </r>
  <r>
    <s v="sablefish (blackcod)"/>
    <d v="2004-05-22T00:00:00"/>
    <x v="13"/>
    <n v="710"/>
    <m/>
    <n v="6.4000000000000001E-2"/>
    <x v="5"/>
    <s v="BSAI"/>
    <n v="5"/>
    <x v="0"/>
  </r>
  <r>
    <s v="sablefish (blackcod)"/>
    <d v="2004-05-22T00:00:00"/>
    <x v="13"/>
    <n v="710"/>
    <m/>
    <n v="8.7420000000000009"/>
    <x v="7"/>
    <s v="BSAI"/>
    <n v="5"/>
    <x v="0"/>
  </r>
  <r>
    <s v="sablefish (blackcod)"/>
    <d v="2004-05-22T00:00:00"/>
    <x v="13"/>
    <n v="710"/>
    <m/>
    <n v="2.8000000000000001E-2"/>
    <x v="24"/>
    <s v="BSAI"/>
    <n v="5"/>
    <x v="0"/>
  </r>
  <r>
    <s v="sablefish (blackcod)"/>
    <d v="2004-05-22T00:00:00"/>
    <x v="13"/>
    <n v="710"/>
    <m/>
    <n v="0.97499999999999998"/>
    <x v="28"/>
    <s v="BSAI"/>
    <n v="5"/>
    <x v="0"/>
  </r>
  <r>
    <s v="sablefish (blackcod)"/>
    <d v="2004-05-22T00:00:00"/>
    <x v="13"/>
    <n v="710"/>
    <m/>
    <n v="1.377"/>
    <x v="0"/>
    <s v="GOA"/>
    <n v="5"/>
    <x v="0"/>
  </r>
  <r>
    <s v="sablefish (blackcod)"/>
    <d v="2004-05-22T00:00:00"/>
    <x v="13"/>
    <n v="710"/>
    <m/>
    <n v="6.6000000000000003E-2"/>
    <x v="13"/>
    <s v="GOA"/>
    <n v="5"/>
    <x v="0"/>
  </r>
  <r>
    <s v="sablefish (blackcod)"/>
    <d v="2004-05-22T00:00:00"/>
    <x v="13"/>
    <n v="710"/>
    <m/>
    <n v="8.7080000000000002"/>
    <x v="6"/>
    <s v="GOA"/>
    <n v="5"/>
    <x v="0"/>
  </r>
  <r>
    <s v="sablefish (blackcod)"/>
    <d v="2004-05-22T00:00:00"/>
    <x v="13"/>
    <n v="710"/>
    <m/>
    <n v="7.2220000000000004"/>
    <x v="11"/>
    <s v="GOA"/>
    <n v="5"/>
    <x v="0"/>
  </r>
  <r>
    <s v="sablefish (blackcod)"/>
    <d v="2004-05-22T00:00:00"/>
    <x v="13"/>
    <n v="710"/>
    <m/>
    <n v="1E-3"/>
    <x v="20"/>
    <s v="INSD"/>
    <n v="5"/>
    <x v="0"/>
  </r>
  <r>
    <s v="sablefish (blackcod)"/>
    <d v="2004-05-22T00:00:00"/>
    <x v="13"/>
    <n v="710"/>
    <m/>
    <n v="1.8720000000000001"/>
    <x v="14"/>
    <s v="GOA"/>
    <n v="5"/>
    <x v="0"/>
  </r>
  <r>
    <s v="sablefish (blackcod)"/>
    <d v="2004-05-22T00:00:00"/>
    <x v="13"/>
    <n v="710"/>
    <m/>
    <n v="0.251"/>
    <x v="21"/>
    <s v="INSD"/>
    <n v="5"/>
    <x v="0"/>
  </r>
  <r>
    <s v="sablefish (blackcod)"/>
    <d v="2004-05-29T00:00:00"/>
    <x v="13"/>
    <n v="710"/>
    <n v="4944.26"/>
    <n v="6.4240000000000004"/>
    <x v="0"/>
    <s v="GOA"/>
    <n v="5"/>
    <x v="0"/>
  </r>
  <r>
    <s v="sablefish (blackcod)"/>
    <d v="2004-05-29T00:00:00"/>
    <x v="13"/>
    <n v="710"/>
    <n v="4944.26"/>
    <n v="33.655999999999999"/>
    <x v="13"/>
    <s v="GOA"/>
    <n v="5"/>
    <x v="0"/>
  </r>
  <r>
    <s v="sablefish (blackcod)"/>
    <d v="2004-05-29T00:00:00"/>
    <x v="13"/>
    <n v="710"/>
    <n v="4944.26"/>
    <n v="6.8029999999999999"/>
    <x v="6"/>
    <s v="GOA"/>
    <n v="5"/>
    <x v="0"/>
  </r>
  <r>
    <s v="sablefish (blackcod)"/>
    <d v="2004-05-29T00:00:00"/>
    <x v="13"/>
    <n v="710"/>
    <n v="4944.26"/>
    <n v="74.566000000000003"/>
    <x v="14"/>
    <s v="GOA"/>
    <n v="5"/>
    <x v="0"/>
  </r>
  <r>
    <s v="sablefish (blackcod)"/>
    <d v="2004-05-29T00:00:00"/>
    <x v="13"/>
    <n v="710"/>
    <n v="5098.84"/>
    <n v="0.29099999999999998"/>
    <x v="1"/>
    <s v="BSAI"/>
    <n v="5"/>
    <x v="0"/>
  </r>
  <r>
    <s v="sablefish (blackcod)"/>
    <d v="2004-05-29T00:00:00"/>
    <x v="13"/>
    <n v="710"/>
    <n v="5098.84"/>
    <n v="0.112"/>
    <x v="5"/>
    <s v="BSAI"/>
    <n v="5"/>
    <x v="0"/>
  </r>
  <r>
    <s v="sablefish (blackcod)"/>
    <d v="2004-05-29T00:00:00"/>
    <x v="13"/>
    <n v="710"/>
    <n v="5098.84"/>
    <n v="0.20100000000000001"/>
    <x v="7"/>
    <s v="BSAI"/>
    <n v="5"/>
    <x v="0"/>
  </r>
  <r>
    <s v="sablefish (blackcod)"/>
    <d v="2004-05-29T00:00:00"/>
    <x v="13"/>
    <n v="710"/>
    <n v="5098.84"/>
    <n v="1.1519999999999999"/>
    <x v="22"/>
    <s v="BSAI"/>
    <n v="5"/>
    <x v="0"/>
  </r>
  <r>
    <s v="sablefish (blackcod)"/>
    <d v="2004-05-29T00:00:00"/>
    <x v="13"/>
    <n v="710"/>
    <n v="5098.84"/>
    <n v="2.669"/>
    <x v="24"/>
    <s v="BSAI"/>
    <n v="5"/>
    <x v="0"/>
  </r>
  <r>
    <s v="sablefish (blackcod)"/>
    <d v="2004-05-29T00:00:00"/>
    <x v="13"/>
    <n v="710"/>
    <n v="5098.84"/>
    <n v="4.851"/>
    <x v="28"/>
    <s v="BSAI"/>
    <n v="5"/>
    <x v="0"/>
  </r>
  <r>
    <s v="sablefish (blackcod)"/>
    <d v="2004-05-29T00:00:00"/>
    <x v="13"/>
    <n v="710"/>
    <n v="5231.42"/>
    <n v="32.848999999999997"/>
    <x v="0"/>
    <s v="GOA"/>
    <n v="5"/>
    <x v="0"/>
  </r>
  <r>
    <s v="sablefish (blackcod)"/>
    <d v="2004-05-29T00:00:00"/>
    <x v="13"/>
    <n v="710"/>
    <n v="5231.42"/>
    <n v="19.358000000000001"/>
    <x v="13"/>
    <s v="GOA"/>
    <n v="5"/>
    <x v="0"/>
  </r>
  <r>
    <s v="sablefish (blackcod)"/>
    <d v="2004-05-29T00:00:00"/>
    <x v="13"/>
    <n v="710"/>
    <n v="5231.42"/>
    <n v="196.63800000000001"/>
    <x v="6"/>
    <s v="GOA"/>
    <n v="5"/>
    <x v="0"/>
  </r>
  <r>
    <s v="sablefish (blackcod)"/>
    <d v="2004-05-29T00:00:00"/>
    <x v="13"/>
    <n v="710"/>
    <n v="5231.42"/>
    <n v="51.765000000000001"/>
    <x v="11"/>
    <s v="GOA"/>
    <n v="5"/>
    <x v="0"/>
  </r>
  <r>
    <s v="sablefish (blackcod)"/>
    <d v="2004-05-29T00:00:00"/>
    <x v="13"/>
    <n v="710"/>
    <n v="5231.42"/>
    <n v="57.926000000000002"/>
    <x v="14"/>
    <s v="GOA"/>
    <n v="5"/>
    <x v="0"/>
  </r>
  <r>
    <s v="sablefish (blackcod)"/>
    <d v="2004-05-29T00:00:00"/>
    <x v="13"/>
    <n v="710"/>
    <n v="5870.03"/>
    <n v="20.097999999999999"/>
    <x v="5"/>
    <s v="BSAI"/>
    <n v="5"/>
    <x v="0"/>
  </r>
  <r>
    <s v="sablefish (blackcod)"/>
    <d v="2004-05-29T00:00:00"/>
    <x v="13"/>
    <n v="710"/>
    <n v="5870.03"/>
    <n v="6.2489999999999997"/>
    <x v="7"/>
    <s v="BSAI"/>
    <n v="5"/>
    <x v="0"/>
  </r>
  <r>
    <s v="sablefish (blackcod)"/>
    <d v="2004-05-29T00:00:00"/>
    <x v="13"/>
    <n v="710"/>
    <n v="5870.03"/>
    <n v="41.017000000000003"/>
    <x v="24"/>
    <s v="BSAI"/>
    <n v="5"/>
    <x v="0"/>
  </r>
  <r>
    <s v="sablefish (blackcod)"/>
    <d v="2004-05-29T00:00:00"/>
    <x v="13"/>
    <n v="710"/>
    <n v="5870.03"/>
    <n v="2.0539999999999998"/>
    <x v="28"/>
    <s v="BSAI"/>
    <n v="5"/>
    <x v="0"/>
  </r>
  <r>
    <s v="sablefish (blackcod)"/>
    <d v="2004-05-29T00:00:00"/>
    <x v="13"/>
    <n v="710"/>
    <m/>
    <n v="0.126"/>
    <x v="5"/>
    <s v="BSAI"/>
    <n v="5"/>
    <x v="0"/>
  </r>
  <r>
    <s v="sablefish (blackcod)"/>
    <d v="2004-05-29T00:00:00"/>
    <x v="13"/>
    <n v="710"/>
    <m/>
    <n v="7.0999999999999994E-2"/>
    <x v="7"/>
    <s v="BSAI"/>
    <n v="5"/>
    <x v="0"/>
  </r>
  <r>
    <s v="sablefish (blackcod)"/>
    <d v="2004-05-29T00:00:00"/>
    <x v="13"/>
    <n v="710"/>
    <m/>
    <n v="1.726"/>
    <x v="0"/>
    <s v="GOA"/>
    <n v="5"/>
    <x v="0"/>
  </r>
  <r>
    <s v="sablefish (blackcod)"/>
    <d v="2004-05-29T00:00:00"/>
    <x v="13"/>
    <n v="710"/>
    <m/>
    <n v="0.55000000000000004"/>
    <x v="13"/>
    <s v="GOA"/>
    <n v="5"/>
    <x v="0"/>
  </r>
  <r>
    <s v="sablefish (blackcod)"/>
    <d v="2004-05-29T00:00:00"/>
    <x v="13"/>
    <n v="710"/>
    <m/>
    <n v="5.984"/>
    <x v="6"/>
    <s v="GOA"/>
    <n v="5"/>
    <x v="0"/>
  </r>
  <r>
    <s v="sablefish (blackcod)"/>
    <d v="2004-05-29T00:00:00"/>
    <x v="13"/>
    <n v="710"/>
    <m/>
    <n v="3.7869999999999999"/>
    <x v="11"/>
    <s v="GOA"/>
    <n v="5"/>
    <x v="0"/>
  </r>
  <r>
    <s v="sablefish (blackcod)"/>
    <d v="2004-05-29T00:00:00"/>
    <x v="13"/>
    <n v="710"/>
    <m/>
    <n v="2.6909999999999998"/>
    <x v="14"/>
    <s v="GOA"/>
    <n v="5"/>
    <x v="0"/>
  </r>
  <r>
    <s v="sablefish (blackcod)"/>
    <d v="2004-05-29T00:00:00"/>
    <x v="13"/>
    <n v="710"/>
    <m/>
    <n v="1E-3"/>
    <x v="21"/>
    <s v="INSD"/>
    <n v="5"/>
    <x v="0"/>
  </r>
  <r>
    <s v="sablefish (blackcod)"/>
    <d v="2004-06-05T00:00:00"/>
    <x v="13"/>
    <n v="710"/>
    <n v="4944.26"/>
    <n v="21.788"/>
    <x v="13"/>
    <s v="GOA"/>
    <n v="6"/>
    <x v="0"/>
  </r>
  <r>
    <s v="sablefish (blackcod)"/>
    <d v="2004-06-05T00:00:00"/>
    <x v="13"/>
    <n v="710"/>
    <n v="4944.26"/>
    <n v="26.349"/>
    <x v="6"/>
    <s v="GOA"/>
    <n v="6"/>
    <x v="0"/>
  </r>
  <r>
    <s v="sablefish (blackcod)"/>
    <d v="2004-06-05T00:00:00"/>
    <x v="13"/>
    <n v="710"/>
    <n v="4944.26"/>
    <n v="14.138"/>
    <x v="11"/>
    <s v="GOA"/>
    <n v="6"/>
    <x v="0"/>
  </r>
  <r>
    <s v="sablefish (blackcod)"/>
    <d v="2004-06-05T00:00:00"/>
    <x v="13"/>
    <n v="710"/>
    <n v="4944.26"/>
    <n v="18.367999999999999"/>
    <x v="14"/>
    <s v="GOA"/>
    <n v="6"/>
    <x v="0"/>
  </r>
  <r>
    <s v="sablefish (blackcod)"/>
    <d v="2004-06-05T00:00:00"/>
    <x v="13"/>
    <n v="710"/>
    <n v="5098.84"/>
    <n v="0.83399999999999996"/>
    <x v="1"/>
    <s v="BSAI"/>
    <n v="6"/>
    <x v="0"/>
  </r>
  <r>
    <s v="sablefish (blackcod)"/>
    <d v="2004-06-05T00:00:00"/>
    <x v="13"/>
    <n v="710"/>
    <n v="5098.84"/>
    <n v="1.1319999999999999"/>
    <x v="7"/>
    <s v="BSAI"/>
    <n v="6"/>
    <x v="0"/>
  </r>
  <r>
    <s v="sablefish (blackcod)"/>
    <d v="2004-06-05T00:00:00"/>
    <x v="13"/>
    <n v="710"/>
    <n v="5098.84"/>
    <n v="0.251"/>
    <x v="2"/>
    <s v="BSAI"/>
    <n v="6"/>
    <x v="0"/>
  </r>
  <r>
    <s v="sablefish (blackcod)"/>
    <d v="2004-06-05T00:00:00"/>
    <x v="13"/>
    <n v="710"/>
    <n v="5098.84"/>
    <n v="1.2629999999999999"/>
    <x v="22"/>
    <s v="BSAI"/>
    <n v="6"/>
    <x v="0"/>
  </r>
  <r>
    <s v="sablefish (blackcod)"/>
    <d v="2004-06-05T00:00:00"/>
    <x v="13"/>
    <n v="710"/>
    <n v="5098.84"/>
    <n v="13.029"/>
    <x v="24"/>
    <s v="BSAI"/>
    <n v="6"/>
    <x v="0"/>
  </r>
  <r>
    <s v="sablefish (blackcod)"/>
    <d v="2004-06-05T00:00:00"/>
    <x v="13"/>
    <n v="710"/>
    <n v="5098.84"/>
    <n v="3.2639999999999998"/>
    <x v="28"/>
    <s v="BSAI"/>
    <n v="6"/>
    <x v="0"/>
  </r>
  <r>
    <s v="sablefish (blackcod)"/>
    <d v="2004-06-05T00:00:00"/>
    <x v="13"/>
    <n v="710"/>
    <n v="5098.84"/>
    <n v="1.67"/>
    <x v="25"/>
    <s v="BSAI"/>
    <n v="6"/>
    <x v="0"/>
  </r>
  <r>
    <s v="sablefish (blackcod)"/>
    <d v="2004-06-05T00:00:00"/>
    <x v="13"/>
    <n v="710"/>
    <n v="5231.42"/>
    <n v="44.747999999999998"/>
    <x v="0"/>
    <s v="GOA"/>
    <n v="6"/>
    <x v="0"/>
  </r>
  <r>
    <s v="sablefish (blackcod)"/>
    <d v="2004-06-05T00:00:00"/>
    <x v="13"/>
    <n v="710"/>
    <n v="5231.42"/>
    <n v="27.645"/>
    <x v="13"/>
    <s v="GOA"/>
    <n v="6"/>
    <x v="0"/>
  </r>
  <r>
    <s v="sablefish (blackcod)"/>
    <d v="2004-06-05T00:00:00"/>
    <x v="13"/>
    <n v="710"/>
    <n v="5231.42"/>
    <n v="103.7"/>
    <x v="6"/>
    <s v="GOA"/>
    <n v="6"/>
    <x v="0"/>
  </r>
  <r>
    <s v="sablefish (blackcod)"/>
    <d v="2004-06-05T00:00:00"/>
    <x v="13"/>
    <n v="710"/>
    <n v="5231.42"/>
    <n v="33.844999999999999"/>
    <x v="11"/>
    <s v="GOA"/>
    <n v="6"/>
    <x v="0"/>
  </r>
  <r>
    <s v="sablefish (blackcod)"/>
    <d v="2004-06-05T00:00:00"/>
    <x v="13"/>
    <n v="710"/>
    <n v="5231.42"/>
    <n v="39.393999999999998"/>
    <x v="14"/>
    <s v="GOA"/>
    <n v="6"/>
    <x v="0"/>
  </r>
  <r>
    <s v="sablefish (blackcod)"/>
    <d v="2004-06-05T00:00:00"/>
    <x v="13"/>
    <n v="710"/>
    <n v="5231.42"/>
    <n v="45.610999999999997"/>
    <x v="21"/>
    <s v="INSD"/>
    <n v="6"/>
    <x v="0"/>
  </r>
  <r>
    <s v="sablefish (blackcod)"/>
    <d v="2004-06-05T00:00:00"/>
    <x v="13"/>
    <n v="710"/>
    <n v="5870.03"/>
    <n v="1.603"/>
    <x v="5"/>
    <s v="BSAI"/>
    <n v="6"/>
    <x v="0"/>
  </r>
  <r>
    <s v="sablefish (blackcod)"/>
    <d v="2004-06-05T00:00:00"/>
    <x v="13"/>
    <n v="710"/>
    <n v="5870.03"/>
    <n v="5.4139999999999997"/>
    <x v="7"/>
    <s v="BSAI"/>
    <n v="6"/>
    <x v="0"/>
  </r>
  <r>
    <s v="sablefish (blackcod)"/>
    <d v="2004-06-05T00:00:00"/>
    <x v="13"/>
    <n v="710"/>
    <n v="5870.03"/>
    <n v="22.87"/>
    <x v="24"/>
    <s v="BSAI"/>
    <n v="6"/>
    <x v="0"/>
  </r>
  <r>
    <s v="sablefish (blackcod)"/>
    <d v="2004-06-05T00:00:00"/>
    <x v="13"/>
    <n v="710"/>
    <n v="5870.03"/>
    <n v="11.22"/>
    <x v="28"/>
    <s v="BSAI"/>
    <n v="6"/>
    <x v="0"/>
  </r>
  <r>
    <s v="sablefish (blackcod)"/>
    <d v="2004-06-05T00:00:00"/>
    <x v="13"/>
    <n v="710"/>
    <m/>
    <n v="0.51200000000000001"/>
    <x v="1"/>
    <s v="BSAI"/>
    <n v="6"/>
    <x v="0"/>
  </r>
  <r>
    <s v="sablefish (blackcod)"/>
    <d v="2004-06-05T00:00:00"/>
    <x v="13"/>
    <n v="710"/>
    <m/>
    <n v="1.282"/>
    <x v="7"/>
    <s v="BSAI"/>
    <n v="6"/>
    <x v="0"/>
  </r>
  <r>
    <s v="sablefish (blackcod)"/>
    <d v="2004-06-05T00:00:00"/>
    <x v="13"/>
    <n v="710"/>
    <m/>
    <n v="0.01"/>
    <x v="2"/>
    <s v="BSAI"/>
    <n v="6"/>
    <x v="0"/>
  </r>
  <r>
    <s v="sablefish (blackcod)"/>
    <d v="2004-06-05T00:00:00"/>
    <x v="13"/>
    <n v="710"/>
    <m/>
    <n v="0.14399999999999999"/>
    <x v="24"/>
    <s v="BSAI"/>
    <n v="6"/>
    <x v="0"/>
  </r>
  <r>
    <s v="sablefish (blackcod)"/>
    <d v="2004-06-05T00:00:00"/>
    <x v="13"/>
    <n v="710"/>
    <m/>
    <n v="0.154"/>
    <x v="28"/>
    <s v="BSAI"/>
    <n v="6"/>
    <x v="0"/>
  </r>
  <r>
    <s v="sablefish (blackcod)"/>
    <d v="2004-06-05T00:00:00"/>
    <x v="13"/>
    <n v="710"/>
    <m/>
    <n v="1.8839999999999999"/>
    <x v="0"/>
    <s v="GOA"/>
    <n v="6"/>
    <x v="0"/>
  </r>
  <r>
    <s v="sablefish (blackcod)"/>
    <d v="2004-06-05T00:00:00"/>
    <x v="13"/>
    <n v="710"/>
    <m/>
    <n v="1.774"/>
    <x v="13"/>
    <s v="GOA"/>
    <n v="6"/>
    <x v="0"/>
  </r>
  <r>
    <s v="sablefish (blackcod)"/>
    <d v="2004-06-05T00:00:00"/>
    <x v="13"/>
    <n v="710"/>
    <m/>
    <n v="3.9449999999999998"/>
    <x v="6"/>
    <s v="GOA"/>
    <n v="6"/>
    <x v="0"/>
  </r>
  <r>
    <s v="sablefish (blackcod)"/>
    <d v="2004-06-05T00:00:00"/>
    <x v="13"/>
    <n v="710"/>
    <m/>
    <n v="2.5019999999999998"/>
    <x v="11"/>
    <s v="GOA"/>
    <n v="6"/>
    <x v="0"/>
  </r>
  <r>
    <s v="sablefish (blackcod)"/>
    <d v="2004-06-05T00:00:00"/>
    <x v="13"/>
    <n v="710"/>
    <m/>
    <n v="1E-3"/>
    <x v="20"/>
    <s v="INSD"/>
    <n v="6"/>
    <x v="0"/>
  </r>
  <r>
    <s v="sablefish (blackcod)"/>
    <d v="2004-06-05T00:00:00"/>
    <x v="13"/>
    <n v="710"/>
    <m/>
    <n v="0.90200000000000002"/>
    <x v="14"/>
    <s v="GOA"/>
    <n v="6"/>
    <x v="0"/>
  </r>
  <r>
    <s v="sablefish (blackcod)"/>
    <d v="2004-06-05T00:00:00"/>
    <x v="13"/>
    <n v="710"/>
    <m/>
    <n v="1.9079999999999999"/>
    <x v="21"/>
    <s v="INSD"/>
    <n v="6"/>
    <x v="0"/>
  </r>
  <r>
    <s v="sablefish (blackcod)"/>
    <d v="2004-06-12T00:00:00"/>
    <x v="13"/>
    <n v="710"/>
    <n v="4944.26"/>
    <n v="18.774000000000001"/>
    <x v="0"/>
    <s v="GOA"/>
    <n v="6"/>
    <x v="0"/>
  </r>
  <r>
    <s v="sablefish (blackcod)"/>
    <d v="2004-06-12T00:00:00"/>
    <x v="13"/>
    <n v="710"/>
    <n v="4944.26"/>
    <n v="2.1070000000000002"/>
    <x v="13"/>
    <s v="GOA"/>
    <n v="6"/>
    <x v="0"/>
  </r>
  <r>
    <s v="sablefish (blackcod)"/>
    <d v="2004-06-12T00:00:00"/>
    <x v="13"/>
    <n v="710"/>
    <n v="5098.84"/>
    <n v="1.952"/>
    <x v="23"/>
    <s v="BSAI"/>
    <n v="6"/>
    <x v="0"/>
  </r>
  <r>
    <s v="sablefish (blackcod)"/>
    <d v="2004-06-12T00:00:00"/>
    <x v="13"/>
    <n v="710"/>
    <n v="5098.84"/>
    <n v="7.5999999999999998E-2"/>
    <x v="1"/>
    <s v="BSAI"/>
    <n v="6"/>
    <x v="0"/>
  </r>
  <r>
    <s v="sablefish (blackcod)"/>
    <d v="2004-06-12T00:00:00"/>
    <x v="13"/>
    <n v="710"/>
    <n v="5098.84"/>
    <n v="0.17799999999999999"/>
    <x v="5"/>
    <s v="BSAI"/>
    <n v="6"/>
    <x v="0"/>
  </r>
  <r>
    <s v="sablefish (blackcod)"/>
    <d v="2004-06-12T00:00:00"/>
    <x v="13"/>
    <n v="710"/>
    <n v="5098.84"/>
    <n v="0.42499999999999999"/>
    <x v="7"/>
    <s v="BSAI"/>
    <n v="6"/>
    <x v="0"/>
  </r>
  <r>
    <s v="sablefish (blackcod)"/>
    <d v="2004-06-12T00:00:00"/>
    <x v="13"/>
    <n v="710"/>
    <n v="5098.84"/>
    <n v="0.55500000000000005"/>
    <x v="2"/>
    <s v="BSAI"/>
    <n v="6"/>
    <x v="0"/>
  </r>
  <r>
    <s v="sablefish (blackcod)"/>
    <d v="2004-06-12T00:00:00"/>
    <x v="13"/>
    <n v="710"/>
    <n v="5098.84"/>
    <n v="0.77800000000000002"/>
    <x v="22"/>
    <s v="BSAI"/>
    <n v="6"/>
    <x v="0"/>
  </r>
  <r>
    <s v="sablefish (blackcod)"/>
    <d v="2004-06-12T00:00:00"/>
    <x v="13"/>
    <n v="710"/>
    <n v="5098.84"/>
    <n v="7.4889999999999999"/>
    <x v="24"/>
    <s v="BSAI"/>
    <n v="6"/>
    <x v="0"/>
  </r>
  <r>
    <s v="sablefish (blackcod)"/>
    <d v="2004-06-12T00:00:00"/>
    <x v="13"/>
    <n v="710"/>
    <n v="5098.84"/>
    <n v="3.61"/>
    <x v="28"/>
    <s v="BSAI"/>
    <n v="6"/>
    <x v="0"/>
  </r>
  <r>
    <s v="sablefish (blackcod)"/>
    <d v="2004-06-12T00:00:00"/>
    <x v="13"/>
    <n v="710"/>
    <n v="5231.42"/>
    <n v="34.819000000000003"/>
    <x v="0"/>
    <s v="GOA"/>
    <n v="6"/>
    <x v="0"/>
  </r>
  <r>
    <s v="sablefish (blackcod)"/>
    <d v="2004-06-12T00:00:00"/>
    <x v="13"/>
    <n v="710"/>
    <n v="5231.42"/>
    <n v="0.41399999999999998"/>
    <x v="13"/>
    <s v="GOA"/>
    <n v="6"/>
    <x v="0"/>
  </r>
  <r>
    <s v="sablefish (blackcod)"/>
    <d v="2004-06-12T00:00:00"/>
    <x v="13"/>
    <n v="710"/>
    <n v="5231.42"/>
    <n v="195.08"/>
    <x v="6"/>
    <s v="GOA"/>
    <n v="6"/>
    <x v="0"/>
  </r>
  <r>
    <s v="sablefish (blackcod)"/>
    <d v="2004-06-12T00:00:00"/>
    <x v="13"/>
    <n v="710"/>
    <n v="5231.42"/>
    <n v="9.2289999999999992"/>
    <x v="11"/>
    <s v="GOA"/>
    <n v="6"/>
    <x v="0"/>
  </r>
  <r>
    <s v="sablefish (blackcod)"/>
    <d v="2004-06-12T00:00:00"/>
    <x v="13"/>
    <n v="710"/>
    <n v="5231.42"/>
    <n v="14.465"/>
    <x v="14"/>
    <s v="GOA"/>
    <n v="6"/>
    <x v="0"/>
  </r>
  <r>
    <s v="sablefish (blackcod)"/>
    <d v="2004-06-12T00:00:00"/>
    <x v="13"/>
    <n v="710"/>
    <n v="5231.42"/>
    <n v="37.688000000000002"/>
    <x v="21"/>
    <s v="INSD"/>
    <n v="6"/>
    <x v="0"/>
  </r>
  <r>
    <s v="sablefish (blackcod)"/>
    <d v="2004-06-12T00:00:00"/>
    <x v="13"/>
    <n v="710"/>
    <n v="5870.03"/>
    <n v="4.0000000000000001E-3"/>
    <x v="23"/>
    <s v="BSAI"/>
    <n v="6"/>
    <x v="0"/>
  </r>
  <r>
    <s v="sablefish (blackcod)"/>
    <d v="2004-06-12T00:00:00"/>
    <x v="13"/>
    <n v="710"/>
    <n v="5870.03"/>
    <n v="2.1549999999999998"/>
    <x v="1"/>
    <s v="BSAI"/>
    <n v="6"/>
    <x v="0"/>
  </r>
  <r>
    <s v="sablefish (blackcod)"/>
    <d v="2004-06-12T00:00:00"/>
    <x v="13"/>
    <n v="710"/>
    <n v="5870.03"/>
    <n v="18.309999999999999"/>
    <x v="5"/>
    <s v="BSAI"/>
    <n v="6"/>
    <x v="0"/>
  </r>
  <r>
    <s v="sablefish (blackcod)"/>
    <d v="2004-06-12T00:00:00"/>
    <x v="13"/>
    <n v="710"/>
    <n v="5870.03"/>
    <n v="3.375"/>
    <x v="24"/>
    <s v="BSAI"/>
    <n v="6"/>
    <x v="0"/>
  </r>
  <r>
    <s v="sablefish (blackcod)"/>
    <d v="2004-06-12T00:00:00"/>
    <x v="13"/>
    <n v="710"/>
    <m/>
    <n v="0.441"/>
    <x v="23"/>
    <s v="BSAI"/>
    <n v="6"/>
    <x v="0"/>
  </r>
  <r>
    <s v="sablefish (blackcod)"/>
    <d v="2004-06-12T00:00:00"/>
    <x v="13"/>
    <n v="710"/>
    <m/>
    <n v="2.29"/>
    <x v="1"/>
    <s v="BSAI"/>
    <n v="6"/>
    <x v="0"/>
  </r>
  <r>
    <s v="sablefish (blackcod)"/>
    <d v="2004-06-12T00:00:00"/>
    <x v="13"/>
    <n v="710"/>
    <m/>
    <n v="0.72499999999999998"/>
    <x v="5"/>
    <s v="BSAI"/>
    <n v="6"/>
    <x v="0"/>
  </r>
  <r>
    <s v="sablefish (blackcod)"/>
    <d v="2004-06-12T00:00:00"/>
    <x v="13"/>
    <n v="710"/>
    <m/>
    <n v="0.23599999999999999"/>
    <x v="7"/>
    <s v="BSAI"/>
    <n v="6"/>
    <x v="0"/>
  </r>
  <r>
    <s v="sablefish (blackcod)"/>
    <d v="2004-06-12T00:00:00"/>
    <x v="13"/>
    <n v="710"/>
    <m/>
    <n v="1.7999999999999999E-2"/>
    <x v="2"/>
    <s v="BSAI"/>
    <n v="6"/>
    <x v="0"/>
  </r>
  <r>
    <s v="sablefish (blackcod)"/>
    <d v="2004-06-12T00:00:00"/>
    <x v="13"/>
    <n v="710"/>
    <m/>
    <n v="0.11600000000000001"/>
    <x v="24"/>
    <s v="BSAI"/>
    <n v="6"/>
    <x v="0"/>
  </r>
  <r>
    <s v="sablefish (blackcod)"/>
    <d v="2004-06-12T00:00:00"/>
    <x v="13"/>
    <n v="710"/>
    <m/>
    <n v="2.2919999999999998"/>
    <x v="0"/>
    <s v="GOA"/>
    <n v="6"/>
    <x v="0"/>
  </r>
  <r>
    <s v="sablefish (blackcod)"/>
    <d v="2004-06-12T00:00:00"/>
    <x v="13"/>
    <n v="710"/>
    <m/>
    <n v="0.47899999999999998"/>
    <x v="13"/>
    <s v="GOA"/>
    <n v="6"/>
    <x v="0"/>
  </r>
  <r>
    <s v="sablefish (blackcod)"/>
    <d v="2004-06-12T00:00:00"/>
    <x v="13"/>
    <n v="710"/>
    <m/>
    <n v="9.3140000000000001"/>
    <x v="6"/>
    <s v="GOA"/>
    <n v="6"/>
    <x v="0"/>
  </r>
  <r>
    <s v="sablefish (blackcod)"/>
    <d v="2004-06-12T00:00:00"/>
    <x v="13"/>
    <n v="710"/>
    <m/>
    <n v="0.55000000000000004"/>
    <x v="11"/>
    <s v="GOA"/>
    <n v="6"/>
    <x v="0"/>
  </r>
  <r>
    <s v="sablefish (blackcod)"/>
    <d v="2004-06-12T00:00:00"/>
    <x v="13"/>
    <n v="710"/>
    <m/>
    <n v="0.71"/>
    <x v="14"/>
    <s v="GOA"/>
    <n v="6"/>
    <x v="0"/>
  </r>
  <r>
    <s v="sablefish (blackcod)"/>
    <d v="2004-06-12T00:00:00"/>
    <x v="13"/>
    <n v="710"/>
    <m/>
    <n v="2.1930000000000001"/>
    <x v="21"/>
    <s v="INSD"/>
    <n v="6"/>
    <x v="0"/>
  </r>
  <r>
    <s v="sablefish (blackcod)"/>
    <d v="2004-06-19T00:00:00"/>
    <x v="13"/>
    <n v="710"/>
    <n v="4944.26"/>
    <n v="13.063000000000001"/>
    <x v="13"/>
    <s v="GOA"/>
    <n v="6"/>
    <x v="0"/>
  </r>
  <r>
    <s v="sablefish (blackcod)"/>
    <d v="2004-06-19T00:00:00"/>
    <x v="13"/>
    <n v="710"/>
    <n v="4944.26"/>
    <n v="11"/>
    <x v="6"/>
    <s v="GOA"/>
    <n v="6"/>
    <x v="0"/>
  </r>
  <r>
    <s v="sablefish (blackcod)"/>
    <d v="2004-06-19T00:00:00"/>
    <x v="13"/>
    <n v="710"/>
    <n v="5098.84"/>
    <n v="2.4910000000000001"/>
    <x v="23"/>
    <s v="BSAI"/>
    <n v="6"/>
    <x v="0"/>
  </r>
  <r>
    <s v="sablefish (blackcod)"/>
    <d v="2004-06-19T00:00:00"/>
    <x v="13"/>
    <n v="710"/>
    <n v="5098.84"/>
    <n v="0.28299999999999997"/>
    <x v="10"/>
    <s v="BSAI"/>
    <n v="6"/>
    <x v="0"/>
  </r>
  <r>
    <s v="sablefish (blackcod)"/>
    <d v="2004-06-19T00:00:00"/>
    <x v="13"/>
    <n v="710"/>
    <n v="5098.84"/>
    <n v="13.321999999999999"/>
    <x v="1"/>
    <s v="BSAI"/>
    <n v="6"/>
    <x v="0"/>
  </r>
  <r>
    <s v="sablefish (blackcod)"/>
    <d v="2004-06-19T00:00:00"/>
    <x v="13"/>
    <n v="710"/>
    <n v="5098.84"/>
    <n v="0.17899999999999999"/>
    <x v="7"/>
    <s v="BSAI"/>
    <n v="6"/>
    <x v="0"/>
  </r>
  <r>
    <s v="sablefish (blackcod)"/>
    <d v="2004-06-19T00:00:00"/>
    <x v="13"/>
    <n v="710"/>
    <n v="5098.84"/>
    <n v="1.3919999999999999"/>
    <x v="2"/>
    <s v="BSAI"/>
    <n v="6"/>
    <x v="0"/>
  </r>
  <r>
    <s v="sablefish (blackcod)"/>
    <d v="2004-06-19T00:00:00"/>
    <x v="13"/>
    <n v="710"/>
    <n v="5098.84"/>
    <n v="0.54400000000000004"/>
    <x v="22"/>
    <s v="BSAI"/>
    <n v="6"/>
    <x v="0"/>
  </r>
  <r>
    <s v="sablefish (blackcod)"/>
    <d v="2004-06-19T00:00:00"/>
    <x v="13"/>
    <n v="710"/>
    <n v="5098.84"/>
    <n v="8.0890000000000004"/>
    <x v="24"/>
    <s v="BSAI"/>
    <n v="6"/>
    <x v="0"/>
  </r>
  <r>
    <s v="sablefish (blackcod)"/>
    <d v="2004-06-19T00:00:00"/>
    <x v="13"/>
    <n v="710"/>
    <n v="5098.84"/>
    <n v="1.0029999999999999"/>
    <x v="28"/>
    <s v="BSAI"/>
    <n v="6"/>
    <x v="0"/>
  </r>
  <r>
    <s v="sablefish (blackcod)"/>
    <d v="2004-06-19T00:00:00"/>
    <x v="13"/>
    <n v="710"/>
    <n v="5231.42"/>
    <n v="58.250999999999998"/>
    <x v="0"/>
    <s v="GOA"/>
    <n v="6"/>
    <x v="0"/>
  </r>
  <r>
    <s v="sablefish (blackcod)"/>
    <d v="2004-06-19T00:00:00"/>
    <x v="13"/>
    <n v="710"/>
    <n v="5231.42"/>
    <n v="13.021000000000001"/>
    <x v="13"/>
    <s v="GOA"/>
    <n v="6"/>
    <x v="0"/>
  </r>
  <r>
    <s v="sablefish (blackcod)"/>
    <d v="2004-06-19T00:00:00"/>
    <x v="13"/>
    <n v="710"/>
    <n v="5231.42"/>
    <n v="189.10900000000001"/>
    <x v="6"/>
    <s v="GOA"/>
    <n v="6"/>
    <x v="0"/>
  </r>
  <r>
    <s v="sablefish (blackcod)"/>
    <d v="2004-06-19T00:00:00"/>
    <x v="13"/>
    <n v="710"/>
    <n v="5231.42"/>
    <n v="36.316000000000003"/>
    <x v="11"/>
    <s v="GOA"/>
    <n v="6"/>
    <x v="0"/>
  </r>
  <r>
    <s v="sablefish (blackcod)"/>
    <d v="2004-06-19T00:00:00"/>
    <x v="13"/>
    <n v="710"/>
    <n v="5231.42"/>
    <n v="87.652000000000001"/>
    <x v="14"/>
    <s v="GOA"/>
    <n v="6"/>
    <x v="0"/>
  </r>
  <r>
    <s v="sablefish (blackcod)"/>
    <d v="2004-06-19T00:00:00"/>
    <x v="13"/>
    <n v="710"/>
    <n v="5231.42"/>
    <n v="22.579000000000001"/>
    <x v="21"/>
    <s v="INSD"/>
    <n v="6"/>
    <x v="0"/>
  </r>
  <r>
    <s v="sablefish (blackcod)"/>
    <d v="2004-06-19T00:00:00"/>
    <x v="13"/>
    <n v="710"/>
    <n v="5870.03"/>
    <n v="1.2999999999999999E-2"/>
    <x v="23"/>
    <s v="BSAI"/>
    <n v="6"/>
    <x v="0"/>
  </r>
  <r>
    <s v="sablefish (blackcod)"/>
    <d v="2004-06-19T00:00:00"/>
    <x v="13"/>
    <n v="710"/>
    <n v="5870.03"/>
    <n v="0.36899999999999999"/>
    <x v="5"/>
    <s v="BSAI"/>
    <n v="6"/>
    <x v="0"/>
  </r>
  <r>
    <s v="sablefish (blackcod)"/>
    <d v="2004-06-19T00:00:00"/>
    <x v="13"/>
    <n v="710"/>
    <n v="5870.03"/>
    <n v="20.654"/>
    <x v="24"/>
    <s v="BSAI"/>
    <n v="6"/>
    <x v="0"/>
  </r>
  <r>
    <s v="sablefish (blackcod)"/>
    <d v="2004-06-19T00:00:00"/>
    <x v="13"/>
    <n v="710"/>
    <n v="5870.03"/>
    <n v="2.6659999999999999"/>
    <x v="28"/>
    <s v="BSAI"/>
    <n v="6"/>
    <x v="0"/>
  </r>
  <r>
    <s v="sablefish (blackcod)"/>
    <d v="2004-06-19T00:00:00"/>
    <x v="13"/>
    <n v="710"/>
    <m/>
    <n v="0.84799999999999998"/>
    <x v="23"/>
    <s v="BSAI"/>
    <n v="6"/>
    <x v="0"/>
  </r>
  <r>
    <s v="sablefish (blackcod)"/>
    <d v="2004-06-19T00:00:00"/>
    <x v="13"/>
    <n v="710"/>
    <m/>
    <n v="0.91700000000000004"/>
    <x v="1"/>
    <s v="BSAI"/>
    <n v="6"/>
    <x v="0"/>
  </r>
  <r>
    <s v="sablefish (blackcod)"/>
    <d v="2004-06-19T00:00:00"/>
    <x v="13"/>
    <n v="710"/>
    <m/>
    <n v="9.2999999999999999E-2"/>
    <x v="7"/>
    <s v="BSAI"/>
    <n v="6"/>
    <x v="0"/>
  </r>
  <r>
    <s v="sablefish (blackcod)"/>
    <d v="2004-06-19T00:00:00"/>
    <x v="13"/>
    <n v="710"/>
    <m/>
    <n v="0.42399999999999999"/>
    <x v="2"/>
    <s v="BSAI"/>
    <n v="6"/>
    <x v="0"/>
  </r>
  <r>
    <s v="sablefish (blackcod)"/>
    <d v="2004-06-19T00:00:00"/>
    <x v="13"/>
    <n v="710"/>
    <m/>
    <n v="0.33200000000000002"/>
    <x v="22"/>
    <s v="BSAI"/>
    <n v="6"/>
    <x v="0"/>
  </r>
  <r>
    <s v="sablefish (blackcod)"/>
    <d v="2004-06-19T00:00:00"/>
    <x v="13"/>
    <n v="710"/>
    <m/>
    <n v="3.1429999999999998"/>
    <x v="0"/>
    <s v="GOA"/>
    <n v="6"/>
    <x v="0"/>
  </r>
  <r>
    <s v="sablefish (blackcod)"/>
    <d v="2004-06-19T00:00:00"/>
    <x v="13"/>
    <n v="710"/>
    <m/>
    <n v="1.448"/>
    <x v="13"/>
    <s v="GOA"/>
    <n v="6"/>
    <x v="0"/>
  </r>
  <r>
    <s v="sablefish (blackcod)"/>
    <d v="2004-06-19T00:00:00"/>
    <x v="13"/>
    <n v="710"/>
    <m/>
    <n v="18.600999999999999"/>
    <x v="6"/>
    <s v="GOA"/>
    <n v="6"/>
    <x v="0"/>
  </r>
  <r>
    <s v="sablefish (blackcod)"/>
    <d v="2004-06-19T00:00:00"/>
    <x v="13"/>
    <n v="710"/>
    <m/>
    <n v="4.6449999999999996"/>
    <x v="11"/>
    <s v="GOA"/>
    <n v="6"/>
    <x v="0"/>
  </r>
  <r>
    <s v="sablefish (blackcod)"/>
    <d v="2004-06-19T00:00:00"/>
    <x v="13"/>
    <n v="710"/>
    <m/>
    <n v="7.5209999999999999"/>
    <x v="14"/>
    <s v="GOA"/>
    <n v="6"/>
    <x v="0"/>
  </r>
  <r>
    <s v="sablefish (blackcod)"/>
    <d v="2004-06-19T00:00:00"/>
    <x v="13"/>
    <n v="710"/>
    <m/>
    <n v="1.5740000000000001"/>
    <x v="21"/>
    <s v="INSD"/>
    <n v="6"/>
    <x v="0"/>
  </r>
  <r>
    <s v="sablefish (blackcod)"/>
    <d v="2004-06-26T00:00:00"/>
    <x v="13"/>
    <n v="710"/>
    <n v="4944.26"/>
    <n v="72.906000000000006"/>
    <x v="6"/>
    <s v="GOA"/>
    <n v="6"/>
    <x v="0"/>
  </r>
  <r>
    <s v="sablefish (blackcod)"/>
    <d v="2004-06-26T00:00:00"/>
    <x v="13"/>
    <n v="710"/>
    <n v="4944.26"/>
    <n v="1.619"/>
    <x v="11"/>
    <s v="GOA"/>
    <n v="6"/>
    <x v="0"/>
  </r>
  <r>
    <s v="sablefish (blackcod)"/>
    <d v="2004-06-26T00:00:00"/>
    <x v="13"/>
    <n v="710"/>
    <n v="5098.84"/>
    <n v="7.5780000000000003"/>
    <x v="1"/>
    <s v="BSAI"/>
    <n v="6"/>
    <x v="0"/>
  </r>
  <r>
    <s v="sablefish (blackcod)"/>
    <d v="2004-06-26T00:00:00"/>
    <x v="13"/>
    <n v="710"/>
    <n v="5098.84"/>
    <n v="2.9319999999999999"/>
    <x v="7"/>
    <s v="BSAI"/>
    <n v="6"/>
    <x v="0"/>
  </r>
  <r>
    <s v="sablefish (blackcod)"/>
    <d v="2004-06-26T00:00:00"/>
    <x v="13"/>
    <n v="710"/>
    <n v="5098.84"/>
    <n v="7.12"/>
    <x v="2"/>
    <s v="BSAI"/>
    <n v="6"/>
    <x v="0"/>
  </r>
  <r>
    <s v="sablefish (blackcod)"/>
    <d v="2004-06-26T00:00:00"/>
    <x v="13"/>
    <n v="710"/>
    <n v="5098.84"/>
    <n v="4.2999999999999997E-2"/>
    <x v="22"/>
    <s v="BSAI"/>
    <n v="6"/>
    <x v="0"/>
  </r>
  <r>
    <s v="sablefish (blackcod)"/>
    <d v="2004-06-26T00:00:00"/>
    <x v="13"/>
    <n v="710"/>
    <n v="5098.84"/>
    <n v="0.32500000000000001"/>
    <x v="26"/>
    <s v="BSAI"/>
    <n v="6"/>
    <x v="0"/>
  </r>
  <r>
    <s v="sablefish (blackcod)"/>
    <d v="2004-06-26T00:00:00"/>
    <x v="13"/>
    <n v="710"/>
    <n v="5098.84"/>
    <n v="5.9749999999999996"/>
    <x v="24"/>
    <s v="BSAI"/>
    <n v="6"/>
    <x v="0"/>
  </r>
  <r>
    <s v="sablefish (blackcod)"/>
    <d v="2004-06-26T00:00:00"/>
    <x v="13"/>
    <n v="710"/>
    <n v="5098.84"/>
    <n v="3.3109999999999999"/>
    <x v="28"/>
    <s v="BSAI"/>
    <n v="6"/>
    <x v="0"/>
  </r>
  <r>
    <s v="sablefish (blackcod)"/>
    <d v="2004-06-26T00:00:00"/>
    <x v="13"/>
    <n v="710"/>
    <n v="5231.42"/>
    <n v="84.216999999999999"/>
    <x v="0"/>
    <s v="GOA"/>
    <n v="6"/>
    <x v="0"/>
  </r>
  <r>
    <s v="sablefish (blackcod)"/>
    <d v="2004-06-26T00:00:00"/>
    <x v="13"/>
    <n v="710"/>
    <n v="5231.42"/>
    <n v="1.9E-2"/>
    <x v="13"/>
    <s v="GOA"/>
    <n v="6"/>
    <x v="0"/>
  </r>
  <r>
    <s v="sablefish (blackcod)"/>
    <d v="2004-06-26T00:00:00"/>
    <x v="13"/>
    <n v="710"/>
    <n v="5231.42"/>
    <n v="244.45599999999999"/>
    <x v="6"/>
    <s v="GOA"/>
    <n v="6"/>
    <x v="0"/>
  </r>
  <r>
    <s v="sablefish (blackcod)"/>
    <d v="2004-06-26T00:00:00"/>
    <x v="13"/>
    <n v="710"/>
    <n v="5231.42"/>
    <n v="57.348999999999997"/>
    <x v="11"/>
    <s v="GOA"/>
    <n v="6"/>
    <x v="0"/>
  </r>
  <r>
    <s v="sablefish (blackcod)"/>
    <d v="2004-06-26T00:00:00"/>
    <x v="13"/>
    <n v="710"/>
    <n v="5231.42"/>
    <n v="54.686"/>
    <x v="14"/>
    <s v="GOA"/>
    <n v="6"/>
    <x v="0"/>
  </r>
  <r>
    <s v="sablefish (blackcod)"/>
    <d v="2004-06-26T00:00:00"/>
    <x v="13"/>
    <n v="710"/>
    <n v="5231.42"/>
    <n v="9.218"/>
    <x v="21"/>
    <s v="INSD"/>
    <n v="6"/>
    <x v="0"/>
  </r>
  <r>
    <s v="sablefish (blackcod)"/>
    <d v="2004-06-26T00:00:00"/>
    <x v="13"/>
    <n v="710"/>
    <n v="5870.03"/>
    <n v="1.4E-2"/>
    <x v="23"/>
    <s v="BSAI"/>
    <n v="6"/>
    <x v="0"/>
  </r>
  <r>
    <s v="sablefish (blackcod)"/>
    <d v="2004-06-26T00:00:00"/>
    <x v="13"/>
    <n v="710"/>
    <n v="5870.03"/>
    <n v="5.1260000000000003"/>
    <x v="1"/>
    <s v="BSAI"/>
    <n v="6"/>
    <x v="0"/>
  </r>
  <r>
    <s v="sablefish (blackcod)"/>
    <d v="2004-06-26T00:00:00"/>
    <x v="13"/>
    <n v="710"/>
    <n v="5870.03"/>
    <n v="8.5"/>
    <x v="5"/>
    <s v="BSAI"/>
    <n v="6"/>
    <x v="0"/>
  </r>
  <r>
    <s v="sablefish (blackcod)"/>
    <d v="2004-06-26T00:00:00"/>
    <x v="13"/>
    <n v="710"/>
    <n v="5870.03"/>
    <n v="5.0000000000000001E-3"/>
    <x v="7"/>
    <s v="BSAI"/>
    <n v="6"/>
    <x v="0"/>
  </r>
  <r>
    <s v="sablefish (blackcod)"/>
    <d v="2004-06-26T00:00:00"/>
    <x v="13"/>
    <n v="710"/>
    <n v="5870.03"/>
    <n v="12.413"/>
    <x v="24"/>
    <s v="BSAI"/>
    <n v="6"/>
    <x v="0"/>
  </r>
  <r>
    <s v="sablefish (blackcod)"/>
    <d v="2004-06-26T00:00:00"/>
    <x v="13"/>
    <n v="710"/>
    <n v="5870.03"/>
    <n v="10.89"/>
    <x v="28"/>
    <s v="BSAI"/>
    <n v="6"/>
    <x v="0"/>
  </r>
  <r>
    <s v="sablefish (blackcod)"/>
    <d v="2004-06-26T00:00:00"/>
    <x v="13"/>
    <n v="710"/>
    <m/>
    <n v="0.13300000000000001"/>
    <x v="23"/>
    <s v="BSAI"/>
    <n v="6"/>
    <x v="0"/>
  </r>
  <r>
    <s v="sablefish (blackcod)"/>
    <d v="2004-06-26T00:00:00"/>
    <x v="13"/>
    <n v="710"/>
    <m/>
    <n v="0.28799999999999998"/>
    <x v="1"/>
    <s v="BSAI"/>
    <n v="6"/>
    <x v="0"/>
  </r>
  <r>
    <s v="sablefish (blackcod)"/>
    <d v="2004-06-26T00:00:00"/>
    <x v="13"/>
    <n v="710"/>
    <m/>
    <n v="2.8860000000000001"/>
    <x v="7"/>
    <s v="BSAI"/>
    <n v="6"/>
    <x v="0"/>
  </r>
  <r>
    <s v="sablefish (blackcod)"/>
    <d v="2004-06-26T00:00:00"/>
    <x v="13"/>
    <n v="710"/>
    <m/>
    <n v="0.497"/>
    <x v="2"/>
    <s v="BSAI"/>
    <n v="6"/>
    <x v="0"/>
  </r>
  <r>
    <s v="sablefish (blackcod)"/>
    <d v="2004-06-26T00:00:00"/>
    <x v="13"/>
    <n v="710"/>
    <m/>
    <n v="0.375"/>
    <x v="22"/>
    <s v="BSAI"/>
    <n v="6"/>
    <x v="0"/>
  </r>
  <r>
    <s v="sablefish (blackcod)"/>
    <d v="2004-06-26T00:00:00"/>
    <x v="13"/>
    <n v="710"/>
    <m/>
    <n v="0.01"/>
    <x v="26"/>
    <s v="BSAI"/>
    <n v="6"/>
    <x v="0"/>
  </r>
  <r>
    <s v="sablefish (blackcod)"/>
    <d v="2004-06-26T00:00:00"/>
    <x v="13"/>
    <n v="710"/>
    <m/>
    <n v="5.35"/>
    <x v="0"/>
    <s v="GOA"/>
    <n v="6"/>
    <x v="0"/>
  </r>
  <r>
    <s v="sablefish (blackcod)"/>
    <d v="2004-06-26T00:00:00"/>
    <x v="13"/>
    <n v="710"/>
    <m/>
    <n v="0.621"/>
    <x v="13"/>
    <s v="GOA"/>
    <n v="6"/>
    <x v="0"/>
  </r>
  <r>
    <s v="sablefish (blackcod)"/>
    <d v="2004-06-26T00:00:00"/>
    <x v="13"/>
    <n v="710"/>
    <m/>
    <n v="27.076000000000001"/>
    <x v="6"/>
    <s v="GOA"/>
    <n v="6"/>
    <x v="0"/>
  </r>
  <r>
    <s v="sablefish (blackcod)"/>
    <d v="2004-06-26T00:00:00"/>
    <x v="13"/>
    <n v="710"/>
    <m/>
    <n v="2.48"/>
    <x v="11"/>
    <s v="GOA"/>
    <n v="6"/>
    <x v="0"/>
  </r>
  <r>
    <s v="sablefish (blackcod)"/>
    <d v="2004-06-26T00:00:00"/>
    <x v="13"/>
    <n v="710"/>
    <m/>
    <n v="2.1000000000000001E-2"/>
    <x v="20"/>
    <s v="INSD"/>
    <n v="6"/>
    <x v="0"/>
  </r>
  <r>
    <s v="sablefish (blackcod)"/>
    <d v="2004-06-26T00:00:00"/>
    <x v="13"/>
    <n v="710"/>
    <m/>
    <n v="6.8659999999999997"/>
    <x v="14"/>
    <s v="GOA"/>
    <n v="6"/>
    <x v="0"/>
  </r>
  <r>
    <s v="sablefish (blackcod)"/>
    <d v="2004-06-26T00:00:00"/>
    <x v="13"/>
    <n v="710"/>
    <m/>
    <n v="0.93899999999999995"/>
    <x v="21"/>
    <s v="INSD"/>
    <n v="6"/>
    <x v="0"/>
  </r>
  <r>
    <s v="sablefish (blackcod)"/>
    <d v="2004-07-03T00:00:00"/>
    <x v="13"/>
    <n v="710"/>
    <n v="4944.26"/>
    <n v="3.8"/>
    <x v="6"/>
    <s v="GOA"/>
    <n v="7"/>
    <x v="1"/>
  </r>
  <r>
    <s v="sablefish (blackcod)"/>
    <d v="2004-07-03T00:00:00"/>
    <x v="13"/>
    <n v="710"/>
    <n v="5098.84"/>
    <n v="5.7439999999999998"/>
    <x v="1"/>
    <s v="BSAI"/>
    <n v="7"/>
    <x v="1"/>
  </r>
  <r>
    <s v="sablefish (blackcod)"/>
    <d v="2004-07-03T00:00:00"/>
    <x v="13"/>
    <n v="710"/>
    <n v="5098.84"/>
    <n v="5.2729999999999997"/>
    <x v="2"/>
    <s v="BSAI"/>
    <n v="7"/>
    <x v="1"/>
  </r>
  <r>
    <s v="sablefish (blackcod)"/>
    <d v="2004-07-03T00:00:00"/>
    <x v="13"/>
    <n v="710"/>
    <n v="5098.84"/>
    <n v="2.6160000000000001"/>
    <x v="22"/>
    <s v="BSAI"/>
    <n v="7"/>
    <x v="1"/>
  </r>
  <r>
    <s v="sablefish (blackcod)"/>
    <d v="2004-07-03T00:00:00"/>
    <x v="13"/>
    <n v="710"/>
    <n v="5098.84"/>
    <n v="0.59199999999999997"/>
    <x v="26"/>
    <s v="BSAI"/>
    <n v="7"/>
    <x v="1"/>
  </r>
  <r>
    <s v="sablefish (blackcod)"/>
    <d v="2004-07-03T00:00:00"/>
    <x v="13"/>
    <n v="710"/>
    <n v="5098.84"/>
    <n v="11.173"/>
    <x v="24"/>
    <s v="BSAI"/>
    <n v="7"/>
    <x v="1"/>
  </r>
  <r>
    <s v="sablefish (blackcod)"/>
    <d v="2004-07-03T00:00:00"/>
    <x v="13"/>
    <n v="710"/>
    <n v="5231.42"/>
    <n v="88.558000000000007"/>
    <x v="0"/>
    <s v="GOA"/>
    <n v="7"/>
    <x v="1"/>
  </r>
  <r>
    <s v="sablefish (blackcod)"/>
    <d v="2004-07-03T00:00:00"/>
    <x v="13"/>
    <n v="710"/>
    <n v="5231.42"/>
    <n v="1.9E-2"/>
    <x v="13"/>
    <s v="GOA"/>
    <n v="7"/>
    <x v="1"/>
  </r>
  <r>
    <s v="sablefish (blackcod)"/>
    <d v="2004-07-03T00:00:00"/>
    <x v="13"/>
    <n v="710"/>
    <n v="5231.42"/>
    <n v="238.22300000000001"/>
    <x v="6"/>
    <s v="GOA"/>
    <n v="7"/>
    <x v="1"/>
  </r>
  <r>
    <s v="sablefish (blackcod)"/>
    <d v="2004-07-03T00:00:00"/>
    <x v="13"/>
    <n v="710"/>
    <n v="5231.42"/>
    <n v="28.65"/>
    <x v="11"/>
    <s v="GOA"/>
    <n v="7"/>
    <x v="1"/>
  </r>
  <r>
    <s v="sablefish (blackcod)"/>
    <d v="2004-07-03T00:00:00"/>
    <x v="13"/>
    <n v="710"/>
    <n v="5231.42"/>
    <n v="39.012999999999998"/>
    <x v="14"/>
    <s v="GOA"/>
    <n v="7"/>
    <x v="1"/>
  </r>
  <r>
    <s v="sablefish (blackcod)"/>
    <d v="2004-07-03T00:00:00"/>
    <x v="13"/>
    <n v="710"/>
    <n v="5231.42"/>
    <n v="9.6609999999999996"/>
    <x v="21"/>
    <s v="INSD"/>
    <n v="7"/>
    <x v="1"/>
  </r>
  <r>
    <s v="sablefish (blackcod)"/>
    <d v="2004-07-03T00:00:00"/>
    <x v="13"/>
    <n v="710"/>
    <n v="5870.03"/>
    <n v="1E-3"/>
    <x v="23"/>
    <s v="BSAI"/>
    <n v="7"/>
    <x v="1"/>
  </r>
  <r>
    <s v="sablefish (blackcod)"/>
    <d v="2004-07-03T00:00:00"/>
    <x v="13"/>
    <n v="710"/>
    <n v="5870.03"/>
    <n v="1.109"/>
    <x v="1"/>
    <s v="BSAI"/>
    <n v="7"/>
    <x v="1"/>
  </r>
  <r>
    <s v="sablefish (blackcod)"/>
    <d v="2004-07-03T00:00:00"/>
    <x v="13"/>
    <n v="710"/>
    <n v="5870.03"/>
    <n v="9.641"/>
    <x v="5"/>
    <s v="BSAI"/>
    <n v="7"/>
    <x v="1"/>
  </r>
  <r>
    <s v="sablefish (blackcod)"/>
    <d v="2004-07-03T00:00:00"/>
    <x v="13"/>
    <n v="710"/>
    <n v="5870.03"/>
    <n v="2.6139999999999999"/>
    <x v="7"/>
    <s v="BSAI"/>
    <n v="7"/>
    <x v="1"/>
  </r>
  <r>
    <s v="sablefish (blackcod)"/>
    <d v="2004-07-03T00:00:00"/>
    <x v="13"/>
    <n v="710"/>
    <n v="5870.03"/>
    <n v="11.718"/>
    <x v="24"/>
    <s v="BSAI"/>
    <n v="7"/>
    <x v="1"/>
  </r>
  <r>
    <s v="sablefish (blackcod)"/>
    <d v="2004-07-03T00:00:00"/>
    <x v="13"/>
    <n v="710"/>
    <n v="5870.03"/>
    <n v="2.2709999999999999"/>
    <x v="28"/>
    <s v="BSAI"/>
    <n v="7"/>
    <x v="1"/>
  </r>
  <r>
    <s v="sablefish (blackcod)"/>
    <d v="2004-07-03T00:00:00"/>
    <x v="13"/>
    <n v="710"/>
    <n v="5870.03"/>
    <n v="0.59199999999999997"/>
    <x v="25"/>
    <s v="BSAI"/>
    <n v="7"/>
    <x v="1"/>
  </r>
  <r>
    <s v="sablefish (blackcod)"/>
    <d v="2004-07-03T00:00:00"/>
    <x v="13"/>
    <n v="710"/>
    <m/>
    <n v="0.182"/>
    <x v="23"/>
    <s v="BSAI"/>
    <n v="7"/>
    <x v="1"/>
  </r>
  <r>
    <s v="sablefish (blackcod)"/>
    <d v="2004-07-03T00:00:00"/>
    <x v="13"/>
    <n v="710"/>
    <m/>
    <n v="0.27700000000000002"/>
    <x v="1"/>
    <s v="BSAI"/>
    <n v="7"/>
    <x v="1"/>
  </r>
  <r>
    <s v="sablefish (blackcod)"/>
    <d v="2004-07-03T00:00:00"/>
    <x v="13"/>
    <n v="710"/>
    <m/>
    <n v="1.494"/>
    <x v="2"/>
    <s v="BSAI"/>
    <n v="7"/>
    <x v="1"/>
  </r>
  <r>
    <s v="sablefish (blackcod)"/>
    <d v="2004-07-03T00:00:00"/>
    <x v="13"/>
    <n v="710"/>
    <m/>
    <n v="0.436"/>
    <x v="22"/>
    <s v="BSAI"/>
    <n v="7"/>
    <x v="1"/>
  </r>
  <r>
    <s v="sablefish (blackcod)"/>
    <d v="2004-07-03T00:00:00"/>
    <x v="13"/>
    <n v="710"/>
    <m/>
    <n v="4.5750000000000002"/>
    <x v="0"/>
    <s v="GOA"/>
    <n v="7"/>
    <x v="1"/>
  </r>
  <r>
    <s v="sablefish (blackcod)"/>
    <d v="2004-07-03T00:00:00"/>
    <x v="13"/>
    <n v="710"/>
    <m/>
    <n v="6.0000000000000001E-3"/>
    <x v="13"/>
    <s v="GOA"/>
    <n v="7"/>
    <x v="1"/>
  </r>
  <r>
    <s v="sablefish (blackcod)"/>
    <d v="2004-07-03T00:00:00"/>
    <x v="13"/>
    <n v="710"/>
    <m/>
    <n v="17.646999999999998"/>
    <x v="6"/>
    <s v="GOA"/>
    <n v="7"/>
    <x v="1"/>
  </r>
  <r>
    <s v="sablefish (blackcod)"/>
    <d v="2004-07-03T00:00:00"/>
    <x v="13"/>
    <n v="710"/>
    <m/>
    <n v="1.6479999999999999"/>
    <x v="11"/>
    <s v="GOA"/>
    <n v="7"/>
    <x v="1"/>
  </r>
  <r>
    <s v="sablefish (blackcod)"/>
    <d v="2004-07-03T00:00:00"/>
    <x v="13"/>
    <n v="710"/>
    <m/>
    <n v="0.105"/>
    <x v="20"/>
    <s v="INSD"/>
    <n v="7"/>
    <x v="1"/>
  </r>
  <r>
    <s v="sablefish (blackcod)"/>
    <d v="2004-07-03T00:00:00"/>
    <x v="13"/>
    <n v="710"/>
    <m/>
    <n v="1.5269999999999999"/>
    <x v="14"/>
    <s v="GOA"/>
    <n v="7"/>
    <x v="1"/>
  </r>
  <r>
    <s v="sablefish (blackcod)"/>
    <d v="2004-07-03T00:00:00"/>
    <x v="13"/>
    <n v="710"/>
    <m/>
    <n v="0.56899999999999995"/>
    <x v="21"/>
    <s v="INSD"/>
    <n v="7"/>
    <x v="1"/>
  </r>
  <r>
    <s v="sablefish (blackcod)"/>
    <d v="2004-07-10T00:00:00"/>
    <x v="13"/>
    <n v="710"/>
    <n v="4944.26"/>
    <n v="23.802"/>
    <x v="0"/>
    <s v="GOA"/>
    <n v="7"/>
    <x v="1"/>
  </r>
  <r>
    <s v="sablefish (blackcod)"/>
    <d v="2004-07-10T00:00:00"/>
    <x v="13"/>
    <n v="710"/>
    <n v="4944.26"/>
    <n v="95.225999999999999"/>
    <x v="13"/>
    <s v="GOA"/>
    <n v="7"/>
    <x v="1"/>
  </r>
  <r>
    <s v="sablefish (blackcod)"/>
    <d v="2004-07-10T00:00:00"/>
    <x v="13"/>
    <n v="710"/>
    <n v="4944.26"/>
    <n v="92.423000000000002"/>
    <x v="6"/>
    <s v="GOA"/>
    <n v="7"/>
    <x v="1"/>
  </r>
  <r>
    <s v="sablefish (blackcod)"/>
    <d v="2004-07-10T00:00:00"/>
    <x v="13"/>
    <n v="710"/>
    <n v="4944.26"/>
    <n v="79.040999999999997"/>
    <x v="11"/>
    <s v="GOA"/>
    <n v="7"/>
    <x v="1"/>
  </r>
  <r>
    <s v="sablefish (blackcod)"/>
    <d v="2004-07-10T00:00:00"/>
    <x v="13"/>
    <n v="710"/>
    <n v="5098.84"/>
    <n v="13.634"/>
    <x v="1"/>
    <s v="BSAI"/>
    <n v="7"/>
    <x v="1"/>
  </r>
  <r>
    <s v="sablefish (blackcod)"/>
    <d v="2004-07-10T00:00:00"/>
    <x v="13"/>
    <n v="710"/>
    <n v="5098.84"/>
    <n v="0.38"/>
    <x v="7"/>
    <s v="BSAI"/>
    <n v="7"/>
    <x v="1"/>
  </r>
  <r>
    <s v="sablefish (blackcod)"/>
    <d v="2004-07-10T00:00:00"/>
    <x v="13"/>
    <n v="710"/>
    <n v="5098.84"/>
    <n v="6.306"/>
    <x v="2"/>
    <s v="BSAI"/>
    <n v="7"/>
    <x v="1"/>
  </r>
  <r>
    <s v="sablefish (blackcod)"/>
    <d v="2004-07-10T00:00:00"/>
    <x v="13"/>
    <n v="710"/>
    <n v="5098.84"/>
    <n v="3.5569999999999999"/>
    <x v="22"/>
    <s v="BSAI"/>
    <n v="7"/>
    <x v="1"/>
  </r>
  <r>
    <s v="sablefish (blackcod)"/>
    <d v="2004-07-10T00:00:00"/>
    <x v="13"/>
    <n v="710"/>
    <n v="5098.84"/>
    <n v="6.8949999999999996"/>
    <x v="24"/>
    <s v="BSAI"/>
    <n v="7"/>
    <x v="1"/>
  </r>
  <r>
    <s v="sablefish (blackcod)"/>
    <d v="2004-07-10T00:00:00"/>
    <x v="13"/>
    <n v="710"/>
    <n v="5098.84"/>
    <n v="9.0589999999999993"/>
    <x v="28"/>
    <s v="BSAI"/>
    <n v="7"/>
    <x v="1"/>
  </r>
  <r>
    <s v="sablefish (blackcod)"/>
    <d v="2004-07-10T00:00:00"/>
    <x v="13"/>
    <n v="710"/>
    <n v="5231.42"/>
    <n v="54.832999999999998"/>
    <x v="0"/>
    <s v="GOA"/>
    <n v="7"/>
    <x v="1"/>
  </r>
  <r>
    <s v="sablefish (blackcod)"/>
    <d v="2004-07-10T00:00:00"/>
    <x v="13"/>
    <n v="710"/>
    <n v="5231.42"/>
    <n v="23.102"/>
    <x v="13"/>
    <s v="GOA"/>
    <n v="7"/>
    <x v="1"/>
  </r>
  <r>
    <s v="sablefish (blackcod)"/>
    <d v="2004-07-10T00:00:00"/>
    <x v="13"/>
    <n v="710"/>
    <n v="5231.42"/>
    <n v="396.92700000000002"/>
    <x v="6"/>
    <s v="GOA"/>
    <n v="7"/>
    <x v="1"/>
  </r>
  <r>
    <s v="sablefish (blackcod)"/>
    <d v="2004-07-10T00:00:00"/>
    <x v="13"/>
    <n v="710"/>
    <n v="5231.42"/>
    <n v="6.7439999999999998"/>
    <x v="11"/>
    <s v="GOA"/>
    <n v="7"/>
    <x v="1"/>
  </r>
  <r>
    <s v="sablefish (blackcod)"/>
    <d v="2004-07-10T00:00:00"/>
    <x v="13"/>
    <n v="710"/>
    <n v="5231.42"/>
    <n v="25.538"/>
    <x v="14"/>
    <s v="GOA"/>
    <n v="7"/>
    <x v="1"/>
  </r>
  <r>
    <s v="sablefish (blackcod)"/>
    <d v="2004-07-10T00:00:00"/>
    <x v="13"/>
    <n v="710"/>
    <n v="5231.42"/>
    <n v="15.349"/>
    <x v="21"/>
    <s v="INSD"/>
    <n v="7"/>
    <x v="1"/>
  </r>
  <r>
    <s v="sablefish (blackcod)"/>
    <d v="2004-07-10T00:00:00"/>
    <x v="13"/>
    <n v="710"/>
    <n v="5870.03"/>
    <n v="4.6550000000000002"/>
    <x v="31"/>
    <s v="BSAI"/>
    <n v="7"/>
    <x v="1"/>
  </r>
  <r>
    <s v="sablefish (blackcod)"/>
    <d v="2004-07-10T00:00:00"/>
    <x v="13"/>
    <n v="710"/>
    <n v="5870.03"/>
    <n v="3.085"/>
    <x v="5"/>
    <s v="BSAI"/>
    <n v="7"/>
    <x v="1"/>
  </r>
  <r>
    <s v="sablefish (blackcod)"/>
    <d v="2004-07-10T00:00:00"/>
    <x v="13"/>
    <n v="710"/>
    <n v="5870.03"/>
    <n v="4.0060000000000002"/>
    <x v="7"/>
    <s v="BSAI"/>
    <n v="7"/>
    <x v="1"/>
  </r>
  <r>
    <s v="sablefish (blackcod)"/>
    <d v="2004-07-10T00:00:00"/>
    <x v="13"/>
    <n v="710"/>
    <n v="5870.03"/>
    <n v="0.215"/>
    <x v="28"/>
    <s v="BSAI"/>
    <n v="7"/>
    <x v="1"/>
  </r>
  <r>
    <s v="sablefish (blackcod)"/>
    <d v="2004-07-10T00:00:00"/>
    <x v="13"/>
    <n v="710"/>
    <n v="5870.03"/>
    <n v="0.77700000000000002"/>
    <x v="25"/>
    <s v="BSAI"/>
    <n v="7"/>
    <x v="1"/>
  </r>
  <r>
    <s v="sablefish (blackcod)"/>
    <d v="2004-07-10T00:00:00"/>
    <x v="13"/>
    <n v="710"/>
    <m/>
    <n v="2E-3"/>
    <x v="23"/>
    <s v="BSAI"/>
    <n v="7"/>
    <x v="1"/>
  </r>
  <r>
    <s v="sablefish (blackcod)"/>
    <d v="2004-07-10T00:00:00"/>
    <x v="13"/>
    <n v="710"/>
    <m/>
    <n v="0.95499999999999996"/>
    <x v="1"/>
    <s v="BSAI"/>
    <n v="7"/>
    <x v="1"/>
  </r>
  <r>
    <s v="sablefish (blackcod)"/>
    <d v="2004-07-10T00:00:00"/>
    <x v="13"/>
    <n v="710"/>
    <m/>
    <n v="7.0000000000000007E-2"/>
    <x v="7"/>
    <s v="BSAI"/>
    <n v="7"/>
    <x v="1"/>
  </r>
  <r>
    <s v="sablefish (blackcod)"/>
    <d v="2004-07-10T00:00:00"/>
    <x v="13"/>
    <n v="710"/>
    <m/>
    <n v="1.1970000000000001"/>
    <x v="2"/>
    <s v="BSAI"/>
    <n v="7"/>
    <x v="1"/>
  </r>
  <r>
    <s v="sablefish (blackcod)"/>
    <d v="2004-07-10T00:00:00"/>
    <x v="13"/>
    <n v="710"/>
    <m/>
    <n v="1.262"/>
    <x v="22"/>
    <s v="BSAI"/>
    <n v="7"/>
    <x v="1"/>
  </r>
  <r>
    <s v="sablefish (blackcod)"/>
    <d v="2004-07-10T00:00:00"/>
    <x v="13"/>
    <n v="710"/>
    <m/>
    <n v="0.107"/>
    <x v="24"/>
    <s v="BSAI"/>
    <n v="7"/>
    <x v="1"/>
  </r>
  <r>
    <s v="sablefish (blackcod)"/>
    <d v="2004-07-10T00:00:00"/>
    <x v="13"/>
    <n v="710"/>
    <m/>
    <n v="11.961"/>
    <x v="28"/>
    <s v="BSAI"/>
    <n v="7"/>
    <x v="1"/>
  </r>
  <r>
    <s v="sablefish (blackcod)"/>
    <d v="2004-07-10T00:00:00"/>
    <x v="13"/>
    <n v="710"/>
    <m/>
    <n v="18.173999999999999"/>
    <x v="0"/>
    <s v="GOA"/>
    <n v="7"/>
    <x v="1"/>
  </r>
  <r>
    <s v="sablefish (blackcod)"/>
    <d v="2004-07-10T00:00:00"/>
    <x v="13"/>
    <n v="710"/>
    <m/>
    <n v="1.0960000000000001"/>
    <x v="13"/>
    <s v="GOA"/>
    <n v="7"/>
    <x v="1"/>
  </r>
  <r>
    <s v="sablefish (blackcod)"/>
    <d v="2004-07-10T00:00:00"/>
    <x v="13"/>
    <n v="710"/>
    <m/>
    <n v="41.890999999999998"/>
    <x v="6"/>
    <s v="GOA"/>
    <n v="7"/>
    <x v="1"/>
  </r>
  <r>
    <s v="sablefish (blackcod)"/>
    <d v="2004-07-10T00:00:00"/>
    <x v="13"/>
    <n v="710"/>
    <m/>
    <n v="0.27400000000000002"/>
    <x v="11"/>
    <s v="GOA"/>
    <n v="7"/>
    <x v="1"/>
  </r>
  <r>
    <s v="sablefish (blackcod)"/>
    <d v="2004-07-10T00:00:00"/>
    <x v="13"/>
    <n v="710"/>
    <m/>
    <n v="0.82799999999999996"/>
    <x v="14"/>
    <s v="GOA"/>
    <n v="7"/>
    <x v="1"/>
  </r>
  <r>
    <s v="sablefish (blackcod)"/>
    <d v="2004-07-10T00:00:00"/>
    <x v="13"/>
    <n v="710"/>
    <m/>
    <n v="0.752"/>
    <x v="21"/>
    <s v="INSD"/>
    <n v="7"/>
    <x v="1"/>
  </r>
  <r>
    <s v="sablefish (blackcod)"/>
    <d v="2004-07-17T00:00:00"/>
    <x v="13"/>
    <n v="710"/>
    <n v="4944.26"/>
    <n v="32.587000000000003"/>
    <x v="0"/>
    <s v="GOA"/>
    <n v="7"/>
    <x v="1"/>
  </r>
  <r>
    <s v="sablefish (blackcod)"/>
    <d v="2004-07-17T00:00:00"/>
    <x v="13"/>
    <n v="710"/>
    <n v="4944.26"/>
    <n v="18.649000000000001"/>
    <x v="13"/>
    <s v="GOA"/>
    <n v="7"/>
    <x v="1"/>
  </r>
  <r>
    <s v="sablefish (blackcod)"/>
    <d v="2004-07-17T00:00:00"/>
    <x v="13"/>
    <n v="710"/>
    <n v="4944.26"/>
    <n v="55.725999999999999"/>
    <x v="6"/>
    <s v="GOA"/>
    <n v="7"/>
    <x v="1"/>
  </r>
  <r>
    <s v="sablefish (blackcod)"/>
    <d v="2004-07-17T00:00:00"/>
    <x v="13"/>
    <n v="710"/>
    <n v="4944.26"/>
    <n v="38.774999999999999"/>
    <x v="11"/>
    <s v="GOA"/>
    <n v="7"/>
    <x v="1"/>
  </r>
  <r>
    <s v="sablefish (blackcod)"/>
    <d v="2004-07-17T00:00:00"/>
    <x v="13"/>
    <n v="710"/>
    <n v="5098.84"/>
    <n v="0.79500000000000004"/>
    <x v="1"/>
    <s v="BSAI"/>
    <n v="7"/>
    <x v="1"/>
  </r>
  <r>
    <s v="sablefish (blackcod)"/>
    <d v="2004-07-17T00:00:00"/>
    <x v="13"/>
    <n v="710"/>
    <n v="5098.84"/>
    <n v="6.2560000000000002"/>
    <x v="7"/>
    <s v="BSAI"/>
    <n v="7"/>
    <x v="1"/>
  </r>
  <r>
    <s v="sablefish (blackcod)"/>
    <d v="2004-07-17T00:00:00"/>
    <x v="13"/>
    <n v="710"/>
    <n v="5098.84"/>
    <n v="1.7949999999999999"/>
    <x v="2"/>
    <s v="BSAI"/>
    <n v="7"/>
    <x v="1"/>
  </r>
  <r>
    <s v="sablefish (blackcod)"/>
    <d v="2004-07-17T00:00:00"/>
    <x v="13"/>
    <n v="710"/>
    <n v="5098.84"/>
    <n v="1.66"/>
    <x v="22"/>
    <s v="BSAI"/>
    <n v="7"/>
    <x v="1"/>
  </r>
  <r>
    <s v="sablefish (blackcod)"/>
    <d v="2004-07-17T00:00:00"/>
    <x v="13"/>
    <n v="710"/>
    <n v="5098.84"/>
    <n v="0.71599999999999997"/>
    <x v="28"/>
    <s v="BSAI"/>
    <n v="7"/>
    <x v="1"/>
  </r>
  <r>
    <s v="sablefish (blackcod)"/>
    <d v="2004-07-17T00:00:00"/>
    <x v="13"/>
    <n v="710"/>
    <n v="5098.84"/>
    <n v="1.8740000000000001"/>
    <x v="25"/>
    <s v="BSAI"/>
    <n v="7"/>
    <x v="1"/>
  </r>
  <r>
    <s v="sablefish (blackcod)"/>
    <d v="2004-07-17T00:00:00"/>
    <x v="13"/>
    <n v="710"/>
    <n v="5231.42"/>
    <n v="71.650999999999996"/>
    <x v="0"/>
    <s v="GOA"/>
    <n v="7"/>
    <x v="1"/>
  </r>
  <r>
    <s v="sablefish (blackcod)"/>
    <d v="2004-07-17T00:00:00"/>
    <x v="13"/>
    <n v="710"/>
    <n v="5231.42"/>
    <n v="27.972999999999999"/>
    <x v="13"/>
    <s v="GOA"/>
    <n v="7"/>
    <x v="1"/>
  </r>
  <r>
    <s v="sablefish (blackcod)"/>
    <d v="2004-07-17T00:00:00"/>
    <x v="13"/>
    <n v="710"/>
    <n v="5231.42"/>
    <n v="247.327"/>
    <x v="6"/>
    <s v="GOA"/>
    <n v="7"/>
    <x v="1"/>
  </r>
  <r>
    <s v="sablefish (blackcod)"/>
    <d v="2004-07-17T00:00:00"/>
    <x v="13"/>
    <n v="710"/>
    <n v="5231.42"/>
    <n v="32.756"/>
    <x v="11"/>
    <s v="GOA"/>
    <n v="7"/>
    <x v="1"/>
  </r>
  <r>
    <s v="sablefish (blackcod)"/>
    <d v="2004-07-17T00:00:00"/>
    <x v="13"/>
    <n v="710"/>
    <n v="5231.42"/>
    <n v="37.258000000000003"/>
    <x v="14"/>
    <s v="GOA"/>
    <n v="7"/>
    <x v="1"/>
  </r>
  <r>
    <s v="sablefish (blackcod)"/>
    <d v="2004-07-17T00:00:00"/>
    <x v="13"/>
    <n v="710"/>
    <n v="5231.42"/>
    <n v="16.72"/>
    <x v="21"/>
    <s v="INSD"/>
    <n v="7"/>
    <x v="1"/>
  </r>
  <r>
    <s v="sablefish (blackcod)"/>
    <d v="2004-07-17T00:00:00"/>
    <x v="13"/>
    <n v="710"/>
    <n v="5870.03"/>
    <n v="11.058999999999999"/>
    <x v="1"/>
    <s v="BSAI"/>
    <n v="7"/>
    <x v="1"/>
  </r>
  <r>
    <s v="sablefish (blackcod)"/>
    <d v="2004-07-17T00:00:00"/>
    <x v="13"/>
    <n v="710"/>
    <n v="5870.03"/>
    <n v="3.0859999999999999"/>
    <x v="5"/>
    <s v="BSAI"/>
    <n v="7"/>
    <x v="1"/>
  </r>
  <r>
    <s v="sablefish (blackcod)"/>
    <d v="2004-07-17T00:00:00"/>
    <x v="13"/>
    <n v="710"/>
    <n v="5870.03"/>
    <n v="1.159"/>
    <x v="7"/>
    <s v="BSAI"/>
    <n v="7"/>
    <x v="1"/>
  </r>
  <r>
    <s v="sablefish (blackcod)"/>
    <d v="2004-07-17T00:00:00"/>
    <x v="13"/>
    <n v="710"/>
    <n v="5870.03"/>
    <n v="6.2229999999999999"/>
    <x v="24"/>
    <s v="BSAI"/>
    <n v="7"/>
    <x v="1"/>
  </r>
  <r>
    <s v="sablefish (blackcod)"/>
    <d v="2004-07-17T00:00:00"/>
    <x v="13"/>
    <n v="710"/>
    <n v="5870.03"/>
    <n v="3.41"/>
    <x v="28"/>
    <s v="BSAI"/>
    <n v="7"/>
    <x v="1"/>
  </r>
  <r>
    <s v="sablefish (blackcod)"/>
    <d v="2004-07-17T00:00:00"/>
    <x v="13"/>
    <n v="710"/>
    <n v="5870.03"/>
    <n v="0.11799999999999999"/>
    <x v="25"/>
    <s v="BSAI"/>
    <n v="7"/>
    <x v="1"/>
  </r>
  <r>
    <s v="sablefish (blackcod)"/>
    <d v="2004-07-17T00:00:00"/>
    <x v="13"/>
    <n v="710"/>
    <m/>
    <n v="2.7E-2"/>
    <x v="23"/>
    <s v="BSAI"/>
    <n v="7"/>
    <x v="1"/>
  </r>
  <r>
    <s v="sablefish (blackcod)"/>
    <d v="2004-07-17T00:00:00"/>
    <x v="13"/>
    <n v="710"/>
    <m/>
    <n v="0.38"/>
    <x v="1"/>
    <s v="BSAI"/>
    <n v="7"/>
    <x v="1"/>
  </r>
  <r>
    <s v="sablefish (blackcod)"/>
    <d v="2004-07-17T00:00:00"/>
    <x v="13"/>
    <n v="710"/>
    <m/>
    <n v="1.0529999999999999"/>
    <x v="7"/>
    <s v="BSAI"/>
    <n v="7"/>
    <x v="1"/>
  </r>
  <r>
    <s v="sablefish (blackcod)"/>
    <d v="2004-07-17T00:00:00"/>
    <x v="13"/>
    <n v="710"/>
    <m/>
    <n v="0.15"/>
    <x v="2"/>
    <s v="BSAI"/>
    <n v="7"/>
    <x v="1"/>
  </r>
  <r>
    <s v="sablefish (blackcod)"/>
    <d v="2004-07-17T00:00:00"/>
    <x v="13"/>
    <n v="710"/>
    <m/>
    <n v="9.9000000000000005E-2"/>
    <x v="22"/>
    <s v="BSAI"/>
    <n v="7"/>
    <x v="1"/>
  </r>
  <r>
    <s v="sablefish (blackcod)"/>
    <d v="2004-07-17T00:00:00"/>
    <x v="13"/>
    <n v="710"/>
    <m/>
    <n v="1.9E-2"/>
    <x v="25"/>
    <s v="BSAI"/>
    <n v="7"/>
    <x v="1"/>
  </r>
  <r>
    <s v="sablefish (blackcod)"/>
    <d v="2004-07-17T00:00:00"/>
    <x v="13"/>
    <n v="710"/>
    <m/>
    <n v="3.4820000000000002"/>
    <x v="0"/>
    <s v="GOA"/>
    <n v="7"/>
    <x v="1"/>
  </r>
  <r>
    <s v="sablefish (blackcod)"/>
    <d v="2004-07-17T00:00:00"/>
    <x v="13"/>
    <n v="710"/>
    <m/>
    <n v="0.54900000000000004"/>
    <x v="13"/>
    <s v="GOA"/>
    <n v="7"/>
    <x v="1"/>
  </r>
  <r>
    <s v="sablefish (blackcod)"/>
    <d v="2004-07-17T00:00:00"/>
    <x v="13"/>
    <n v="710"/>
    <m/>
    <n v="15.923"/>
    <x v="6"/>
    <s v="GOA"/>
    <n v="7"/>
    <x v="1"/>
  </r>
  <r>
    <s v="sablefish (blackcod)"/>
    <d v="2004-07-17T00:00:00"/>
    <x v="13"/>
    <n v="710"/>
    <m/>
    <n v="3.4049999999999998"/>
    <x v="11"/>
    <s v="GOA"/>
    <n v="7"/>
    <x v="1"/>
  </r>
  <r>
    <s v="sablefish (blackcod)"/>
    <d v="2004-07-17T00:00:00"/>
    <x v="13"/>
    <n v="710"/>
    <m/>
    <n v="1E-3"/>
    <x v="20"/>
    <s v="INSD"/>
    <n v="7"/>
    <x v="1"/>
  </r>
  <r>
    <s v="sablefish (blackcod)"/>
    <d v="2004-07-17T00:00:00"/>
    <x v="13"/>
    <n v="710"/>
    <m/>
    <n v="0.82699999999999996"/>
    <x v="14"/>
    <s v="GOA"/>
    <n v="7"/>
    <x v="1"/>
  </r>
  <r>
    <s v="sablefish (blackcod)"/>
    <d v="2004-07-17T00:00:00"/>
    <x v="13"/>
    <n v="710"/>
    <m/>
    <n v="0.39"/>
    <x v="21"/>
    <s v="INSD"/>
    <n v="7"/>
    <x v="1"/>
  </r>
  <r>
    <s v="sablefish (blackcod)"/>
    <d v="2004-07-24T00:00:00"/>
    <x v="13"/>
    <n v="710"/>
    <n v="4944.26"/>
    <n v="53.536999999999999"/>
    <x v="0"/>
    <s v="GOA"/>
    <n v="7"/>
    <x v="1"/>
  </r>
  <r>
    <s v="sablefish (blackcod)"/>
    <d v="2004-07-24T00:00:00"/>
    <x v="13"/>
    <n v="710"/>
    <n v="4944.26"/>
    <n v="43.031999999999996"/>
    <x v="13"/>
    <s v="GOA"/>
    <n v="7"/>
    <x v="1"/>
  </r>
  <r>
    <s v="sablefish (blackcod)"/>
    <d v="2004-07-24T00:00:00"/>
    <x v="13"/>
    <n v="710"/>
    <n v="4944.26"/>
    <n v="13.474"/>
    <x v="6"/>
    <s v="GOA"/>
    <n v="7"/>
    <x v="1"/>
  </r>
  <r>
    <s v="sablefish (blackcod)"/>
    <d v="2004-07-24T00:00:00"/>
    <x v="13"/>
    <n v="710"/>
    <n v="4944.26"/>
    <n v="12.359"/>
    <x v="11"/>
    <s v="GOA"/>
    <n v="7"/>
    <x v="1"/>
  </r>
  <r>
    <s v="sablefish (blackcod)"/>
    <d v="2004-07-24T00:00:00"/>
    <x v="13"/>
    <n v="710"/>
    <n v="5098.84"/>
    <n v="0.84899999999999998"/>
    <x v="1"/>
    <s v="BSAI"/>
    <n v="7"/>
    <x v="1"/>
  </r>
  <r>
    <s v="sablefish (blackcod)"/>
    <d v="2004-07-24T00:00:00"/>
    <x v="13"/>
    <n v="710"/>
    <n v="5098.84"/>
    <n v="4.0410000000000004"/>
    <x v="7"/>
    <s v="BSAI"/>
    <n v="7"/>
    <x v="1"/>
  </r>
  <r>
    <s v="sablefish (blackcod)"/>
    <d v="2004-07-24T00:00:00"/>
    <x v="13"/>
    <n v="710"/>
    <n v="5098.84"/>
    <n v="0.96099999999999997"/>
    <x v="2"/>
    <s v="BSAI"/>
    <n v="7"/>
    <x v="1"/>
  </r>
  <r>
    <s v="sablefish (blackcod)"/>
    <d v="2004-07-24T00:00:00"/>
    <x v="13"/>
    <n v="710"/>
    <n v="5098.84"/>
    <n v="2.0409999999999999"/>
    <x v="22"/>
    <s v="BSAI"/>
    <n v="7"/>
    <x v="1"/>
  </r>
  <r>
    <s v="sablefish (blackcod)"/>
    <d v="2004-07-24T00:00:00"/>
    <x v="13"/>
    <n v="710"/>
    <n v="5098.84"/>
    <n v="0.217"/>
    <x v="24"/>
    <s v="BSAI"/>
    <n v="7"/>
    <x v="1"/>
  </r>
  <r>
    <s v="sablefish (blackcod)"/>
    <d v="2004-07-24T00:00:00"/>
    <x v="13"/>
    <n v="710"/>
    <n v="5231.42"/>
    <n v="33.316000000000003"/>
    <x v="0"/>
    <s v="GOA"/>
    <n v="7"/>
    <x v="1"/>
  </r>
  <r>
    <s v="sablefish (blackcod)"/>
    <d v="2004-07-24T00:00:00"/>
    <x v="13"/>
    <n v="710"/>
    <n v="5231.42"/>
    <n v="2.5059999999999998"/>
    <x v="13"/>
    <s v="GOA"/>
    <n v="7"/>
    <x v="1"/>
  </r>
  <r>
    <s v="sablefish (blackcod)"/>
    <d v="2004-07-24T00:00:00"/>
    <x v="13"/>
    <n v="710"/>
    <n v="5231.42"/>
    <n v="155.11799999999999"/>
    <x v="6"/>
    <s v="GOA"/>
    <n v="7"/>
    <x v="1"/>
  </r>
  <r>
    <s v="sablefish (blackcod)"/>
    <d v="2004-07-24T00:00:00"/>
    <x v="13"/>
    <n v="710"/>
    <n v="5231.42"/>
    <n v="26.518999999999998"/>
    <x v="11"/>
    <s v="GOA"/>
    <n v="7"/>
    <x v="1"/>
  </r>
  <r>
    <s v="sablefish (blackcod)"/>
    <d v="2004-07-24T00:00:00"/>
    <x v="13"/>
    <n v="710"/>
    <n v="5231.42"/>
    <n v="49.768999999999998"/>
    <x v="14"/>
    <s v="GOA"/>
    <n v="7"/>
    <x v="1"/>
  </r>
  <r>
    <s v="sablefish (blackcod)"/>
    <d v="2004-07-24T00:00:00"/>
    <x v="13"/>
    <n v="710"/>
    <n v="5231.42"/>
    <n v="14.173"/>
    <x v="21"/>
    <s v="INSD"/>
    <n v="7"/>
    <x v="1"/>
  </r>
  <r>
    <s v="sablefish (blackcod)"/>
    <d v="2004-07-24T00:00:00"/>
    <x v="13"/>
    <n v="710"/>
    <n v="5870.03"/>
    <n v="7.0000000000000001E-3"/>
    <x v="1"/>
    <s v="BSAI"/>
    <n v="7"/>
    <x v="1"/>
  </r>
  <r>
    <s v="sablefish (blackcod)"/>
    <d v="2004-07-24T00:00:00"/>
    <x v="13"/>
    <n v="710"/>
    <n v="5870.03"/>
    <n v="15.686"/>
    <x v="5"/>
    <s v="BSAI"/>
    <n v="7"/>
    <x v="1"/>
  </r>
  <r>
    <s v="sablefish (blackcod)"/>
    <d v="2004-07-24T00:00:00"/>
    <x v="13"/>
    <n v="710"/>
    <n v="5870.03"/>
    <n v="2.3330000000000002"/>
    <x v="7"/>
    <s v="BSAI"/>
    <n v="7"/>
    <x v="1"/>
  </r>
  <r>
    <s v="sablefish (blackcod)"/>
    <d v="2004-07-24T00:00:00"/>
    <x v="13"/>
    <n v="710"/>
    <n v="5870.03"/>
    <n v="47.631"/>
    <x v="24"/>
    <s v="BSAI"/>
    <n v="7"/>
    <x v="1"/>
  </r>
  <r>
    <s v="sablefish (blackcod)"/>
    <d v="2004-07-24T00:00:00"/>
    <x v="13"/>
    <n v="710"/>
    <n v="5870.03"/>
    <n v="0.42199999999999999"/>
    <x v="28"/>
    <s v="BSAI"/>
    <n v="7"/>
    <x v="1"/>
  </r>
  <r>
    <s v="sablefish (blackcod)"/>
    <d v="2004-07-24T00:00:00"/>
    <x v="13"/>
    <n v="710"/>
    <m/>
    <n v="5.2999999999999999E-2"/>
    <x v="23"/>
    <s v="BSAI"/>
    <n v="7"/>
    <x v="1"/>
  </r>
  <r>
    <s v="sablefish (blackcod)"/>
    <d v="2004-07-24T00:00:00"/>
    <x v="13"/>
    <n v="710"/>
    <m/>
    <n v="0.13"/>
    <x v="1"/>
    <s v="BSAI"/>
    <n v="7"/>
    <x v="1"/>
  </r>
  <r>
    <s v="sablefish (blackcod)"/>
    <d v="2004-07-24T00:00:00"/>
    <x v="13"/>
    <n v="710"/>
    <m/>
    <n v="9.6159999999999997"/>
    <x v="7"/>
    <s v="BSAI"/>
    <n v="7"/>
    <x v="1"/>
  </r>
  <r>
    <s v="sablefish (blackcod)"/>
    <d v="2004-07-24T00:00:00"/>
    <x v="13"/>
    <n v="710"/>
    <m/>
    <n v="0.01"/>
    <x v="2"/>
    <s v="BSAI"/>
    <n v="7"/>
    <x v="1"/>
  </r>
  <r>
    <s v="sablefish (blackcod)"/>
    <d v="2004-07-24T00:00:00"/>
    <x v="13"/>
    <n v="710"/>
    <m/>
    <n v="32.191000000000003"/>
    <x v="0"/>
    <s v="GOA"/>
    <n v="7"/>
    <x v="1"/>
  </r>
  <r>
    <s v="sablefish (blackcod)"/>
    <d v="2004-07-24T00:00:00"/>
    <x v="13"/>
    <n v="710"/>
    <m/>
    <n v="0.14899999999999999"/>
    <x v="13"/>
    <s v="GOA"/>
    <n v="7"/>
    <x v="1"/>
  </r>
  <r>
    <s v="sablefish (blackcod)"/>
    <d v="2004-07-24T00:00:00"/>
    <x v="13"/>
    <n v="710"/>
    <m/>
    <n v="7.9429999999999996"/>
    <x v="6"/>
    <s v="GOA"/>
    <n v="7"/>
    <x v="1"/>
  </r>
  <r>
    <s v="sablefish (blackcod)"/>
    <d v="2004-07-24T00:00:00"/>
    <x v="13"/>
    <n v="710"/>
    <m/>
    <n v="0.68200000000000005"/>
    <x v="11"/>
    <s v="GOA"/>
    <n v="7"/>
    <x v="1"/>
  </r>
  <r>
    <s v="sablefish (blackcod)"/>
    <d v="2004-07-24T00:00:00"/>
    <x v="13"/>
    <n v="710"/>
    <m/>
    <n v="3.0000000000000001E-3"/>
    <x v="20"/>
    <s v="INSD"/>
    <n v="7"/>
    <x v="1"/>
  </r>
  <r>
    <s v="sablefish (blackcod)"/>
    <d v="2004-07-24T00:00:00"/>
    <x v="13"/>
    <n v="710"/>
    <m/>
    <n v="0.29299999999999998"/>
    <x v="14"/>
    <s v="GOA"/>
    <n v="7"/>
    <x v="1"/>
  </r>
  <r>
    <s v="sablefish (blackcod)"/>
    <d v="2004-07-24T00:00:00"/>
    <x v="13"/>
    <n v="710"/>
    <m/>
    <n v="0.23499999999999999"/>
    <x v="21"/>
    <s v="INSD"/>
    <n v="7"/>
    <x v="1"/>
  </r>
  <r>
    <s v="sablefish (blackcod)"/>
    <d v="2004-07-31T00:00:00"/>
    <x v="13"/>
    <n v="710"/>
    <n v="4944.26"/>
    <n v="11.252000000000001"/>
    <x v="0"/>
    <s v="GOA"/>
    <n v="7"/>
    <x v="1"/>
  </r>
  <r>
    <s v="sablefish (blackcod)"/>
    <d v="2004-07-31T00:00:00"/>
    <x v="13"/>
    <n v="710"/>
    <n v="5098.84"/>
    <n v="32.125999999999998"/>
    <x v="1"/>
    <s v="BSAI"/>
    <n v="7"/>
    <x v="1"/>
  </r>
  <r>
    <s v="sablefish (blackcod)"/>
    <d v="2004-07-31T00:00:00"/>
    <x v="13"/>
    <n v="710"/>
    <n v="5098.84"/>
    <n v="37.503999999999998"/>
    <x v="7"/>
    <s v="BSAI"/>
    <n v="7"/>
    <x v="1"/>
  </r>
  <r>
    <s v="sablefish (blackcod)"/>
    <d v="2004-07-31T00:00:00"/>
    <x v="13"/>
    <n v="710"/>
    <n v="5098.84"/>
    <n v="4.1000000000000002E-2"/>
    <x v="2"/>
    <s v="BSAI"/>
    <n v="7"/>
    <x v="1"/>
  </r>
  <r>
    <s v="sablefish (blackcod)"/>
    <d v="2004-07-31T00:00:00"/>
    <x v="13"/>
    <n v="710"/>
    <n v="5098.84"/>
    <n v="1.149"/>
    <x v="22"/>
    <s v="BSAI"/>
    <n v="7"/>
    <x v="1"/>
  </r>
  <r>
    <s v="sablefish (blackcod)"/>
    <d v="2004-07-31T00:00:00"/>
    <x v="13"/>
    <n v="710"/>
    <n v="5231.42"/>
    <n v="45.938000000000002"/>
    <x v="0"/>
    <s v="GOA"/>
    <n v="7"/>
    <x v="1"/>
  </r>
  <r>
    <s v="sablefish (blackcod)"/>
    <d v="2004-07-31T00:00:00"/>
    <x v="13"/>
    <n v="710"/>
    <n v="5231.42"/>
    <n v="96.870999999999995"/>
    <x v="6"/>
    <s v="GOA"/>
    <n v="7"/>
    <x v="1"/>
  </r>
  <r>
    <s v="sablefish (blackcod)"/>
    <d v="2004-07-31T00:00:00"/>
    <x v="13"/>
    <n v="710"/>
    <n v="5231.42"/>
    <n v="28.94"/>
    <x v="11"/>
    <s v="GOA"/>
    <n v="7"/>
    <x v="1"/>
  </r>
  <r>
    <s v="sablefish (blackcod)"/>
    <d v="2004-07-31T00:00:00"/>
    <x v="13"/>
    <n v="710"/>
    <n v="5231.42"/>
    <n v="63.234999999999999"/>
    <x v="14"/>
    <s v="GOA"/>
    <n v="7"/>
    <x v="1"/>
  </r>
  <r>
    <s v="sablefish (blackcod)"/>
    <d v="2004-07-31T00:00:00"/>
    <x v="13"/>
    <n v="710"/>
    <n v="5231.42"/>
    <n v="20.167999999999999"/>
    <x v="21"/>
    <s v="INSD"/>
    <n v="7"/>
    <x v="1"/>
  </r>
  <r>
    <s v="sablefish (blackcod)"/>
    <d v="2004-07-31T00:00:00"/>
    <x v="13"/>
    <n v="710"/>
    <n v="5870.03"/>
    <n v="1.7000000000000001E-2"/>
    <x v="5"/>
    <s v="BSAI"/>
    <n v="7"/>
    <x v="1"/>
  </r>
  <r>
    <s v="sablefish (blackcod)"/>
    <d v="2004-07-31T00:00:00"/>
    <x v="13"/>
    <n v="710"/>
    <n v="5870.03"/>
    <n v="1.36"/>
    <x v="24"/>
    <s v="BSAI"/>
    <n v="7"/>
    <x v="1"/>
  </r>
  <r>
    <s v="sablefish (blackcod)"/>
    <d v="2004-07-31T00:00:00"/>
    <x v="13"/>
    <n v="710"/>
    <n v="5870.03"/>
    <n v="4.6529999999999996"/>
    <x v="28"/>
    <s v="BSAI"/>
    <n v="7"/>
    <x v="1"/>
  </r>
  <r>
    <s v="sablefish (blackcod)"/>
    <d v="2004-07-31T00:00:00"/>
    <x v="13"/>
    <n v="710"/>
    <n v="5870.03"/>
    <n v="0.68300000000000005"/>
    <x v="25"/>
    <s v="BSAI"/>
    <n v="7"/>
    <x v="1"/>
  </r>
  <r>
    <s v="sablefish (blackcod)"/>
    <d v="2004-07-31T00:00:00"/>
    <x v="13"/>
    <n v="710"/>
    <m/>
    <n v="5.0000000000000001E-3"/>
    <x v="23"/>
    <s v="BSAI"/>
    <n v="7"/>
    <x v="1"/>
  </r>
  <r>
    <s v="sablefish (blackcod)"/>
    <d v="2004-07-31T00:00:00"/>
    <x v="13"/>
    <n v="710"/>
    <m/>
    <n v="2E-3"/>
    <x v="16"/>
    <s v="BSAI"/>
    <n v="7"/>
    <x v="1"/>
  </r>
  <r>
    <s v="sablefish (blackcod)"/>
    <d v="2004-07-31T00:00:00"/>
    <x v="13"/>
    <n v="710"/>
    <m/>
    <n v="1.093"/>
    <x v="1"/>
    <s v="BSAI"/>
    <n v="7"/>
    <x v="1"/>
  </r>
  <r>
    <s v="sablefish (blackcod)"/>
    <d v="2004-07-31T00:00:00"/>
    <x v="13"/>
    <n v="710"/>
    <m/>
    <n v="0.95699999999999996"/>
    <x v="7"/>
    <s v="BSAI"/>
    <n v="7"/>
    <x v="1"/>
  </r>
  <r>
    <s v="sablefish (blackcod)"/>
    <d v="2004-07-31T00:00:00"/>
    <x v="13"/>
    <n v="710"/>
    <m/>
    <n v="0.16400000000000001"/>
    <x v="2"/>
    <s v="BSAI"/>
    <n v="7"/>
    <x v="1"/>
  </r>
  <r>
    <s v="sablefish (blackcod)"/>
    <d v="2004-07-31T00:00:00"/>
    <x v="13"/>
    <n v="710"/>
    <m/>
    <n v="0.84199999999999997"/>
    <x v="0"/>
    <s v="GOA"/>
    <n v="7"/>
    <x v="1"/>
  </r>
  <r>
    <s v="sablefish (blackcod)"/>
    <d v="2004-07-31T00:00:00"/>
    <x v="13"/>
    <n v="710"/>
    <m/>
    <n v="2.149"/>
    <x v="6"/>
    <s v="GOA"/>
    <n v="7"/>
    <x v="1"/>
  </r>
  <r>
    <s v="sablefish (blackcod)"/>
    <d v="2004-07-31T00:00:00"/>
    <x v="13"/>
    <n v="710"/>
    <m/>
    <n v="0.749"/>
    <x v="11"/>
    <s v="GOA"/>
    <n v="7"/>
    <x v="1"/>
  </r>
  <r>
    <s v="sablefish (blackcod)"/>
    <d v="2004-07-31T00:00:00"/>
    <x v="13"/>
    <n v="710"/>
    <m/>
    <n v="2E-3"/>
    <x v="20"/>
    <s v="INSD"/>
    <n v="7"/>
    <x v="1"/>
  </r>
  <r>
    <s v="sablefish (blackcod)"/>
    <d v="2004-07-31T00:00:00"/>
    <x v="13"/>
    <n v="710"/>
    <m/>
    <n v="0.35899999999999999"/>
    <x v="14"/>
    <s v="GOA"/>
    <n v="7"/>
    <x v="1"/>
  </r>
  <r>
    <s v="sablefish (blackcod)"/>
    <d v="2004-07-31T00:00:00"/>
    <x v="13"/>
    <n v="710"/>
    <m/>
    <n v="0.33400000000000002"/>
    <x v="21"/>
    <s v="INSD"/>
    <n v="7"/>
    <x v="1"/>
  </r>
  <r>
    <s v="sablefish (blackcod)"/>
    <d v="2004-08-07T00:00:00"/>
    <x v="13"/>
    <n v="710"/>
    <n v="4944.26"/>
    <n v="18.677"/>
    <x v="0"/>
    <s v="GOA"/>
    <n v="8"/>
    <x v="1"/>
  </r>
  <r>
    <s v="sablefish (blackcod)"/>
    <d v="2004-08-07T00:00:00"/>
    <x v="13"/>
    <n v="710"/>
    <n v="4944.26"/>
    <n v="7.8479999999999999"/>
    <x v="21"/>
    <s v="INSD"/>
    <n v="8"/>
    <x v="1"/>
  </r>
  <r>
    <s v="sablefish (blackcod)"/>
    <d v="2004-08-07T00:00:00"/>
    <x v="13"/>
    <n v="710"/>
    <n v="5098.84"/>
    <n v="8.4000000000000005E-2"/>
    <x v="23"/>
    <s v="BSAI"/>
    <n v="8"/>
    <x v="1"/>
  </r>
  <r>
    <s v="sablefish (blackcod)"/>
    <d v="2004-08-07T00:00:00"/>
    <x v="13"/>
    <n v="710"/>
    <n v="5098.84"/>
    <n v="2.1480000000000001"/>
    <x v="1"/>
    <s v="BSAI"/>
    <n v="8"/>
    <x v="1"/>
  </r>
  <r>
    <s v="sablefish (blackcod)"/>
    <d v="2004-08-07T00:00:00"/>
    <x v="13"/>
    <n v="710"/>
    <n v="5098.84"/>
    <n v="4.0650000000000004"/>
    <x v="7"/>
    <s v="BSAI"/>
    <n v="8"/>
    <x v="1"/>
  </r>
  <r>
    <s v="sablefish (blackcod)"/>
    <d v="2004-08-07T00:00:00"/>
    <x v="13"/>
    <n v="710"/>
    <n v="5098.84"/>
    <n v="1.871"/>
    <x v="2"/>
    <s v="BSAI"/>
    <n v="8"/>
    <x v="1"/>
  </r>
  <r>
    <s v="sablefish (blackcod)"/>
    <d v="2004-08-07T00:00:00"/>
    <x v="13"/>
    <n v="710"/>
    <n v="5098.84"/>
    <n v="0.8"/>
    <x v="22"/>
    <s v="BSAI"/>
    <n v="8"/>
    <x v="1"/>
  </r>
  <r>
    <s v="sablefish (blackcod)"/>
    <d v="2004-08-07T00:00:00"/>
    <x v="13"/>
    <n v="710"/>
    <n v="5231.42"/>
    <n v="71.965999999999994"/>
    <x v="0"/>
    <s v="GOA"/>
    <n v="8"/>
    <x v="1"/>
  </r>
  <r>
    <s v="sablefish (blackcod)"/>
    <d v="2004-08-07T00:00:00"/>
    <x v="13"/>
    <n v="710"/>
    <n v="5231.42"/>
    <n v="50.018999999999998"/>
    <x v="13"/>
    <s v="GOA"/>
    <n v="8"/>
    <x v="1"/>
  </r>
  <r>
    <s v="sablefish (blackcod)"/>
    <d v="2004-08-07T00:00:00"/>
    <x v="13"/>
    <n v="710"/>
    <n v="5231.42"/>
    <n v="34.396000000000001"/>
    <x v="6"/>
    <s v="GOA"/>
    <n v="8"/>
    <x v="1"/>
  </r>
  <r>
    <s v="sablefish (blackcod)"/>
    <d v="2004-08-07T00:00:00"/>
    <x v="13"/>
    <n v="710"/>
    <n v="5231.42"/>
    <n v="13.724"/>
    <x v="11"/>
    <s v="GOA"/>
    <n v="8"/>
    <x v="1"/>
  </r>
  <r>
    <s v="sablefish (blackcod)"/>
    <d v="2004-08-07T00:00:00"/>
    <x v="13"/>
    <n v="710"/>
    <n v="5231.42"/>
    <n v="13.331"/>
    <x v="20"/>
    <s v="INSD"/>
    <n v="8"/>
    <x v="1"/>
  </r>
  <r>
    <s v="sablefish (blackcod)"/>
    <d v="2004-08-07T00:00:00"/>
    <x v="13"/>
    <n v="710"/>
    <n v="5231.42"/>
    <n v="35.393999999999998"/>
    <x v="14"/>
    <s v="GOA"/>
    <n v="8"/>
    <x v="1"/>
  </r>
  <r>
    <s v="sablefish (blackcod)"/>
    <d v="2004-08-07T00:00:00"/>
    <x v="13"/>
    <n v="710"/>
    <n v="5231.42"/>
    <n v="36.994"/>
    <x v="21"/>
    <s v="INSD"/>
    <n v="8"/>
    <x v="1"/>
  </r>
  <r>
    <s v="sablefish (blackcod)"/>
    <d v="2004-08-07T00:00:00"/>
    <x v="13"/>
    <n v="710"/>
    <n v="5870.03"/>
    <n v="8.0000000000000002E-3"/>
    <x v="23"/>
    <s v="BSAI"/>
    <n v="8"/>
    <x v="1"/>
  </r>
  <r>
    <s v="sablefish (blackcod)"/>
    <d v="2004-08-07T00:00:00"/>
    <x v="13"/>
    <n v="710"/>
    <n v="5870.03"/>
    <n v="8.0000000000000002E-3"/>
    <x v="1"/>
    <s v="BSAI"/>
    <n v="8"/>
    <x v="1"/>
  </r>
  <r>
    <s v="sablefish (blackcod)"/>
    <d v="2004-08-07T00:00:00"/>
    <x v="13"/>
    <n v="710"/>
    <n v="5870.03"/>
    <n v="11.858000000000001"/>
    <x v="5"/>
    <s v="BSAI"/>
    <n v="8"/>
    <x v="1"/>
  </r>
  <r>
    <s v="sablefish (blackcod)"/>
    <d v="2004-08-07T00:00:00"/>
    <x v="13"/>
    <n v="710"/>
    <n v="5870.03"/>
    <n v="0.17199999999999999"/>
    <x v="7"/>
    <s v="BSAI"/>
    <n v="8"/>
    <x v="1"/>
  </r>
  <r>
    <s v="sablefish (blackcod)"/>
    <d v="2004-08-07T00:00:00"/>
    <x v="13"/>
    <n v="710"/>
    <n v="5870.03"/>
    <n v="2.633"/>
    <x v="24"/>
    <s v="BSAI"/>
    <n v="8"/>
    <x v="1"/>
  </r>
  <r>
    <s v="sablefish (blackcod)"/>
    <d v="2004-08-07T00:00:00"/>
    <x v="13"/>
    <n v="710"/>
    <n v="5870.03"/>
    <n v="11.585000000000001"/>
    <x v="28"/>
    <s v="BSAI"/>
    <n v="8"/>
    <x v="1"/>
  </r>
  <r>
    <s v="sablefish (blackcod)"/>
    <d v="2004-08-07T00:00:00"/>
    <x v="13"/>
    <n v="710"/>
    <m/>
    <n v="0.56699999999999995"/>
    <x v="1"/>
    <s v="BSAI"/>
    <n v="8"/>
    <x v="1"/>
  </r>
  <r>
    <s v="sablefish (blackcod)"/>
    <d v="2004-08-07T00:00:00"/>
    <x v="13"/>
    <n v="710"/>
    <m/>
    <n v="1"/>
    <x v="5"/>
    <s v="BSAI"/>
    <n v="8"/>
    <x v="1"/>
  </r>
  <r>
    <s v="sablefish (blackcod)"/>
    <d v="2004-08-07T00:00:00"/>
    <x v="13"/>
    <n v="710"/>
    <m/>
    <n v="0.68700000000000006"/>
    <x v="7"/>
    <s v="BSAI"/>
    <n v="8"/>
    <x v="1"/>
  </r>
  <r>
    <s v="sablefish (blackcod)"/>
    <d v="2004-08-07T00:00:00"/>
    <x v="13"/>
    <n v="710"/>
    <m/>
    <n v="1.345"/>
    <x v="0"/>
    <s v="GOA"/>
    <n v="8"/>
    <x v="1"/>
  </r>
  <r>
    <s v="sablefish (blackcod)"/>
    <d v="2004-08-07T00:00:00"/>
    <x v="13"/>
    <n v="710"/>
    <m/>
    <n v="0.872"/>
    <x v="13"/>
    <s v="GOA"/>
    <n v="8"/>
    <x v="1"/>
  </r>
  <r>
    <s v="sablefish (blackcod)"/>
    <d v="2004-08-07T00:00:00"/>
    <x v="13"/>
    <n v="710"/>
    <m/>
    <n v="0.36099999999999999"/>
    <x v="6"/>
    <s v="GOA"/>
    <n v="8"/>
    <x v="1"/>
  </r>
  <r>
    <s v="sablefish (blackcod)"/>
    <d v="2004-08-07T00:00:00"/>
    <x v="13"/>
    <n v="710"/>
    <m/>
    <n v="0.36299999999999999"/>
    <x v="11"/>
    <s v="GOA"/>
    <n v="8"/>
    <x v="1"/>
  </r>
  <r>
    <s v="sablefish (blackcod)"/>
    <d v="2004-08-07T00:00:00"/>
    <x v="13"/>
    <n v="710"/>
    <m/>
    <n v="0.222"/>
    <x v="20"/>
    <s v="INSD"/>
    <n v="8"/>
    <x v="1"/>
  </r>
  <r>
    <s v="sablefish (blackcod)"/>
    <d v="2004-08-07T00:00:00"/>
    <x v="13"/>
    <n v="710"/>
    <m/>
    <n v="0.54200000000000004"/>
    <x v="14"/>
    <s v="GOA"/>
    <n v="8"/>
    <x v="1"/>
  </r>
  <r>
    <s v="sablefish (blackcod)"/>
    <d v="2004-08-07T00:00:00"/>
    <x v="13"/>
    <n v="710"/>
    <m/>
    <n v="0.57499999999999996"/>
    <x v="21"/>
    <s v="INSD"/>
    <n v="8"/>
    <x v="1"/>
  </r>
  <r>
    <s v="sablefish (blackcod)"/>
    <d v="2004-08-14T00:00:00"/>
    <x v="13"/>
    <n v="710"/>
    <n v="4944.26"/>
    <n v="17.593"/>
    <x v="0"/>
    <s v="GOA"/>
    <n v="8"/>
    <x v="1"/>
  </r>
  <r>
    <s v="sablefish (blackcod)"/>
    <d v="2004-08-14T00:00:00"/>
    <x v="13"/>
    <n v="710"/>
    <n v="4944.26"/>
    <n v="3.556"/>
    <x v="6"/>
    <s v="GOA"/>
    <n v="8"/>
    <x v="1"/>
  </r>
  <r>
    <s v="sablefish (blackcod)"/>
    <d v="2004-08-14T00:00:00"/>
    <x v="13"/>
    <n v="710"/>
    <n v="4944.26"/>
    <n v="14.471"/>
    <x v="21"/>
    <s v="INSD"/>
    <n v="8"/>
    <x v="1"/>
  </r>
  <r>
    <s v="sablefish (blackcod)"/>
    <d v="2004-08-14T00:00:00"/>
    <x v="13"/>
    <n v="710"/>
    <n v="5098.84"/>
    <n v="3.2989999999999999"/>
    <x v="23"/>
    <s v="BSAI"/>
    <n v="8"/>
    <x v="1"/>
  </r>
  <r>
    <s v="sablefish (blackcod)"/>
    <d v="2004-08-14T00:00:00"/>
    <x v="13"/>
    <n v="710"/>
    <n v="5098.84"/>
    <n v="1.96"/>
    <x v="1"/>
    <s v="BSAI"/>
    <n v="8"/>
    <x v="1"/>
  </r>
  <r>
    <s v="sablefish (blackcod)"/>
    <d v="2004-08-14T00:00:00"/>
    <x v="13"/>
    <n v="710"/>
    <n v="5098.84"/>
    <n v="0.11899999999999999"/>
    <x v="7"/>
    <s v="BSAI"/>
    <n v="8"/>
    <x v="1"/>
  </r>
  <r>
    <s v="sablefish (blackcod)"/>
    <d v="2004-08-14T00:00:00"/>
    <x v="13"/>
    <n v="710"/>
    <n v="5231.42"/>
    <n v="19.451000000000001"/>
    <x v="0"/>
    <s v="GOA"/>
    <n v="8"/>
    <x v="1"/>
  </r>
  <r>
    <s v="sablefish (blackcod)"/>
    <d v="2004-08-14T00:00:00"/>
    <x v="13"/>
    <n v="710"/>
    <n v="5231.42"/>
    <n v="15.877000000000001"/>
    <x v="13"/>
    <s v="GOA"/>
    <n v="8"/>
    <x v="1"/>
  </r>
  <r>
    <s v="sablefish (blackcod)"/>
    <d v="2004-08-14T00:00:00"/>
    <x v="13"/>
    <n v="710"/>
    <n v="5231.42"/>
    <n v="39.996000000000002"/>
    <x v="6"/>
    <s v="GOA"/>
    <n v="8"/>
    <x v="1"/>
  </r>
  <r>
    <s v="sablefish (blackcod)"/>
    <d v="2004-08-14T00:00:00"/>
    <x v="13"/>
    <n v="710"/>
    <n v="5231.42"/>
    <n v="20.218"/>
    <x v="11"/>
    <s v="GOA"/>
    <n v="8"/>
    <x v="1"/>
  </r>
  <r>
    <s v="sablefish (blackcod)"/>
    <d v="2004-08-14T00:00:00"/>
    <x v="13"/>
    <n v="710"/>
    <n v="5231.42"/>
    <n v="78.257000000000005"/>
    <x v="14"/>
    <s v="GOA"/>
    <n v="8"/>
    <x v="1"/>
  </r>
  <r>
    <s v="sablefish (blackcod)"/>
    <d v="2004-08-14T00:00:00"/>
    <x v="13"/>
    <n v="710"/>
    <n v="5231.42"/>
    <n v="22.529"/>
    <x v="21"/>
    <s v="INSD"/>
    <n v="8"/>
    <x v="1"/>
  </r>
  <r>
    <s v="sablefish (blackcod)"/>
    <d v="2004-08-14T00:00:00"/>
    <x v="13"/>
    <n v="710"/>
    <n v="5870.03"/>
    <n v="2.4E-2"/>
    <x v="1"/>
    <s v="BSAI"/>
    <n v="8"/>
    <x v="1"/>
  </r>
  <r>
    <s v="sablefish (blackcod)"/>
    <d v="2004-08-14T00:00:00"/>
    <x v="13"/>
    <n v="710"/>
    <n v="5870.03"/>
    <n v="23.085000000000001"/>
    <x v="5"/>
    <s v="BSAI"/>
    <n v="8"/>
    <x v="1"/>
  </r>
  <r>
    <s v="sablefish (blackcod)"/>
    <d v="2004-08-14T00:00:00"/>
    <x v="13"/>
    <n v="710"/>
    <n v="5870.03"/>
    <n v="7.0000000000000007E-2"/>
    <x v="7"/>
    <s v="BSAI"/>
    <n v="8"/>
    <x v="1"/>
  </r>
  <r>
    <s v="sablefish (blackcod)"/>
    <d v="2004-08-14T00:00:00"/>
    <x v="13"/>
    <n v="710"/>
    <n v="5870.03"/>
    <n v="3.9550000000000001"/>
    <x v="24"/>
    <s v="BSAI"/>
    <n v="8"/>
    <x v="1"/>
  </r>
  <r>
    <s v="sablefish (blackcod)"/>
    <d v="2004-08-14T00:00:00"/>
    <x v="13"/>
    <n v="710"/>
    <m/>
    <n v="1.6339999999999999"/>
    <x v="23"/>
    <s v="BSAI"/>
    <n v="8"/>
    <x v="1"/>
  </r>
  <r>
    <s v="sablefish (blackcod)"/>
    <d v="2004-08-14T00:00:00"/>
    <x v="13"/>
    <n v="710"/>
    <m/>
    <n v="0.438"/>
    <x v="1"/>
    <s v="BSAI"/>
    <n v="8"/>
    <x v="1"/>
  </r>
  <r>
    <s v="sablefish (blackcod)"/>
    <d v="2004-08-14T00:00:00"/>
    <x v="13"/>
    <n v="710"/>
    <m/>
    <n v="0.97299999999999998"/>
    <x v="5"/>
    <s v="BSAI"/>
    <n v="8"/>
    <x v="1"/>
  </r>
  <r>
    <s v="sablefish (blackcod)"/>
    <d v="2004-08-14T00:00:00"/>
    <x v="13"/>
    <n v="710"/>
    <m/>
    <n v="6.2E-2"/>
    <x v="7"/>
    <s v="BSAI"/>
    <n v="8"/>
    <x v="1"/>
  </r>
  <r>
    <s v="sablefish (blackcod)"/>
    <d v="2004-08-14T00:00:00"/>
    <x v="13"/>
    <n v="710"/>
    <m/>
    <n v="0.29299999999999998"/>
    <x v="24"/>
    <s v="BSAI"/>
    <n v="8"/>
    <x v="1"/>
  </r>
  <r>
    <s v="sablefish (blackcod)"/>
    <d v="2004-08-14T00:00:00"/>
    <x v="13"/>
    <n v="710"/>
    <m/>
    <n v="0.34599999999999997"/>
    <x v="0"/>
    <s v="GOA"/>
    <n v="8"/>
    <x v="1"/>
  </r>
  <r>
    <s v="sablefish (blackcod)"/>
    <d v="2004-08-14T00:00:00"/>
    <x v="13"/>
    <n v="710"/>
    <m/>
    <n v="0.29299999999999998"/>
    <x v="13"/>
    <s v="GOA"/>
    <n v="8"/>
    <x v="1"/>
  </r>
  <r>
    <s v="sablefish (blackcod)"/>
    <d v="2004-08-14T00:00:00"/>
    <x v="13"/>
    <n v="710"/>
    <m/>
    <n v="0.59199999999999997"/>
    <x v="6"/>
    <s v="GOA"/>
    <n v="8"/>
    <x v="1"/>
  </r>
  <r>
    <s v="sablefish (blackcod)"/>
    <d v="2004-08-14T00:00:00"/>
    <x v="13"/>
    <n v="710"/>
    <m/>
    <n v="0.52"/>
    <x v="11"/>
    <s v="GOA"/>
    <n v="8"/>
    <x v="1"/>
  </r>
  <r>
    <s v="sablefish (blackcod)"/>
    <d v="2004-08-14T00:00:00"/>
    <x v="13"/>
    <n v="710"/>
    <m/>
    <n v="1.39"/>
    <x v="14"/>
    <s v="GOA"/>
    <n v="8"/>
    <x v="1"/>
  </r>
  <r>
    <s v="sablefish (blackcod)"/>
    <d v="2004-08-14T00:00:00"/>
    <x v="13"/>
    <n v="710"/>
    <m/>
    <n v="0.38600000000000001"/>
    <x v="21"/>
    <s v="INSD"/>
    <n v="8"/>
    <x v="1"/>
  </r>
  <r>
    <s v="sablefish (blackcod)"/>
    <d v="2004-08-21T00:00:00"/>
    <x v="13"/>
    <n v="710"/>
    <n v="4944.26"/>
    <n v="0.33200000000000002"/>
    <x v="6"/>
    <s v="GOA"/>
    <n v="8"/>
    <x v="1"/>
  </r>
  <r>
    <s v="sablefish (blackcod)"/>
    <d v="2004-08-21T00:00:00"/>
    <x v="13"/>
    <n v="710"/>
    <n v="4944.26"/>
    <n v="11.771000000000001"/>
    <x v="21"/>
    <s v="INSD"/>
    <n v="8"/>
    <x v="1"/>
  </r>
  <r>
    <s v="sablefish (blackcod)"/>
    <d v="2004-08-21T00:00:00"/>
    <x v="13"/>
    <n v="710"/>
    <n v="5098.84"/>
    <n v="1.881"/>
    <x v="23"/>
    <s v="BSAI"/>
    <n v="8"/>
    <x v="1"/>
  </r>
  <r>
    <s v="sablefish (blackcod)"/>
    <d v="2004-08-21T00:00:00"/>
    <x v="13"/>
    <n v="710"/>
    <n v="5098.84"/>
    <n v="2.9000000000000001E-2"/>
    <x v="16"/>
    <s v="BSAI"/>
    <n v="8"/>
    <x v="1"/>
  </r>
  <r>
    <s v="sablefish (blackcod)"/>
    <d v="2004-08-21T00:00:00"/>
    <x v="13"/>
    <n v="710"/>
    <n v="5098.84"/>
    <n v="0.48499999999999999"/>
    <x v="1"/>
    <s v="BSAI"/>
    <n v="8"/>
    <x v="1"/>
  </r>
  <r>
    <s v="sablefish (blackcod)"/>
    <d v="2004-08-21T00:00:00"/>
    <x v="13"/>
    <n v="710"/>
    <n v="5098.84"/>
    <n v="0.254"/>
    <x v="7"/>
    <s v="BSAI"/>
    <n v="8"/>
    <x v="1"/>
  </r>
  <r>
    <s v="sablefish (blackcod)"/>
    <d v="2004-08-21T00:00:00"/>
    <x v="13"/>
    <n v="710"/>
    <n v="5098.84"/>
    <n v="0.70799999999999996"/>
    <x v="24"/>
    <s v="BSAI"/>
    <n v="8"/>
    <x v="1"/>
  </r>
  <r>
    <s v="sablefish (blackcod)"/>
    <d v="2004-08-21T00:00:00"/>
    <x v="13"/>
    <n v="710"/>
    <n v="5098.84"/>
    <n v="1.919"/>
    <x v="28"/>
    <s v="BSAI"/>
    <n v="8"/>
    <x v="1"/>
  </r>
  <r>
    <s v="sablefish (blackcod)"/>
    <d v="2004-08-21T00:00:00"/>
    <x v="13"/>
    <n v="710"/>
    <n v="5231.42"/>
    <n v="11.565"/>
    <x v="0"/>
    <s v="GOA"/>
    <n v="8"/>
    <x v="1"/>
  </r>
  <r>
    <s v="sablefish (blackcod)"/>
    <d v="2004-08-21T00:00:00"/>
    <x v="13"/>
    <n v="710"/>
    <n v="5231.42"/>
    <n v="0.17499999999999999"/>
    <x v="13"/>
    <s v="GOA"/>
    <n v="8"/>
    <x v="1"/>
  </r>
  <r>
    <s v="sablefish (blackcod)"/>
    <d v="2004-08-21T00:00:00"/>
    <x v="13"/>
    <n v="710"/>
    <n v="5231.42"/>
    <n v="52.389000000000003"/>
    <x v="6"/>
    <s v="GOA"/>
    <n v="8"/>
    <x v="1"/>
  </r>
  <r>
    <s v="sablefish (blackcod)"/>
    <d v="2004-08-21T00:00:00"/>
    <x v="13"/>
    <n v="710"/>
    <n v="5231.42"/>
    <n v="44.05"/>
    <x v="11"/>
    <s v="GOA"/>
    <n v="8"/>
    <x v="1"/>
  </r>
  <r>
    <s v="sablefish (blackcod)"/>
    <d v="2004-08-21T00:00:00"/>
    <x v="13"/>
    <n v="710"/>
    <n v="5231.42"/>
    <n v="4.6580000000000004"/>
    <x v="20"/>
    <s v="INSD"/>
    <n v="8"/>
    <x v="1"/>
  </r>
  <r>
    <s v="sablefish (blackcod)"/>
    <d v="2004-08-21T00:00:00"/>
    <x v="13"/>
    <n v="710"/>
    <n v="5231.42"/>
    <n v="31.870999999999999"/>
    <x v="14"/>
    <s v="GOA"/>
    <n v="8"/>
    <x v="1"/>
  </r>
  <r>
    <s v="sablefish (blackcod)"/>
    <d v="2004-08-21T00:00:00"/>
    <x v="13"/>
    <n v="710"/>
    <n v="5231.42"/>
    <n v="190.483"/>
    <x v="21"/>
    <s v="INSD"/>
    <n v="8"/>
    <x v="1"/>
  </r>
  <r>
    <s v="sablefish (blackcod)"/>
    <d v="2004-08-21T00:00:00"/>
    <x v="13"/>
    <n v="710"/>
    <n v="5870.03"/>
    <n v="3.37"/>
    <x v="31"/>
    <s v="BSAI"/>
    <n v="8"/>
    <x v="1"/>
  </r>
  <r>
    <s v="sablefish (blackcod)"/>
    <d v="2004-08-21T00:00:00"/>
    <x v="13"/>
    <n v="710"/>
    <n v="5870.03"/>
    <n v="8.2000000000000003E-2"/>
    <x v="1"/>
    <s v="BSAI"/>
    <n v="8"/>
    <x v="1"/>
  </r>
  <r>
    <s v="sablefish (blackcod)"/>
    <d v="2004-08-21T00:00:00"/>
    <x v="13"/>
    <n v="710"/>
    <n v="5870.03"/>
    <n v="0.77900000000000003"/>
    <x v="5"/>
    <s v="BSAI"/>
    <n v="8"/>
    <x v="1"/>
  </r>
  <r>
    <s v="sablefish (blackcod)"/>
    <d v="2004-08-21T00:00:00"/>
    <x v="13"/>
    <n v="710"/>
    <n v="5870.03"/>
    <n v="1.0629999999999999"/>
    <x v="7"/>
    <s v="BSAI"/>
    <n v="8"/>
    <x v="1"/>
  </r>
  <r>
    <s v="sablefish (blackcod)"/>
    <d v="2004-08-21T00:00:00"/>
    <x v="13"/>
    <n v="710"/>
    <n v="5870.03"/>
    <n v="13.489000000000001"/>
    <x v="24"/>
    <s v="BSAI"/>
    <n v="8"/>
    <x v="1"/>
  </r>
  <r>
    <s v="sablefish (blackcod)"/>
    <d v="2004-08-21T00:00:00"/>
    <x v="13"/>
    <n v="710"/>
    <m/>
    <n v="0.51400000000000001"/>
    <x v="23"/>
    <s v="BSAI"/>
    <n v="8"/>
    <x v="1"/>
  </r>
  <r>
    <s v="sablefish (blackcod)"/>
    <d v="2004-08-21T00:00:00"/>
    <x v="13"/>
    <n v="710"/>
    <m/>
    <n v="1.042"/>
    <x v="1"/>
    <s v="BSAI"/>
    <n v="8"/>
    <x v="1"/>
  </r>
  <r>
    <s v="sablefish (blackcod)"/>
    <d v="2004-08-21T00:00:00"/>
    <x v="13"/>
    <n v="710"/>
    <m/>
    <n v="3.3959999999999999"/>
    <x v="7"/>
    <s v="BSAI"/>
    <n v="8"/>
    <x v="1"/>
  </r>
  <r>
    <s v="sablefish (blackcod)"/>
    <d v="2004-08-21T00:00:00"/>
    <x v="13"/>
    <n v="710"/>
    <m/>
    <n v="0.74"/>
    <x v="24"/>
    <s v="BSAI"/>
    <n v="8"/>
    <x v="1"/>
  </r>
  <r>
    <s v="sablefish (blackcod)"/>
    <d v="2004-08-21T00:00:00"/>
    <x v="13"/>
    <n v="710"/>
    <m/>
    <n v="0.372"/>
    <x v="0"/>
    <s v="GOA"/>
    <n v="8"/>
    <x v="1"/>
  </r>
  <r>
    <s v="sablefish (blackcod)"/>
    <d v="2004-08-21T00:00:00"/>
    <x v="13"/>
    <n v="710"/>
    <m/>
    <n v="3.0000000000000001E-3"/>
    <x v="13"/>
    <s v="GOA"/>
    <n v="8"/>
    <x v="1"/>
  </r>
  <r>
    <s v="sablefish (blackcod)"/>
    <d v="2004-08-21T00:00:00"/>
    <x v="13"/>
    <n v="710"/>
    <m/>
    <n v="0.59499999999999997"/>
    <x v="6"/>
    <s v="GOA"/>
    <n v="8"/>
    <x v="1"/>
  </r>
  <r>
    <s v="sablefish (blackcod)"/>
    <d v="2004-08-21T00:00:00"/>
    <x v="13"/>
    <n v="710"/>
    <m/>
    <n v="1.157"/>
    <x v="11"/>
    <s v="GOA"/>
    <n v="8"/>
    <x v="1"/>
  </r>
  <r>
    <s v="sablefish (blackcod)"/>
    <d v="2004-08-21T00:00:00"/>
    <x v="13"/>
    <n v="710"/>
    <m/>
    <n v="8.2000000000000003E-2"/>
    <x v="20"/>
    <s v="INSD"/>
    <n v="8"/>
    <x v="1"/>
  </r>
  <r>
    <s v="sablefish (blackcod)"/>
    <d v="2004-08-21T00:00:00"/>
    <x v="13"/>
    <n v="710"/>
    <m/>
    <n v="0.55600000000000005"/>
    <x v="14"/>
    <s v="GOA"/>
    <n v="8"/>
    <x v="1"/>
  </r>
  <r>
    <s v="sablefish (blackcod)"/>
    <d v="2004-08-21T00:00:00"/>
    <x v="13"/>
    <n v="710"/>
    <m/>
    <n v="3.2919999999999998"/>
    <x v="21"/>
    <s v="INSD"/>
    <n v="8"/>
    <x v="1"/>
  </r>
  <r>
    <s v="sablefish (blackcod)"/>
    <d v="2004-08-28T00:00:00"/>
    <x v="13"/>
    <n v="710"/>
    <n v="4944.26"/>
    <n v="0.66800000000000004"/>
    <x v="6"/>
    <s v="GOA"/>
    <n v="8"/>
    <x v="1"/>
  </r>
  <r>
    <s v="sablefish (blackcod)"/>
    <d v="2004-08-28T00:00:00"/>
    <x v="13"/>
    <n v="710"/>
    <n v="4944.26"/>
    <n v="17.567"/>
    <x v="21"/>
    <s v="INSD"/>
    <n v="8"/>
    <x v="1"/>
  </r>
  <r>
    <s v="sablefish (blackcod)"/>
    <d v="2004-08-28T00:00:00"/>
    <x v="13"/>
    <n v="710"/>
    <n v="5098.84"/>
    <n v="2.2309999999999999"/>
    <x v="23"/>
    <s v="BSAI"/>
    <n v="8"/>
    <x v="1"/>
  </r>
  <r>
    <s v="sablefish (blackcod)"/>
    <d v="2004-08-28T00:00:00"/>
    <x v="13"/>
    <n v="710"/>
    <n v="5098.84"/>
    <n v="0.59399999999999997"/>
    <x v="1"/>
    <s v="BSAI"/>
    <n v="8"/>
    <x v="1"/>
  </r>
  <r>
    <s v="sablefish (blackcod)"/>
    <d v="2004-08-28T00:00:00"/>
    <x v="13"/>
    <n v="710"/>
    <n v="5098.84"/>
    <n v="3.6999999999999998E-2"/>
    <x v="7"/>
    <s v="BSAI"/>
    <n v="8"/>
    <x v="1"/>
  </r>
  <r>
    <s v="sablefish (blackcod)"/>
    <d v="2004-08-28T00:00:00"/>
    <x v="13"/>
    <n v="710"/>
    <n v="5098.84"/>
    <n v="7.3999999999999996E-2"/>
    <x v="2"/>
    <s v="BSAI"/>
    <n v="8"/>
    <x v="1"/>
  </r>
  <r>
    <s v="sablefish (blackcod)"/>
    <d v="2004-08-28T00:00:00"/>
    <x v="13"/>
    <n v="710"/>
    <n v="5098.84"/>
    <n v="12.882999999999999"/>
    <x v="24"/>
    <s v="BSAI"/>
    <n v="8"/>
    <x v="1"/>
  </r>
  <r>
    <s v="sablefish (blackcod)"/>
    <d v="2004-08-28T00:00:00"/>
    <x v="13"/>
    <n v="710"/>
    <n v="5231.42"/>
    <n v="43.036000000000001"/>
    <x v="0"/>
    <s v="GOA"/>
    <n v="8"/>
    <x v="1"/>
  </r>
  <r>
    <s v="sablefish (blackcod)"/>
    <d v="2004-08-28T00:00:00"/>
    <x v="13"/>
    <n v="710"/>
    <n v="5231.42"/>
    <n v="11.516999999999999"/>
    <x v="13"/>
    <s v="GOA"/>
    <n v="8"/>
    <x v="1"/>
  </r>
  <r>
    <s v="sablefish (blackcod)"/>
    <d v="2004-08-28T00:00:00"/>
    <x v="13"/>
    <n v="710"/>
    <n v="5231.42"/>
    <n v="141.679"/>
    <x v="6"/>
    <s v="GOA"/>
    <n v="8"/>
    <x v="1"/>
  </r>
  <r>
    <s v="sablefish (blackcod)"/>
    <d v="2004-08-28T00:00:00"/>
    <x v="13"/>
    <n v="710"/>
    <n v="5231.42"/>
    <n v="14.234"/>
    <x v="11"/>
    <s v="GOA"/>
    <n v="8"/>
    <x v="1"/>
  </r>
  <r>
    <s v="sablefish (blackcod)"/>
    <d v="2004-08-28T00:00:00"/>
    <x v="13"/>
    <n v="710"/>
    <n v="5231.42"/>
    <n v="120.545"/>
    <x v="14"/>
    <s v="GOA"/>
    <n v="8"/>
    <x v="1"/>
  </r>
  <r>
    <s v="sablefish (blackcod)"/>
    <d v="2004-08-28T00:00:00"/>
    <x v="13"/>
    <n v="710"/>
    <n v="5231.42"/>
    <n v="62.664999999999999"/>
    <x v="21"/>
    <s v="INSD"/>
    <n v="8"/>
    <x v="1"/>
  </r>
  <r>
    <s v="sablefish (blackcod)"/>
    <d v="2004-08-28T00:00:00"/>
    <x v="13"/>
    <n v="710"/>
    <n v="5870.03"/>
    <n v="0.23799999999999999"/>
    <x v="1"/>
    <s v="BSAI"/>
    <n v="8"/>
    <x v="1"/>
  </r>
  <r>
    <s v="sablefish (blackcod)"/>
    <d v="2004-08-28T00:00:00"/>
    <x v="13"/>
    <n v="710"/>
    <n v="5870.03"/>
    <n v="22.614000000000001"/>
    <x v="5"/>
    <s v="BSAI"/>
    <n v="8"/>
    <x v="1"/>
  </r>
  <r>
    <s v="sablefish (blackcod)"/>
    <d v="2004-08-28T00:00:00"/>
    <x v="13"/>
    <n v="710"/>
    <n v="5870.03"/>
    <n v="3.948"/>
    <x v="7"/>
    <s v="BSAI"/>
    <n v="8"/>
    <x v="1"/>
  </r>
  <r>
    <s v="sablefish (blackcod)"/>
    <d v="2004-08-28T00:00:00"/>
    <x v="13"/>
    <n v="710"/>
    <m/>
    <n v="1.2170000000000001"/>
    <x v="23"/>
    <s v="BSAI"/>
    <n v="8"/>
    <x v="1"/>
  </r>
  <r>
    <s v="sablefish (blackcod)"/>
    <d v="2004-08-28T00:00:00"/>
    <x v="13"/>
    <n v="710"/>
    <m/>
    <n v="3.2000000000000001E-2"/>
    <x v="16"/>
    <s v="BSAI"/>
    <n v="8"/>
    <x v="1"/>
  </r>
  <r>
    <s v="sablefish (blackcod)"/>
    <d v="2004-08-28T00:00:00"/>
    <x v="13"/>
    <n v="710"/>
    <m/>
    <n v="1.597"/>
    <x v="1"/>
    <s v="BSAI"/>
    <n v="8"/>
    <x v="1"/>
  </r>
  <r>
    <s v="sablefish (blackcod)"/>
    <d v="2004-08-28T00:00:00"/>
    <x v="13"/>
    <n v="710"/>
    <m/>
    <n v="0.34799999999999998"/>
    <x v="5"/>
    <s v="BSAI"/>
    <n v="8"/>
    <x v="1"/>
  </r>
  <r>
    <s v="sablefish (blackcod)"/>
    <d v="2004-08-28T00:00:00"/>
    <x v="13"/>
    <n v="710"/>
    <m/>
    <n v="0.68799999999999994"/>
    <x v="7"/>
    <s v="BSAI"/>
    <n v="8"/>
    <x v="1"/>
  </r>
  <r>
    <s v="sablefish (blackcod)"/>
    <d v="2004-08-28T00:00:00"/>
    <x v="13"/>
    <n v="710"/>
    <m/>
    <n v="0.748"/>
    <x v="0"/>
    <s v="GOA"/>
    <n v="8"/>
    <x v="1"/>
  </r>
  <r>
    <s v="sablefish (blackcod)"/>
    <d v="2004-08-28T00:00:00"/>
    <x v="13"/>
    <n v="710"/>
    <m/>
    <n v="0.185"/>
    <x v="13"/>
    <s v="GOA"/>
    <n v="8"/>
    <x v="1"/>
  </r>
  <r>
    <s v="sablefish (blackcod)"/>
    <d v="2004-08-28T00:00:00"/>
    <x v="13"/>
    <n v="710"/>
    <m/>
    <n v="4.133"/>
    <x v="6"/>
    <s v="GOA"/>
    <n v="8"/>
    <x v="1"/>
  </r>
  <r>
    <s v="sablefish (blackcod)"/>
    <d v="2004-08-28T00:00:00"/>
    <x v="13"/>
    <n v="710"/>
    <m/>
    <n v="0.35199999999999998"/>
    <x v="11"/>
    <s v="GOA"/>
    <n v="8"/>
    <x v="1"/>
  </r>
  <r>
    <s v="sablefish (blackcod)"/>
    <d v="2004-08-28T00:00:00"/>
    <x v="13"/>
    <n v="710"/>
    <m/>
    <n v="2.5000000000000001E-2"/>
    <x v="20"/>
    <s v="INSD"/>
    <n v="8"/>
    <x v="1"/>
  </r>
  <r>
    <s v="sablefish (blackcod)"/>
    <d v="2004-08-28T00:00:00"/>
    <x v="13"/>
    <n v="710"/>
    <m/>
    <n v="2.2250000000000001"/>
    <x v="14"/>
    <s v="GOA"/>
    <n v="8"/>
    <x v="1"/>
  </r>
  <r>
    <s v="sablefish (blackcod)"/>
    <d v="2004-08-28T00:00:00"/>
    <x v="13"/>
    <n v="710"/>
    <m/>
    <n v="1.488"/>
    <x v="21"/>
    <s v="INSD"/>
    <n v="8"/>
    <x v="1"/>
  </r>
  <r>
    <s v="sablefish (blackcod)"/>
    <d v="2004-09-04T00:00:00"/>
    <x v="13"/>
    <n v="710"/>
    <n v="4944.26"/>
    <n v="3.282"/>
    <x v="0"/>
    <s v="GOA"/>
    <n v="9"/>
    <x v="1"/>
  </r>
  <r>
    <s v="sablefish (blackcod)"/>
    <d v="2004-09-04T00:00:00"/>
    <x v="13"/>
    <n v="710"/>
    <n v="4944.26"/>
    <n v="0.70499999999999996"/>
    <x v="6"/>
    <s v="GOA"/>
    <n v="9"/>
    <x v="1"/>
  </r>
  <r>
    <s v="sablefish (blackcod)"/>
    <d v="2004-09-04T00:00:00"/>
    <x v="13"/>
    <n v="710"/>
    <n v="4944.26"/>
    <n v="17.887"/>
    <x v="14"/>
    <s v="GOA"/>
    <n v="9"/>
    <x v="1"/>
  </r>
  <r>
    <s v="sablefish (blackcod)"/>
    <d v="2004-09-04T00:00:00"/>
    <x v="13"/>
    <n v="710"/>
    <n v="5098.84"/>
    <n v="0.254"/>
    <x v="1"/>
    <s v="BSAI"/>
    <n v="9"/>
    <x v="1"/>
  </r>
  <r>
    <s v="sablefish (blackcod)"/>
    <d v="2004-09-04T00:00:00"/>
    <x v="13"/>
    <n v="710"/>
    <n v="5098.84"/>
    <n v="3.2000000000000001E-2"/>
    <x v="7"/>
    <s v="BSAI"/>
    <n v="9"/>
    <x v="1"/>
  </r>
  <r>
    <s v="sablefish (blackcod)"/>
    <d v="2004-09-04T00:00:00"/>
    <x v="13"/>
    <n v="710"/>
    <n v="5098.84"/>
    <n v="2.1999999999999999E-2"/>
    <x v="2"/>
    <s v="BSAI"/>
    <n v="9"/>
    <x v="1"/>
  </r>
  <r>
    <s v="sablefish (blackcod)"/>
    <d v="2004-09-04T00:00:00"/>
    <x v="13"/>
    <n v="710"/>
    <n v="5098.84"/>
    <n v="11.319000000000001"/>
    <x v="24"/>
    <s v="BSAI"/>
    <n v="9"/>
    <x v="1"/>
  </r>
  <r>
    <s v="sablefish (blackcod)"/>
    <d v="2004-09-04T00:00:00"/>
    <x v="13"/>
    <n v="710"/>
    <n v="5231.42"/>
    <n v="52.472000000000001"/>
    <x v="0"/>
    <s v="GOA"/>
    <n v="9"/>
    <x v="1"/>
  </r>
  <r>
    <s v="sablefish (blackcod)"/>
    <d v="2004-09-04T00:00:00"/>
    <x v="13"/>
    <n v="710"/>
    <n v="5231.42"/>
    <n v="26.835000000000001"/>
    <x v="13"/>
    <s v="GOA"/>
    <n v="9"/>
    <x v="1"/>
  </r>
  <r>
    <s v="sablefish (blackcod)"/>
    <d v="2004-09-04T00:00:00"/>
    <x v="13"/>
    <n v="710"/>
    <n v="5231.42"/>
    <n v="80.400999999999996"/>
    <x v="6"/>
    <s v="GOA"/>
    <n v="9"/>
    <x v="1"/>
  </r>
  <r>
    <s v="sablefish (blackcod)"/>
    <d v="2004-09-04T00:00:00"/>
    <x v="13"/>
    <n v="710"/>
    <n v="5231.42"/>
    <n v="61.747"/>
    <x v="11"/>
    <s v="GOA"/>
    <n v="9"/>
    <x v="1"/>
  </r>
  <r>
    <s v="sablefish (blackcod)"/>
    <d v="2004-09-04T00:00:00"/>
    <x v="13"/>
    <n v="710"/>
    <n v="5231.42"/>
    <n v="111.58199999999999"/>
    <x v="14"/>
    <s v="GOA"/>
    <n v="9"/>
    <x v="1"/>
  </r>
  <r>
    <s v="sablefish (blackcod)"/>
    <d v="2004-09-04T00:00:00"/>
    <x v="13"/>
    <n v="710"/>
    <n v="5231.42"/>
    <n v="38.889000000000003"/>
    <x v="21"/>
    <s v="INSD"/>
    <n v="9"/>
    <x v="1"/>
  </r>
  <r>
    <s v="sablefish (blackcod)"/>
    <d v="2004-09-04T00:00:00"/>
    <x v="13"/>
    <n v="710"/>
    <n v="5870.03"/>
    <n v="2.1000000000000001E-2"/>
    <x v="23"/>
    <s v="BSAI"/>
    <n v="9"/>
    <x v="1"/>
  </r>
  <r>
    <s v="sablefish (blackcod)"/>
    <d v="2004-09-04T00:00:00"/>
    <x v="13"/>
    <n v="710"/>
    <n v="5870.03"/>
    <n v="47.722000000000001"/>
    <x v="5"/>
    <s v="BSAI"/>
    <n v="9"/>
    <x v="1"/>
  </r>
  <r>
    <s v="sablefish (blackcod)"/>
    <d v="2004-09-04T00:00:00"/>
    <x v="13"/>
    <n v="710"/>
    <n v="5870.03"/>
    <n v="0.23400000000000001"/>
    <x v="7"/>
    <s v="BSAI"/>
    <n v="9"/>
    <x v="1"/>
  </r>
  <r>
    <s v="sablefish (blackcod)"/>
    <d v="2004-09-04T00:00:00"/>
    <x v="13"/>
    <n v="710"/>
    <n v="5870.03"/>
    <n v="0.754"/>
    <x v="24"/>
    <s v="BSAI"/>
    <n v="9"/>
    <x v="1"/>
  </r>
  <r>
    <s v="sablefish (blackcod)"/>
    <d v="2004-09-04T00:00:00"/>
    <x v="13"/>
    <n v="710"/>
    <n v="5870.03"/>
    <n v="0.90100000000000002"/>
    <x v="25"/>
    <s v="BSAI"/>
    <n v="9"/>
    <x v="1"/>
  </r>
  <r>
    <s v="sablefish (blackcod)"/>
    <d v="2004-09-04T00:00:00"/>
    <x v="13"/>
    <n v="710"/>
    <m/>
    <n v="0.124"/>
    <x v="23"/>
    <s v="BSAI"/>
    <n v="9"/>
    <x v="1"/>
  </r>
  <r>
    <s v="sablefish (blackcod)"/>
    <d v="2004-09-04T00:00:00"/>
    <x v="13"/>
    <n v="710"/>
    <m/>
    <n v="8.4000000000000005E-2"/>
    <x v="1"/>
    <s v="BSAI"/>
    <n v="9"/>
    <x v="1"/>
  </r>
  <r>
    <s v="sablefish (blackcod)"/>
    <d v="2004-09-04T00:00:00"/>
    <x v="13"/>
    <n v="710"/>
    <m/>
    <n v="0.153"/>
    <x v="5"/>
    <s v="BSAI"/>
    <n v="9"/>
    <x v="1"/>
  </r>
  <r>
    <s v="sablefish (blackcod)"/>
    <d v="2004-09-04T00:00:00"/>
    <x v="13"/>
    <n v="710"/>
    <m/>
    <n v="1.6830000000000001"/>
    <x v="7"/>
    <s v="BSAI"/>
    <n v="9"/>
    <x v="1"/>
  </r>
  <r>
    <s v="sablefish (blackcod)"/>
    <d v="2004-09-04T00:00:00"/>
    <x v="13"/>
    <n v="710"/>
    <m/>
    <n v="1.1379999999999999"/>
    <x v="0"/>
    <s v="GOA"/>
    <n v="9"/>
    <x v="1"/>
  </r>
  <r>
    <s v="sablefish (blackcod)"/>
    <d v="2004-09-04T00:00:00"/>
    <x v="13"/>
    <n v="710"/>
    <m/>
    <n v="0.75900000000000001"/>
    <x v="13"/>
    <s v="GOA"/>
    <n v="9"/>
    <x v="1"/>
  </r>
  <r>
    <s v="sablefish (blackcod)"/>
    <d v="2004-09-04T00:00:00"/>
    <x v="13"/>
    <n v="710"/>
    <m/>
    <n v="6.2210000000000001"/>
    <x v="6"/>
    <s v="GOA"/>
    <n v="9"/>
    <x v="1"/>
  </r>
  <r>
    <s v="sablefish (blackcod)"/>
    <d v="2004-09-04T00:00:00"/>
    <x v="13"/>
    <n v="710"/>
    <m/>
    <n v="1.2410000000000001"/>
    <x v="11"/>
    <s v="GOA"/>
    <n v="9"/>
    <x v="1"/>
  </r>
  <r>
    <s v="sablefish (blackcod)"/>
    <d v="2004-09-04T00:00:00"/>
    <x v="13"/>
    <n v="710"/>
    <m/>
    <n v="2E-3"/>
    <x v="20"/>
    <s v="INSD"/>
    <n v="9"/>
    <x v="1"/>
  </r>
  <r>
    <s v="sablefish (blackcod)"/>
    <d v="2004-09-04T00:00:00"/>
    <x v="13"/>
    <n v="710"/>
    <m/>
    <n v="2.5779999999999998"/>
    <x v="14"/>
    <s v="GOA"/>
    <n v="9"/>
    <x v="1"/>
  </r>
  <r>
    <s v="sablefish (blackcod)"/>
    <d v="2004-09-04T00:00:00"/>
    <x v="13"/>
    <n v="710"/>
    <m/>
    <n v="0.82499999999999996"/>
    <x v="21"/>
    <s v="INSD"/>
    <n v="9"/>
    <x v="1"/>
  </r>
  <r>
    <s v="sablefish (blackcod)"/>
    <d v="2004-09-11T00:00:00"/>
    <x v="13"/>
    <n v="710"/>
    <n v="4944.26"/>
    <n v="2.508"/>
    <x v="0"/>
    <s v="GOA"/>
    <n v="9"/>
    <x v="1"/>
  </r>
  <r>
    <s v="sablefish (blackcod)"/>
    <d v="2004-09-11T00:00:00"/>
    <x v="13"/>
    <n v="710"/>
    <n v="4944.26"/>
    <n v="3.327"/>
    <x v="13"/>
    <s v="GOA"/>
    <n v="9"/>
    <x v="1"/>
  </r>
  <r>
    <s v="sablefish (blackcod)"/>
    <d v="2004-09-11T00:00:00"/>
    <x v="13"/>
    <n v="710"/>
    <n v="4944.26"/>
    <n v="0.312"/>
    <x v="6"/>
    <s v="GOA"/>
    <n v="9"/>
    <x v="1"/>
  </r>
  <r>
    <s v="sablefish (blackcod)"/>
    <d v="2004-09-11T00:00:00"/>
    <x v="13"/>
    <n v="710"/>
    <n v="4944.26"/>
    <n v="18.048999999999999"/>
    <x v="14"/>
    <s v="GOA"/>
    <n v="9"/>
    <x v="1"/>
  </r>
  <r>
    <s v="sablefish (blackcod)"/>
    <d v="2004-09-11T00:00:00"/>
    <x v="13"/>
    <n v="710"/>
    <n v="5098.84"/>
    <n v="2.7E-2"/>
    <x v="1"/>
    <s v="BSAI"/>
    <n v="9"/>
    <x v="1"/>
  </r>
  <r>
    <s v="sablefish (blackcod)"/>
    <d v="2004-09-11T00:00:00"/>
    <x v="13"/>
    <n v="710"/>
    <n v="5098.84"/>
    <n v="0.48599999999999999"/>
    <x v="2"/>
    <s v="BSAI"/>
    <n v="9"/>
    <x v="1"/>
  </r>
  <r>
    <s v="sablefish (blackcod)"/>
    <d v="2004-09-11T00:00:00"/>
    <x v="13"/>
    <n v="710"/>
    <n v="5098.84"/>
    <n v="2.6"/>
    <x v="24"/>
    <s v="BSAI"/>
    <n v="9"/>
    <x v="1"/>
  </r>
  <r>
    <s v="sablefish (blackcod)"/>
    <d v="2004-09-11T00:00:00"/>
    <x v="13"/>
    <n v="710"/>
    <n v="5231.42"/>
    <n v="33.088999999999999"/>
    <x v="0"/>
    <s v="GOA"/>
    <n v="9"/>
    <x v="1"/>
  </r>
  <r>
    <s v="sablefish (blackcod)"/>
    <d v="2004-09-11T00:00:00"/>
    <x v="13"/>
    <n v="710"/>
    <n v="5231.42"/>
    <n v="12.802"/>
    <x v="13"/>
    <s v="GOA"/>
    <n v="9"/>
    <x v="1"/>
  </r>
  <r>
    <s v="sablefish (blackcod)"/>
    <d v="2004-09-11T00:00:00"/>
    <x v="13"/>
    <n v="710"/>
    <n v="5231.42"/>
    <n v="108.688"/>
    <x v="6"/>
    <s v="GOA"/>
    <n v="9"/>
    <x v="1"/>
  </r>
  <r>
    <s v="sablefish (blackcod)"/>
    <d v="2004-09-11T00:00:00"/>
    <x v="13"/>
    <n v="710"/>
    <n v="5231.42"/>
    <n v="80.518000000000001"/>
    <x v="11"/>
    <s v="GOA"/>
    <n v="9"/>
    <x v="1"/>
  </r>
  <r>
    <s v="sablefish (blackcod)"/>
    <d v="2004-09-11T00:00:00"/>
    <x v="13"/>
    <n v="710"/>
    <n v="5231.42"/>
    <n v="179.57499999999999"/>
    <x v="14"/>
    <s v="GOA"/>
    <n v="9"/>
    <x v="1"/>
  </r>
  <r>
    <s v="sablefish (blackcod)"/>
    <d v="2004-09-11T00:00:00"/>
    <x v="13"/>
    <n v="710"/>
    <n v="5231.42"/>
    <n v="91.299000000000007"/>
    <x v="21"/>
    <s v="INSD"/>
    <n v="9"/>
    <x v="1"/>
  </r>
  <r>
    <s v="sablefish (blackcod)"/>
    <d v="2004-09-11T00:00:00"/>
    <x v="13"/>
    <n v="710"/>
    <n v="5870.03"/>
    <n v="8.0000000000000002E-3"/>
    <x v="23"/>
    <s v="BSAI"/>
    <n v="9"/>
    <x v="1"/>
  </r>
  <r>
    <s v="sablefish (blackcod)"/>
    <d v="2004-09-11T00:00:00"/>
    <x v="13"/>
    <n v="710"/>
    <n v="5870.03"/>
    <n v="3.0000000000000001E-3"/>
    <x v="1"/>
    <s v="BSAI"/>
    <n v="9"/>
    <x v="1"/>
  </r>
  <r>
    <s v="sablefish (blackcod)"/>
    <d v="2004-09-11T00:00:00"/>
    <x v="13"/>
    <n v="710"/>
    <n v="5870.03"/>
    <n v="14.702999999999999"/>
    <x v="5"/>
    <s v="BSAI"/>
    <n v="9"/>
    <x v="1"/>
  </r>
  <r>
    <s v="sablefish (blackcod)"/>
    <d v="2004-09-11T00:00:00"/>
    <x v="13"/>
    <n v="710"/>
    <n v="5870.03"/>
    <n v="4.9820000000000002"/>
    <x v="7"/>
    <s v="BSAI"/>
    <n v="9"/>
    <x v="1"/>
  </r>
  <r>
    <s v="sablefish (blackcod)"/>
    <d v="2004-09-11T00:00:00"/>
    <x v="13"/>
    <n v="710"/>
    <n v="5870.03"/>
    <n v="1.796"/>
    <x v="24"/>
    <s v="BSAI"/>
    <n v="9"/>
    <x v="1"/>
  </r>
  <r>
    <s v="sablefish (blackcod)"/>
    <d v="2004-09-11T00:00:00"/>
    <x v="13"/>
    <n v="710"/>
    <m/>
    <n v="6.6000000000000003E-2"/>
    <x v="23"/>
    <s v="BSAI"/>
    <n v="9"/>
    <x v="1"/>
  </r>
  <r>
    <s v="sablefish (blackcod)"/>
    <d v="2004-09-11T00:00:00"/>
    <x v="13"/>
    <n v="710"/>
    <m/>
    <n v="2.5999999999999999E-2"/>
    <x v="1"/>
    <s v="BSAI"/>
    <n v="9"/>
    <x v="1"/>
  </r>
  <r>
    <s v="sablefish (blackcod)"/>
    <d v="2004-09-11T00:00:00"/>
    <x v="13"/>
    <n v="710"/>
    <m/>
    <n v="0.52700000000000002"/>
    <x v="5"/>
    <s v="BSAI"/>
    <n v="9"/>
    <x v="1"/>
  </r>
  <r>
    <s v="sablefish (blackcod)"/>
    <d v="2004-09-11T00:00:00"/>
    <x v="13"/>
    <n v="710"/>
    <m/>
    <n v="0.44400000000000001"/>
    <x v="7"/>
    <s v="BSAI"/>
    <n v="9"/>
    <x v="1"/>
  </r>
  <r>
    <s v="sablefish (blackcod)"/>
    <d v="2004-09-11T00:00:00"/>
    <x v="13"/>
    <n v="710"/>
    <m/>
    <n v="0.89700000000000002"/>
    <x v="0"/>
    <s v="GOA"/>
    <n v="9"/>
    <x v="1"/>
  </r>
  <r>
    <s v="sablefish (blackcod)"/>
    <d v="2004-09-11T00:00:00"/>
    <x v="13"/>
    <n v="710"/>
    <m/>
    <n v="1.1910000000000001"/>
    <x v="13"/>
    <s v="GOA"/>
    <n v="9"/>
    <x v="1"/>
  </r>
  <r>
    <s v="sablefish (blackcod)"/>
    <d v="2004-09-11T00:00:00"/>
    <x v="13"/>
    <n v="710"/>
    <m/>
    <n v="3.4279999999999999"/>
    <x v="6"/>
    <s v="GOA"/>
    <n v="9"/>
    <x v="1"/>
  </r>
  <r>
    <s v="sablefish (blackcod)"/>
    <d v="2004-09-11T00:00:00"/>
    <x v="13"/>
    <n v="710"/>
    <m/>
    <n v="1.2210000000000001"/>
    <x v="11"/>
    <s v="GOA"/>
    <n v="9"/>
    <x v="1"/>
  </r>
  <r>
    <s v="sablefish (blackcod)"/>
    <d v="2004-09-11T00:00:00"/>
    <x v="13"/>
    <n v="710"/>
    <m/>
    <n v="4.7489999999999997"/>
    <x v="14"/>
    <s v="GOA"/>
    <n v="9"/>
    <x v="1"/>
  </r>
  <r>
    <s v="sablefish (blackcod)"/>
    <d v="2004-09-11T00:00:00"/>
    <x v="13"/>
    <n v="710"/>
    <m/>
    <n v="2.4060000000000001"/>
    <x v="21"/>
    <s v="INSD"/>
    <n v="9"/>
    <x v="1"/>
  </r>
  <r>
    <s v="sablefish (blackcod)"/>
    <d v="2004-09-18T00:00:00"/>
    <x v="13"/>
    <n v="710"/>
    <n v="4944.26"/>
    <n v="0.48899999999999999"/>
    <x v="0"/>
    <s v="GOA"/>
    <n v="9"/>
    <x v="1"/>
  </r>
  <r>
    <s v="sablefish (blackcod)"/>
    <d v="2004-09-18T00:00:00"/>
    <x v="13"/>
    <n v="710"/>
    <n v="4944.26"/>
    <n v="43.776000000000003"/>
    <x v="11"/>
    <s v="GOA"/>
    <n v="9"/>
    <x v="1"/>
  </r>
  <r>
    <s v="sablefish (blackcod)"/>
    <d v="2004-09-18T00:00:00"/>
    <x v="13"/>
    <n v="710"/>
    <n v="5098.84"/>
    <n v="1.1180000000000001"/>
    <x v="23"/>
    <s v="BSAI"/>
    <n v="9"/>
    <x v="1"/>
  </r>
  <r>
    <s v="sablefish (blackcod)"/>
    <d v="2004-09-18T00:00:00"/>
    <x v="13"/>
    <n v="710"/>
    <n v="5098.84"/>
    <n v="0.84699999999999998"/>
    <x v="1"/>
    <s v="BSAI"/>
    <n v="9"/>
    <x v="1"/>
  </r>
  <r>
    <s v="sablefish (blackcod)"/>
    <d v="2004-09-18T00:00:00"/>
    <x v="13"/>
    <n v="710"/>
    <n v="5098.84"/>
    <n v="0.6"/>
    <x v="2"/>
    <s v="BSAI"/>
    <n v="9"/>
    <x v="1"/>
  </r>
  <r>
    <s v="sablefish (blackcod)"/>
    <d v="2004-09-18T00:00:00"/>
    <x v="13"/>
    <n v="710"/>
    <n v="5098.84"/>
    <n v="8.89"/>
    <x v="24"/>
    <s v="BSAI"/>
    <n v="9"/>
    <x v="1"/>
  </r>
  <r>
    <s v="sablefish (blackcod)"/>
    <d v="2004-09-18T00:00:00"/>
    <x v="13"/>
    <n v="710"/>
    <n v="5098.84"/>
    <n v="2.6"/>
    <x v="28"/>
    <s v="BSAI"/>
    <n v="9"/>
    <x v="1"/>
  </r>
  <r>
    <s v="sablefish (blackcod)"/>
    <d v="2004-09-18T00:00:00"/>
    <x v="13"/>
    <n v="710"/>
    <n v="5231.42"/>
    <n v="17.302"/>
    <x v="0"/>
    <s v="GOA"/>
    <n v="9"/>
    <x v="1"/>
  </r>
  <r>
    <s v="sablefish (blackcod)"/>
    <d v="2004-09-18T00:00:00"/>
    <x v="13"/>
    <n v="710"/>
    <n v="5231.42"/>
    <n v="2.2669999999999999"/>
    <x v="13"/>
    <s v="GOA"/>
    <n v="9"/>
    <x v="1"/>
  </r>
  <r>
    <s v="sablefish (blackcod)"/>
    <d v="2004-09-18T00:00:00"/>
    <x v="13"/>
    <n v="710"/>
    <n v="5231.42"/>
    <n v="82.085999999999999"/>
    <x v="6"/>
    <s v="GOA"/>
    <n v="9"/>
    <x v="1"/>
  </r>
  <r>
    <s v="sablefish (blackcod)"/>
    <d v="2004-09-18T00:00:00"/>
    <x v="13"/>
    <n v="710"/>
    <n v="5231.42"/>
    <n v="71.156000000000006"/>
    <x v="11"/>
    <s v="GOA"/>
    <n v="9"/>
    <x v="1"/>
  </r>
  <r>
    <s v="sablefish (blackcod)"/>
    <d v="2004-09-18T00:00:00"/>
    <x v="13"/>
    <n v="710"/>
    <n v="5231.42"/>
    <n v="106.98699999999999"/>
    <x v="14"/>
    <s v="GOA"/>
    <n v="9"/>
    <x v="1"/>
  </r>
  <r>
    <s v="sablefish (blackcod)"/>
    <d v="2004-09-18T00:00:00"/>
    <x v="13"/>
    <n v="710"/>
    <n v="5231.42"/>
    <n v="100.32299999999999"/>
    <x v="21"/>
    <s v="INSD"/>
    <n v="9"/>
    <x v="1"/>
  </r>
  <r>
    <s v="sablefish (blackcod)"/>
    <d v="2004-09-18T00:00:00"/>
    <x v="13"/>
    <n v="710"/>
    <n v="5870.03"/>
    <n v="21.802"/>
    <x v="5"/>
    <s v="BSAI"/>
    <n v="9"/>
    <x v="1"/>
  </r>
  <r>
    <s v="sablefish (blackcod)"/>
    <d v="2004-09-18T00:00:00"/>
    <x v="13"/>
    <n v="710"/>
    <n v="5870.03"/>
    <n v="13.057"/>
    <x v="7"/>
    <s v="BSAI"/>
    <n v="9"/>
    <x v="1"/>
  </r>
  <r>
    <s v="sablefish (blackcod)"/>
    <d v="2004-09-18T00:00:00"/>
    <x v="13"/>
    <n v="710"/>
    <n v="5870.03"/>
    <n v="33.753"/>
    <x v="24"/>
    <s v="BSAI"/>
    <n v="9"/>
    <x v="1"/>
  </r>
  <r>
    <s v="sablefish (blackcod)"/>
    <d v="2004-09-18T00:00:00"/>
    <x v="13"/>
    <n v="710"/>
    <m/>
    <n v="0.23300000000000001"/>
    <x v="23"/>
    <s v="BSAI"/>
    <n v="9"/>
    <x v="1"/>
  </r>
  <r>
    <s v="sablefish (blackcod)"/>
    <d v="2004-09-18T00:00:00"/>
    <x v="13"/>
    <n v="710"/>
    <m/>
    <n v="0.35"/>
    <x v="1"/>
    <s v="BSAI"/>
    <n v="9"/>
    <x v="1"/>
  </r>
  <r>
    <s v="sablefish (blackcod)"/>
    <d v="2004-09-18T00:00:00"/>
    <x v="13"/>
    <n v="710"/>
    <m/>
    <n v="0.53200000000000003"/>
    <x v="5"/>
    <s v="BSAI"/>
    <n v="9"/>
    <x v="1"/>
  </r>
  <r>
    <s v="sablefish (blackcod)"/>
    <d v="2004-09-18T00:00:00"/>
    <x v="13"/>
    <n v="710"/>
    <m/>
    <n v="0.46"/>
    <x v="7"/>
    <s v="BSAI"/>
    <n v="9"/>
    <x v="1"/>
  </r>
  <r>
    <s v="sablefish (blackcod)"/>
    <d v="2004-09-18T00:00:00"/>
    <x v="13"/>
    <n v="710"/>
    <m/>
    <n v="10.429"/>
    <x v="0"/>
    <s v="GOA"/>
    <n v="9"/>
    <x v="1"/>
  </r>
  <r>
    <s v="sablefish (blackcod)"/>
    <d v="2004-09-18T00:00:00"/>
    <x v="13"/>
    <n v="710"/>
    <m/>
    <n v="0.109"/>
    <x v="13"/>
    <s v="GOA"/>
    <n v="9"/>
    <x v="1"/>
  </r>
  <r>
    <s v="sablefish (blackcod)"/>
    <d v="2004-09-18T00:00:00"/>
    <x v="13"/>
    <n v="710"/>
    <m/>
    <n v="5.5620000000000003"/>
    <x v="6"/>
    <s v="GOA"/>
    <n v="9"/>
    <x v="1"/>
  </r>
  <r>
    <s v="sablefish (blackcod)"/>
    <d v="2004-09-18T00:00:00"/>
    <x v="13"/>
    <n v="710"/>
    <m/>
    <n v="1.379"/>
    <x v="11"/>
    <s v="GOA"/>
    <n v="9"/>
    <x v="1"/>
  </r>
  <r>
    <s v="sablefish (blackcod)"/>
    <d v="2004-09-18T00:00:00"/>
    <x v="13"/>
    <n v="710"/>
    <m/>
    <n v="2.9119999999999999"/>
    <x v="14"/>
    <s v="GOA"/>
    <n v="9"/>
    <x v="1"/>
  </r>
  <r>
    <s v="sablefish (blackcod)"/>
    <d v="2004-09-18T00:00:00"/>
    <x v="13"/>
    <n v="710"/>
    <m/>
    <n v="3.4550000000000001"/>
    <x v="21"/>
    <s v="INSD"/>
    <n v="9"/>
    <x v="1"/>
  </r>
  <r>
    <s v="sablefish (blackcod)"/>
    <d v="2004-09-25T00:00:00"/>
    <x v="13"/>
    <n v="710"/>
    <n v="5098.84"/>
    <n v="0.58299999999999996"/>
    <x v="1"/>
    <s v="BSAI"/>
    <n v="9"/>
    <x v="1"/>
  </r>
  <r>
    <s v="sablefish (blackcod)"/>
    <d v="2004-09-25T00:00:00"/>
    <x v="13"/>
    <n v="710"/>
    <n v="5098.84"/>
    <n v="11.541"/>
    <x v="24"/>
    <s v="BSAI"/>
    <n v="9"/>
    <x v="1"/>
  </r>
  <r>
    <s v="sablefish (blackcod)"/>
    <d v="2004-09-25T00:00:00"/>
    <x v="13"/>
    <n v="710"/>
    <n v="5231.42"/>
    <n v="20.917999999999999"/>
    <x v="0"/>
    <s v="GOA"/>
    <n v="9"/>
    <x v="1"/>
  </r>
  <r>
    <s v="sablefish (blackcod)"/>
    <d v="2004-09-25T00:00:00"/>
    <x v="13"/>
    <n v="710"/>
    <n v="5231.42"/>
    <n v="2.8090000000000002"/>
    <x v="13"/>
    <s v="GOA"/>
    <n v="9"/>
    <x v="1"/>
  </r>
  <r>
    <s v="sablefish (blackcod)"/>
    <d v="2004-09-25T00:00:00"/>
    <x v="13"/>
    <n v="710"/>
    <n v="5231.42"/>
    <n v="34.204999999999998"/>
    <x v="6"/>
    <s v="GOA"/>
    <n v="9"/>
    <x v="1"/>
  </r>
  <r>
    <s v="sablefish (blackcod)"/>
    <d v="2004-09-25T00:00:00"/>
    <x v="13"/>
    <n v="710"/>
    <n v="5231.42"/>
    <n v="8.8689999999999998"/>
    <x v="11"/>
    <s v="GOA"/>
    <n v="9"/>
    <x v="1"/>
  </r>
  <r>
    <s v="sablefish (blackcod)"/>
    <d v="2004-09-25T00:00:00"/>
    <x v="13"/>
    <n v="710"/>
    <n v="5231.42"/>
    <n v="63.741"/>
    <x v="14"/>
    <s v="GOA"/>
    <n v="9"/>
    <x v="1"/>
  </r>
  <r>
    <s v="sablefish (blackcod)"/>
    <d v="2004-09-25T00:00:00"/>
    <x v="13"/>
    <n v="710"/>
    <n v="5231.42"/>
    <n v="23.108000000000001"/>
    <x v="21"/>
    <s v="INSD"/>
    <n v="9"/>
    <x v="1"/>
  </r>
  <r>
    <s v="sablefish (blackcod)"/>
    <d v="2004-09-25T00:00:00"/>
    <x v="13"/>
    <n v="710"/>
    <n v="5870.03"/>
    <n v="13.167999999999999"/>
    <x v="5"/>
    <s v="BSAI"/>
    <n v="9"/>
    <x v="1"/>
  </r>
  <r>
    <s v="sablefish (blackcod)"/>
    <d v="2004-09-25T00:00:00"/>
    <x v="13"/>
    <n v="710"/>
    <n v="5870.03"/>
    <n v="8.2669999999999995"/>
    <x v="7"/>
    <s v="BSAI"/>
    <n v="9"/>
    <x v="1"/>
  </r>
  <r>
    <s v="sablefish (blackcod)"/>
    <d v="2004-09-25T00:00:00"/>
    <x v="13"/>
    <n v="710"/>
    <n v="5870.03"/>
    <n v="2.488"/>
    <x v="24"/>
    <s v="BSAI"/>
    <n v="9"/>
    <x v="1"/>
  </r>
  <r>
    <s v="sablefish (blackcod)"/>
    <d v="2004-09-25T00:00:00"/>
    <x v="13"/>
    <n v="710"/>
    <m/>
    <n v="2.544"/>
    <x v="23"/>
    <s v="BSAI"/>
    <n v="9"/>
    <x v="1"/>
  </r>
  <r>
    <s v="sablefish (blackcod)"/>
    <d v="2004-09-25T00:00:00"/>
    <x v="13"/>
    <n v="710"/>
    <m/>
    <n v="4.0000000000000001E-3"/>
    <x v="10"/>
    <s v="BSAI"/>
    <n v="9"/>
    <x v="1"/>
  </r>
  <r>
    <s v="sablefish (blackcod)"/>
    <d v="2004-09-25T00:00:00"/>
    <x v="13"/>
    <n v="710"/>
    <m/>
    <n v="0.27700000000000002"/>
    <x v="1"/>
    <s v="BSAI"/>
    <n v="9"/>
    <x v="1"/>
  </r>
  <r>
    <s v="sablefish (blackcod)"/>
    <d v="2004-09-25T00:00:00"/>
    <x v="13"/>
    <n v="710"/>
    <m/>
    <n v="0.46"/>
    <x v="5"/>
    <s v="BSAI"/>
    <n v="9"/>
    <x v="1"/>
  </r>
  <r>
    <s v="sablefish (blackcod)"/>
    <d v="2004-09-25T00:00:00"/>
    <x v="13"/>
    <n v="710"/>
    <m/>
    <n v="0.28999999999999998"/>
    <x v="7"/>
    <s v="BSAI"/>
    <n v="9"/>
    <x v="1"/>
  </r>
  <r>
    <s v="sablefish (blackcod)"/>
    <d v="2004-09-25T00:00:00"/>
    <x v="13"/>
    <n v="710"/>
    <m/>
    <n v="3.177"/>
    <x v="0"/>
    <s v="GOA"/>
    <n v="9"/>
    <x v="1"/>
  </r>
  <r>
    <s v="sablefish (blackcod)"/>
    <d v="2004-09-25T00:00:00"/>
    <x v="13"/>
    <n v="710"/>
    <m/>
    <n v="0.123"/>
    <x v="13"/>
    <s v="GOA"/>
    <n v="9"/>
    <x v="1"/>
  </r>
  <r>
    <s v="sablefish (blackcod)"/>
    <d v="2004-09-25T00:00:00"/>
    <x v="13"/>
    <n v="710"/>
    <m/>
    <n v="2.5529999999999999"/>
    <x v="6"/>
    <s v="GOA"/>
    <n v="9"/>
    <x v="1"/>
  </r>
  <r>
    <s v="sablefish (blackcod)"/>
    <d v="2004-09-25T00:00:00"/>
    <x v="13"/>
    <n v="710"/>
    <m/>
    <n v="0.19500000000000001"/>
    <x v="11"/>
    <s v="GOA"/>
    <n v="9"/>
    <x v="1"/>
  </r>
  <r>
    <s v="sablefish (blackcod)"/>
    <d v="2004-09-25T00:00:00"/>
    <x v="13"/>
    <n v="710"/>
    <m/>
    <n v="1.681"/>
    <x v="14"/>
    <s v="GOA"/>
    <n v="9"/>
    <x v="1"/>
  </r>
  <r>
    <s v="sablefish (blackcod)"/>
    <d v="2004-09-25T00:00:00"/>
    <x v="13"/>
    <n v="710"/>
    <m/>
    <n v="0.80700000000000005"/>
    <x v="21"/>
    <s v="INSD"/>
    <n v="9"/>
    <x v="1"/>
  </r>
  <r>
    <s v="sablefish (blackcod)"/>
    <d v="2004-10-02T00:00:00"/>
    <x v="13"/>
    <n v="710"/>
    <n v="5098.84"/>
    <n v="0.26"/>
    <x v="1"/>
    <s v="BSAI"/>
    <n v="10"/>
    <x v="1"/>
  </r>
  <r>
    <s v="sablefish (blackcod)"/>
    <d v="2004-10-02T00:00:00"/>
    <x v="13"/>
    <n v="710"/>
    <n v="5098.84"/>
    <n v="0.20300000000000001"/>
    <x v="2"/>
    <s v="BSAI"/>
    <n v="10"/>
    <x v="1"/>
  </r>
  <r>
    <s v="sablefish (blackcod)"/>
    <d v="2004-10-02T00:00:00"/>
    <x v="13"/>
    <n v="710"/>
    <n v="5098.84"/>
    <n v="1.36"/>
    <x v="24"/>
    <s v="BSAI"/>
    <n v="10"/>
    <x v="1"/>
  </r>
  <r>
    <s v="sablefish (blackcod)"/>
    <d v="2004-10-02T00:00:00"/>
    <x v="13"/>
    <n v="710"/>
    <n v="5098.84"/>
    <n v="1.51"/>
    <x v="28"/>
    <s v="BSAI"/>
    <n v="10"/>
    <x v="1"/>
  </r>
  <r>
    <s v="sablefish (blackcod)"/>
    <d v="2004-10-02T00:00:00"/>
    <x v="13"/>
    <n v="710"/>
    <n v="5231.42"/>
    <n v="18.954000000000001"/>
    <x v="0"/>
    <s v="GOA"/>
    <n v="10"/>
    <x v="1"/>
  </r>
  <r>
    <s v="sablefish (blackcod)"/>
    <d v="2004-10-02T00:00:00"/>
    <x v="13"/>
    <n v="710"/>
    <n v="5231.42"/>
    <n v="2.2629999999999999"/>
    <x v="13"/>
    <s v="GOA"/>
    <n v="10"/>
    <x v="1"/>
  </r>
  <r>
    <s v="sablefish (blackcod)"/>
    <d v="2004-10-02T00:00:00"/>
    <x v="13"/>
    <n v="710"/>
    <n v="5231.42"/>
    <n v="11.157"/>
    <x v="6"/>
    <s v="GOA"/>
    <n v="10"/>
    <x v="1"/>
  </r>
  <r>
    <s v="sablefish (blackcod)"/>
    <d v="2004-10-02T00:00:00"/>
    <x v="13"/>
    <n v="710"/>
    <n v="5231.42"/>
    <n v="4.4290000000000003"/>
    <x v="11"/>
    <s v="GOA"/>
    <n v="10"/>
    <x v="1"/>
  </r>
  <r>
    <s v="sablefish (blackcod)"/>
    <d v="2004-10-02T00:00:00"/>
    <x v="13"/>
    <n v="710"/>
    <n v="5231.42"/>
    <n v="187.727"/>
    <x v="14"/>
    <s v="GOA"/>
    <n v="10"/>
    <x v="1"/>
  </r>
  <r>
    <s v="sablefish (blackcod)"/>
    <d v="2004-10-02T00:00:00"/>
    <x v="13"/>
    <n v="710"/>
    <n v="5231.42"/>
    <n v="73.546000000000006"/>
    <x v="21"/>
    <s v="INSD"/>
    <n v="10"/>
    <x v="1"/>
  </r>
  <r>
    <s v="sablefish (blackcod)"/>
    <d v="2004-10-02T00:00:00"/>
    <x v="13"/>
    <n v="710"/>
    <n v="5870.03"/>
    <n v="3.2000000000000001E-2"/>
    <x v="5"/>
    <s v="BSAI"/>
    <n v="10"/>
    <x v="1"/>
  </r>
  <r>
    <s v="sablefish (blackcod)"/>
    <d v="2004-10-02T00:00:00"/>
    <x v="13"/>
    <n v="710"/>
    <n v="5870.03"/>
    <n v="14.598000000000001"/>
    <x v="7"/>
    <s v="BSAI"/>
    <n v="10"/>
    <x v="1"/>
  </r>
  <r>
    <s v="sablefish (blackcod)"/>
    <d v="2004-10-02T00:00:00"/>
    <x v="13"/>
    <n v="710"/>
    <m/>
    <n v="1.4790000000000001"/>
    <x v="23"/>
    <s v="BSAI"/>
    <n v="10"/>
    <x v="1"/>
  </r>
  <r>
    <s v="sablefish (blackcod)"/>
    <d v="2004-10-02T00:00:00"/>
    <x v="13"/>
    <n v="710"/>
    <m/>
    <n v="0.20899999999999999"/>
    <x v="1"/>
    <s v="BSAI"/>
    <n v="10"/>
    <x v="1"/>
  </r>
  <r>
    <s v="sablefish (blackcod)"/>
    <d v="2004-10-02T00:00:00"/>
    <x v="13"/>
    <n v="710"/>
    <m/>
    <n v="0.52"/>
    <x v="7"/>
    <s v="BSAI"/>
    <n v="10"/>
    <x v="1"/>
  </r>
  <r>
    <s v="sablefish (blackcod)"/>
    <d v="2004-10-02T00:00:00"/>
    <x v="13"/>
    <n v="710"/>
    <m/>
    <n v="0.124"/>
    <x v="2"/>
    <s v="BSAI"/>
    <n v="10"/>
    <x v="1"/>
  </r>
  <r>
    <s v="sablefish (blackcod)"/>
    <d v="2004-10-02T00:00:00"/>
    <x v="13"/>
    <n v="710"/>
    <m/>
    <n v="1.4810000000000001"/>
    <x v="0"/>
    <s v="GOA"/>
    <n v="10"/>
    <x v="1"/>
  </r>
  <r>
    <s v="sablefish (blackcod)"/>
    <d v="2004-10-02T00:00:00"/>
    <x v="13"/>
    <n v="710"/>
    <m/>
    <n v="0.13200000000000001"/>
    <x v="13"/>
    <s v="GOA"/>
    <n v="10"/>
    <x v="1"/>
  </r>
  <r>
    <s v="sablefish (blackcod)"/>
    <d v="2004-10-02T00:00:00"/>
    <x v="13"/>
    <n v="710"/>
    <m/>
    <n v="0.38200000000000001"/>
    <x v="6"/>
    <s v="GOA"/>
    <n v="10"/>
    <x v="1"/>
  </r>
  <r>
    <s v="sablefish (blackcod)"/>
    <d v="2004-10-02T00:00:00"/>
    <x v="13"/>
    <n v="710"/>
    <m/>
    <n v="0.187"/>
    <x v="11"/>
    <s v="GOA"/>
    <n v="10"/>
    <x v="1"/>
  </r>
  <r>
    <s v="sablefish (blackcod)"/>
    <d v="2004-10-02T00:00:00"/>
    <x v="13"/>
    <n v="710"/>
    <m/>
    <n v="4.7530000000000001"/>
    <x v="14"/>
    <s v="GOA"/>
    <n v="10"/>
    <x v="1"/>
  </r>
  <r>
    <s v="sablefish (blackcod)"/>
    <d v="2004-10-02T00:00:00"/>
    <x v="13"/>
    <n v="710"/>
    <m/>
    <n v="3.113"/>
    <x v="21"/>
    <s v="INSD"/>
    <n v="10"/>
    <x v="1"/>
  </r>
  <r>
    <s v="sablefish (blackcod)"/>
    <d v="2004-10-09T00:00:00"/>
    <x v="13"/>
    <n v="710"/>
    <n v="5098.84"/>
    <n v="4.0000000000000001E-3"/>
    <x v="23"/>
    <s v="BSAI"/>
    <n v="10"/>
    <x v="1"/>
  </r>
  <r>
    <s v="sablefish (blackcod)"/>
    <d v="2004-10-09T00:00:00"/>
    <x v="13"/>
    <n v="710"/>
    <n v="5098.84"/>
    <n v="0.21099999999999999"/>
    <x v="1"/>
    <s v="BSAI"/>
    <n v="10"/>
    <x v="1"/>
  </r>
  <r>
    <s v="sablefish (blackcod)"/>
    <d v="2004-10-09T00:00:00"/>
    <x v="13"/>
    <n v="710"/>
    <n v="5098.84"/>
    <n v="1.421"/>
    <x v="24"/>
    <s v="BSAI"/>
    <n v="10"/>
    <x v="1"/>
  </r>
  <r>
    <s v="sablefish (blackcod)"/>
    <d v="2004-10-09T00:00:00"/>
    <x v="13"/>
    <n v="710"/>
    <n v="5098.84"/>
    <n v="1.9330000000000001"/>
    <x v="28"/>
    <s v="BSAI"/>
    <n v="10"/>
    <x v="1"/>
  </r>
  <r>
    <s v="sablefish (blackcod)"/>
    <d v="2004-10-09T00:00:00"/>
    <x v="13"/>
    <n v="710"/>
    <n v="5231.42"/>
    <n v="25.920999999999999"/>
    <x v="0"/>
    <s v="GOA"/>
    <n v="10"/>
    <x v="1"/>
  </r>
  <r>
    <s v="sablefish (blackcod)"/>
    <d v="2004-10-09T00:00:00"/>
    <x v="13"/>
    <n v="710"/>
    <n v="5231.42"/>
    <n v="1.3080000000000001"/>
    <x v="13"/>
    <s v="GOA"/>
    <n v="10"/>
    <x v="1"/>
  </r>
  <r>
    <s v="sablefish (blackcod)"/>
    <d v="2004-10-09T00:00:00"/>
    <x v="13"/>
    <n v="710"/>
    <n v="5231.42"/>
    <n v="57.720999999999997"/>
    <x v="6"/>
    <s v="GOA"/>
    <n v="10"/>
    <x v="1"/>
  </r>
  <r>
    <s v="sablefish (blackcod)"/>
    <d v="2004-10-09T00:00:00"/>
    <x v="13"/>
    <n v="710"/>
    <n v="5231.42"/>
    <n v="14.961"/>
    <x v="11"/>
    <s v="GOA"/>
    <n v="10"/>
    <x v="1"/>
  </r>
  <r>
    <s v="sablefish (blackcod)"/>
    <d v="2004-10-09T00:00:00"/>
    <x v="13"/>
    <n v="710"/>
    <n v="5231.42"/>
    <n v="26.22"/>
    <x v="14"/>
    <s v="GOA"/>
    <n v="10"/>
    <x v="1"/>
  </r>
  <r>
    <s v="sablefish (blackcod)"/>
    <d v="2004-10-09T00:00:00"/>
    <x v="13"/>
    <n v="710"/>
    <n v="5231.42"/>
    <n v="52.191000000000003"/>
    <x v="21"/>
    <s v="INSD"/>
    <n v="10"/>
    <x v="1"/>
  </r>
  <r>
    <s v="sablefish (blackcod)"/>
    <d v="2004-10-09T00:00:00"/>
    <x v="13"/>
    <n v="710"/>
    <n v="5870.03"/>
    <n v="1.6E-2"/>
    <x v="1"/>
    <s v="BSAI"/>
    <n v="10"/>
    <x v="1"/>
  </r>
  <r>
    <s v="sablefish (blackcod)"/>
    <d v="2004-10-09T00:00:00"/>
    <x v="13"/>
    <n v="710"/>
    <n v="5870.03"/>
    <n v="0.26500000000000001"/>
    <x v="5"/>
    <s v="BSAI"/>
    <n v="10"/>
    <x v="1"/>
  </r>
  <r>
    <s v="sablefish (blackcod)"/>
    <d v="2004-10-09T00:00:00"/>
    <x v="13"/>
    <n v="710"/>
    <n v="5870.03"/>
    <n v="6.6529999999999996"/>
    <x v="7"/>
    <s v="BSAI"/>
    <n v="10"/>
    <x v="1"/>
  </r>
  <r>
    <s v="sablefish (blackcod)"/>
    <d v="2004-10-09T00:00:00"/>
    <x v="13"/>
    <n v="710"/>
    <m/>
    <n v="1.0549999999999999"/>
    <x v="23"/>
    <s v="BSAI"/>
    <n v="10"/>
    <x v="1"/>
  </r>
  <r>
    <s v="sablefish (blackcod)"/>
    <d v="2004-10-09T00:00:00"/>
    <x v="13"/>
    <n v="710"/>
    <m/>
    <n v="1.0999999999999999E-2"/>
    <x v="30"/>
    <s v="BSAI"/>
    <n v="10"/>
    <x v="1"/>
  </r>
  <r>
    <s v="sablefish (blackcod)"/>
    <d v="2004-10-09T00:00:00"/>
    <x v="13"/>
    <n v="710"/>
    <m/>
    <n v="0.01"/>
    <x v="10"/>
    <s v="BSAI"/>
    <n v="10"/>
    <x v="1"/>
  </r>
  <r>
    <s v="sablefish (blackcod)"/>
    <d v="2004-10-09T00:00:00"/>
    <x v="13"/>
    <n v="710"/>
    <m/>
    <n v="0.39900000000000002"/>
    <x v="1"/>
    <s v="BSAI"/>
    <n v="10"/>
    <x v="1"/>
  </r>
  <r>
    <s v="sablefish (blackcod)"/>
    <d v="2004-10-09T00:00:00"/>
    <x v="13"/>
    <n v="710"/>
    <m/>
    <n v="0.876"/>
    <x v="7"/>
    <s v="BSAI"/>
    <n v="10"/>
    <x v="1"/>
  </r>
  <r>
    <s v="sablefish (blackcod)"/>
    <d v="2004-10-09T00:00:00"/>
    <x v="13"/>
    <n v="710"/>
    <m/>
    <n v="0.79400000000000004"/>
    <x v="2"/>
    <s v="BSAI"/>
    <n v="10"/>
    <x v="1"/>
  </r>
  <r>
    <s v="sablefish (blackcod)"/>
    <d v="2004-10-09T00:00:00"/>
    <x v="13"/>
    <n v="710"/>
    <m/>
    <n v="1.288"/>
    <x v="0"/>
    <s v="GOA"/>
    <n v="10"/>
    <x v="1"/>
  </r>
  <r>
    <s v="sablefish (blackcod)"/>
    <d v="2004-10-09T00:00:00"/>
    <x v="13"/>
    <n v="710"/>
    <m/>
    <n v="5.2999999999999999E-2"/>
    <x v="13"/>
    <s v="GOA"/>
    <n v="10"/>
    <x v="1"/>
  </r>
  <r>
    <s v="sablefish (blackcod)"/>
    <d v="2004-10-09T00:00:00"/>
    <x v="13"/>
    <n v="710"/>
    <m/>
    <n v="1.7170000000000001"/>
    <x v="6"/>
    <s v="GOA"/>
    <n v="10"/>
    <x v="1"/>
  </r>
  <r>
    <s v="sablefish (blackcod)"/>
    <d v="2004-10-09T00:00:00"/>
    <x v="13"/>
    <n v="710"/>
    <m/>
    <n v="0.55500000000000005"/>
    <x v="11"/>
    <s v="GOA"/>
    <n v="10"/>
    <x v="1"/>
  </r>
  <r>
    <s v="sablefish (blackcod)"/>
    <d v="2004-10-09T00:00:00"/>
    <x v="13"/>
    <n v="710"/>
    <m/>
    <n v="2E-3"/>
    <x v="20"/>
    <s v="INSD"/>
    <n v="10"/>
    <x v="1"/>
  </r>
  <r>
    <s v="sablefish (blackcod)"/>
    <d v="2004-10-09T00:00:00"/>
    <x v="13"/>
    <n v="710"/>
    <m/>
    <n v="0.7"/>
    <x v="14"/>
    <s v="GOA"/>
    <n v="10"/>
    <x v="1"/>
  </r>
  <r>
    <s v="sablefish (blackcod)"/>
    <d v="2004-10-09T00:00:00"/>
    <x v="13"/>
    <n v="710"/>
    <m/>
    <n v="1.92"/>
    <x v="21"/>
    <s v="INSD"/>
    <n v="10"/>
    <x v="1"/>
  </r>
  <r>
    <s v="sablefish (blackcod)"/>
    <d v="2004-10-16T00:00:00"/>
    <x v="13"/>
    <n v="710"/>
    <n v="5098.84"/>
    <n v="6.9000000000000006E-2"/>
    <x v="23"/>
    <s v="BSAI"/>
    <n v="10"/>
    <x v="1"/>
  </r>
  <r>
    <s v="sablefish (blackcod)"/>
    <d v="2004-10-16T00:00:00"/>
    <x v="13"/>
    <n v="710"/>
    <n v="5098.84"/>
    <n v="0.40200000000000002"/>
    <x v="1"/>
    <s v="BSAI"/>
    <n v="10"/>
    <x v="1"/>
  </r>
  <r>
    <s v="sablefish (blackcod)"/>
    <d v="2004-10-16T00:00:00"/>
    <x v="13"/>
    <n v="710"/>
    <n v="5098.84"/>
    <n v="4.3840000000000003"/>
    <x v="24"/>
    <s v="BSAI"/>
    <n v="10"/>
    <x v="1"/>
  </r>
  <r>
    <s v="sablefish (blackcod)"/>
    <d v="2004-10-16T00:00:00"/>
    <x v="13"/>
    <n v="710"/>
    <n v="5098.84"/>
    <n v="1.954"/>
    <x v="28"/>
    <s v="BSAI"/>
    <n v="10"/>
    <x v="1"/>
  </r>
  <r>
    <s v="sablefish (blackcod)"/>
    <d v="2004-10-16T00:00:00"/>
    <x v="13"/>
    <n v="710"/>
    <n v="5231.42"/>
    <n v="70.501000000000005"/>
    <x v="0"/>
    <s v="GOA"/>
    <n v="10"/>
    <x v="1"/>
  </r>
  <r>
    <s v="sablefish (blackcod)"/>
    <d v="2004-10-16T00:00:00"/>
    <x v="13"/>
    <n v="710"/>
    <n v="5231.42"/>
    <n v="10.199"/>
    <x v="13"/>
    <s v="GOA"/>
    <n v="10"/>
    <x v="1"/>
  </r>
  <r>
    <s v="sablefish (blackcod)"/>
    <d v="2004-10-16T00:00:00"/>
    <x v="13"/>
    <n v="710"/>
    <n v="5231.42"/>
    <n v="61.249000000000002"/>
    <x v="6"/>
    <s v="GOA"/>
    <n v="10"/>
    <x v="1"/>
  </r>
  <r>
    <s v="sablefish (blackcod)"/>
    <d v="2004-10-16T00:00:00"/>
    <x v="13"/>
    <n v="710"/>
    <n v="5231.42"/>
    <n v="12.035"/>
    <x v="11"/>
    <s v="GOA"/>
    <n v="10"/>
    <x v="1"/>
  </r>
  <r>
    <s v="sablefish (blackcod)"/>
    <d v="2004-10-16T00:00:00"/>
    <x v="13"/>
    <n v="710"/>
    <n v="5231.42"/>
    <n v="123.997"/>
    <x v="14"/>
    <s v="GOA"/>
    <n v="10"/>
    <x v="1"/>
  </r>
  <r>
    <s v="sablefish (blackcod)"/>
    <d v="2004-10-16T00:00:00"/>
    <x v="13"/>
    <n v="710"/>
    <n v="5231.42"/>
    <n v="61.779000000000003"/>
    <x v="21"/>
    <s v="INSD"/>
    <n v="10"/>
    <x v="1"/>
  </r>
  <r>
    <s v="sablefish (blackcod)"/>
    <d v="2004-10-16T00:00:00"/>
    <x v="13"/>
    <n v="710"/>
    <n v="5870.03"/>
    <n v="11.959"/>
    <x v="1"/>
    <s v="BSAI"/>
    <n v="10"/>
    <x v="1"/>
  </r>
  <r>
    <s v="sablefish (blackcod)"/>
    <d v="2004-10-16T00:00:00"/>
    <x v="13"/>
    <n v="710"/>
    <n v="5870.03"/>
    <n v="16.888000000000002"/>
    <x v="5"/>
    <s v="BSAI"/>
    <n v="10"/>
    <x v="1"/>
  </r>
  <r>
    <s v="sablefish (blackcod)"/>
    <d v="2004-10-16T00:00:00"/>
    <x v="13"/>
    <n v="710"/>
    <n v="5870.03"/>
    <n v="14.111000000000001"/>
    <x v="7"/>
    <s v="BSAI"/>
    <n v="10"/>
    <x v="1"/>
  </r>
  <r>
    <s v="sablefish (blackcod)"/>
    <d v="2004-10-16T00:00:00"/>
    <x v="13"/>
    <n v="710"/>
    <n v="5870.03"/>
    <n v="4.1559999999999997"/>
    <x v="28"/>
    <s v="BSAI"/>
    <n v="10"/>
    <x v="1"/>
  </r>
  <r>
    <s v="sablefish (blackcod)"/>
    <d v="2004-10-16T00:00:00"/>
    <x v="13"/>
    <n v="710"/>
    <m/>
    <n v="2.7E-2"/>
    <x v="23"/>
    <s v="BSAI"/>
    <n v="10"/>
    <x v="1"/>
  </r>
  <r>
    <s v="sablefish (blackcod)"/>
    <d v="2004-10-16T00:00:00"/>
    <x v="13"/>
    <n v="710"/>
    <m/>
    <n v="2E-3"/>
    <x v="30"/>
    <s v="BSAI"/>
    <n v="10"/>
    <x v="1"/>
  </r>
  <r>
    <s v="sablefish (blackcod)"/>
    <d v="2004-10-16T00:00:00"/>
    <x v="13"/>
    <n v="710"/>
    <m/>
    <n v="3.1309999999999998"/>
    <x v="1"/>
    <s v="BSAI"/>
    <n v="10"/>
    <x v="1"/>
  </r>
  <r>
    <s v="sablefish (blackcod)"/>
    <d v="2004-10-16T00:00:00"/>
    <x v="13"/>
    <n v="710"/>
    <m/>
    <n v="1.7130000000000001"/>
    <x v="7"/>
    <s v="BSAI"/>
    <n v="10"/>
    <x v="1"/>
  </r>
  <r>
    <s v="sablefish (blackcod)"/>
    <d v="2004-10-16T00:00:00"/>
    <x v="13"/>
    <n v="710"/>
    <m/>
    <n v="0.11700000000000001"/>
    <x v="2"/>
    <s v="BSAI"/>
    <n v="10"/>
    <x v="1"/>
  </r>
  <r>
    <s v="sablefish (blackcod)"/>
    <d v="2004-10-16T00:00:00"/>
    <x v="13"/>
    <n v="710"/>
    <m/>
    <n v="0.125"/>
    <x v="24"/>
    <s v="BSAI"/>
    <n v="10"/>
    <x v="1"/>
  </r>
  <r>
    <s v="sablefish (blackcod)"/>
    <d v="2004-10-16T00:00:00"/>
    <x v="13"/>
    <n v="710"/>
    <m/>
    <n v="0.153"/>
    <x v="28"/>
    <s v="BSAI"/>
    <n v="10"/>
    <x v="1"/>
  </r>
  <r>
    <s v="sablefish (blackcod)"/>
    <d v="2004-10-16T00:00:00"/>
    <x v="13"/>
    <n v="710"/>
    <m/>
    <n v="3.5680000000000001"/>
    <x v="0"/>
    <s v="GOA"/>
    <n v="10"/>
    <x v="1"/>
  </r>
  <r>
    <s v="sablefish (blackcod)"/>
    <d v="2004-10-16T00:00:00"/>
    <x v="13"/>
    <n v="710"/>
    <m/>
    <n v="0.378"/>
    <x v="13"/>
    <s v="GOA"/>
    <n v="10"/>
    <x v="1"/>
  </r>
  <r>
    <s v="sablefish (blackcod)"/>
    <d v="2004-10-16T00:00:00"/>
    <x v="13"/>
    <n v="710"/>
    <m/>
    <n v="1.7430000000000001"/>
    <x v="6"/>
    <s v="GOA"/>
    <n v="10"/>
    <x v="1"/>
  </r>
  <r>
    <s v="sablefish (blackcod)"/>
    <d v="2004-10-16T00:00:00"/>
    <x v="13"/>
    <n v="710"/>
    <m/>
    <n v="0.44800000000000001"/>
    <x v="11"/>
    <s v="GOA"/>
    <n v="10"/>
    <x v="1"/>
  </r>
  <r>
    <s v="sablefish (blackcod)"/>
    <d v="2004-10-16T00:00:00"/>
    <x v="13"/>
    <n v="710"/>
    <m/>
    <n v="2.82"/>
    <x v="14"/>
    <s v="GOA"/>
    <n v="10"/>
    <x v="1"/>
  </r>
  <r>
    <s v="sablefish (blackcod)"/>
    <d v="2004-10-16T00:00:00"/>
    <x v="13"/>
    <n v="710"/>
    <m/>
    <n v="2.254"/>
    <x v="21"/>
    <s v="INSD"/>
    <n v="10"/>
    <x v="1"/>
  </r>
  <r>
    <s v="sablefish (blackcod)"/>
    <d v="2004-10-23T00:00:00"/>
    <x v="13"/>
    <n v="710"/>
    <n v="5098.84"/>
    <n v="7.5140000000000002"/>
    <x v="24"/>
    <s v="BSAI"/>
    <n v="10"/>
    <x v="1"/>
  </r>
  <r>
    <s v="sablefish (blackcod)"/>
    <d v="2004-10-23T00:00:00"/>
    <x v="13"/>
    <n v="710"/>
    <n v="5231.42"/>
    <n v="40.484999999999999"/>
    <x v="0"/>
    <s v="GOA"/>
    <n v="10"/>
    <x v="1"/>
  </r>
  <r>
    <s v="sablefish (blackcod)"/>
    <d v="2004-10-23T00:00:00"/>
    <x v="13"/>
    <n v="710"/>
    <n v="5231.42"/>
    <n v="4.0000000000000001E-3"/>
    <x v="13"/>
    <s v="GOA"/>
    <n v="10"/>
    <x v="1"/>
  </r>
  <r>
    <s v="sablefish (blackcod)"/>
    <d v="2004-10-23T00:00:00"/>
    <x v="13"/>
    <n v="710"/>
    <n v="5231.42"/>
    <n v="13.019"/>
    <x v="6"/>
    <s v="GOA"/>
    <n v="10"/>
    <x v="1"/>
  </r>
  <r>
    <s v="sablefish (blackcod)"/>
    <d v="2004-10-23T00:00:00"/>
    <x v="13"/>
    <n v="710"/>
    <n v="5231.42"/>
    <n v="6.2409999999999997"/>
    <x v="11"/>
    <s v="GOA"/>
    <n v="10"/>
    <x v="1"/>
  </r>
  <r>
    <s v="sablefish (blackcod)"/>
    <d v="2004-10-23T00:00:00"/>
    <x v="13"/>
    <n v="710"/>
    <n v="5231.42"/>
    <n v="68.451999999999998"/>
    <x v="14"/>
    <s v="GOA"/>
    <n v="10"/>
    <x v="1"/>
  </r>
  <r>
    <s v="sablefish (blackcod)"/>
    <d v="2004-10-23T00:00:00"/>
    <x v="13"/>
    <n v="710"/>
    <n v="5231.42"/>
    <n v="42.13"/>
    <x v="21"/>
    <s v="INSD"/>
    <n v="10"/>
    <x v="1"/>
  </r>
  <r>
    <s v="sablefish (blackcod)"/>
    <d v="2004-10-23T00:00:00"/>
    <x v="13"/>
    <n v="710"/>
    <n v="5870.03"/>
    <n v="6.2E-2"/>
    <x v="7"/>
    <s v="BSAI"/>
    <n v="10"/>
    <x v="1"/>
  </r>
  <r>
    <s v="sablefish (blackcod)"/>
    <d v="2004-10-23T00:00:00"/>
    <x v="13"/>
    <n v="710"/>
    <n v="5870.03"/>
    <n v="12.52"/>
    <x v="24"/>
    <s v="BSAI"/>
    <n v="10"/>
    <x v="1"/>
  </r>
  <r>
    <s v="sablefish (blackcod)"/>
    <d v="2004-10-23T00:00:00"/>
    <x v="13"/>
    <n v="710"/>
    <m/>
    <n v="0.114"/>
    <x v="23"/>
    <s v="BSAI"/>
    <n v="10"/>
    <x v="1"/>
  </r>
  <r>
    <s v="sablefish (blackcod)"/>
    <d v="2004-10-23T00:00:00"/>
    <x v="13"/>
    <n v="710"/>
    <m/>
    <n v="5.2999999999999999E-2"/>
    <x v="1"/>
    <s v="BSAI"/>
    <n v="10"/>
    <x v="1"/>
  </r>
  <r>
    <s v="sablefish (blackcod)"/>
    <d v="2004-10-23T00:00:00"/>
    <x v="13"/>
    <n v="710"/>
    <m/>
    <n v="9.2999999999999999E-2"/>
    <x v="7"/>
    <s v="BSAI"/>
    <n v="10"/>
    <x v="1"/>
  </r>
  <r>
    <s v="sablefish (blackcod)"/>
    <d v="2004-10-23T00:00:00"/>
    <x v="13"/>
    <n v="710"/>
    <m/>
    <n v="1.091"/>
    <x v="0"/>
    <s v="GOA"/>
    <n v="10"/>
    <x v="1"/>
  </r>
  <r>
    <s v="sablefish (blackcod)"/>
    <d v="2004-10-23T00:00:00"/>
    <x v="13"/>
    <n v="710"/>
    <m/>
    <n v="1.2999999999999999E-2"/>
    <x v="13"/>
    <s v="GOA"/>
    <n v="10"/>
    <x v="1"/>
  </r>
  <r>
    <s v="sablefish (blackcod)"/>
    <d v="2004-10-23T00:00:00"/>
    <x v="13"/>
    <n v="710"/>
    <m/>
    <n v="0.39900000000000002"/>
    <x v="6"/>
    <s v="GOA"/>
    <n v="10"/>
    <x v="1"/>
  </r>
  <r>
    <s v="sablefish (blackcod)"/>
    <d v="2004-10-23T00:00:00"/>
    <x v="13"/>
    <n v="710"/>
    <m/>
    <n v="0.19700000000000001"/>
    <x v="11"/>
    <s v="GOA"/>
    <n v="10"/>
    <x v="1"/>
  </r>
  <r>
    <s v="sablefish (blackcod)"/>
    <d v="2004-10-23T00:00:00"/>
    <x v="13"/>
    <n v="710"/>
    <m/>
    <n v="2.052"/>
    <x v="14"/>
    <s v="GOA"/>
    <n v="10"/>
    <x v="1"/>
  </r>
  <r>
    <s v="sablefish (blackcod)"/>
    <d v="2004-10-23T00:00:00"/>
    <x v="13"/>
    <n v="710"/>
    <m/>
    <n v="1.3779999999999999"/>
    <x v="21"/>
    <s v="INSD"/>
    <n v="10"/>
    <x v="1"/>
  </r>
  <r>
    <s v="sablefish (blackcod)"/>
    <d v="2004-10-30T00:00:00"/>
    <x v="13"/>
    <n v="710"/>
    <n v="4944.26"/>
    <n v="6.4859999999999998"/>
    <x v="0"/>
    <s v="GOA"/>
    <n v="10"/>
    <x v="1"/>
  </r>
  <r>
    <s v="sablefish (blackcod)"/>
    <d v="2004-10-30T00:00:00"/>
    <x v="13"/>
    <n v="710"/>
    <n v="5231.42"/>
    <n v="26.292999999999999"/>
    <x v="0"/>
    <s v="GOA"/>
    <n v="10"/>
    <x v="1"/>
  </r>
  <r>
    <s v="sablefish (blackcod)"/>
    <d v="2004-10-30T00:00:00"/>
    <x v="13"/>
    <n v="710"/>
    <n v="5231.42"/>
    <n v="14.1"/>
    <x v="6"/>
    <s v="GOA"/>
    <n v="10"/>
    <x v="1"/>
  </r>
  <r>
    <s v="sablefish (blackcod)"/>
    <d v="2004-10-30T00:00:00"/>
    <x v="13"/>
    <n v="710"/>
    <n v="5231.42"/>
    <n v="9.4960000000000004"/>
    <x v="11"/>
    <s v="GOA"/>
    <n v="10"/>
    <x v="1"/>
  </r>
  <r>
    <s v="sablefish (blackcod)"/>
    <d v="2004-10-30T00:00:00"/>
    <x v="13"/>
    <n v="710"/>
    <n v="5231.42"/>
    <n v="38.773000000000003"/>
    <x v="14"/>
    <s v="GOA"/>
    <n v="10"/>
    <x v="1"/>
  </r>
  <r>
    <s v="sablefish (blackcod)"/>
    <d v="2004-10-30T00:00:00"/>
    <x v="13"/>
    <n v="710"/>
    <n v="5231.42"/>
    <n v="41.654000000000003"/>
    <x v="21"/>
    <s v="INSD"/>
    <n v="10"/>
    <x v="1"/>
  </r>
  <r>
    <s v="sablefish (blackcod)"/>
    <d v="2004-10-30T00:00:00"/>
    <x v="13"/>
    <n v="710"/>
    <n v="5870.03"/>
    <n v="5.4470000000000001"/>
    <x v="5"/>
    <s v="BSAI"/>
    <n v="10"/>
    <x v="1"/>
  </r>
  <r>
    <s v="sablefish (blackcod)"/>
    <d v="2004-10-30T00:00:00"/>
    <x v="13"/>
    <n v="710"/>
    <n v="5870.03"/>
    <n v="0.112"/>
    <x v="7"/>
    <s v="BSAI"/>
    <n v="10"/>
    <x v="1"/>
  </r>
  <r>
    <s v="sablefish (blackcod)"/>
    <d v="2004-10-30T00:00:00"/>
    <x v="13"/>
    <n v="710"/>
    <n v="5870.03"/>
    <n v="4.8000000000000001E-2"/>
    <x v="24"/>
    <s v="BSAI"/>
    <n v="10"/>
    <x v="1"/>
  </r>
  <r>
    <s v="sablefish (blackcod)"/>
    <d v="2004-10-30T00:00:00"/>
    <x v="13"/>
    <n v="710"/>
    <m/>
    <n v="0.02"/>
    <x v="30"/>
    <s v="BSAI"/>
    <n v="10"/>
    <x v="1"/>
  </r>
  <r>
    <s v="sablefish (blackcod)"/>
    <d v="2004-10-30T00:00:00"/>
    <x v="13"/>
    <n v="710"/>
    <m/>
    <n v="6.0000000000000001E-3"/>
    <x v="16"/>
    <s v="BSAI"/>
    <n v="10"/>
    <x v="1"/>
  </r>
  <r>
    <s v="sablefish (blackcod)"/>
    <d v="2004-10-30T00:00:00"/>
    <x v="13"/>
    <n v="710"/>
    <m/>
    <n v="5.0000000000000001E-3"/>
    <x v="10"/>
    <s v="BSAI"/>
    <n v="10"/>
    <x v="1"/>
  </r>
  <r>
    <s v="sablefish (blackcod)"/>
    <d v="2004-10-30T00:00:00"/>
    <x v="13"/>
    <n v="710"/>
    <m/>
    <n v="0.09"/>
    <x v="1"/>
    <s v="BSAI"/>
    <n v="10"/>
    <x v="1"/>
  </r>
  <r>
    <s v="sablefish (blackcod)"/>
    <d v="2004-10-30T00:00:00"/>
    <x v="13"/>
    <n v="710"/>
    <m/>
    <n v="0.114"/>
    <x v="7"/>
    <s v="BSAI"/>
    <n v="10"/>
    <x v="1"/>
  </r>
  <r>
    <s v="sablefish (blackcod)"/>
    <d v="2004-10-30T00:00:00"/>
    <x v="13"/>
    <n v="710"/>
    <m/>
    <n v="0.82699999999999996"/>
    <x v="0"/>
    <s v="GOA"/>
    <n v="10"/>
    <x v="1"/>
  </r>
  <r>
    <s v="sablefish (blackcod)"/>
    <d v="2004-10-30T00:00:00"/>
    <x v="13"/>
    <n v="710"/>
    <m/>
    <n v="1.4E-2"/>
    <x v="13"/>
    <s v="GOA"/>
    <n v="10"/>
    <x v="1"/>
  </r>
  <r>
    <s v="sablefish (blackcod)"/>
    <d v="2004-10-30T00:00:00"/>
    <x v="13"/>
    <n v="710"/>
    <m/>
    <n v="0.23100000000000001"/>
    <x v="6"/>
    <s v="GOA"/>
    <n v="10"/>
    <x v="1"/>
  </r>
  <r>
    <s v="sablefish (blackcod)"/>
    <d v="2004-10-30T00:00:00"/>
    <x v="13"/>
    <n v="710"/>
    <m/>
    <n v="0.29299999999999998"/>
    <x v="11"/>
    <s v="GOA"/>
    <n v="10"/>
    <x v="1"/>
  </r>
  <r>
    <s v="sablefish (blackcod)"/>
    <d v="2004-10-30T00:00:00"/>
    <x v="13"/>
    <n v="710"/>
    <m/>
    <n v="1.22"/>
    <x v="14"/>
    <s v="GOA"/>
    <n v="10"/>
    <x v="1"/>
  </r>
  <r>
    <s v="sablefish (blackcod)"/>
    <d v="2004-10-30T00:00:00"/>
    <x v="13"/>
    <n v="710"/>
    <m/>
    <n v="1.335"/>
    <x v="21"/>
    <s v="INSD"/>
    <n v="10"/>
    <x v="1"/>
  </r>
  <r>
    <s v="sablefish (blackcod)"/>
    <d v="2004-11-06T00:00:00"/>
    <x v="13"/>
    <n v="710"/>
    <n v="4944.26"/>
    <n v="0.70299999999999996"/>
    <x v="0"/>
    <s v="GOA"/>
    <n v="11"/>
    <x v="1"/>
  </r>
  <r>
    <s v="sablefish (blackcod)"/>
    <d v="2004-11-06T00:00:00"/>
    <x v="13"/>
    <n v="710"/>
    <n v="5231.42"/>
    <n v="52.22"/>
    <x v="0"/>
    <s v="GOA"/>
    <n v="11"/>
    <x v="1"/>
  </r>
  <r>
    <s v="sablefish (blackcod)"/>
    <d v="2004-11-06T00:00:00"/>
    <x v="13"/>
    <n v="710"/>
    <n v="5231.42"/>
    <n v="4.3289999999999997"/>
    <x v="13"/>
    <s v="GOA"/>
    <n v="11"/>
    <x v="1"/>
  </r>
  <r>
    <s v="sablefish (blackcod)"/>
    <d v="2004-11-06T00:00:00"/>
    <x v="13"/>
    <n v="710"/>
    <n v="5231.42"/>
    <n v="10.59"/>
    <x v="6"/>
    <s v="GOA"/>
    <n v="11"/>
    <x v="1"/>
  </r>
  <r>
    <s v="sablefish (blackcod)"/>
    <d v="2004-11-06T00:00:00"/>
    <x v="13"/>
    <n v="710"/>
    <n v="5231.42"/>
    <n v="7.1420000000000003"/>
    <x v="11"/>
    <s v="GOA"/>
    <n v="11"/>
    <x v="1"/>
  </r>
  <r>
    <s v="sablefish (blackcod)"/>
    <d v="2004-11-06T00:00:00"/>
    <x v="13"/>
    <n v="710"/>
    <n v="5231.42"/>
    <n v="56.412999999999997"/>
    <x v="14"/>
    <s v="GOA"/>
    <n v="11"/>
    <x v="1"/>
  </r>
  <r>
    <s v="sablefish (blackcod)"/>
    <d v="2004-11-06T00:00:00"/>
    <x v="13"/>
    <n v="710"/>
    <n v="5231.42"/>
    <n v="27.332000000000001"/>
    <x v="21"/>
    <s v="INSD"/>
    <n v="11"/>
    <x v="1"/>
  </r>
  <r>
    <s v="sablefish (blackcod)"/>
    <d v="2004-11-06T00:00:00"/>
    <x v="13"/>
    <n v="710"/>
    <n v="5870.03"/>
    <n v="6.694"/>
    <x v="24"/>
    <s v="BSAI"/>
    <n v="11"/>
    <x v="1"/>
  </r>
  <r>
    <s v="sablefish (blackcod)"/>
    <d v="2004-11-06T00:00:00"/>
    <x v="13"/>
    <n v="710"/>
    <m/>
    <n v="0.307"/>
    <x v="23"/>
    <s v="BSAI"/>
    <n v="11"/>
    <x v="1"/>
  </r>
  <r>
    <s v="sablefish (blackcod)"/>
    <d v="2004-11-06T00:00:00"/>
    <x v="13"/>
    <n v="710"/>
    <m/>
    <n v="1.0999999999999999E-2"/>
    <x v="16"/>
    <s v="BSAI"/>
    <n v="11"/>
    <x v="1"/>
  </r>
  <r>
    <s v="sablefish (blackcod)"/>
    <d v="2004-11-06T00:00:00"/>
    <x v="13"/>
    <n v="710"/>
    <m/>
    <n v="2E-3"/>
    <x v="17"/>
    <s v="BSAI"/>
    <n v="11"/>
    <x v="1"/>
  </r>
  <r>
    <s v="sablefish (blackcod)"/>
    <d v="2004-11-06T00:00:00"/>
    <x v="13"/>
    <n v="710"/>
    <m/>
    <n v="1.4E-2"/>
    <x v="10"/>
    <s v="BSAI"/>
    <n v="11"/>
    <x v="1"/>
  </r>
  <r>
    <s v="sablefish (blackcod)"/>
    <d v="2004-11-06T00:00:00"/>
    <x v="13"/>
    <n v="710"/>
    <m/>
    <n v="3.3000000000000002E-2"/>
    <x v="1"/>
    <s v="BSAI"/>
    <n v="11"/>
    <x v="1"/>
  </r>
  <r>
    <s v="sablefish (blackcod)"/>
    <d v="2004-11-06T00:00:00"/>
    <x v="13"/>
    <n v="710"/>
    <m/>
    <n v="4.2000000000000003E-2"/>
    <x v="7"/>
    <s v="BSAI"/>
    <n v="11"/>
    <x v="1"/>
  </r>
  <r>
    <s v="sablefish (blackcod)"/>
    <d v="2004-11-13T00:00:00"/>
    <x v="13"/>
    <n v="710"/>
    <n v="5231.42"/>
    <n v="19.548999999999999"/>
    <x v="0"/>
    <s v="GOA"/>
    <n v="11"/>
    <x v="1"/>
  </r>
  <r>
    <s v="sablefish (blackcod)"/>
    <d v="2004-11-13T00:00:00"/>
    <x v="13"/>
    <n v="710"/>
    <n v="5231.42"/>
    <n v="82.849000000000004"/>
    <x v="6"/>
    <s v="GOA"/>
    <n v="11"/>
    <x v="1"/>
  </r>
  <r>
    <s v="sablefish (blackcod)"/>
    <d v="2004-11-13T00:00:00"/>
    <x v="13"/>
    <n v="710"/>
    <n v="5231.42"/>
    <n v="4.5090000000000003"/>
    <x v="11"/>
    <s v="GOA"/>
    <n v="11"/>
    <x v="1"/>
  </r>
  <r>
    <s v="sablefish (blackcod)"/>
    <d v="2004-11-13T00:00:00"/>
    <x v="13"/>
    <n v="710"/>
    <n v="5231.42"/>
    <n v="35.027000000000001"/>
    <x v="14"/>
    <s v="GOA"/>
    <n v="11"/>
    <x v="1"/>
  </r>
  <r>
    <s v="sablefish (blackcod)"/>
    <d v="2004-11-13T00:00:00"/>
    <x v="13"/>
    <n v="710"/>
    <n v="5231.42"/>
    <n v="14.183"/>
    <x v="21"/>
    <s v="INSD"/>
    <n v="11"/>
    <x v="1"/>
  </r>
  <r>
    <s v="sablefish (blackcod)"/>
    <d v="2004-11-13T00:00:00"/>
    <x v="13"/>
    <n v="710"/>
    <n v="5870.03"/>
    <n v="8.5340000000000007"/>
    <x v="7"/>
    <s v="BSAI"/>
    <n v="11"/>
    <x v="1"/>
  </r>
  <r>
    <s v="sablefish (blackcod)"/>
    <d v="2004-11-13T00:00:00"/>
    <x v="13"/>
    <n v="710"/>
    <n v="5870.03"/>
    <n v="2.1789999999999998"/>
    <x v="28"/>
    <s v="BSAI"/>
    <n v="11"/>
    <x v="1"/>
  </r>
  <r>
    <s v="sablefish (blackcod)"/>
    <d v="2004-11-13T00:00:00"/>
    <x v="13"/>
    <n v="710"/>
    <m/>
    <n v="7.0000000000000001E-3"/>
    <x v="23"/>
    <s v="BSAI"/>
    <n v="11"/>
    <x v="1"/>
  </r>
  <r>
    <s v="sablefish (blackcod)"/>
    <d v="2004-11-13T00:00:00"/>
    <x v="13"/>
    <n v="710"/>
    <m/>
    <n v="4.0000000000000001E-3"/>
    <x v="1"/>
    <s v="BSAI"/>
    <n v="11"/>
    <x v="1"/>
  </r>
  <r>
    <s v="sablefish (blackcod)"/>
    <d v="2004-11-13T00:00:00"/>
    <x v="13"/>
    <n v="710"/>
    <m/>
    <n v="0.01"/>
    <x v="7"/>
    <s v="BSAI"/>
    <n v="11"/>
    <x v="1"/>
  </r>
  <r>
    <s v="sablefish (blackcod)"/>
    <d v="2004-11-13T00:00:00"/>
    <x v="13"/>
    <n v="710"/>
    <m/>
    <n v="2E-3"/>
    <x v="2"/>
    <s v="BSAI"/>
    <n v="11"/>
    <x v="1"/>
  </r>
  <r>
    <s v="sablefish (blackcod)"/>
    <d v="2004-11-13T00:00:00"/>
    <x v="13"/>
    <n v="710"/>
    <m/>
    <n v="3.0350000000000001"/>
    <x v="6"/>
    <s v="GOA"/>
    <n v="11"/>
    <x v="1"/>
  </r>
  <r>
    <s v="sablefish (blackcod)"/>
    <d v="2004-11-20T00:00:00"/>
    <x v="13"/>
    <n v="710"/>
    <n v="5098.84"/>
    <n v="17.221"/>
    <x v="1"/>
    <s v="BSAI"/>
    <n v="11"/>
    <x v="1"/>
  </r>
  <r>
    <s v="sablefish (blackcod)"/>
    <d v="2004-11-20T00:00:00"/>
    <x v="13"/>
    <n v="710"/>
    <n v="5098.84"/>
    <n v="1.72"/>
    <x v="7"/>
    <s v="BSAI"/>
    <n v="11"/>
    <x v="1"/>
  </r>
  <r>
    <s v="sablefish (blackcod)"/>
    <d v="2004-11-20T00:00:00"/>
    <x v="13"/>
    <n v="710"/>
    <n v="5231.42"/>
    <n v="0.873"/>
    <x v="6"/>
    <s v="GOA"/>
    <n v="11"/>
    <x v="1"/>
  </r>
  <r>
    <s v="sablefish (blackcod)"/>
    <d v="2004-11-20T00:00:00"/>
    <x v="13"/>
    <n v="710"/>
    <n v="5231.42"/>
    <n v="1.2410000000000001"/>
    <x v="21"/>
    <s v="INSD"/>
    <n v="11"/>
    <x v="1"/>
  </r>
  <r>
    <s v="sablefish (blackcod)"/>
    <d v="2004-11-20T00:00:00"/>
    <x v="13"/>
    <n v="710"/>
    <n v="5870.03"/>
    <n v="0.36499999999999999"/>
    <x v="7"/>
    <s v="BSAI"/>
    <n v="11"/>
    <x v="1"/>
  </r>
  <r>
    <s v="sablefish (blackcod)"/>
    <d v="2004-11-20T00:00:00"/>
    <x v="13"/>
    <n v="710"/>
    <m/>
    <n v="5.0000000000000001E-3"/>
    <x v="23"/>
    <s v="BSAI"/>
    <n v="11"/>
    <x v="1"/>
  </r>
  <r>
    <s v="sablefish (blackcod)"/>
    <d v="2004-11-20T00:00:00"/>
    <x v="13"/>
    <n v="710"/>
    <m/>
    <n v="9.1999999999999998E-2"/>
    <x v="7"/>
    <s v="BSAI"/>
    <n v="11"/>
    <x v="1"/>
  </r>
  <r>
    <s v="sablefish (blackcod)"/>
    <d v="2004-11-20T00:00:00"/>
    <x v="13"/>
    <n v="710"/>
    <m/>
    <n v="3.0000000000000001E-3"/>
    <x v="2"/>
    <s v="BSAI"/>
    <n v="11"/>
    <x v="1"/>
  </r>
  <r>
    <s v="sablefish (blackcod)"/>
    <d v="2004-11-20T00:00:00"/>
    <x v="13"/>
    <n v="710"/>
    <m/>
    <n v="3.0000000000000001E-3"/>
    <x v="22"/>
    <s v="BSAI"/>
    <n v="11"/>
    <x v="1"/>
  </r>
  <r>
    <s v="sablefish (blackcod)"/>
    <d v="2004-11-27T00:00:00"/>
    <x v="13"/>
    <n v="710"/>
    <m/>
    <n v="1.6E-2"/>
    <x v="7"/>
    <s v="BSAI"/>
    <n v="11"/>
    <x v="1"/>
  </r>
  <r>
    <s v="sablefish (blackcod)"/>
    <d v="2004-11-27T00:00:00"/>
    <x v="13"/>
    <n v="710"/>
    <m/>
    <n v="2E-3"/>
    <x v="22"/>
    <s v="BSAI"/>
    <n v="11"/>
    <x v="1"/>
  </r>
  <r>
    <s v="sablefish (blackcod)"/>
    <d v="2004-12-04T00:00:00"/>
    <x v="13"/>
    <n v="710"/>
    <m/>
    <n v="0.11"/>
    <x v="1"/>
    <s v="BSAI"/>
    <n v="12"/>
    <x v="1"/>
  </r>
  <r>
    <s v="sablefish (blackcod)"/>
    <d v="2004-12-04T00:00:00"/>
    <x v="13"/>
    <n v="710"/>
    <m/>
    <n v="0.20899999999999999"/>
    <x v="7"/>
    <s v="BSAI"/>
    <n v="12"/>
    <x v="1"/>
  </r>
  <r>
    <s v="sablefish (blackcod)"/>
    <d v="2004-12-11T00:00:00"/>
    <x v="13"/>
    <n v="710"/>
    <m/>
    <n v="3.0000000000000001E-3"/>
    <x v="7"/>
    <s v="BSAI"/>
    <n v="12"/>
    <x v="1"/>
  </r>
  <r>
    <s v="sablefish (blackcod)"/>
    <d v="2004-12-11T00:00:00"/>
    <x v="13"/>
    <n v="710"/>
    <m/>
    <n v="2E-3"/>
    <x v="2"/>
    <s v="BSAI"/>
    <n v="12"/>
    <x v="1"/>
  </r>
  <r>
    <s v="sablefish (blackcod)"/>
    <d v="2004-12-11T00:00:00"/>
    <x v="13"/>
    <n v="710"/>
    <m/>
    <n v="0.81599999999999995"/>
    <x v="22"/>
    <s v="BSAI"/>
    <n v="12"/>
    <x v="1"/>
  </r>
  <r>
    <s v="sablefish (blackcod)"/>
    <d v="2004-12-18T00:00:00"/>
    <x v="13"/>
    <n v="710"/>
    <m/>
    <n v="5.5E-2"/>
    <x v="7"/>
    <s v="BSAI"/>
    <n v="12"/>
    <x v="1"/>
  </r>
  <r>
    <s v="sablefish (blackcod)"/>
    <d v="2005-01-01T00:00:00"/>
    <x v="14"/>
    <n v="710"/>
    <m/>
    <n v="0.85299999999999998"/>
    <x v="6"/>
    <s v="GOA"/>
    <n v="1"/>
    <x v="0"/>
  </r>
  <r>
    <s v="sablefish (blackcod)"/>
    <d v="2005-01-08T00:00:00"/>
    <x v="14"/>
    <n v="710"/>
    <m/>
    <n v="2E-3"/>
    <x v="2"/>
    <s v="BSAI"/>
    <n v="1"/>
    <x v="0"/>
  </r>
  <r>
    <s v="sablefish (blackcod)"/>
    <d v="2005-01-08T00:00:00"/>
    <x v="14"/>
    <n v="710"/>
    <m/>
    <n v="1.7350000000000001"/>
    <x v="6"/>
    <s v="GOA"/>
    <n v="1"/>
    <x v="0"/>
  </r>
  <r>
    <s v="sablefish (blackcod)"/>
    <d v="2005-01-15T00:00:00"/>
    <x v="14"/>
    <n v="710"/>
    <m/>
    <n v="1.64"/>
    <x v="6"/>
    <s v="GOA"/>
    <n v="1"/>
    <x v="0"/>
  </r>
  <r>
    <s v="sablefish (blackcod)"/>
    <d v="2005-01-22T00:00:00"/>
    <x v="14"/>
    <n v="710"/>
    <n v="6315.25"/>
    <n v="0.01"/>
    <x v="6"/>
    <s v="GOA"/>
    <n v="1"/>
    <x v="0"/>
  </r>
  <r>
    <s v="sablefish (blackcod)"/>
    <d v="2005-01-22T00:00:00"/>
    <x v="14"/>
    <n v="710"/>
    <m/>
    <n v="1E-3"/>
    <x v="23"/>
    <s v="BSAI"/>
    <n v="1"/>
    <x v="0"/>
  </r>
  <r>
    <s v="sablefish (blackcod)"/>
    <d v="2005-01-22T00:00:00"/>
    <x v="14"/>
    <n v="710"/>
    <m/>
    <n v="1.7000000000000001E-2"/>
    <x v="22"/>
    <s v="BSAI"/>
    <n v="1"/>
    <x v="0"/>
  </r>
  <r>
    <s v="sablefish (blackcod)"/>
    <d v="2005-01-22T00:00:00"/>
    <x v="14"/>
    <n v="710"/>
    <m/>
    <n v="0.49"/>
    <x v="6"/>
    <s v="GOA"/>
    <n v="1"/>
    <x v="0"/>
  </r>
  <r>
    <s v="sablefish (blackcod)"/>
    <d v="2005-01-29T00:00:00"/>
    <x v="14"/>
    <n v="710"/>
    <n v="4617.6099999999997"/>
    <n v="0.32200000000000001"/>
    <x v="7"/>
    <s v="BSAI"/>
    <n v="1"/>
    <x v="0"/>
  </r>
  <r>
    <s v="sablefish (blackcod)"/>
    <d v="2005-01-29T00:00:00"/>
    <x v="14"/>
    <n v="710"/>
    <n v="5261.95"/>
    <n v="1E-3"/>
    <x v="23"/>
    <s v="BSAI"/>
    <n v="1"/>
    <x v="0"/>
  </r>
  <r>
    <s v="sablefish (blackcod)"/>
    <d v="2005-01-29T00:00:00"/>
    <x v="14"/>
    <n v="710"/>
    <n v="5261.95"/>
    <n v="7.0000000000000001E-3"/>
    <x v="1"/>
    <s v="BSAI"/>
    <n v="1"/>
    <x v="0"/>
  </r>
  <r>
    <s v="sablefish (blackcod)"/>
    <d v="2005-01-29T00:00:00"/>
    <x v="14"/>
    <n v="710"/>
    <n v="6315.25"/>
    <n v="0.28499999999999998"/>
    <x v="6"/>
    <s v="GOA"/>
    <n v="1"/>
    <x v="0"/>
  </r>
  <r>
    <s v="sablefish (blackcod)"/>
    <d v="2005-01-29T00:00:00"/>
    <x v="14"/>
    <n v="710"/>
    <m/>
    <n v="5.5E-2"/>
    <x v="23"/>
    <s v="BSAI"/>
    <n v="1"/>
    <x v="0"/>
  </r>
  <r>
    <s v="sablefish (blackcod)"/>
    <d v="2005-01-29T00:00:00"/>
    <x v="14"/>
    <n v="710"/>
    <m/>
    <n v="5.1999999999999998E-2"/>
    <x v="1"/>
    <s v="BSAI"/>
    <n v="1"/>
    <x v="0"/>
  </r>
  <r>
    <s v="sablefish (blackcod)"/>
    <d v="2005-01-29T00:00:00"/>
    <x v="14"/>
    <n v="710"/>
    <m/>
    <n v="1.0029999999999999"/>
    <x v="6"/>
    <s v="GOA"/>
    <n v="1"/>
    <x v="0"/>
  </r>
  <r>
    <s v="sablefish (blackcod)"/>
    <d v="2005-02-05T00:00:00"/>
    <x v="14"/>
    <n v="710"/>
    <n v="4617.6099999999997"/>
    <n v="7.0000000000000001E-3"/>
    <x v="23"/>
    <s v="BSAI"/>
    <n v="2"/>
    <x v="0"/>
  </r>
  <r>
    <s v="sablefish (blackcod)"/>
    <d v="2005-02-05T00:00:00"/>
    <x v="14"/>
    <n v="710"/>
    <n v="5261.95"/>
    <n v="1.4999999999999999E-2"/>
    <x v="23"/>
    <s v="BSAI"/>
    <n v="2"/>
    <x v="0"/>
  </r>
  <r>
    <s v="sablefish (blackcod)"/>
    <d v="2005-02-05T00:00:00"/>
    <x v="14"/>
    <n v="710"/>
    <n v="5261.95"/>
    <n v="0.04"/>
    <x v="1"/>
    <s v="BSAI"/>
    <n v="2"/>
    <x v="0"/>
  </r>
  <r>
    <s v="sablefish (blackcod)"/>
    <d v="2005-02-05T00:00:00"/>
    <x v="14"/>
    <n v="710"/>
    <n v="6315.25"/>
    <n v="4.8230000000000004"/>
    <x v="6"/>
    <s v="GOA"/>
    <n v="2"/>
    <x v="0"/>
  </r>
  <r>
    <s v="sablefish (blackcod)"/>
    <d v="2005-02-05T00:00:00"/>
    <x v="14"/>
    <n v="710"/>
    <m/>
    <n v="2E-3"/>
    <x v="23"/>
    <s v="BSAI"/>
    <n v="2"/>
    <x v="0"/>
  </r>
  <r>
    <s v="sablefish (blackcod)"/>
    <d v="2005-02-05T00:00:00"/>
    <x v="14"/>
    <n v="710"/>
    <m/>
    <n v="0.47699999999999998"/>
    <x v="1"/>
    <s v="BSAI"/>
    <n v="2"/>
    <x v="0"/>
  </r>
  <r>
    <s v="sablefish (blackcod)"/>
    <d v="2005-02-05T00:00:00"/>
    <x v="14"/>
    <n v="710"/>
    <m/>
    <n v="0.55100000000000005"/>
    <x v="6"/>
    <s v="GOA"/>
    <n v="2"/>
    <x v="0"/>
  </r>
  <r>
    <s v="sablefish (blackcod)"/>
    <d v="2005-02-12T00:00:00"/>
    <x v="14"/>
    <n v="710"/>
    <n v="4617.6099999999997"/>
    <n v="1E-3"/>
    <x v="23"/>
    <s v="BSAI"/>
    <n v="2"/>
    <x v="0"/>
  </r>
  <r>
    <s v="sablefish (blackcod)"/>
    <d v="2005-02-12T00:00:00"/>
    <x v="14"/>
    <n v="710"/>
    <n v="4617.6099999999997"/>
    <n v="0.437"/>
    <x v="1"/>
    <s v="BSAI"/>
    <n v="2"/>
    <x v="0"/>
  </r>
  <r>
    <s v="sablefish (blackcod)"/>
    <d v="2005-02-12T00:00:00"/>
    <x v="14"/>
    <n v="710"/>
    <n v="6315.25"/>
    <n v="6.2E-2"/>
    <x v="6"/>
    <s v="GOA"/>
    <n v="2"/>
    <x v="0"/>
  </r>
  <r>
    <s v="sablefish (blackcod)"/>
    <d v="2005-02-12T00:00:00"/>
    <x v="14"/>
    <n v="710"/>
    <m/>
    <n v="2.1000000000000001E-2"/>
    <x v="23"/>
    <s v="BSAI"/>
    <n v="2"/>
    <x v="0"/>
  </r>
  <r>
    <s v="sablefish (blackcod)"/>
    <d v="2005-02-12T00:00:00"/>
    <x v="14"/>
    <n v="710"/>
    <m/>
    <n v="3.5000000000000003E-2"/>
    <x v="10"/>
    <s v="BSAI"/>
    <n v="2"/>
    <x v="0"/>
  </r>
  <r>
    <s v="sablefish (blackcod)"/>
    <d v="2005-02-12T00:00:00"/>
    <x v="14"/>
    <n v="710"/>
    <m/>
    <n v="1.2999999999999999E-2"/>
    <x v="1"/>
    <s v="BSAI"/>
    <n v="2"/>
    <x v="0"/>
  </r>
  <r>
    <s v="sablefish (blackcod)"/>
    <d v="2005-02-12T00:00:00"/>
    <x v="14"/>
    <n v="710"/>
    <m/>
    <n v="0.04"/>
    <x v="6"/>
    <s v="GOA"/>
    <n v="2"/>
    <x v="0"/>
  </r>
  <r>
    <s v="sablefish (blackcod)"/>
    <d v="2005-02-19T00:00:00"/>
    <x v="14"/>
    <n v="710"/>
    <n v="4617.6099999999997"/>
    <n v="2.9889999999999999"/>
    <x v="23"/>
    <s v="BSAI"/>
    <n v="2"/>
    <x v="0"/>
  </r>
  <r>
    <s v="sablefish (blackcod)"/>
    <d v="2005-02-19T00:00:00"/>
    <x v="14"/>
    <n v="710"/>
    <n v="4617.6099999999997"/>
    <n v="2.5000000000000001E-2"/>
    <x v="1"/>
    <s v="BSAI"/>
    <n v="2"/>
    <x v="0"/>
  </r>
  <r>
    <s v="sablefish (blackcod)"/>
    <d v="2005-02-19T00:00:00"/>
    <x v="14"/>
    <n v="710"/>
    <n v="4617.6099999999997"/>
    <n v="0.104"/>
    <x v="7"/>
    <s v="BSAI"/>
    <n v="2"/>
    <x v="0"/>
  </r>
  <r>
    <s v="sablefish (blackcod)"/>
    <d v="2005-02-19T00:00:00"/>
    <x v="14"/>
    <n v="710"/>
    <n v="6315.25"/>
    <n v="2.3E-2"/>
    <x v="13"/>
    <s v="GOA"/>
    <n v="2"/>
    <x v="0"/>
  </r>
  <r>
    <s v="sablefish (blackcod)"/>
    <d v="2005-02-19T00:00:00"/>
    <x v="14"/>
    <n v="710"/>
    <n v="6315.25"/>
    <n v="9.8260000000000005"/>
    <x v="21"/>
    <s v="INSD"/>
    <n v="2"/>
    <x v="0"/>
  </r>
  <r>
    <s v="sablefish (blackcod)"/>
    <d v="2005-02-19T00:00:00"/>
    <x v="14"/>
    <n v="710"/>
    <m/>
    <n v="1.0999999999999999E-2"/>
    <x v="10"/>
    <s v="BSAI"/>
    <n v="2"/>
    <x v="0"/>
  </r>
  <r>
    <s v="sablefish (blackcod)"/>
    <d v="2005-02-19T00:00:00"/>
    <x v="14"/>
    <n v="710"/>
    <m/>
    <n v="0.223"/>
    <x v="1"/>
    <s v="BSAI"/>
    <n v="2"/>
    <x v="0"/>
  </r>
  <r>
    <s v="sablefish (blackcod)"/>
    <d v="2005-02-19T00:00:00"/>
    <x v="14"/>
    <n v="710"/>
    <m/>
    <n v="2E-3"/>
    <x v="13"/>
    <s v="GOA"/>
    <n v="2"/>
    <x v="0"/>
  </r>
  <r>
    <s v="sablefish (blackcod)"/>
    <d v="2005-02-26T00:00:00"/>
    <x v="14"/>
    <n v="710"/>
    <n v="4617.6099999999997"/>
    <n v="0.25700000000000001"/>
    <x v="23"/>
    <s v="BSAI"/>
    <n v="2"/>
    <x v="0"/>
  </r>
  <r>
    <s v="sablefish (blackcod)"/>
    <d v="2005-02-26T00:00:00"/>
    <x v="14"/>
    <n v="710"/>
    <n v="4617.6099999999997"/>
    <n v="0.14299999999999999"/>
    <x v="1"/>
    <s v="BSAI"/>
    <n v="2"/>
    <x v="0"/>
  </r>
  <r>
    <s v="sablefish (blackcod)"/>
    <d v="2005-02-26T00:00:00"/>
    <x v="14"/>
    <n v="710"/>
    <n v="4617.6099999999997"/>
    <n v="0.501"/>
    <x v="7"/>
    <s v="BSAI"/>
    <n v="2"/>
    <x v="0"/>
  </r>
  <r>
    <s v="sablefish (blackcod)"/>
    <d v="2005-02-26T00:00:00"/>
    <x v="14"/>
    <n v="710"/>
    <n v="6315.25"/>
    <n v="1.4E-2"/>
    <x v="13"/>
    <s v="GOA"/>
    <n v="2"/>
    <x v="0"/>
  </r>
  <r>
    <s v="sablefish (blackcod)"/>
    <d v="2005-02-26T00:00:00"/>
    <x v="14"/>
    <n v="710"/>
    <m/>
    <n v="0.14399999999999999"/>
    <x v="23"/>
    <s v="BSAI"/>
    <n v="2"/>
    <x v="0"/>
  </r>
  <r>
    <s v="sablefish (blackcod)"/>
    <d v="2005-02-26T00:00:00"/>
    <x v="14"/>
    <n v="710"/>
    <m/>
    <n v="1.9E-2"/>
    <x v="10"/>
    <s v="BSAI"/>
    <n v="2"/>
    <x v="0"/>
  </r>
  <r>
    <s v="sablefish (blackcod)"/>
    <d v="2005-02-26T00:00:00"/>
    <x v="14"/>
    <n v="710"/>
    <m/>
    <n v="1.4999999999999999E-2"/>
    <x v="1"/>
    <s v="BSAI"/>
    <n v="2"/>
    <x v="0"/>
  </r>
  <r>
    <s v="sablefish (blackcod)"/>
    <d v="2005-02-26T00:00:00"/>
    <x v="14"/>
    <n v="710"/>
    <m/>
    <n v="0.83699999999999997"/>
    <x v="7"/>
    <s v="BSAI"/>
    <n v="2"/>
    <x v="0"/>
  </r>
  <r>
    <s v="sablefish (blackcod)"/>
    <d v="2005-02-26T00:00:00"/>
    <x v="14"/>
    <n v="710"/>
    <m/>
    <n v="2.5000000000000001E-2"/>
    <x v="2"/>
    <s v="BSAI"/>
    <n v="2"/>
    <x v="0"/>
  </r>
  <r>
    <s v="sablefish (blackcod)"/>
    <d v="2005-02-26T00:00:00"/>
    <x v="14"/>
    <n v="710"/>
    <m/>
    <n v="2.1999999999999999E-2"/>
    <x v="24"/>
    <s v="BSAI"/>
    <n v="2"/>
    <x v="0"/>
  </r>
  <r>
    <s v="sablefish (blackcod)"/>
    <d v="2005-02-26T00:00:00"/>
    <x v="14"/>
    <n v="710"/>
    <m/>
    <n v="0.88300000000000001"/>
    <x v="0"/>
    <s v="GOA"/>
    <n v="2"/>
    <x v="0"/>
  </r>
  <r>
    <s v="sablefish (blackcod)"/>
    <d v="2005-03-05T00:00:00"/>
    <x v="14"/>
    <n v="710"/>
    <n v="4617.6099999999997"/>
    <n v="5.7000000000000002E-2"/>
    <x v="23"/>
    <s v="BSAI"/>
    <n v="3"/>
    <x v="0"/>
  </r>
  <r>
    <s v="sablefish (blackcod)"/>
    <d v="2005-03-05T00:00:00"/>
    <x v="14"/>
    <n v="710"/>
    <n v="4617.6099999999997"/>
    <n v="0.14399999999999999"/>
    <x v="1"/>
    <s v="BSAI"/>
    <n v="3"/>
    <x v="0"/>
  </r>
  <r>
    <s v="sablefish (blackcod)"/>
    <d v="2005-03-05T00:00:00"/>
    <x v="14"/>
    <n v="710"/>
    <n v="4617.6099999999997"/>
    <n v="35.393999999999998"/>
    <x v="24"/>
    <s v="BSAI"/>
    <n v="3"/>
    <x v="0"/>
  </r>
  <r>
    <s v="sablefish (blackcod)"/>
    <d v="2005-03-05T00:00:00"/>
    <x v="14"/>
    <n v="710"/>
    <n v="4617.6099999999997"/>
    <n v="0.14599999999999999"/>
    <x v="25"/>
    <s v="BSAI"/>
    <n v="3"/>
    <x v="0"/>
  </r>
  <r>
    <s v="sablefish (blackcod)"/>
    <d v="2005-03-05T00:00:00"/>
    <x v="14"/>
    <n v="710"/>
    <n v="5116.63"/>
    <n v="60.997999999999998"/>
    <x v="0"/>
    <s v="GOA"/>
    <n v="3"/>
    <x v="0"/>
  </r>
  <r>
    <s v="sablefish (blackcod)"/>
    <d v="2005-03-05T00:00:00"/>
    <x v="14"/>
    <n v="710"/>
    <n v="5261.95"/>
    <n v="4.766"/>
    <x v="28"/>
    <s v="BSAI"/>
    <n v="3"/>
    <x v="0"/>
  </r>
  <r>
    <s v="sablefish (blackcod)"/>
    <d v="2005-03-05T00:00:00"/>
    <x v="14"/>
    <n v="710"/>
    <n v="6315.25"/>
    <n v="0.38"/>
    <x v="13"/>
    <s v="GOA"/>
    <n v="3"/>
    <x v="0"/>
  </r>
  <r>
    <s v="sablefish (blackcod)"/>
    <d v="2005-03-05T00:00:00"/>
    <x v="14"/>
    <n v="710"/>
    <n v="6315.25"/>
    <n v="31.370999999999999"/>
    <x v="6"/>
    <s v="GOA"/>
    <n v="3"/>
    <x v="0"/>
  </r>
  <r>
    <s v="sablefish (blackcod)"/>
    <d v="2005-03-05T00:00:00"/>
    <x v="14"/>
    <n v="710"/>
    <n v="6315.25"/>
    <n v="27.33"/>
    <x v="11"/>
    <s v="GOA"/>
    <n v="3"/>
    <x v="0"/>
  </r>
  <r>
    <s v="sablefish (blackcod)"/>
    <d v="2005-03-05T00:00:00"/>
    <x v="14"/>
    <n v="710"/>
    <n v="6315.25"/>
    <n v="1E-3"/>
    <x v="20"/>
    <s v="INSD"/>
    <n v="3"/>
    <x v="0"/>
  </r>
  <r>
    <s v="sablefish (blackcod)"/>
    <d v="2005-03-05T00:00:00"/>
    <x v="14"/>
    <n v="710"/>
    <n v="6315.25"/>
    <n v="73.921000000000006"/>
    <x v="14"/>
    <s v="GOA"/>
    <n v="3"/>
    <x v="0"/>
  </r>
  <r>
    <s v="sablefish (blackcod)"/>
    <d v="2005-03-05T00:00:00"/>
    <x v="14"/>
    <n v="710"/>
    <n v="6315.25"/>
    <n v="16.686"/>
    <x v="21"/>
    <s v="INSD"/>
    <n v="3"/>
    <x v="0"/>
  </r>
  <r>
    <s v="sablefish (blackcod)"/>
    <d v="2005-03-05T00:00:00"/>
    <x v="14"/>
    <n v="710"/>
    <m/>
    <n v="1.7190000000000001"/>
    <x v="1"/>
    <s v="BSAI"/>
    <n v="3"/>
    <x v="0"/>
  </r>
  <r>
    <s v="sablefish (blackcod)"/>
    <d v="2005-03-05T00:00:00"/>
    <x v="14"/>
    <n v="710"/>
    <m/>
    <n v="0.88300000000000001"/>
    <x v="24"/>
    <s v="BSAI"/>
    <n v="3"/>
    <x v="0"/>
  </r>
  <r>
    <s v="sablefish (blackcod)"/>
    <d v="2005-03-05T00:00:00"/>
    <x v="14"/>
    <n v="710"/>
    <m/>
    <n v="7.0739999999999998"/>
    <x v="13"/>
    <s v="GOA"/>
    <n v="3"/>
    <x v="0"/>
  </r>
  <r>
    <s v="sablefish (blackcod)"/>
    <d v="2005-03-05T00:00:00"/>
    <x v="14"/>
    <n v="710"/>
    <m/>
    <n v="0.55400000000000005"/>
    <x v="6"/>
    <s v="GOA"/>
    <n v="3"/>
    <x v="0"/>
  </r>
  <r>
    <s v="sablefish (blackcod)"/>
    <d v="2005-03-05T00:00:00"/>
    <x v="14"/>
    <n v="710"/>
    <m/>
    <n v="0.56499999999999995"/>
    <x v="11"/>
    <s v="GOA"/>
    <n v="3"/>
    <x v="0"/>
  </r>
  <r>
    <s v="sablefish (blackcod)"/>
    <d v="2005-03-05T00:00:00"/>
    <x v="14"/>
    <n v="710"/>
    <m/>
    <n v="1.57"/>
    <x v="14"/>
    <s v="GOA"/>
    <n v="3"/>
    <x v="0"/>
  </r>
  <r>
    <s v="sablefish (blackcod)"/>
    <d v="2005-03-05T00:00:00"/>
    <x v="14"/>
    <n v="710"/>
    <m/>
    <n v="0.35899999999999999"/>
    <x v="21"/>
    <s v="INSD"/>
    <n v="3"/>
    <x v="0"/>
  </r>
  <r>
    <s v="sablefish (blackcod)"/>
    <d v="2005-03-12T00:00:00"/>
    <x v="14"/>
    <n v="710"/>
    <n v="4617.6099999999997"/>
    <n v="1.4810000000000001"/>
    <x v="1"/>
    <s v="BSAI"/>
    <n v="3"/>
    <x v="0"/>
  </r>
  <r>
    <s v="sablefish (blackcod)"/>
    <d v="2005-03-12T00:00:00"/>
    <x v="14"/>
    <n v="710"/>
    <n v="4617.6099999999997"/>
    <n v="0.32800000000000001"/>
    <x v="7"/>
    <s v="BSAI"/>
    <n v="3"/>
    <x v="0"/>
  </r>
  <r>
    <s v="sablefish (blackcod)"/>
    <d v="2005-03-12T00:00:00"/>
    <x v="14"/>
    <n v="710"/>
    <n v="4617.6099999999997"/>
    <n v="27.516999999999999"/>
    <x v="24"/>
    <s v="BSAI"/>
    <n v="3"/>
    <x v="0"/>
  </r>
  <r>
    <s v="sablefish (blackcod)"/>
    <d v="2005-03-12T00:00:00"/>
    <x v="14"/>
    <n v="710"/>
    <n v="4617.6099999999997"/>
    <n v="25.885999999999999"/>
    <x v="28"/>
    <s v="BSAI"/>
    <n v="3"/>
    <x v="0"/>
  </r>
  <r>
    <s v="sablefish (blackcod)"/>
    <d v="2005-03-12T00:00:00"/>
    <x v="14"/>
    <n v="710"/>
    <n v="4617.6099999999997"/>
    <n v="0.32200000000000001"/>
    <x v="25"/>
    <s v="BSAI"/>
    <n v="3"/>
    <x v="0"/>
  </r>
  <r>
    <s v="sablefish (blackcod)"/>
    <d v="2005-03-12T00:00:00"/>
    <x v="14"/>
    <n v="710"/>
    <n v="5116.63"/>
    <n v="56.817"/>
    <x v="0"/>
    <s v="GOA"/>
    <n v="3"/>
    <x v="0"/>
  </r>
  <r>
    <s v="sablefish (blackcod)"/>
    <d v="2005-03-12T00:00:00"/>
    <x v="14"/>
    <n v="710"/>
    <n v="5116.63"/>
    <n v="2.34"/>
    <x v="13"/>
    <s v="GOA"/>
    <n v="3"/>
    <x v="0"/>
  </r>
  <r>
    <s v="sablefish (blackcod)"/>
    <d v="2005-03-12T00:00:00"/>
    <x v="14"/>
    <n v="710"/>
    <n v="5116.63"/>
    <n v="11.023999999999999"/>
    <x v="6"/>
    <s v="GOA"/>
    <n v="3"/>
    <x v="0"/>
  </r>
  <r>
    <s v="sablefish (blackcod)"/>
    <d v="2005-03-12T00:00:00"/>
    <x v="14"/>
    <n v="710"/>
    <n v="5116.63"/>
    <n v="2.952"/>
    <x v="11"/>
    <s v="GOA"/>
    <n v="3"/>
    <x v="0"/>
  </r>
  <r>
    <s v="sablefish (blackcod)"/>
    <d v="2005-03-12T00:00:00"/>
    <x v="14"/>
    <n v="710"/>
    <n v="5116.63"/>
    <n v="10.403"/>
    <x v="14"/>
    <s v="GOA"/>
    <n v="3"/>
    <x v="0"/>
  </r>
  <r>
    <s v="sablefish (blackcod)"/>
    <d v="2005-03-12T00:00:00"/>
    <x v="14"/>
    <n v="710"/>
    <n v="5261.95"/>
    <n v="1E-3"/>
    <x v="23"/>
    <s v="BSAI"/>
    <n v="3"/>
    <x v="0"/>
  </r>
  <r>
    <s v="sablefish (blackcod)"/>
    <d v="2005-03-12T00:00:00"/>
    <x v="14"/>
    <n v="710"/>
    <n v="5261.95"/>
    <n v="5.6929999999999996"/>
    <x v="5"/>
    <s v="BSAI"/>
    <n v="3"/>
    <x v="0"/>
  </r>
  <r>
    <s v="sablefish (blackcod)"/>
    <d v="2005-03-12T00:00:00"/>
    <x v="14"/>
    <n v="710"/>
    <n v="5261.95"/>
    <n v="1.5269999999999999"/>
    <x v="7"/>
    <s v="BSAI"/>
    <n v="3"/>
    <x v="0"/>
  </r>
  <r>
    <s v="sablefish (blackcod)"/>
    <d v="2005-03-12T00:00:00"/>
    <x v="14"/>
    <n v="710"/>
    <n v="5261.95"/>
    <n v="42.616"/>
    <x v="24"/>
    <s v="BSAI"/>
    <n v="3"/>
    <x v="0"/>
  </r>
  <r>
    <s v="sablefish (blackcod)"/>
    <d v="2005-03-12T00:00:00"/>
    <x v="14"/>
    <n v="710"/>
    <n v="6315.25"/>
    <n v="1.2E-2"/>
    <x v="13"/>
    <s v="GOA"/>
    <n v="3"/>
    <x v="0"/>
  </r>
  <r>
    <s v="sablefish (blackcod)"/>
    <d v="2005-03-12T00:00:00"/>
    <x v="14"/>
    <n v="710"/>
    <n v="6315.25"/>
    <n v="9.1059999999999999"/>
    <x v="6"/>
    <s v="GOA"/>
    <n v="3"/>
    <x v="0"/>
  </r>
  <r>
    <s v="sablefish (blackcod)"/>
    <d v="2005-03-12T00:00:00"/>
    <x v="14"/>
    <n v="710"/>
    <n v="6315.25"/>
    <n v="12.516999999999999"/>
    <x v="11"/>
    <s v="GOA"/>
    <n v="3"/>
    <x v="0"/>
  </r>
  <r>
    <s v="sablefish (blackcod)"/>
    <d v="2005-03-12T00:00:00"/>
    <x v="14"/>
    <n v="710"/>
    <n v="6315.25"/>
    <n v="135.922"/>
    <x v="14"/>
    <s v="GOA"/>
    <n v="3"/>
    <x v="0"/>
  </r>
  <r>
    <s v="sablefish (blackcod)"/>
    <d v="2005-03-12T00:00:00"/>
    <x v="14"/>
    <n v="710"/>
    <m/>
    <n v="6.9770000000000003"/>
    <x v="24"/>
    <s v="BSAI"/>
    <n v="3"/>
    <x v="0"/>
  </r>
  <r>
    <s v="sablefish (blackcod)"/>
    <d v="2005-03-12T00:00:00"/>
    <x v="14"/>
    <n v="710"/>
    <m/>
    <n v="0.64200000000000002"/>
    <x v="28"/>
    <s v="BSAI"/>
    <n v="3"/>
    <x v="0"/>
  </r>
  <r>
    <s v="sablefish (blackcod)"/>
    <d v="2005-03-12T00:00:00"/>
    <x v="14"/>
    <n v="710"/>
    <m/>
    <n v="0.01"/>
    <x v="0"/>
    <s v="GOA"/>
    <n v="3"/>
    <x v="0"/>
  </r>
  <r>
    <s v="sablefish (blackcod)"/>
    <d v="2005-03-12T00:00:00"/>
    <x v="14"/>
    <n v="710"/>
    <m/>
    <n v="2.4E-2"/>
    <x v="13"/>
    <s v="GOA"/>
    <n v="3"/>
    <x v="0"/>
  </r>
  <r>
    <s v="sablefish (blackcod)"/>
    <d v="2005-03-12T00:00:00"/>
    <x v="14"/>
    <n v="710"/>
    <m/>
    <n v="1.845"/>
    <x v="6"/>
    <s v="GOA"/>
    <n v="3"/>
    <x v="0"/>
  </r>
  <r>
    <s v="sablefish (blackcod)"/>
    <d v="2005-03-12T00:00:00"/>
    <x v="14"/>
    <n v="710"/>
    <m/>
    <n v="0.14899999999999999"/>
    <x v="11"/>
    <s v="GOA"/>
    <n v="3"/>
    <x v="0"/>
  </r>
  <r>
    <s v="sablefish (blackcod)"/>
    <d v="2005-03-12T00:00:00"/>
    <x v="14"/>
    <n v="710"/>
    <m/>
    <n v="1.554"/>
    <x v="14"/>
    <s v="GOA"/>
    <n v="3"/>
    <x v="0"/>
  </r>
  <r>
    <s v="sablefish (blackcod)"/>
    <d v="2005-03-12T00:00:00"/>
    <x v="14"/>
    <n v="710"/>
    <m/>
    <n v="5.0000000000000001E-3"/>
    <x v="21"/>
    <s v="INSD"/>
    <n v="3"/>
    <x v="0"/>
  </r>
  <r>
    <s v="sablefish (blackcod)"/>
    <d v="2005-03-19T00:00:00"/>
    <x v="14"/>
    <n v="710"/>
    <n v="4617.6099999999997"/>
    <n v="0.88600000000000001"/>
    <x v="7"/>
    <s v="BSAI"/>
    <n v="3"/>
    <x v="0"/>
  </r>
  <r>
    <s v="sablefish (blackcod)"/>
    <d v="2005-03-19T00:00:00"/>
    <x v="14"/>
    <n v="710"/>
    <n v="4617.6099999999997"/>
    <n v="1.7000000000000001E-2"/>
    <x v="2"/>
    <s v="BSAI"/>
    <n v="3"/>
    <x v="0"/>
  </r>
  <r>
    <s v="sablefish (blackcod)"/>
    <d v="2005-03-19T00:00:00"/>
    <x v="14"/>
    <n v="710"/>
    <n v="4617.6099999999997"/>
    <n v="40.521000000000001"/>
    <x v="24"/>
    <s v="BSAI"/>
    <n v="3"/>
    <x v="0"/>
  </r>
  <r>
    <s v="sablefish (blackcod)"/>
    <d v="2005-03-19T00:00:00"/>
    <x v="14"/>
    <n v="710"/>
    <n v="4617.6099999999997"/>
    <n v="22.704999999999998"/>
    <x v="28"/>
    <s v="BSAI"/>
    <n v="3"/>
    <x v="0"/>
  </r>
  <r>
    <s v="sablefish (blackcod)"/>
    <d v="2005-03-19T00:00:00"/>
    <x v="14"/>
    <n v="710"/>
    <n v="5116.63"/>
    <n v="74.798000000000002"/>
    <x v="0"/>
    <s v="GOA"/>
    <n v="3"/>
    <x v="0"/>
  </r>
  <r>
    <s v="sablefish (blackcod)"/>
    <d v="2005-03-19T00:00:00"/>
    <x v="14"/>
    <n v="710"/>
    <n v="5116.63"/>
    <n v="28.422000000000001"/>
    <x v="13"/>
    <s v="GOA"/>
    <n v="3"/>
    <x v="0"/>
  </r>
  <r>
    <s v="sablefish (blackcod)"/>
    <d v="2005-03-19T00:00:00"/>
    <x v="14"/>
    <n v="710"/>
    <n v="5116.63"/>
    <n v="9.3480000000000008"/>
    <x v="6"/>
    <s v="GOA"/>
    <n v="3"/>
    <x v="0"/>
  </r>
  <r>
    <s v="sablefish (blackcod)"/>
    <d v="2005-03-19T00:00:00"/>
    <x v="14"/>
    <n v="710"/>
    <n v="5116.63"/>
    <n v="6.5490000000000004"/>
    <x v="11"/>
    <s v="GOA"/>
    <n v="3"/>
    <x v="0"/>
  </r>
  <r>
    <s v="sablefish (blackcod)"/>
    <d v="2005-03-19T00:00:00"/>
    <x v="14"/>
    <n v="710"/>
    <n v="5116.63"/>
    <n v="5.5670000000000002"/>
    <x v="14"/>
    <s v="GOA"/>
    <n v="3"/>
    <x v="0"/>
  </r>
  <r>
    <s v="sablefish (blackcod)"/>
    <d v="2005-03-19T00:00:00"/>
    <x v="14"/>
    <n v="710"/>
    <n v="5261.95"/>
    <n v="2.8439999999999999"/>
    <x v="5"/>
    <s v="BSAI"/>
    <n v="3"/>
    <x v="0"/>
  </r>
  <r>
    <s v="sablefish (blackcod)"/>
    <d v="2005-03-19T00:00:00"/>
    <x v="14"/>
    <n v="710"/>
    <n v="5261.95"/>
    <n v="5.3109999999999999"/>
    <x v="7"/>
    <s v="BSAI"/>
    <n v="3"/>
    <x v="0"/>
  </r>
  <r>
    <s v="sablefish (blackcod)"/>
    <d v="2005-03-19T00:00:00"/>
    <x v="14"/>
    <n v="710"/>
    <n v="5261.95"/>
    <n v="63.603999999999999"/>
    <x v="24"/>
    <s v="BSAI"/>
    <n v="3"/>
    <x v="0"/>
  </r>
  <r>
    <s v="sablefish (blackcod)"/>
    <d v="2005-03-19T00:00:00"/>
    <x v="14"/>
    <n v="710"/>
    <n v="6315.25"/>
    <n v="2.1999999999999999E-2"/>
    <x v="13"/>
    <s v="GOA"/>
    <n v="3"/>
    <x v="0"/>
  </r>
  <r>
    <s v="sablefish (blackcod)"/>
    <d v="2005-03-19T00:00:00"/>
    <x v="14"/>
    <n v="710"/>
    <n v="6315.25"/>
    <n v="109.059"/>
    <x v="6"/>
    <s v="GOA"/>
    <n v="3"/>
    <x v="0"/>
  </r>
  <r>
    <s v="sablefish (blackcod)"/>
    <d v="2005-03-19T00:00:00"/>
    <x v="14"/>
    <n v="710"/>
    <n v="6315.25"/>
    <n v="95.197999999999993"/>
    <x v="11"/>
    <s v="GOA"/>
    <n v="3"/>
    <x v="0"/>
  </r>
  <r>
    <s v="sablefish (blackcod)"/>
    <d v="2005-03-19T00:00:00"/>
    <x v="14"/>
    <n v="710"/>
    <n v="6315.25"/>
    <n v="3.3620000000000001"/>
    <x v="20"/>
    <s v="INSD"/>
    <n v="3"/>
    <x v="0"/>
  </r>
  <r>
    <s v="sablefish (blackcod)"/>
    <d v="2005-03-19T00:00:00"/>
    <x v="14"/>
    <n v="710"/>
    <n v="6315.25"/>
    <n v="168.56299999999999"/>
    <x v="14"/>
    <s v="GOA"/>
    <n v="3"/>
    <x v="0"/>
  </r>
  <r>
    <s v="sablefish (blackcod)"/>
    <d v="2005-03-19T00:00:00"/>
    <x v="14"/>
    <n v="710"/>
    <n v="6315.25"/>
    <n v="8.5129999999999999"/>
    <x v="21"/>
    <s v="INSD"/>
    <n v="3"/>
    <x v="0"/>
  </r>
  <r>
    <s v="sablefish (blackcod)"/>
    <d v="2005-03-19T00:00:00"/>
    <x v="14"/>
    <n v="710"/>
    <m/>
    <n v="11.042"/>
    <x v="24"/>
    <s v="BSAI"/>
    <n v="3"/>
    <x v="0"/>
  </r>
  <r>
    <s v="sablefish (blackcod)"/>
    <d v="2005-03-19T00:00:00"/>
    <x v="14"/>
    <n v="710"/>
    <m/>
    <n v="0.503"/>
    <x v="28"/>
    <s v="BSAI"/>
    <n v="3"/>
    <x v="0"/>
  </r>
  <r>
    <s v="sablefish (blackcod)"/>
    <d v="2005-03-19T00:00:00"/>
    <x v="14"/>
    <n v="710"/>
    <m/>
    <n v="9.2999999999999999E-2"/>
    <x v="0"/>
    <s v="GOA"/>
    <n v="3"/>
    <x v="0"/>
  </r>
  <r>
    <s v="sablefish (blackcod)"/>
    <d v="2005-03-19T00:00:00"/>
    <x v="14"/>
    <n v="710"/>
    <m/>
    <n v="0.107"/>
    <x v="13"/>
    <s v="GOA"/>
    <n v="3"/>
    <x v="0"/>
  </r>
  <r>
    <s v="sablefish (blackcod)"/>
    <d v="2005-03-19T00:00:00"/>
    <x v="14"/>
    <n v="710"/>
    <m/>
    <n v="1.476"/>
    <x v="6"/>
    <s v="GOA"/>
    <n v="3"/>
    <x v="0"/>
  </r>
  <r>
    <s v="sablefish (blackcod)"/>
    <d v="2005-03-19T00:00:00"/>
    <x v="14"/>
    <n v="710"/>
    <m/>
    <n v="1.7270000000000001"/>
    <x v="11"/>
    <s v="GOA"/>
    <n v="3"/>
    <x v="0"/>
  </r>
  <r>
    <s v="sablefish (blackcod)"/>
    <d v="2005-03-19T00:00:00"/>
    <x v="14"/>
    <n v="710"/>
    <m/>
    <n v="0.04"/>
    <x v="20"/>
    <s v="INSD"/>
    <n v="3"/>
    <x v="0"/>
  </r>
  <r>
    <s v="sablefish (blackcod)"/>
    <d v="2005-03-19T00:00:00"/>
    <x v="14"/>
    <n v="710"/>
    <m/>
    <n v="1.7130000000000001"/>
    <x v="14"/>
    <s v="GOA"/>
    <n v="3"/>
    <x v="0"/>
  </r>
  <r>
    <s v="sablefish (blackcod)"/>
    <d v="2005-03-19T00:00:00"/>
    <x v="14"/>
    <n v="710"/>
    <m/>
    <n v="0.128"/>
    <x v="21"/>
    <s v="INSD"/>
    <n v="3"/>
    <x v="0"/>
  </r>
  <r>
    <s v="sablefish (blackcod)"/>
    <d v="2005-03-26T00:00:00"/>
    <x v="14"/>
    <n v="710"/>
    <n v="4617.6099999999997"/>
    <n v="3.0369999999999999"/>
    <x v="1"/>
    <s v="BSAI"/>
    <n v="3"/>
    <x v="0"/>
  </r>
  <r>
    <s v="sablefish (blackcod)"/>
    <d v="2005-03-26T00:00:00"/>
    <x v="14"/>
    <n v="710"/>
    <n v="4617.6099999999997"/>
    <n v="0.35699999999999998"/>
    <x v="5"/>
    <s v="BSAI"/>
    <n v="3"/>
    <x v="0"/>
  </r>
  <r>
    <s v="sablefish (blackcod)"/>
    <d v="2005-03-26T00:00:00"/>
    <x v="14"/>
    <n v="710"/>
    <n v="4617.6099999999997"/>
    <n v="2.95"/>
    <x v="7"/>
    <s v="BSAI"/>
    <n v="3"/>
    <x v="0"/>
  </r>
  <r>
    <s v="sablefish (blackcod)"/>
    <d v="2005-03-26T00:00:00"/>
    <x v="14"/>
    <n v="710"/>
    <n v="4617.6099999999997"/>
    <n v="3.6999999999999998E-2"/>
    <x v="26"/>
    <s v="BSAI"/>
    <n v="3"/>
    <x v="0"/>
  </r>
  <r>
    <s v="sablefish (blackcod)"/>
    <d v="2005-03-26T00:00:00"/>
    <x v="14"/>
    <n v="710"/>
    <n v="4617.6099999999997"/>
    <n v="21.359000000000002"/>
    <x v="24"/>
    <s v="BSAI"/>
    <n v="3"/>
    <x v="0"/>
  </r>
  <r>
    <s v="sablefish (blackcod)"/>
    <d v="2005-03-26T00:00:00"/>
    <x v="14"/>
    <n v="710"/>
    <n v="4617.6099999999997"/>
    <n v="10.153"/>
    <x v="28"/>
    <s v="BSAI"/>
    <n v="3"/>
    <x v="0"/>
  </r>
  <r>
    <s v="sablefish (blackcod)"/>
    <d v="2005-03-26T00:00:00"/>
    <x v="14"/>
    <n v="710"/>
    <n v="5116.63"/>
    <n v="123.717"/>
    <x v="0"/>
    <s v="GOA"/>
    <n v="3"/>
    <x v="0"/>
  </r>
  <r>
    <s v="sablefish (blackcod)"/>
    <d v="2005-03-26T00:00:00"/>
    <x v="14"/>
    <n v="710"/>
    <n v="5116.63"/>
    <n v="49.926000000000002"/>
    <x v="13"/>
    <s v="GOA"/>
    <n v="3"/>
    <x v="0"/>
  </r>
  <r>
    <s v="sablefish (blackcod)"/>
    <d v="2005-03-26T00:00:00"/>
    <x v="14"/>
    <n v="710"/>
    <n v="5116.63"/>
    <n v="9.9350000000000005"/>
    <x v="6"/>
    <s v="GOA"/>
    <n v="3"/>
    <x v="0"/>
  </r>
  <r>
    <s v="sablefish (blackcod)"/>
    <d v="2005-03-26T00:00:00"/>
    <x v="14"/>
    <n v="710"/>
    <n v="5261.95"/>
    <n v="4.5259999999999998"/>
    <x v="5"/>
    <s v="BSAI"/>
    <n v="3"/>
    <x v="0"/>
  </r>
  <r>
    <s v="sablefish (blackcod)"/>
    <d v="2005-03-26T00:00:00"/>
    <x v="14"/>
    <n v="710"/>
    <n v="5261.95"/>
    <n v="8.9960000000000004"/>
    <x v="7"/>
    <s v="BSAI"/>
    <n v="3"/>
    <x v="0"/>
  </r>
  <r>
    <s v="sablefish (blackcod)"/>
    <d v="2005-03-26T00:00:00"/>
    <x v="14"/>
    <n v="710"/>
    <n v="5261.95"/>
    <n v="56.561"/>
    <x v="24"/>
    <s v="BSAI"/>
    <n v="3"/>
    <x v="0"/>
  </r>
  <r>
    <s v="sablefish (blackcod)"/>
    <d v="2005-03-26T00:00:00"/>
    <x v="14"/>
    <n v="710"/>
    <n v="6315.25"/>
    <n v="0.158"/>
    <x v="13"/>
    <s v="GOA"/>
    <n v="3"/>
    <x v="0"/>
  </r>
  <r>
    <s v="sablefish (blackcod)"/>
    <d v="2005-03-26T00:00:00"/>
    <x v="14"/>
    <n v="710"/>
    <n v="6315.25"/>
    <n v="116.521"/>
    <x v="6"/>
    <s v="GOA"/>
    <n v="3"/>
    <x v="0"/>
  </r>
  <r>
    <s v="sablefish (blackcod)"/>
    <d v="2005-03-26T00:00:00"/>
    <x v="14"/>
    <n v="710"/>
    <n v="6315.25"/>
    <n v="78.25"/>
    <x v="11"/>
    <s v="GOA"/>
    <n v="3"/>
    <x v="0"/>
  </r>
  <r>
    <s v="sablefish (blackcod)"/>
    <d v="2005-03-26T00:00:00"/>
    <x v="14"/>
    <n v="710"/>
    <n v="6315.25"/>
    <n v="0.04"/>
    <x v="20"/>
    <s v="INSD"/>
    <n v="3"/>
    <x v="0"/>
  </r>
  <r>
    <s v="sablefish (blackcod)"/>
    <d v="2005-03-26T00:00:00"/>
    <x v="14"/>
    <n v="710"/>
    <n v="6315.25"/>
    <n v="290.279"/>
    <x v="14"/>
    <s v="GOA"/>
    <n v="3"/>
    <x v="0"/>
  </r>
  <r>
    <s v="sablefish (blackcod)"/>
    <d v="2005-03-26T00:00:00"/>
    <x v="14"/>
    <n v="710"/>
    <m/>
    <n v="0.42899999999999999"/>
    <x v="1"/>
    <s v="BSAI"/>
    <n v="3"/>
    <x v="0"/>
  </r>
  <r>
    <s v="sablefish (blackcod)"/>
    <d v="2005-03-26T00:00:00"/>
    <x v="14"/>
    <n v="710"/>
    <m/>
    <n v="2.3E-2"/>
    <x v="5"/>
    <s v="BSAI"/>
    <n v="3"/>
    <x v="0"/>
  </r>
  <r>
    <s v="sablefish (blackcod)"/>
    <d v="2005-03-26T00:00:00"/>
    <x v="14"/>
    <n v="710"/>
    <m/>
    <n v="5.8239999999999998"/>
    <x v="24"/>
    <s v="BSAI"/>
    <n v="3"/>
    <x v="0"/>
  </r>
  <r>
    <s v="sablefish (blackcod)"/>
    <d v="2005-03-26T00:00:00"/>
    <x v="14"/>
    <n v="710"/>
    <m/>
    <n v="6.77"/>
    <x v="0"/>
    <s v="GOA"/>
    <n v="3"/>
    <x v="0"/>
  </r>
  <r>
    <s v="sablefish (blackcod)"/>
    <d v="2005-03-26T00:00:00"/>
    <x v="14"/>
    <n v="710"/>
    <m/>
    <n v="1.2E-2"/>
    <x v="13"/>
    <s v="GOA"/>
    <n v="3"/>
    <x v="0"/>
  </r>
  <r>
    <s v="sablefish (blackcod)"/>
    <d v="2005-03-26T00:00:00"/>
    <x v="14"/>
    <n v="710"/>
    <m/>
    <n v="1.5940000000000001"/>
    <x v="6"/>
    <s v="GOA"/>
    <n v="3"/>
    <x v="0"/>
  </r>
  <r>
    <s v="sablefish (blackcod)"/>
    <d v="2005-03-26T00:00:00"/>
    <x v="14"/>
    <n v="710"/>
    <m/>
    <n v="1.401"/>
    <x v="11"/>
    <s v="GOA"/>
    <n v="3"/>
    <x v="0"/>
  </r>
  <r>
    <s v="sablefish (blackcod)"/>
    <d v="2005-03-26T00:00:00"/>
    <x v="14"/>
    <n v="710"/>
    <m/>
    <n v="1E-3"/>
    <x v="20"/>
    <s v="INSD"/>
    <n v="3"/>
    <x v="0"/>
  </r>
  <r>
    <s v="sablefish (blackcod)"/>
    <d v="2005-03-26T00:00:00"/>
    <x v="14"/>
    <n v="710"/>
    <m/>
    <n v="2.9510000000000001"/>
    <x v="14"/>
    <s v="GOA"/>
    <n v="3"/>
    <x v="0"/>
  </r>
  <r>
    <s v="sablefish (blackcod)"/>
    <d v="2005-03-26T00:00:00"/>
    <x v="14"/>
    <n v="710"/>
    <m/>
    <n v="1.9E-2"/>
    <x v="21"/>
    <s v="INSD"/>
    <n v="3"/>
    <x v="0"/>
  </r>
  <r>
    <s v="sablefish (blackcod)"/>
    <d v="2005-04-02T00:00:00"/>
    <x v="14"/>
    <n v="710"/>
    <n v="4617.6099999999997"/>
    <n v="0.54300000000000004"/>
    <x v="1"/>
    <s v="BSAI"/>
    <n v="4"/>
    <x v="0"/>
  </r>
  <r>
    <s v="sablefish (blackcod)"/>
    <d v="2005-04-02T00:00:00"/>
    <x v="14"/>
    <n v="710"/>
    <n v="4617.6099999999997"/>
    <n v="2.4079999999999999"/>
    <x v="24"/>
    <s v="BSAI"/>
    <n v="4"/>
    <x v="0"/>
  </r>
  <r>
    <s v="sablefish (blackcod)"/>
    <d v="2005-04-02T00:00:00"/>
    <x v="14"/>
    <n v="710"/>
    <n v="4617.6099999999997"/>
    <n v="0.88600000000000001"/>
    <x v="28"/>
    <s v="BSAI"/>
    <n v="4"/>
    <x v="0"/>
  </r>
  <r>
    <s v="sablefish (blackcod)"/>
    <d v="2005-04-02T00:00:00"/>
    <x v="14"/>
    <n v="710"/>
    <n v="5116.63"/>
    <n v="116.43"/>
    <x v="0"/>
    <s v="GOA"/>
    <n v="4"/>
    <x v="0"/>
  </r>
  <r>
    <s v="sablefish (blackcod)"/>
    <d v="2005-04-02T00:00:00"/>
    <x v="14"/>
    <n v="710"/>
    <n v="5116.63"/>
    <n v="18.422000000000001"/>
    <x v="13"/>
    <s v="GOA"/>
    <n v="4"/>
    <x v="0"/>
  </r>
  <r>
    <s v="sablefish (blackcod)"/>
    <d v="2005-04-02T00:00:00"/>
    <x v="14"/>
    <n v="710"/>
    <n v="5116.63"/>
    <n v="49.146000000000001"/>
    <x v="6"/>
    <s v="GOA"/>
    <n v="4"/>
    <x v="0"/>
  </r>
  <r>
    <s v="sablefish (blackcod)"/>
    <d v="2005-04-02T00:00:00"/>
    <x v="14"/>
    <n v="710"/>
    <n v="5261.95"/>
    <n v="1.1819999999999999"/>
    <x v="1"/>
    <s v="BSAI"/>
    <n v="4"/>
    <x v="0"/>
  </r>
  <r>
    <s v="sablefish (blackcod)"/>
    <d v="2005-04-02T00:00:00"/>
    <x v="14"/>
    <n v="710"/>
    <n v="5261.95"/>
    <n v="11.407999999999999"/>
    <x v="5"/>
    <s v="BSAI"/>
    <n v="4"/>
    <x v="0"/>
  </r>
  <r>
    <s v="sablefish (blackcod)"/>
    <d v="2005-04-02T00:00:00"/>
    <x v="14"/>
    <n v="710"/>
    <n v="5261.95"/>
    <n v="5.7720000000000002"/>
    <x v="7"/>
    <s v="BSAI"/>
    <n v="4"/>
    <x v="0"/>
  </r>
  <r>
    <s v="sablefish (blackcod)"/>
    <d v="2005-04-02T00:00:00"/>
    <x v="14"/>
    <n v="710"/>
    <n v="5261.95"/>
    <n v="39.707999999999998"/>
    <x v="24"/>
    <s v="BSAI"/>
    <n v="4"/>
    <x v="0"/>
  </r>
  <r>
    <s v="sablefish (blackcod)"/>
    <d v="2005-04-02T00:00:00"/>
    <x v="14"/>
    <n v="710"/>
    <n v="6315.25"/>
    <n v="36.286999999999999"/>
    <x v="0"/>
    <s v="GOA"/>
    <n v="4"/>
    <x v="0"/>
  </r>
  <r>
    <s v="sablefish (blackcod)"/>
    <d v="2005-04-02T00:00:00"/>
    <x v="14"/>
    <n v="710"/>
    <n v="6315.25"/>
    <n v="13.981999999999999"/>
    <x v="13"/>
    <s v="GOA"/>
    <n v="4"/>
    <x v="0"/>
  </r>
  <r>
    <s v="sablefish (blackcod)"/>
    <d v="2005-04-02T00:00:00"/>
    <x v="14"/>
    <n v="710"/>
    <n v="6315.25"/>
    <n v="67.039000000000001"/>
    <x v="6"/>
    <s v="GOA"/>
    <n v="4"/>
    <x v="0"/>
  </r>
  <r>
    <s v="sablefish (blackcod)"/>
    <d v="2005-04-02T00:00:00"/>
    <x v="14"/>
    <n v="710"/>
    <n v="6315.25"/>
    <n v="102.121"/>
    <x v="11"/>
    <s v="GOA"/>
    <n v="4"/>
    <x v="0"/>
  </r>
  <r>
    <s v="sablefish (blackcod)"/>
    <d v="2005-04-02T00:00:00"/>
    <x v="14"/>
    <n v="710"/>
    <n v="6315.25"/>
    <n v="33.558"/>
    <x v="14"/>
    <s v="GOA"/>
    <n v="4"/>
    <x v="0"/>
  </r>
  <r>
    <s v="sablefish (blackcod)"/>
    <d v="2005-04-02T00:00:00"/>
    <x v="14"/>
    <n v="710"/>
    <m/>
    <n v="3.9740000000000002"/>
    <x v="24"/>
    <s v="BSAI"/>
    <n v="4"/>
    <x v="0"/>
  </r>
  <r>
    <s v="sablefish (blackcod)"/>
    <d v="2005-04-02T00:00:00"/>
    <x v="14"/>
    <n v="710"/>
    <m/>
    <n v="1.9890000000000001"/>
    <x v="0"/>
    <s v="GOA"/>
    <n v="4"/>
    <x v="0"/>
  </r>
  <r>
    <s v="sablefish (blackcod)"/>
    <d v="2005-04-02T00:00:00"/>
    <x v="14"/>
    <n v="710"/>
    <m/>
    <n v="0.52800000000000002"/>
    <x v="13"/>
    <s v="GOA"/>
    <n v="4"/>
    <x v="0"/>
  </r>
  <r>
    <s v="sablefish (blackcod)"/>
    <d v="2005-04-02T00:00:00"/>
    <x v="14"/>
    <n v="710"/>
    <m/>
    <n v="0.98"/>
    <x v="6"/>
    <s v="GOA"/>
    <n v="4"/>
    <x v="0"/>
  </r>
  <r>
    <s v="sablefish (blackcod)"/>
    <d v="2005-04-02T00:00:00"/>
    <x v="14"/>
    <n v="710"/>
    <m/>
    <n v="1.4039999999999999"/>
    <x v="11"/>
    <s v="GOA"/>
    <n v="4"/>
    <x v="0"/>
  </r>
  <r>
    <s v="sablefish (blackcod)"/>
    <d v="2005-04-02T00:00:00"/>
    <x v="14"/>
    <n v="710"/>
    <m/>
    <n v="0.40899999999999997"/>
    <x v="14"/>
    <s v="GOA"/>
    <n v="4"/>
    <x v="0"/>
  </r>
  <r>
    <s v="sablefish (blackcod)"/>
    <d v="2005-04-02T00:00:00"/>
    <x v="14"/>
    <n v="710"/>
    <m/>
    <n v="2.7E-2"/>
    <x v="21"/>
    <s v="INSD"/>
    <n v="4"/>
    <x v="0"/>
  </r>
  <r>
    <s v="sablefish (blackcod)"/>
    <d v="2005-04-09T00:00:00"/>
    <x v="14"/>
    <n v="710"/>
    <n v="4617.6099999999997"/>
    <n v="0.45900000000000002"/>
    <x v="24"/>
    <s v="BSAI"/>
    <n v="4"/>
    <x v="0"/>
  </r>
  <r>
    <s v="sablefish (blackcod)"/>
    <d v="2005-04-09T00:00:00"/>
    <x v="14"/>
    <n v="710"/>
    <n v="5116.63"/>
    <n v="95.373999999999995"/>
    <x v="0"/>
    <s v="GOA"/>
    <n v="4"/>
    <x v="0"/>
  </r>
  <r>
    <s v="sablefish (blackcod)"/>
    <d v="2005-04-09T00:00:00"/>
    <x v="14"/>
    <n v="710"/>
    <n v="5116.63"/>
    <n v="48.743000000000002"/>
    <x v="13"/>
    <s v="GOA"/>
    <n v="4"/>
    <x v="0"/>
  </r>
  <r>
    <s v="sablefish (blackcod)"/>
    <d v="2005-04-09T00:00:00"/>
    <x v="14"/>
    <n v="710"/>
    <n v="5116.63"/>
    <n v="42.457999999999998"/>
    <x v="6"/>
    <s v="GOA"/>
    <n v="4"/>
    <x v="0"/>
  </r>
  <r>
    <s v="sablefish (blackcod)"/>
    <d v="2005-04-09T00:00:00"/>
    <x v="14"/>
    <n v="710"/>
    <n v="5116.63"/>
    <n v="55.884"/>
    <x v="11"/>
    <s v="GOA"/>
    <n v="4"/>
    <x v="0"/>
  </r>
  <r>
    <s v="sablefish (blackcod)"/>
    <d v="2005-04-09T00:00:00"/>
    <x v="14"/>
    <n v="710"/>
    <n v="5261.95"/>
    <n v="0.73299999999999998"/>
    <x v="5"/>
    <s v="BSAI"/>
    <n v="4"/>
    <x v="0"/>
  </r>
  <r>
    <s v="sablefish (blackcod)"/>
    <d v="2005-04-09T00:00:00"/>
    <x v="14"/>
    <n v="710"/>
    <n v="5261.95"/>
    <n v="10.621"/>
    <x v="7"/>
    <s v="BSAI"/>
    <n v="4"/>
    <x v="0"/>
  </r>
  <r>
    <s v="sablefish (blackcod)"/>
    <d v="2005-04-09T00:00:00"/>
    <x v="14"/>
    <n v="710"/>
    <n v="5261.95"/>
    <n v="29.5"/>
    <x v="24"/>
    <s v="BSAI"/>
    <n v="4"/>
    <x v="0"/>
  </r>
  <r>
    <s v="sablefish (blackcod)"/>
    <d v="2005-04-09T00:00:00"/>
    <x v="14"/>
    <n v="710"/>
    <n v="5261.95"/>
    <n v="5.63"/>
    <x v="28"/>
    <s v="BSAI"/>
    <n v="4"/>
    <x v="0"/>
  </r>
  <r>
    <s v="sablefish (blackcod)"/>
    <d v="2005-04-09T00:00:00"/>
    <x v="14"/>
    <n v="710"/>
    <n v="6315.25"/>
    <n v="0.20499999999999999"/>
    <x v="0"/>
    <s v="GOA"/>
    <n v="4"/>
    <x v="0"/>
  </r>
  <r>
    <s v="sablefish (blackcod)"/>
    <d v="2005-04-09T00:00:00"/>
    <x v="14"/>
    <n v="710"/>
    <n v="6315.25"/>
    <n v="24.388000000000002"/>
    <x v="13"/>
    <s v="GOA"/>
    <n v="4"/>
    <x v="0"/>
  </r>
  <r>
    <s v="sablefish (blackcod)"/>
    <d v="2005-04-09T00:00:00"/>
    <x v="14"/>
    <n v="710"/>
    <n v="6315.25"/>
    <n v="166.50800000000001"/>
    <x v="6"/>
    <s v="GOA"/>
    <n v="4"/>
    <x v="0"/>
  </r>
  <r>
    <s v="sablefish (blackcod)"/>
    <d v="2005-04-09T00:00:00"/>
    <x v="14"/>
    <n v="710"/>
    <n v="6315.25"/>
    <n v="41.503"/>
    <x v="11"/>
    <s v="GOA"/>
    <n v="4"/>
    <x v="0"/>
  </r>
  <r>
    <s v="sablefish (blackcod)"/>
    <d v="2005-04-09T00:00:00"/>
    <x v="14"/>
    <n v="710"/>
    <n v="6315.25"/>
    <n v="152.643"/>
    <x v="14"/>
    <s v="GOA"/>
    <n v="4"/>
    <x v="0"/>
  </r>
  <r>
    <s v="sablefish (blackcod)"/>
    <d v="2005-04-09T00:00:00"/>
    <x v="14"/>
    <n v="710"/>
    <m/>
    <n v="1.046"/>
    <x v="24"/>
    <s v="BSAI"/>
    <n v="4"/>
    <x v="0"/>
  </r>
  <r>
    <s v="sablefish (blackcod)"/>
    <d v="2005-04-09T00:00:00"/>
    <x v="14"/>
    <n v="710"/>
    <m/>
    <n v="2.3140000000000001"/>
    <x v="0"/>
    <s v="GOA"/>
    <n v="4"/>
    <x v="0"/>
  </r>
  <r>
    <s v="sablefish (blackcod)"/>
    <d v="2005-04-09T00:00:00"/>
    <x v="14"/>
    <n v="710"/>
    <m/>
    <n v="1.3640000000000001"/>
    <x v="13"/>
    <s v="GOA"/>
    <n v="4"/>
    <x v="0"/>
  </r>
  <r>
    <s v="sablefish (blackcod)"/>
    <d v="2005-04-09T00:00:00"/>
    <x v="14"/>
    <n v="710"/>
    <m/>
    <n v="2.61"/>
    <x v="6"/>
    <s v="GOA"/>
    <n v="4"/>
    <x v="0"/>
  </r>
  <r>
    <s v="sablefish (blackcod)"/>
    <d v="2005-04-09T00:00:00"/>
    <x v="14"/>
    <n v="710"/>
    <m/>
    <n v="0.66300000000000003"/>
    <x v="11"/>
    <s v="GOA"/>
    <n v="4"/>
    <x v="0"/>
  </r>
  <r>
    <s v="sablefish (blackcod)"/>
    <d v="2005-04-09T00:00:00"/>
    <x v="14"/>
    <n v="710"/>
    <m/>
    <n v="2.9249999999999998"/>
    <x v="14"/>
    <s v="GOA"/>
    <n v="4"/>
    <x v="0"/>
  </r>
  <r>
    <s v="sablefish (blackcod)"/>
    <d v="2005-04-09T00:00:00"/>
    <x v="14"/>
    <n v="710"/>
    <m/>
    <n v="3.2000000000000001E-2"/>
    <x v="21"/>
    <s v="INSD"/>
    <n v="4"/>
    <x v="0"/>
  </r>
  <r>
    <s v="sablefish (blackcod)"/>
    <d v="2005-04-16T00:00:00"/>
    <x v="14"/>
    <n v="710"/>
    <n v="4617.6099999999997"/>
    <n v="0.60799999999999998"/>
    <x v="1"/>
    <s v="BSAI"/>
    <n v="4"/>
    <x v="0"/>
  </r>
  <r>
    <s v="sablefish (blackcod)"/>
    <d v="2005-04-16T00:00:00"/>
    <x v="14"/>
    <n v="710"/>
    <n v="4617.6099999999997"/>
    <n v="0.36"/>
    <x v="7"/>
    <s v="BSAI"/>
    <n v="4"/>
    <x v="0"/>
  </r>
  <r>
    <s v="sablefish (blackcod)"/>
    <d v="2005-04-16T00:00:00"/>
    <x v="14"/>
    <n v="710"/>
    <n v="5116.63"/>
    <n v="74.744"/>
    <x v="0"/>
    <s v="GOA"/>
    <n v="4"/>
    <x v="0"/>
  </r>
  <r>
    <s v="sablefish (blackcod)"/>
    <d v="2005-04-16T00:00:00"/>
    <x v="14"/>
    <n v="710"/>
    <n v="5116.63"/>
    <n v="47.487000000000002"/>
    <x v="13"/>
    <s v="GOA"/>
    <n v="4"/>
    <x v="0"/>
  </r>
  <r>
    <s v="sablefish (blackcod)"/>
    <d v="2005-04-16T00:00:00"/>
    <x v="14"/>
    <n v="710"/>
    <n v="5116.63"/>
    <n v="74.341999999999999"/>
    <x v="6"/>
    <s v="GOA"/>
    <n v="4"/>
    <x v="0"/>
  </r>
  <r>
    <s v="sablefish (blackcod)"/>
    <d v="2005-04-16T00:00:00"/>
    <x v="14"/>
    <n v="710"/>
    <n v="5116.63"/>
    <n v="79.941999999999993"/>
    <x v="14"/>
    <s v="GOA"/>
    <n v="4"/>
    <x v="0"/>
  </r>
  <r>
    <s v="sablefish (blackcod)"/>
    <d v="2005-04-16T00:00:00"/>
    <x v="14"/>
    <n v="710"/>
    <n v="5261.95"/>
    <n v="9.2650000000000006"/>
    <x v="5"/>
    <s v="BSAI"/>
    <n v="4"/>
    <x v="0"/>
  </r>
  <r>
    <s v="sablefish (blackcod)"/>
    <d v="2005-04-16T00:00:00"/>
    <x v="14"/>
    <n v="710"/>
    <n v="5261.95"/>
    <n v="11.348000000000001"/>
    <x v="7"/>
    <s v="BSAI"/>
    <n v="4"/>
    <x v="0"/>
  </r>
  <r>
    <s v="sablefish (blackcod)"/>
    <d v="2005-04-16T00:00:00"/>
    <x v="14"/>
    <n v="710"/>
    <n v="5261.95"/>
    <n v="63.395000000000003"/>
    <x v="24"/>
    <s v="BSAI"/>
    <n v="4"/>
    <x v="0"/>
  </r>
  <r>
    <s v="sablefish (blackcod)"/>
    <d v="2005-04-16T00:00:00"/>
    <x v="14"/>
    <n v="710"/>
    <n v="5261.95"/>
    <n v="4.4459999999999997"/>
    <x v="28"/>
    <s v="BSAI"/>
    <n v="4"/>
    <x v="0"/>
  </r>
  <r>
    <s v="sablefish (blackcod)"/>
    <d v="2005-04-16T00:00:00"/>
    <x v="14"/>
    <n v="710"/>
    <n v="6315.25"/>
    <n v="7.9260000000000002"/>
    <x v="0"/>
    <s v="GOA"/>
    <n v="4"/>
    <x v="0"/>
  </r>
  <r>
    <s v="sablefish (blackcod)"/>
    <d v="2005-04-16T00:00:00"/>
    <x v="14"/>
    <n v="710"/>
    <n v="6315.25"/>
    <n v="3.2639999999999998"/>
    <x v="13"/>
    <s v="GOA"/>
    <n v="4"/>
    <x v="0"/>
  </r>
  <r>
    <s v="sablefish (blackcod)"/>
    <d v="2005-04-16T00:00:00"/>
    <x v="14"/>
    <n v="710"/>
    <n v="6315.25"/>
    <n v="233.53399999999999"/>
    <x v="6"/>
    <s v="GOA"/>
    <n v="4"/>
    <x v="0"/>
  </r>
  <r>
    <s v="sablefish (blackcod)"/>
    <d v="2005-04-16T00:00:00"/>
    <x v="14"/>
    <n v="710"/>
    <n v="6315.25"/>
    <n v="202.14"/>
    <x v="11"/>
    <s v="GOA"/>
    <n v="4"/>
    <x v="0"/>
  </r>
  <r>
    <s v="sablefish (blackcod)"/>
    <d v="2005-04-16T00:00:00"/>
    <x v="14"/>
    <n v="710"/>
    <n v="6315.25"/>
    <n v="1.7609999999999999"/>
    <x v="20"/>
    <s v="INSD"/>
    <n v="4"/>
    <x v="0"/>
  </r>
  <r>
    <s v="sablefish (blackcod)"/>
    <d v="2005-04-16T00:00:00"/>
    <x v="14"/>
    <n v="710"/>
    <n v="6315.25"/>
    <n v="205.738"/>
    <x v="14"/>
    <s v="GOA"/>
    <n v="4"/>
    <x v="0"/>
  </r>
  <r>
    <s v="sablefish (blackcod)"/>
    <d v="2005-04-16T00:00:00"/>
    <x v="14"/>
    <n v="710"/>
    <n v="6315.25"/>
    <n v="30.201000000000001"/>
    <x v="21"/>
    <s v="INSD"/>
    <n v="4"/>
    <x v="0"/>
  </r>
  <r>
    <s v="sablefish (blackcod)"/>
    <d v="2005-04-16T00:00:00"/>
    <x v="14"/>
    <n v="710"/>
    <m/>
    <n v="0.245"/>
    <x v="1"/>
    <s v="BSAI"/>
    <n v="4"/>
    <x v="0"/>
  </r>
  <r>
    <s v="sablefish (blackcod)"/>
    <d v="2005-04-16T00:00:00"/>
    <x v="14"/>
    <n v="710"/>
    <m/>
    <n v="0.44900000000000001"/>
    <x v="5"/>
    <s v="BSAI"/>
    <n v="4"/>
    <x v="0"/>
  </r>
  <r>
    <s v="sablefish (blackcod)"/>
    <d v="2005-04-16T00:00:00"/>
    <x v="14"/>
    <n v="710"/>
    <m/>
    <n v="0.89400000000000002"/>
    <x v="7"/>
    <s v="BSAI"/>
    <n v="4"/>
    <x v="0"/>
  </r>
  <r>
    <s v="sablefish (blackcod)"/>
    <d v="2005-04-16T00:00:00"/>
    <x v="14"/>
    <n v="710"/>
    <m/>
    <n v="1.3280000000000001"/>
    <x v="24"/>
    <s v="BSAI"/>
    <n v="4"/>
    <x v="0"/>
  </r>
  <r>
    <s v="sablefish (blackcod)"/>
    <d v="2005-04-16T00:00:00"/>
    <x v="14"/>
    <n v="710"/>
    <m/>
    <n v="0.90800000000000003"/>
    <x v="0"/>
    <s v="GOA"/>
    <n v="4"/>
    <x v="0"/>
  </r>
  <r>
    <s v="sablefish (blackcod)"/>
    <d v="2005-04-16T00:00:00"/>
    <x v="14"/>
    <n v="710"/>
    <m/>
    <n v="0.89300000000000002"/>
    <x v="13"/>
    <s v="GOA"/>
    <n v="4"/>
    <x v="0"/>
  </r>
  <r>
    <s v="sablefish (blackcod)"/>
    <d v="2005-04-16T00:00:00"/>
    <x v="14"/>
    <n v="710"/>
    <m/>
    <n v="5.0590000000000002"/>
    <x v="6"/>
    <s v="GOA"/>
    <n v="4"/>
    <x v="0"/>
  </r>
  <r>
    <s v="sablefish (blackcod)"/>
    <d v="2005-04-16T00:00:00"/>
    <x v="14"/>
    <n v="710"/>
    <m/>
    <n v="4.2169999999999996"/>
    <x v="11"/>
    <s v="GOA"/>
    <n v="4"/>
    <x v="0"/>
  </r>
  <r>
    <s v="sablefish (blackcod)"/>
    <d v="2005-04-16T00:00:00"/>
    <x v="14"/>
    <n v="710"/>
    <m/>
    <n v="4.2999999999999997E-2"/>
    <x v="20"/>
    <s v="INSD"/>
    <n v="4"/>
    <x v="0"/>
  </r>
  <r>
    <s v="sablefish (blackcod)"/>
    <d v="2005-04-16T00:00:00"/>
    <x v="14"/>
    <n v="710"/>
    <m/>
    <n v="5.2969999999999997"/>
    <x v="14"/>
    <s v="GOA"/>
    <n v="4"/>
    <x v="0"/>
  </r>
  <r>
    <s v="sablefish (blackcod)"/>
    <d v="2005-04-16T00:00:00"/>
    <x v="14"/>
    <n v="710"/>
    <m/>
    <n v="0.64200000000000002"/>
    <x v="21"/>
    <s v="INSD"/>
    <n v="4"/>
    <x v="0"/>
  </r>
  <r>
    <s v="sablefish (blackcod)"/>
    <d v="2005-04-23T00:00:00"/>
    <x v="14"/>
    <n v="710"/>
    <n v="4617.6099999999997"/>
    <n v="1.268"/>
    <x v="1"/>
    <s v="BSAI"/>
    <n v="4"/>
    <x v="0"/>
  </r>
  <r>
    <s v="sablefish (blackcod)"/>
    <d v="2005-04-23T00:00:00"/>
    <x v="14"/>
    <n v="710"/>
    <n v="4617.6099999999997"/>
    <n v="0.28299999999999997"/>
    <x v="7"/>
    <s v="BSAI"/>
    <n v="4"/>
    <x v="0"/>
  </r>
  <r>
    <s v="sablefish (blackcod)"/>
    <d v="2005-04-23T00:00:00"/>
    <x v="14"/>
    <n v="710"/>
    <n v="4617.6099999999997"/>
    <n v="8.0000000000000002E-3"/>
    <x v="24"/>
    <s v="BSAI"/>
    <n v="4"/>
    <x v="0"/>
  </r>
  <r>
    <s v="sablefish (blackcod)"/>
    <d v="2005-04-23T00:00:00"/>
    <x v="14"/>
    <n v="710"/>
    <n v="5116.63"/>
    <n v="69.805000000000007"/>
    <x v="0"/>
    <s v="GOA"/>
    <n v="4"/>
    <x v="0"/>
  </r>
  <r>
    <s v="sablefish (blackcod)"/>
    <d v="2005-04-23T00:00:00"/>
    <x v="14"/>
    <n v="710"/>
    <n v="5116.63"/>
    <n v="27.396999999999998"/>
    <x v="13"/>
    <s v="GOA"/>
    <n v="4"/>
    <x v="0"/>
  </r>
  <r>
    <s v="sablefish (blackcod)"/>
    <d v="2005-04-23T00:00:00"/>
    <x v="14"/>
    <n v="710"/>
    <n v="5116.63"/>
    <n v="37.997999999999998"/>
    <x v="6"/>
    <s v="GOA"/>
    <n v="4"/>
    <x v="0"/>
  </r>
  <r>
    <s v="sablefish (blackcod)"/>
    <d v="2005-04-23T00:00:00"/>
    <x v="14"/>
    <n v="710"/>
    <n v="5116.63"/>
    <n v="19.056999999999999"/>
    <x v="11"/>
    <s v="GOA"/>
    <n v="4"/>
    <x v="0"/>
  </r>
  <r>
    <s v="sablefish (blackcod)"/>
    <d v="2005-04-23T00:00:00"/>
    <x v="14"/>
    <n v="710"/>
    <n v="5116.63"/>
    <n v="17.029"/>
    <x v="14"/>
    <s v="GOA"/>
    <n v="4"/>
    <x v="0"/>
  </r>
  <r>
    <s v="sablefish (blackcod)"/>
    <d v="2005-04-23T00:00:00"/>
    <x v="14"/>
    <n v="710"/>
    <n v="5261.95"/>
    <n v="3.355"/>
    <x v="5"/>
    <s v="BSAI"/>
    <n v="4"/>
    <x v="0"/>
  </r>
  <r>
    <s v="sablefish (blackcod)"/>
    <d v="2005-04-23T00:00:00"/>
    <x v="14"/>
    <n v="710"/>
    <n v="5261.95"/>
    <n v="0.59299999999999997"/>
    <x v="7"/>
    <s v="BSAI"/>
    <n v="4"/>
    <x v="0"/>
  </r>
  <r>
    <s v="sablefish (blackcod)"/>
    <d v="2005-04-23T00:00:00"/>
    <x v="14"/>
    <n v="710"/>
    <n v="5261.95"/>
    <n v="6.0759999999999996"/>
    <x v="28"/>
    <s v="BSAI"/>
    <n v="4"/>
    <x v="0"/>
  </r>
  <r>
    <s v="sablefish (blackcod)"/>
    <d v="2005-04-23T00:00:00"/>
    <x v="14"/>
    <n v="710"/>
    <n v="6315.25"/>
    <n v="0.308"/>
    <x v="0"/>
    <s v="GOA"/>
    <n v="4"/>
    <x v="0"/>
  </r>
  <r>
    <s v="sablefish (blackcod)"/>
    <d v="2005-04-23T00:00:00"/>
    <x v="14"/>
    <n v="710"/>
    <n v="6315.25"/>
    <n v="19.899999999999999"/>
    <x v="13"/>
    <s v="GOA"/>
    <n v="4"/>
    <x v="0"/>
  </r>
  <r>
    <s v="sablefish (blackcod)"/>
    <d v="2005-04-23T00:00:00"/>
    <x v="14"/>
    <n v="710"/>
    <n v="6315.25"/>
    <n v="248.32300000000001"/>
    <x v="6"/>
    <s v="GOA"/>
    <n v="4"/>
    <x v="0"/>
  </r>
  <r>
    <s v="sablefish (blackcod)"/>
    <d v="2005-04-23T00:00:00"/>
    <x v="14"/>
    <n v="710"/>
    <n v="6315.25"/>
    <n v="103.85599999999999"/>
    <x v="11"/>
    <s v="GOA"/>
    <n v="4"/>
    <x v="0"/>
  </r>
  <r>
    <s v="sablefish (blackcod)"/>
    <d v="2005-04-23T00:00:00"/>
    <x v="14"/>
    <n v="710"/>
    <n v="6315.25"/>
    <n v="4.5949999999999998"/>
    <x v="20"/>
    <s v="INSD"/>
    <n v="4"/>
    <x v="0"/>
  </r>
  <r>
    <s v="sablefish (blackcod)"/>
    <d v="2005-04-23T00:00:00"/>
    <x v="14"/>
    <n v="710"/>
    <n v="6315.25"/>
    <n v="143.804"/>
    <x v="14"/>
    <s v="GOA"/>
    <n v="4"/>
    <x v="0"/>
  </r>
  <r>
    <s v="sablefish (blackcod)"/>
    <d v="2005-04-23T00:00:00"/>
    <x v="14"/>
    <n v="710"/>
    <n v="6315.25"/>
    <n v="24.988"/>
    <x v="21"/>
    <s v="INSD"/>
    <n v="4"/>
    <x v="0"/>
  </r>
  <r>
    <s v="sablefish (blackcod)"/>
    <d v="2005-04-23T00:00:00"/>
    <x v="14"/>
    <n v="710"/>
    <m/>
    <n v="3.6779999999999999"/>
    <x v="1"/>
    <s v="BSAI"/>
    <n v="4"/>
    <x v="0"/>
  </r>
  <r>
    <s v="sablefish (blackcod)"/>
    <d v="2005-04-23T00:00:00"/>
    <x v="14"/>
    <n v="710"/>
    <m/>
    <n v="2.9830000000000001"/>
    <x v="7"/>
    <s v="BSAI"/>
    <n v="4"/>
    <x v="0"/>
  </r>
  <r>
    <s v="sablefish (blackcod)"/>
    <d v="2005-04-23T00:00:00"/>
    <x v="14"/>
    <n v="710"/>
    <m/>
    <n v="1.9E-2"/>
    <x v="24"/>
    <s v="BSAI"/>
    <n v="4"/>
    <x v="0"/>
  </r>
  <r>
    <s v="sablefish (blackcod)"/>
    <d v="2005-04-23T00:00:00"/>
    <x v="14"/>
    <n v="710"/>
    <m/>
    <n v="1.8480000000000001"/>
    <x v="0"/>
    <s v="GOA"/>
    <n v="4"/>
    <x v="0"/>
  </r>
  <r>
    <s v="sablefish (blackcod)"/>
    <d v="2005-04-23T00:00:00"/>
    <x v="14"/>
    <n v="710"/>
    <m/>
    <n v="0.70599999999999996"/>
    <x v="13"/>
    <s v="GOA"/>
    <n v="4"/>
    <x v="0"/>
  </r>
  <r>
    <s v="sablefish (blackcod)"/>
    <d v="2005-04-23T00:00:00"/>
    <x v="14"/>
    <n v="710"/>
    <m/>
    <n v="2.931"/>
    <x v="6"/>
    <s v="GOA"/>
    <n v="4"/>
    <x v="0"/>
  </r>
  <r>
    <s v="sablefish (blackcod)"/>
    <d v="2005-04-23T00:00:00"/>
    <x v="14"/>
    <n v="710"/>
    <m/>
    <n v="5.42"/>
    <x v="11"/>
    <s v="GOA"/>
    <n v="4"/>
    <x v="0"/>
  </r>
  <r>
    <s v="sablefish (blackcod)"/>
    <d v="2005-04-23T00:00:00"/>
    <x v="14"/>
    <n v="710"/>
    <m/>
    <n v="8.6999999999999994E-2"/>
    <x v="20"/>
    <s v="INSD"/>
    <n v="4"/>
    <x v="0"/>
  </r>
  <r>
    <s v="sablefish (blackcod)"/>
    <d v="2005-04-23T00:00:00"/>
    <x v="14"/>
    <n v="710"/>
    <m/>
    <n v="4.4249999999999998"/>
    <x v="14"/>
    <s v="GOA"/>
    <n v="4"/>
    <x v="0"/>
  </r>
  <r>
    <s v="sablefish (blackcod)"/>
    <d v="2005-04-23T00:00:00"/>
    <x v="14"/>
    <n v="710"/>
    <m/>
    <n v="0.55800000000000005"/>
    <x v="21"/>
    <s v="INSD"/>
    <n v="4"/>
    <x v="0"/>
  </r>
  <r>
    <s v="sablefish (blackcod)"/>
    <d v="2005-04-30T00:00:00"/>
    <x v="14"/>
    <n v="710"/>
    <n v="4617.6099999999997"/>
    <n v="0.13700000000000001"/>
    <x v="1"/>
    <s v="BSAI"/>
    <n v="4"/>
    <x v="0"/>
  </r>
  <r>
    <s v="sablefish (blackcod)"/>
    <d v="2005-04-30T00:00:00"/>
    <x v="14"/>
    <n v="710"/>
    <n v="4617.6099999999997"/>
    <n v="0.17299999999999999"/>
    <x v="2"/>
    <s v="BSAI"/>
    <n v="4"/>
    <x v="0"/>
  </r>
  <r>
    <s v="sablefish (blackcod)"/>
    <d v="2005-04-30T00:00:00"/>
    <x v="14"/>
    <n v="710"/>
    <n v="5116.63"/>
    <n v="45.753"/>
    <x v="0"/>
    <s v="GOA"/>
    <n v="4"/>
    <x v="0"/>
  </r>
  <r>
    <s v="sablefish (blackcod)"/>
    <d v="2005-04-30T00:00:00"/>
    <x v="14"/>
    <n v="710"/>
    <n v="5116.63"/>
    <n v="1.524"/>
    <x v="13"/>
    <s v="GOA"/>
    <n v="4"/>
    <x v="0"/>
  </r>
  <r>
    <s v="sablefish (blackcod)"/>
    <d v="2005-04-30T00:00:00"/>
    <x v="14"/>
    <n v="710"/>
    <n v="5116.63"/>
    <n v="67.968999999999994"/>
    <x v="6"/>
    <s v="GOA"/>
    <n v="4"/>
    <x v="0"/>
  </r>
  <r>
    <s v="sablefish (blackcod)"/>
    <d v="2005-04-30T00:00:00"/>
    <x v="14"/>
    <n v="710"/>
    <n v="5116.63"/>
    <n v="73.147000000000006"/>
    <x v="14"/>
    <s v="GOA"/>
    <n v="4"/>
    <x v="0"/>
  </r>
  <r>
    <s v="sablefish (blackcod)"/>
    <d v="2005-04-30T00:00:00"/>
    <x v="14"/>
    <n v="710"/>
    <n v="5261.95"/>
    <n v="15.887"/>
    <x v="5"/>
    <s v="BSAI"/>
    <n v="4"/>
    <x v="0"/>
  </r>
  <r>
    <s v="sablefish (blackcod)"/>
    <d v="2005-04-30T00:00:00"/>
    <x v="14"/>
    <n v="710"/>
    <n v="5261.95"/>
    <n v="5.6120000000000001"/>
    <x v="7"/>
    <s v="BSAI"/>
    <n v="4"/>
    <x v="0"/>
  </r>
  <r>
    <s v="sablefish (blackcod)"/>
    <d v="2005-04-30T00:00:00"/>
    <x v="14"/>
    <n v="710"/>
    <n v="5261.95"/>
    <n v="38.091000000000001"/>
    <x v="24"/>
    <s v="BSAI"/>
    <n v="4"/>
    <x v="0"/>
  </r>
  <r>
    <s v="sablefish (blackcod)"/>
    <d v="2005-04-30T00:00:00"/>
    <x v="14"/>
    <n v="710"/>
    <n v="6315.25"/>
    <n v="42.075000000000003"/>
    <x v="0"/>
    <s v="GOA"/>
    <n v="4"/>
    <x v="0"/>
  </r>
  <r>
    <s v="sablefish (blackcod)"/>
    <d v="2005-04-30T00:00:00"/>
    <x v="14"/>
    <n v="710"/>
    <n v="6315.25"/>
    <n v="17.446999999999999"/>
    <x v="13"/>
    <s v="GOA"/>
    <n v="4"/>
    <x v="0"/>
  </r>
  <r>
    <s v="sablefish (blackcod)"/>
    <d v="2005-04-30T00:00:00"/>
    <x v="14"/>
    <n v="710"/>
    <n v="6315.25"/>
    <n v="564.46"/>
    <x v="6"/>
    <s v="GOA"/>
    <n v="4"/>
    <x v="0"/>
  </r>
  <r>
    <s v="sablefish (blackcod)"/>
    <d v="2005-04-30T00:00:00"/>
    <x v="14"/>
    <n v="710"/>
    <n v="6315.25"/>
    <n v="132.12200000000001"/>
    <x v="11"/>
    <s v="GOA"/>
    <n v="4"/>
    <x v="0"/>
  </r>
  <r>
    <s v="sablefish (blackcod)"/>
    <d v="2005-04-30T00:00:00"/>
    <x v="14"/>
    <n v="710"/>
    <n v="6315.25"/>
    <n v="2.125"/>
    <x v="20"/>
    <s v="INSD"/>
    <n v="4"/>
    <x v="0"/>
  </r>
  <r>
    <s v="sablefish (blackcod)"/>
    <d v="2005-04-30T00:00:00"/>
    <x v="14"/>
    <n v="710"/>
    <n v="6315.25"/>
    <n v="153.75"/>
    <x v="14"/>
    <s v="GOA"/>
    <n v="4"/>
    <x v="0"/>
  </r>
  <r>
    <s v="sablefish (blackcod)"/>
    <d v="2005-04-30T00:00:00"/>
    <x v="14"/>
    <n v="710"/>
    <m/>
    <n v="9.2999999999999999E-2"/>
    <x v="1"/>
    <s v="BSAI"/>
    <n v="4"/>
    <x v="0"/>
  </r>
  <r>
    <s v="sablefish (blackcod)"/>
    <d v="2005-04-30T00:00:00"/>
    <x v="14"/>
    <n v="710"/>
    <m/>
    <n v="7.0000000000000001E-3"/>
    <x v="5"/>
    <s v="BSAI"/>
    <n v="4"/>
    <x v="0"/>
  </r>
  <r>
    <s v="sablefish (blackcod)"/>
    <d v="2005-04-30T00:00:00"/>
    <x v="14"/>
    <n v="710"/>
    <m/>
    <n v="4.0000000000000001E-3"/>
    <x v="7"/>
    <s v="BSAI"/>
    <n v="4"/>
    <x v="0"/>
  </r>
  <r>
    <s v="sablefish (blackcod)"/>
    <d v="2005-04-30T00:00:00"/>
    <x v="14"/>
    <n v="710"/>
    <m/>
    <n v="2.1000000000000001E-2"/>
    <x v="24"/>
    <s v="BSAI"/>
    <n v="4"/>
    <x v="0"/>
  </r>
  <r>
    <s v="sablefish (blackcod)"/>
    <d v="2005-04-30T00:00:00"/>
    <x v="14"/>
    <n v="710"/>
    <m/>
    <n v="1.4570000000000001"/>
    <x v="0"/>
    <s v="GOA"/>
    <n v="4"/>
    <x v="0"/>
  </r>
  <r>
    <s v="sablefish (blackcod)"/>
    <d v="2005-04-30T00:00:00"/>
    <x v="14"/>
    <n v="710"/>
    <m/>
    <n v="0.32500000000000001"/>
    <x v="13"/>
    <s v="GOA"/>
    <n v="4"/>
    <x v="0"/>
  </r>
  <r>
    <s v="sablefish (blackcod)"/>
    <d v="2005-04-30T00:00:00"/>
    <x v="14"/>
    <n v="710"/>
    <m/>
    <n v="7.2720000000000002"/>
    <x v="6"/>
    <s v="GOA"/>
    <n v="4"/>
    <x v="0"/>
  </r>
  <r>
    <s v="sablefish (blackcod)"/>
    <d v="2005-04-30T00:00:00"/>
    <x v="14"/>
    <n v="710"/>
    <m/>
    <n v="2.6680000000000001"/>
    <x v="11"/>
    <s v="GOA"/>
    <n v="4"/>
    <x v="0"/>
  </r>
  <r>
    <s v="sablefish (blackcod)"/>
    <d v="2005-04-30T00:00:00"/>
    <x v="14"/>
    <n v="710"/>
    <m/>
    <n v="6.0949999999999998"/>
    <x v="14"/>
    <s v="GOA"/>
    <n v="4"/>
    <x v="0"/>
  </r>
  <r>
    <s v="sablefish (blackcod)"/>
    <d v="2005-04-30T00:00:00"/>
    <x v="14"/>
    <n v="710"/>
    <m/>
    <n v="1.2999999999999999E-2"/>
    <x v="21"/>
    <s v="INSD"/>
    <n v="4"/>
    <x v="0"/>
  </r>
  <r>
    <s v="sablefish (blackcod)"/>
    <d v="2005-05-07T00:00:00"/>
    <x v="14"/>
    <n v="710"/>
    <n v="4617.6099999999997"/>
    <n v="5.79"/>
    <x v="7"/>
    <s v="BSAI"/>
    <n v="5"/>
    <x v="0"/>
  </r>
  <r>
    <s v="sablefish (blackcod)"/>
    <d v="2005-05-07T00:00:00"/>
    <x v="14"/>
    <n v="710"/>
    <n v="4617.6099999999997"/>
    <n v="0.629"/>
    <x v="2"/>
    <s v="BSAI"/>
    <n v="5"/>
    <x v="0"/>
  </r>
  <r>
    <s v="sablefish (blackcod)"/>
    <d v="2005-05-07T00:00:00"/>
    <x v="14"/>
    <n v="710"/>
    <n v="4617.6099999999997"/>
    <n v="0.2"/>
    <x v="22"/>
    <s v="BSAI"/>
    <n v="5"/>
    <x v="0"/>
  </r>
  <r>
    <s v="sablefish (blackcod)"/>
    <d v="2005-05-07T00:00:00"/>
    <x v="14"/>
    <n v="710"/>
    <n v="4617.6099999999997"/>
    <n v="7.7779999999999996"/>
    <x v="24"/>
    <s v="BSAI"/>
    <n v="5"/>
    <x v="0"/>
  </r>
  <r>
    <s v="sablefish (blackcod)"/>
    <d v="2005-05-07T00:00:00"/>
    <x v="14"/>
    <n v="710"/>
    <n v="4617.6099999999997"/>
    <n v="8.2669999999999995"/>
    <x v="28"/>
    <s v="BSAI"/>
    <n v="5"/>
    <x v="0"/>
  </r>
  <r>
    <s v="sablefish (blackcod)"/>
    <d v="2005-05-07T00:00:00"/>
    <x v="14"/>
    <n v="710"/>
    <n v="5116.63"/>
    <n v="33.521999999999998"/>
    <x v="0"/>
    <s v="GOA"/>
    <n v="5"/>
    <x v="0"/>
  </r>
  <r>
    <s v="sablefish (blackcod)"/>
    <d v="2005-05-07T00:00:00"/>
    <x v="14"/>
    <n v="710"/>
    <n v="5116.63"/>
    <n v="0.73"/>
    <x v="13"/>
    <s v="GOA"/>
    <n v="5"/>
    <x v="0"/>
  </r>
  <r>
    <s v="sablefish (blackcod)"/>
    <d v="2005-05-07T00:00:00"/>
    <x v="14"/>
    <n v="710"/>
    <n v="5116.63"/>
    <n v="0.432"/>
    <x v="6"/>
    <s v="GOA"/>
    <n v="5"/>
    <x v="0"/>
  </r>
  <r>
    <s v="sablefish (blackcod)"/>
    <d v="2005-05-07T00:00:00"/>
    <x v="14"/>
    <n v="710"/>
    <n v="5116.63"/>
    <n v="34.204000000000001"/>
    <x v="11"/>
    <s v="GOA"/>
    <n v="5"/>
    <x v="0"/>
  </r>
  <r>
    <s v="sablefish (blackcod)"/>
    <d v="2005-05-07T00:00:00"/>
    <x v="14"/>
    <n v="710"/>
    <n v="5261.95"/>
    <n v="12.279"/>
    <x v="5"/>
    <s v="BSAI"/>
    <n v="5"/>
    <x v="0"/>
  </r>
  <r>
    <s v="sablefish (blackcod)"/>
    <d v="2005-05-07T00:00:00"/>
    <x v="14"/>
    <n v="710"/>
    <n v="5261.95"/>
    <n v="22.594000000000001"/>
    <x v="7"/>
    <s v="BSAI"/>
    <n v="5"/>
    <x v="0"/>
  </r>
  <r>
    <s v="sablefish (blackcod)"/>
    <d v="2005-05-07T00:00:00"/>
    <x v="14"/>
    <n v="710"/>
    <n v="5261.95"/>
    <n v="13.205"/>
    <x v="24"/>
    <s v="BSAI"/>
    <n v="5"/>
    <x v="0"/>
  </r>
  <r>
    <s v="sablefish (blackcod)"/>
    <d v="2005-05-07T00:00:00"/>
    <x v="14"/>
    <n v="710"/>
    <n v="5261.95"/>
    <n v="6.7720000000000002"/>
    <x v="28"/>
    <s v="BSAI"/>
    <n v="5"/>
    <x v="0"/>
  </r>
  <r>
    <s v="sablefish (blackcod)"/>
    <d v="2005-05-07T00:00:00"/>
    <x v="14"/>
    <n v="710"/>
    <n v="5261.95"/>
    <n v="0.24199999999999999"/>
    <x v="25"/>
    <s v="BSAI"/>
    <n v="5"/>
    <x v="0"/>
  </r>
  <r>
    <s v="sablefish (blackcod)"/>
    <d v="2005-05-07T00:00:00"/>
    <x v="14"/>
    <n v="710"/>
    <n v="6315.25"/>
    <n v="33.520000000000003"/>
    <x v="0"/>
    <s v="GOA"/>
    <n v="5"/>
    <x v="0"/>
  </r>
  <r>
    <s v="sablefish (blackcod)"/>
    <d v="2005-05-07T00:00:00"/>
    <x v="14"/>
    <n v="710"/>
    <n v="6315.25"/>
    <n v="17.977"/>
    <x v="13"/>
    <s v="GOA"/>
    <n v="5"/>
    <x v="0"/>
  </r>
  <r>
    <s v="sablefish (blackcod)"/>
    <d v="2005-05-07T00:00:00"/>
    <x v="14"/>
    <n v="710"/>
    <n v="6315.25"/>
    <n v="560.11"/>
    <x v="6"/>
    <s v="GOA"/>
    <n v="5"/>
    <x v="0"/>
  </r>
  <r>
    <s v="sablefish (blackcod)"/>
    <d v="2005-05-07T00:00:00"/>
    <x v="14"/>
    <n v="710"/>
    <n v="6315.25"/>
    <n v="206.643"/>
    <x v="11"/>
    <s v="GOA"/>
    <n v="5"/>
    <x v="0"/>
  </r>
  <r>
    <s v="sablefish (blackcod)"/>
    <d v="2005-05-07T00:00:00"/>
    <x v="14"/>
    <n v="710"/>
    <n v="6315.25"/>
    <n v="4.5149999999999997"/>
    <x v="20"/>
    <s v="INSD"/>
    <n v="5"/>
    <x v="0"/>
  </r>
  <r>
    <s v="sablefish (blackcod)"/>
    <d v="2005-05-07T00:00:00"/>
    <x v="14"/>
    <n v="710"/>
    <n v="6315.25"/>
    <n v="220.404"/>
    <x v="14"/>
    <s v="GOA"/>
    <n v="5"/>
    <x v="0"/>
  </r>
  <r>
    <s v="sablefish (blackcod)"/>
    <d v="2005-05-07T00:00:00"/>
    <x v="14"/>
    <n v="710"/>
    <m/>
    <n v="0.22800000000000001"/>
    <x v="5"/>
    <s v="BSAI"/>
    <n v="5"/>
    <x v="0"/>
  </r>
  <r>
    <s v="sablefish (blackcod)"/>
    <d v="2005-05-07T00:00:00"/>
    <x v="14"/>
    <n v="710"/>
    <m/>
    <n v="0.1"/>
    <x v="7"/>
    <s v="BSAI"/>
    <n v="5"/>
    <x v="0"/>
  </r>
  <r>
    <s v="sablefish (blackcod)"/>
    <d v="2005-05-07T00:00:00"/>
    <x v="14"/>
    <n v="710"/>
    <m/>
    <n v="1.68"/>
    <x v="2"/>
    <s v="BSAI"/>
    <n v="5"/>
    <x v="0"/>
  </r>
  <r>
    <s v="sablefish (blackcod)"/>
    <d v="2005-05-07T00:00:00"/>
    <x v="14"/>
    <n v="710"/>
    <m/>
    <n v="4.0000000000000001E-3"/>
    <x v="24"/>
    <s v="BSAI"/>
    <n v="5"/>
    <x v="0"/>
  </r>
  <r>
    <s v="sablefish (blackcod)"/>
    <d v="2005-05-07T00:00:00"/>
    <x v="14"/>
    <n v="710"/>
    <m/>
    <n v="0.63300000000000001"/>
    <x v="0"/>
    <s v="GOA"/>
    <n v="5"/>
    <x v="0"/>
  </r>
  <r>
    <s v="sablefish (blackcod)"/>
    <d v="2005-05-07T00:00:00"/>
    <x v="14"/>
    <n v="710"/>
    <m/>
    <n v="0.23799999999999999"/>
    <x v="13"/>
    <s v="GOA"/>
    <n v="5"/>
    <x v="0"/>
  </r>
  <r>
    <s v="sablefish (blackcod)"/>
    <d v="2005-05-07T00:00:00"/>
    <x v="14"/>
    <n v="710"/>
    <m/>
    <n v="8.0540000000000003"/>
    <x v="6"/>
    <s v="GOA"/>
    <n v="5"/>
    <x v="0"/>
  </r>
  <r>
    <s v="sablefish (blackcod)"/>
    <d v="2005-05-07T00:00:00"/>
    <x v="14"/>
    <n v="710"/>
    <m/>
    <n v="3.4750000000000001"/>
    <x v="11"/>
    <s v="GOA"/>
    <n v="5"/>
    <x v="0"/>
  </r>
  <r>
    <s v="sablefish (blackcod)"/>
    <d v="2005-05-07T00:00:00"/>
    <x v="14"/>
    <n v="710"/>
    <m/>
    <n v="0.09"/>
    <x v="20"/>
    <s v="INSD"/>
    <n v="5"/>
    <x v="0"/>
  </r>
  <r>
    <s v="sablefish (blackcod)"/>
    <d v="2005-05-07T00:00:00"/>
    <x v="14"/>
    <n v="710"/>
    <m/>
    <n v="5.7969999999999997"/>
    <x v="14"/>
    <s v="GOA"/>
    <n v="5"/>
    <x v="0"/>
  </r>
  <r>
    <s v="sablefish (blackcod)"/>
    <d v="2005-05-14T00:00:00"/>
    <x v="14"/>
    <n v="710"/>
    <n v="4617.6099999999997"/>
    <n v="1.006"/>
    <x v="1"/>
    <s v="BSAI"/>
    <n v="5"/>
    <x v="0"/>
  </r>
  <r>
    <s v="sablefish (blackcod)"/>
    <d v="2005-05-14T00:00:00"/>
    <x v="14"/>
    <n v="710"/>
    <n v="4617.6099999999997"/>
    <n v="0.254"/>
    <x v="7"/>
    <s v="BSAI"/>
    <n v="5"/>
    <x v="0"/>
  </r>
  <r>
    <s v="sablefish (blackcod)"/>
    <d v="2005-05-14T00:00:00"/>
    <x v="14"/>
    <n v="710"/>
    <n v="4617.6099999999997"/>
    <n v="11.994"/>
    <x v="24"/>
    <s v="BSAI"/>
    <n v="5"/>
    <x v="0"/>
  </r>
  <r>
    <s v="sablefish (blackcod)"/>
    <d v="2005-05-14T00:00:00"/>
    <x v="14"/>
    <n v="710"/>
    <n v="4617.6099999999997"/>
    <n v="11.039"/>
    <x v="28"/>
    <s v="BSAI"/>
    <n v="5"/>
    <x v="0"/>
  </r>
  <r>
    <s v="sablefish (blackcod)"/>
    <d v="2005-05-14T00:00:00"/>
    <x v="14"/>
    <n v="710"/>
    <n v="4617.6099999999997"/>
    <n v="1"/>
    <x v="25"/>
    <s v="BSAI"/>
    <n v="5"/>
    <x v="0"/>
  </r>
  <r>
    <s v="sablefish (blackcod)"/>
    <d v="2005-05-14T00:00:00"/>
    <x v="14"/>
    <n v="710"/>
    <n v="5116.63"/>
    <n v="7.056"/>
    <x v="0"/>
    <s v="GOA"/>
    <n v="5"/>
    <x v="0"/>
  </r>
  <r>
    <s v="sablefish (blackcod)"/>
    <d v="2005-05-14T00:00:00"/>
    <x v="14"/>
    <n v="710"/>
    <n v="5116.63"/>
    <n v="2.7E-2"/>
    <x v="6"/>
    <s v="GOA"/>
    <n v="5"/>
    <x v="0"/>
  </r>
  <r>
    <s v="sablefish (blackcod)"/>
    <d v="2005-05-14T00:00:00"/>
    <x v="14"/>
    <n v="710"/>
    <n v="5261.95"/>
    <n v="9.7040000000000006"/>
    <x v="5"/>
    <s v="BSAI"/>
    <n v="5"/>
    <x v="0"/>
  </r>
  <r>
    <s v="sablefish (blackcod)"/>
    <d v="2005-05-14T00:00:00"/>
    <x v="14"/>
    <n v="710"/>
    <n v="5261.95"/>
    <n v="26.62"/>
    <x v="7"/>
    <s v="BSAI"/>
    <n v="5"/>
    <x v="0"/>
  </r>
  <r>
    <s v="sablefish (blackcod)"/>
    <d v="2005-05-14T00:00:00"/>
    <x v="14"/>
    <n v="710"/>
    <n v="5261.95"/>
    <n v="3.3410000000000002"/>
    <x v="24"/>
    <s v="BSAI"/>
    <n v="5"/>
    <x v="0"/>
  </r>
  <r>
    <s v="sablefish (blackcod)"/>
    <d v="2005-05-14T00:00:00"/>
    <x v="14"/>
    <n v="710"/>
    <n v="5261.95"/>
    <n v="1.379"/>
    <x v="28"/>
    <s v="BSAI"/>
    <n v="5"/>
    <x v="0"/>
  </r>
  <r>
    <s v="sablefish (blackcod)"/>
    <d v="2005-05-14T00:00:00"/>
    <x v="14"/>
    <n v="710"/>
    <n v="5261.95"/>
    <n v="1.51"/>
    <x v="25"/>
    <s v="BSAI"/>
    <n v="5"/>
    <x v="0"/>
  </r>
  <r>
    <s v="sablefish (blackcod)"/>
    <d v="2005-05-14T00:00:00"/>
    <x v="14"/>
    <n v="710"/>
    <n v="6315.25"/>
    <n v="10.090999999999999"/>
    <x v="0"/>
    <s v="GOA"/>
    <n v="5"/>
    <x v="0"/>
  </r>
  <r>
    <s v="sablefish (blackcod)"/>
    <d v="2005-05-14T00:00:00"/>
    <x v="14"/>
    <n v="710"/>
    <n v="6315.25"/>
    <n v="5.5549999999999997"/>
    <x v="13"/>
    <s v="GOA"/>
    <n v="5"/>
    <x v="0"/>
  </r>
  <r>
    <s v="sablefish (blackcod)"/>
    <d v="2005-05-14T00:00:00"/>
    <x v="14"/>
    <n v="710"/>
    <n v="6315.25"/>
    <n v="365.23899999999998"/>
    <x v="6"/>
    <s v="GOA"/>
    <n v="5"/>
    <x v="0"/>
  </r>
  <r>
    <s v="sablefish (blackcod)"/>
    <d v="2005-05-14T00:00:00"/>
    <x v="14"/>
    <n v="710"/>
    <n v="6315.25"/>
    <n v="95.438999999999993"/>
    <x v="11"/>
    <s v="GOA"/>
    <n v="5"/>
    <x v="0"/>
  </r>
  <r>
    <s v="sablefish (blackcod)"/>
    <d v="2005-05-14T00:00:00"/>
    <x v="14"/>
    <n v="710"/>
    <n v="6315.25"/>
    <n v="3.1019999999999999"/>
    <x v="20"/>
    <s v="INSD"/>
    <n v="5"/>
    <x v="0"/>
  </r>
  <r>
    <s v="sablefish (blackcod)"/>
    <d v="2005-05-14T00:00:00"/>
    <x v="14"/>
    <n v="710"/>
    <n v="6315.25"/>
    <n v="95.566000000000003"/>
    <x v="14"/>
    <s v="GOA"/>
    <n v="5"/>
    <x v="0"/>
  </r>
  <r>
    <s v="sablefish (blackcod)"/>
    <d v="2005-05-14T00:00:00"/>
    <x v="14"/>
    <n v="710"/>
    <m/>
    <n v="1.2999999999999999E-2"/>
    <x v="7"/>
    <s v="BSAI"/>
    <n v="5"/>
    <x v="0"/>
  </r>
  <r>
    <s v="sablefish (blackcod)"/>
    <d v="2005-05-14T00:00:00"/>
    <x v="14"/>
    <n v="710"/>
    <m/>
    <n v="0.41699999999999998"/>
    <x v="22"/>
    <s v="BSAI"/>
    <n v="5"/>
    <x v="0"/>
  </r>
  <r>
    <s v="sablefish (blackcod)"/>
    <d v="2005-05-14T00:00:00"/>
    <x v="14"/>
    <n v="710"/>
    <m/>
    <n v="5.38"/>
    <x v="28"/>
    <s v="BSAI"/>
    <n v="5"/>
    <x v="0"/>
  </r>
  <r>
    <s v="sablefish (blackcod)"/>
    <d v="2005-05-14T00:00:00"/>
    <x v="14"/>
    <n v="710"/>
    <m/>
    <n v="8.6999999999999994E-2"/>
    <x v="0"/>
    <s v="GOA"/>
    <n v="5"/>
    <x v="0"/>
  </r>
  <r>
    <s v="sablefish (blackcod)"/>
    <d v="2005-05-14T00:00:00"/>
    <x v="14"/>
    <n v="710"/>
    <m/>
    <n v="7.0000000000000007E-2"/>
    <x v="13"/>
    <s v="GOA"/>
    <n v="5"/>
    <x v="0"/>
  </r>
  <r>
    <s v="sablefish (blackcod)"/>
    <d v="2005-05-14T00:00:00"/>
    <x v="14"/>
    <n v="710"/>
    <m/>
    <n v="5.7640000000000002"/>
    <x v="6"/>
    <s v="GOA"/>
    <n v="5"/>
    <x v="0"/>
  </r>
  <r>
    <s v="sablefish (blackcod)"/>
    <d v="2005-05-14T00:00:00"/>
    <x v="14"/>
    <n v="710"/>
    <m/>
    <n v="2.169"/>
    <x v="11"/>
    <s v="GOA"/>
    <n v="5"/>
    <x v="0"/>
  </r>
  <r>
    <s v="sablefish (blackcod)"/>
    <d v="2005-05-14T00:00:00"/>
    <x v="14"/>
    <n v="710"/>
    <m/>
    <n v="2.1000000000000001E-2"/>
    <x v="20"/>
    <s v="INSD"/>
    <n v="5"/>
    <x v="0"/>
  </r>
  <r>
    <s v="sablefish (blackcod)"/>
    <d v="2005-05-14T00:00:00"/>
    <x v="14"/>
    <n v="710"/>
    <m/>
    <n v="2.5219999999999998"/>
    <x v="14"/>
    <s v="GOA"/>
    <n v="5"/>
    <x v="0"/>
  </r>
  <r>
    <s v="sablefish (blackcod)"/>
    <d v="2005-05-21T00:00:00"/>
    <x v="14"/>
    <n v="710"/>
    <n v="4617.6099999999997"/>
    <n v="1.302"/>
    <x v="5"/>
    <s v="BSAI"/>
    <n v="5"/>
    <x v="0"/>
  </r>
  <r>
    <s v="sablefish (blackcod)"/>
    <d v="2005-05-21T00:00:00"/>
    <x v="14"/>
    <n v="710"/>
    <n v="4617.6099999999997"/>
    <n v="13.105"/>
    <x v="28"/>
    <s v="BSAI"/>
    <n v="5"/>
    <x v="0"/>
  </r>
  <r>
    <s v="sablefish (blackcod)"/>
    <d v="2005-05-21T00:00:00"/>
    <x v="14"/>
    <n v="710"/>
    <n v="4617.6099999999997"/>
    <n v="0.69599999999999995"/>
    <x v="25"/>
    <s v="BSAI"/>
    <n v="5"/>
    <x v="0"/>
  </r>
  <r>
    <s v="sablefish (blackcod)"/>
    <d v="2005-05-21T00:00:00"/>
    <x v="14"/>
    <n v="710"/>
    <n v="5261.95"/>
    <n v="18.257000000000001"/>
    <x v="5"/>
    <s v="BSAI"/>
    <n v="5"/>
    <x v="0"/>
  </r>
  <r>
    <s v="sablefish (blackcod)"/>
    <d v="2005-05-21T00:00:00"/>
    <x v="14"/>
    <n v="710"/>
    <n v="5261.95"/>
    <n v="33.393999999999998"/>
    <x v="7"/>
    <s v="BSAI"/>
    <n v="5"/>
    <x v="0"/>
  </r>
  <r>
    <s v="sablefish (blackcod)"/>
    <d v="2005-05-21T00:00:00"/>
    <x v="14"/>
    <n v="710"/>
    <n v="5261.95"/>
    <n v="47.933"/>
    <x v="24"/>
    <s v="BSAI"/>
    <n v="5"/>
    <x v="0"/>
  </r>
  <r>
    <s v="sablefish (blackcod)"/>
    <d v="2005-05-21T00:00:00"/>
    <x v="14"/>
    <n v="710"/>
    <n v="5261.95"/>
    <n v="6.0880000000000001"/>
    <x v="28"/>
    <s v="BSAI"/>
    <n v="5"/>
    <x v="0"/>
  </r>
  <r>
    <s v="sablefish (blackcod)"/>
    <d v="2005-05-21T00:00:00"/>
    <x v="14"/>
    <n v="710"/>
    <n v="6315.25"/>
    <n v="33.734000000000002"/>
    <x v="0"/>
    <s v="GOA"/>
    <n v="5"/>
    <x v="0"/>
  </r>
  <r>
    <s v="sablefish (blackcod)"/>
    <d v="2005-05-21T00:00:00"/>
    <x v="14"/>
    <n v="710"/>
    <n v="6315.25"/>
    <n v="26.831"/>
    <x v="13"/>
    <s v="GOA"/>
    <n v="5"/>
    <x v="0"/>
  </r>
  <r>
    <s v="sablefish (blackcod)"/>
    <d v="2005-05-21T00:00:00"/>
    <x v="14"/>
    <n v="710"/>
    <n v="6315.25"/>
    <n v="535.16399999999999"/>
    <x v="6"/>
    <s v="GOA"/>
    <n v="5"/>
    <x v="0"/>
  </r>
  <r>
    <s v="sablefish (blackcod)"/>
    <d v="2005-05-21T00:00:00"/>
    <x v="14"/>
    <n v="710"/>
    <n v="6315.25"/>
    <n v="56.726999999999997"/>
    <x v="11"/>
    <s v="GOA"/>
    <n v="5"/>
    <x v="0"/>
  </r>
  <r>
    <s v="sablefish (blackcod)"/>
    <d v="2005-05-21T00:00:00"/>
    <x v="14"/>
    <n v="710"/>
    <n v="6315.25"/>
    <n v="2.0249999999999999"/>
    <x v="20"/>
    <s v="INSD"/>
    <n v="5"/>
    <x v="0"/>
  </r>
  <r>
    <s v="sablefish (blackcod)"/>
    <d v="2005-05-21T00:00:00"/>
    <x v="14"/>
    <n v="710"/>
    <n v="6315.25"/>
    <n v="157.15600000000001"/>
    <x v="14"/>
    <s v="GOA"/>
    <n v="5"/>
    <x v="0"/>
  </r>
  <r>
    <s v="sablefish (blackcod)"/>
    <d v="2005-05-21T00:00:00"/>
    <x v="14"/>
    <n v="710"/>
    <m/>
    <n v="0.61399999999999999"/>
    <x v="5"/>
    <s v="BSAI"/>
    <n v="5"/>
    <x v="0"/>
  </r>
  <r>
    <s v="sablefish (blackcod)"/>
    <d v="2005-05-21T00:00:00"/>
    <x v="14"/>
    <n v="710"/>
    <m/>
    <n v="2.5000000000000001E-2"/>
    <x v="7"/>
    <s v="BSAI"/>
    <n v="5"/>
    <x v="0"/>
  </r>
  <r>
    <s v="sablefish (blackcod)"/>
    <d v="2005-05-21T00:00:00"/>
    <x v="14"/>
    <n v="710"/>
    <m/>
    <n v="0.23799999999999999"/>
    <x v="2"/>
    <s v="BSAI"/>
    <n v="5"/>
    <x v="0"/>
  </r>
  <r>
    <s v="sablefish (blackcod)"/>
    <d v="2005-05-21T00:00:00"/>
    <x v="14"/>
    <n v="710"/>
    <m/>
    <n v="0.30399999999999999"/>
    <x v="22"/>
    <s v="BSAI"/>
    <n v="5"/>
    <x v="0"/>
  </r>
  <r>
    <s v="sablefish (blackcod)"/>
    <d v="2005-05-21T00:00:00"/>
    <x v="14"/>
    <n v="710"/>
    <m/>
    <n v="5.0000000000000001E-3"/>
    <x v="24"/>
    <s v="BSAI"/>
    <n v="5"/>
    <x v="0"/>
  </r>
  <r>
    <s v="sablefish (blackcod)"/>
    <d v="2005-05-21T00:00:00"/>
    <x v="14"/>
    <n v="710"/>
    <m/>
    <n v="0.53100000000000003"/>
    <x v="28"/>
    <s v="BSAI"/>
    <n v="5"/>
    <x v="0"/>
  </r>
  <r>
    <s v="sablefish (blackcod)"/>
    <d v="2005-05-21T00:00:00"/>
    <x v="14"/>
    <n v="710"/>
    <m/>
    <n v="2.7E-2"/>
    <x v="25"/>
    <s v="BSAI"/>
    <n v="5"/>
    <x v="0"/>
  </r>
  <r>
    <s v="sablefish (blackcod)"/>
    <d v="2005-05-21T00:00:00"/>
    <x v="14"/>
    <n v="710"/>
    <m/>
    <n v="0.38100000000000001"/>
    <x v="0"/>
    <s v="GOA"/>
    <n v="5"/>
    <x v="0"/>
  </r>
  <r>
    <s v="sablefish (blackcod)"/>
    <d v="2005-05-21T00:00:00"/>
    <x v="14"/>
    <n v="710"/>
    <m/>
    <n v="0.65100000000000002"/>
    <x v="13"/>
    <s v="GOA"/>
    <n v="5"/>
    <x v="0"/>
  </r>
  <r>
    <s v="sablefish (blackcod)"/>
    <d v="2005-05-21T00:00:00"/>
    <x v="14"/>
    <n v="710"/>
    <m/>
    <n v="8.6639999999999997"/>
    <x v="6"/>
    <s v="GOA"/>
    <n v="5"/>
    <x v="0"/>
  </r>
  <r>
    <s v="sablefish (blackcod)"/>
    <d v="2005-05-21T00:00:00"/>
    <x v="14"/>
    <n v="710"/>
    <m/>
    <n v="1.014"/>
    <x v="11"/>
    <s v="GOA"/>
    <n v="5"/>
    <x v="0"/>
  </r>
  <r>
    <s v="sablefish (blackcod)"/>
    <d v="2005-05-21T00:00:00"/>
    <x v="14"/>
    <n v="710"/>
    <m/>
    <n v="4.4999999999999998E-2"/>
    <x v="20"/>
    <s v="INSD"/>
    <n v="5"/>
    <x v="0"/>
  </r>
  <r>
    <s v="sablefish (blackcod)"/>
    <d v="2005-05-21T00:00:00"/>
    <x v="14"/>
    <n v="710"/>
    <m/>
    <n v="5.4489999999999998"/>
    <x v="14"/>
    <s v="GOA"/>
    <n v="5"/>
    <x v="0"/>
  </r>
  <r>
    <s v="sablefish (blackcod)"/>
    <d v="2005-05-28T00:00:00"/>
    <x v="14"/>
    <n v="710"/>
    <n v="4617.6099999999997"/>
    <n v="4.2"/>
    <x v="1"/>
    <s v="BSAI"/>
    <n v="5"/>
    <x v="0"/>
  </r>
  <r>
    <s v="sablefish (blackcod)"/>
    <d v="2005-05-28T00:00:00"/>
    <x v="14"/>
    <n v="710"/>
    <n v="4617.6099999999997"/>
    <n v="0.67300000000000004"/>
    <x v="7"/>
    <s v="BSAI"/>
    <n v="5"/>
    <x v="0"/>
  </r>
  <r>
    <s v="sablefish (blackcod)"/>
    <d v="2005-05-28T00:00:00"/>
    <x v="14"/>
    <n v="710"/>
    <n v="4617.6099999999997"/>
    <n v="28.95"/>
    <x v="24"/>
    <s v="BSAI"/>
    <n v="5"/>
    <x v="0"/>
  </r>
  <r>
    <s v="sablefish (blackcod)"/>
    <d v="2005-05-28T00:00:00"/>
    <x v="14"/>
    <n v="710"/>
    <n v="4617.6099999999997"/>
    <n v="4.181"/>
    <x v="28"/>
    <s v="BSAI"/>
    <n v="5"/>
    <x v="0"/>
  </r>
  <r>
    <s v="sablefish (blackcod)"/>
    <d v="2005-05-28T00:00:00"/>
    <x v="14"/>
    <n v="710"/>
    <n v="5261.95"/>
    <n v="23.555"/>
    <x v="5"/>
    <s v="BSAI"/>
    <n v="5"/>
    <x v="0"/>
  </r>
  <r>
    <s v="sablefish (blackcod)"/>
    <d v="2005-05-28T00:00:00"/>
    <x v="14"/>
    <n v="710"/>
    <n v="5261.95"/>
    <n v="59.286999999999999"/>
    <x v="7"/>
    <s v="BSAI"/>
    <n v="5"/>
    <x v="0"/>
  </r>
  <r>
    <s v="sablefish (blackcod)"/>
    <d v="2005-05-28T00:00:00"/>
    <x v="14"/>
    <n v="710"/>
    <n v="5261.95"/>
    <n v="27.719000000000001"/>
    <x v="24"/>
    <s v="BSAI"/>
    <n v="5"/>
    <x v="0"/>
  </r>
  <r>
    <s v="sablefish (blackcod)"/>
    <d v="2005-05-28T00:00:00"/>
    <x v="14"/>
    <n v="710"/>
    <n v="5261.95"/>
    <n v="3.5640000000000001"/>
    <x v="28"/>
    <s v="BSAI"/>
    <n v="5"/>
    <x v="0"/>
  </r>
  <r>
    <s v="sablefish (blackcod)"/>
    <d v="2005-05-28T00:00:00"/>
    <x v="14"/>
    <n v="710"/>
    <n v="6315.25"/>
    <n v="68.253"/>
    <x v="0"/>
    <s v="GOA"/>
    <n v="5"/>
    <x v="0"/>
  </r>
  <r>
    <s v="sablefish (blackcod)"/>
    <d v="2005-05-28T00:00:00"/>
    <x v="14"/>
    <n v="710"/>
    <n v="6315.25"/>
    <n v="1.0740000000000001"/>
    <x v="13"/>
    <s v="GOA"/>
    <n v="5"/>
    <x v="0"/>
  </r>
  <r>
    <s v="sablefish (blackcod)"/>
    <d v="2005-05-28T00:00:00"/>
    <x v="14"/>
    <n v="710"/>
    <n v="6315.25"/>
    <n v="165.31800000000001"/>
    <x v="6"/>
    <s v="GOA"/>
    <n v="5"/>
    <x v="0"/>
  </r>
  <r>
    <s v="sablefish (blackcod)"/>
    <d v="2005-05-28T00:00:00"/>
    <x v="14"/>
    <n v="710"/>
    <n v="6315.25"/>
    <n v="22.821000000000002"/>
    <x v="11"/>
    <s v="GOA"/>
    <n v="5"/>
    <x v="0"/>
  </r>
  <r>
    <s v="sablefish (blackcod)"/>
    <d v="2005-05-28T00:00:00"/>
    <x v="14"/>
    <n v="710"/>
    <n v="6315.25"/>
    <n v="117.364"/>
    <x v="14"/>
    <s v="GOA"/>
    <n v="5"/>
    <x v="0"/>
  </r>
  <r>
    <s v="sablefish (blackcod)"/>
    <d v="2005-05-28T00:00:00"/>
    <x v="14"/>
    <n v="710"/>
    <m/>
    <n v="4.5999999999999999E-2"/>
    <x v="23"/>
    <s v="BSAI"/>
    <n v="5"/>
    <x v="0"/>
  </r>
  <r>
    <s v="sablefish (blackcod)"/>
    <d v="2005-05-28T00:00:00"/>
    <x v="14"/>
    <n v="710"/>
    <m/>
    <n v="8.2000000000000003E-2"/>
    <x v="5"/>
    <s v="BSAI"/>
    <n v="5"/>
    <x v="0"/>
  </r>
  <r>
    <s v="sablefish (blackcod)"/>
    <d v="2005-05-28T00:00:00"/>
    <x v="14"/>
    <n v="710"/>
    <m/>
    <n v="0.186"/>
    <x v="7"/>
    <s v="BSAI"/>
    <n v="5"/>
    <x v="0"/>
  </r>
  <r>
    <s v="sablefish (blackcod)"/>
    <d v="2005-05-28T00:00:00"/>
    <x v="14"/>
    <n v="710"/>
    <m/>
    <n v="2.8000000000000001E-2"/>
    <x v="24"/>
    <s v="BSAI"/>
    <n v="5"/>
    <x v="0"/>
  </r>
  <r>
    <s v="sablefish (blackcod)"/>
    <d v="2005-05-28T00:00:00"/>
    <x v="14"/>
    <n v="710"/>
    <m/>
    <n v="8.0000000000000002E-3"/>
    <x v="28"/>
    <s v="BSAI"/>
    <n v="5"/>
    <x v="0"/>
  </r>
  <r>
    <s v="sablefish (blackcod)"/>
    <d v="2005-05-28T00:00:00"/>
    <x v="14"/>
    <n v="710"/>
    <m/>
    <n v="0.873"/>
    <x v="0"/>
    <s v="GOA"/>
    <n v="5"/>
    <x v="0"/>
  </r>
  <r>
    <s v="sablefish (blackcod)"/>
    <d v="2005-05-28T00:00:00"/>
    <x v="14"/>
    <n v="710"/>
    <m/>
    <n v="6.7000000000000004E-2"/>
    <x v="13"/>
    <s v="GOA"/>
    <n v="5"/>
    <x v="0"/>
  </r>
  <r>
    <s v="sablefish (blackcod)"/>
    <d v="2005-05-28T00:00:00"/>
    <x v="14"/>
    <n v="710"/>
    <m/>
    <n v="4.33"/>
    <x v="6"/>
    <s v="GOA"/>
    <n v="5"/>
    <x v="0"/>
  </r>
  <r>
    <s v="sablefish (blackcod)"/>
    <d v="2005-05-28T00:00:00"/>
    <x v="14"/>
    <n v="710"/>
    <m/>
    <n v="0.40200000000000002"/>
    <x v="11"/>
    <s v="GOA"/>
    <n v="5"/>
    <x v="0"/>
  </r>
  <r>
    <s v="sablefish (blackcod)"/>
    <d v="2005-05-28T00:00:00"/>
    <x v="14"/>
    <n v="710"/>
    <m/>
    <n v="2.5640000000000001"/>
    <x v="14"/>
    <s v="GOA"/>
    <n v="5"/>
    <x v="0"/>
  </r>
  <r>
    <s v="sablefish (blackcod)"/>
    <d v="2005-05-28T00:00:00"/>
    <x v="14"/>
    <n v="710"/>
    <m/>
    <n v="2.5000000000000001E-2"/>
    <x v="21"/>
    <s v="INSD"/>
    <n v="5"/>
    <x v="0"/>
  </r>
  <r>
    <s v="sablefish (blackcod)"/>
    <d v="2005-06-04T00:00:00"/>
    <x v="14"/>
    <n v="710"/>
    <n v="4617.6099999999997"/>
    <n v="0.40899999999999997"/>
    <x v="23"/>
    <s v="BSAI"/>
    <n v="6"/>
    <x v="0"/>
  </r>
  <r>
    <s v="sablefish (blackcod)"/>
    <d v="2005-06-04T00:00:00"/>
    <x v="14"/>
    <n v="710"/>
    <n v="4617.6099999999997"/>
    <n v="1.375"/>
    <x v="1"/>
    <s v="BSAI"/>
    <n v="6"/>
    <x v="0"/>
  </r>
  <r>
    <s v="sablefish (blackcod)"/>
    <d v="2005-06-04T00:00:00"/>
    <x v="14"/>
    <n v="710"/>
    <n v="4617.6099999999997"/>
    <n v="5.6429999999999998"/>
    <x v="7"/>
    <s v="BSAI"/>
    <n v="6"/>
    <x v="0"/>
  </r>
  <r>
    <s v="sablefish (blackcod)"/>
    <d v="2005-06-04T00:00:00"/>
    <x v="14"/>
    <n v="710"/>
    <n v="4617.6099999999997"/>
    <n v="1.9710000000000001"/>
    <x v="2"/>
    <s v="BSAI"/>
    <n v="6"/>
    <x v="0"/>
  </r>
  <r>
    <s v="sablefish (blackcod)"/>
    <d v="2005-06-04T00:00:00"/>
    <x v="14"/>
    <n v="710"/>
    <n v="4617.6099999999997"/>
    <n v="7.343"/>
    <x v="24"/>
    <s v="BSAI"/>
    <n v="6"/>
    <x v="0"/>
  </r>
  <r>
    <s v="sablefish (blackcod)"/>
    <d v="2005-06-04T00:00:00"/>
    <x v="14"/>
    <n v="710"/>
    <n v="4617.6099999999997"/>
    <n v="5.968"/>
    <x v="28"/>
    <s v="BSAI"/>
    <n v="6"/>
    <x v="0"/>
  </r>
  <r>
    <s v="sablefish (blackcod)"/>
    <d v="2005-06-04T00:00:00"/>
    <x v="14"/>
    <n v="710"/>
    <n v="5261.95"/>
    <n v="5.8999999999999997E-2"/>
    <x v="1"/>
    <s v="BSAI"/>
    <n v="6"/>
    <x v="0"/>
  </r>
  <r>
    <s v="sablefish (blackcod)"/>
    <d v="2005-06-04T00:00:00"/>
    <x v="14"/>
    <n v="710"/>
    <n v="5261.95"/>
    <n v="15.124000000000001"/>
    <x v="7"/>
    <s v="BSAI"/>
    <n v="6"/>
    <x v="0"/>
  </r>
  <r>
    <s v="sablefish (blackcod)"/>
    <d v="2005-06-04T00:00:00"/>
    <x v="14"/>
    <n v="710"/>
    <n v="5261.95"/>
    <n v="34.719000000000001"/>
    <x v="24"/>
    <s v="BSAI"/>
    <n v="6"/>
    <x v="0"/>
  </r>
  <r>
    <s v="sablefish (blackcod)"/>
    <d v="2005-06-04T00:00:00"/>
    <x v="14"/>
    <n v="710"/>
    <n v="6315.25"/>
    <n v="126.066"/>
    <x v="0"/>
    <s v="GOA"/>
    <n v="6"/>
    <x v="0"/>
  </r>
  <r>
    <s v="sablefish (blackcod)"/>
    <d v="2005-06-04T00:00:00"/>
    <x v="14"/>
    <n v="710"/>
    <n v="6315.25"/>
    <n v="63.365000000000002"/>
    <x v="13"/>
    <s v="GOA"/>
    <n v="6"/>
    <x v="0"/>
  </r>
  <r>
    <s v="sablefish (blackcod)"/>
    <d v="2005-06-04T00:00:00"/>
    <x v="14"/>
    <n v="710"/>
    <n v="6315.25"/>
    <n v="88.855000000000004"/>
    <x v="6"/>
    <s v="GOA"/>
    <n v="6"/>
    <x v="0"/>
  </r>
  <r>
    <s v="sablefish (blackcod)"/>
    <d v="2005-06-04T00:00:00"/>
    <x v="14"/>
    <n v="710"/>
    <n v="6315.25"/>
    <n v="75.078999999999994"/>
    <x v="11"/>
    <s v="GOA"/>
    <n v="6"/>
    <x v="0"/>
  </r>
  <r>
    <s v="sablefish (blackcod)"/>
    <d v="2005-06-04T00:00:00"/>
    <x v="14"/>
    <n v="710"/>
    <n v="6315.25"/>
    <n v="141.66300000000001"/>
    <x v="14"/>
    <s v="GOA"/>
    <n v="6"/>
    <x v="0"/>
  </r>
  <r>
    <s v="sablefish (blackcod)"/>
    <d v="2005-06-04T00:00:00"/>
    <x v="14"/>
    <n v="710"/>
    <n v="6315.25"/>
    <n v="31.332000000000001"/>
    <x v="21"/>
    <s v="INSD"/>
    <n v="6"/>
    <x v="0"/>
  </r>
  <r>
    <s v="sablefish (blackcod)"/>
    <d v="2005-06-04T00:00:00"/>
    <x v="14"/>
    <n v="710"/>
    <m/>
    <n v="7.6999999999999999E-2"/>
    <x v="23"/>
    <s v="BSAI"/>
    <n v="6"/>
    <x v="0"/>
  </r>
  <r>
    <s v="sablefish (blackcod)"/>
    <d v="2005-06-04T00:00:00"/>
    <x v="14"/>
    <n v="710"/>
    <m/>
    <n v="0.29799999999999999"/>
    <x v="7"/>
    <s v="BSAI"/>
    <n v="6"/>
    <x v="0"/>
  </r>
  <r>
    <s v="sablefish (blackcod)"/>
    <d v="2005-06-04T00:00:00"/>
    <x v="14"/>
    <n v="710"/>
    <m/>
    <n v="2.14"/>
    <x v="0"/>
    <s v="GOA"/>
    <n v="6"/>
    <x v="0"/>
  </r>
  <r>
    <s v="sablefish (blackcod)"/>
    <d v="2005-06-04T00:00:00"/>
    <x v="14"/>
    <n v="710"/>
    <m/>
    <n v="2.4860000000000002"/>
    <x v="13"/>
    <s v="GOA"/>
    <n v="6"/>
    <x v="0"/>
  </r>
  <r>
    <s v="sablefish (blackcod)"/>
    <d v="2005-06-04T00:00:00"/>
    <x v="14"/>
    <n v="710"/>
    <m/>
    <n v="2.3050000000000002"/>
    <x v="6"/>
    <s v="GOA"/>
    <n v="6"/>
    <x v="0"/>
  </r>
  <r>
    <s v="sablefish (blackcod)"/>
    <d v="2005-06-04T00:00:00"/>
    <x v="14"/>
    <n v="710"/>
    <m/>
    <n v="1.625"/>
    <x v="11"/>
    <s v="GOA"/>
    <n v="6"/>
    <x v="0"/>
  </r>
  <r>
    <s v="sablefish (blackcod)"/>
    <d v="2005-06-04T00:00:00"/>
    <x v="14"/>
    <n v="710"/>
    <m/>
    <n v="2E-3"/>
    <x v="20"/>
    <s v="INSD"/>
    <n v="6"/>
    <x v="0"/>
  </r>
  <r>
    <s v="sablefish (blackcod)"/>
    <d v="2005-06-04T00:00:00"/>
    <x v="14"/>
    <n v="710"/>
    <m/>
    <n v="3.17"/>
    <x v="14"/>
    <s v="GOA"/>
    <n v="6"/>
    <x v="0"/>
  </r>
  <r>
    <s v="sablefish (blackcod)"/>
    <d v="2005-06-04T00:00:00"/>
    <x v="14"/>
    <n v="710"/>
    <m/>
    <n v="0.74399999999999999"/>
    <x v="21"/>
    <s v="INSD"/>
    <n v="6"/>
    <x v="0"/>
  </r>
  <r>
    <s v="sablefish (blackcod)"/>
    <d v="2005-06-11T00:00:00"/>
    <x v="14"/>
    <n v="710"/>
    <n v="4617.6099999999997"/>
    <n v="1.54"/>
    <x v="23"/>
    <s v="BSAI"/>
    <n v="6"/>
    <x v="0"/>
  </r>
  <r>
    <s v="sablefish (blackcod)"/>
    <d v="2005-06-11T00:00:00"/>
    <x v="14"/>
    <n v="710"/>
    <n v="4617.6099999999997"/>
    <n v="7.1189999999999998"/>
    <x v="1"/>
    <s v="BSAI"/>
    <n v="6"/>
    <x v="0"/>
  </r>
  <r>
    <s v="sablefish (blackcod)"/>
    <d v="2005-06-11T00:00:00"/>
    <x v="14"/>
    <n v="710"/>
    <n v="4617.6099999999997"/>
    <n v="3.2679999999999998"/>
    <x v="2"/>
    <s v="BSAI"/>
    <n v="6"/>
    <x v="0"/>
  </r>
  <r>
    <s v="sablefish (blackcod)"/>
    <d v="2005-06-11T00:00:00"/>
    <x v="14"/>
    <n v="710"/>
    <n v="5116.63"/>
    <n v="1.4730000000000001"/>
    <x v="13"/>
    <s v="GOA"/>
    <n v="6"/>
    <x v="0"/>
  </r>
  <r>
    <s v="sablefish (blackcod)"/>
    <d v="2005-06-11T00:00:00"/>
    <x v="14"/>
    <n v="710"/>
    <n v="5261.95"/>
    <n v="0.14099999999999999"/>
    <x v="7"/>
    <s v="BSAI"/>
    <n v="6"/>
    <x v="0"/>
  </r>
  <r>
    <s v="sablefish (blackcod)"/>
    <d v="2005-06-11T00:00:00"/>
    <x v="14"/>
    <n v="710"/>
    <n v="5261.95"/>
    <n v="0.28699999999999998"/>
    <x v="2"/>
    <s v="BSAI"/>
    <n v="6"/>
    <x v="0"/>
  </r>
  <r>
    <s v="sablefish (blackcod)"/>
    <d v="2005-06-11T00:00:00"/>
    <x v="14"/>
    <n v="710"/>
    <n v="5261.95"/>
    <n v="0.73699999999999999"/>
    <x v="24"/>
    <s v="BSAI"/>
    <n v="6"/>
    <x v="0"/>
  </r>
  <r>
    <s v="sablefish (blackcod)"/>
    <d v="2005-06-11T00:00:00"/>
    <x v="14"/>
    <n v="710"/>
    <n v="5261.95"/>
    <n v="2.9430000000000001"/>
    <x v="28"/>
    <s v="BSAI"/>
    <n v="6"/>
    <x v="0"/>
  </r>
  <r>
    <s v="sablefish (blackcod)"/>
    <d v="2005-06-11T00:00:00"/>
    <x v="14"/>
    <n v="710"/>
    <n v="6315.25"/>
    <n v="54.889000000000003"/>
    <x v="0"/>
    <s v="GOA"/>
    <n v="6"/>
    <x v="0"/>
  </r>
  <r>
    <s v="sablefish (blackcod)"/>
    <d v="2005-06-11T00:00:00"/>
    <x v="14"/>
    <n v="710"/>
    <n v="6315.25"/>
    <n v="3.492"/>
    <x v="13"/>
    <s v="GOA"/>
    <n v="6"/>
    <x v="0"/>
  </r>
  <r>
    <s v="sablefish (blackcod)"/>
    <d v="2005-06-11T00:00:00"/>
    <x v="14"/>
    <n v="710"/>
    <n v="6315.25"/>
    <n v="77.656000000000006"/>
    <x v="6"/>
    <s v="GOA"/>
    <n v="6"/>
    <x v="0"/>
  </r>
  <r>
    <s v="sablefish (blackcod)"/>
    <d v="2005-06-11T00:00:00"/>
    <x v="14"/>
    <n v="710"/>
    <n v="6315.25"/>
    <n v="42.753999999999998"/>
    <x v="11"/>
    <s v="GOA"/>
    <n v="6"/>
    <x v="0"/>
  </r>
  <r>
    <s v="sablefish (blackcod)"/>
    <d v="2005-06-11T00:00:00"/>
    <x v="14"/>
    <n v="710"/>
    <n v="6315.25"/>
    <n v="81.683999999999997"/>
    <x v="14"/>
    <s v="GOA"/>
    <n v="6"/>
    <x v="0"/>
  </r>
  <r>
    <s v="sablefish (blackcod)"/>
    <d v="2005-06-11T00:00:00"/>
    <x v="14"/>
    <n v="710"/>
    <n v="6315.25"/>
    <n v="22.047999999999998"/>
    <x v="21"/>
    <s v="INSD"/>
    <n v="6"/>
    <x v="0"/>
  </r>
  <r>
    <s v="sablefish (blackcod)"/>
    <d v="2005-06-11T00:00:00"/>
    <x v="14"/>
    <n v="710"/>
    <m/>
    <n v="0.05"/>
    <x v="1"/>
    <s v="BSAI"/>
    <n v="6"/>
    <x v="0"/>
  </r>
  <r>
    <s v="sablefish (blackcod)"/>
    <d v="2005-06-11T00:00:00"/>
    <x v="14"/>
    <n v="710"/>
    <m/>
    <n v="4.0000000000000001E-3"/>
    <x v="7"/>
    <s v="BSAI"/>
    <n v="6"/>
    <x v="0"/>
  </r>
  <r>
    <s v="sablefish (blackcod)"/>
    <d v="2005-06-11T00:00:00"/>
    <x v="14"/>
    <n v="710"/>
    <m/>
    <n v="8.3000000000000004E-2"/>
    <x v="2"/>
    <s v="BSAI"/>
    <n v="6"/>
    <x v="0"/>
  </r>
  <r>
    <s v="sablefish (blackcod)"/>
    <d v="2005-06-11T00:00:00"/>
    <x v="14"/>
    <n v="710"/>
    <m/>
    <n v="5.0000000000000001E-3"/>
    <x v="24"/>
    <s v="BSAI"/>
    <n v="6"/>
    <x v="0"/>
  </r>
  <r>
    <s v="sablefish (blackcod)"/>
    <d v="2005-06-11T00:00:00"/>
    <x v="14"/>
    <n v="710"/>
    <m/>
    <n v="8.9999999999999993E-3"/>
    <x v="25"/>
    <s v="BSAI"/>
    <n v="6"/>
    <x v="0"/>
  </r>
  <r>
    <s v="sablefish (blackcod)"/>
    <d v="2005-06-11T00:00:00"/>
    <x v="14"/>
    <n v="710"/>
    <m/>
    <n v="1.5580000000000001"/>
    <x v="0"/>
    <s v="GOA"/>
    <n v="6"/>
    <x v="0"/>
  </r>
  <r>
    <s v="sablefish (blackcod)"/>
    <d v="2005-06-11T00:00:00"/>
    <x v="14"/>
    <n v="710"/>
    <m/>
    <n v="0.191"/>
    <x v="13"/>
    <s v="GOA"/>
    <n v="6"/>
    <x v="0"/>
  </r>
  <r>
    <s v="sablefish (blackcod)"/>
    <d v="2005-06-11T00:00:00"/>
    <x v="14"/>
    <n v="710"/>
    <m/>
    <n v="2.0819999999999999"/>
    <x v="6"/>
    <s v="GOA"/>
    <n v="6"/>
    <x v="0"/>
  </r>
  <r>
    <s v="sablefish (blackcod)"/>
    <d v="2005-06-11T00:00:00"/>
    <x v="14"/>
    <n v="710"/>
    <m/>
    <n v="1.1439999999999999"/>
    <x v="11"/>
    <s v="GOA"/>
    <n v="6"/>
    <x v="0"/>
  </r>
  <r>
    <s v="sablefish (blackcod)"/>
    <d v="2005-06-11T00:00:00"/>
    <x v="14"/>
    <n v="710"/>
    <m/>
    <n v="2.2360000000000002"/>
    <x v="14"/>
    <s v="GOA"/>
    <n v="6"/>
    <x v="0"/>
  </r>
  <r>
    <s v="sablefish (blackcod)"/>
    <d v="2005-06-11T00:00:00"/>
    <x v="14"/>
    <n v="710"/>
    <m/>
    <n v="0.65500000000000003"/>
    <x v="21"/>
    <s v="INSD"/>
    <n v="6"/>
    <x v="0"/>
  </r>
  <r>
    <s v="sablefish (blackcod)"/>
    <d v="2005-06-18T00:00:00"/>
    <x v="14"/>
    <n v="710"/>
    <n v="4617.6099999999997"/>
    <n v="11.250999999999999"/>
    <x v="23"/>
    <s v="BSAI"/>
    <n v="6"/>
    <x v="0"/>
  </r>
  <r>
    <s v="sablefish (blackcod)"/>
    <d v="2005-06-18T00:00:00"/>
    <x v="14"/>
    <n v="710"/>
    <n v="4617.6099999999997"/>
    <n v="0.56899999999999995"/>
    <x v="7"/>
    <s v="BSAI"/>
    <n v="6"/>
    <x v="0"/>
  </r>
  <r>
    <s v="sablefish (blackcod)"/>
    <d v="2005-06-18T00:00:00"/>
    <x v="14"/>
    <n v="710"/>
    <n v="4617.6099999999997"/>
    <n v="2.9710000000000001"/>
    <x v="2"/>
    <s v="BSAI"/>
    <n v="6"/>
    <x v="0"/>
  </r>
  <r>
    <s v="sablefish (blackcod)"/>
    <d v="2005-06-18T00:00:00"/>
    <x v="14"/>
    <n v="710"/>
    <n v="4617.6099999999997"/>
    <n v="0.21299999999999999"/>
    <x v="22"/>
    <s v="BSAI"/>
    <n v="6"/>
    <x v="0"/>
  </r>
  <r>
    <s v="sablefish (blackcod)"/>
    <d v="2005-06-18T00:00:00"/>
    <x v="14"/>
    <n v="710"/>
    <n v="5116.63"/>
    <n v="13.420999999999999"/>
    <x v="11"/>
    <s v="GOA"/>
    <n v="6"/>
    <x v="0"/>
  </r>
  <r>
    <s v="sablefish (blackcod)"/>
    <d v="2005-06-18T00:00:00"/>
    <x v="14"/>
    <n v="710"/>
    <n v="5261.95"/>
    <n v="0.03"/>
    <x v="23"/>
    <s v="BSAI"/>
    <n v="6"/>
    <x v="0"/>
  </r>
  <r>
    <s v="sablefish (blackcod)"/>
    <d v="2005-06-18T00:00:00"/>
    <x v="14"/>
    <n v="710"/>
    <n v="5261.95"/>
    <n v="0.22600000000000001"/>
    <x v="5"/>
    <s v="BSAI"/>
    <n v="6"/>
    <x v="0"/>
  </r>
  <r>
    <s v="sablefish (blackcod)"/>
    <d v="2005-06-18T00:00:00"/>
    <x v="14"/>
    <n v="710"/>
    <n v="5261.95"/>
    <n v="46.712000000000003"/>
    <x v="24"/>
    <s v="BSAI"/>
    <n v="6"/>
    <x v="0"/>
  </r>
  <r>
    <s v="sablefish (blackcod)"/>
    <d v="2005-06-18T00:00:00"/>
    <x v="14"/>
    <n v="710"/>
    <n v="6315.25"/>
    <n v="91.805000000000007"/>
    <x v="0"/>
    <s v="GOA"/>
    <n v="6"/>
    <x v="0"/>
  </r>
  <r>
    <s v="sablefish (blackcod)"/>
    <d v="2005-06-18T00:00:00"/>
    <x v="14"/>
    <n v="710"/>
    <n v="6315.25"/>
    <n v="21.279"/>
    <x v="13"/>
    <s v="GOA"/>
    <n v="6"/>
    <x v="0"/>
  </r>
  <r>
    <s v="sablefish (blackcod)"/>
    <d v="2005-06-18T00:00:00"/>
    <x v="14"/>
    <n v="710"/>
    <n v="6315.25"/>
    <n v="129.18899999999999"/>
    <x v="6"/>
    <s v="GOA"/>
    <n v="6"/>
    <x v="0"/>
  </r>
  <r>
    <s v="sablefish (blackcod)"/>
    <d v="2005-06-18T00:00:00"/>
    <x v="14"/>
    <n v="710"/>
    <n v="6315.25"/>
    <n v="41.177999999999997"/>
    <x v="11"/>
    <s v="GOA"/>
    <n v="6"/>
    <x v="0"/>
  </r>
  <r>
    <s v="sablefish (blackcod)"/>
    <d v="2005-06-18T00:00:00"/>
    <x v="14"/>
    <n v="710"/>
    <n v="6315.25"/>
    <n v="37.844999999999999"/>
    <x v="14"/>
    <s v="GOA"/>
    <n v="6"/>
    <x v="0"/>
  </r>
  <r>
    <s v="sablefish (blackcod)"/>
    <d v="2005-06-18T00:00:00"/>
    <x v="14"/>
    <n v="710"/>
    <n v="6315.25"/>
    <n v="2.4910000000000001"/>
    <x v="21"/>
    <s v="INSD"/>
    <n v="6"/>
    <x v="0"/>
  </r>
  <r>
    <s v="sablefish (blackcod)"/>
    <d v="2005-06-18T00:00:00"/>
    <x v="14"/>
    <n v="710"/>
    <m/>
    <n v="4.4999999999999998E-2"/>
    <x v="23"/>
    <s v="BSAI"/>
    <n v="6"/>
    <x v="0"/>
  </r>
  <r>
    <s v="sablefish (blackcod)"/>
    <d v="2005-06-18T00:00:00"/>
    <x v="14"/>
    <n v="710"/>
    <m/>
    <n v="3.4990000000000001"/>
    <x v="1"/>
    <s v="BSAI"/>
    <n v="6"/>
    <x v="0"/>
  </r>
  <r>
    <s v="sablefish (blackcod)"/>
    <d v="2005-06-18T00:00:00"/>
    <x v="14"/>
    <n v="710"/>
    <m/>
    <n v="8.9999999999999993E-3"/>
    <x v="5"/>
    <s v="BSAI"/>
    <n v="6"/>
    <x v="0"/>
  </r>
  <r>
    <s v="sablefish (blackcod)"/>
    <d v="2005-06-18T00:00:00"/>
    <x v="14"/>
    <n v="710"/>
    <m/>
    <n v="7.0999999999999994E-2"/>
    <x v="2"/>
    <s v="BSAI"/>
    <n v="6"/>
    <x v="0"/>
  </r>
  <r>
    <s v="sablefish (blackcod)"/>
    <d v="2005-06-18T00:00:00"/>
    <x v="14"/>
    <n v="710"/>
    <m/>
    <n v="0.14399999999999999"/>
    <x v="24"/>
    <s v="BSAI"/>
    <n v="6"/>
    <x v="0"/>
  </r>
  <r>
    <s v="sablefish (blackcod)"/>
    <d v="2005-06-18T00:00:00"/>
    <x v="14"/>
    <n v="710"/>
    <m/>
    <n v="3.2610000000000001"/>
    <x v="0"/>
    <s v="GOA"/>
    <n v="6"/>
    <x v="0"/>
  </r>
  <r>
    <s v="sablefish (blackcod)"/>
    <d v="2005-06-18T00:00:00"/>
    <x v="14"/>
    <n v="710"/>
    <m/>
    <n v="0.83799999999999997"/>
    <x v="13"/>
    <s v="GOA"/>
    <n v="6"/>
    <x v="0"/>
  </r>
  <r>
    <s v="sablefish (blackcod)"/>
    <d v="2005-06-18T00:00:00"/>
    <x v="14"/>
    <n v="710"/>
    <m/>
    <n v="3.3769999999999998"/>
    <x v="6"/>
    <s v="GOA"/>
    <n v="6"/>
    <x v="0"/>
  </r>
  <r>
    <s v="sablefish (blackcod)"/>
    <d v="2005-06-18T00:00:00"/>
    <x v="14"/>
    <n v="710"/>
    <m/>
    <n v="0.96899999999999997"/>
    <x v="11"/>
    <s v="GOA"/>
    <n v="6"/>
    <x v="0"/>
  </r>
  <r>
    <s v="sablefish (blackcod)"/>
    <d v="2005-06-18T00:00:00"/>
    <x v="14"/>
    <n v="710"/>
    <m/>
    <n v="7.0000000000000001E-3"/>
    <x v="20"/>
    <s v="INSD"/>
    <n v="6"/>
    <x v="0"/>
  </r>
  <r>
    <s v="sablefish (blackcod)"/>
    <d v="2005-06-18T00:00:00"/>
    <x v="14"/>
    <n v="710"/>
    <m/>
    <n v="0.47599999999999998"/>
    <x v="14"/>
    <s v="GOA"/>
    <n v="6"/>
    <x v="0"/>
  </r>
  <r>
    <s v="sablefish (blackcod)"/>
    <d v="2005-06-18T00:00:00"/>
    <x v="14"/>
    <n v="710"/>
    <m/>
    <n v="0.124"/>
    <x v="21"/>
    <s v="INSD"/>
    <n v="6"/>
    <x v="0"/>
  </r>
  <r>
    <s v="sablefish (blackcod)"/>
    <d v="2005-06-25T00:00:00"/>
    <x v="14"/>
    <n v="710"/>
    <n v="4617.6099999999997"/>
    <n v="7.3550000000000004"/>
    <x v="23"/>
    <s v="BSAI"/>
    <n v="6"/>
    <x v="0"/>
  </r>
  <r>
    <s v="sablefish (blackcod)"/>
    <d v="2005-06-25T00:00:00"/>
    <x v="14"/>
    <n v="710"/>
    <n v="4617.6099999999997"/>
    <n v="3.843"/>
    <x v="1"/>
    <s v="BSAI"/>
    <n v="6"/>
    <x v="0"/>
  </r>
  <r>
    <s v="sablefish (blackcod)"/>
    <d v="2005-06-25T00:00:00"/>
    <x v="14"/>
    <n v="710"/>
    <n v="4617.6099999999997"/>
    <n v="3.754"/>
    <x v="7"/>
    <s v="BSAI"/>
    <n v="6"/>
    <x v="0"/>
  </r>
  <r>
    <s v="sablefish (blackcod)"/>
    <d v="2005-06-25T00:00:00"/>
    <x v="14"/>
    <n v="710"/>
    <n v="4617.6099999999997"/>
    <n v="5.7539999999999996"/>
    <x v="2"/>
    <s v="BSAI"/>
    <n v="6"/>
    <x v="0"/>
  </r>
  <r>
    <s v="sablefish (blackcod)"/>
    <d v="2005-06-25T00:00:00"/>
    <x v="14"/>
    <n v="710"/>
    <n v="4617.6099999999997"/>
    <n v="1.486"/>
    <x v="22"/>
    <s v="BSAI"/>
    <n v="6"/>
    <x v="0"/>
  </r>
  <r>
    <s v="sablefish (blackcod)"/>
    <d v="2005-06-25T00:00:00"/>
    <x v="14"/>
    <n v="710"/>
    <n v="5116.63"/>
    <n v="39.904000000000003"/>
    <x v="6"/>
    <s v="GOA"/>
    <n v="6"/>
    <x v="0"/>
  </r>
  <r>
    <s v="sablefish (blackcod)"/>
    <d v="2005-06-25T00:00:00"/>
    <x v="14"/>
    <n v="710"/>
    <n v="5261.95"/>
    <n v="0.22600000000000001"/>
    <x v="23"/>
    <s v="BSAI"/>
    <n v="6"/>
    <x v="0"/>
  </r>
  <r>
    <s v="sablefish (blackcod)"/>
    <d v="2005-06-25T00:00:00"/>
    <x v="14"/>
    <n v="710"/>
    <n v="5261.95"/>
    <n v="3.3000000000000002E-2"/>
    <x v="1"/>
    <s v="BSAI"/>
    <n v="6"/>
    <x v="0"/>
  </r>
  <r>
    <s v="sablefish (blackcod)"/>
    <d v="2005-06-25T00:00:00"/>
    <x v="14"/>
    <n v="710"/>
    <n v="5261.95"/>
    <n v="2.4409999999999998"/>
    <x v="5"/>
    <s v="BSAI"/>
    <n v="6"/>
    <x v="0"/>
  </r>
  <r>
    <s v="sablefish (blackcod)"/>
    <d v="2005-06-25T00:00:00"/>
    <x v="14"/>
    <n v="710"/>
    <n v="5261.95"/>
    <n v="6.0000000000000001E-3"/>
    <x v="7"/>
    <s v="BSAI"/>
    <n v="6"/>
    <x v="0"/>
  </r>
  <r>
    <s v="sablefish (blackcod)"/>
    <d v="2005-06-25T00:00:00"/>
    <x v="14"/>
    <n v="710"/>
    <n v="6315.25"/>
    <n v="60.137"/>
    <x v="0"/>
    <s v="GOA"/>
    <n v="6"/>
    <x v="0"/>
  </r>
  <r>
    <s v="sablefish (blackcod)"/>
    <d v="2005-06-25T00:00:00"/>
    <x v="14"/>
    <n v="710"/>
    <n v="6315.25"/>
    <n v="4.3339999999999996"/>
    <x v="13"/>
    <s v="GOA"/>
    <n v="6"/>
    <x v="0"/>
  </r>
  <r>
    <s v="sablefish (blackcod)"/>
    <d v="2005-06-25T00:00:00"/>
    <x v="14"/>
    <n v="710"/>
    <n v="6315.25"/>
    <n v="105.8"/>
    <x v="6"/>
    <s v="GOA"/>
    <n v="6"/>
    <x v="0"/>
  </r>
  <r>
    <s v="sablefish (blackcod)"/>
    <d v="2005-06-25T00:00:00"/>
    <x v="14"/>
    <n v="710"/>
    <n v="6315.25"/>
    <n v="36.210999999999999"/>
    <x v="11"/>
    <s v="GOA"/>
    <n v="6"/>
    <x v="0"/>
  </r>
  <r>
    <s v="sablefish (blackcod)"/>
    <d v="2005-06-25T00:00:00"/>
    <x v="14"/>
    <n v="710"/>
    <n v="6315.25"/>
    <n v="83.605000000000004"/>
    <x v="14"/>
    <s v="GOA"/>
    <n v="6"/>
    <x v="0"/>
  </r>
  <r>
    <s v="sablefish (blackcod)"/>
    <d v="2005-06-25T00:00:00"/>
    <x v="14"/>
    <n v="710"/>
    <m/>
    <n v="2.3620000000000001"/>
    <x v="23"/>
    <s v="BSAI"/>
    <n v="6"/>
    <x v="0"/>
  </r>
  <r>
    <s v="sablefish (blackcod)"/>
    <d v="2005-06-25T00:00:00"/>
    <x v="14"/>
    <n v="710"/>
    <m/>
    <n v="4.4640000000000004"/>
    <x v="1"/>
    <s v="BSAI"/>
    <n v="6"/>
    <x v="0"/>
  </r>
  <r>
    <s v="sablefish (blackcod)"/>
    <d v="2005-06-25T00:00:00"/>
    <x v="14"/>
    <n v="710"/>
    <m/>
    <n v="0.109"/>
    <x v="5"/>
    <s v="BSAI"/>
    <n v="6"/>
    <x v="0"/>
  </r>
  <r>
    <s v="sablefish (blackcod)"/>
    <d v="2005-06-25T00:00:00"/>
    <x v="14"/>
    <n v="710"/>
    <m/>
    <n v="1.9279999999999999"/>
    <x v="7"/>
    <s v="BSAI"/>
    <n v="6"/>
    <x v="0"/>
  </r>
  <r>
    <s v="sablefish (blackcod)"/>
    <d v="2005-06-25T00:00:00"/>
    <x v="14"/>
    <n v="710"/>
    <m/>
    <n v="8.5000000000000006E-2"/>
    <x v="2"/>
    <s v="BSAI"/>
    <n v="6"/>
    <x v="0"/>
  </r>
  <r>
    <s v="sablefish (blackcod)"/>
    <d v="2005-06-25T00:00:00"/>
    <x v="14"/>
    <n v="710"/>
    <m/>
    <n v="6.0000000000000001E-3"/>
    <x v="24"/>
    <s v="BSAI"/>
    <n v="6"/>
    <x v="0"/>
  </r>
  <r>
    <s v="sablefish (blackcod)"/>
    <d v="2005-06-25T00:00:00"/>
    <x v="14"/>
    <n v="710"/>
    <m/>
    <n v="1.5740000000000001"/>
    <x v="0"/>
    <s v="GOA"/>
    <n v="6"/>
    <x v="0"/>
  </r>
  <r>
    <s v="sablefish (blackcod)"/>
    <d v="2005-06-25T00:00:00"/>
    <x v="14"/>
    <n v="710"/>
    <m/>
    <n v="0.23499999999999999"/>
    <x v="13"/>
    <s v="GOA"/>
    <n v="6"/>
    <x v="0"/>
  </r>
  <r>
    <s v="sablefish (blackcod)"/>
    <d v="2005-06-25T00:00:00"/>
    <x v="14"/>
    <n v="710"/>
    <m/>
    <n v="2.294"/>
    <x v="6"/>
    <s v="GOA"/>
    <n v="6"/>
    <x v="0"/>
  </r>
  <r>
    <s v="sablefish (blackcod)"/>
    <d v="2005-06-25T00:00:00"/>
    <x v="14"/>
    <n v="710"/>
    <m/>
    <n v="0.75700000000000001"/>
    <x v="11"/>
    <s v="GOA"/>
    <n v="6"/>
    <x v="0"/>
  </r>
  <r>
    <s v="sablefish (blackcod)"/>
    <d v="2005-06-25T00:00:00"/>
    <x v="14"/>
    <n v="710"/>
    <m/>
    <n v="2.1999999999999999E-2"/>
    <x v="20"/>
    <s v="INSD"/>
    <n v="6"/>
    <x v="0"/>
  </r>
  <r>
    <s v="sablefish (blackcod)"/>
    <d v="2005-06-25T00:00:00"/>
    <x v="14"/>
    <n v="710"/>
    <m/>
    <n v="0.38200000000000001"/>
    <x v="14"/>
    <s v="GOA"/>
    <n v="6"/>
    <x v="0"/>
  </r>
  <r>
    <s v="sablefish (blackcod)"/>
    <d v="2005-06-25T00:00:00"/>
    <x v="14"/>
    <n v="710"/>
    <m/>
    <n v="2.8000000000000001E-2"/>
    <x v="21"/>
    <s v="INSD"/>
    <n v="6"/>
    <x v="0"/>
  </r>
  <r>
    <s v="sablefish (blackcod)"/>
    <d v="2005-07-02T00:00:00"/>
    <x v="14"/>
    <n v="710"/>
    <n v="4617.6099999999997"/>
    <n v="0.19500000000000001"/>
    <x v="23"/>
    <s v="BSAI"/>
    <n v="7"/>
    <x v="1"/>
  </r>
  <r>
    <s v="sablefish (blackcod)"/>
    <d v="2005-07-02T00:00:00"/>
    <x v="14"/>
    <n v="710"/>
    <n v="4617.6099999999997"/>
    <n v="0.42499999999999999"/>
    <x v="1"/>
    <s v="BSAI"/>
    <n v="7"/>
    <x v="1"/>
  </r>
  <r>
    <s v="sablefish (blackcod)"/>
    <d v="2005-07-02T00:00:00"/>
    <x v="14"/>
    <n v="710"/>
    <n v="4617.6099999999997"/>
    <n v="4.9249999999999998"/>
    <x v="5"/>
    <s v="BSAI"/>
    <n v="7"/>
    <x v="1"/>
  </r>
  <r>
    <s v="sablefish (blackcod)"/>
    <d v="2005-07-02T00:00:00"/>
    <x v="14"/>
    <n v="710"/>
    <n v="4617.6099999999997"/>
    <n v="0.749"/>
    <x v="7"/>
    <s v="BSAI"/>
    <n v="7"/>
    <x v="1"/>
  </r>
  <r>
    <s v="sablefish (blackcod)"/>
    <d v="2005-07-02T00:00:00"/>
    <x v="14"/>
    <n v="710"/>
    <n v="4617.6099999999997"/>
    <n v="7.8540000000000001"/>
    <x v="2"/>
    <s v="BSAI"/>
    <n v="7"/>
    <x v="1"/>
  </r>
  <r>
    <s v="sablefish (blackcod)"/>
    <d v="2005-07-02T00:00:00"/>
    <x v="14"/>
    <n v="710"/>
    <n v="4617.6099999999997"/>
    <n v="5.9870000000000001"/>
    <x v="28"/>
    <s v="BSAI"/>
    <n v="7"/>
    <x v="1"/>
  </r>
  <r>
    <s v="sablefish (blackcod)"/>
    <d v="2005-07-02T00:00:00"/>
    <x v="14"/>
    <n v="710"/>
    <n v="5116.63"/>
    <n v="0.32200000000000001"/>
    <x v="0"/>
    <s v="GOA"/>
    <n v="7"/>
    <x v="1"/>
  </r>
  <r>
    <s v="sablefish (blackcod)"/>
    <d v="2005-07-02T00:00:00"/>
    <x v="14"/>
    <n v="710"/>
    <n v="5116.63"/>
    <n v="57.643999999999998"/>
    <x v="6"/>
    <s v="GOA"/>
    <n v="7"/>
    <x v="1"/>
  </r>
  <r>
    <s v="sablefish (blackcod)"/>
    <d v="2005-07-02T00:00:00"/>
    <x v="14"/>
    <n v="710"/>
    <n v="5261.95"/>
    <n v="8.5999999999999993E-2"/>
    <x v="23"/>
    <s v="BSAI"/>
    <n v="7"/>
    <x v="1"/>
  </r>
  <r>
    <s v="sablefish (blackcod)"/>
    <d v="2005-07-02T00:00:00"/>
    <x v="14"/>
    <n v="710"/>
    <n v="5261.95"/>
    <n v="3.2869999999999999"/>
    <x v="1"/>
    <s v="BSAI"/>
    <n v="7"/>
    <x v="1"/>
  </r>
  <r>
    <s v="sablefish (blackcod)"/>
    <d v="2005-07-02T00:00:00"/>
    <x v="14"/>
    <n v="710"/>
    <n v="5261.95"/>
    <n v="1.4339999999999999"/>
    <x v="5"/>
    <s v="BSAI"/>
    <n v="7"/>
    <x v="1"/>
  </r>
  <r>
    <s v="sablefish (blackcod)"/>
    <d v="2005-07-02T00:00:00"/>
    <x v="14"/>
    <n v="710"/>
    <n v="5261.95"/>
    <n v="10.715"/>
    <x v="7"/>
    <s v="BSAI"/>
    <n v="7"/>
    <x v="1"/>
  </r>
  <r>
    <s v="sablefish (blackcod)"/>
    <d v="2005-07-02T00:00:00"/>
    <x v="14"/>
    <n v="710"/>
    <n v="5261.95"/>
    <n v="30.297999999999998"/>
    <x v="24"/>
    <s v="BSAI"/>
    <n v="7"/>
    <x v="1"/>
  </r>
  <r>
    <s v="sablefish (blackcod)"/>
    <d v="2005-07-02T00:00:00"/>
    <x v="14"/>
    <n v="710"/>
    <n v="5261.95"/>
    <n v="0.66"/>
    <x v="25"/>
    <s v="BSAI"/>
    <n v="7"/>
    <x v="1"/>
  </r>
  <r>
    <s v="sablefish (blackcod)"/>
    <d v="2005-07-02T00:00:00"/>
    <x v="14"/>
    <n v="710"/>
    <n v="6315.25"/>
    <n v="41.889000000000003"/>
    <x v="0"/>
    <s v="GOA"/>
    <n v="7"/>
    <x v="1"/>
  </r>
  <r>
    <s v="sablefish (blackcod)"/>
    <d v="2005-07-02T00:00:00"/>
    <x v="14"/>
    <n v="710"/>
    <n v="6315.25"/>
    <n v="4.1909999999999998"/>
    <x v="13"/>
    <s v="GOA"/>
    <n v="7"/>
    <x v="1"/>
  </r>
  <r>
    <s v="sablefish (blackcod)"/>
    <d v="2005-07-02T00:00:00"/>
    <x v="14"/>
    <n v="710"/>
    <n v="6315.25"/>
    <n v="175.23699999999999"/>
    <x v="6"/>
    <s v="GOA"/>
    <n v="7"/>
    <x v="1"/>
  </r>
  <r>
    <s v="sablefish (blackcod)"/>
    <d v="2005-07-02T00:00:00"/>
    <x v="14"/>
    <n v="710"/>
    <n v="6315.25"/>
    <n v="20.584"/>
    <x v="11"/>
    <s v="GOA"/>
    <n v="7"/>
    <x v="1"/>
  </r>
  <r>
    <s v="sablefish (blackcod)"/>
    <d v="2005-07-02T00:00:00"/>
    <x v="14"/>
    <n v="710"/>
    <n v="6315.25"/>
    <n v="49.819000000000003"/>
    <x v="14"/>
    <s v="GOA"/>
    <n v="7"/>
    <x v="1"/>
  </r>
  <r>
    <s v="sablefish (blackcod)"/>
    <d v="2005-07-02T00:00:00"/>
    <x v="14"/>
    <n v="710"/>
    <n v="6315.25"/>
    <n v="3.738"/>
    <x v="21"/>
    <s v="INSD"/>
    <n v="7"/>
    <x v="1"/>
  </r>
  <r>
    <s v="sablefish (blackcod)"/>
    <d v="2005-07-02T00:00:00"/>
    <x v="14"/>
    <n v="710"/>
    <m/>
    <n v="1.0860000000000001"/>
    <x v="23"/>
    <s v="BSAI"/>
    <n v="7"/>
    <x v="1"/>
  </r>
  <r>
    <s v="sablefish (blackcod)"/>
    <d v="2005-07-02T00:00:00"/>
    <x v="14"/>
    <n v="710"/>
    <m/>
    <n v="6.8000000000000005E-2"/>
    <x v="1"/>
    <s v="BSAI"/>
    <n v="7"/>
    <x v="1"/>
  </r>
  <r>
    <s v="sablefish (blackcod)"/>
    <d v="2005-07-02T00:00:00"/>
    <x v="14"/>
    <n v="710"/>
    <m/>
    <n v="3.2890000000000001"/>
    <x v="7"/>
    <s v="BSAI"/>
    <n v="7"/>
    <x v="1"/>
  </r>
  <r>
    <s v="sablefish (blackcod)"/>
    <d v="2005-07-02T00:00:00"/>
    <x v="14"/>
    <n v="710"/>
    <m/>
    <n v="8.6999999999999994E-2"/>
    <x v="2"/>
    <s v="BSAI"/>
    <n v="7"/>
    <x v="1"/>
  </r>
  <r>
    <s v="sablefish (blackcod)"/>
    <d v="2005-07-02T00:00:00"/>
    <x v="14"/>
    <n v="710"/>
    <m/>
    <n v="0.105"/>
    <x v="24"/>
    <s v="BSAI"/>
    <n v="7"/>
    <x v="1"/>
  </r>
  <r>
    <s v="sablefish (blackcod)"/>
    <d v="2005-07-02T00:00:00"/>
    <x v="14"/>
    <n v="710"/>
    <m/>
    <n v="1.339"/>
    <x v="0"/>
    <s v="GOA"/>
    <n v="7"/>
    <x v="1"/>
  </r>
  <r>
    <s v="sablefish (blackcod)"/>
    <d v="2005-07-02T00:00:00"/>
    <x v="14"/>
    <n v="710"/>
    <m/>
    <n v="6.7000000000000004E-2"/>
    <x v="13"/>
    <s v="GOA"/>
    <n v="7"/>
    <x v="1"/>
  </r>
  <r>
    <s v="sablefish (blackcod)"/>
    <d v="2005-07-02T00:00:00"/>
    <x v="14"/>
    <n v="710"/>
    <m/>
    <n v="3.4590000000000001"/>
    <x v="6"/>
    <s v="GOA"/>
    <n v="7"/>
    <x v="1"/>
  </r>
  <r>
    <s v="sablefish (blackcod)"/>
    <d v="2005-07-02T00:00:00"/>
    <x v="14"/>
    <n v="710"/>
    <m/>
    <n v="0.77300000000000002"/>
    <x v="14"/>
    <s v="GOA"/>
    <n v="7"/>
    <x v="1"/>
  </r>
  <r>
    <s v="sablefish (blackcod)"/>
    <d v="2005-07-02T00:00:00"/>
    <x v="14"/>
    <n v="710"/>
    <m/>
    <n v="6.0999999999999999E-2"/>
    <x v="21"/>
    <s v="INSD"/>
    <n v="7"/>
    <x v="1"/>
  </r>
  <r>
    <s v="sablefish (blackcod)"/>
    <d v="2005-07-09T00:00:00"/>
    <x v="14"/>
    <n v="710"/>
    <n v="4617.6099999999997"/>
    <n v="9.6679999999999993"/>
    <x v="1"/>
    <s v="BSAI"/>
    <n v="7"/>
    <x v="1"/>
  </r>
  <r>
    <s v="sablefish (blackcod)"/>
    <d v="2005-07-09T00:00:00"/>
    <x v="14"/>
    <n v="710"/>
    <n v="4617.6099999999997"/>
    <n v="9.8889999999999993"/>
    <x v="7"/>
    <s v="BSAI"/>
    <n v="7"/>
    <x v="1"/>
  </r>
  <r>
    <s v="sablefish (blackcod)"/>
    <d v="2005-07-09T00:00:00"/>
    <x v="14"/>
    <n v="710"/>
    <n v="4617.6099999999997"/>
    <n v="7.1230000000000002"/>
    <x v="2"/>
    <s v="BSAI"/>
    <n v="7"/>
    <x v="1"/>
  </r>
  <r>
    <s v="sablefish (blackcod)"/>
    <d v="2005-07-09T00:00:00"/>
    <x v="14"/>
    <n v="710"/>
    <n v="4617.6099999999997"/>
    <n v="0.98699999999999999"/>
    <x v="22"/>
    <s v="BSAI"/>
    <n v="7"/>
    <x v="1"/>
  </r>
  <r>
    <s v="sablefish (blackcod)"/>
    <d v="2005-07-09T00:00:00"/>
    <x v="14"/>
    <n v="710"/>
    <n v="4617.6099999999997"/>
    <n v="0.55100000000000005"/>
    <x v="26"/>
    <s v="BSAI"/>
    <n v="7"/>
    <x v="1"/>
  </r>
  <r>
    <s v="sablefish (blackcod)"/>
    <d v="2005-07-09T00:00:00"/>
    <x v="14"/>
    <n v="710"/>
    <n v="4617.6099999999997"/>
    <n v="38.722000000000001"/>
    <x v="24"/>
    <s v="BSAI"/>
    <n v="7"/>
    <x v="1"/>
  </r>
  <r>
    <s v="sablefish (blackcod)"/>
    <d v="2005-07-09T00:00:00"/>
    <x v="14"/>
    <n v="710"/>
    <n v="4617.6099999999997"/>
    <n v="40.456000000000003"/>
    <x v="28"/>
    <s v="BSAI"/>
    <n v="7"/>
    <x v="1"/>
  </r>
  <r>
    <s v="sablefish (blackcod)"/>
    <d v="2005-07-09T00:00:00"/>
    <x v="14"/>
    <n v="710"/>
    <n v="5116.63"/>
    <n v="26.727"/>
    <x v="0"/>
    <s v="GOA"/>
    <n v="7"/>
    <x v="1"/>
  </r>
  <r>
    <s v="sablefish (blackcod)"/>
    <d v="2005-07-09T00:00:00"/>
    <x v="14"/>
    <n v="710"/>
    <n v="5116.63"/>
    <n v="75.772000000000006"/>
    <x v="13"/>
    <s v="GOA"/>
    <n v="7"/>
    <x v="1"/>
  </r>
  <r>
    <s v="sablefish (blackcod)"/>
    <d v="2005-07-09T00:00:00"/>
    <x v="14"/>
    <n v="710"/>
    <n v="5116.63"/>
    <n v="98.281000000000006"/>
    <x v="6"/>
    <s v="GOA"/>
    <n v="7"/>
    <x v="1"/>
  </r>
  <r>
    <s v="sablefish (blackcod)"/>
    <d v="2005-07-09T00:00:00"/>
    <x v="14"/>
    <n v="710"/>
    <n v="5116.63"/>
    <n v="33.707000000000001"/>
    <x v="11"/>
    <s v="GOA"/>
    <n v="7"/>
    <x v="1"/>
  </r>
  <r>
    <s v="sablefish (blackcod)"/>
    <d v="2005-07-09T00:00:00"/>
    <x v="14"/>
    <n v="710"/>
    <n v="5261.95"/>
    <n v="2E-3"/>
    <x v="1"/>
    <s v="BSAI"/>
    <n v="7"/>
    <x v="1"/>
  </r>
  <r>
    <s v="sablefish (blackcod)"/>
    <d v="2005-07-09T00:00:00"/>
    <x v="14"/>
    <n v="710"/>
    <n v="5261.95"/>
    <n v="10.693"/>
    <x v="5"/>
    <s v="BSAI"/>
    <n v="7"/>
    <x v="1"/>
  </r>
  <r>
    <s v="sablefish (blackcod)"/>
    <d v="2005-07-09T00:00:00"/>
    <x v="14"/>
    <n v="710"/>
    <n v="5261.95"/>
    <n v="9.93"/>
    <x v="7"/>
    <s v="BSAI"/>
    <n v="7"/>
    <x v="1"/>
  </r>
  <r>
    <s v="sablefish (blackcod)"/>
    <d v="2005-07-09T00:00:00"/>
    <x v="14"/>
    <n v="710"/>
    <n v="5261.95"/>
    <n v="3.1480000000000001"/>
    <x v="24"/>
    <s v="BSAI"/>
    <n v="7"/>
    <x v="1"/>
  </r>
  <r>
    <s v="sablefish (blackcod)"/>
    <d v="2005-07-09T00:00:00"/>
    <x v="14"/>
    <n v="710"/>
    <n v="6315.25"/>
    <n v="53.701999999999998"/>
    <x v="0"/>
    <s v="GOA"/>
    <n v="7"/>
    <x v="1"/>
  </r>
  <r>
    <s v="sablefish (blackcod)"/>
    <d v="2005-07-09T00:00:00"/>
    <x v="14"/>
    <n v="710"/>
    <n v="6315.25"/>
    <n v="255.63800000000001"/>
    <x v="6"/>
    <s v="GOA"/>
    <n v="7"/>
    <x v="1"/>
  </r>
  <r>
    <s v="sablefish (blackcod)"/>
    <d v="2005-07-09T00:00:00"/>
    <x v="14"/>
    <n v="710"/>
    <n v="6315.25"/>
    <n v="11.5"/>
    <x v="11"/>
    <s v="GOA"/>
    <n v="7"/>
    <x v="1"/>
  </r>
  <r>
    <s v="sablefish (blackcod)"/>
    <d v="2005-07-09T00:00:00"/>
    <x v="14"/>
    <n v="710"/>
    <n v="6315.25"/>
    <n v="24.369"/>
    <x v="14"/>
    <s v="GOA"/>
    <n v="7"/>
    <x v="1"/>
  </r>
  <r>
    <s v="sablefish (blackcod)"/>
    <d v="2005-07-09T00:00:00"/>
    <x v="14"/>
    <n v="710"/>
    <m/>
    <n v="1E-3"/>
    <x v="1"/>
    <s v="BSAI"/>
    <n v="7"/>
    <x v="1"/>
  </r>
  <r>
    <s v="sablefish (blackcod)"/>
    <d v="2005-07-09T00:00:00"/>
    <x v="14"/>
    <n v="710"/>
    <m/>
    <n v="0.14599999999999999"/>
    <x v="7"/>
    <s v="BSAI"/>
    <n v="7"/>
    <x v="1"/>
  </r>
  <r>
    <s v="sablefish (blackcod)"/>
    <d v="2005-07-09T00:00:00"/>
    <x v="14"/>
    <n v="710"/>
    <m/>
    <n v="1.9E-2"/>
    <x v="2"/>
    <s v="BSAI"/>
    <n v="7"/>
    <x v="1"/>
  </r>
  <r>
    <s v="sablefish (blackcod)"/>
    <d v="2005-07-09T00:00:00"/>
    <x v="14"/>
    <n v="710"/>
    <m/>
    <n v="1.181"/>
    <x v="0"/>
    <s v="GOA"/>
    <n v="7"/>
    <x v="1"/>
  </r>
  <r>
    <s v="sablefish (blackcod)"/>
    <d v="2005-07-09T00:00:00"/>
    <x v="14"/>
    <n v="710"/>
    <m/>
    <n v="7.5679999999999996"/>
    <x v="13"/>
    <s v="GOA"/>
    <n v="7"/>
    <x v="1"/>
  </r>
  <r>
    <s v="sablefish (blackcod)"/>
    <d v="2005-07-09T00:00:00"/>
    <x v="14"/>
    <n v="710"/>
    <m/>
    <n v="60.378999999999998"/>
    <x v="6"/>
    <s v="GOA"/>
    <n v="7"/>
    <x v="1"/>
  </r>
  <r>
    <s v="sablefish (blackcod)"/>
    <d v="2005-07-09T00:00:00"/>
    <x v="14"/>
    <n v="710"/>
    <m/>
    <n v="0.74199999999999999"/>
    <x v="14"/>
    <s v="GOA"/>
    <n v="7"/>
    <x v="1"/>
  </r>
  <r>
    <s v="sablefish (blackcod)"/>
    <d v="2005-07-16T00:00:00"/>
    <x v="14"/>
    <n v="710"/>
    <n v="4617.6099999999997"/>
    <n v="0.35599999999999998"/>
    <x v="16"/>
    <s v="BSAI"/>
    <n v="7"/>
    <x v="1"/>
  </r>
  <r>
    <s v="sablefish (blackcod)"/>
    <d v="2005-07-16T00:00:00"/>
    <x v="14"/>
    <n v="710"/>
    <n v="4617.6099999999997"/>
    <n v="11.787000000000001"/>
    <x v="1"/>
    <s v="BSAI"/>
    <n v="7"/>
    <x v="1"/>
  </r>
  <r>
    <s v="sablefish (blackcod)"/>
    <d v="2005-07-16T00:00:00"/>
    <x v="14"/>
    <n v="710"/>
    <n v="4617.6099999999997"/>
    <n v="23.623999999999999"/>
    <x v="7"/>
    <s v="BSAI"/>
    <n v="7"/>
    <x v="1"/>
  </r>
  <r>
    <s v="sablefish (blackcod)"/>
    <d v="2005-07-16T00:00:00"/>
    <x v="14"/>
    <n v="710"/>
    <n v="4617.6099999999997"/>
    <n v="2.516"/>
    <x v="2"/>
    <s v="BSAI"/>
    <n v="7"/>
    <x v="1"/>
  </r>
  <r>
    <s v="sablefish (blackcod)"/>
    <d v="2005-07-16T00:00:00"/>
    <x v="14"/>
    <n v="710"/>
    <n v="4617.6099999999997"/>
    <n v="1.494"/>
    <x v="22"/>
    <s v="BSAI"/>
    <n v="7"/>
    <x v="1"/>
  </r>
  <r>
    <s v="sablefish (blackcod)"/>
    <d v="2005-07-16T00:00:00"/>
    <x v="14"/>
    <n v="710"/>
    <n v="4617.6099999999997"/>
    <n v="1.9350000000000001"/>
    <x v="26"/>
    <s v="BSAI"/>
    <n v="7"/>
    <x v="1"/>
  </r>
  <r>
    <s v="sablefish (blackcod)"/>
    <d v="2005-07-16T00:00:00"/>
    <x v="14"/>
    <n v="710"/>
    <n v="4617.6099999999997"/>
    <n v="0.96"/>
    <x v="24"/>
    <s v="BSAI"/>
    <n v="7"/>
    <x v="1"/>
  </r>
  <r>
    <s v="sablefish (blackcod)"/>
    <d v="2005-07-16T00:00:00"/>
    <x v="14"/>
    <n v="710"/>
    <n v="4617.6099999999997"/>
    <n v="44.975000000000001"/>
    <x v="28"/>
    <s v="BSAI"/>
    <n v="7"/>
    <x v="1"/>
  </r>
  <r>
    <s v="sablefish (blackcod)"/>
    <d v="2005-07-16T00:00:00"/>
    <x v="14"/>
    <n v="710"/>
    <n v="4617.6099999999997"/>
    <n v="0.88700000000000001"/>
    <x v="25"/>
    <s v="BSAI"/>
    <n v="7"/>
    <x v="1"/>
  </r>
  <r>
    <s v="sablefish (blackcod)"/>
    <d v="2005-07-16T00:00:00"/>
    <x v="14"/>
    <n v="710"/>
    <n v="5116.63"/>
    <n v="40.106999999999999"/>
    <x v="0"/>
    <s v="GOA"/>
    <n v="7"/>
    <x v="1"/>
  </r>
  <r>
    <s v="sablefish (blackcod)"/>
    <d v="2005-07-16T00:00:00"/>
    <x v="14"/>
    <n v="710"/>
    <n v="5116.63"/>
    <n v="36.503"/>
    <x v="13"/>
    <s v="GOA"/>
    <n v="7"/>
    <x v="1"/>
  </r>
  <r>
    <s v="sablefish (blackcod)"/>
    <d v="2005-07-16T00:00:00"/>
    <x v="14"/>
    <n v="710"/>
    <n v="5116.63"/>
    <n v="98.53"/>
    <x v="6"/>
    <s v="GOA"/>
    <n v="7"/>
    <x v="1"/>
  </r>
  <r>
    <s v="sablefish (blackcod)"/>
    <d v="2005-07-16T00:00:00"/>
    <x v="14"/>
    <n v="710"/>
    <n v="5116.63"/>
    <n v="17.349"/>
    <x v="11"/>
    <s v="GOA"/>
    <n v="7"/>
    <x v="1"/>
  </r>
  <r>
    <s v="sablefish (blackcod)"/>
    <d v="2005-07-16T00:00:00"/>
    <x v="14"/>
    <n v="710"/>
    <n v="5261.95"/>
    <n v="0.96899999999999997"/>
    <x v="1"/>
    <s v="BSAI"/>
    <n v="7"/>
    <x v="1"/>
  </r>
  <r>
    <s v="sablefish (blackcod)"/>
    <d v="2005-07-16T00:00:00"/>
    <x v="14"/>
    <n v="710"/>
    <n v="5261.95"/>
    <n v="0.14499999999999999"/>
    <x v="5"/>
    <s v="BSAI"/>
    <n v="7"/>
    <x v="1"/>
  </r>
  <r>
    <s v="sablefish (blackcod)"/>
    <d v="2005-07-16T00:00:00"/>
    <x v="14"/>
    <n v="710"/>
    <n v="5261.95"/>
    <n v="17.125"/>
    <x v="7"/>
    <s v="BSAI"/>
    <n v="7"/>
    <x v="1"/>
  </r>
  <r>
    <s v="sablefish (blackcod)"/>
    <d v="2005-07-16T00:00:00"/>
    <x v="14"/>
    <n v="710"/>
    <n v="5261.95"/>
    <n v="30.161999999999999"/>
    <x v="24"/>
    <s v="BSAI"/>
    <n v="7"/>
    <x v="1"/>
  </r>
  <r>
    <s v="sablefish (blackcod)"/>
    <d v="2005-07-16T00:00:00"/>
    <x v="14"/>
    <n v="710"/>
    <n v="5261.95"/>
    <n v="20.27"/>
    <x v="28"/>
    <s v="BSAI"/>
    <n v="7"/>
    <x v="1"/>
  </r>
  <r>
    <s v="sablefish (blackcod)"/>
    <d v="2005-07-16T00:00:00"/>
    <x v="14"/>
    <n v="710"/>
    <n v="6315.25"/>
    <n v="11.465"/>
    <x v="0"/>
    <s v="GOA"/>
    <n v="7"/>
    <x v="1"/>
  </r>
  <r>
    <s v="sablefish (blackcod)"/>
    <d v="2005-07-16T00:00:00"/>
    <x v="14"/>
    <n v="710"/>
    <n v="6315.25"/>
    <n v="14.004"/>
    <x v="13"/>
    <s v="GOA"/>
    <n v="7"/>
    <x v="1"/>
  </r>
  <r>
    <s v="sablefish (blackcod)"/>
    <d v="2005-07-16T00:00:00"/>
    <x v="14"/>
    <n v="710"/>
    <n v="6315.25"/>
    <n v="247.58699999999999"/>
    <x v="6"/>
    <s v="GOA"/>
    <n v="7"/>
    <x v="1"/>
  </r>
  <r>
    <s v="sablefish (blackcod)"/>
    <d v="2005-07-16T00:00:00"/>
    <x v="14"/>
    <n v="710"/>
    <n v="6315.25"/>
    <n v="55.685000000000002"/>
    <x v="11"/>
    <s v="GOA"/>
    <n v="7"/>
    <x v="1"/>
  </r>
  <r>
    <s v="sablefish (blackcod)"/>
    <d v="2005-07-16T00:00:00"/>
    <x v="14"/>
    <n v="710"/>
    <n v="6315.25"/>
    <n v="19.273"/>
    <x v="14"/>
    <s v="GOA"/>
    <n v="7"/>
    <x v="1"/>
  </r>
  <r>
    <s v="sablefish (blackcod)"/>
    <d v="2005-07-16T00:00:00"/>
    <x v="14"/>
    <n v="710"/>
    <n v="6315.25"/>
    <n v="13.965"/>
    <x v="21"/>
    <s v="INSD"/>
    <n v="7"/>
    <x v="1"/>
  </r>
  <r>
    <s v="sablefish (blackcod)"/>
    <d v="2005-07-16T00:00:00"/>
    <x v="14"/>
    <n v="710"/>
    <m/>
    <n v="7.8E-2"/>
    <x v="16"/>
    <s v="BSAI"/>
    <n v="7"/>
    <x v="1"/>
  </r>
  <r>
    <s v="sablefish (blackcod)"/>
    <d v="2005-07-16T00:00:00"/>
    <x v="14"/>
    <n v="710"/>
    <m/>
    <n v="3.9E-2"/>
    <x v="1"/>
    <s v="BSAI"/>
    <n v="7"/>
    <x v="1"/>
  </r>
  <r>
    <s v="sablefish (blackcod)"/>
    <d v="2005-07-16T00:00:00"/>
    <x v="14"/>
    <n v="710"/>
    <m/>
    <n v="1.9E-2"/>
    <x v="7"/>
    <s v="BSAI"/>
    <n v="7"/>
    <x v="1"/>
  </r>
  <r>
    <s v="sablefish (blackcod)"/>
    <d v="2005-07-16T00:00:00"/>
    <x v="14"/>
    <n v="710"/>
    <m/>
    <n v="0.27900000000000003"/>
    <x v="2"/>
    <s v="BSAI"/>
    <n v="7"/>
    <x v="1"/>
  </r>
  <r>
    <s v="sablefish (blackcod)"/>
    <d v="2005-07-16T00:00:00"/>
    <x v="14"/>
    <n v="710"/>
    <m/>
    <n v="0.02"/>
    <x v="22"/>
    <s v="BSAI"/>
    <n v="7"/>
    <x v="1"/>
  </r>
  <r>
    <s v="sablefish (blackcod)"/>
    <d v="2005-07-16T00:00:00"/>
    <x v="14"/>
    <n v="710"/>
    <m/>
    <n v="1.9730000000000001"/>
    <x v="0"/>
    <s v="GOA"/>
    <n v="7"/>
    <x v="1"/>
  </r>
  <r>
    <s v="sablefish (blackcod)"/>
    <d v="2005-07-16T00:00:00"/>
    <x v="14"/>
    <n v="710"/>
    <m/>
    <n v="2.8780000000000001"/>
    <x v="13"/>
    <s v="GOA"/>
    <n v="7"/>
    <x v="1"/>
  </r>
  <r>
    <s v="sablefish (blackcod)"/>
    <d v="2005-07-16T00:00:00"/>
    <x v="14"/>
    <n v="710"/>
    <m/>
    <n v="58.151000000000003"/>
    <x v="6"/>
    <s v="GOA"/>
    <n v="7"/>
    <x v="1"/>
  </r>
  <r>
    <s v="sablefish (blackcod)"/>
    <d v="2005-07-16T00:00:00"/>
    <x v="14"/>
    <n v="710"/>
    <m/>
    <n v="0.64900000000000002"/>
    <x v="14"/>
    <s v="GOA"/>
    <n v="7"/>
    <x v="1"/>
  </r>
  <r>
    <s v="sablefish (blackcod)"/>
    <d v="2005-07-16T00:00:00"/>
    <x v="14"/>
    <n v="710"/>
    <m/>
    <n v="0.22900000000000001"/>
    <x v="21"/>
    <s v="INSD"/>
    <n v="7"/>
    <x v="1"/>
  </r>
  <r>
    <s v="sablefish (blackcod)"/>
    <d v="2005-07-23T00:00:00"/>
    <x v="14"/>
    <n v="710"/>
    <n v="4617.6099999999997"/>
    <n v="0.247"/>
    <x v="16"/>
    <s v="BSAI"/>
    <n v="7"/>
    <x v="1"/>
  </r>
  <r>
    <s v="sablefish (blackcod)"/>
    <d v="2005-07-23T00:00:00"/>
    <x v="14"/>
    <n v="710"/>
    <n v="4617.6099999999997"/>
    <n v="33.082999999999998"/>
    <x v="1"/>
    <s v="BSAI"/>
    <n v="7"/>
    <x v="1"/>
  </r>
  <r>
    <s v="sablefish (blackcod)"/>
    <d v="2005-07-23T00:00:00"/>
    <x v="14"/>
    <n v="710"/>
    <n v="4617.6099999999997"/>
    <n v="16.196999999999999"/>
    <x v="7"/>
    <s v="BSAI"/>
    <n v="7"/>
    <x v="1"/>
  </r>
  <r>
    <s v="sablefish (blackcod)"/>
    <d v="2005-07-23T00:00:00"/>
    <x v="14"/>
    <n v="710"/>
    <n v="4617.6099999999997"/>
    <n v="5.48"/>
    <x v="2"/>
    <s v="BSAI"/>
    <n v="7"/>
    <x v="1"/>
  </r>
  <r>
    <s v="sablefish (blackcod)"/>
    <d v="2005-07-23T00:00:00"/>
    <x v="14"/>
    <n v="710"/>
    <n v="4617.6099999999997"/>
    <n v="0.23400000000000001"/>
    <x v="22"/>
    <s v="BSAI"/>
    <n v="7"/>
    <x v="1"/>
  </r>
  <r>
    <s v="sablefish (blackcod)"/>
    <d v="2005-07-23T00:00:00"/>
    <x v="14"/>
    <n v="710"/>
    <n v="4617.6099999999997"/>
    <n v="7.56"/>
    <x v="24"/>
    <s v="BSAI"/>
    <n v="7"/>
    <x v="1"/>
  </r>
  <r>
    <s v="sablefish (blackcod)"/>
    <d v="2005-07-23T00:00:00"/>
    <x v="14"/>
    <n v="710"/>
    <n v="4617.6099999999997"/>
    <n v="3.7789999999999999"/>
    <x v="28"/>
    <s v="BSAI"/>
    <n v="7"/>
    <x v="1"/>
  </r>
  <r>
    <s v="sablefish (blackcod)"/>
    <d v="2005-07-23T00:00:00"/>
    <x v="14"/>
    <n v="710"/>
    <n v="5116.63"/>
    <n v="6.57"/>
    <x v="0"/>
    <s v="GOA"/>
    <n v="7"/>
    <x v="1"/>
  </r>
  <r>
    <s v="sablefish (blackcod)"/>
    <d v="2005-07-23T00:00:00"/>
    <x v="14"/>
    <n v="710"/>
    <n v="5116.63"/>
    <n v="43.77"/>
    <x v="13"/>
    <s v="GOA"/>
    <n v="7"/>
    <x v="1"/>
  </r>
  <r>
    <s v="sablefish (blackcod)"/>
    <d v="2005-07-23T00:00:00"/>
    <x v="14"/>
    <n v="710"/>
    <n v="5116.63"/>
    <n v="28.283999999999999"/>
    <x v="6"/>
    <s v="GOA"/>
    <n v="7"/>
    <x v="1"/>
  </r>
  <r>
    <s v="sablefish (blackcod)"/>
    <d v="2005-07-23T00:00:00"/>
    <x v="14"/>
    <n v="710"/>
    <n v="5116.63"/>
    <n v="8.7919999999999998"/>
    <x v="11"/>
    <s v="GOA"/>
    <n v="7"/>
    <x v="1"/>
  </r>
  <r>
    <s v="sablefish (blackcod)"/>
    <d v="2005-07-23T00:00:00"/>
    <x v="14"/>
    <n v="710"/>
    <n v="5261.95"/>
    <n v="4.0000000000000001E-3"/>
    <x v="23"/>
    <s v="BSAI"/>
    <n v="7"/>
    <x v="1"/>
  </r>
  <r>
    <s v="sablefish (blackcod)"/>
    <d v="2005-07-23T00:00:00"/>
    <x v="14"/>
    <n v="710"/>
    <n v="5261.95"/>
    <n v="4.6660000000000004"/>
    <x v="5"/>
    <s v="BSAI"/>
    <n v="7"/>
    <x v="1"/>
  </r>
  <r>
    <s v="sablefish (blackcod)"/>
    <d v="2005-07-23T00:00:00"/>
    <x v="14"/>
    <n v="710"/>
    <n v="5261.95"/>
    <n v="15.148"/>
    <x v="7"/>
    <s v="BSAI"/>
    <n v="7"/>
    <x v="1"/>
  </r>
  <r>
    <s v="sablefish (blackcod)"/>
    <d v="2005-07-23T00:00:00"/>
    <x v="14"/>
    <n v="710"/>
    <n v="5261.95"/>
    <n v="5.2089999999999996"/>
    <x v="24"/>
    <s v="BSAI"/>
    <n v="7"/>
    <x v="1"/>
  </r>
  <r>
    <s v="sablefish (blackcod)"/>
    <d v="2005-07-23T00:00:00"/>
    <x v="14"/>
    <n v="710"/>
    <n v="5261.95"/>
    <n v="12.938000000000001"/>
    <x v="28"/>
    <s v="BSAI"/>
    <n v="7"/>
    <x v="1"/>
  </r>
  <r>
    <s v="sablefish (blackcod)"/>
    <d v="2005-07-23T00:00:00"/>
    <x v="14"/>
    <n v="710"/>
    <n v="6315.25"/>
    <n v="18.974"/>
    <x v="0"/>
    <s v="GOA"/>
    <n v="7"/>
    <x v="1"/>
  </r>
  <r>
    <s v="sablefish (blackcod)"/>
    <d v="2005-07-23T00:00:00"/>
    <x v="14"/>
    <n v="710"/>
    <n v="6315.25"/>
    <n v="12.855"/>
    <x v="13"/>
    <s v="GOA"/>
    <n v="7"/>
    <x v="1"/>
  </r>
  <r>
    <s v="sablefish (blackcod)"/>
    <d v="2005-07-23T00:00:00"/>
    <x v="14"/>
    <n v="710"/>
    <n v="6315.25"/>
    <n v="165.10300000000001"/>
    <x v="6"/>
    <s v="GOA"/>
    <n v="7"/>
    <x v="1"/>
  </r>
  <r>
    <s v="sablefish (blackcod)"/>
    <d v="2005-07-23T00:00:00"/>
    <x v="14"/>
    <n v="710"/>
    <n v="6315.25"/>
    <n v="34.911999999999999"/>
    <x v="14"/>
    <s v="GOA"/>
    <n v="7"/>
    <x v="1"/>
  </r>
  <r>
    <s v="sablefish (blackcod)"/>
    <d v="2005-07-23T00:00:00"/>
    <x v="14"/>
    <n v="710"/>
    <m/>
    <n v="0.26"/>
    <x v="7"/>
    <s v="BSAI"/>
    <n v="7"/>
    <x v="1"/>
  </r>
  <r>
    <s v="sablefish (blackcod)"/>
    <d v="2005-07-23T00:00:00"/>
    <x v="14"/>
    <n v="710"/>
    <m/>
    <n v="0.90600000000000003"/>
    <x v="2"/>
    <s v="BSAI"/>
    <n v="7"/>
    <x v="1"/>
  </r>
  <r>
    <s v="sablefish (blackcod)"/>
    <d v="2005-07-23T00:00:00"/>
    <x v="14"/>
    <n v="710"/>
    <m/>
    <n v="0.123"/>
    <x v="22"/>
    <s v="BSAI"/>
    <n v="7"/>
    <x v="1"/>
  </r>
  <r>
    <s v="sablefish (blackcod)"/>
    <d v="2005-07-23T00:00:00"/>
    <x v="14"/>
    <n v="710"/>
    <m/>
    <n v="7.9619999999999997"/>
    <x v="0"/>
    <s v="GOA"/>
    <n v="7"/>
    <x v="1"/>
  </r>
  <r>
    <s v="sablefish (blackcod)"/>
    <d v="2005-07-23T00:00:00"/>
    <x v="14"/>
    <n v="710"/>
    <m/>
    <n v="2.3849999999999998"/>
    <x v="13"/>
    <s v="GOA"/>
    <n v="7"/>
    <x v="1"/>
  </r>
  <r>
    <s v="sablefish (blackcod)"/>
    <d v="2005-07-23T00:00:00"/>
    <x v="14"/>
    <n v="710"/>
    <m/>
    <n v="26.741"/>
    <x v="6"/>
    <s v="GOA"/>
    <n v="7"/>
    <x v="1"/>
  </r>
  <r>
    <s v="sablefish (blackcod)"/>
    <d v="2005-07-23T00:00:00"/>
    <x v="14"/>
    <n v="710"/>
    <m/>
    <n v="1.1419999999999999"/>
    <x v="14"/>
    <s v="GOA"/>
    <n v="7"/>
    <x v="1"/>
  </r>
  <r>
    <s v="sablefish (blackcod)"/>
    <d v="2005-07-30T00:00:00"/>
    <x v="14"/>
    <n v="710"/>
    <n v="4617.6099999999997"/>
    <n v="13.347"/>
    <x v="1"/>
    <s v="BSAI"/>
    <n v="7"/>
    <x v="1"/>
  </r>
  <r>
    <s v="sablefish (blackcod)"/>
    <d v="2005-07-30T00:00:00"/>
    <x v="14"/>
    <n v="710"/>
    <n v="4617.6099999999997"/>
    <n v="0.34599999999999997"/>
    <x v="5"/>
    <s v="BSAI"/>
    <n v="7"/>
    <x v="1"/>
  </r>
  <r>
    <s v="sablefish (blackcod)"/>
    <d v="2005-07-30T00:00:00"/>
    <x v="14"/>
    <n v="710"/>
    <n v="4617.6099999999997"/>
    <n v="10.74"/>
    <x v="7"/>
    <s v="BSAI"/>
    <n v="7"/>
    <x v="1"/>
  </r>
  <r>
    <s v="sablefish (blackcod)"/>
    <d v="2005-07-30T00:00:00"/>
    <x v="14"/>
    <n v="710"/>
    <n v="4617.6099999999997"/>
    <n v="2.867"/>
    <x v="2"/>
    <s v="BSAI"/>
    <n v="7"/>
    <x v="1"/>
  </r>
  <r>
    <s v="sablefish (blackcod)"/>
    <d v="2005-07-30T00:00:00"/>
    <x v="14"/>
    <n v="710"/>
    <n v="4617.6099999999997"/>
    <n v="0.69899999999999995"/>
    <x v="22"/>
    <s v="BSAI"/>
    <n v="7"/>
    <x v="1"/>
  </r>
  <r>
    <s v="sablefish (blackcod)"/>
    <d v="2005-07-30T00:00:00"/>
    <x v="14"/>
    <n v="710"/>
    <n v="4617.6099999999997"/>
    <n v="1.4510000000000001"/>
    <x v="24"/>
    <s v="BSAI"/>
    <n v="7"/>
    <x v="1"/>
  </r>
  <r>
    <s v="sablefish (blackcod)"/>
    <d v="2005-07-30T00:00:00"/>
    <x v="14"/>
    <n v="710"/>
    <n v="4617.6099999999997"/>
    <n v="12.368"/>
    <x v="28"/>
    <s v="BSAI"/>
    <n v="7"/>
    <x v="1"/>
  </r>
  <r>
    <s v="sablefish (blackcod)"/>
    <d v="2005-07-30T00:00:00"/>
    <x v="14"/>
    <n v="710"/>
    <n v="5116.63"/>
    <n v="1.405"/>
    <x v="0"/>
    <s v="GOA"/>
    <n v="7"/>
    <x v="1"/>
  </r>
  <r>
    <s v="sablefish (blackcod)"/>
    <d v="2005-07-30T00:00:00"/>
    <x v="14"/>
    <n v="710"/>
    <n v="5116.63"/>
    <n v="24.445"/>
    <x v="13"/>
    <s v="GOA"/>
    <n v="7"/>
    <x v="1"/>
  </r>
  <r>
    <s v="sablefish (blackcod)"/>
    <d v="2005-07-30T00:00:00"/>
    <x v="14"/>
    <n v="710"/>
    <n v="5116.63"/>
    <n v="0.54"/>
    <x v="6"/>
    <s v="GOA"/>
    <n v="7"/>
    <x v="1"/>
  </r>
  <r>
    <s v="sablefish (blackcod)"/>
    <d v="2005-07-30T00:00:00"/>
    <x v="14"/>
    <n v="710"/>
    <n v="5261.95"/>
    <n v="0.01"/>
    <x v="23"/>
    <s v="BSAI"/>
    <n v="7"/>
    <x v="1"/>
  </r>
  <r>
    <s v="sablefish (blackcod)"/>
    <d v="2005-07-30T00:00:00"/>
    <x v="14"/>
    <n v="710"/>
    <n v="5261.95"/>
    <n v="2E-3"/>
    <x v="1"/>
    <s v="BSAI"/>
    <n v="7"/>
    <x v="1"/>
  </r>
  <r>
    <s v="sablefish (blackcod)"/>
    <d v="2005-07-30T00:00:00"/>
    <x v="14"/>
    <n v="710"/>
    <n v="5261.95"/>
    <n v="30.823"/>
    <x v="5"/>
    <s v="BSAI"/>
    <n v="7"/>
    <x v="1"/>
  </r>
  <r>
    <s v="sablefish (blackcod)"/>
    <d v="2005-07-30T00:00:00"/>
    <x v="14"/>
    <n v="710"/>
    <n v="5261.95"/>
    <n v="19.463999999999999"/>
    <x v="7"/>
    <s v="BSAI"/>
    <n v="7"/>
    <x v="1"/>
  </r>
  <r>
    <s v="sablefish (blackcod)"/>
    <d v="2005-07-30T00:00:00"/>
    <x v="14"/>
    <n v="710"/>
    <n v="5261.95"/>
    <n v="46.536999999999999"/>
    <x v="24"/>
    <s v="BSAI"/>
    <n v="7"/>
    <x v="1"/>
  </r>
  <r>
    <s v="sablefish (blackcod)"/>
    <d v="2005-07-30T00:00:00"/>
    <x v="14"/>
    <n v="710"/>
    <n v="5261.95"/>
    <n v="9.7379999999999995"/>
    <x v="28"/>
    <s v="BSAI"/>
    <n v="7"/>
    <x v="1"/>
  </r>
  <r>
    <s v="sablefish (blackcod)"/>
    <d v="2005-07-30T00:00:00"/>
    <x v="14"/>
    <n v="710"/>
    <n v="6315.25"/>
    <n v="74.186000000000007"/>
    <x v="0"/>
    <s v="GOA"/>
    <n v="7"/>
    <x v="1"/>
  </r>
  <r>
    <s v="sablefish (blackcod)"/>
    <d v="2005-07-30T00:00:00"/>
    <x v="14"/>
    <n v="710"/>
    <n v="6315.25"/>
    <n v="16.132999999999999"/>
    <x v="13"/>
    <s v="GOA"/>
    <n v="7"/>
    <x v="1"/>
  </r>
  <r>
    <s v="sablefish (blackcod)"/>
    <d v="2005-07-30T00:00:00"/>
    <x v="14"/>
    <n v="710"/>
    <n v="6315.25"/>
    <n v="16.809999999999999"/>
    <x v="6"/>
    <s v="GOA"/>
    <n v="7"/>
    <x v="1"/>
  </r>
  <r>
    <s v="sablefish (blackcod)"/>
    <d v="2005-07-30T00:00:00"/>
    <x v="14"/>
    <n v="710"/>
    <n v="6315.25"/>
    <n v="12.175000000000001"/>
    <x v="11"/>
    <s v="GOA"/>
    <n v="7"/>
    <x v="1"/>
  </r>
  <r>
    <s v="sablefish (blackcod)"/>
    <d v="2005-07-30T00:00:00"/>
    <x v="14"/>
    <n v="710"/>
    <n v="6315.25"/>
    <n v="48.588999999999999"/>
    <x v="14"/>
    <s v="GOA"/>
    <n v="7"/>
    <x v="1"/>
  </r>
  <r>
    <s v="sablefish (blackcod)"/>
    <d v="2005-07-30T00:00:00"/>
    <x v="14"/>
    <n v="710"/>
    <n v="6315.25"/>
    <n v="38.488999999999997"/>
    <x v="21"/>
    <s v="INSD"/>
    <n v="7"/>
    <x v="1"/>
  </r>
  <r>
    <s v="sablefish (blackcod)"/>
    <d v="2005-07-30T00:00:00"/>
    <x v="14"/>
    <n v="710"/>
    <m/>
    <n v="3.7999999999999999E-2"/>
    <x v="23"/>
    <s v="BSAI"/>
    <n v="7"/>
    <x v="1"/>
  </r>
  <r>
    <s v="sablefish (blackcod)"/>
    <d v="2005-07-30T00:00:00"/>
    <x v="14"/>
    <n v="710"/>
    <m/>
    <n v="0.72599999999999998"/>
    <x v="1"/>
    <s v="BSAI"/>
    <n v="7"/>
    <x v="1"/>
  </r>
  <r>
    <s v="sablefish (blackcod)"/>
    <d v="2005-07-30T00:00:00"/>
    <x v="14"/>
    <n v="710"/>
    <m/>
    <n v="0.48899999999999999"/>
    <x v="5"/>
    <s v="BSAI"/>
    <n v="7"/>
    <x v="1"/>
  </r>
  <r>
    <s v="sablefish (blackcod)"/>
    <d v="2005-07-30T00:00:00"/>
    <x v="14"/>
    <n v="710"/>
    <m/>
    <n v="0.78200000000000003"/>
    <x v="7"/>
    <s v="BSAI"/>
    <n v="7"/>
    <x v="1"/>
  </r>
  <r>
    <s v="sablefish (blackcod)"/>
    <d v="2005-07-30T00:00:00"/>
    <x v="14"/>
    <n v="710"/>
    <m/>
    <n v="0.372"/>
    <x v="2"/>
    <s v="BSAI"/>
    <n v="7"/>
    <x v="1"/>
  </r>
  <r>
    <s v="sablefish (blackcod)"/>
    <d v="2005-07-30T00:00:00"/>
    <x v="14"/>
    <n v="710"/>
    <m/>
    <n v="7.0000000000000007E-2"/>
    <x v="22"/>
    <s v="BSAI"/>
    <n v="7"/>
    <x v="1"/>
  </r>
  <r>
    <s v="sablefish (blackcod)"/>
    <d v="2005-07-30T00:00:00"/>
    <x v="14"/>
    <n v="710"/>
    <m/>
    <n v="1E-3"/>
    <x v="28"/>
    <s v="BSAI"/>
    <n v="7"/>
    <x v="1"/>
  </r>
  <r>
    <s v="sablefish (blackcod)"/>
    <d v="2005-07-30T00:00:00"/>
    <x v="14"/>
    <n v="710"/>
    <m/>
    <n v="7.02"/>
    <x v="0"/>
    <s v="GOA"/>
    <n v="7"/>
    <x v="1"/>
  </r>
  <r>
    <s v="sablefish (blackcod)"/>
    <d v="2005-07-30T00:00:00"/>
    <x v="14"/>
    <n v="710"/>
    <m/>
    <n v="0.193"/>
    <x v="6"/>
    <s v="GOA"/>
    <n v="7"/>
    <x v="1"/>
  </r>
  <r>
    <s v="sablefish (blackcod)"/>
    <d v="2005-07-30T00:00:00"/>
    <x v="14"/>
    <n v="710"/>
    <m/>
    <n v="1.5389999999999999"/>
    <x v="14"/>
    <s v="GOA"/>
    <n v="7"/>
    <x v="1"/>
  </r>
  <r>
    <s v="sablefish (blackcod)"/>
    <d v="2005-07-30T00:00:00"/>
    <x v="14"/>
    <n v="710"/>
    <m/>
    <n v="0.54800000000000004"/>
    <x v="21"/>
    <s v="INSD"/>
    <n v="7"/>
    <x v="1"/>
  </r>
  <r>
    <s v="sablefish (blackcod)"/>
    <d v="2005-08-06T00:00:00"/>
    <x v="14"/>
    <n v="710"/>
    <n v="4617.6099999999997"/>
    <n v="15.707000000000001"/>
    <x v="1"/>
    <s v="BSAI"/>
    <n v="8"/>
    <x v="1"/>
  </r>
  <r>
    <s v="sablefish (blackcod)"/>
    <d v="2005-08-06T00:00:00"/>
    <x v="14"/>
    <n v="710"/>
    <n v="4617.6099999999997"/>
    <n v="0.26800000000000002"/>
    <x v="5"/>
    <s v="BSAI"/>
    <n v="8"/>
    <x v="1"/>
  </r>
  <r>
    <s v="sablefish (blackcod)"/>
    <d v="2005-08-06T00:00:00"/>
    <x v="14"/>
    <n v="710"/>
    <n v="4617.6099999999997"/>
    <n v="9.39"/>
    <x v="7"/>
    <s v="BSAI"/>
    <n v="8"/>
    <x v="1"/>
  </r>
  <r>
    <s v="sablefish (blackcod)"/>
    <d v="2005-08-06T00:00:00"/>
    <x v="14"/>
    <n v="710"/>
    <n v="4617.6099999999997"/>
    <n v="2.9119999999999999"/>
    <x v="2"/>
    <s v="BSAI"/>
    <n v="8"/>
    <x v="1"/>
  </r>
  <r>
    <s v="sablefish (blackcod)"/>
    <d v="2005-08-06T00:00:00"/>
    <x v="14"/>
    <n v="710"/>
    <n v="4617.6099999999997"/>
    <n v="0.79100000000000004"/>
    <x v="22"/>
    <s v="BSAI"/>
    <n v="8"/>
    <x v="1"/>
  </r>
  <r>
    <s v="sablefish (blackcod)"/>
    <d v="2005-08-06T00:00:00"/>
    <x v="14"/>
    <n v="710"/>
    <n v="4617.6099999999997"/>
    <n v="10.255000000000001"/>
    <x v="24"/>
    <s v="BSAI"/>
    <n v="8"/>
    <x v="1"/>
  </r>
  <r>
    <s v="sablefish (blackcod)"/>
    <d v="2005-08-06T00:00:00"/>
    <x v="14"/>
    <n v="710"/>
    <n v="5116.63"/>
    <n v="11.164999999999999"/>
    <x v="0"/>
    <s v="GOA"/>
    <n v="8"/>
    <x v="1"/>
  </r>
  <r>
    <s v="sablefish (blackcod)"/>
    <d v="2005-08-06T00:00:00"/>
    <x v="14"/>
    <n v="710"/>
    <n v="5116.63"/>
    <n v="1.0249999999999999"/>
    <x v="6"/>
    <s v="GOA"/>
    <n v="8"/>
    <x v="1"/>
  </r>
  <r>
    <s v="sablefish (blackcod)"/>
    <d v="2005-08-06T00:00:00"/>
    <x v="14"/>
    <n v="710"/>
    <n v="5116.63"/>
    <n v="7.6669999999999998"/>
    <x v="21"/>
    <s v="INSD"/>
    <n v="8"/>
    <x v="1"/>
  </r>
  <r>
    <s v="sablefish (blackcod)"/>
    <d v="2005-08-06T00:00:00"/>
    <x v="14"/>
    <n v="710"/>
    <n v="5261.95"/>
    <n v="0.122"/>
    <x v="1"/>
    <s v="BSAI"/>
    <n v="8"/>
    <x v="1"/>
  </r>
  <r>
    <s v="sablefish (blackcod)"/>
    <d v="2005-08-06T00:00:00"/>
    <x v="14"/>
    <n v="710"/>
    <n v="5261.95"/>
    <n v="7.2050000000000001"/>
    <x v="5"/>
    <s v="BSAI"/>
    <n v="8"/>
    <x v="1"/>
  </r>
  <r>
    <s v="sablefish (blackcod)"/>
    <d v="2005-08-06T00:00:00"/>
    <x v="14"/>
    <n v="710"/>
    <n v="5261.95"/>
    <n v="1.5249999999999999"/>
    <x v="7"/>
    <s v="BSAI"/>
    <n v="8"/>
    <x v="1"/>
  </r>
  <r>
    <s v="sablefish (blackcod)"/>
    <d v="2005-08-06T00:00:00"/>
    <x v="14"/>
    <n v="710"/>
    <n v="5261.95"/>
    <n v="1.4E-2"/>
    <x v="2"/>
    <s v="BSAI"/>
    <n v="8"/>
    <x v="1"/>
  </r>
  <r>
    <s v="sablefish (blackcod)"/>
    <d v="2005-08-06T00:00:00"/>
    <x v="14"/>
    <n v="710"/>
    <n v="5261.95"/>
    <n v="10.147"/>
    <x v="24"/>
    <s v="BSAI"/>
    <n v="8"/>
    <x v="1"/>
  </r>
  <r>
    <s v="sablefish (blackcod)"/>
    <d v="2005-08-06T00:00:00"/>
    <x v="14"/>
    <n v="710"/>
    <n v="5261.95"/>
    <n v="5.5860000000000003"/>
    <x v="28"/>
    <s v="BSAI"/>
    <n v="8"/>
    <x v="1"/>
  </r>
  <r>
    <s v="sablefish (blackcod)"/>
    <d v="2005-08-06T00:00:00"/>
    <x v="14"/>
    <n v="710"/>
    <n v="6315.25"/>
    <n v="56.076000000000001"/>
    <x v="0"/>
    <s v="GOA"/>
    <n v="8"/>
    <x v="1"/>
  </r>
  <r>
    <s v="sablefish (blackcod)"/>
    <d v="2005-08-06T00:00:00"/>
    <x v="14"/>
    <n v="710"/>
    <n v="6315.25"/>
    <n v="40.984999999999999"/>
    <x v="6"/>
    <s v="GOA"/>
    <n v="8"/>
    <x v="1"/>
  </r>
  <r>
    <s v="sablefish (blackcod)"/>
    <d v="2005-08-06T00:00:00"/>
    <x v="14"/>
    <n v="710"/>
    <n v="6315.25"/>
    <n v="14.597"/>
    <x v="11"/>
    <s v="GOA"/>
    <n v="8"/>
    <x v="1"/>
  </r>
  <r>
    <s v="sablefish (blackcod)"/>
    <d v="2005-08-06T00:00:00"/>
    <x v="14"/>
    <n v="710"/>
    <n v="6315.25"/>
    <n v="11.189"/>
    <x v="20"/>
    <s v="INSD"/>
    <n v="8"/>
    <x v="1"/>
  </r>
  <r>
    <s v="sablefish (blackcod)"/>
    <d v="2005-08-06T00:00:00"/>
    <x v="14"/>
    <n v="710"/>
    <n v="6315.25"/>
    <n v="62.972000000000001"/>
    <x v="14"/>
    <s v="GOA"/>
    <n v="8"/>
    <x v="1"/>
  </r>
  <r>
    <s v="sablefish (blackcod)"/>
    <d v="2005-08-06T00:00:00"/>
    <x v="14"/>
    <n v="710"/>
    <n v="6315.25"/>
    <n v="33.198999999999998"/>
    <x v="21"/>
    <s v="INSD"/>
    <n v="8"/>
    <x v="1"/>
  </r>
  <r>
    <s v="sablefish (blackcod)"/>
    <d v="2005-08-06T00:00:00"/>
    <x v="14"/>
    <n v="710"/>
    <m/>
    <n v="0.23699999999999999"/>
    <x v="1"/>
    <s v="BSAI"/>
    <n v="8"/>
    <x v="1"/>
  </r>
  <r>
    <s v="sablefish (blackcod)"/>
    <d v="2005-08-06T00:00:00"/>
    <x v="14"/>
    <n v="710"/>
    <m/>
    <n v="0.42299999999999999"/>
    <x v="5"/>
    <s v="BSAI"/>
    <n v="8"/>
    <x v="1"/>
  </r>
  <r>
    <s v="sablefish (blackcod)"/>
    <d v="2005-08-06T00:00:00"/>
    <x v="14"/>
    <n v="710"/>
    <m/>
    <n v="8.7999999999999995E-2"/>
    <x v="7"/>
    <s v="BSAI"/>
    <n v="8"/>
    <x v="1"/>
  </r>
  <r>
    <s v="sablefish (blackcod)"/>
    <d v="2005-08-06T00:00:00"/>
    <x v="14"/>
    <n v="710"/>
    <m/>
    <n v="0.219"/>
    <x v="2"/>
    <s v="BSAI"/>
    <n v="8"/>
    <x v="1"/>
  </r>
  <r>
    <s v="sablefish (blackcod)"/>
    <d v="2005-08-06T00:00:00"/>
    <x v="14"/>
    <n v="710"/>
    <m/>
    <n v="0.02"/>
    <x v="22"/>
    <s v="BSAI"/>
    <n v="8"/>
    <x v="1"/>
  </r>
  <r>
    <s v="sablefish (blackcod)"/>
    <d v="2005-08-06T00:00:00"/>
    <x v="14"/>
    <n v="710"/>
    <m/>
    <n v="8.4000000000000005E-2"/>
    <x v="24"/>
    <s v="BSAI"/>
    <n v="8"/>
    <x v="1"/>
  </r>
  <r>
    <s v="sablefish (blackcod)"/>
    <d v="2005-08-06T00:00:00"/>
    <x v="14"/>
    <n v="710"/>
    <m/>
    <n v="2.3170000000000002"/>
    <x v="0"/>
    <s v="GOA"/>
    <n v="8"/>
    <x v="1"/>
  </r>
  <r>
    <s v="sablefish (blackcod)"/>
    <d v="2005-08-06T00:00:00"/>
    <x v="14"/>
    <n v="710"/>
    <m/>
    <n v="0.51800000000000002"/>
    <x v="6"/>
    <s v="GOA"/>
    <n v="8"/>
    <x v="1"/>
  </r>
  <r>
    <s v="sablefish (blackcod)"/>
    <d v="2005-08-06T00:00:00"/>
    <x v="14"/>
    <n v="710"/>
    <m/>
    <n v="0.22800000000000001"/>
    <x v="11"/>
    <s v="GOA"/>
    <n v="8"/>
    <x v="1"/>
  </r>
  <r>
    <s v="sablefish (blackcod)"/>
    <d v="2005-08-06T00:00:00"/>
    <x v="14"/>
    <n v="710"/>
    <m/>
    <n v="0.224"/>
    <x v="20"/>
    <s v="INSD"/>
    <n v="8"/>
    <x v="1"/>
  </r>
  <r>
    <s v="sablefish (blackcod)"/>
    <d v="2005-08-06T00:00:00"/>
    <x v="14"/>
    <n v="710"/>
    <m/>
    <n v="2.0169999999999999"/>
    <x v="14"/>
    <s v="GOA"/>
    <n v="8"/>
    <x v="1"/>
  </r>
  <r>
    <s v="sablefish (blackcod)"/>
    <d v="2005-08-06T00:00:00"/>
    <x v="14"/>
    <n v="710"/>
    <m/>
    <n v="0.61899999999999999"/>
    <x v="21"/>
    <s v="INSD"/>
    <n v="8"/>
    <x v="1"/>
  </r>
  <r>
    <s v="sablefish (blackcod)"/>
    <d v="2005-08-13T00:00:00"/>
    <x v="14"/>
    <n v="710"/>
    <n v="4617.6099999999997"/>
    <n v="6.8419999999999996"/>
    <x v="1"/>
    <s v="BSAI"/>
    <n v="8"/>
    <x v="1"/>
  </r>
  <r>
    <s v="sablefish (blackcod)"/>
    <d v="2005-08-13T00:00:00"/>
    <x v="14"/>
    <n v="710"/>
    <n v="4617.6099999999997"/>
    <n v="8.5000000000000006E-2"/>
    <x v="5"/>
    <s v="BSAI"/>
    <n v="8"/>
    <x v="1"/>
  </r>
  <r>
    <s v="sablefish (blackcod)"/>
    <d v="2005-08-13T00:00:00"/>
    <x v="14"/>
    <n v="710"/>
    <n v="4617.6099999999997"/>
    <n v="0.71499999999999997"/>
    <x v="7"/>
    <s v="BSAI"/>
    <n v="8"/>
    <x v="1"/>
  </r>
  <r>
    <s v="sablefish (blackcod)"/>
    <d v="2005-08-13T00:00:00"/>
    <x v="14"/>
    <n v="710"/>
    <n v="4617.6099999999997"/>
    <n v="0.16500000000000001"/>
    <x v="2"/>
    <s v="BSAI"/>
    <n v="8"/>
    <x v="1"/>
  </r>
  <r>
    <s v="sablefish (blackcod)"/>
    <d v="2005-08-13T00:00:00"/>
    <x v="14"/>
    <n v="710"/>
    <n v="4617.6099999999997"/>
    <n v="0.432"/>
    <x v="22"/>
    <s v="BSAI"/>
    <n v="8"/>
    <x v="1"/>
  </r>
  <r>
    <s v="sablefish (blackcod)"/>
    <d v="2005-08-13T00:00:00"/>
    <x v="14"/>
    <n v="710"/>
    <n v="4617.6099999999997"/>
    <n v="2.0870000000000002"/>
    <x v="24"/>
    <s v="BSAI"/>
    <n v="8"/>
    <x v="1"/>
  </r>
  <r>
    <s v="sablefish (blackcod)"/>
    <d v="2005-08-13T00:00:00"/>
    <x v="14"/>
    <n v="710"/>
    <n v="5116.63"/>
    <n v="15.659000000000001"/>
    <x v="21"/>
    <s v="INSD"/>
    <n v="8"/>
    <x v="1"/>
  </r>
  <r>
    <s v="sablefish (blackcod)"/>
    <d v="2005-08-13T00:00:00"/>
    <x v="14"/>
    <n v="710"/>
    <n v="5261.95"/>
    <n v="2E-3"/>
    <x v="23"/>
    <s v="BSAI"/>
    <n v="8"/>
    <x v="1"/>
  </r>
  <r>
    <s v="sablefish (blackcod)"/>
    <d v="2005-08-13T00:00:00"/>
    <x v="14"/>
    <n v="710"/>
    <n v="5261.95"/>
    <n v="0.01"/>
    <x v="1"/>
    <s v="BSAI"/>
    <n v="8"/>
    <x v="1"/>
  </r>
  <r>
    <s v="sablefish (blackcod)"/>
    <d v="2005-08-13T00:00:00"/>
    <x v="14"/>
    <n v="710"/>
    <n v="5261.95"/>
    <n v="8.3640000000000008"/>
    <x v="5"/>
    <s v="BSAI"/>
    <n v="8"/>
    <x v="1"/>
  </r>
  <r>
    <s v="sablefish (blackcod)"/>
    <d v="2005-08-13T00:00:00"/>
    <x v="14"/>
    <n v="710"/>
    <n v="5261.95"/>
    <n v="3.4000000000000002E-2"/>
    <x v="7"/>
    <s v="BSAI"/>
    <n v="8"/>
    <x v="1"/>
  </r>
  <r>
    <s v="sablefish (blackcod)"/>
    <d v="2005-08-13T00:00:00"/>
    <x v="14"/>
    <n v="710"/>
    <n v="5261.95"/>
    <n v="1.0999999999999999E-2"/>
    <x v="2"/>
    <s v="BSAI"/>
    <n v="8"/>
    <x v="1"/>
  </r>
  <r>
    <s v="sablefish (blackcod)"/>
    <d v="2005-08-13T00:00:00"/>
    <x v="14"/>
    <n v="710"/>
    <n v="5261.95"/>
    <n v="63.405000000000001"/>
    <x v="24"/>
    <s v="BSAI"/>
    <n v="8"/>
    <x v="1"/>
  </r>
  <r>
    <s v="sablefish (blackcod)"/>
    <d v="2005-08-13T00:00:00"/>
    <x v="14"/>
    <n v="710"/>
    <n v="5261.95"/>
    <n v="2.4529999999999998"/>
    <x v="28"/>
    <s v="BSAI"/>
    <n v="8"/>
    <x v="1"/>
  </r>
  <r>
    <s v="sablefish (blackcod)"/>
    <d v="2005-08-13T00:00:00"/>
    <x v="14"/>
    <n v="710"/>
    <n v="5261.95"/>
    <n v="2.1999999999999999E-2"/>
    <x v="25"/>
    <s v="BSAI"/>
    <n v="8"/>
    <x v="1"/>
  </r>
  <r>
    <s v="sablefish (blackcod)"/>
    <d v="2005-08-13T00:00:00"/>
    <x v="14"/>
    <n v="710"/>
    <n v="6315.25"/>
    <n v="34.908999999999999"/>
    <x v="0"/>
    <s v="GOA"/>
    <n v="8"/>
    <x v="1"/>
  </r>
  <r>
    <s v="sablefish (blackcod)"/>
    <d v="2005-08-13T00:00:00"/>
    <x v="14"/>
    <n v="710"/>
    <n v="6315.25"/>
    <n v="63.8"/>
    <x v="6"/>
    <s v="GOA"/>
    <n v="8"/>
    <x v="1"/>
  </r>
  <r>
    <s v="sablefish (blackcod)"/>
    <d v="2005-08-13T00:00:00"/>
    <x v="14"/>
    <n v="710"/>
    <n v="6315.25"/>
    <n v="6.8280000000000003"/>
    <x v="20"/>
    <s v="INSD"/>
    <n v="8"/>
    <x v="1"/>
  </r>
  <r>
    <s v="sablefish (blackcod)"/>
    <d v="2005-08-13T00:00:00"/>
    <x v="14"/>
    <n v="710"/>
    <n v="6315.25"/>
    <n v="60.170999999999999"/>
    <x v="14"/>
    <s v="GOA"/>
    <n v="8"/>
    <x v="1"/>
  </r>
  <r>
    <s v="sablefish (blackcod)"/>
    <d v="2005-08-13T00:00:00"/>
    <x v="14"/>
    <n v="710"/>
    <n v="6315.25"/>
    <n v="2.4340000000000002"/>
    <x v="21"/>
    <s v="INSD"/>
    <n v="8"/>
    <x v="1"/>
  </r>
  <r>
    <s v="sablefish (blackcod)"/>
    <d v="2005-08-13T00:00:00"/>
    <x v="14"/>
    <n v="710"/>
    <m/>
    <n v="0.02"/>
    <x v="1"/>
    <s v="BSAI"/>
    <n v="8"/>
    <x v="1"/>
  </r>
  <r>
    <s v="sablefish (blackcod)"/>
    <d v="2005-08-13T00:00:00"/>
    <x v="14"/>
    <n v="710"/>
    <m/>
    <n v="0.432"/>
    <x v="5"/>
    <s v="BSAI"/>
    <n v="8"/>
    <x v="1"/>
  </r>
  <r>
    <s v="sablefish (blackcod)"/>
    <d v="2005-08-13T00:00:00"/>
    <x v="14"/>
    <n v="710"/>
    <m/>
    <n v="0.05"/>
    <x v="7"/>
    <s v="BSAI"/>
    <n v="8"/>
    <x v="1"/>
  </r>
  <r>
    <s v="sablefish (blackcod)"/>
    <d v="2005-08-13T00:00:00"/>
    <x v="14"/>
    <n v="710"/>
    <m/>
    <n v="0.27400000000000002"/>
    <x v="2"/>
    <s v="BSAI"/>
    <n v="8"/>
    <x v="1"/>
  </r>
  <r>
    <s v="sablefish (blackcod)"/>
    <d v="2005-08-13T00:00:00"/>
    <x v="14"/>
    <n v="710"/>
    <m/>
    <n v="0.01"/>
    <x v="22"/>
    <s v="BSAI"/>
    <n v="8"/>
    <x v="1"/>
  </r>
  <r>
    <s v="sablefish (blackcod)"/>
    <d v="2005-08-13T00:00:00"/>
    <x v="14"/>
    <n v="710"/>
    <m/>
    <n v="0.42699999999999999"/>
    <x v="0"/>
    <s v="GOA"/>
    <n v="8"/>
    <x v="1"/>
  </r>
  <r>
    <s v="sablefish (blackcod)"/>
    <d v="2005-08-13T00:00:00"/>
    <x v="14"/>
    <n v="710"/>
    <m/>
    <n v="0.88500000000000001"/>
    <x v="6"/>
    <s v="GOA"/>
    <n v="8"/>
    <x v="1"/>
  </r>
  <r>
    <s v="sablefish (blackcod)"/>
    <d v="2005-08-13T00:00:00"/>
    <x v="14"/>
    <n v="710"/>
    <m/>
    <n v="9.1999999999999998E-2"/>
    <x v="20"/>
    <s v="INSD"/>
    <n v="8"/>
    <x v="1"/>
  </r>
  <r>
    <s v="sablefish (blackcod)"/>
    <d v="2005-08-13T00:00:00"/>
    <x v="14"/>
    <n v="710"/>
    <m/>
    <n v="0.71"/>
    <x v="14"/>
    <s v="GOA"/>
    <n v="8"/>
    <x v="1"/>
  </r>
  <r>
    <s v="sablefish (blackcod)"/>
    <d v="2005-08-13T00:00:00"/>
    <x v="14"/>
    <n v="710"/>
    <m/>
    <n v="3.3000000000000002E-2"/>
    <x v="21"/>
    <s v="INSD"/>
    <n v="8"/>
    <x v="1"/>
  </r>
  <r>
    <s v="sablefish (blackcod)"/>
    <d v="2005-08-20T00:00:00"/>
    <x v="14"/>
    <n v="710"/>
    <n v="4617.6099999999997"/>
    <n v="7.9189999999999996"/>
    <x v="1"/>
    <s v="BSAI"/>
    <n v="8"/>
    <x v="1"/>
  </r>
  <r>
    <s v="sablefish (blackcod)"/>
    <d v="2005-08-20T00:00:00"/>
    <x v="14"/>
    <n v="710"/>
    <n v="4617.6099999999997"/>
    <n v="1.6020000000000001"/>
    <x v="7"/>
    <s v="BSAI"/>
    <n v="8"/>
    <x v="1"/>
  </r>
  <r>
    <s v="sablefish (blackcod)"/>
    <d v="2005-08-20T00:00:00"/>
    <x v="14"/>
    <n v="710"/>
    <n v="4617.6099999999997"/>
    <n v="0.52800000000000002"/>
    <x v="2"/>
    <s v="BSAI"/>
    <n v="8"/>
    <x v="1"/>
  </r>
  <r>
    <s v="sablefish (blackcod)"/>
    <d v="2005-08-20T00:00:00"/>
    <x v="14"/>
    <n v="710"/>
    <n v="4617.6099999999997"/>
    <n v="0.188"/>
    <x v="26"/>
    <s v="BSAI"/>
    <n v="8"/>
    <x v="1"/>
  </r>
  <r>
    <s v="sablefish (blackcod)"/>
    <d v="2005-08-20T00:00:00"/>
    <x v="14"/>
    <n v="710"/>
    <n v="4617.6099999999997"/>
    <n v="9.4049999999999994"/>
    <x v="24"/>
    <s v="BSAI"/>
    <n v="8"/>
    <x v="1"/>
  </r>
  <r>
    <s v="sablefish (blackcod)"/>
    <d v="2005-08-20T00:00:00"/>
    <x v="14"/>
    <n v="710"/>
    <n v="4617.6099999999997"/>
    <n v="7.7709999999999999"/>
    <x v="28"/>
    <s v="BSAI"/>
    <n v="8"/>
    <x v="1"/>
  </r>
  <r>
    <s v="sablefish (blackcod)"/>
    <d v="2005-08-20T00:00:00"/>
    <x v="14"/>
    <n v="710"/>
    <n v="5116.63"/>
    <n v="0.97899999999999998"/>
    <x v="6"/>
    <s v="GOA"/>
    <n v="8"/>
    <x v="1"/>
  </r>
  <r>
    <s v="sablefish (blackcod)"/>
    <d v="2005-08-20T00:00:00"/>
    <x v="14"/>
    <n v="710"/>
    <n v="5116.63"/>
    <n v="19.007999999999999"/>
    <x v="14"/>
    <s v="GOA"/>
    <n v="8"/>
    <x v="1"/>
  </r>
  <r>
    <s v="sablefish (blackcod)"/>
    <d v="2005-08-20T00:00:00"/>
    <x v="14"/>
    <n v="710"/>
    <n v="5261.95"/>
    <n v="4.3999999999999997E-2"/>
    <x v="1"/>
    <s v="BSAI"/>
    <n v="8"/>
    <x v="1"/>
  </r>
  <r>
    <s v="sablefish (blackcod)"/>
    <d v="2005-08-20T00:00:00"/>
    <x v="14"/>
    <n v="710"/>
    <n v="5261.95"/>
    <n v="24.172000000000001"/>
    <x v="5"/>
    <s v="BSAI"/>
    <n v="8"/>
    <x v="1"/>
  </r>
  <r>
    <s v="sablefish (blackcod)"/>
    <d v="2005-08-20T00:00:00"/>
    <x v="14"/>
    <n v="710"/>
    <n v="5261.95"/>
    <n v="3.0000000000000001E-3"/>
    <x v="7"/>
    <s v="BSAI"/>
    <n v="8"/>
    <x v="1"/>
  </r>
  <r>
    <s v="sablefish (blackcod)"/>
    <d v="2005-08-20T00:00:00"/>
    <x v="14"/>
    <n v="710"/>
    <n v="6315.25"/>
    <n v="1.7529999999999999"/>
    <x v="0"/>
    <s v="GOA"/>
    <n v="8"/>
    <x v="1"/>
  </r>
  <r>
    <s v="sablefish (blackcod)"/>
    <d v="2005-08-20T00:00:00"/>
    <x v="14"/>
    <n v="710"/>
    <n v="6315.25"/>
    <n v="64.054000000000002"/>
    <x v="6"/>
    <s v="GOA"/>
    <n v="8"/>
    <x v="1"/>
  </r>
  <r>
    <s v="sablefish (blackcod)"/>
    <d v="2005-08-20T00:00:00"/>
    <x v="14"/>
    <n v="710"/>
    <n v="6315.25"/>
    <n v="12.003"/>
    <x v="11"/>
    <s v="GOA"/>
    <n v="8"/>
    <x v="1"/>
  </r>
  <r>
    <s v="sablefish (blackcod)"/>
    <d v="2005-08-20T00:00:00"/>
    <x v="14"/>
    <n v="710"/>
    <n v="6315.25"/>
    <n v="4.4130000000000003"/>
    <x v="20"/>
    <s v="INSD"/>
    <n v="8"/>
    <x v="1"/>
  </r>
  <r>
    <s v="sablefish (blackcod)"/>
    <d v="2005-08-20T00:00:00"/>
    <x v="14"/>
    <n v="710"/>
    <n v="6315.25"/>
    <n v="20.74"/>
    <x v="14"/>
    <s v="GOA"/>
    <n v="8"/>
    <x v="1"/>
  </r>
  <r>
    <s v="sablefish (blackcod)"/>
    <d v="2005-08-20T00:00:00"/>
    <x v="14"/>
    <n v="710"/>
    <n v="6315.25"/>
    <n v="123.74"/>
    <x v="21"/>
    <s v="INSD"/>
    <n v="8"/>
    <x v="1"/>
  </r>
  <r>
    <s v="sablefish (blackcod)"/>
    <d v="2005-08-20T00:00:00"/>
    <x v="14"/>
    <n v="710"/>
    <m/>
    <n v="3.5000000000000003E-2"/>
    <x v="23"/>
    <s v="BSAI"/>
    <n v="8"/>
    <x v="1"/>
  </r>
  <r>
    <s v="sablefish (blackcod)"/>
    <d v="2005-08-20T00:00:00"/>
    <x v="14"/>
    <n v="710"/>
    <m/>
    <n v="2.5000000000000001E-2"/>
    <x v="1"/>
    <s v="BSAI"/>
    <n v="8"/>
    <x v="1"/>
  </r>
  <r>
    <s v="sablefish (blackcod)"/>
    <d v="2005-08-20T00:00:00"/>
    <x v="14"/>
    <n v="710"/>
    <m/>
    <n v="3.9E-2"/>
    <x v="2"/>
    <s v="BSAI"/>
    <n v="8"/>
    <x v="1"/>
  </r>
  <r>
    <s v="sablefish (blackcod)"/>
    <d v="2005-08-20T00:00:00"/>
    <x v="14"/>
    <n v="710"/>
    <m/>
    <n v="5.0000000000000001E-3"/>
    <x v="24"/>
    <s v="BSAI"/>
    <n v="8"/>
    <x v="1"/>
  </r>
  <r>
    <s v="sablefish (blackcod)"/>
    <d v="2005-08-20T00:00:00"/>
    <x v="14"/>
    <n v="710"/>
    <m/>
    <n v="1.2E-2"/>
    <x v="0"/>
    <s v="GOA"/>
    <n v="8"/>
    <x v="1"/>
  </r>
  <r>
    <s v="sablefish (blackcod)"/>
    <d v="2005-08-20T00:00:00"/>
    <x v="14"/>
    <n v="710"/>
    <m/>
    <n v="1.155"/>
    <x v="6"/>
    <s v="GOA"/>
    <n v="8"/>
    <x v="1"/>
  </r>
  <r>
    <s v="sablefish (blackcod)"/>
    <d v="2005-08-20T00:00:00"/>
    <x v="14"/>
    <n v="710"/>
    <m/>
    <n v="7.6999999999999999E-2"/>
    <x v="11"/>
    <s v="GOA"/>
    <n v="8"/>
    <x v="1"/>
  </r>
  <r>
    <s v="sablefish (blackcod)"/>
    <d v="2005-08-20T00:00:00"/>
    <x v="14"/>
    <n v="710"/>
    <m/>
    <n v="5.5E-2"/>
    <x v="20"/>
    <s v="INSD"/>
    <n v="8"/>
    <x v="1"/>
  </r>
  <r>
    <s v="sablefish (blackcod)"/>
    <d v="2005-08-20T00:00:00"/>
    <x v="14"/>
    <n v="710"/>
    <m/>
    <n v="0.20300000000000001"/>
    <x v="14"/>
    <s v="GOA"/>
    <n v="8"/>
    <x v="1"/>
  </r>
  <r>
    <s v="sablefish (blackcod)"/>
    <d v="2005-08-20T00:00:00"/>
    <x v="14"/>
    <n v="710"/>
    <m/>
    <n v="1.429"/>
    <x v="21"/>
    <s v="INSD"/>
    <n v="8"/>
    <x v="1"/>
  </r>
  <r>
    <s v="sablefish (blackcod)"/>
    <d v="2005-08-27T00:00:00"/>
    <x v="14"/>
    <n v="710"/>
    <n v="4617.6099999999997"/>
    <n v="3.3000000000000002E-2"/>
    <x v="2"/>
    <s v="BSAI"/>
    <n v="8"/>
    <x v="1"/>
  </r>
  <r>
    <s v="sablefish (blackcod)"/>
    <d v="2005-08-27T00:00:00"/>
    <x v="14"/>
    <n v="710"/>
    <n v="4617.6099999999997"/>
    <n v="4.3239999999999998"/>
    <x v="24"/>
    <s v="BSAI"/>
    <n v="8"/>
    <x v="1"/>
  </r>
  <r>
    <s v="sablefish (blackcod)"/>
    <d v="2005-08-27T00:00:00"/>
    <x v="14"/>
    <n v="710"/>
    <n v="4617.6099999999997"/>
    <n v="11.521000000000001"/>
    <x v="28"/>
    <s v="BSAI"/>
    <n v="8"/>
    <x v="1"/>
  </r>
  <r>
    <s v="sablefish (blackcod)"/>
    <d v="2005-08-27T00:00:00"/>
    <x v="14"/>
    <n v="710"/>
    <n v="5116.63"/>
    <n v="14.436999999999999"/>
    <x v="21"/>
    <s v="INSD"/>
    <n v="8"/>
    <x v="1"/>
  </r>
  <r>
    <s v="sablefish (blackcod)"/>
    <d v="2005-08-27T00:00:00"/>
    <x v="14"/>
    <n v="710"/>
    <n v="5261.95"/>
    <n v="0.121"/>
    <x v="1"/>
    <s v="BSAI"/>
    <n v="8"/>
    <x v="1"/>
  </r>
  <r>
    <s v="sablefish (blackcod)"/>
    <d v="2005-08-27T00:00:00"/>
    <x v="14"/>
    <n v="710"/>
    <n v="5261.95"/>
    <n v="0.16"/>
    <x v="5"/>
    <s v="BSAI"/>
    <n v="8"/>
    <x v="1"/>
  </r>
  <r>
    <s v="sablefish (blackcod)"/>
    <d v="2005-08-27T00:00:00"/>
    <x v="14"/>
    <n v="710"/>
    <n v="5261.95"/>
    <n v="0.314"/>
    <x v="7"/>
    <s v="BSAI"/>
    <n v="8"/>
    <x v="1"/>
  </r>
  <r>
    <s v="sablefish (blackcod)"/>
    <d v="2005-08-27T00:00:00"/>
    <x v="14"/>
    <n v="710"/>
    <n v="5261.95"/>
    <n v="0.15"/>
    <x v="24"/>
    <s v="BSAI"/>
    <n v="8"/>
    <x v="1"/>
  </r>
  <r>
    <s v="sablefish (blackcod)"/>
    <d v="2005-08-27T00:00:00"/>
    <x v="14"/>
    <n v="710"/>
    <n v="5261.95"/>
    <n v="0.58899999999999997"/>
    <x v="28"/>
    <s v="BSAI"/>
    <n v="8"/>
    <x v="1"/>
  </r>
  <r>
    <s v="sablefish (blackcod)"/>
    <d v="2005-08-27T00:00:00"/>
    <x v="14"/>
    <n v="710"/>
    <n v="6315.25"/>
    <n v="20.919"/>
    <x v="0"/>
    <s v="GOA"/>
    <n v="8"/>
    <x v="1"/>
  </r>
  <r>
    <s v="sablefish (blackcod)"/>
    <d v="2005-08-27T00:00:00"/>
    <x v="14"/>
    <n v="710"/>
    <n v="6315.25"/>
    <n v="0.46700000000000003"/>
    <x v="13"/>
    <s v="GOA"/>
    <n v="8"/>
    <x v="1"/>
  </r>
  <r>
    <s v="sablefish (blackcod)"/>
    <d v="2005-08-27T00:00:00"/>
    <x v="14"/>
    <n v="710"/>
    <n v="6315.25"/>
    <n v="53.256"/>
    <x v="6"/>
    <s v="GOA"/>
    <n v="8"/>
    <x v="1"/>
  </r>
  <r>
    <s v="sablefish (blackcod)"/>
    <d v="2005-08-27T00:00:00"/>
    <x v="14"/>
    <n v="710"/>
    <n v="6315.25"/>
    <n v="2.5129999999999999"/>
    <x v="11"/>
    <s v="GOA"/>
    <n v="8"/>
    <x v="1"/>
  </r>
  <r>
    <s v="sablefish (blackcod)"/>
    <d v="2005-08-27T00:00:00"/>
    <x v="14"/>
    <n v="710"/>
    <n v="6315.25"/>
    <n v="51.823"/>
    <x v="14"/>
    <s v="GOA"/>
    <n v="8"/>
    <x v="1"/>
  </r>
  <r>
    <s v="sablefish (blackcod)"/>
    <d v="2005-08-27T00:00:00"/>
    <x v="14"/>
    <n v="710"/>
    <n v="6315.25"/>
    <n v="51.637"/>
    <x v="21"/>
    <s v="INSD"/>
    <n v="8"/>
    <x v="1"/>
  </r>
  <r>
    <s v="sablefish (blackcod)"/>
    <d v="2005-08-27T00:00:00"/>
    <x v="14"/>
    <n v="710"/>
    <m/>
    <n v="2.1309999999999998"/>
    <x v="23"/>
    <s v="BSAI"/>
    <n v="8"/>
    <x v="1"/>
  </r>
  <r>
    <s v="sablefish (blackcod)"/>
    <d v="2005-08-27T00:00:00"/>
    <x v="14"/>
    <n v="710"/>
    <m/>
    <n v="8.6999999999999994E-2"/>
    <x v="1"/>
    <s v="BSAI"/>
    <n v="8"/>
    <x v="1"/>
  </r>
  <r>
    <s v="sablefish (blackcod)"/>
    <d v="2005-08-27T00:00:00"/>
    <x v="14"/>
    <n v="710"/>
    <m/>
    <n v="0.56899999999999995"/>
    <x v="24"/>
    <s v="BSAI"/>
    <n v="8"/>
    <x v="1"/>
  </r>
  <r>
    <s v="sablefish (blackcod)"/>
    <d v="2005-08-27T00:00:00"/>
    <x v="14"/>
    <n v="710"/>
    <m/>
    <n v="0.154"/>
    <x v="0"/>
    <s v="GOA"/>
    <n v="8"/>
    <x v="1"/>
  </r>
  <r>
    <s v="sablefish (blackcod)"/>
    <d v="2005-08-27T00:00:00"/>
    <x v="14"/>
    <n v="710"/>
    <m/>
    <n v="0.69299999999999995"/>
    <x v="6"/>
    <s v="GOA"/>
    <n v="8"/>
    <x v="1"/>
  </r>
  <r>
    <s v="sablefish (blackcod)"/>
    <d v="2005-08-27T00:00:00"/>
    <x v="14"/>
    <n v="710"/>
    <m/>
    <n v="0.58699999999999997"/>
    <x v="14"/>
    <s v="GOA"/>
    <n v="8"/>
    <x v="1"/>
  </r>
  <r>
    <s v="sablefish (blackcod)"/>
    <d v="2005-08-27T00:00:00"/>
    <x v="14"/>
    <n v="710"/>
    <m/>
    <n v="0.60599999999999998"/>
    <x v="21"/>
    <s v="INSD"/>
    <n v="8"/>
    <x v="1"/>
  </r>
  <r>
    <s v="sablefish (blackcod)"/>
    <d v="2005-09-03T00:00:00"/>
    <x v="14"/>
    <n v="710"/>
    <n v="4617.6099999999997"/>
    <n v="6.2729999999999997"/>
    <x v="24"/>
    <s v="BSAI"/>
    <n v="9"/>
    <x v="1"/>
  </r>
  <r>
    <s v="sablefish (blackcod)"/>
    <d v="2005-09-03T00:00:00"/>
    <x v="14"/>
    <n v="710"/>
    <n v="5116.63"/>
    <n v="3.4329999999999998"/>
    <x v="13"/>
    <s v="GOA"/>
    <n v="9"/>
    <x v="1"/>
  </r>
  <r>
    <s v="sablefish (blackcod)"/>
    <d v="2005-09-03T00:00:00"/>
    <x v="14"/>
    <n v="710"/>
    <n v="5116.63"/>
    <n v="1.194"/>
    <x v="6"/>
    <s v="GOA"/>
    <n v="9"/>
    <x v="1"/>
  </r>
  <r>
    <s v="sablefish (blackcod)"/>
    <d v="2005-09-03T00:00:00"/>
    <x v="14"/>
    <n v="710"/>
    <n v="5261.95"/>
    <n v="0.106"/>
    <x v="1"/>
    <s v="BSAI"/>
    <n v="9"/>
    <x v="1"/>
  </r>
  <r>
    <s v="sablefish (blackcod)"/>
    <d v="2005-09-03T00:00:00"/>
    <x v="14"/>
    <n v="710"/>
    <n v="5261.95"/>
    <n v="14.374000000000001"/>
    <x v="5"/>
    <s v="BSAI"/>
    <n v="9"/>
    <x v="1"/>
  </r>
  <r>
    <s v="sablefish (blackcod)"/>
    <d v="2005-09-03T00:00:00"/>
    <x v="14"/>
    <n v="710"/>
    <n v="5261.95"/>
    <n v="2.0350000000000001"/>
    <x v="7"/>
    <s v="BSAI"/>
    <n v="9"/>
    <x v="1"/>
  </r>
  <r>
    <s v="sablefish (blackcod)"/>
    <d v="2005-09-03T00:00:00"/>
    <x v="14"/>
    <n v="710"/>
    <n v="5261.95"/>
    <n v="58.274999999999999"/>
    <x v="24"/>
    <s v="BSAI"/>
    <n v="9"/>
    <x v="1"/>
  </r>
  <r>
    <s v="sablefish (blackcod)"/>
    <d v="2005-09-03T00:00:00"/>
    <x v="14"/>
    <n v="710"/>
    <n v="5261.95"/>
    <n v="9.0389999999999997"/>
    <x v="28"/>
    <s v="BSAI"/>
    <n v="9"/>
    <x v="1"/>
  </r>
  <r>
    <s v="sablefish (blackcod)"/>
    <d v="2005-09-03T00:00:00"/>
    <x v="14"/>
    <n v="710"/>
    <n v="6315.25"/>
    <n v="11.138"/>
    <x v="0"/>
    <s v="GOA"/>
    <n v="9"/>
    <x v="1"/>
  </r>
  <r>
    <s v="sablefish (blackcod)"/>
    <d v="2005-09-03T00:00:00"/>
    <x v="14"/>
    <n v="710"/>
    <n v="6315.25"/>
    <n v="2.3650000000000002"/>
    <x v="13"/>
    <s v="GOA"/>
    <n v="9"/>
    <x v="1"/>
  </r>
  <r>
    <s v="sablefish (blackcod)"/>
    <d v="2005-09-03T00:00:00"/>
    <x v="14"/>
    <n v="710"/>
    <n v="6315.25"/>
    <n v="39.521999999999998"/>
    <x v="6"/>
    <s v="GOA"/>
    <n v="9"/>
    <x v="1"/>
  </r>
  <r>
    <s v="sablefish (blackcod)"/>
    <d v="2005-09-03T00:00:00"/>
    <x v="14"/>
    <n v="710"/>
    <n v="6315.25"/>
    <n v="4.9219999999999997"/>
    <x v="11"/>
    <s v="GOA"/>
    <n v="9"/>
    <x v="1"/>
  </r>
  <r>
    <s v="sablefish (blackcod)"/>
    <d v="2005-09-03T00:00:00"/>
    <x v="14"/>
    <n v="710"/>
    <n v="6315.25"/>
    <n v="99.828999999999994"/>
    <x v="14"/>
    <s v="GOA"/>
    <n v="9"/>
    <x v="1"/>
  </r>
  <r>
    <s v="sablefish (blackcod)"/>
    <d v="2005-09-03T00:00:00"/>
    <x v="14"/>
    <n v="710"/>
    <n v="6315.25"/>
    <n v="40.423000000000002"/>
    <x v="21"/>
    <s v="INSD"/>
    <n v="9"/>
    <x v="1"/>
  </r>
  <r>
    <s v="sablefish (blackcod)"/>
    <d v="2005-09-03T00:00:00"/>
    <x v="14"/>
    <n v="710"/>
    <m/>
    <n v="0.156"/>
    <x v="23"/>
    <s v="BSAI"/>
    <n v="9"/>
    <x v="1"/>
  </r>
  <r>
    <s v="sablefish (blackcod)"/>
    <d v="2005-09-03T00:00:00"/>
    <x v="14"/>
    <n v="710"/>
    <m/>
    <n v="9.1999999999999998E-2"/>
    <x v="1"/>
    <s v="BSAI"/>
    <n v="9"/>
    <x v="1"/>
  </r>
  <r>
    <s v="sablefish (blackcod)"/>
    <d v="2005-09-03T00:00:00"/>
    <x v="14"/>
    <n v="710"/>
    <m/>
    <n v="3.5999999999999997E-2"/>
    <x v="5"/>
    <s v="BSAI"/>
    <n v="9"/>
    <x v="1"/>
  </r>
  <r>
    <s v="sablefish (blackcod)"/>
    <d v="2005-09-03T00:00:00"/>
    <x v="14"/>
    <n v="710"/>
    <m/>
    <n v="1.1319999999999999"/>
    <x v="26"/>
    <s v="BSAI"/>
    <n v="9"/>
    <x v="1"/>
  </r>
  <r>
    <s v="sablefish (blackcod)"/>
    <d v="2005-09-03T00:00:00"/>
    <x v="14"/>
    <n v="710"/>
    <m/>
    <n v="9.4E-2"/>
    <x v="0"/>
    <s v="GOA"/>
    <n v="9"/>
    <x v="1"/>
  </r>
  <r>
    <s v="sablefish (blackcod)"/>
    <d v="2005-09-03T00:00:00"/>
    <x v="14"/>
    <n v="710"/>
    <m/>
    <n v="0.251"/>
    <x v="13"/>
    <s v="GOA"/>
    <n v="9"/>
    <x v="1"/>
  </r>
  <r>
    <s v="sablefish (blackcod)"/>
    <d v="2005-09-03T00:00:00"/>
    <x v="14"/>
    <n v="710"/>
    <m/>
    <n v="0.35399999999999998"/>
    <x v="6"/>
    <s v="GOA"/>
    <n v="9"/>
    <x v="1"/>
  </r>
  <r>
    <s v="sablefish (blackcod)"/>
    <d v="2005-09-03T00:00:00"/>
    <x v="14"/>
    <n v="710"/>
    <m/>
    <n v="1E-3"/>
    <x v="11"/>
    <s v="GOA"/>
    <n v="9"/>
    <x v="1"/>
  </r>
  <r>
    <s v="sablefish (blackcod)"/>
    <d v="2005-09-03T00:00:00"/>
    <x v="14"/>
    <n v="710"/>
    <m/>
    <n v="0.81100000000000005"/>
    <x v="14"/>
    <s v="GOA"/>
    <n v="9"/>
    <x v="1"/>
  </r>
  <r>
    <s v="sablefish (blackcod)"/>
    <d v="2005-09-03T00:00:00"/>
    <x v="14"/>
    <n v="710"/>
    <m/>
    <n v="0.33400000000000002"/>
    <x v="21"/>
    <s v="INSD"/>
    <n v="9"/>
    <x v="1"/>
  </r>
  <r>
    <s v="sablefish (blackcod)"/>
    <d v="2005-09-10T00:00:00"/>
    <x v="14"/>
    <n v="710"/>
    <n v="4617.6099999999997"/>
    <n v="0.64"/>
    <x v="7"/>
    <s v="BSAI"/>
    <n v="9"/>
    <x v="1"/>
  </r>
  <r>
    <s v="sablefish (blackcod)"/>
    <d v="2005-09-10T00:00:00"/>
    <x v="14"/>
    <n v="710"/>
    <n v="4617.6099999999997"/>
    <n v="0.53800000000000003"/>
    <x v="28"/>
    <s v="BSAI"/>
    <n v="9"/>
    <x v="1"/>
  </r>
  <r>
    <s v="sablefish (blackcod)"/>
    <d v="2005-09-10T00:00:00"/>
    <x v="14"/>
    <n v="710"/>
    <n v="5116.63"/>
    <n v="2.919"/>
    <x v="13"/>
    <s v="GOA"/>
    <n v="9"/>
    <x v="1"/>
  </r>
  <r>
    <s v="sablefish (blackcod)"/>
    <d v="2005-09-10T00:00:00"/>
    <x v="14"/>
    <n v="710"/>
    <n v="5116.63"/>
    <n v="8.5999999999999993E-2"/>
    <x v="6"/>
    <s v="GOA"/>
    <n v="9"/>
    <x v="1"/>
  </r>
  <r>
    <s v="sablefish (blackcod)"/>
    <d v="2005-09-10T00:00:00"/>
    <x v="14"/>
    <n v="710"/>
    <n v="5261.95"/>
    <n v="8.4190000000000005"/>
    <x v="5"/>
    <s v="BSAI"/>
    <n v="9"/>
    <x v="1"/>
  </r>
  <r>
    <s v="sablefish (blackcod)"/>
    <d v="2005-09-10T00:00:00"/>
    <x v="14"/>
    <n v="710"/>
    <n v="5261.95"/>
    <n v="1.9E-2"/>
    <x v="7"/>
    <s v="BSAI"/>
    <n v="9"/>
    <x v="1"/>
  </r>
  <r>
    <s v="sablefish (blackcod)"/>
    <d v="2005-09-10T00:00:00"/>
    <x v="14"/>
    <n v="710"/>
    <n v="5261.95"/>
    <n v="1E-3"/>
    <x v="2"/>
    <s v="BSAI"/>
    <n v="9"/>
    <x v="1"/>
  </r>
  <r>
    <s v="sablefish (blackcod)"/>
    <d v="2005-09-10T00:00:00"/>
    <x v="14"/>
    <n v="710"/>
    <n v="5261.95"/>
    <n v="2.2200000000000002"/>
    <x v="24"/>
    <s v="BSAI"/>
    <n v="9"/>
    <x v="1"/>
  </r>
  <r>
    <s v="sablefish (blackcod)"/>
    <d v="2005-09-10T00:00:00"/>
    <x v="14"/>
    <n v="710"/>
    <n v="6315.25"/>
    <n v="1.1930000000000001"/>
    <x v="0"/>
    <s v="GOA"/>
    <n v="9"/>
    <x v="1"/>
  </r>
  <r>
    <s v="sablefish (blackcod)"/>
    <d v="2005-09-10T00:00:00"/>
    <x v="14"/>
    <n v="710"/>
    <n v="6315.25"/>
    <n v="24.073"/>
    <x v="13"/>
    <s v="GOA"/>
    <n v="9"/>
    <x v="1"/>
  </r>
  <r>
    <s v="sablefish (blackcod)"/>
    <d v="2005-09-10T00:00:00"/>
    <x v="14"/>
    <n v="710"/>
    <n v="6315.25"/>
    <n v="29.786999999999999"/>
    <x v="6"/>
    <s v="GOA"/>
    <n v="9"/>
    <x v="1"/>
  </r>
  <r>
    <s v="sablefish (blackcod)"/>
    <d v="2005-09-10T00:00:00"/>
    <x v="14"/>
    <n v="710"/>
    <n v="6315.25"/>
    <n v="40.619"/>
    <x v="14"/>
    <s v="GOA"/>
    <n v="9"/>
    <x v="1"/>
  </r>
  <r>
    <s v="sablefish (blackcod)"/>
    <d v="2005-09-10T00:00:00"/>
    <x v="14"/>
    <n v="710"/>
    <n v="6315.25"/>
    <n v="110.651"/>
    <x v="21"/>
    <s v="INSD"/>
    <n v="9"/>
    <x v="1"/>
  </r>
  <r>
    <s v="sablefish (blackcod)"/>
    <d v="2005-09-10T00:00:00"/>
    <x v="14"/>
    <n v="710"/>
    <m/>
    <n v="3.0000000000000001E-3"/>
    <x v="23"/>
    <s v="BSAI"/>
    <n v="9"/>
    <x v="1"/>
  </r>
  <r>
    <s v="sablefish (blackcod)"/>
    <d v="2005-09-10T00:00:00"/>
    <x v="14"/>
    <n v="710"/>
    <m/>
    <n v="8.9999999999999993E-3"/>
    <x v="1"/>
    <s v="BSAI"/>
    <n v="9"/>
    <x v="1"/>
  </r>
  <r>
    <s v="sablefish (blackcod)"/>
    <d v="2005-09-10T00:00:00"/>
    <x v="14"/>
    <n v="710"/>
    <m/>
    <n v="0.01"/>
    <x v="5"/>
    <s v="BSAI"/>
    <n v="9"/>
    <x v="1"/>
  </r>
  <r>
    <s v="sablefish (blackcod)"/>
    <d v="2005-09-10T00:00:00"/>
    <x v="14"/>
    <n v="710"/>
    <m/>
    <n v="3.2000000000000001E-2"/>
    <x v="7"/>
    <s v="BSAI"/>
    <n v="9"/>
    <x v="1"/>
  </r>
  <r>
    <s v="sablefish (blackcod)"/>
    <d v="2005-09-10T00:00:00"/>
    <x v="14"/>
    <n v="710"/>
    <m/>
    <n v="2E-3"/>
    <x v="2"/>
    <s v="BSAI"/>
    <n v="9"/>
    <x v="1"/>
  </r>
  <r>
    <s v="sablefish (blackcod)"/>
    <d v="2005-09-10T00:00:00"/>
    <x v="14"/>
    <n v="710"/>
    <m/>
    <n v="0.192"/>
    <x v="24"/>
    <s v="BSAI"/>
    <n v="9"/>
    <x v="1"/>
  </r>
  <r>
    <s v="sablefish (blackcod)"/>
    <d v="2005-09-10T00:00:00"/>
    <x v="14"/>
    <n v="710"/>
    <m/>
    <n v="0.95399999999999996"/>
    <x v="28"/>
    <s v="BSAI"/>
    <n v="9"/>
    <x v="1"/>
  </r>
  <r>
    <s v="sablefish (blackcod)"/>
    <d v="2005-09-10T00:00:00"/>
    <x v="14"/>
    <n v="710"/>
    <m/>
    <n v="2.194"/>
    <x v="0"/>
    <s v="GOA"/>
    <n v="9"/>
    <x v="1"/>
  </r>
  <r>
    <s v="sablefish (blackcod)"/>
    <d v="2005-09-10T00:00:00"/>
    <x v="14"/>
    <n v="710"/>
    <m/>
    <n v="0.91"/>
    <x v="13"/>
    <s v="GOA"/>
    <n v="9"/>
    <x v="1"/>
  </r>
  <r>
    <s v="sablefish (blackcod)"/>
    <d v="2005-09-10T00:00:00"/>
    <x v="14"/>
    <n v="710"/>
    <m/>
    <n v="0.83199999999999996"/>
    <x v="6"/>
    <s v="GOA"/>
    <n v="9"/>
    <x v="1"/>
  </r>
  <r>
    <s v="sablefish (blackcod)"/>
    <d v="2005-09-10T00:00:00"/>
    <x v="14"/>
    <n v="710"/>
    <m/>
    <n v="1E-3"/>
    <x v="11"/>
    <s v="GOA"/>
    <n v="9"/>
    <x v="1"/>
  </r>
  <r>
    <s v="sablefish (blackcod)"/>
    <d v="2005-09-10T00:00:00"/>
    <x v="14"/>
    <n v="710"/>
    <m/>
    <n v="3.524"/>
    <x v="14"/>
    <s v="GOA"/>
    <n v="9"/>
    <x v="1"/>
  </r>
  <r>
    <s v="sablefish (blackcod)"/>
    <d v="2005-09-10T00:00:00"/>
    <x v="14"/>
    <n v="710"/>
    <m/>
    <n v="1.5089999999999999"/>
    <x v="21"/>
    <s v="INSD"/>
    <n v="9"/>
    <x v="1"/>
  </r>
  <r>
    <s v="sablefish (blackcod)"/>
    <d v="2005-09-17T00:00:00"/>
    <x v="14"/>
    <n v="710"/>
    <n v="4617.6099999999997"/>
    <n v="0.126"/>
    <x v="7"/>
    <s v="BSAI"/>
    <n v="9"/>
    <x v="1"/>
  </r>
  <r>
    <s v="sablefish (blackcod)"/>
    <d v="2005-09-17T00:00:00"/>
    <x v="14"/>
    <n v="710"/>
    <n v="4617.6099999999997"/>
    <n v="0.42699999999999999"/>
    <x v="28"/>
    <s v="BSAI"/>
    <n v="9"/>
    <x v="1"/>
  </r>
  <r>
    <s v="sablefish (blackcod)"/>
    <d v="2005-09-17T00:00:00"/>
    <x v="14"/>
    <n v="710"/>
    <n v="5116.63"/>
    <n v="9.9700000000000006"/>
    <x v="6"/>
    <s v="GOA"/>
    <n v="9"/>
    <x v="1"/>
  </r>
  <r>
    <s v="sablefish (blackcod)"/>
    <d v="2005-09-17T00:00:00"/>
    <x v="14"/>
    <n v="710"/>
    <n v="5261.95"/>
    <n v="10.661"/>
    <x v="5"/>
    <s v="BSAI"/>
    <n v="9"/>
    <x v="1"/>
  </r>
  <r>
    <s v="sablefish (blackcod)"/>
    <d v="2005-09-17T00:00:00"/>
    <x v="14"/>
    <n v="710"/>
    <n v="5261.95"/>
    <n v="4.048"/>
    <x v="7"/>
    <s v="BSAI"/>
    <n v="9"/>
    <x v="1"/>
  </r>
  <r>
    <s v="sablefish (blackcod)"/>
    <d v="2005-09-17T00:00:00"/>
    <x v="14"/>
    <n v="710"/>
    <n v="5261.95"/>
    <n v="1.2999999999999999E-2"/>
    <x v="2"/>
    <s v="BSAI"/>
    <n v="9"/>
    <x v="1"/>
  </r>
  <r>
    <s v="sablefish (blackcod)"/>
    <d v="2005-09-17T00:00:00"/>
    <x v="14"/>
    <n v="710"/>
    <n v="5261.95"/>
    <n v="30.869"/>
    <x v="24"/>
    <s v="BSAI"/>
    <n v="9"/>
    <x v="1"/>
  </r>
  <r>
    <s v="sablefish (blackcod)"/>
    <d v="2005-09-17T00:00:00"/>
    <x v="14"/>
    <n v="710"/>
    <n v="5261.95"/>
    <n v="2.323"/>
    <x v="28"/>
    <s v="BSAI"/>
    <n v="9"/>
    <x v="1"/>
  </r>
  <r>
    <s v="sablefish (blackcod)"/>
    <d v="2005-09-17T00:00:00"/>
    <x v="14"/>
    <n v="710"/>
    <n v="6315.25"/>
    <n v="2.5999999999999999E-2"/>
    <x v="0"/>
    <s v="GOA"/>
    <n v="9"/>
    <x v="1"/>
  </r>
  <r>
    <s v="sablefish (blackcod)"/>
    <d v="2005-09-17T00:00:00"/>
    <x v="14"/>
    <n v="710"/>
    <n v="6315.25"/>
    <n v="2.5459999999999998"/>
    <x v="13"/>
    <s v="GOA"/>
    <n v="9"/>
    <x v="1"/>
  </r>
  <r>
    <s v="sablefish (blackcod)"/>
    <d v="2005-09-17T00:00:00"/>
    <x v="14"/>
    <n v="710"/>
    <n v="6315.25"/>
    <n v="36.878"/>
    <x v="6"/>
    <s v="GOA"/>
    <n v="9"/>
    <x v="1"/>
  </r>
  <r>
    <s v="sablefish (blackcod)"/>
    <d v="2005-09-17T00:00:00"/>
    <x v="14"/>
    <n v="710"/>
    <n v="6315.25"/>
    <n v="1.82"/>
    <x v="11"/>
    <s v="GOA"/>
    <n v="9"/>
    <x v="1"/>
  </r>
  <r>
    <s v="sablefish (blackcod)"/>
    <d v="2005-09-17T00:00:00"/>
    <x v="14"/>
    <n v="710"/>
    <n v="6315.25"/>
    <n v="101.809"/>
    <x v="14"/>
    <s v="GOA"/>
    <n v="9"/>
    <x v="1"/>
  </r>
  <r>
    <s v="sablefish (blackcod)"/>
    <d v="2005-09-17T00:00:00"/>
    <x v="14"/>
    <n v="710"/>
    <n v="6315.25"/>
    <n v="62.381999999999998"/>
    <x v="21"/>
    <s v="INSD"/>
    <n v="9"/>
    <x v="1"/>
  </r>
  <r>
    <s v="sablefish (blackcod)"/>
    <d v="2005-09-17T00:00:00"/>
    <x v="14"/>
    <n v="710"/>
    <m/>
    <n v="8.9999999999999993E-3"/>
    <x v="23"/>
    <s v="BSAI"/>
    <n v="9"/>
    <x v="1"/>
  </r>
  <r>
    <s v="sablefish (blackcod)"/>
    <d v="2005-09-17T00:00:00"/>
    <x v="14"/>
    <n v="710"/>
    <m/>
    <n v="1.1259999999999999"/>
    <x v="1"/>
    <s v="BSAI"/>
    <n v="9"/>
    <x v="1"/>
  </r>
  <r>
    <s v="sablefish (blackcod)"/>
    <d v="2005-09-17T00:00:00"/>
    <x v="14"/>
    <n v="710"/>
    <m/>
    <n v="2.1000000000000001E-2"/>
    <x v="5"/>
    <s v="BSAI"/>
    <n v="9"/>
    <x v="1"/>
  </r>
  <r>
    <s v="sablefish (blackcod)"/>
    <d v="2005-09-17T00:00:00"/>
    <x v="14"/>
    <n v="710"/>
    <m/>
    <n v="1.7000000000000001E-2"/>
    <x v="7"/>
    <s v="BSAI"/>
    <n v="9"/>
    <x v="1"/>
  </r>
  <r>
    <s v="sablefish (blackcod)"/>
    <d v="2005-09-17T00:00:00"/>
    <x v="14"/>
    <n v="710"/>
    <m/>
    <n v="0.11"/>
    <x v="24"/>
    <s v="BSAI"/>
    <n v="9"/>
    <x v="1"/>
  </r>
  <r>
    <s v="sablefish (blackcod)"/>
    <d v="2005-09-17T00:00:00"/>
    <x v="14"/>
    <n v="710"/>
    <m/>
    <n v="0.73"/>
    <x v="0"/>
    <s v="GOA"/>
    <n v="9"/>
    <x v="1"/>
  </r>
  <r>
    <s v="sablefish (blackcod)"/>
    <d v="2005-09-17T00:00:00"/>
    <x v="14"/>
    <n v="710"/>
    <m/>
    <n v="2.6269999999999998"/>
    <x v="13"/>
    <s v="GOA"/>
    <n v="9"/>
    <x v="1"/>
  </r>
  <r>
    <s v="sablefish (blackcod)"/>
    <d v="2005-09-17T00:00:00"/>
    <x v="14"/>
    <n v="710"/>
    <m/>
    <n v="1.2270000000000001"/>
    <x v="6"/>
    <s v="GOA"/>
    <n v="9"/>
    <x v="1"/>
  </r>
  <r>
    <s v="sablefish (blackcod)"/>
    <d v="2005-09-17T00:00:00"/>
    <x v="14"/>
    <n v="710"/>
    <m/>
    <n v="8.9999999999999993E-3"/>
    <x v="11"/>
    <s v="GOA"/>
    <n v="9"/>
    <x v="1"/>
  </r>
  <r>
    <s v="sablefish (blackcod)"/>
    <d v="2005-09-17T00:00:00"/>
    <x v="14"/>
    <n v="710"/>
    <m/>
    <n v="1.615"/>
    <x v="14"/>
    <s v="GOA"/>
    <n v="9"/>
    <x v="1"/>
  </r>
  <r>
    <s v="sablefish (blackcod)"/>
    <d v="2005-09-17T00:00:00"/>
    <x v="14"/>
    <n v="710"/>
    <m/>
    <n v="0.65200000000000002"/>
    <x v="21"/>
    <s v="INSD"/>
    <n v="9"/>
    <x v="1"/>
  </r>
  <r>
    <s v="sablefish (blackcod)"/>
    <d v="2005-09-24T00:00:00"/>
    <x v="14"/>
    <n v="710"/>
    <n v="4617.6099999999997"/>
    <n v="2.641"/>
    <x v="7"/>
    <s v="BSAI"/>
    <n v="9"/>
    <x v="1"/>
  </r>
  <r>
    <s v="sablefish (blackcod)"/>
    <d v="2005-09-24T00:00:00"/>
    <x v="14"/>
    <n v="710"/>
    <n v="5261.95"/>
    <n v="0.14499999999999999"/>
    <x v="1"/>
    <s v="BSAI"/>
    <n v="9"/>
    <x v="1"/>
  </r>
  <r>
    <s v="sablefish (blackcod)"/>
    <d v="2005-09-24T00:00:00"/>
    <x v="14"/>
    <n v="710"/>
    <n v="5261.95"/>
    <n v="31.933"/>
    <x v="5"/>
    <s v="BSAI"/>
    <n v="9"/>
    <x v="1"/>
  </r>
  <r>
    <s v="sablefish (blackcod)"/>
    <d v="2005-09-24T00:00:00"/>
    <x v="14"/>
    <n v="710"/>
    <n v="5261.95"/>
    <n v="14.532999999999999"/>
    <x v="7"/>
    <s v="BSAI"/>
    <n v="9"/>
    <x v="1"/>
  </r>
  <r>
    <s v="sablefish (blackcod)"/>
    <d v="2005-09-24T00:00:00"/>
    <x v="14"/>
    <n v="710"/>
    <n v="6315.25"/>
    <n v="24.681000000000001"/>
    <x v="0"/>
    <s v="GOA"/>
    <n v="9"/>
    <x v="1"/>
  </r>
  <r>
    <s v="sablefish (blackcod)"/>
    <d v="2005-09-24T00:00:00"/>
    <x v="14"/>
    <n v="710"/>
    <n v="6315.25"/>
    <n v="20.024000000000001"/>
    <x v="13"/>
    <s v="GOA"/>
    <n v="9"/>
    <x v="1"/>
  </r>
  <r>
    <s v="sablefish (blackcod)"/>
    <d v="2005-09-24T00:00:00"/>
    <x v="14"/>
    <n v="710"/>
    <n v="6315.25"/>
    <n v="47.241"/>
    <x v="6"/>
    <s v="GOA"/>
    <n v="9"/>
    <x v="1"/>
  </r>
  <r>
    <s v="sablefish (blackcod)"/>
    <d v="2005-09-24T00:00:00"/>
    <x v="14"/>
    <n v="710"/>
    <n v="6315.25"/>
    <n v="29.533000000000001"/>
    <x v="11"/>
    <s v="GOA"/>
    <n v="9"/>
    <x v="1"/>
  </r>
  <r>
    <s v="sablefish (blackcod)"/>
    <d v="2005-09-24T00:00:00"/>
    <x v="14"/>
    <n v="710"/>
    <n v="6315.25"/>
    <n v="75.497"/>
    <x v="14"/>
    <s v="GOA"/>
    <n v="9"/>
    <x v="1"/>
  </r>
  <r>
    <s v="sablefish (blackcod)"/>
    <d v="2005-09-24T00:00:00"/>
    <x v="14"/>
    <n v="710"/>
    <n v="6315.25"/>
    <n v="37.414000000000001"/>
    <x v="21"/>
    <s v="INSD"/>
    <n v="9"/>
    <x v="1"/>
  </r>
  <r>
    <s v="sablefish (blackcod)"/>
    <d v="2005-09-24T00:00:00"/>
    <x v="14"/>
    <n v="710"/>
    <m/>
    <n v="1.2E-2"/>
    <x v="23"/>
    <s v="BSAI"/>
    <n v="9"/>
    <x v="1"/>
  </r>
  <r>
    <s v="sablefish (blackcod)"/>
    <d v="2005-09-24T00:00:00"/>
    <x v="14"/>
    <n v="710"/>
    <m/>
    <n v="0.67"/>
    <x v="1"/>
    <s v="BSAI"/>
    <n v="9"/>
    <x v="1"/>
  </r>
  <r>
    <s v="sablefish (blackcod)"/>
    <d v="2005-09-24T00:00:00"/>
    <x v="14"/>
    <n v="710"/>
    <m/>
    <n v="9.0999999999999998E-2"/>
    <x v="5"/>
    <s v="BSAI"/>
    <n v="9"/>
    <x v="1"/>
  </r>
  <r>
    <s v="sablefish (blackcod)"/>
    <d v="2005-09-24T00:00:00"/>
    <x v="14"/>
    <n v="710"/>
    <m/>
    <n v="4.3999999999999997E-2"/>
    <x v="7"/>
    <s v="BSAI"/>
    <n v="9"/>
    <x v="1"/>
  </r>
  <r>
    <s v="sablefish (blackcod)"/>
    <d v="2005-09-24T00:00:00"/>
    <x v="14"/>
    <n v="710"/>
    <m/>
    <n v="3.0000000000000001E-3"/>
    <x v="2"/>
    <s v="BSAI"/>
    <n v="9"/>
    <x v="1"/>
  </r>
  <r>
    <s v="sablefish (blackcod)"/>
    <d v="2005-09-24T00:00:00"/>
    <x v="14"/>
    <n v="710"/>
    <m/>
    <n v="6.5000000000000002E-2"/>
    <x v="24"/>
    <s v="BSAI"/>
    <n v="9"/>
    <x v="1"/>
  </r>
  <r>
    <s v="sablefish (blackcod)"/>
    <d v="2005-09-24T00:00:00"/>
    <x v="14"/>
    <n v="710"/>
    <m/>
    <n v="2.7480000000000002"/>
    <x v="0"/>
    <s v="GOA"/>
    <n v="9"/>
    <x v="1"/>
  </r>
  <r>
    <s v="sablefish (blackcod)"/>
    <d v="2005-09-24T00:00:00"/>
    <x v="14"/>
    <n v="710"/>
    <m/>
    <n v="0.33"/>
    <x v="13"/>
    <s v="GOA"/>
    <n v="9"/>
    <x v="1"/>
  </r>
  <r>
    <s v="sablefish (blackcod)"/>
    <d v="2005-09-24T00:00:00"/>
    <x v="14"/>
    <n v="710"/>
    <m/>
    <n v="3.738"/>
    <x v="6"/>
    <s v="GOA"/>
    <n v="9"/>
    <x v="1"/>
  </r>
  <r>
    <s v="sablefish (blackcod)"/>
    <d v="2005-09-24T00:00:00"/>
    <x v="14"/>
    <n v="710"/>
    <m/>
    <n v="0.157"/>
    <x v="11"/>
    <s v="GOA"/>
    <n v="9"/>
    <x v="1"/>
  </r>
  <r>
    <s v="sablefish (blackcod)"/>
    <d v="2005-09-24T00:00:00"/>
    <x v="14"/>
    <n v="710"/>
    <m/>
    <n v="0.01"/>
    <x v="20"/>
    <s v="INSD"/>
    <n v="9"/>
    <x v="1"/>
  </r>
  <r>
    <s v="sablefish (blackcod)"/>
    <d v="2005-09-24T00:00:00"/>
    <x v="14"/>
    <n v="710"/>
    <m/>
    <n v="2.6779999999999999"/>
    <x v="14"/>
    <s v="GOA"/>
    <n v="9"/>
    <x v="1"/>
  </r>
  <r>
    <s v="sablefish (blackcod)"/>
    <d v="2005-09-24T00:00:00"/>
    <x v="14"/>
    <n v="710"/>
    <m/>
    <n v="0.76100000000000001"/>
    <x v="21"/>
    <s v="INSD"/>
    <n v="9"/>
    <x v="1"/>
  </r>
  <r>
    <s v="sablefish (blackcod)"/>
    <d v="2005-10-01T00:00:00"/>
    <x v="14"/>
    <n v="710"/>
    <n v="4617.6099999999997"/>
    <n v="1.0649999999999999"/>
    <x v="7"/>
    <s v="BSAI"/>
    <n v="10"/>
    <x v="1"/>
  </r>
  <r>
    <s v="sablefish (blackcod)"/>
    <d v="2005-10-01T00:00:00"/>
    <x v="14"/>
    <n v="710"/>
    <n v="4617.6099999999997"/>
    <n v="0.11600000000000001"/>
    <x v="2"/>
    <s v="BSAI"/>
    <n v="10"/>
    <x v="1"/>
  </r>
  <r>
    <s v="sablefish (blackcod)"/>
    <d v="2005-10-01T00:00:00"/>
    <x v="14"/>
    <n v="710"/>
    <n v="5261.95"/>
    <n v="0.05"/>
    <x v="1"/>
    <s v="BSAI"/>
    <n v="10"/>
    <x v="1"/>
  </r>
  <r>
    <s v="sablefish (blackcod)"/>
    <d v="2005-10-01T00:00:00"/>
    <x v="14"/>
    <n v="710"/>
    <n v="5261.95"/>
    <n v="1.6830000000000001"/>
    <x v="5"/>
    <s v="BSAI"/>
    <n v="10"/>
    <x v="1"/>
  </r>
  <r>
    <s v="sablefish (blackcod)"/>
    <d v="2005-10-01T00:00:00"/>
    <x v="14"/>
    <n v="710"/>
    <n v="5261.95"/>
    <n v="17.603999999999999"/>
    <x v="7"/>
    <s v="BSAI"/>
    <n v="10"/>
    <x v="1"/>
  </r>
  <r>
    <s v="sablefish (blackcod)"/>
    <d v="2005-10-01T00:00:00"/>
    <x v="14"/>
    <n v="710"/>
    <n v="5261.95"/>
    <n v="5.0000000000000001E-3"/>
    <x v="22"/>
    <s v="BSAI"/>
    <n v="10"/>
    <x v="1"/>
  </r>
  <r>
    <s v="sablefish (blackcod)"/>
    <d v="2005-10-01T00:00:00"/>
    <x v="14"/>
    <n v="710"/>
    <n v="5261.95"/>
    <n v="2.0249999999999999"/>
    <x v="24"/>
    <s v="BSAI"/>
    <n v="10"/>
    <x v="1"/>
  </r>
  <r>
    <s v="sablefish (blackcod)"/>
    <d v="2005-10-01T00:00:00"/>
    <x v="14"/>
    <n v="710"/>
    <n v="5261.95"/>
    <n v="4.8209999999999997"/>
    <x v="28"/>
    <s v="BSAI"/>
    <n v="10"/>
    <x v="1"/>
  </r>
  <r>
    <s v="sablefish (blackcod)"/>
    <d v="2005-10-01T00:00:00"/>
    <x v="14"/>
    <n v="710"/>
    <n v="6315.25"/>
    <n v="42.796999999999997"/>
    <x v="0"/>
    <s v="GOA"/>
    <n v="10"/>
    <x v="1"/>
  </r>
  <r>
    <s v="sablefish (blackcod)"/>
    <d v="2005-10-01T00:00:00"/>
    <x v="14"/>
    <n v="710"/>
    <n v="6315.25"/>
    <n v="0.59499999999999997"/>
    <x v="13"/>
    <s v="GOA"/>
    <n v="10"/>
    <x v="1"/>
  </r>
  <r>
    <s v="sablefish (blackcod)"/>
    <d v="2005-10-01T00:00:00"/>
    <x v="14"/>
    <n v="710"/>
    <n v="6315.25"/>
    <n v="42.508000000000003"/>
    <x v="6"/>
    <s v="GOA"/>
    <n v="10"/>
    <x v="1"/>
  </r>
  <r>
    <s v="sablefish (blackcod)"/>
    <d v="2005-10-01T00:00:00"/>
    <x v="14"/>
    <n v="710"/>
    <n v="6315.25"/>
    <n v="22.068000000000001"/>
    <x v="11"/>
    <s v="GOA"/>
    <n v="10"/>
    <x v="1"/>
  </r>
  <r>
    <s v="sablefish (blackcod)"/>
    <d v="2005-10-01T00:00:00"/>
    <x v="14"/>
    <n v="710"/>
    <n v="6315.25"/>
    <n v="40.92"/>
    <x v="14"/>
    <s v="GOA"/>
    <n v="10"/>
    <x v="1"/>
  </r>
  <r>
    <s v="sablefish (blackcod)"/>
    <d v="2005-10-01T00:00:00"/>
    <x v="14"/>
    <n v="710"/>
    <n v="6315.25"/>
    <n v="55.192"/>
    <x v="21"/>
    <s v="INSD"/>
    <n v="10"/>
    <x v="1"/>
  </r>
  <r>
    <s v="sablefish (blackcod)"/>
    <d v="2005-10-01T00:00:00"/>
    <x v="14"/>
    <n v="710"/>
    <m/>
    <n v="0.115"/>
    <x v="1"/>
    <s v="BSAI"/>
    <n v="10"/>
    <x v="1"/>
  </r>
  <r>
    <s v="sablefish (blackcod)"/>
    <d v="2005-10-01T00:00:00"/>
    <x v="14"/>
    <n v="710"/>
    <m/>
    <n v="4.5999999999999999E-2"/>
    <x v="7"/>
    <s v="BSAI"/>
    <n v="10"/>
    <x v="1"/>
  </r>
  <r>
    <s v="sablefish (blackcod)"/>
    <d v="2005-10-01T00:00:00"/>
    <x v="14"/>
    <n v="710"/>
    <m/>
    <n v="2E-3"/>
    <x v="22"/>
    <s v="BSAI"/>
    <n v="10"/>
    <x v="1"/>
  </r>
  <r>
    <s v="sablefish (blackcod)"/>
    <d v="2005-10-01T00:00:00"/>
    <x v="14"/>
    <n v="710"/>
    <m/>
    <n v="3.1E-2"/>
    <x v="24"/>
    <s v="BSAI"/>
    <n v="10"/>
    <x v="1"/>
  </r>
  <r>
    <s v="sablefish (blackcod)"/>
    <d v="2005-10-01T00:00:00"/>
    <x v="14"/>
    <n v="710"/>
    <m/>
    <n v="0.13400000000000001"/>
    <x v="25"/>
    <s v="BSAI"/>
    <n v="10"/>
    <x v="1"/>
  </r>
  <r>
    <s v="sablefish (blackcod)"/>
    <d v="2005-10-01T00:00:00"/>
    <x v="14"/>
    <n v="710"/>
    <m/>
    <n v="1.069"/>
    <x v="0"/>
    <s v="GOA"/>
    <n v="10"/>
    <x v="1"/>
  </r>
  <r>
    <s v="sablefish (blackcod)"/>
    <d v="2005-10-01T00:00:00"/>
    <x v="14"/>
    <n v="710"/>
    <m/>
    <n v="0.248"/>
    <x v="13"/>
    <s v="GOA"/>
    <n v="10"/>
    <x v="1"/>
  </r>
  <r>
    <s v="sablefish (blackcod)"/>
    <d v="2005-10-01T00:00:00"/>
    <x v="14"/>
    <n v="710"/>
    <m/>
    <n v="3.6379999999999999"/>
    <x v="6"/>
    <s v="GOA"/>
    <n v="10"/>
    <x v="1"/>
  </r>
  <r>
    <s v="sablefish (blackcod)"/>
    <d v="2005-10-01T00:00:00"/>
    <x v="14"/>
    <n v="710"/>
    <m/>
    <n v="1.992"/>
    <x v="11"/>
    <s v="GOA"/>
    <n v="10"/>
    <x v="1"/>
  </r>
  <r>
    <s v="sablefish (blackcod)"/>
    <d v="2005-10-01T00:00:00"/>
    <x v="14"/>
    <n v="710"/>
    <m/>
    <n v="1.1579999999999999"/>
    <x v="14"/>
    <s v="GOA"/>
    <n v="10"/>
    <x v="1"/>
  </r>
  <r>
    <s v="sablefish (blackcod)"/>
    <d v="2005-10-01T00:00:00"/>
    <x v="14"/>
    <n v="710"/>
    <m/>
    <n v="0.59599999999999997"/>
    <x v="21"/>
    <s v="INSD"/>
    <n v="10"/>
    <x v="1"/>
  </r>
  <r>
    <s v="sablefish (blackcod)"/>
    <d v="2005-10-08T00:00:00"/>
    <x v="14"/>
    <n v="710"/>
    <n v="4617.6099999999997"/>
    <n v="6.0000000000000001E-3"/>
    <x v="1"/>
    <s v="BSAI"/>
    <n v="10"/>
    <x v="1"/>
  </r>
  <r>
    <s v="sablefish (blackcod)"/>
    <d v="2005-10-08T00:00:00"/>
    <x v="14"/>
    <n v="710"/>
    <n v="5261.95"/>
    <n v="0.09"/>
    <x v="1"/>
    <s v="BSAI"/>
    <n v="10"/>
    <x v="1"/>
  </r>
  <r>
    <s v="sablefish (blackcod)"/>
    <d v="2005-10-08T00:00:00"/>
    <x v="14"/>
    <n v="710"/>
    <n v="5261.95"/>
    <n v="9.5419999999999998"/>
    <x v="5"/>
    <s v="BSAI"/>
    <n v="10"/>
    <x v="1"/>
  </r>
  <r>
    <s v="sablefish (blackcod)"/>
    <d v="2005-10-08T00:00:00"/>
    <x v="14"/>
    <n v="710"/>
    <n v="5261.95"/>
    <n v="12.617000000000001"/>
    <x v="7"/>
    <s v="BSAI"/>
    <n v="10"/>
    <x v="1"/>
  </r>
  <r>
    <s v="sablefish (blackcod)"/>
    <d v="2005-10-08T00:00:00"/>
    <x v="14"/>
    <n v="710"/>
    <n v="5261.95"/>
    <n v="11.701000000000001"/>
    <x v="24"/>
    <s v="BSAI"/>
    <n v="10"/>
    <x v="1"/>
  </r>
  <r>
    <s v="sablefish (blackcod)"/>
    <d v="2005-10-08T00:00:00"/>
    <x v="14"/>
    <n v="710"/>
    <n v="6315.25"/>
    <n v="6.1120000000000001"/>
    <x v="0"/>
    <s v="GOA"/>
    <n v="10"/>
    <x v="1"/>
  </r>
  <r>
    <s v="sablefish (blackcod)"/>
    <d v="2005-10-08T00:00:00"/>
    <x v="14"/>
    <n v="710"/>
    <n v="6315.25"/>
    <n v="25.963000000000001"/>
    <x v="13"/>
    <s v="GOA"/>
    <n v="10"/>
    <x v="1"/>
  </r>
  <r>
    <s v="sablefish (blackcod)"/>
    <d v="2005-10-08T00:00:00"/>
    <x v="14"/>
    <n v="710"/>
    <n v="6315.25"/>
    <n v="36.874000000000002"/>
    <x v="6"/>
    <s v="GOA"/>
    <n v="10"/>
    <x v="1"/>
  </r>
  <r>
    <s v="sablefish (blackcod)"/>
    <d v="2005-10-08T00:00:00"/>
    <x v="14"/>
    <n v="710"/>
    <n v="6315.25"/>
    <n v="5.2789999999999999"/>
    <x v="11"/>
    <s v="GOA"/>
    <n v="10"/>
    <x v="1"/>
  </r>
  <r>
    <s v="sablefish (blackcod)"/>
    <d v="2005-10-08T00:00:00"/>
    <x v="14"/>
    <n v="710"/>
    <n v="6315.25"/>
    <n v="58.61"/>
    <x v="14"/>
    <s v="GOA"/>
    <n v="10"/>
    <x v="1"/>
  </r>
  <r>
    <s v="sablefish (blackcod)"/>
    <d v="2005-10-08T00:00:00"/>
    <x v="14"/>
    <n v="710"/>
    <n v="6315.25"/>
    <n v="31.568999999999999"/>
    <x v="21"/>
    <s v="INSD"/>
    <n v="10"/>
    <x v="1"/>
  </r>
  <r>
    <s v="sablefish (blackcod)"/>
    <d v="2005-10-08T00:00:00"/>
    <x v="14"/>
    <n v="710"/>
    <m/>
    <n v="6.0000000000000001E-3"/>
    <x v="23"/>
    <s v="BSAI"/>
    <n v="10"/>
    <x v="1"/>
  </r>
  <r>
    <s v="sablefish (blackcod)"/>
    <d v="2005-10-08T00:00:00"/>
    <x v="14"/>
    <n v="710"/>
    <m/>
    <n v="3.0000000000000001E-3"/>
    <x v="16"/>
    <s v="BSAI"/>
    <n v="10"/>
    <x v="1"/>
  </r>
  <r>
    <s v="sablefish (blackcod)"/>
    <d v="2005-10-08T00:00:00"/>
    <x v="14"/>
    <n v="710"/>
    <m/>
    <n v="2.4E-2"/>
    <x v="1"/>
    <s v="BSAI"/>
    <n v="10"/>
    <x v="1"/>
  </r>
  <r>
    <s v="sablefish (blackcod)"/>
    <d v="2005-10-08T00:00:00"/>
    <x v="14"/>
    <n v="710"/>
    <m/>
    <n v="0.03"/>
    <x v="7"/>
    <s v="BSAI"/>
    <n v="10"/>
    <x v="1"/>
  </r>
  <r>
    <s v="sablefish (blackcod)"/>
    <d v="2005-10-08T00:00:00"/>
    <x v="14"/>
    <n v="710"/>
    <m/>
    <n v="0.95899999999999996"/>
    <x v="0"/>
    <s v="GOA"/>
    <n v="10"/>
    <x v="1"/>
  </r>
  <r>
    <s v="sablefish (blackcod)"/>
    <d v="2005-10-08T00:00:00"/>
    <x v="14"/>
    <n v="710"/>
    <m/>
    <n v="1.175"/>
    <x v="13"/>
    <s v="GOA"/>
    <n v="10"/>
    <x v="1"/>
  </r>
  <r>
    <s v="sablefish (blackcod)"/>
    <d v="2005-10-08T00:00:00"/>
    <x v="14"/>
    <n v="710"/>
    <m/>
    <n v="3.5649999999999999"/>
    <x v="6"/>
    <s v="GOA"/>
    <n v="10"/>
    <x v="1"/>
  </r>
  <r>
    <s v="sablefish (blackcod)"/>
    <d v="2005-10-08T00:00:00"/>
    <x v="14"/>
    <n v="710"/>
    <m/>
    <n v="1.214"/>
    <x v="11"/>
    <s v="GOA"/>
    <n v="10"/>
    <x v="1"/>
  </r>
  <r>
    <s v="sablefish (blackcod)"/>
    <d v="2005-10-08T00:00:00"/>
    <x v="14"/>
    <n v="710"/>
    <m/>
    <n v="1.6659999999999999"/>
    <x v="14"/>
    <s v="GOA"/>
    <n v="10"/>
    <x v="1"/>
  </r>
  <r>
    <s v="sablefish (blackcod)"/>
    <d v="2005-10-08T00:00:00"/>
    <x v="14"/>
    <n v="710"/>
    <m/>
    <n v="0.33900000000000002"/>
    <x v="21"/>
    <s v="INSD"/>
    <n v="10"/>
    <x v="1"/>
  </r>
  <r>
    <s v="sablefish (blackcod)"/>
    <d v="2005-10-15T00:00:00"/>
    <x v="14"/>
    <n v="710"/>
    <n v="4617.6099999999997"/>
    <n v="0.14000000000000001"/>
    <x v="28"/>
    <s v="BSAI"/>
    <n v="10"/>
    <x v="1"/>
  </r>
  <r>
    <s v="sablefish (blackcod)"/>
    <d v="2005-10-15T00:00:00"/>
    <x v="14"/>
    <n v="710"/>
    <n v="5261.95"/>
    <n v="1.2999999999999999E-2"/>
    <x v="1"/>
    <s v="BSAI"/>
    <n v="10"/>
    <x v="1"/>
  </r>
  <r>
    <s v="sablefish (blackcod)"/>
    <d v="2005-10-15T00:00:00"/>
    <x v="14"/>
    <n v="710"/>
    <n v="5261.95"/>
    <n v="9.2609999999999992"/>
    <x v="5"/>
    <s v="BSAI"/>
    <n v="10"/>
    <x v="1"/>
  </r>
  <r>
    <s v="sablefish (blackcod)"/>
    <d v="2005-10-15T00:00:00"/>
    <x v="14"/>
    <n v="710"/>
    <n v="5261.95"/>
    <n v="2.5030000000000001"/>
    <x v="7"/>
    <s v="BSAI"/>
    <n v="10"/>
    <x v="1"/>
  </r>
  <r>
    <s v="sablefish (blackcod)"/>
    <d v="2005-10-15T00:00:00"/>
    <x v="14"/>
    <n v="710"/>
    <n v="5261.95"/>
    <n v="8.9999999999999993E-3"/>
    <x v="2"/>
    <s v="BSAI"/>
    <n v="10"/>
    <x v="1"/>
  </r>
  <r>
    <s v="sablefish (blackcod)"/>
    <d v="2005-10-15T00:00:00"/>
    <x v="14"/>
    <n v="710"/>
    <n v="5261.95"/>
    <n v="1.952"/>
    <x v="28"/>
    <s v="BSAI"/>
    <n v="10"/>
    <x v="1"/>
  </r>
  <r>
    <s v="sablefish (blackcod)"/>
    <d v="2005-10-15T00:00:00"/>
    <x v="14"/>
    <n v="710"/>
    <n v="6315.25"/>
    <n v="30.004000000000001"/>
    <x v="0"/>
    <s v="GOA"/>
    <n v="10"/>
    <x v="1"/>
  </r>
  <r>
    <s v="sablefish (blackcod)"/>
    <d v="2005-10-15T00:00:00"/>
    <x v="14"/>
    <n v="710"/>
    <n v="6315.25"/>
    <n v="10.137"/>
    <x v="13"/>
    <s v="GOA"/>
    <n v="10"/>
    <x v="1"/>
  </r>
  <r>
    <s v="sablefish (blackcod)"/>
    <d v="2005-10-15T00:00:00"/>
    <x v="14"/>
    <n v="710"/>
    <n v="6315.25"/>
    <n v="26.558"/>
    <x v="6"/>
    <s v="GOA"/>
    <n v="10"/>
    <x v="1"/>
  </r>
  <r>
    <s v="sablefish (blackcod)"/>
    <d v="2005-10-15T00:00:00"/>
    <x v="14"/>
    <n v="710"/>
    <n v="6315.25"/>
    <n v="12.071"/>
    <x v="11"/>
    <s v="GOA"/>
    <n v="10"/>
    <x v="1"/>
  </r>
  <r>
    <s v="sablefish (blackcod)"/>
    <d v="2005-10-15T00:00:00"/>
    <x v="14"/>
    <n v="710"/>
    <n v="6315.25"/>
    <n v="62.110999999999997"/>
    <x v="14"/>
    <s v="GOA"/>
    <n v="10"/>
    <x v="1"/>
  </r>
  <r>
    <s v="sablefish (blackcod)"/>
    <d v="2005-10-15T00:00:00"/>
    <x v="14"/>
    <n v="710"/>
    <n v="6315.25"/>
    <n v="59.728000000000002"/>
    <x v="21"/>
    <s v="INSD"/>
    <n v="10"/>
    <x v="1"/>
  </r>
  <r>
    <s v="sablefish (blackcod)"/>
    <d v="2005-10-15T00:00:00"/>
    <x v="14"/>
    <n v="710"/>
    <m/>
    <n v="6.9000000000000006E-2"/>
    <x v="23"/>
    <s v="BSAI"/>
    <n v="10"/>
    <x v="1"/>
  </r>
  <r>
    <s v="sablefish (blackcod)"/>
    <d v="2005-10-15T00:00:00"/>
    <x v="14"/>
    <n v="710"/>
    <m/>
    <n v="0.26"/>
    <x v="1"/>
    <s v="BSAI"/>
    <n v="10"/>
    <x v="1"/>
  </r>
  <r>
    <s v="sablefish (blackcod)"/>
    <d v="2005-10-15T00:00:00"/>
    <x v="14"/>
    <n v="710"/>
    <m/>
    <n v="2.5999999999999999E-2"/>
    <x v="7"/>
    <s v="BSAI"/>
    <n v="10"/>
    <x v="1"/>
  </r>
  <r>
    <s v="sablefish (blackcod)"/>
    <d v="2005-10-15T00:00:00"/>
    <x v="14"/>
    <n v="710"/>
    <m/>
    <n v="0.04"/>
    <x v="24"/>
    <s v="BSAI"/>
    <n v="10"/>
    <x v="1"/>
  </r>
  <r>
    <s v="sablefish (blackcod)"/>
    <d v="2005-10-15T00:00:00"/>
    <x v="14"/>
    <n v="710"/>
    <m/>
    <n v="0.28100000000000003"/>
    <x v="0"/>
    <s v="GOA"/>
    <n v="10"/>
    <x v="1"/>
  </r>
  <r>
    <s v="sablefish (blackcod)"/>
    <d v="2005-10-15T00:00:00"/>
    <x v="14"/>
    <n v="710"/>
    <m/>
    <n v="8.4000000000000005E-2"/>
    <x v="13"/>
    <s v="GOA"/>
    <n v="10"/>
    <x v="1"/>
  </r>
  <r>
    <s v="sablefish (blackcod)"/>
    <d v="2005-10-15T00:00:00"/>
    <x v="14"/>
    <n v="710"/>
    <m/>
    <n v="0.80400000000000005"/>
    <x v="6"/>
    <s v="GOA"/>
    <n v="10"/>
    <x v="1"/>
  </r>
  <r>
    <s v="sablefish (blackcod)"/>
    <d v="2005-10-15T00:00:00"/>
    <x v="14"/>
    <n v="710"/>
    <m/>
    <n v="1.6E-2"/>
    <x v="11"/>
    <s v="GOA"/>
    <n v="10"/>
    <x v="1"/>
  </r>
  <r>
    <s v="sablefish (blackcod)"/>
    <d v="2005-10-15T00:00:00"/>
    <x v="14"/>
    <n v="710"/>
    <m/>
    <n v="1.734"/>
    <x v="14"/>
    <s v="GOA"/>
    <n v="10"/>
    <x v="1"/>
  </r>
  <r>
    <s v="sablefish (blackcod)"/>
    <d v="2005-10-15T00:00:00"/>
    <x v="14"/>
    <n v="710"/>
    <m/>
    <n v="0.52100000000000002"/>
    <x v="21"/>
    <s v="INSD"/>
    <n v="10"/>
    <x v="1"/>
  </r>
  <r>
    <s v="sablefish (blackcod)"/>
    <d v="2005-10-22T00:00:00"/>
    <x v="14"/>
    <n v="710"/>
    <n v="4617.6099999999997"/>
    <n v="5.7000000000000002E-2"/>
    <x v="7"/>
    <s v="BSAI"/>
    <n v="10"/>
    <x v="1"/>
  </r>
  <r>
    <s v="sablefish (blackcod)"/>
    <d v="2005-10-22T00:00:00"/>
    <x v="14"/>
    <n v="710"/>
    <n v="4617.6099999999997"/>
    <n v="8.9999999999999993E-3"/>
    <x v="2"/>
    <s v="BSAI"/>
    <n v="10"/>
    <x v="1"/>
  </r>
  <r>
    <s v="sablefish (blackcod)"/>
    <d v="2005-10-22T00:00:00"/>
    <x v="14"/>
    <n v="710"/>
    <n v="5261.95"/>
    <n v="1.133"/>
    <x v="7"/>
    <s v="BSAI"/>
    <n v="10"/>
    <x v="1"/>
  </r>
  <r>
    <s v="sablefish (blackcod)"/>
    <d v="2005-10-22T00:00:00"/>
    <x v="14"/>
    <n v="710"/>
    <n v="5261.95"/>
    <n v="3.153"/>
    <x v="24"/>
    <s v="BSAI"/>
    <n v="10"/>
    <x v="1"/>
  </r>
  <r>
    <s v="sablefish (blackcod)"/>
    <d v="2005-10-22T00:00:00"/>
    <x v="14"/>
    <n v="710"/>
    <n v="6315.25"/>
    <n v="1.6080000000000001"/>
    <x v="0"/>
    <s v="GOA"/>
    <n v="10"/>
    <x v="1"/>
  </r>
  <r>
    <s v="sablefish (blackcod)"/>
    <d v="2005-10-22T00:00:00"/>
    <x v="14"/>
    <n v="710"/>
    <n v="6315.25"/>
    <n v="3.802"/>
    <x v="13"/>
    <s v="GOA"/>
    <n v="10"/>
    <x v="1"/>
  </r>
  <r>
    <s v="sablefish (blackcod)"/>
    <d v="2005-10-22T00:00:00"/>
    <x v="14"/>
    <n v="710"/>
    <n v="6315.25"/>
    <n v="1.0609999999999999"/>
    <x v="6"/>
    <s v="GOA"/>
    <n v="10"/>
    <x v="1"/>
  </r>
  <r>
    <s v="sablefish (blackcod)"/>
    <d v="2005-10-22T00:00:00"/>
    <x v="14"/>
    <n v="710"/>
    <n v="6315.25"/>
    <n v="28.021000000000001"/>
    <x v="14"/>
    <s v="GOA"/>
    <n v="10"/>
    <x v="1"/>
  </r>
  <r>
    <s v="sablefish (blackcod)"/>
    <d v="2005-10-22T00:00:00"/>
    <x v="14"/>
    <n v="710"/>
    <n v="6315.25"/>
    <n v="11.699"/>
    <x v="21"/>
    <s v="INSD"/>
    <n v="10"/>
    <x v="1"/>
  </r>
  <r>
    <s v="sablefish (blackcod)"/>
    <d v="2005-10-22T00:00:00"/>
    <x v="14"/>
    <n v="710"/>
    <m/>
    <n v="2.62"/>
    <x v="23"/>
    <s v="BSAI"/>
    <n v="10"/>
    <x v="1"/>
  </r>
  <r>
    <s v="sablefish (blackcod)"/>
    <d v="2005-10-22T00:00:00"/>
    <x v="14"/>
    <n v="710"/>
    <m/>
    <n v="1.2E-2"/>
    <x v="1"/>
    <s v="BSAI"/>
    <n v="10"/>
    <x v="1"/>
  </r>
  <r>
    <s v="sablefish (blackcod)"/>
    <d v="2005-10-22T00:00:00"/>
    <x v="14"/>
    <n v="710"/>
    <m/>
    <n v="1.0999999999999999E-2"/>
    <x v="7"/>
    <s v="BSAI"/>
    <n v="10"/>
    <x v="1"/>
  </r>
  <r>
    <s v="sablefish (blackcod)"/>
    <d v="2005-10-22T00:00:00"/>
    <x v="14"/>
    <n v="710"/>
    <m/>
    <n v="2.1000000000000001E-2"/>
    <x v="2"/>
    <s v="BSAI"/>
    <n v="10"/>
    <x v="1"/>
  </r>
  <r>
    <s v="sablefish (blackcod)"/>
    <d v="2005-10-22T00:00:00"/>
    <x v="14"/>
    <n v="710"/>
    <m/>
    <n v="4.3999999999999997E-2"/>
    <x v="0"/>
    <s v="GOA"/>
    <n v="10"/>
    <x v="1"/>
  </r>
  <r>
    <s v="sablefish (blackcod)"/>
    <d v="2005-10-22T00:00:00"/>
    <x v="14"/>
    <n v="710"/>
    <m/>
    <n v="0.1"/>
    <x v="13"/>
    <s v="GOA"/>
    <n v="10"/>
    <x v="1"/>
  </r>
  <r>
    <s v="sablefish (blackcod)"/>
    <d v="2005-10-22T00:00:00"/>
    <x v="14"/>
    <n v="710"/>
    <m/>
    <n v="0.64400000000000002"/>
    <x v="14"/>
    <s v="GOA"/>
    <n v="10"/>
    <x v="1"/>
  </r>
  <r>
    <s v="sablefish (blackcod)"/>
    <d v="2005-10-22T00:00:00"/>
    <x v="14"/>
    <n v="710"/>
    <m/>
    <n v="0.32600000000000001"/>
    <x v="21"/>
    <s v="INSD"/>
    <n v="10"/>
    <x v="1"/>
  </r>
  <r>
    <s v="sablefish (blackcod)"/>
    <d v="2005-10-29T00:00:00"/>
    <x v="14"/>
    <n v="710"/>
    <n v="4617.6099999999997"/>
    <n v="2.1999999999999999E-2"/>
    <x v="1"/>
    <s v="BSAI"/>
    <n v="10"/>
    <x v="1"/>
  </r>
  <r>
    <s v="sablefish (blackcod)"/>
    <d v="2005-10-29T00:00:00"/>
    <x v="14"/>
    <n v="710"/>
    <n v="4617.6099999999997"/>
    <n v="0.38300000000000001"/>
    <x v="24"/>
    <s v="BSAI"/>
    <n v="10"/>
    <x v="1"/>
  </r>
  <r>
    <s v="sablefish (blackcod)"/>
    <d v="2005-10-29T00:00:00"/>
    <x v="14"/>
    <n v="710"/>
    <n v="4617.6099999999997"/>
    <n v="0.95899999999999996"/>
    <x v="25"/>
    <s v="BSAI"/>
    <n v="10"/>
    <x v="1"/>
  </r>
  <r>
    <s v="sablefish (blackcod)"/>
    <d v="2005-10-29T00:00:00"/>
    <x v="14"/>
    <n v="710"/>
    <n v="5261.95"/>
    <n v="10.544"/>
    <x v="5"/>
    <s v="BSAI"/>
    <n v="10"/>
    <x v="1"/>
  </r>
  <r>
    <s v="sablefish (blackcod)"/>
    <d v="2005-10-29T00:00:00"/>
    <x v="14"/>
    <n v="710"/>
    <n v="5261.95"/>
    <n v="27.106999999999999"/>
    <x v="7"/>
    <s v="BSAI"/>
    <n v="10"/>
    <x v="1"/>
  </r>
  <r>
    <s v="sablefish (blackcod)"/>
    <d v="2005-10-29T00:00:00"/>
    <x v="14"/>
    <n v="710"/>
    <n v="5261.95"/>
    <n v="7.3630000000000004"/>
    <x v="24"/>
    <s v="BSAI"/>
    <n v="10"/>
    <x v="1"/>
  </r>
  <r>
    <s v="sablefish (blackcod)"/>
    <d v="2005-10-29T00:00:00"/>
    <x v="14"/>
    <n v="710"/>
    <n v="6315.25"/>
    <n v="25.577000000000002"/>
    <x v="0"/>
    <s v="GOA"/>
    <n v="10"/>
    <x v="1"/>
  </r>
  <r>
    <s v="sablefish (blackcod)"/>
    <d v="2005-10-29T00:00:00"/>
    <x v="14"/>
    <n v="710"/>
    <n v="6315.25"/>
    <n v="1.6080000000000001"/>
    <x v="13"/>
    <s v="GOA"/>
    <n v="10"/>
    <x v="1"/>
  </r>
  <r>
    <s v="sablefish (blackcod)"/>
    <d v="2005-10-29T00:00:00"/>
    <x v="14"/>
    <n v="710"/>
    <n v="6315.25"/>
    <n v="58.000999999999998"/>
    <x v="6"/>
    <s v="GOA"/>
    <n v="10"/>
    <x v="1"/>
  </r>
  <r>
    <s v="sablefish (blackcod)"/>
    <d v="2005-10-29T00:00:00"/>
    <x v="14"/>
    <n v="710"/>
    <n v="6315.25"/>
    <n v="18.195"/>
    <x v="11"/>
    <s v="GOA"/>
    <n v="10"/>
    <x v="1"/>
  </r>
  <r>
    <s v="sablefish (blackcod)"/>
    <d v="2005-10-29T00:00:00"/>
    <x v="14"/>
    <n v="710"/>
    <n v="6315.25"/>
    <n v="12.645"/>
    <x v="14"/>
    <s v="GOA"/>
    <n v="10"/>
    <x v="1"/>
  </r>
  <r>
    <s v="sablefish (blackcod)"/>
    <d v="2005-10-29T00:00:00"/>
    <x v="14"/>
    <n v="710"/>
    <n v="6315.25"/>
    <n v="58.918999999999997"/>
    <x v="21"/>
    <s v="INSD"/>
    <n v="10"/>
    <x v="1"/>
  </r>
  <r>
    <s v="sablefish (blackcod)"/>
    <d v="2005-10-29T00:00:00"/>
    <x v="14"/>
    <n v="710"/>
    <m/>
    <n v="0.20300000000000001"/>
    <x v="23"/>
    <s v="BSAI"/>
    <n v="10"/>
    <x v="1"/>
  </r>
  <r>
    <s v="sablefish (blackcod)"/>
    <d v="2005-10-29T00:00:00"/>
    <x v="14"/>
    <n v="710"/>
    <m/>
    <n v="2.9000000000000001E-2"/>
    <x v="1"/>
    <s v="BSAI"/>
    <n v="10"/>
    <x v="1"/>
  </r>
  <r>
    <s v="sablefish (blackcod)"/>
    <d v="2005-10-29T00:00:00"/>
    <x v="14"/>
    <n v="710"/>
    <m/>
    <n v="0.90300000000000002"/>
    <x v="5"/>
    <s v="BSAI"/>
    <n v="10"/>
    <x v="1"/>
  </r>
  <r>
    <s v="sablefish (blackcod)"/>
    <d v="2005-10-29T00:00:00"/>
    <x v="14"/>
    <n v="710"/>
    <m/>
    <n v="0.42099999999999999"/>
    <x v="7"/>
    <s v="BSAI"/>
    <n v="10"/>
    <x v="1"/>
  </r>
  <r>
    <s v="sablefish (blackcod)"/>
    <d v="2005-10-29T00:00:00"/>
    <x v="14"/>
    <n v="710"/>
    <m/>
    <n v="3.0000000000000001E-3"/>
    <x v="2"/>
    <s v="BSAI"/>
    <n v="10"/>
    <x v="1"/>
  </r>
  <r>
    <s v="sablefish (blackcod)"/>
    <d v="2005-10-29T00:00:00"/>
    <x v="14"/>
    <n v="710"/>
    <m/>
    <n v="8.0000000000000002E-3"/>
    <x v="22"/>
    <s v="BSAI"/>
    <n v="10"/>
    <x v="1"/>
  </r>
  <r>
    <s v="sablefish (blackcod)"/>
    <d v="2005-10-29T00:00:00"/>
    <x v="14"/>
    <n v="710"/>
    <m/>
    <n v="0.56299999999999994"/>
    <x v="0"/>
    <s v="GOA"/>
    <n v="10"/>
    <x v="1"/>
  </r>
  <r>
    <s v="sablefish (blackcod)"/>
    <d v="2005-10-29T00:00:00"/>
    <x v="14"/>
    <n v="710"/>
    <m/>
    <n v="1.042"/>
    <x v="6"/>
    <s v="GOA"/>
    <n v="10"/>
    <x v="1"/>
  </r>
  <r>
    <s v="sablefish (blackcod)"/>
    <d v="2005-10-29T00:00:00"/>
    <x v="14"/>
    <n v="710"/>
    <m/>
    <n v="0.22700000000000001"/>
    <x v="11"/>
    <s v="GOA"/>
    <n v="10"/>
    <x v="1"/>
  </r>
  <r>
    <s v="sablefish (blackcod)"/>
    <d v="2005-10-29T00:00:00"/>
    <x v="14"/>
    <n v="710"/>
    <m/>
    <n v="0.254"/>
    <x v="14"/>
    <s v="GOA"/>
    <n v="10"/>
    <x v="1"/>
  </r>
  <r>
    <s v="sablefish (blackcod)"/>
    <d v="2005-10-29T00:00:00"/>
    <x v="14"/>
    <n v="710"/>
    <m/>
    <n v="1.2709999999999999"/>
    <x v="21"/>
    <s v="INSD"/>
    <n v="10"/>
    <x v="1"/>
  </r>
  <r>
    <s v="sablefish (blackcod)"/>
    <d v="2005-11-05T00:00:00"/>
    <x v="14"/>
    <n v="710"/>
    <n v="4617.6099999999997"/>
    <n v="2.9000000000000001E-2"/>
    <x v="1"/>
    <s v="BSAI"/>
    <n v="11"/>
    <x v="1"/>
  </r>
  <r>
    <s v="sablefish (blackcod)"/>
    <d v="2005-11-05T00:00:00"/>
    <x v="14"/>
    <n v="710"/>
    <n v="4617.6099999999997"/>
    <n v="14.282"/>
    <x v="24"/>
    <s v="BSAI"/>
    <n v="11"/>
    <x v="1"/>
  </r>
  <r>
    <s v="sablefish (blackcod)"/>
    <d v="2005-11-05T00:00:00"/>
    <x v="14"/>
    <n v="710"/>
    <n v="5261.95"/>
    <n v="3.1E-2"/>
    <x v="5"/>
    <s v="BSAI"/>
    <n v="11"/>
    <x v="1"/>
  </r>
  <r>
    <s v="sablefish (blackcod)"/>
    <d v="2005-11-05T00:00:00"/>
    <x v="14"/>
    <n v="710"/>
    <n v="5261.95"/>
    <n v="16.553000000000001"/>
    <x v="7"/>
    <s v="BSAI"/>
    <n v="11"/>
    <x v="1"/>
  </r>
  <r>
    <s v="sablefish (blackcod)"/>
    <d v="2005-11-05T00:00:00"/>
    <x v="14"/>
    <n v="710"/>
    <n v="6315.25"/>
    <n v="1.1160000000000001"/>
    <x v="0"/>
    <s v="GOA"/>
    <n v="11"/>
    <x v="1"/>
  </r>
  <r>
    <s v="sablefish (blackcod)"/>
    <d v="2005-11-05T00:00:00"/>
    <x v="14"/>
    <n v="710"/>
    <n v="6315.25"/>
    <n v="9.4860000000000007"/>
    <x v="13"/>
    <s v="GOA"/>
    <n v="11"/>
    <x v="1"/>
  </r>
  <r>
    <s v="sablefish (blackcod)"/>
    <d v="2005-11-05T00:00:00"/>
    <x v="14"/>
    <n v="710"/>
    <n v="6315.25"/>
    <n v="21.283000000000001"/>
    <x v="6"/>
    <s v="GOA"/>
    <n v="11"/>
    <x v="1"/>
  </r>
  <r>
    <s v="sablefish (blackcod)"/>
    <d v="2005-11-05T00:00:00"/>
    <x v="14"/>
    <n v="710"/>
    <n v="6315.25"/>
    <n v="1.28"/>
    <x v="11"/>
    <s v="GOA"/>
    <n v="11"/>
    <x v="1"/>
  </r>
  <r>
    <s v="sablefish (blackcod)"/>
    <d v="2005-11-05T00:00:00"/>
    <x v="14"/>
    <n v="710"/>
    <n v="6315.25"/>
    <n v="85.400999999999996"/>
    <x v="14"/>
    <s v="GOA"/>
    <n v="11"/>
    <x v="1"/>
  </r>
  <r>
    <s v="sablefish (blackcod)"/>
    <d v="2005-11-05T00:00:00"/>
    <x v="14"/>
    <n v="710"/>
    <n v="6315.25"/>
    <n v="18.164999999999999"/>
    <x v="21"/>
    <s v="INSD"/>
    <n v="11"/>
    <x v="1"/>
  </r>
  <r>
    <s v="sablefish (blackcod)"/>
    <d v="2005-11-05T00:00:00"/>
    <x v="14"/>
    <n v="710"/>
    <m/>
    <n v="1.2E-2"/>
    <x v="23"/>
    <s v="BSAI"/>
    <n v="11"/>
    <x v="1"/>
  </r>
  <r>
    <s v="sablefish (blackcod)"/>
    <d v="2005-11-05T00:00:00"/>
    <x v="14"/>
    <n v="710"/>
    <m/>
    <n v="5.2999999999999999E-2"/>
    <x v="1"/>
    <s v="BSAI"/>
    <n v="11"/>
    <x v="1"/>
  </r>
  <r>
    <s v="sablefish (blackcod)"/>
    <d v="2005-11-05T00:00:00"/>
    <x v="14"/>
    <n v="710"/>
    <m/>
    <n v="0.84699999999999998"/>
    <x v="7"/>
    <s v="BSAI"/>
    <n v="11"/>
    <x v="1"/>
  </r>
  <r>
    <s v="sablefish (blackcod)"/>
    <d v="2005-11-05T00:00:00"/>
    <x v="14"/>
    <n v="710"/>
    <m/>
    <n v="2.5000000000000001E-2"/>
    <x v="2"/>
    <s v="BSAI"/>
    <n v="11"/>
    <x v="1"/>
  </r>
  <r>
    <s v="sablefish (blackcod)"/>
    <d v="2005-11-05T00:00:00"/>
    <x v="14"/>
    <n v="710"/>
    <m/>
    <n v="2.8000000000000001E-2"/>
    <x v="24"/>
    <s v="BSAI"/>
    <n v="11"/>
    <x v="1"/>
  </r>
  <r>
    <s v="sablefish (blackcod)"/>
    <d v="2005-11-05T00:00:00"/>
    <x v="14"/>
    <n v="710"/>
    <m/>
    <n v="2.5999999999999999E-2"/>
    <x v="0"/>
    <s v="GOA"/>
    <n v="11"/>
    <x v="1"/>
  </r>
  <r>
    <s v="sablefish (blackcod)"/>
    <d v="2005-11-05T00:00:00"/>
    <x v="14"/>
    <n v="710"/>
    <m/>
    <n v="0.19"/>
    <x v="13"/>
    <s v="GOA"/>
    <n v="11"/>
    <x v="1"/>
  </r>
  <r>
    <s v="sablefish (blackcod)"/>
    <d v="2005-11-05T00:00:00"/>
    <x v="14"/>
    <n v="710"/>
    <m/>
    <n v="0.17599999999999999"/>
    <x v="6"/>
    <s v="GOA"/>
    <n v="11"/>
    <x v="1"/>
  </r>
  <r>
    <s v="sablefish (blackcod)"/>
    <d v="2005-11-05T00:00:00"/>
    <x v="14"/>
    <n v="710"/>
    <m/>
    <n v="1.718"/>
    <x v="14"/>
    <s v="GOA"/>
    <n v="11"/>
    <x v="1"/>
  </r>
  <r>
    <s v="sablefish (blackcod)"/>
    <d v="2005-11-05T00:00:00"/>
    <x v="14"/>
    <n v="710"/>
    <m/>
    <n v="0.40400000000000003"/>
    <x v="21"/>
    <s v="INSD"/>
    <n v="11"/>
    <x v="1"/>
  </r>
  <r>
    <s v="sablefish (blackcod)"/>
    <d v="2005-11-12T00:00:00"/>
    <x v="14"/>
    <n v="710"/>
    <n v="4617.6099999999997"/>
    <n v="0.04"/>
    <x v="2"/>
    <s v="BSAI"/>
    <n v="11"/>
    <x v="1"/>
  </r>
  <r>
    <s v="sablefish (blackcod)"/>
    <d v="2005-11-12T00:00:00"/>
    <x v="14"/>
    <n v="710"/>
    <n v="5261.95"/>
    <n v="1.226"/>
    <x v="1"/>
    <s v="BSAI"/>
    <n v="11"/>
    <x v="1"/>
  </r>
  <r>
    <s v="sablefish (blackcod)"/>
    <d v="2005-11-12T00:00:00"/>
    <x v="14"/>
    <n v="710"/>
    <n v="5261.95"/>
    <n v="10.558999999999999"/>
    <x v="7"/>
    <s v="BSAI"/>
    <n v="11"/>
    <x v="1"/>
  </r>
  <r>
    <s v="sablefish (blackcod)"/>
    <d v="2005-11-12T00:00:00"/>
    <x v="14"/>
    <n v="710"/>
    <n v="5261.95"/>
    <n v="0.307"/>
    <x v="24"/>
    <s v="BSAI"/>
    <n v="11"/>
    <x v="1"/>
  </r>
  <r>
    <s v="sablefish (blackcod)"/>
    <d v="2005-11-12T00:00:00"/>
    <x v="14"/>
    <n v="710"/>
    <n v="6315.25"/>
    <n v="2.613"/>
    <x v="0"/>
    <s v="GOA"/>
    <n v="11"/>
    <x v="1"/>
  </r>
  <r>
    <s v="sablefish (blackcod)"/>
    <d v="2005-11-12T00:00:00"/>
    <x v="14"/>
    <n v="710"/>
    <n v="6315.25"/>
    <n v="6.3890000000000002"/>
    <x v="6"/>
    <s v="GOA"/>
    <n v="11"/>
    <x v="1"/>
  </r>
  <r>
    <s v="sablefish (blackcod)"/>
    <d v="2005-11-12T00:00:00"/>
    <x v="14"/>
    <n v="710"/>
    <n v="6315.25"/>
    <n v="2.21"/>
    <x v="11"/>
    <s v="GOA"/>
    <n v="11"/>
    <x v="1"/>
  </r>
  <r>
    <s v="sablefish (blackcod)"/>
    <d v="2005-11-12T00:00:00"/>
    <x v="14"/>
    <n v="710"/>
    <n v="6315.25"/>
    <n v="21.861999999999998"/>
    <x v="14"/>
    <s v="GOA"/>
    <n v="11"/>
    <x v="1"/>
  </r>
  <r>
    <s v="sablefish (blackcod)"/>
    <d v="2005-11-12T00:00:00"/>
    <x v="14"/>
    <n v="710"/>
    <n v="6315.25"/>
    <n v="6.9379999999999997"/>
    <x v="21"/>
    <s v="INSD"/>
    <n v="11"/>
    <x v="1"/>
  </r>
  <r>
    <s v="sablefish (blackcod)"/>
    <d v="2005-11-12T00:00:00"/>
    <x v="14"/>
    <n v="710"/>
    <m/>
    <n v="7.5999999999999998E-2"/>
    <x v="1"/>
    <s v="BSAI"/>
    <n v="11"/>
    <x v="1"/>
  </r>
  <r>
    <s v="sablefish (blackcod)"/>
    <d v="2005-11-12T00:00:00"/>
    <x v="14"/>
    <n v="710"/>
    <m/>
    <n v="5.2999999999999999E-2"/>
    <x v="0"/>
    <s v="GOA"/>
    <n v="11"/>
    <x v="1"/>
  </r>
  <r>
    <s v="sablefish (blackcod)"/>
    <d v="2005-11-12T00:00:00"/>
    <x v="14"/>
    <n v="710"/>
    <m/>
    <n v="0.121"/>
    <x v="6"/>
    <s v="GOA"/>
    <n v="11"/>
    <x v="1"/>
  </r>
  <r>
    <s v="sablefish (blackcod)"/>
    <d v="2005-11-12T00:00:00"/>
    <x v="14"/>
    <n v="710"/>
    <m/>
    <n v="4.5999999999999999E-2"/>
    <x v="11"/>
    <s v="GOA"/>
    <n v="11"/>
    <x v="1"/>
  </r>
  <r>
    <s v="sablefish (blackcod)"/>
    <d v="2005-11-12T00:00:00"/>
    <x v="14"/>
    <n v="710"/>
    <m/>
    <n v="0.45800000000000002"/>
    <x v="14"/>
    <s v="GOA"/>
    <n v="11"/>
    <x v="1"/>
  </r>
  <r>
    <s v="sablefish (blackcod)"/>
    <d v="2005-11-12T00:00:00"/>
    <x v="14"/>
    <n v="710"/>
    <m/>
    <n v="0.14699999999999999"/>
    <x v="21"/>
    <s v="INSD"/>
    <n v="11"/>
    <x v="1"/>
  </r>
  <r>
    <s v="sablefish (blackcod)"/>
    <d v="2005-11-19T00:00:00"/>
    <x v="14"/>
    <n v="710"/>
    <n v="6315.25"/>
    <n v="1.8959999999999999"/>
    <x v="14"/>
    <s v="GOA"/>
    <n v="11"/>
    <x v="1"/>
  </r>
  <r>
    <s v="sablefish (blackcod)"/>
    <d v="2005-11-19T00:00:00"/>
    <x v="14"/>
    <n v="710"/>
    <m/>
    <n v="0.01"/>
    <x v="23"/>
    <s v="BSAI"/>
    <n v="11"/>
    <x v="1"/>
  </r>
  <r>
    <s v="sablefish (blackcod)"/>
    <d v="2005-11-19T00:00:00"/>
    <x v="14"/>
    <n v="710"/>
    <m/>
    <n v="1.6E-2"/>
    <x v="1"/>
    <s v="BSAI"/>
    <n v="11"/>
    <x v="1"/>
  </r>
  <r>
    <s v="sablefish (blackcod)"/>
    <d v="2005-11-19T00:00:00"/>
    <x v="14"/>
    <n v="710"/>
    <m/>
    <n v="3.5999999999999997E-2"/>
    <x v="2"/>
    <s v="BSAI"/>
    <n v="11"/>
    <x v="1"/>
  </r>
  <r>
    <s v="sablefish (blackcod)"/>
    <d v="2005-11-19T00:00:00"/>
    <x v="14"/>
    <n v="710"/>
    <m/>
    <n v="3.9E-2"/>
    <x v="14"/>
    <s v="GOA"/>
    <n v="11"/>
    <x v="1"/>
  </r>
  <r>
    <s v="sablefish (blackcod)"/>
    <d v="2005-11-26T00:00:00"/>
    <x v="14"/>
    <n v="710"/>
    <m/>
    <n v="3.3000000000000002E-2"/>
    <x v="2"/>
    <s v="BSAI"/>
    <n v="11"/>
    <x v="1"/>
  </r>
  <r>
    <s v="sablefish (blackcod)"/>
    <d v="2005-11-26T00:00:00"/>
    <x v="14"/>
    <n v="710"/>
    <m/>
    <n v="1.4E-2"/>
    <x v="22"/>
    <s v="BSAI"/>
    <n v="11"/>
    <x v="1"/>
  </r>
  <r>
    <s v="sablefish (blackcod)"/>
    <d v="2005-12-03T00:00:00"/>
    <x v="14"/>
    <n v="710"/>
    <m/>
    <n v="6.0000000000000001E-3"/>
    <x v="16"/>
    <s v="BSAI"/>
    <n v="12"/>
    <x v="1"/>
  </r>
  <r>
    <s v="sablefish (blackcod)"/>
    <d v="2005-12-03T00:00:00"/>
    <x v="14"/>
    <n v="710"/>
    <m/>
    <n v="8.0000000000000002E-3"/>
    <x v="1"/>
    <s v="BSAI"/>
    <n v="12"/>
    <x v="1"/>
  </r>
  <r>
    <s v="sablefish (blackcod)"/>
    <d v="2005-12-03T00:00:00"/>
    <x v="14"/>
    <n v="710"/>
    <m/>
    <n v="0.01"/>
    <x v="2"/>
    <s v="BSAI"/>
    <n v="12"/>
    <x v="1"/>
  </r>
  <r>
    <s v="sablefish (blackcod)"/>
    <d v="2005-12-10T00:00:00"/>
    <x v="14"/>
    <n v="710"/>
    <m/>
    <n v="0.17499999999999999"/>
    <x v="2"/>
    <s v="BSAI"/>
    <n v="12"/>
    <x v="1"/>
  </r>
  <r>
    <s v="sablefish (blackcod)"/>
    <d v="2005-12-10T00:00:00"/>
    <x v="14"/>
    <n v="710"/>
    <m/>
    <n v="0.29099999999999998"/>
    <x v="26"/>
    <s v="BSAI"/>
    <n v="12"/>
    <x v="1"/>
  </r>
  <r>
    <s v="sablefish (blackcod)"/>
    <d v="2005-12-31T00:00:00"/>
    <x v="14"/>
    <n v="710"/>
    <m/>
    <n v="5.0000000000000001E-3"/>
    <x v="2"/>
    <s v="BSAI"/>
    <n v="12"/>
    <x v="1"/>
  </r>
  <r>
    <s v="sablefish (blackcod)"/>
    <d v="2006-01-07T00:00:00"/>
    <x v="15"/>
    <n v="710"/>
    <m/>
    <n v="1.6E-2"/>
    <x v="2"/>
    <s v="BSAI"/>
    <n v="1"/>
    <x v="0"/>
  </r>
  <r>
    <s v="sablefish (blackcod)"/>
    <d v="2006-01-21T00:00:00"/>
    <x v="15"/>
    <n v="710"/>
    <n v="5604.99"/>
    <n v="1E-3"/>
    <x v="23"/>
    <s v="BSAI"/>
    <n v="1"/>
    <x v="0"/>
  </r>
  <r>
    <s v="sablefish (blackcod)"/>
    <d v="2006-01-21T00:00:00"/>
    <x v="15"/>
    <n v="710"/>
    <n v="5604.99"/>
    <n v="0.14399999999999999"/>
    <x v="1"/>
    <s v="BSAI"/>
    <n v="1"/>
    <x v="0"/>
  </r>
  <r>
    <s v="sablefish (blackcod)"/>
    <d v="2006-01-21T00:00:00"/>
    <x v="15"/>
    <n v="710"/>
    <m/>
    <n v="6.4000000000000001E-2"/>
    <x v="7"/>
    <s v="BSAI"/>
    <n v="1"/>
    <x v="0"/>
  </r>
  <r>
    <s v="sablefish (blackcod)"/>
    <d v="2006-01-21T00:00:00"/>
    <x v="15"/>
    <n v="710"/>
    <m/>
    <n v="0.158"/>
    <x v="24"/>
    <s v="BSAI"/>
    <n v="1"/>
    <x v="0"/>
  </r>
  <r>
    <s v="sablefish (blackcod)"/>
    <d v="2006-01-28T00:00:00"/>
    <x v="15"/>
    <n v="710"/>
    <n v="5604.99"/>
    <n v="8.0000000000000002E-3"/>
    <x v="23"/>
    <s v="BSAI"/>
    <n v="1"/>
    <x v="0"/>
  </r>
  <r>
    <s v="sablefish (blackcod)"/>
    <d v="2006-01-28T00:00:00"/>
    <x v="15"/>
    <n v="710"/>
    <n v="5604.99"/>
    <n v="1.25"/>
    <x v="1"/>
    <s v="BSAI"/>
    <n v="1"/>
    <x v="0"/>
  </r>
  <r>
    <s v="sablefish (blackcod)"/>
    <d v="2006-01-28T00:00:00"/>
    <x v="15"/>
    <n v="710"/>
    <n v="5604.99"/>
    <n v="1.962"/>
    <x v="7"/>
    <s v="BSAI"/>
    <n v="1"/>
    <x v="0"/>
  </r>
  <r>
    <s v="sablefish (blackcod)"/>
    <d v="2006-01-28T00:00:00"/>
    <x v="15"/>
    <n v="710"/>
    <n v="7246.11"/>
    <n v="0.14199999999999999"/>
    <x v="23"/>
    <s v="BSAI"/>
    <n v="1"/>
    <x v="0"/>
  </r>
  <r>
    <s v="sablefish (blackcod)"/>
    <d v="2006-01-28T00:00:00"/>
    <x v="15"/>
    <n v="710"/>
    <m/>
    <n v="0.127"/>
    <x v="23"/>
    <s v="BSAI"/>
    <n v="1"/>
    <x v="0"/>
  </r>
  <r>
    <s v="sablefish (blackcod)"/>
    <d v="2006-01-28T00:00:00"/>
    <x v="15"/>
    <n v="710"/>
    <m/>
    <n v="3.0000000000000001E-3"/>
    <x v="1"/>
    <s v="BSAI"/>
    <n v="1"/>
    <x v="0"/>
  </r>
  <r>
    <s v="sablefish (blackcod)"/>
    <d v="2006-01-28T00:00:00"/>
    <x v="15"/>
    <n v="710"/>
    <m/>
    <n v="8.9999999999999993E-3"/>
    <x v="24"/>
    <s v="BSAI"/>
    <n v="1"/>
    <x v="0"/>
  </r>
  <r>
    <s v="sablefish (blackcod)"/>
    <d v="2006-02-04T00:00:00"/>
    <x v="15"/>
    <n v="710"/>
    <n v="5604.99"/>
    <n v="5.0000000000000001E-3"/>
    <x v="23"/>
    <s v="BSAI"/>
    <n v="2"/>
    <x v="0"/>
  </r>
  <r>
    <s v="sablefish (blackcod)"/>
    <d v="2006-02-04T00:00:00"/>
    <x v="15"/>
    <n v="710"/>
    <n v="5604.99"/>
    <n v="9.7000000000000003E-2"/>
    <x v="1"/>
    <s v="BSAI"/>
    <n v="2"/>
    <x v="0"/>
  </r>
  <r>
    <s v="sablefish (blackcod)"/>
    <d v="2006-02-04T00:00:00"/>
    <x v="15"/>
    <n v="710"/>
    <n v="5604.99"/>
    <n v="0.64800000000000002"/>
    <x v="7"/>
    <s v="BSAI"/>
    <n v="2"/>
    <x v="0"/>
  </r>
  <r>
    <s v="sablefish (blackcod)"/>
    <d v="2006-02-04T00:00:00"/>
    <x v="15"/>
    <n v="710"/>
    <n v="5795.08"/>
    <n v="0.5"/>
    <x v="0"/>
    <s v="GOA"/>
    <n v="2"/>
    <x v="0"/>
  </r>
  <r>
    <s v="sablefish (blackcod)"/>
    <d v="2006-02-04T00:00:00"/>
    <x v="15"/>
    <n v="710"/>
    <n v="7246.11"/>
    <n v="2E-3"/>
    <x v="1"/>
    <s v="BSAI"/>
    <n v="2"/>
    <x v="0"/>
  </r>
  <r>
    <s v="sablefish (blackcod)"/>
    <d v="2006-02-04T00:00:00"/>
    <x v="15"/>
    <n v="710"/>
    <m/>
    <n v="0.60799999999999998"/>
    <x v="23"/>
    <s v="BSAI"/>
    <n v="2"/>
    <x v="0"/>
  </r>
  <r>
    <s v="sablefish (blackcod)"/>
    <d v="2006-02-04T00:00:00"/>
    <x v="15"/>
    <n v="710"/>
    <m/>
    <n v="1.4999999999999999E-2"/>
    <x v="7"/>
    <s v="BSAI"/>
    <n v="2"/>
    <x v="0"/>
  </r>
  <r>
    <s v="sablefish (blackcod)"/>
    <d v="2006-02-04T00:00:00"/>
    <x v="15"/>
    <n v="710"/>
    <m/>
    <n v="2.9000000000000001E-2"/>
    <x v="0"/>
    <s v="GOA"/>
    <n v="2"/>
    <x v="0"/>
  </r>
  <r>
    <s v="sablefish (blackcod)"/>
    <d v="2006-02-11T00:00:00"/>
    <x v="15"/>
    <n v="710"/>
    <n v="5604.99"/>
    <n v="1.0999999999999999E-2"/>
    <x v="23"/>
    <s v="BSAI"/>
    <n v="2"/>
    <x v="0"/>
  </r>
  <r>
    <s v="sablefish (blackcod)"/>
    <d v="2006-02-11T00:00:00"/>
    <x v="15"/>
    <n v="710"/>
    <n v="5604.99"/>
    <n v="0.30499999999999999"/>
    <x v="1"/>
    <s v="BSAI"/>
    <n v="2"/>
    <x v="0"/>
  </r>
  <r>
    <s v="sablefish (blackcod)"/>
    <d v="2006-02-11T00:00:00"/>
    <x v="15"/>
    <n v="710"/>
    <n v="5604.99"/>
    <n v="1.1060000000000001"/>
    <x v="7"/>
    <s v="BSAI"/>
    <n v="2"/>
    <x v="0"/>
  </r>
  <r>
    <s v="sablefish (blackcod)"/>
    <d v="2006-02-11T00:00:00"/>
    <x v="15"/>
    <n v="710"/>
    <n v="7246.11"/>
    <n v="7.0000000000000001E-3"/>
    <x v="23"/>
    <s v="BSAI"/>
    <n v="2"/>
    <x v="0"/>
  </r>
  <r>
    <s v="sablefish (blackcod)"/>
    <d v="2006-02-11T00:00:00"/>
    <x v="15"/>
    <n v="710"/>
    <n v="7246.11"/>
    <n v="1E-3"/>
    <x v="16"/>
    <s v="BSAI"/>
    <n v="2"/>
    <x v="0"/>
  </r>
  <r>
    <s v="sablefish (blackcod)"/>
    <d v="2006-02-11T00:00:00"/>
    <x v="15"/>
    <n v="710"/>
    <n v="7246.11"/>
    <n v="0.1"/>
    <x v="1"/>
    <s v="BSAI"/>
    <n v="2"/>
    <x v="0"/>
  </r>
  <r>
    <s v="sablefish (blackcod)"/>
    <d v="2006-02-11T00:00:00"/>
    <x v="15"/>
    <n v="710"/>
    <n v="7246.11"/>
    <n v="0.22800000000000001"/>
    <x v="7"/>
    <s v="BSAI"/>
    <n v="2"/>
    <x v="0"/>
  </r>
  <r>
    <s v="sablefish (blackcod)"/>
    <d v="2006-02-11T00:00:00"/>
    <x v="15"/>
    <n v="710"/>
    <m/>
    <n v="5.2999999999999999E-2"/>
    <x v="23"/>
    <s v="BSAI"/>
    <n v="2"/>
    <x v="0"/>
  </r>
  <r>
    <s v="sablefish (blackcod)"/>
    <d v="2006-02-11T00:00:00"/>
    <x v="15"/>
    <n v="710"/>
    <m/>
    <n v="8.9999999999999993E-3"/>
    <x v="10"/>
    <s v="BSAI"/>
    <n v="2"/>
    <x v="0"/>
  </r>
  <r>
    <s v="sablefish (blackcod)"/>
    <d v="2006-02-11T00:00:00"/>
    <x v="15"/>
    <n v="710"/>
    <m/>
    <n v="0.04"/>
    <x v="1"/>
    <s v="BSAI"/>
    <n v="2"/>
    <x v="0"/>
  </r>
  <r>
    <s v="sablefish (blackcod)"/>
    <d v="2006-02-11T00:00:00"/>
    <x v="15"/>
    <n v="710"/>
    <m/>
    <n v="9.8000000000000004E-2"/>
    <x v="7"/>
    <s v="BSAI"/>
    <n v="2"/>
    <x v="0"/>
  </r>
  <r>
    <s v="sablefish (blackcod)"/>
    <d v="2006-02-11T00:00:00"/>
    <x v="15"/>
    <n v="710"/>
    <m/>
    <n v="3.6999999999999998E-2"/>
    <x v="24"/>
    <s v="BSAI"/>
    <n v="2"/>
    <x v="0"/>
  </r>
  <r>
    <s v="sablefish (blackcod)"/>
    <d v="2006-02-18T00:00:00"/>
    <x v="15"/>
    <n v="710"/>
    <n v="5604.99"/>
    <n v="8.9999999999999993E-3"/>
    <x v="23"/>
    <s v="BSAI"/>
    <n v="2"/>
    <x v="0"/>
  </r>
  <r>
    <s v="sablefish (blackcod)"/>
    <d v="2006-02-18T00:00:00"/>
    <x v="15"/>
    <n v="710"/>
    <n v="5604.99"/>
    <n v="0.01"/>
    <x v="1"/>
    <s v="BSAI"/>
    <n v="2"/>
    <x v="0"/>
  </r>
  <r>
    <s v="sablefish (blackcod)"/>
    <d v="2006-02-18T00:00:00"/>
    <x v="15"/>
    <n v="710"/>
    <n v="5604.99"/>
    <n v="2.226"/>
    <x v="7"/>
    <s v="BSAI"/>
    <n v="2"/>
    <x v="0"/>
  </r>
  <r>
    <s v="sablefish (blackcod)"/>
    <d v="2006-02-18T00:00:00"/>
    <x v="15"/>
    <n v="710"/>
    <n v="5604.99"/>
    <n v="0.13"/>
    <x v="24"/>
    <s v="BSAI"/>
    <n v="2"/>
    <x v="0"/>
  </r>
  <r>
    <s v="sablefish (blackcod)"/>
    <d v="2006-02-18T00:00:00"/>
    <x v="15"/>
    <n v="710"/>
    <n v="7246.11"/>
    <n v="5.8999999999999997E-2"/>
    <x v="23"/>
    <s v="BSAI"/>
    <n v="2"/>
    <x v="0"/>
  </r>
  <r>
    <s v="sablefish (blackcod)"/>
    <d v="2006-02-18T00:00:00"/>
    <x v="15"/>
    <n v="710"/>
    <n v="7246.11"/>
    <n v="4.0000000000000001E-3"/>
    <x v="1"/>
    <s v="BSAI"/>
    <n v="2"/>
    <x v="0"/>
  </r>
  <r>
    <s v="sablefish (blackcod)"/>
    <d v="2006-02-18T00:00:00"/>
    <x v="15"/>
    <n v="710"/>
    <n v="7246.11"/>
    <n v="0.53200000000000003"/>
    <x v="7"/>
    <s v="BSAI"/>
    <n v="2"/>
    <x v="0"/>
  </r>
  <r>
    <s v="sablefish (blackcod)"/>
    <d v="2006-02-18T00:00:00"/>
    <x v="15"/>
    <n v="710"/>
    <n v="8002.91"/>
    <n v="6.0000000000000001E-3"/>
    <x v="13"/>
    <s v="GOA"/>
    <n v="2"/>
    <x v="0"/>
  </r>
  <r>
    <s v="sablefish (blackcod)"/>
    <d v="2006-02-18T00:00:00"/>
    <x v="15"/>
    <n v="710"/>
    <n v="8002.91"/>
    <n v="3.0000000000000001E-3"/>
    <x v="6"/>
    <s v="GOA"/>
    <n v="2"/>
    <x v="0"/>
  </r>
  <r>
    <s v="sablefish (blackcod)"/>
    <d v="2006-02-18T00:00:00"/>
    <x v="15"/>
    <n v="710"/>
    <n v="8002.91"/>
    <n v="0.91800000000000004"/>
    <x v="14"/>
    <s v="GOA"/>
    <n v="2"/>
    <x v="0"/>
  </r>
  <r>
    <s v="sablefish (blackcod)"/>
    <d v="2006-02-18T00:00:00"/>
    <x v="15"/>
    <n v="710"/>
    <m/>
    <n v="1.9E-2"/>
    <x v="1"/>
    <s v="BSAI"/>
    <n v="2"/>
    <x v="0"/>
  </r>
  <r>
    <s v="sablefish (blackcod)"/>
    <d v="2006-02-18T00:00:00"/>
    <x v="15"/>
    <n v="710"/>
    <m/>
    <n v="1.044"/>
    <x v="7"/>
    <s v="BSAI"/>
    <n v="2"/>
    <x v="0"/>
  </r>
  <r>
    <s v="sablefish (blackcod)"/>
    <d v="2006-02-18T00:00:00"/>
    <x v="15"/>
    <n v="710"/>
    <m/>
    <n v="0.44600000000000001"/>
    <x v="24"/>
    <s v="BSAI"/>
    <n v="2"/>
    <x v="0"/>
  </r>
  <r>
    <s v="sablefish (blackcod)"/>
    <d v="2006-02-18T00:00:00"/>
    <x v="15"/>
    <n v="710"/>
    <m/>
    <n v="2E-3"/>
    <x v="13"/>
    <s v="GOA"/>
    <n v="2"/>
    <x v="0"/>
  </r>
  <r>
    <s v="sablefish (blackcod)"/>
    <d v="2006-02-18T00:00:00"/>
    <x v="15"/>
    <n v="710"/>
    <m/>
    <n v="7.5999999999999998E-2"/>
    <x v="6"/>
    <s v="GOA"/>
    <n v="2"/>
    <x v="0"/>
  </r>
  <r>
    <s v="sablefish (blackcod)"/>
    <d v="2006-02-25T00:00:00"/>
    <x v="15"/>
    <n v="710"/>
    <n v="5604.99"/>
    <n v="3.5999999999999997E-2"/>
    <x v="1"/>
    <s v="BSAI"/>
    <n v="2"/>
    <x v="0"/>
  </r>
  <r>
    <s v="sablefish (blackcod)"/>
    <d v="2006-02-25T00:00:00"/>
    <x v="15"/>
    <n v="710"/>
    <n v="5604.99"/>
    <n v="2.5999999999999999E-2"/>
    <x v="7"/>
    <s v="BSAI"/>
    <n v="2"/>
    <x v="0"/>
  </r>
  <r>
    <s v="sablefish (blackcod)"/>
    <d v="2006-02-25T00:00:00"/>
    <x v="15"/>
    <n v="710"/>
    <n v="5604.99"/>
    <n v="2.1999999999999999E-2"/>
    <x v="24"/>
    <s v="BSAI"/>
    <n v="2"/>
    <x v="0"/>
  </r>
  <r>
    <s v="sablefish (blackcod)"/>
    <d v="2006-02-25T00:00:00"/>
    <x v="15"/>
    <n v="710"/>
    <n v="7246.11"/>
    <n v="1E-3"/>
    <x v="1"/>
    <s v="BSAI"/>
    <n v="2"/>
    <x v="0"/>
  </r>
  <r>
    <s v="sablefish (blackcod)"/>
    <d v="2006-02-25T00:00:00"/>
    <x v="15"/>
    <n v="710"/>
    <n v="7246.11"/>
    <n v="6.0000000000000001E-3"/>
    <x v="7"/>
    <s v="BSAI"/>
    <n v="2"/>
    <x v="0"/>
  </r>
  <r>
    <s v="sablefish (blackcod)"/>
    <d v="2006-02-25T00:00:00"/>
    <x v="15"/>
    <n v="710"/>
    <n v="8002.91"/>
    <n v="3.2000000000000001E-2"/>
    <x v="13"/>
    <s v="GOA"/>
    <n v="2"/>
    <x v="0"/>
  </r>
  <r>
    <s v="sablefish (blackcod)"/>
    <d v="2006-02-25T00:00:00"/>
    <x v="15"/>
    <n v="710"/>
    <m/>
    <n v="8.0000000000000002E-3"/>
    <x v="16"/>
    <s v="BSAI"/>
    <n v="2"/>
    <x v="0"/>
  </r>
  <r>
    <s v="sablefish (blackcod)"/>
    <d v="2006-02-25T00:00:00"/>
    <x v="15"/>
    <n v="710"/>
    <m/>
    <n v="0.22500000000000001"/>
    <x v="1"/>
    <s v="BSAI"/>
    <n v="2"/>
    <x v="0"/>
  </r>
  <r>
    <s v="sablefish (blackcod)"/>
    <d v="2006-02-25T00:00:00"/>
    <x v="15"/>
    <n v="710"/>
    <m/>
    <n v="1.2E-2"/>
    <x v="7"/>
    <s v="BSAI"/>
    <n v="2"/>
    <x v="0"/>
  </r>
  <r>
    <s v="sablefish (blackcod)"/>
    <d v="2006-02-25T00:00:00"/>
    <x v="15"/>
    <n v="710"/>
    <m/>
    <n v="0.36399999999999999"/>
    <x v="13"/>
    <s v="GOA"/>
    <n v="2"/>
    <x v="0"/>
  </r>
  <r>
    <s v="sablefish (blackcod)"/>
    <d v="2006-02-25T00:00:00"/>
    <x v="15"/>
    <n v="710"/>
    <m/>
    <n v="0.36699999999999999"/>
    <x v="6"/>
    <s v="GOA"/>
    <n v="2"/>
    <x v="0"/>
  </r>
  <r>
    <s v="sablefish (blackcod)"/>
    <d v="2006-03-04T00:00:00"/>
    <x v="15"/>
    <n v="710"/>
    <n v="7246.11"/>
    <n v="1E-3"/>
    <x v="1"/>
    <s v="BSAI"/>
    <n v="3"/>
    <x v="0"/>
  </r>
  <r>
    <s v="sablefish (blackcod)"/>
    <d v="2006-03-04T00:00:00"/>
    <x v="15"/>
    <n v="710"/>
    <n v="8002.91"/>
    <n v="3.9E-2"/>
    <x v="13"/>
    <s v="GOA"/>
    <n v="3"/>
    <x v="0"/>
  </r>
  <r>
    <s v="sablefish (blackcod)"/>
    <d v="2006-03-04T00:00:00"/>
    <x v="15"/>
    <n v="710"/>
    <m/>
    <n v="1.7999999999999999E-2"/>
    <x v="13"/>
    <s v="GOA"/>
    <n v="3"/>
    <x v="0"/>
  </r>
  <r>
    <s v="sablefish (blackcod)"/>
    <d v="2006-03-04T00:00:00"/>
    <x v="15"/>
    <n v="710"/>
    <m/>
    <n v="0.03"/>
    <x v="6"/>
    <s v="GOA"/>
    <n v="3"/>
    <x v="0"/>
  </r>
  <r>
    <s v="sablefish (blackcod)"/>
    <d v="2006-03-11T00:00:00"/>
    <x v="15"/>
    <n v="710"/>
    <n v="5604.99"/>
    <n v="1.2E-2"/>
    <x v="1"/>
    <s v="BSAI"/>
    <n v="3"/>
    <x v="0"/>
  </r>
  <r>
    <s v="sablefish (blackcod)"/>
    <d v="2006-03-11T00:00:00"/>
    <x v="15"/>
    <n v="710"/>
    <n v="5604.99"/>
    <n v="7.3410000000000002"/>
    <x v="5"/>
    <s v="BSAI"/>
    <n v="3"/>
    <x v="0"/>
  </r>
  <r>
    <s v="sablefish (blackcod)"/>
    <d v="2006-03-11T00:00:00"/>
    <x v="15"/>
    <n v="710"/>
    <n v="5604.99"/>
    <n v="35.326999999999998"/>
    <x v="24"/>
    <s v="BSAI"/>
    <n v="3"/>
    <x v="0"/>
  </r>
  <r>
    <s v="sablefish (blackcod)"/>
    <d v="2006-03-11T00:00:00"/>
    <x v="15"/>
    <n v="710"/>
    <n v="5795.08"/>
    <n v="63.295999999999999"/>
    <x v="0"/>
    <s v="GOA"/>
    <n v="3"/>
    <x v="0"/>
  </r>
  <r>
    <s v="sablefish (blackcod)"/>
    <d v="2006-03-11T00:00:00"/>
    <x v="15"/>
    <n v="710"/>
    <n v="7246.11"/>
    <n v="1.4770000000000001"/>
    <x v="7"/>
    <s v="BSAI"/>
    <n v="3"/>
    <x v="0"/>
  </r>
  <r>
    <s v="sablefish (blackcod)"/>
    <d v="2006-03-11T00:00:00"/>
    <x v="15"/>
    <n v="710"/>
    <n v="8002.91"/>
    <n v="12.978999999999999"/>
    <x v="0"/>
    <s v="GOA"/>
    <n v="3"/>
    <x v="0"/>
  </r>
  <r>
    <s v="sablefish (blackcod)"/>
    <d v="2006-03-11T00:00:00"/>
    <x v="15"/>
    <n v="710"/>
    <n v="8002.91"/>
    <n v="6.4000000000000001E-2"/>
    <x v="13"/>
    <s v="GOA"/>
    <n v="3"/>
    <x v="0"/>
  </r>
  <r>
    <s v="sablefish (blackcod)"/>
    <d v="2006-03-11T00:00:00"/>
    <x v="15"/>
    <n v="710"/>
    <n v="8002.91"/>
    <n v="38.348999999999997"/>
    <x v="6"/>
    <s v="GOA"/>
    <n v="3"/>
    <x v="0"/>
  </r>
  <r>
    <s v="sablefish (blackcod)"/>
    <d v="2006-03-11T00:00:00"/>
    <x v="15"/>
    <n v="710"/>
    <n v="8002.91"/>
    <n v="2.7949999999999999"/>
    <x v="11"/>
    <s v="GOA"/>
    <n v="3"/>
    <x v="0"/>
  </r>
  <r>
    <s v="sablefish (blackcod)"/>
    <d v="2006-03-11T00:00:00"/>
    <x v="15"/>
    <n v="710"/>
    <n v="8002.91"/>
    <n v="143.066"/>
    <x v="14"/>
    <s v="GOA"/>
    <n v="3"/>
    <x v="0"/>
  </r>
  <r>
    <s v="sablefish (blackcod)"/>
    <d v="2006-03-11T00:00:00"/>
    <x v="15"/>
    <n v="710"/>
    <m/>
    <n v="0.113"/>
    <x v="5"/>
    <s v="BSAI"/>
    <n v="3"/>
    <x v="0"/>
  </r>
  <r>
    <s v="sablefish (blackcod)"/>
    <d v="2006-03-11T00:00:00"/>
    <x v="15"/>
    <n v="710"/>
    <m/>
    <n v="0.17"/>
    <x v="24"/>
    <s v="BSAI"/>
    <n v="3"/>
    <x v="0"/>
  </r>
  <r>
    <s v="sablefish (blackcod)"/>
    <d v="2006-03-11T00:00:00"/>
    <x v="15"/>
    <n v="710"/>
    <m/>
    <n v="0.22"/>
    <x v="0"/>
    <s v="GOA"/>
    <n v="3"/>
    <x v="0"/>
  </r>
  <r>
    <s v="sablefish (blackcod)"/>
    <d v="2006-03-11T00:00:00"/>
    <x v="15"/>
    <n v="710"/>
    <m/>
    <n v="0.129"/>
    <x v="13"/>
    <s v="GOA"/>
    <n v="3"/>
    <x v="0"/>
  </r>
  <r>
    <s v="sablefish (blackcod)"/>
    <d v="2006-03-11T00:00:00"/>
    <x v="15"/>
    <n v="710"/>
    <m/>
    <n v="6.649"/>
    <x v="6"/>
    <s v="GOA"/>
    <n v="3"/>
    <x v="0"/>
  </r>
  <r>
    <s v="sablefish (blackcod)"/>
    <d v="2006-03-11T00:00:00"/>
    <x v="15"/>
    <n v="710"/>
    <m/>
    <n v="0.71099999999999997"/>
    <x v="11"/>
    <s v="GOA"/>
    <n v="3"/>
    <x v="0"/>
  </r>
  <r>
    <s v="sablefish (blackcod)"/>
    <d v="2006-03-11T00:00:00"/>
    <x v="15"/>
    <n v="710"/>
    <m/>
    <n v="5.6440000000000001"/>
    <x v="14"/>
    <s v="GOA"/>
    <n v="3"/>
    <x v="0"/>
  </r>
  <r>
    <s v="sablefish (blackcod)"/>
    <d v="2006-03-11T00:00:00"/>
    <x v="15"/>
    <n v="710"/>
    <m/>
    <n v="0.42799999999999999"/>
    <x v="21"/>
    <s v="INSD"/>
    <n v="3"/>
    <x v="0"/>
  </r>
  <r>
    <s v="sablefish (blackcod)"/>
    <d v="2006-03-18T00:00:00"/>
    <x v="15"/>
    <n v="710"/>
    <n v="5604.99"/>
    <n v="23.170999999999999"/>
    <x v="24"/>
    <s v="BSAI"/>
    <n v="3"/>
    <x v="0"/>
  </r>
  <r>
    <s v="sablefish (blackcod)"/>
    <d v="2006-03-18T00:00:00"/>
    <x v="15"/>
    <n v="710"/>
    <n v="5795.08"/>
    <n v="84.85"/>
    <x v="0"/>
    <s v="GOA"/>
    <n v="3"/>
    <x v="0"/>
  </r>
  <r>
    <s v="sablefish (blackcod)"/>
    <d v="2006-03-18T00:00:00"/>
    <x v="15"/>
    <n v="710"/>
    <n v="7246.11"/>
    <n v="0.222"/>
    <x v="7"/>
    <s v="BSAI"/>
    <n v="3"/>
    <x v="0"/>
  </r>
  <r>
    <s v="sablefish (blackcod)"/>
    <d v="2006-03-18T00:00:00"/>
    <x v="15"/>
    <n v="710"/>
    <n v="7246.11"/>
    <n v="2.3279999999999998"/>
    <x v="24"/>
    <s v="BSAI"/>
    <n v="3"/>
    <x v="0"/>
  </r>
  <r>
    <s v="sablefish (blackcod)"/>
    <d v="2006-03-18T00:00:00"/>
    <x v="15"/>
    <n v="710"/>
    <n v="7246.11"/>
    <n v="4.6420000000000003"/>
    <x v="28"/>
    <s v="BSAI"/>
    <n v="3"/>
    <x v="0"/>
  </r>
  <r>
    <s v="sablefish (blackcod)"/>
    <d v="2006-03-18T00:00:00"/>
    <x v="15"/>
    <n v="710"/>
    <n v="8002.91"/>
    <n v="1.294"/>
    <x v="13"/>
    <s v="GOA"/>
    <n v="3"/>
    <x v="0"/>
  </r>
  <r>
    <s v="sablefish (blackcod)"/>
    <d v="2006-03-18T00:00:00"/>
    <x v="15"/>
    <n v="710"/>
    <n v="8002.91"/>
    <n v="10.253"/>
    <x v="6"/>
    <s v="GOA"/>
    <n v="3"/>
    <x v="0"/>
  </r>
  <r>
    <s v="sablefish (blackcod)"/>
    <d v="2006-03-18T00:00:00"/>
    <x v="15"/>
    <n v="710"/>
    <n v="8002.91"/>
    <n v="33.526000000000003"/>
    <x v="11"/>
    <s v="GOA"/>
    <n v="3"/>
    <x v="0"/>
  </r>
  <r>
    <s v="sablefish (blackcod)"/>
    <d v="2006-03-18T00:00:00"/>
    <x v="15"/>
    <n v="710"/>
    <n v="8002.91"/>
    <n v="0.627"/>
    <x v="20"/>
    <s v="INSD"/>
    <n v="3"/>
    <x v="0"/>
  </r>
  <r>
    <s v="sablefish (blackcod)"/>
    <d v="2006-03-18T00:00:00"/>
    <x v="15"/>
    <n v="710"/>
    <n v="8002.91"/>
    <n v="35.380000000000003"/>
    <x v="14"/>
    <s v="GOA"/>
    <n v="3"/>
    <x v="0"/>
  </r>
  <r>
    <s v="sablefish (blackcod)"/>
    <d v="2006-03-18T00:00:00"/>
    <x v="15"/>
    <n v="710"/>
    <m/>
    <n v="0.21"/>
    <x v="24"/>
    <s v="BSAI"/>
    <n v="3"/>
    <x v="0"/>
  </r>
  <r>
    <s v="sablefish (blackcod)"/>
    <d v="2006-03-18T00:00:00"/>
    <x v="15"/>
    <n v="710"/>
    <m/>
    <n v="4.7E-2"/>
    <x v="0"/>
    <s v="GOA"/>
    <n v="3"/>
    <x v="0"/>
  </r>
  <r>
    <s v="sablefish (blackcod)"/>
    <d v="2006-03-18T00:00:00"/>
    <x v="15"/>
    <n v="710"/>
    <m/>
    <n v="0.71899999999999997"/>
    <x v="13"/>
    <s v="GOA"/>
    <n v="3"/>
    <x v="0"/>
  </r>
  <r>
    <s v="sablefish (blackcod)"/>
    <d v="2006-03-18T00:00:00"/>
    <x v="15"/>
    <n v="710"/>
    <m/>
    <n v="2.153"/>
    <x v="6"/>
    <s v="GOA"/>
    <n v="3"/>
    <x v="0"/>
  </r>
  <r>
    <s v="sablefish (blackcod)"/>
    <d v="2006-03-18T00:00:00"/>
    <x v="15"/>
    <n v="710"/>
    <m/>
    <n v="3.0550000000000002"/>
    <x v="11"/>
    <s v="GOA"/>
    <n v="3"/>
    <x v="0"/>
  </r>
  <r>
    <s v="sablefish (blackcod)"/>
    <d v="2006-03-18T00:00:00"/>
    <x v="15"/>
    <n v="710"/>
    <m/>
    <n v="0.14499999999999999"/>
    <x v="20"/>
    <s v="INSD"/>
    <n v="3"/>
    <x v="0"/>
  </r>
  <r>
    <s v="sablefish (blackcod)"/>
    <d v="2006-03-18T00:00:00"/>
    <x v="15"/>
    <n v="710"/>
    <m/>
    <n v="0.98899999999999999"/>
    <x v="14"/>
    <s v="GOA"/>
    <n v="3"/>
    <x v="0"/>
  </r>
  <r>
    <s v="sablefish (blackcod)"/>
    <d v="2006-03-18T00:00:00"/>
    <x v="15"/>
    <n v="710"/>
    <m/>
    <n v="9.6000000000000002E-2"/>
    <x v="21"/>
    <s v="INSD"/>
    <n v="3"/>
    <x v="0"/>
  </r>
  <r>
    <s v="sablefish (blackcod)"/>
    <d v="2006-03-25T00:00:00"/>
    <x v="15"/>
    <n v="710"/>
    <n v="5604.99"/>
    <n v="9.9979999999999993"/>
    <x v="24"/>
    <s v="BSAI"/>
    <n v="3"/>
    <x v="0"/>
  </r>
  <r>
    <s v="sablefish (blackcod)"/>
    <d v="2006-03-25T00:00:00"/>
    <x v="15"/>
    <n v="710"/>
    <n v="5795.08"/>
    <n v="36.411000000000001"/>
    <x v="0"/>
    <s v="GOA"/>
    <n v="3"/>
    <x v="0"/>
  </r>
  <r>
    <s v="sablefish (blackcod)"/>
    <d v="2006-03-25T00:00:00"/>
    <x v="15"/>
    <n v="710"/>
    <n v="5795.08"/>
    <n v="12.242000000000001"/>
    <x v="13"/>
    <s v="GOA"/>
    <n v="3"/>
    <x v="0"/>
  </r>
  <r>
    <s v="sablefish (blackcod)"/>
    <d v="2006-03-25T00:00:00"/>
    <x v="15"/>
    <n v="710"/>
    <n v="5795.08"/>
    <n v="5.84"/>
    <x v="6"/>
    <s v="GOA"/>
    <n v="3"/>
    <x v="0"/>
  </r>
  <r>
    <s v="sablefish (blackcod)"/>
    <d v="2006-03-25T00:00:00"/>
    <x v="15"/>
    <n v="710"/>
    <n v="7246.11"/>
    <n v="8.6839999999999993"/>
    <x v="1"/>
    <s v="BSAI"/>
    <n v="3"/>
    <x v="0"/>
  </r>
  <r>
    <s v="sablefish (blackcod)"/>
    <d v="2006-03-25T00:00:00"/>
    <x v="15"/>
    <n v="710"/>
    <n v="8002.91"/>
    <n v="2.9420000000000002"/>
    <x v="0"/>
    <s v="GOA"/>
    <n v="3"/>
    <x v="0"/>
  </r>
  <r>
    <s v="sablefish (blackcod)"/>
    <d v="2006-03-25T00:00:00"/>
    <x v="15"/>
    <n v="710"/>
    <n v="8002.91"/>
    <n v="0.222"/>
    <x v="13"/>
    <s v="GOA"/>
    <n v="3"/>
    <x v="0"/>
  </r>
  <r>
    <s v="sablefish (blackcod)"/>
    <d v="2006-03-25T00:00:00"/>
    <x v="15"/>
    <n v="710"/>
    <n v="8002.91"/>
    <n v="73.233000000000004"/>
    <x v="6"/>
    <s v="GOA"/>
    <n v="3"/>
    <x v="0"/>
  </r>
  <r>
    <s v="sablefish (blackcod)"/>
    <d v="2006-03-25T00:00:00"/>
    <x v="15"/>
    <n v="710"/>
    <n v="8002.91"/>
    <n v="40.86"/>
    <x v="11"/>
    <s v="GOA"/>
    <n v="3"/>
    <x v="0"/>
  </r>
  <r>
    <s v="sablefish (blackcod)"/>
    <d v="2006-03-25T00:00:00"/>
    <x v="15"/>
    <n v="710"/>
    <n v="8002.91"/>
    <n v="139.02099999999999"/>
    <x v="14"/>
    <s v="GOA"/>
    <n v="3"/>
    <x v="0"/>
  </r>
  <r>
    <s v="sablefish (blackcod)"/>
    <d v="2006-03-25T00:00:00"/>
    <x v="15"/>
    <n v="710"/>
    <m/>
    <n v="6.0000000000000001E-3"/>
    <x v="2"/>
    <s v="BSAI"/>
    <n v="3"/>
    <x v="0"/>
  </r>
  <r>
    <s v="sablefish (blackcod)"/>
    <d v="2006-03-25T00:00:00"/>
    <x v="15"/>
    <n v="710"/>
    <m/>
    <n v="0.32800000000000001"/>
    <x v="24"/>
    <s v="BSAI"/>
    <n v="3"/>
    <x v="0"/>
  </r>
  <r>
    <s v="sablefish (blackcod)"/>
    <d v="2006-03-25T00:00:00"/>
    <x v="15"/>
    <n v="710"/>
    <m/>
    <n v="0.52900000000000003"/>
    <x v="0"/>
    <s v="GOA"/>
    <n v="3"/>
    <x v="0"/>
  </r>
  <r>
    <s v="sablefish (blackcod)"/>
    <d v="2006-03-25T00:00:00"/>
    <x v="15"/>
    <n v="710"/>
    <m/>
    <n v="0.11700000000000001"/>
    <x v="13"/>
    <s v="GOA"/>
    <n v="3"/>
    <x v="0"/>
  </r>
  <r>
    <s v="sablefish (blackcod)"/>
    <d v="2006-03-25T00:00:00"/>
    <x v="15"/>
    <n v="710"/>
    <m/>
    <n v="6.6589999999999998"/>
    <x v="6"/>
    <s v="GOA"/>
    <n v="3"/>
    <x v="0"/>
  </r>
  <r>
    <s v="sablefish (blackcod)"/>
    <d v="2006-03-25T00:00:00"/>
    <x v="15"/>
    <n v="710"/>
    <m/>
    <n v="3.661"/>
    <x v="11"/>
    <s v="GOA"/>
    <n v="3"/>
    <x v="0"/>
  </r>
  <r>
    <s v="sablefish (blackcod)"/>
    <d v="2006-03-25T00:00:00"/>
    <x v="15"/>
    <n v="710"/>
    <m/>
    <n v="6.181"/>
    <x v="14"/>
    <s v="GOA"/>
    <n v="3"/>
    <x v="0"/>
  </r>
  <r>
    <s v="sablefish (blackcod)"/>
    <d v="2006-03-25T00:00:00"/>
    <x v="15"/>
    <n v="710"/>
    <m/>
    <n v="0.40300000000000002"/>
    <x v="21"/>
    <s v="INSD"/>
    <n v="3"/>
    <x v="0"/>
  </r>
  <r>
    <s v="sablefish (blackcod)"/>
    <d v="2006-04-01T00:00:00"/>
    <x v="15"/>
    <n v="710"/>
    <n v="5604.99"/>
    <n v="0.33100000000000002"/>
    <x v="5"/>
    <s v="BSAI"/>
    <n v="4"/>
    <x v="0"/>
  </r>
  <r>
    <s v="sablefish (blackcod)"/>
    <d v="2006-04-01T00:00:00"/>
    <x v="15"/>
    <n v="710"/>
    <n v="5604.99"/>
    <n v="22.527000000000001"/>
    <x v="24"/>
    <s v="BSAI"/>
    <n v="4"/>
    <x v="0"/>
  </r>
  <r>
    <s v="sablefish (blackcod)"/>
    <d v="2006-04-01T00:00:00"/>
    <x v="15"/>
    <n v="710"/>
    <n v="5604.99"/>
    <n v="17.882000000000001"/>
    <x v="28"/>
    <s v="BSAI"/>
    <n v="4"/>
    <x v="0"/>
  </r>
  <r>
    <s v="sablefish (blackcod)"/>
    <d v="2006-04-01T00:00:00"/>
    <x v="15"/>
    <n v="710"/>
    <n v="5795.08"/>
    <n v="45.9"/>
    <x v="0"/>
    <s v="GOA"/>
    <n v="4"/>
    <x v="0"/>
  </r>
  <r>
    <s v="sablefish (blackcod)"/>
    <d v="2006-04-01T00:00:00"/>
    <x v="15"/>
    <n v="710"/>
    <n v="5795.08"/>
    <n v="18.262"/>
    <x v="13"/>
    <s v="GOA"/>
    <n v="4"/>
    <x v="0"/>
  </r>
  <r>
    <s v="sablefish (blackcod)"/>
    <d v="2006-04-01T00:00:00"/>
    <x v="15"/>
    <n v="710"/>
    <n v="5795.08"/>
    <n v="65.103999999999999"/>
    <x v="6"/>
    <s v="GOA"/>
    <n v="4"/>
    <x v="0"/>
  </r>
  <r>
    <s v="sablefish (blackcod)"/>
    <d v="2006-04-01T00:00:00"/>
    <x v="15"/>
    <n v="710"/>
    <n v="7246.11"/>
    <n v="5.08"/>
    <x v="17"/>
    <s v="BSAI"/>
    <n v="4"/>
    <x v="0"/>
  </r>
  <r>
    <s v="sablefish (blackcod)"/>
    <d v="2006-04-01T00:00:00"/>
    <x v="15"/>
    <n v="710"/>
    <n v="7246.11"/>
    <n v="10.051"/>
    <x v="5"/>
    <s v="BSAI"/>
    <n v="4"/>
    <x v="0"/>
  </r>
  <r>
    <s v="sablefish (blackcod)"/>
    <d v="2006-04-01T00:00:00"/>
    <x v="15"/>
    <n v="710"/>
    <n v="7246.11"/>
    <n v="25.143000000000001"/>
    <x v="24"/>
    <s v="BSAI"/>
    <n v="4"/>
    <x v="0"/>
  </r>
  <r>
    <s v="sablefish (blackcod)"/>
    <d v="2006-04-01T00:00:00"/>
    <x v="15"/>
    <n v="710"/>
    <n v="8002.91"/>
    <n v="16.484999999999999"/>
    <x v="0"/>
    <s v="GOA"/>
    <n v="4"/>
    <x v="0"/>
  </r>
  <r>
    <s v="sablefish (blackcod)"/>
    <d v="2006-04-01T00:00:00"/>
    <x v="15"/>
    <n v="710"/>
    <n v="8002.91"/>
    <n v="0.309"/>
    <x v="13"/>
    <s v="GOA"/>
    <n v="4"/>
    <x v="0"/>
  </r>
  <r>
    <s v="sablefish (blackcod)"/>
    <d v="2006-04-01T00:00:00"/>
    <x v="15"/>
    <n v="710"/>
    <n v="8002.91"/>
    <n v="99.456000000000003"/>
    <x v="6"/>
    <s v="GOA"/>
    <n v="4"/>
    <x v="0"/>
  </r>
  <r>
    <s v="sablefish (blackcod)"/>
    <d v="2006-04-01T00:00:00"/>
    <x v="15"/>
    <n v="710"/>
    <n v="8002.91"/>
    <n v="106.78100000000001"/>
    <x v="11"/>
    <s v="GOA"/>
    <n v="4"/>
    <x v="0"/>
  </r>
  <r>
    <s v="sablefish (blackcod)"/>
    <d v="2006-04-01T00:00:00"/>
    <x v="15"/>
    <n v="710"/>
    <n v="8002.91"/>
    <n v="65.132000000000005"/>
    <x v="14"/>
    <s v="GOA"/>
    <n v="4"/>
    <x v="0"/>
  </r>
  <r>
    <s v="sablefish (blackcod)"/>
    <d v="2006-04-01T00:00:00"/>
    <x v="15"/>
    <n v="710"/>
    <m/>
    <n v="2.9000000000000001E-2"/>
    <x v="5"/>
    <s v="BSAI"/>
    <n v="4"/>
    <x v="0"/>
  </r>
  <r>
    <s v="sablefish (blackcod)"/>
    <d v="2006-04-01T00:00:00"/>
    <x v="15"/>
    <n v="710"/>
    <m/>
    <n v="4.0000000000000001E-3"/>
    <x v="24"/>
    <s v="BSAI"/>
    <n v="4"/>
    <x v="0"/>
  </r>
  <r>
    <s v="sablefish (blackcod)"/>
    <d v="2006-04-01T00:00:00"/>
    <x v="15"/>
    <n v="710"/>
    <m/>
    <n v="0.16700000000000001"/>
    <x v="28"/>
    <s v="BSAI"/>
    <n v="4"/>
    <x v="0"/>
  </r>
  <r>
    <s v="sablefish (blackcod)"/>
    <d v="2006-04-01T00:00:00"/>
    <x v="15"/>
    <n v="710"/>
    <m/>
    <n v="0.35599999999999998"/>
    <x v="0"/>
    <s v="GOA"/>
    <n v="4"/>
    <x v="0"/>
  </r>
  <r>
    <s v="sablefish (blackcod)"/>
    <d v="2006-04-01T00:00:00"/>
    <x v="15"/>
    <n v="710"/>
    <m/>
    <n v="2.4E-2"/>
    <x v="13"/>
    <s v="GOA"/>
    <n v="4"/>
    <x v="0"/>
  </r>
  <r>
    <s v="sablefish (blackcod)"/>
    <d v="2006-04-01T00:00:00"/>
    <x v="15"/>
    <n v="710"/>
    <m/>
    <n v="12.161"/>
    <x v="6"/>
    <s v="GOA"/>
    <n v="4"/>
    <x v="0"/>
  </r>
  <r>
    <s v="sablefish (blackcod)"/>
    <d v="2006-04-01T00:00:00"/>
    <x v="15"/>
    <n v="710"/>
    <m/>
    <n v="1.8420000000000001"/>
    <x v="11"/>
    <s v="GOA"/>
    <n v="4"/>
    <x v="0"/>
  </r>
  <r>
    <s v="sablefish (blackcod)"/>
    <d v="2006-04-01T00:00:00"/>
    <x v="15"/>
    <n v="710"/>
    <m/>
    <n v="3.883"/>
    <x v="14"/>
    <s v="GOA"/>
    <n v="4"/>
    <x v="0"/>
  </r>
  <r>
    <s v="sablefish (blackcod)"/>
    <d v="2006-04-01T00:00:00"/>
    <x v="15"/>
    <n v="710"/>
    <m/>
    <n v="0.69199999999999995"/>
    <x v="21"/>
    <s v="INSD"/>
    <n v="4"/>
    <x v="0"/>
  </r>
  <r>
    <s v="sablefish (blackcod)"/>
    <d v="2006-04-08T00:00:00"/>
    <x v="15"/>
    <n v="710"/>
    <n v="5604.99"/>
    <n v="1.879"/>
    <x v="5"/>
    <s v="BSAI"/>
    <n v="4"/>
    <x v="0"/>
  </r>
  <r>
    <s v="sablefish (blackcod)"/>
    <d v="2006-04-08T00:00:00"/>
    <x v="15"/>
    <n v="710"/>
    <n v="5604.99"/>
    <n v="11.353"/>
    <x v="24"/>
    <s v="BSAI"/>
    <n v="4"/>
    <x v="0"/>
  </r>
  <r>
    <s v="sablefish (blackcod)"/>
    <d v="2006-04-08T00:00:00"/>
    <x v="15"/>
    <n v="710"/>
    <n v="5795.08"/>
    <n v="83.135000000000005"/>
    <x v="0"/>
    <s v="GOA"/>
    <n v="4"/>
    <x v="0"/>
  </r>
  <r>
    <s v="sablefish (blackcod)"/>
    <d v="2006-04-08T00:00:00"/>
    <x v="15"/>
    <n v="710"/>
    <n v="5795.08"/>
    <n v="1.6830000000000001"/>
    <x v="13"/>
    <s v="GOA"/>
    <n v="4"/>
    <x v="0"/>
  </r>
  <r>
    <s v="sablefish (blackcod)"/>
    <d v="2006-04-08T00:00:00"/>
    <x v="15"/>
    <n v="710"/>
    <n v="5795.08"/>
    <n v="36.630000000000003"/>
    <x v="6"/>
    <s v="GOA"/>
    <n v="4"/>
    <x v="0"/>
  </r>
  <r>
    <s v="sablefish (blackcod)"/>
    <d v="2006-04-08T00:00:00"/>
    <x v="15"/>
    <n v="710"/>
    <n v="5795.08"/>
    <n v="4.2140000000000004"/>
    <x v="11"/>
    <s v="GOA"/>
    <n v="4"/>
    <x v="0"/>
  </r>
  <r>
    <s v="sablefish (blackcod)"/>
    <d v="2006-04-08T00:00:00"/>
    <x v="15"/>
    <n v="710"/>
    <n v="5795.08"/>
    <n v="9.7349999999999994"/>
    <x v="14"/>
    <s v="GOA"/>
    <n v="4"/>
    <x v="0"/>
  </r>
  <r>
    <s v="sablefish (blackcod)"/>
    <d v="2006-04-08T00:00:00"/>
    <x v="15"/>
    <n v="710"/>
    <n v="7246.11"/>
    <n v="10.026"/>
    <x v="28"/>
    <s v="BSAI"/>
    <n v="4"/>
    <x v="0"/>
  </r>
  <r>
    <s v="sablefish (blackcod)"/>
    <d v="2006-04-08T00:00:00"/>
    <x v="15"/>
    <n v="710"/>
    <n v="8002.91"/>
    <n v="19.808"/>
    <x v="0"/>
    <s v="GOA"/>
    <n v="4"/>
    <x v="0"/>
  </r>
  <r>
    <s v="sablefish (blackcod)"/>
    <d v="2006-04-08T00:00:00"/>
    <x v="15"/>
    <n v="710"/>
    <n v="8002.91"/>
    <n v="11.590999999999999"/>
    <x v="13"/>
    <s v="GOA"/>
    <n v="4"/>
    <x v="0"/>
  </r>
  <r>
    <s v="sablefish (blackcod)"/>
    <d v="2006-04-08T00:00:00"/>
    <x v="15"/>
    <n v="710"/>
    <n v="8002.91"/>
    <n v="203.72499999999999"/>
    <x v="6"/>
    <s v="GOA"/>
    <n v="4"/>
    <x v="0"/>
  </r>
  <r>
    <s v="sablefish (blackcod)"/>
    <d v="2006-04-08T00:00:00"/>
    <x v="15"/>
    <n v="710"/>
    <n v="8002.91"/>
    <n v="70.349999999999994"/>
    <x v="11"/>
    <s v="GOA"/>
    <n v="4"/>
    <x v="0"/>
  </r>
  <r>
    <s v="sablefish (blackcod)"/>
    <d v="2006-04-08T00:00:00"/>
    <x v="15"/>
    <n v="710"/>
    <n v="8002.91"/>
    <n v="143.60599999999999"/>
    <x v="14"/>
    <s v="GOA"/>
    <n v="4"/>
    <x v="0"/>
  </r>
  <r>
    <s v="sablefish (blackcod)"/>
    <d v="2006-04-08T00:00:00"/>
    <x v="15"/>
    <n v="710"/>
    <m/>
    <n v="0.122"/>
    <x v="24"/>
    <s v="BSAI"/>
    <n v="4"/>
    <x v="0"/>
  </r>
  <r>
    <s v="sablefish (blackcod)"/>
    <d v="2006-04-08T00:00:00"/>
    <x v="15"/>
    <n v="710"/>
    <m/>
    <n v="0.73699999999999999"/>
    <x v="0"/>
    <s v="GOA"/>
    <n v="4"/>
    <x v="0"/>
  </r>
  <r>
    <s v="sablefish (blackcod)"/>
    <d v="2006-04-08T00:00:00"/>
    <x v="15"/>
    <n v="710"/>
    <m/>
    <n v="0.37"/>
    <x v="13"/>
    <s v="GOA"/>
    <n v="4"/>
    <x v="0"/>
  </r>
  <r>
    <s v="sablefish (blackcod)"/>
    <d v="2006-04-08T00:00:00"/>
    <x v="15"/>
    <n v="710"/>
    <m/>
    <n v="5.234"/>
    <x v="6"/>
    <s v="GOA"/>
    <n v="4"/>
    <x v="0"/>
  </r>
  <r>
    <s v="sablefish (blackcod)"/>
    <d v="2006-04-08T00:00:00"/>
    <x v="15"/>
    <n v="710"/>
    <m/>
    <n v="0.80700000000000005"/>
    <x v="11"/>
    <s v="GOA"/>
    <n v="4"/>
    <x v="0"/>
  </r>
  <r>
    <s v="sablefish (blackcod)"/>
    <d v="2006-04-08T00:00:00"/>
    <x v="15"/>
    <n v="710"/>
    <m/>
    <n v="2.8210000000000002"/>
    <x v="14"/>
    <s v="GOA"/>
    <n v="4"/>
    <x v="0"/>
  </r>
  <r>
    <s v="sablefish (blackcod)"/>
    <d v="2006-04-15T00:00:00"/>
    <x v="15"/>
    <n v="710"/>
    <n v="5604.99"/>
    <n v="2.871"/>
    <x v="5"/>
    <s v="BSAI"/>
    <n v="4"/>
    <x v="0"/>
  </r>
  <r>
    <s v="sablefish (blackcod)"/>
    <d v="2006-04-15T00:00:00"/>
    <x v="15"/>
    <n v="710"/>
    <n v="5795.08"/>
    <n v="54.914000000000001"/>
    <x v="0"/>
    <s v="GOA"/>
    <n v="4"/>
    <x v="0"/>
  </r>
  <r>
    <s v="sablefish (blackcod)"/>
    <d v="2006-04-15T00:00:00"/>
    <x v="15"/>
    <n v="710"/>
    <n v="5795.08"/>
    <n v="41.643000000000001"/>
    <x v="13"/>
    <s v="GOA"/>
    <n v="4"/>
    <x v="0"/>
  </r>
  <r>
    <s v="sablefish (blackcod)"/>
    <d v="2006-04-15T00:00:00"/>
    <x v="15"/>
    <n v="710"/>
    <n v="5795.08"/>
    <n v="2.052"/>
    <x v="11"/>
    <s v="GOA"/>
    <n v="4"/>
    <x v="0"/>
  </r>
  <r>
    <s v="sablefish (blackcod)"/>
    <d v="2006-04-15T00:00:00"/>
    <x v="15"/>
    <n v="710"/>
    <n v="7246.11"/>
    <n v="11.127000000000001"/>
    <x v="5"/>
    <s v="BSAI"/>
    <n v="4"/>
    <x v="0"/>
  </r>
  <r>
    <s v="sablefish (blackcod)"/>
    <d v="2006-04-15T00:00:00"/>
    <x v="15"/>
    <n v="710"/>
    <n v="7246.11"/>
    <n v="7.8970000000000002"/>
    <x v="7"/>
    <s v="BSAI"/>
    <n v="4"/>
    <x v="0"/>
  </r>
  <r>
    <s v="sablefish (blackcod)"/>
    <d v="2006-04-15T00:00:00"/>
    <x v="15"/>
    <n v="710"/>
    <n v="8002.91"/>
    <n v="0.95899999999999996"/>
    <x v="0"/>
    <s v="GOA"/>
    <n v="4"/>
    <x v="0"/>
  </r>
  <r>
    <s v="sablefish (blackcod)"/>
    <d v="2006-04-15T00:00:00"/>
    <x v="15"/>
    <n v="710"/>
    <n v="8002.91"/>
    <n v="9.5630000000000006"/>
    <x v="13"/>
    <s v="GOA"/>
    <n v="4"/>
    <x v="0"/>
  </r>
  <r>
    <s v="sablefish (blackcod)"/>
    <d v="2006-04-15T00:00:00"/>
    <x v="15"/>
    <n v="710"/>
    <n v="8002.91"/>
    <n v="95.454999999999998"/>
    <x v="6"/>
    <s v="GOA"/>
    <n v="4"/>
    <x v="0"/>
  </r>
  <r>
    <s v="sablefish (blackcod)"/>
    <d v="2006-04-15T00:00:00"/>
    <x v="15"/>
    <n v="710"/>
    <n v="8002.91"/>
    <n v="108.49299999999999"/>
    <x v="11"/>
    <s v="GOA"/>
    <n v="4"/>
    <x v="0"/>
  </r>
  <r>
    <s v="sablefish (blackcod)"/>
    <d v="2006-04-15T00:00:00"/>
    <x v="15"/>
    <n v="710"/>
    <n v="8002.91"/>
    <n v="0.33"/>
    <x v="20"/>
    <s v="INSD"/>
    <n v="4"/>
    <x v="0"/>
  </r>
  <r>
    <s v="sablefish (blackcod)"/>
    <d v="2006-04-15T00:00:00"/>
    <x v="15"/>
    <n v="710"/>
    <n v="8002.91"/>
    <n v="85.789000000000001"/>
    <x v="14"/>
    <s v="GOA"/>
    <n v="4"/>
    <x v="0"/>
  </r>
  <r>
    <s v="sablefish (blackcod)"/>
    <d v="2006-04-15T00:00:00"/>
    <x v="15"/>
    <n v="710"/>
    <m/>
    <n v="3.2000000000000001E-2"/>
    <x v="5"/>
    <s v="BSAI"/>
    <n v="4"/>
    <x v="0"/>
  </r>
  <r>
    <s v="sablefish (blackcod)"/>
    <d v="2006-04-15T00:00:00"/>
    <x v="15"/>
    <n v="710"/>
    <m/>
    <n v="6.7000000000000004E-2"/>
    <x v="0"/>
    <s v="GOA"/>
    <n v="4"/>
    <x v="0"/>
  </r>
  <r>
    <s v="sablefish (blackcod)"/>
    <d v="2006-04-15T00:00:00"/>
    <x v="15"/>
    <n v="710"/>
    <m/>
    <n v="1.2010000000000001"/>
    <x v="13"/>
    <s v="GOA"/>
    <n v="4"/>
    <x v="0"/>
  </r>
  <r>
    <s v="sablefish (blackcod)"/>
    <d v="2006-04-15T00:00:00"/>
    <x v="15"/>
    <n v="710"/>
    <m/>
    <n v="0.73299999999999998"/>
    <x v="6"/>
    <s v="GOA"/>
    <n v="4"/>
    <x v="0"/>
  </r>
  <r>
    <s v="sablefish (blackcod)"/>
    <d v="2006-04-15T00:00:00"/>
    <x v="15"/>
    <n v="710"/>
    <m/>
    <n v="1.155"/>
    <x v="11"/>
    <s v="GOA"/>
    <n v="4"/>
    <x v="0"/>
  </r>
  <r>
    <s v="sablefish (blackcod)"/>
    <d v="2006-04-15T00:00:00"/>
    <x v="15"/>
    <n v="710"/>
    <m/>
    <n v="1.6859999999999999"/>
    <x v="14"/>
    <s v="GOA"/>
    <n v="4"/>
    <x v="0"/>
  </r>
  <r>
    <s v="sablefish (blackcod)"/>
    <d v="2006-04-22T00:00:00"/>
    <x v="15"/>
    <n v="710"/>
    <n v="5604.99"/>
    <n v="6.0030000000000001"/>
    <x v="5"/>
    <s v="BSAI"/>
    <n v="4"/>
    <x v="0"/>
  </r>
  <r>
    <s v="sablefish (blackcod)"/>
    <d v="2006-04-22T00:00:00"/>
    <x v="15"/>
    <n v="710"/>
    <n v="5795.08"/>
    <n v="46.040999999999997"/>
    <x v="0"/>
    <s v="GOA"/>
    <n v="4"/>
    <x v="0"/>
  </r>
  <r>
    <s v="sablefish (blackcod)"/>
    <d v="2006-04-22T00:00:00"/>
    <x v="15"/>
    <n v="710"/>
    <n v="5795.08"/>
    <n v="42.243000000000002"/>
    <x v="13"/>
    <s v="GOA"/>
    <n v="4"/>
    <x v="0"/>
  </r>
  <r>
    <s v="sablefish (blackcod)"/>
    <d v="2006-04-22T00:00:00"/>
    <x v="15"/>
    <n v="710"/>
    <n v="5795.08"/>
    <n v="51.948999999999998"/>
    <x v="6"/>
    <s v="GOA"/>
    <n v="4"/>
    <x v="0"/>
  </r>
  <r>
    <s v="sablefish (blackcod)"/>
    <d v="2006-04-22T00:00:00"/>
    <x v="15"/>
    <n v="710"/>
    <n v="7246.11"/>
    <n v="2.5310000000000001"/>
    <x v="5"/>
    <s v="BSAI"/>
    <n v="4"/>
    <x v="0"/>
  </r>
  <r>
    <s v="sablefish (blackcod)"/>
    <d v="2006-04-22T00:00:00"/>
    <x v="15"/>
    <n v="710"/>
    <n v="7246.11"/>
    <n v="37.911000000000001"/>
    <x v="7"/>
    <s v="BSAI"/>
    <n v="4"/>
    <x v="0"/>
  </r>
  <r>
    <s v="sablefish (blackcod)"/>
    <d v="2006-04-22T00:00:00"/>
    <x v="15"/>
    <n v="710"/>
    <n v="7246.11"/>
    <n v="25.960999999999999"/>
    <x v="24"/>
    <s v="BSAI"/>
    <n v="4"/>
    <x v="0"/>
  </r>
  <r>
    <s v="sablefish (blackcod)"/>
    <d v="2006-04-22T00:00:00"/>
    <x v="15"/>
    <n v="710"/>
    <n v="8002.91"/>
    <n v="32.738"/>
    <x v="0"/>
    <s v="GOA"/>
    <n v="4"/>
    <x v="0"/>
  </r>
  <r>
    <s v="sablefish (blackcod)"/>
    <d v="2006-04-22T00:00:00"/>
    <x v="15"/>
    <n v="710"/>
    <n v="8002.91"/>
    <n v="38.466999999999999"/>
    <x v="13"/>
    <s v="GOA"/>
    <n v="4"/>
    <x v="0"/>
  </r>
  <r>
    <s v="sablefish (blackcod)"/>
    <d v="2006-04-22T00:00:00"/>
    <x v="15"/>
    <n v="710"/>
    <n v="8002.91"/>
    <n v="144.405"/>
    <x v="6"/>
    <s v="GOA"/>
    <n v="4"/>
    <x v="0"/>
  </r>
  <r>
    <s v="sablefish (blackcod)"/>
    <d v="2006-04-22T00:00:00"/>
    <x v="15"/>
    <n v="710"/>
    <n v="8002.91"/>
    <n v="48.18"/>
    <x v="11"/>
    <s v="GOA"/>
    <n v="4"/>
    <x v="0"/>
  </r>
  <r>
    <s v="sablefish (blackcod)"/>
    <d v="2006-04-22T00:00:00"/>
    <x v="15"/>
    <n v="710"/>
    <n v="8002.91"/>
    <n v="0.45900000000000002"/>
    <x v="20"/>
    <s v="INSD"/>
    <n v="4"/>
    <x v="0"/>
  </r>
  <r>
    <s v="sablefish (blackcod)"/>
    <d v="2006-04-22T00:00:00"/>
    <x v="15"/>
    <n v="710"/>
    <n v="8002.91"/>
    <n v="30.408000000000001"/>
    <x v="14"/>
    <s v="GOA"/>
    <n v="4"/>
    <x v="0"/>
  </r>
  <r>
    <s v="sablefish (blackcod)"/>
    <d v="2006-04-22T00:00:00"/>
    <x v="15"/>
    <n v="710"/>
    <m/>
    <n v="7.0000000000000001E-3"/>
    <x v="5"/>
    <s v="BSAI"/>
    <n v="4"/>
    <x v="0"/>
  </r>
  <r>
    <s v="sablefish (blackcod)"/>
    <d v="2006-04-22T00:00:00"/>
    <x v="15"/>
    <n v="710"/>
    <m/>
    <n v="4.4999999999999998E-2"/>
    <x v="24"/>
    <s v="BSAI"/>
    <n v="4"/>
    <x v="0"/>
  </r>
  <r>
    <s v="sablefish (blackcod)"/>
    <d v="2006-04-22T00:00:00"/>
    <x v="15"/>
    <n v="710"/>
    <m/>
    <n v="0.69499999999999995"/>
    <x v="0"/>
    <s v="GOA"/>
    <n v="4"/>
    <x v="0"/>
  </r>
  <r>
    <s v="sablefish (blackcod)"/>
    <d v="2006-04-22T00:00:00"/>
    <x v="15"/>
    <n v="710"/>
    <m/>
    <n v="1.3"/>
    <x v="13"/>
    <s v="GOA"/>
    <n v="4"/>
    <x v="0"/>
  </r>
  <r>
    <s v="sablefish (blackcod)"/>
    <d v="2006-04-22T00:00:00"/>
    <x v="15"/>
    <n v="710"/>
    <m/>
    <n v="3.7869999999999999"/>
    <x v="6"/>
    <s v="GOA"/>
    <n v="4"/>
    <x v="0"/>
  </r>
  <r>
    <s v="sablefish (blackcod)"/>
    <d v="2006-04-22T00:00:00"/>
    <x v="15"/>
    <n v="710"/>
    <m/>
    <n v="0.72299999999999998"/>
    <x v="11"/>
    <s v="GOA"/>
    <n v="4"/>
    <x v="0"/>
  </r>
  <r>
    <s v="sablefish (blackcod)"/>
    <d v="2006-04-22T00:00:00"/>
    <x v="15"/>
    <n v="710"/>
    <m/>
    <n v="0.71499999999999997"/>
    <x v="14"/>
    <s v="GOA"/>
    <n v="4"/>
    <x v="0"/>
  </r>
  <r>
    <s v="sablefish (blackcod)"/>
    <d v="2006-04-29T00:00:00"/>
    <x v="15"/>
    <n v="710"/>
    <n v="5604.99"/>
    <n v="1.0980000000000001"/>
    <x v="5"/>
    <s v="BSAI"/>
    <n v="4"/>
    <x v="0"/>
  </r>
  <r>
    <s v="sablefish (blackcod)"/>
    <d v="2006-04-29T00:00:00"/>
    <x v="15"/>
    <n v="710"/>
    <n v="5604.99"/>
    <n v="3.6589999999999998"/>
    <x v="24"/>
    <s v="BSAI"/>
    <n v="4"/>
    <x v="0"/>
  </r>
  <r>
    <s v="sablefish (blackcod)"/>
    <d v="2006-04-29T00:00:00"/>
    <x v="15"/>
    <n v="710"/>
    <n v="5604.99"/>
    <n v="5.5940000000000003"/>
    <x v="28"/>
    <s v="BSAI"/>
    <n v="4"/>
    <x v="0"/>
  </r>
  <r>
    <s v="sablefish (blackcod)"/>
    <d v="2006-04-29T00:00:00"/>
    <x v="15"/>
    <n v="710"/>
    <n v="5795.08"/>
    <n v="43.936999999999998"/>
    <x v="0"/>
    <s v="GOA"/>
    <n v="4"/>
    <x v="0"/>
  </r>
  <r>
    <s v="sablefish (blackcod)"/>
    <d v="2006-04-29T00:00:00"/>
    <x v="15"/>
    <n v="710"/>
    <n v="5795.08"/>
    <n v="11.371"/>
    <x v="13"/>
    <s v="GOA"/>
    <n v="4"/>
    <x v="0"/>
  </r>
  <r>
    <s v="sablefish (blackcod)"/>
    <d v="2006-04-29T00:00:00"/>
    <x v="15"/>
    <n v="710"/>
    <n v="5795.08"/>
    <n v="80.149000000000001"/>
    <x v="6"/>
    <s v="GOA"/>
    <n v="4"/>
    <x v="0"/>
  </r>
  <r>
    <s v="sablefish (blackcod)"/>
    <d v="2006-04-29T00:00:00"/>
    <x v="15"/>
    <n v="710"/>
    <n v="5795.08"/>
    <n v="44.261000000000003"/>
    <x v="11"/>
    <s v="GOA"/>
    <n v="4"/>
    <x v="0"/>
  </r>
  <r>
    <s v="sablefish (blackcod)"/>
    <d v="2006-04-29T00:00:00"/>
    <x v="15"/>
    <n v="710"/>
    <n v="7246.11"/>
    <n v="6.2E-2"/>
    <x v="1"/>
    <s v="BSAI"/>
    <n v="4"/>
    <x v="0"/>
  </r>
  <r>
    <s v="sablefish (blackcod)"/>
    <d v="2006-04-29T00:00:00"/>
    <x v="15"/>
    <n v="710"/>
    <n v="7246.11"/>
    <n v="11.845000000000001"/>
    <x v="5"/>
    <s v="BSAI"/>
    <n v="4"/>
    <x v="0"/>
  </r>
  <r>
    <s v="sablefish (blackcod)"/>
    <d v="2006-04-29T00:00:00"/>
    <x v="15"/>
    <n v="710"/>
    <n v="7246.11"/>
    <n v="8.5850000000000009"/>
    <x v="7"/>
    <s v="BSAI"/>
    <n v="4"/>
    <x v="0"/>
  </r>
  <r>
    <s v="sablefish (blackcod)"/>
    <d v="2006-04-29T00:00:00"/>
    <x v="15"/>
    <n v="710"/>
    <n v="7246.11"/>
    <n v="7.694"/>
    <x v="28"/>
    <s v="BSAI"/>
    <n v="4"/>
    <x v="0"/>
  </r>
  <r>
    <s v="sablefish (blackcod)"/>
    <d v="2006-04-29T00:00:00"/>
    <x v="15"/>
    <n v="710"/>
    <n v="8002.91"/>
    <n v="11.695"/>
    <x v="0"/>
    <s v="GOA"/>
    <n v="4"/>
    <x v="0"/>
  </r>
  <r>
    <s v="sablefish (blackcod)"/>
    <d v="2006-04-29T00:00:00"/>
    <x v="15"/>
    <n v="710"/>
    <n v="8002.91"/>
    <n v="1.8380000000000001"/>
    <x v="13"/>
    <s v="GOA"/>
    <n v="4"/>
    <x v="0"/>
  </r>
  <r>
    <s v="sablefish (blackcod)"/>
    <d v="2006-04-29T00:00:00"/>
    <x v="15"/>
    <n v="710"/>
    <n v="8002.91"/>
    <n v="115.352"/>
    <x v="6"/>
    <s v="GOA"/>
    <n v="4"/>
    <x v="0"/>
  </r>
  <r>
    <s v="sablefish (blackcod)"/>
    <d v="2006-04-29T00:00:00"/>
    <x v="15"/>
    <n v="710"/>
    <n v="8002.91"/>
    <n v="138.607"/>
    <x v="11"/>
    <s v="GOA"/>
    <n v="4"/>
    <x v="0"/>
  </r>
  <r>
    <s v="sablefish (blackcod)"/>
    <d v="2006-04-29T00:00:00"/>
    <x v="15"/>
    <n v="710"/>
    <n v="8002.91"/>
    <n v="1.5169999999999999"/>
    <x v="20"/>
    <s v="INSD"/>
    <n v="4"/>
    <x v="0"/>
  </r>
  <r>
    <s v="sablefish (blackcod)"/>
    <d v="2006-04-29T00:00:00"/>
    <x v="15"/>
    <n v="710"/>
    <n v="8002.91"/>
    <n v="88.619"/>
    <x v="14"/>
    <s v="GOA"/>
    <n v="4"/>
    <x v="0"/>
  </r>
  <r>
    <s v="sablefish (blackcod)"/>
    <d v="2006-04-29T00:00:00"/>
    <x v="15"/>
    <n v="710"/>
    <m/>
    <n v="2.1999999999999999E-2"/>
    <x v="23"/>
    <s v="BSAI"/>
    <n v="4"/>
    <x v="0"/>
  </r>
  <r>
    <s v="sablefish (blackcod)"/>
    <d v="2006-04-29T00:00:00"/>
    <x v="15"/>
    <n v="710"/>
    <m/>
    <n v="3.4000000000000002E-2"/>
    <x v="5"/>
    <s v="BSAI"/>
    <n v="4"/>
    <x v="0"/>
  </r>
  <r>
    <s v="sablefish (blackcod)"/>
    <d v="2006-04-29T00:00:00"/>
    <x v="15"/>
    <n v="710"/>
    <m/>
    <n v="0.73"/>
    <x v="0"/>
    <s v="GOA"/>
    <n v="4"/>
    <x v="0"/>
  </r>
  <r>
    <s v="sablefish (blackcod)"/>
    <d v="2006-04-29T00:00:00"/>
    <x v="15"/>
    <n v="710"/>
    <m/>
    <n v="8.6999999999999994E-2"/>
    <x v="13"/>
    <s v="GOA"/>
    <n v="4"/>
    <x v="0"/>
  </r>
  <r>
    <s v="sablefish (blackcod)"/>
    <d v="2006-04-29T00:00:00"/>
    <x v="15"/>
    <n v="710"/>
    <m/>
    <n v="1.9410000000000001"/>
    <x v="6"/>
    <s v="GOA"/>
    <n v="4"/>
    <x v="0"/>
  </r>
  <r>
    <s v="sablefish (blackcod)"/>
    <d v="2006-04-29T00:00:00"/>
    <x v="15"/>
    <n v="710"/>
    <m/>
    <n v="2.0960000000000001"/>
    <x v="11"/>
    <s v="GOA"/>
    <n v="4"/>
    <x v="0"/>
  </r>
  <r>
    <s v="sablefish (blackcod)"/>
    <d v="2006-04-29T00:00:00"/>
    <x v="15"/>
    <n v="710"/>
    <m/>
    <n v="2.1000000000000001E-2"/>
    <x v="20"/>
    <s v="INSD"/>
    <n v="4"/>
    <x v="0"/>
  </r>
  <r>
    <s v="sablefish (blackcod)"/>
    <d v="2006-04-29T00:00:00"/>
    <x v="15"/>
    <n v="710"/>
    <m/>
    <n v="2.33"/>
    <x v="14"/>
    <s v="GOA"/>
    <n v="4"/>
    <x v="0"/>
  </r>
  <r>
    <s v="sablefish (blackcod)"/>
    <d v="2006-05-06T00:00:00"/>
    <x v="15"/>
    <n v="710"/>
    <n v="5604.99"/>
    <n v="1.4E-2"/>
    <x v="23"/>
    <s v="BSAI"/>
    <n v="5"/>
    <x v="0"/>
  </r>
  <r>
    <s v="sablefish (blackcod)"/>
    <d v="2006-05-06T00:00:00"/>
    <x v="15"/>
    <n v="710"/>
    <n v="5604.99"/>
    <n v="6.3E-2"/>
    <x v="7"/>
    <s v="BSAI"/>
    <n v="5"/>
    <x v="0"/>
  </r>
  <r>
    <s v="sablefish (blackcod)"/>
    <d v="2006-05-06T00:00:00"/>
    <x v="15"/>
    <n v="710"/>
    <n v="5604.99"/>
    <n v="2E-3"/>
    <x v="2"/>
    <s v="BSAI"/>
    <n v="5"/>
    <x v="0"/>
  </r>
  <r>
    <s v="sablefish (blackcod)"/>
    <d v="2006-05-06T00:00:00"/>
    <x v="15"/>
    <n v="710"/>
    <n v="5604.99"/>
    <n v="9.0619999999999994"/>
    <x v="24"/>
    <s v="BSAI"/>
    <n v="5"/>
    <x v="0"/>
  </r>
  <r>
    <s v="sablefish (blackcod)"/>
    <d v="2006-05-06T00:00:00"/>
    <x v="15"/>
    <n v="710"/>
    <n v="5604.99"/>
    <n v="5.875"/>
    <x v="28"/>
    <s v="BSAI"/>
    <n v="5"/>
    <x v="0"/>
  </r>
  <r>
    <s v="sablefish (blackcod)"/>
    <d v="2006-05-06T00:00:00"/>
    <x v="15"/>
    <n v="710"/>
    <n v="5795.08"/>
    <n v="36.270000000000003"/>
    <x v="0"/>
    <s v="GOA"/>
    <n v="5"/>
    <x v="0"/>
  </r>
  <r>
    <s v="sablefish (blackcod)"/>
    <d v="2006-05-06T00:00:00"/>
    <x v="15"/>
    <n v="710"/>
    <n v="5795.08"/>
    <n v="9.3439999999999994"/>
    <x v="13"/>
    <s v="GOA"/>
    <n v="5"/>
    <x v="0"/>
  </r>
  <r>
    <s v="sablefish (blackcod)"/>
    <d v="2006-05-06T00:00:00"/>
    <x v="15"/>
    <n v="710"/>
    <n v="5795.08"/>
    <n v="11.529"/>
    <x v="11"/>
    <s v="GOA"/>
    <n v="5"/>
    <x v="0"/>
  </r>
  <r>
    <s v="sablefish (blackcod)"/>
    <d v="2006-05-06T00:00:00"/>
    <x v="15"/>
    <n v="710"/>
    <n v="5795.08"/>
    <n v="29.901"/>
    <x v="14"/>
    <s v="GOA"/>
    <n v="5"/>
    <x v="0"/>
  </r>
  <r>
    <s v="sablefish (blackcod)"/>
    <d v="2006-05-06T00:00:00"/>
    <x v="15"/>
    <n v="710"/>
    <n v="7246.11"/>
    <n v="11.845000000000001"/>
    <x v="5"/>
    <s v="BSAI"/>
    <n v="5"/>
    <x v="0"/>
  </r>
  <r>
    <s v="sablefish (blackcod)"/>
    <d v="2006-05-06T00:00:00"/>
    <x v="15"/>
    <n v="710"/>
    <n v="7246.11"/>
    <n v="31.699000000000002"/>
    <x v="7"/>
    <s v="BSAI"/>
    <n v="5"/>
    <x v="0"/>
  </r>
  <r>
    <s v="sablefish (blackcod)"/>
    <d v="2006-05-06T00:00:00"/>
    <x v="15"/>
    <n v="710"/>
    <n v="7246.11"/>
    <n v="45.76"/>
    <x v="24"/>
    <s v="BSAI"/>
    <n v="5"/>
    <x v="0"/>
  </r>
  <r>
    <s v="sablefish (blackcod)"/>
    <d v="2006-05-06T00:00:00"/>
    <x v="15"/>
    <n v="710"/>
    <n v="7246.11"/>
    <n v="16.353000000000002"/>
    <x v="28"/>
    <s v="BSAI"/>
    <n v="5"/>
    <x v="0"/>
  </r>
  <r>
    <s v="sablefish (blackcod)"/>
    <d v="2006-05-06T00:00:00"/>
    <x v="15"/>
    <n v="710"/>
    <n v="8002.91"/>
    <n v="27.268000000000001"/>
    <x v="0"/>
    <s v="GOA"/>
    <n v="5"/>
    <x v="0"/>
  </r>
  <r>
    <s v="sablefish (blackcod)"/>
    <d v="2006-05-06T00:00:00"/>
    <x v="15"/>
    <n v="710"/>
    <n v="8002.91"/>
    <n v="15.37"/>
    <x v="13"/>
    <s v="GOA"/>
    <n v="5"/>
    <x v="0"/>
  </r>
  <r>
    <s v="sablefish (blackcod)"/>
    <d v="2006-05-06T00:00:00"/>
    <x v="15"/>
    <n v="710"/>
    <n v="8002.91"/>
    <n v="201.66499999999999"/>
    <x v="6"/>
    <s v="GOA"/>
    <n v="5"/>
    <x v="0"/>
  </r>
  <r>
    <s v="sablefish (blackcod)"/>
    <d v="2006-05-06T00:00:00"/>
    <x v="15"/>
    <n v="710"/>
    <n v="8002.91"/>
    <n v="37.137"/>
    <x v="11"/>
    <s v="GOA"/>
    <n v="5"/>
    <x v="0"/>
  </r>
  <r>
    <s v="sablefish (blackcod)"/>
    <d v="2006-05-06T00:00:00"/>
    <x v="15"/>
    <n v="710"/>
    <n v="8002.91"/>
    <n v="1.8080000000000001"/>
    <x v="20"/>
    <s v="INSD"/>
    <n v="5"/>
    <x v="0"/>
  </r>
  <r>
    <s v="sablefish (blackcod)"/>
    <d v="2006-05-06T00:00:00"/>
    <x v="15"/>
    <n v="710"/>
    <n v="8002.91"/>
    <n v="61.994"/>
    <x v="14"/>
    <s v="GOA"/>
    <n v="5"/>
    <x v="0"/>
  </r>
  <r>
    <s v="sablefish (blackcod)"/>
    <d v="2006-05-06T00:00:00"/>
    <x v="15"/>
    <n v="710"/>
    <m/>
    <n v="5.8000000000000003E-2"/>
    <x v="23"/>
    <s v="BSAI"/>
    <n v="5"/>
    <x v="0"/>
  </r>
  <r>
    <s v="sablefish (blackcod)"/>
    <d v="2006-05-06T00:00:00"/>
    <x v="15"/>
    <n v="710"/>
    <m/>
    <n v="4.8000000000000001E-2"/>
    <x v="1"/>
    <s v="BSAI"/>
    <n v="5"/>
    <x v="0"/>
  </r>
  <r>
    <s v="sablefish (blackcod)"/>
    <d v="2006-05-06T00:00:00"/>
    <x v="15"/>
    <n v="710"/>
    <m/>
    <n v="0.29799999999999999"/>
    <x v="7"/>
    <s v="BSAI"/>
    <n v="5"/>
    <x v="0"/>
  </r>
  <r>
    <s v="sablefish (blackcod)"/>
    <d v="2006-05-06T00:00:00"/>
    <x v="15"/>
    <n v="710"/>
    <m/>
    <n v="8.0000000000000002E-3"/>
    <x v="2"/>
    <s v="BSAI"/>
    <n v="5"/>
    <x v="0"/>
  </r>
  <r>
    <s v="sablefish (blackcod)"/>
    <d v="2006-05-06T00:00:00"/>
    <x v="15"/>
    <n v="710"/>
    <m/>
    <n v="0.61"/>
    <x v="0"/>
    <s v="GOA"/>
    <n v="5"/>
    <x v="0"/>
  </r>
  <r>
    <s v="sablefish (blackcod)"/>
    <d v="2006-05-06T00:00:00"/>
    <x v="15"/>
    <n v="710"/>
    <m/>
    <n v="0.187"/>
    <x v="13"/>
    <s v="GOA"/>
    <n v="5"/>
    <x v="0"/>
  </r>
  <r>
    <s v="sablefish (blackcod)"/>
    <d v="2006-05-06T00:00:00"/>
    <x v="15"/>
    <n v="710"/>
    <m/>
    <n v="3.355"/>
    <x v="6"/>
    <s v="GOA"/>
    <n v="5"/>
    <x v="0"/>
  </r>
  <r>
    <s v="sablefish (blackcod)"/>
    <d v="2006-05-06T00:00:00"/>
    <x v="15"/>
    <n v="710"/>
    <m/>
    <n v="0.65300000000000002"/>
    <x v="11"/>
    <s v="GOA"/>
    <n v="5"/>
    <x v="0"/>
  </r>
  <r>
    <s v="sablefish (blackcod)"/>
    <d v="2006-05-06T00:00:00"/>
    <x v="15"/>
    <n v="710"/>
    <m/>
    <n v="1.0999999999999999E-2"/>
    <x v="20"/>
    <s v="INSD"/>
    <n v="5"/>
    <x v="0"/>
  </r>
  <r>
    <s v="sablefish (blackcod)"/>
    <d v="2006-05-06T00:00:00"/>
    <x v="15"/>
    <n v="710"/>
    <m/>
    <n v="1.579"/>
    <x v="14"/>
    <s v="GOA"/>
    <n v="5"/>
    <x v="0"/>
  </r>
  <r>
    <s v="sablefish (blackcod)"/>
    <d v="2006-05-06T00:00:00"/>
    <x v="15"/>
    <n v="710"/>
    <m/>
    <n v="2.1000000000000001E-2"/>
    <x v="21"/>
    <s v="INSD"/>
    <n v="5"/>
    <x v="0"/>
  </r>
  <r>
    <s v="sablefish (blackcod)"/>
    <d v="2006-05-13T00:00:00"/>
    <x v="15"/>
    <n v="710"/>
    <n v="5604.99"/>
    <n v="0.28100000000000003"/>
    <x v="1"/>
    <s v="BSAI"/>
    <n v="5"/>
    <x v="0"/>
  </r>
  <r>
    <s v="sablefish (blackcod)"/>
    <d v="2006-05-13T00:00:00"/>
    <x v="15"/>
    <n v="710"/>
    <n v="5604.99"/>
    <n v="0.22"/>
    <x v="7"/>
    <s v="BSAI"/>
    <n v="5"/>
    <x v="0"/>
  </r>
  <r>
    <s v="sablefish (blackcod)"/>
    <d v="2006-05-13T00:00:00"/>
    <x v="15"/>
    <n v="710"/>
    <n v="5604.99"/>
    <n v="4.1159999999999997"/>
    <x v="24"/>
    <s v="BSAI"/>
    <n v="5"/>
    <x v="0"/>
  </r>
  <r>
    <s v="sablefish (blackcod)"/>
    <d v="2006-05-13T00:00:00"/>
    <x v="15"/>
    <n v="710"/>
    <n v="5604.99"/>
    <n v="17.45"/>
    <x v="28"/>
    <s v="BSAI"/>
    <n v="5"/>
    <x v="0"/>
  </r>
  <r>
    <s v="sablefish (blackcod)"/>
    <d v="2006-05-13T00:00:00"/>
    <x v="15"/>
    <n v="710"/>
    <n v="5795.08"/>
    <n v="4.2709999999999999"/>
    <x v="0"/>
    <s v="GOA"/>
    <n v="5"/>
    <x v="0"/>
  </r>
  <r>
    <s v="sablefish (blackcod)"/>
    <d v="2006-05-13T00:00:00"/>
    <x v="15"/>
    <n v="710"/>
    <n v="5795.08"/>
    <n v="46.003"/>
    <x v="13"/>
    <s v="GOA"/>
    <n v="5"/>
    <x v="0"/>
  </r>
  <r>
    <s v="sablefish (blackcod)"/>
    <d v="2006-05-13T00:00:00"/>
    <x v="15"/>
    <n v="710"/>
    <n v="5795.08"/>
    <n v="15.095000000000001"/>
    <x v="6"/>
    <s v="GOA"/>
    <n v="5"/>
    <x v="0"/>
  </r>
  <r>
    <s v="sablefish (blackcod)"/>
    <d v="2006-05-13T00:00:00"/>
    <x v="15"/>
    <n v="710"/>
    <n v="7246.11"/>
    <n v="6.2E-2"/>
    <x v="1"/>
    <s v="BSAI"/>
    <n v="5"/>
    <x v="0"/>
  </r>
  <r>
    <s v="sablefish (blackcod)"/>
    <d v="2006-05-13T00:00:00"/>
    <x v="15"/>
    <n v="710"/>
    <n v="7246.11"/>
    <n v="34.152000000000001"/>
    <x v="5"/>
    <s v="BSAI"/>
    <n v="5"/>
    <x v="0"/>
  </r>
  <r>
    <s v="sablefish (blackcod)"/>
    <d v="2006-05-13T00:00:00"/>
    <x v="15"/>
    <n v="710"/>
    <n v="7246.11"/>
    <n v="18.425999999999998"/>
    <x v="7"/>
    <s v="BSAI"/>
    <n v="5"/>
    <x v="0"/>
  </r>
  <r>
    <s v="sablefish (blackcod)"/>
    <d v="2006-05-13T00:00:00"/>
    <x v="15"/>
    <n v="710"/>
    <n v="7246.11"/>
    <n v="6.94"/>
    <x v="24"/>
    <s v="BSAI"/>
    <n v="5"/>
    <x v="0"/>
  </r>
  <r>
    <s v="sablefish (blackcod)"/>
    <d v="2006-05-13T00:00:00"/>
    <x v="15"/>
    <n v="710"/>
    <n v="7246.11"/>
    <n v="42.15"/>
    <x v="28"/>
    <s v="BSAI"/>
    <n v="5"/>
    <x v="0"/>
  </r>
  <r>
    <s v="sablefish (blackcod)"/>
    <d v="2006-05-13T00:00:00"/>
    <x v="15"/>
    <n v="710"/>
    <n v="8002.91"/>
    <n v="56.573"/>
    <x v="0"/>
    <s v="GOA"/>
    <n v="5"/>
    <x v="0"/>
  </r>
  <r>
    <s v="sablefish (blackcod)"/>
    <d v="2006-05-13T00:00:00"/>
    <x v="15"/>
    <n v="710"/>
    <n v="8002.91"/>
    <n v="21.401"/>
    <x v="13"/>
    <s v="GOA"/>
    <n v="5"/>
    <x v="0"/>
  </r>
  <r>
    <s v="sablefish (blackcod)"/>
    <d v="2006-05-13T00:00:00"/>
    <x v="15"/>
    <n v="710"/>
    <n v="8002.91"/>
    <n v="371.709"/>
    <x v="6"/>
    <s v="GOA"/>
    <n v="5"/>
    <x v="0"/>
  </r>
  <r>
    <s v="sablefish (blackcod)"/>
    <d v="2006-05-13T00:00:00"/>
    <x v="15"/>
    <n v="710"/>
    <n v="8002.91"/>
    <n v="182.97900000000001"/>
    <x v="11"/>
    <s v="GOA"/>
    <n v="5"/>
    <x v="0"/>
  </r>
  <r>
    <s v="sablefish (blackcod)"/>
    <d v="2006-05-13T00:00:00"/>
    <x v="15"/>
    <n v="710"/>
    <n v="8002.91"/>
    <n v="3.7040000000000002"/>
    <x v="20"/>
    <s v="INSD"/>
    <n v="5"/>
    <x v="0"/>
  </r>
  <r>
    <s v="sablefish (blackcod)"/>
    <d v="2006-05-13T00:00:00"/>
    <x v="15"/>
    <n v="710"/>
    <n v="8002.91"/>
    <n v="223.233"/>
    <x v="14"/>
    <s v="GOA"/>
    <n v="5"/>
    <x v="0"/>
  </r>
  <r>
    <s v="sablefish (blackcod)"/>
    <d v="2006-05-13T00:00:00"/>
    <x v="15"/>
    <n v="710"/>
    <m/>
    <n v="3.2000000000000001E-2"/>
    <x v="1"/>
    <s v="BSAI"/>
    <n v="5"/>
    <x v="0"/>
  </r>
  <r>
    <s v="sablefish (blackcod)"/>
    <d v="2006-05-13T00:00:00"/>
    <x v="15"/>
    <n v="710"/>
    <m/>
    <n v="0.747"/>
    <x v="7"/>
    <s v="BSAI"/>
    <n v="5"/>
    <x v="0"/>
  </r>
  <r>
    <s v="sablefish (blackcod)"/>
    <d v="2006-05-13T00:00:00"/>
    <x v="15"/>
    <n v="710"/>
    <m/>
    <n v="0.20300000000000001"/>
    <x v="2"/>
    <s v="BSAI"/>
    <n v="5"/>
    <x v="0"/>
  </r>
  <r>
    <s v="sablefish (blackcod)"/>
    <d v="2006-05-13T00:00:00"/>
    <x v="15"/>
    <n v="710"/>
    <m/>
    <n v="0.21"/>
    <x v="28"/>
    <s v="BSAI"/>
    <n v="5"/>
    <x v="0"/>
  </r>
  <r>
    <s v="sablefish (blackcod)"/>
    <d v="2006-05-13T00:00:00"/>
    <x v="15"/>
    <n v="710"/>
    <m/>
    <n v="0.85"/>
    <x v="0"/>
    <s v="GOA"/>
    <n v="5"/>
    <x v="0"/>
  </r>
  <r>
    <s v="sablefish (blackcod)"/>
    <d v="2006-05-13T00:00:00"/>
    <x v="15"/>
    <n v="710"/>
    <m/>
    <n v="0.433"/>
    <x v="13"/>
    <s v="GOA"/>
    <n v="5"/>
    <x v="0"/>
  </r>
  <r>
    <s v="sablefish (blackcod)"/>
    <d v="2006-05-13T00:00:00"/>
    <x v="15"/>
    <n v="710"/>
    <m/>
    <n v="8.06"/>
    <x v="6"/>
    <s v="GOA"/>
    <n v="5"/>
    <x v="0"/>
  </r>
  <r>
    <s v="sablefish (blackcod)"/>
    <d v="2006-05-13T00:00:00"/>
    <x v="15"/>
    <n v="710"/>
    <m/>
    <n v="3.5840000000000001"/>
    <x v="11"/>
    <s v="GOA"/>
    <n v="5"/>
    <x v="0"/>
  </r>
  <r>
    <s v="sablefish (blackcod)"/>
    <d v="2006-05-13T00:00:00"/>
    <x v="15"/>
    <n v="710"/>
    <m/>
    <n v="3.7999999999999999E-2"/>
    <x v="20"/>
    <s v="INSD"/>
    <n v="5"/>
    <x v="0"/>
  </r>
  <r>
    <s v="sablefish (blackcod)"/>
    <d v="2006-05-13T00:00:00"/>
    <x v="15"/>
    <n v="710"/>
    <m/>
    <n v="5.7060000000000004"/>
    <x v="14"/>
    <s v="GOA"/>
    <n v="5"/>
    <x v="0"/>
  </r>
  <r>
    <s v="sablefish (blackcod)"/>
    <d v="2006-05-13T00:00:00"/>
    <x v="15"/>
    <n v="710"/>
    <m/>
    <n v="2.3E-2"/>
    <x v="21"/>
    <s v="INSD"/>
    <n v="5"/>
    <x v="0"/>
  </r>
  <r>
    <s v="sablefish (blackcod)"/>
    <d v="2006-05-20T00:00:00"/>
    <x v="15"/>
    <n v="710"/>
    <n v="5604.99"/>
    <n v="1.99"/>
    <x v="1"/>
    <s v="BSAI"/>
    <n v="5"/>
    <x v="0"/>
  </r>
  <r>
    <s v="sablefish (blackcod)"/>
    <d v="2006-05-20T00:00:00"/>
    <x v="15"/>
    <n v="710"/>
    <n v="5604.99"/>
    <n v="6.9169999999999998"/>
    <x v="7"/>
    <s v="BSAI"/>
    <n v="5"/>
    <x v="0"/>
  </r>
  <r>
    <s v="sablefish (blackcod)"/>
    <d v="2006-05-20T00:00:00"/>
    <x v="15"/>
    <n v="710"/>
    <n v="5604.99"/>
    <n v="1.288"/>
    <x v="2"/>
    <s v="BSAI"/>
    <n v="5"/>
    <x v="0"/>
  </r>
  <r>
    <s v="sablefish (blackcod)"/>
    <d v="2006-05-20T00:00:00"/>
    <x v="15"/>
    <n v="710"/>
    <n v="5604.99"/>
    <n v="10.69"/>
    <x v="24"/>
    <s v="BSAI"/>
    <n v="5"/>
    <x v="0"/>
  </r>
  <r>
    <s v="sablefish (blackcod)"/>
    <d v="2006-05-20T00:00:00"/>
    <x v="15"/>
    <n v="710"/>
    <n v="5604.99"/>
    <n v="1.36"/>
    <x v="28"/>
    <s v="BSAI"/>
    <n v="5"/>
    <x v="0"/>
  </r>
  <r>
    <s v="sablefish (blackcod)"/>
    <d v="2006-05-20T00:00:00"/>
    <x v="15"/>
    <n v="710"/>
    <n v="5795.08"/>
    <n v="21.164999999999999"/>
    <x v="0"/>
    <s v="GOA"/>
    <n v="5"/>
    <x v="0"/>
  </r>
  <r>
    <s v="sablefish (blackcod)"/>
    <d v="2006-05-20T00:00:00"/>
    <x v="15"/>
    <n v="710"/>
    <n v="5795.08"/>
    <n v="13.176"/>
    <x v="13"/>
    <s v="GOA"/>
    <n v="5"/>
    <x v="0"/>
  </r>
  <r>
    <s v="sablefish (blackcod)"/>
    <d v="2006-05-20T00:00:00"/>
    <x v="15"/>
    <n v="710"/>
    <n v="5795.08"/>
    <n v="57.667999999999999"/>
    <x v="6"/>
    <s v="GOA"/>
    <n v="5"/>
    <x v="0"/>
  </r>
  <r>
    <s v="sablefish (blackcod)"/>
    <d v="2006-05-20T00:00:00"/>
    <x v="15"/>
    <n v="710"/>
    <n v="5795.08"/>
    <n v="12.317"/>
    <x v="11"/>
    <s v="GOA"/>
    <n v="5"/>
    <x v="0"/>
  </r>
  <r>
    <s v="sablefish (blackcod)"/>
    <d v="2006-05-20T00:00:00"/>
    <x v="15"/>
    <n v="710"/>
    <n v="7246.11"/>
    <n v="7.1239999999999997"/>
    <x v="5"/>
    <s v="BSAI"/>
    <n v="5"/>
    <x v="0"/>
  </r>
  <r>
    <s v="sablefish (blackcod)"/>
    <d v="2006-05-20T00:00:00"/>
    <x v="15"/>
    <n v="710"/>
    <n v="7246.11"/>
    <n v="15.715"/>
    <x v="7"/>
    <s v="BSAI"/>
    <n v="5"/>
    <x v="0"/>
  </r>
  <r>
    <s v="sablefish (blackcod)"/>
    <d v="2006-05-20T00:00:00"/>
    <x v="15"/>
    <n v="710"/>
    <n v="7246.11"/>
    <n v="14.621"/>
    <x v="24"/>
    <s v="BSAI"/>
    <n v="5"/>
    <x v="0"/>
  </r>
  <r>
    <s v="sablefish (blackcod)"/>
    <d v="2006-05-20T00:00:00"/>
    <x v="15"/>
    <n v="710"/>
    <n v="7246.11"/>
    <n v="3.9140000000000001"/>
    <x v="28"/>
    <s v="BSAI"/>
    <n v="5"/>
    <x v="0"/>
  </r>
  <r>
    <s v="sablefish (blackcod)"/>
    <d v="2006-05-20T00:00:00"/>
    <x v="15"/>
    <n v="710"/>
    <n v="8002.91"/>
    <n v="75.742000000000004"/>
    <x v="0"/>
    <s v="GOA"/>
    <n v="5"/>
    <x v="0"/>
  </r>
  <r>
    <s v="sablefish (blackcod)"/>
    <d v="2006-05-20T00:00:00"/>
    <x v="15"/>
    <n v="710"/>
    <n v="8002.91"/>
    <n v="15.061999999999999"/>
    <x v="13"/>
    <s v="GOA"/>
    <n v="5"/>
    <x v="0"/>
  </r>
  <r>
    <s v="sablefish (blackcod)"/>
    <d v="2006-05-20T00:00:00"/>
    <x v="15"/>
    <n v="710"/>
    <n v="8002.91"/>
    <n v="362.45299999999997"/>
    <x v="6"/>
    <s v="GOA"/>
    <n v="5"/>
    <x v="0"/>
  </r>
  <r>
    <s v="sablefish (blackcod)"/>
    <d v="2006-05-20T00:00:00"/>
    <x v="15"/>
    <n v="710"/>
    <n v="8002.91"/>
    <n v="103.459"/>
    <x v="11"/>
    <s v="GOA"/>
    <n v="5"/>
    <x v="0"/>
  </r>
  <r>
    <s v="sablefish (blackcod)"/>
    <d v="2006-05-20T00:00:00"/>
    <x v="15"/>
    <n v="710"/>
    <n v="8002.91"/>
    <n v="119.211"/>
    <x v="14"/>
    <s v="GOA"/>
    <n v="5"/>
    <x v="0"/>
  </r>
  <r>
    <s v="sablefish (blackcod)"/>
    <d v="2006-05-20T00:00:00"/>
    <x v="15"/>
    <n v="710"/>
    <m/>
    <n v="3.9E-2"/>
    <x v="1"/>
    <s v="BSAI"/>
    <n v="5"/>
    <x v="0"/>
  </r>
  <r>
    <s v="sablefish (blackcod)"/>
    <d v="2006-05-20T00:00:00"/>
    <x v="15"/>
    <n v="710"/>
    <m/>
    <n v="1.7000000000000001E-2"/>
    <x v="2"/>
    <s v="BSAI"/>
    <n v="5"/>
    <x v="0"/>
  </r>
  <r>
    <s v="sablefish (blackcod)"/>
    <d v="2006-05-20T00:00:00"/>
    <x v="15"/>
    <n v="710"/>
    <m/>
    <n v="0.10199999999999999"/>
    <x v="22"/>
    <s v="BSAI"/>
    <n v="5"/>
    <x v="0"/>
  </r>
  <r>
    <s v="sablefish (blackcod)"/>
    <d v="2006-05-20T00:00:00"/>
    <x v="15"/>
    <n v="710"/>
    <m/>
    <n v="0.186"/>
    <x v="24"/>
    <s v="BSAI"/>
    <n v="5"/>
    <x v="0"/>
  </r>
  <r>
    <s v="sablefish (blackcod)"/>
    <d v="2006-05-20T00:00:00"/>
    <x v="15"/>
    <n v="710"/>
    <m/>
    <n v="1.3129999999999999"/>
    <x v="0"/>
    <s v="GOA"/>
    <n v="5"/>
    <x v="0"/>
  </r>
  <r>
    <s v="sablefish (blackcod)"/>
    <d v="2006-05-20T00:00:00"/>
    <x v="15"/>
    <n v="710"/>
    <m/>
    <n v="0.47499999999999998"/>
    <x v="13"/>
    <s v="GOA"/>
    <n v="5"/>
    <x v="0"/>
  </r>
  <r>
    <s v="sablefish (blackcod)"/>
    <d v="2006-05-20T00:00:00"/>
    <x v="15"/>
    <n v="710"/>
    <m/>
    <n v="8.4779999999999998"/>
    <x v="6"/>
    <s v="GOA"/>
    <n v="5"/>
    <x v="0"/>
  </r>
  <r>
    <s v="sablefish (blackcod)"/>
    <d v="2006-05-20T00:00:00"/>
    <x v="15"/>
    <n v="710"/>
    <m/>
    <n v="2.7280000000000002"/>
    <x v="11"/>
    <s v="GOA"/>
    <n v="5"/>
    <x v="0"/>
  </r>
  <r>
    <s v="sablefish (blackcod)"/>
    <d v="2006-05-20T00:00:00"/>
    <x v="15"/>
    <n v="710"/>
    <m/>
    <n v="2E-3"/>
    <x v="20"/>
    <s v="INSD"/>
    <n v="5"/>
    <x v="0"/>
  </r>
  <r>
    <s v="sablefish (blackcod)"/>
    <d v="2006-05-20T00:00:00"/>
    <x v="15"/>
    <n v="710"/>
    <m/>
    <n v="3.3130000000000002"/>
    <x v="14"/>
    <s v="GOA"/>
    <n v="5"/>
    <x v="0"/>
  </r>
  <r>
    <s v="sablefish (blackcod)"/>
    <d v="2006-05-20T00:00:00"/>
    <x v="15"/>
    <n v="710"/>
    <m/>
    <n v="2.4E-2"/>
    <x v="21"/>
    <s v="INSD"/>
    <n v="5"/>
    <x v="0"/>
  </r>
  <r>
    <s v="sablefish (blackcod)"/>
    <d v="2006-05-27T00:00:00"/>
    <x v="15"/>
    <n v="710"/>
    <n v="5604.99"/>
    <n v="0.23499999999999999"/>
    <x v="1"/>
    <s v="BSAI"/>
    <n v="5"/>
    <x v="0"/>
  </r>
  <r>
    <s v="sablefish (blackcod)"/>
    <d v="2006-05-27T00:00:00"/>
    <x v="15"/>
    <n v="710"/>
    <n v="5604.99"/>
    <n v="2.7749999999999999"/>
    <x v="2"/>
    <s v="BSAI"/>
    <n v="5"/>
    <x v="0"/>
  </r>
  <r>
    <s v="sablefish (blackcod)"/>
    <d v="2006-05-27T00:00:00"/>
    <x v="15"/>
    <n v="710"/>
    <n v="5604.99"/>
    <n v="7.89"/>
    <x v="24"/>
    <s v="BSAI"/>
    <n v="5"/>
    <x v="0"/>
  </r>
  <r>
    <s v="sablefish (blackcod)"/>
    <d v="2006-05-27T00:00:00"/>
    <x v="15"/>
    <n v="710"/>
    <n v="5604.99"/>
    <n v="2.63"/>
    <x v="28"/>
    <s v="BSAI"/>
    <n v="5"/>
    <x v="0"/>
  </r>
  <r>
    <s v="sablefish (blackcod)"/>
    <d v="2006-05-27T00:00:00"/>
    <x v="15"/>
    <n v="710"/>
    <n v="5795.08"/>
    <n v="25.556000000000001"/>
    <x v="13"/>
    <s v="GOA"/>
    <n v="5"/>
    <x v="0"/>
  </r>
  <r>
    <s v="sablefish (blackcod)"/>
    <d v="2006-05-27T00:00:00"/>
    <x v="15"/>
    <n v="710"/>
    <n v="5795.08"/>
    <n v="22.085999999999999"/>
    <x v="6"/>
    <s v="GOA"/>
    <n v="5"/>
    <x v="0"/>
  </r>
  <r>
    <s v="sablefish (blackcod)"/>
    <d v="2006-05-27T00:00:00"/>
    <x v="15"/>
    <n v="710"/>
    <n v="5795.08"/>
    <n v="1.806"/>
    <x v="11"/>
    <s v="GOA"/>
    <n v="5"/>
    <x v="0"/>
  </r>
  <r>
    <s v="sablefish (blackcod)"/>
    <d v="2006-05-27T00:00:00"/>
    <x v="15"/>
    <n v="710"/>
    <n v="7246.11"/>
    <n v="17.390999999999998"/>
    <x v="5"/>
    <s v="BSAI"/>
    <n v="5"/>
    <x v="0"/>
  </r>
  <r>
    <s v="sablefish (blackcod)"/>
    <d v="2006-05-27T00:00:00"/>
    <x v="15"/>
    <n v="710"/>
    <n v="7246.11"/>
    <n v="39.405000000000001"/>
    <x v="7"/>
    <s v="BSAI"/>
    <n v="5"/>
    <x v="0"/>
  </r>
  <r>
    <s v="sablefish (blackcod)"/>
    <d v="2006-05-27T00:00:00"/>
    <x v="15"/>
    <n v="710"/>
    <n v="7246.11"/>
    <n v="72.471999999999994"/>
    <x v="24"/>
    <s v="BSAI"/>
    <n v="5"/>
    <x v="0"/>
  </r>
  <r>
    <s v="sablefish (blackcod)"/>
    <d v="2006-05-27T00:00:00"/>
    <x v="15"/>
    <n v="710"/>
    <n v="7246.11"/>
    <n v="6.2460000000000004"/>
    <x v="28"/>
    <s v="BSAI"/>
    <n v="5"/>
    <x v="0"/>
  </r>
  <r>
    <s v="sablefish (blackcod)"/>
    <d v="2006-05-27T00:00:00"/>
    <x v="15"/>
    <n v="710"/>
    <n v="8002.91"/>
    <n v="10.395"/>
    <x v="0"/>
    <s v="GOA"/>
    <n v="5"/>
    <x v="0"/>
  </r>
  <r>
    <s v="sablefish (blackcod)"/>
    <d v="2006-05-27T00:00:00"/>
    <x v="15"/>
    <n v="710"/>
    <n v="8002.91"/>
    <n v="10.946999999999999"/>
    <x v="13"/>
    <s v="GOA"/>
    <n v="5"/>
    <x v="0"/>
  </r>
  <r>
    <s v="sablefish (blackcod)"/>
    <d v="2006-05-27T00:00:00"/>
    <x v="15"/>
    <n v="710"/>
    <n v="8002.91"/>
    <n v="352.10500000000002"/>
    <x v="6"/>
    <s v="GOA"/>
    <n v="5"/>
    <x v="0"/>
  </r>
  <r>
    <s v="sablefish (blackcod)"/>
    <d v="2006-05-27T00:00:00"/>
    <x v="15"/>
    <n v="710"/>
    <n v="8002.91"/>
    <n v="65.748999999999995"/>
    <x v="11"/>
    <s v="GOA"/>
    <n v="5"/>
    <x v="0"/>
  </r>
  <r>
    <s v="sablefish (blackcod)"/>
    <d v="2006-05-27T00:00:00"/>
    <x v="15"/>
    <n v="710"/>
    <n v="8002.91"/>
    <n v="107.9"/>
    <x v="14"/>
    <s v="GOA"/>
    <n v="5"/>
    <x v="0"/>
  </r>
  <r>
    <s v="sablefish (blackcod)"/>
    <d v="2006-05-27T00:00:00"/>
    <x v="15"/>
    <n v="710"/>
    <m/>
    <n v="1.2E-2"/>
    <x v="2"/>
    <s v="BSAI"/>
    <n v="5"/>
    <x v="0"/>
  </r>
  <r>
    <s v="sablefish (blackcod)"/>
    <d v="2006-05-27T00:00:00"/>
    <x v="15"/>
    <n v="710"/>
    <m/>
    <n v="0.26100000000000001"/>
    <x v="0"/>
    <s v="GOA"/>
    <n v="5"/>
    <x v="0"/>
  </r>
  <r>
    <s v="sablefish (blackcod)"/>
    <d v="2006-05-27T00:00:00"/>
    <x v="15"/>
    <n v="710"/>
    <m/>
    <n v="1.1870000000000001"/>
    <x v="13"/>
    <s v="GOA"/>
    <n v="5"/>
    <x v="0"/>
  </r>
  <r>
    <s v="sablefish (blackcod)"/>
    <d v="2006-05-27T00:00:00"/>
    <x v="15"/>
    <n v="710"/>
    <m/>
    <n v="6.9960000000000004"/>
    <x v="6"/>
    <s v="GOA"/>
    <n v="5"/>
    <x v="0"/>
  </r>
  <r>
    <s v="sablefish (blackcod)"/>
    <d v="2006-05-27T00:00:00"/>
    <x v="15"/>
    <n v="710"/>
    <m/>
    <n v="1.544"/>
    <x v="11"/>
    <s v="GOA"/>
    <n v="5"/>
    <x v="0"/>
  </r>
  <r>
    <s v="sablefish (blackcod)"/>
    <d v="2006-05-27T00:00:00"/>
    <x v="15"/>
    <n v="710"/>
    <m/>
    <n v="3.1680000000000001"/>
    <x v="14"/>
    <s v="GOA"/>
    <n v="5"/>
    <x v="0"/>
  </r>
  <r>
    <s v="sablefish (blackcod)"/>
    <d v="2006-05-27T00:00:00"/>
    <x v="15"/>
    <n v="710"/>
    <m/>
    <n v="0.115"/>
    <x v="21"/>
    <s v="INSD"/>
    <n v="5"/>
    <x v="0"/>
  </r>
  <r>
    <s v="sablefish (blackcod)"/>
    <d v="2006-06-03T00:00:00"/>
    <x v="15"/>
    <n v="710"/>
    <n v="5604.99"/>
    <n v="0.74099999999999999"/>
    <x v="1"/>
    <s v="BSAI"/>
    <n v="6"/>
    <x v="0"/>
  </r>
  <r>
    <s v="sablefish (blackcod)"/>
    <d v="2006-06-03T00:00:00"/>
    <x v="15"/>
    <n v="710"/>
    <n v="5604.99"/>
    <n v="3.7719999999999998"/>
    <x v="2"/>
    <s v="BSAI"/>
    <n v="6"/>
    <x v="0"/>
  </r>
  <r>
    <s v="sablefish (blackcod)"/>
    <d v="2006-06-03T00:00:00"/>
    <x v="15"/>
    <n v="710"/>
    <n v="5604.99"/>
    <n v="1.36"/>
    <x v="28"/>
    <s v="BSAI"/>
    <n v="6"/>
    <x v="0"/>
  </r>
  <r>
    <s v="sablefish (blackcod)"/>
    <d v="2006-06-03T00:00:00"/>
    <x v="15"/>
    <n v="710"/>
    <n v="5795.08"/>
    <n v="0.58599999999999997"/>
    <x v="13"/>
    <s v="GOA"/>
    <n v="6"/>
    <x v="0"/>
  </r>
  <r>
    <s v="sablefish (blackcod)"/>
    <d v="2006-06-03T00:00:00"/>
    <x v="15"/>
    <n v="710"/>
    <n v="5795.08"/>
    <n v="30.908999999999999"/>
    <x v="6"/>
    <s v="GOA"/>
    <n v="6"/>
    <x v="0"/>
  </r>
  <r>
    <s v="sablefish (blackcod)"/>
    <d v="2006-06-03T00:00:00"/>
    <x v="15"/>
    <n v="710"/>
    <n v="5795.08"/>
    <n v="2.5030000000000001"/>
    <x v="11"/>
    <s v="GOA"/>
    <n v="6"/>
    <x v="0"/>
  </r>
  <r>
    <s v="sablefish (blackcod)"/>
    <d v="2006-06-03T00:00:00"/>
    <x v="15"/>
    <n v="710"/>
    <n v="5795.08"/>
    <n v="10.733000000000001"/>
    <x v="14"/>
    <s v="GOA"/>
    <n v="6"/>
    <x v="0"/>
  </r>
  <r>
    <s v="sablefish (blackcod)"/>
    <d v="2006-06-03T00:00:00"/>
    <x v="15"/>
    <n v="710"/>
    <n v="7246.11"/>
    <n v="2.7450000000000001"/>
    <x v="1"/>
    <s v="BSAI"/>
    <n v="6"/>
    <x v="0"/>
  </r>
  <r>
    <s v="sablefish (blackcod)"/>
    <d v="2006-06-03T00:00:00"/>
    <x v="15"/>
    <n v="710"/>
    <n v="7246.11"/>
    <n v="9.9359999999999999"/>
    <x v="5"/>
    <s v="BSAI"/>
    <n v="6"/>
    <x v="0"/>
  </r>
  <r>
    <s v="sablefish (blackcod)"/>
    <d v="2006-06-03T00:00:00"/>
    <x v="15"/>
    <n v="710"/>
    <n v="7246.11"/>
    <n v="17.158000000000001"/>
    <x v="7"/>
    <s v="BSAI"/>
    <n v="6"/>
    <x v="0"/>
  </r>
  <r>
    <s v="sablefish (blackcod)"/>
    <d v="2006-06-03T00:00:00"/>
    <x v="15"/>
    <n v="710"/>
    <n v="7246.11"/>
    <n v="0.68200000000000005"/>
    <x v="2"/>
    <s v="BSAI"/>
    <n v="6"/>
    <x v="0"/>
  </r>
  <r>
    <s v="sablefish (blackcod)"/>
    <d v="2006-06-03T00:00:00"/>
    <x v="15"/>
    <n v="710"/>
    <n v="7246.11"/>
    <n v="1.6339999999999999"/>
    <x v="24"/>
    <s v="BSAI"/>
    <n v="6"/>
    <x v="0"/>
  </r>
  <r>
    <s v="sablefish (blackcod)"/>
    <d v="2006-06-03T00:00:00"/>
    <x v="15"/>
    <n v="710"/>
    <n v="7246.11"/>
    <n v="0.65300000000000002"/>
    <x v="28"/>
    <s v="BSAI"/>
    <n v="6"/>
    <x v="0"/>
  </r>
  <r>
    <s v="sablefish (blackcod)"/>
    <d v="2006-06-03T00:00:00"/>
    <x v="15"/>
    <n v="710"/>
    <n v="8002.91"/>
    <n v="76.552999999999997"/>
    <x v="0"/>
    <s v="GOA"/>
    <n v="6"/>
    <x v="0"/>
  </r>
  <r>
    <s v="sablefish (blackcod)"/>
    <d v="2006-06-03T00:00:00"/>
    <x v="15"/>
    <n v="710"/>
    <n v="8002.91"/>
    <n v="35.665999999999997"/>
    <x v="13"/>
    <s v="GOA"/>
    <n v="6"/>
    <x v="0"/>
  </r>
  <r>
    <s v="sablefish (blackcod)"/>
    <d v="2006-06-03T00:00:00"/>
    <x v="15"/>
    <n v="710"/>
    <n v="8002.91"/>
    <n v="254.47300000000001"/>
    <x v="6"/>
    <s v="GOA"/>
    <n v="6"/>
    <x v="0"/>
  </r>
  <r>
    <s v="sablefish (blackcod)"/>
    <d v="2006-06-03T00:00:00"/>
    <x v="15"/>
    <n v="710"/>
    <n v="8002.91"/>
    <n v="50.146000000000001"/>
    <x v="11"/>
    <s v="GOA"/>
    <n v="6"/>
    <x v="0"/>
  </r>
  <r>
    <s v="sablefish (blackcod)"/>
    <d v="2006-06-03T00:00:00"/>
    <x v="15"/>
    <n v="710"/>
    <n v="8002.91"/>
    <n v="184.99"/>
    <x v="14"/>
    <s v="GOA"/>
    <n v="6"/>
    <x v="0"/>
  </r>
  <r>
    <s v="sablefish (blackcod)"/>
    <d v="2006-06-03T00:00:00"/>
    <x v="15"/>
    <n v="710"/>
    <n v="8002.91"/>
    <n v="8.3469999999999995"/>
    <x v="21"/>
    <s v="INSD"/>
    <n v="6"/>
    <x v="0"/>
  </r>
  <r>
    <s v="sablefish (blackcod)"/>
    <d v="2006-06-03T00:00:00"/>
    <x v="15"/>
    <n v="710"/>
    <m/>
    <n v="0.3"/>
    <x v="1"/>
    <s v="BSAI"/>
    <n v="6"/>
    <x v="0"/>
  </r>
  <r>
    <s v="sablefish (blackcod)"/>
    <d v="2006-06-03T00:00:00"/>
    <x v="15"/>
    <n v="710"/>
    <m/>
    <n v="0.10299999999999999"/>
    <x v="2"/>
    <s v="BSAI"/>
    <n v="6"/>
    <x v="0"/>
  </r>
  <r>
    <s v="sablefish (blackcod)"/>
    <d v="2006-06-03T00:00:00"/>
    <x v="15"/>
    <n v="710"/>
    <m/>
    <n v="1.276"/>
    <x v="0"/>
    <s v="GOA"/>
    <n v="6"/>
    <x v="0"/>
  </r>
  <r>
    <s v="sablefish (blackcod)"/>
    <d v="2006-06-03T00:00:00"/>
    <x v="15"/>
    <n v="710"/>
    <m/>
    <n v="0.77600000000000002"/>
    <x v="13"/>
    <s v="GOA"/>
    <n v="6"/>
    <x v="0"/>
  </r>
  <r>
    <s v="sablefish (blackcod)"/>
    <d v="2006-06-03T00:00:00"/>
    <x v="15"/>
    <n v="710"/>
    <m/>
    <n v="6.391"/>
    <x v="6"/>
    <s v="GOA"/>
    <n v="6"/>
    <x v="0"/>
  </r>
  <r>
    <s v="sablefish (blackcod)"/>
    <d v="2006-06-03T00:00:00"/>
    <x v="15"/>
    <n v="710"/>
    <m/>
    <n v="1.1619999999999999"/>
    <x v="11"/>
    <s v="GOA"/>
    <n v="6"/>
    <x v="0"/>
  </r>
  <r>
    <s v="sablefish (blackcod)"/>
    <d v="2006-06-03T00:00:00"/>
    <x v="15"/>
    <n v="710"/>
    <m/>
    <n v="1.6E-2"/>
    <x v="20"/>
    <s v="INSD"/>
    <n v="6"/>
    <x v="0"/>
  </r>
  <r>
    <s v="sablefish (blackcod)"/>
    <d v="2006-06-03T00:00:00"/>
    <x v="15"/>
    <n v="710"/>
    <m/>
    <n v="5.1289999999999996"/>
    <x v="14"/>
    <s v="GOA"/>
    <n v="6"/>
    <x v="0"/>
  </r>
  <r>
    <s v="sablefish (blackcod)"/>
    <d v="2006-06-03T00:00:00"/>
    <x v="15"/>
    <n v="710"/>
    <m/>
    <n v="0.26300000000000001"/>
    <x v="21"/>
    <s v="INSD"/>
    <n v="6"/>
    <x v="0"/>
  </r>
  <r>
    <s v="sablefish (blackcod)"/>
    <d v="2006-06-10T00:00:00"/>
    <x v="15"/>
    <n v="710"/>
    <n v="5604.99"/>
    <n v="0.254"/>
    <x v="23"/>
    <s v="BSAI"/>
    <n v="6"/>
    <x v="0"/>
  </r>
  <r>
    <s v="sablefish (blackcod)"/>
    <d v="2006-06-10T00:00:00"/>
    <x v="15"/>
    <n v="710"/>
    <n v="5604.99"/>
    <n v="8.8999999999999996E-2"/>
    <x v="7"/>
    <s v="BSAI"/>
    <n v="6"/>
    <x v="0"/>
  </r>
  <r>
    <s v="sablefish (blackcod)"/>
    <d v="2006-06-10T00:00:00"/>
    <x v="15"/>
    <n v="710"/>
    <n v="5604.99"/>
    <n v="3.2589999999999999"/>
    <x v="2"/>
    <s v="BSAI"/>
    <n v="6"/>
    <x v="0"/>
  </r>
  <r>
    <s v="sablefish (blackcod)"/>
    <d v="2006-06-10T00:00:00"/>
    <x v="15"/>
    <n v="710"/>
    <n v="5604.99"/>
    <n v="3.1890000000000001"/>
    <x v="24"/>
    <s v="BSAI"/>
    <n v="6"/>
    <x v="0"/>
  </r>
  <r>
    <s v="sablefish (blackcod)"/>
    <d v="2006-06-10T00:00:00"/>
    <x v="15"/>
    <n v="710"/>
    <n v="5604.99"/>
    <n v="11.505000000000001"/>
    <x v="28"/>
    <s v="BSAI"/>
    <n v="6"/>
    <x v="0"/>
  </r>
  <r>
    <s v="sablefish (blackcod)"/>
    <d v="2006-06-10T00:00:00"/>
    <x v="15"/>
    <n v="710"/>
    <n v="7246.11"/>
    <n v="5.843"/>
    <x v="1"/>
    <s v="BSAI"/>
    <n v="6"/>
    <x v="0"/>
  </r>
  <r>
    <s v="sablefish (blackcod)"/>
    <d v="2006-06-10T00:00:00"/>
    <x v="15"/>
    <n v="710"/>
    <n v="7246.11"/>
    <n v="1.635"/>
    <x v="5"/>
    <s v="BSAI"/>
    <n v="6"/>
    <x v="0"/>
  </r>
  <r>
    <s v="sablefish (blackcod)"/>
    <d v="2006-06-10T00:00:00"/>
    <x v="15"/>
    <n v="710"/>
    <n v="7246.11"/>
    <n v="1.2430000000000001"/>
    <x v="7"/>
    <s v="BSAI"/>
    <n v="6"/>
    <x v="0"/>
  </r>
  <r>
    <s v="sablefish (blackcod)"/>
    <d v="2006-06-10T00:00:00"/>
    <x v="15"/>
    <n v="710"/>
    <n v="7246.11"/>
    <n v="11.398999999999999"/>
    <x v="24"/>
    <s v="BSAI"/>
    <n v="6"/>
    <x v="0"/>
  </r>
  <r>
    <s v="sablefish (blackcod)"/>
    <d v="2006-06-10T00:00:00"/>
    <x v="15"/>
    <n v="710"/>
    <n v="8002.91"/>
    <n v="74.549000000000007"/>
    <x v="0"/>
    <s v="GOA"/>
    <n v="6"/>
    <x v="0"/>
  </r>
  <r>
    <s v="sablefish (blackcod)"/>
    <d v="2006-06-10T00:00:00"/>
    <x v="15"/>
    <n v="710"/>
    <n v="8002.91"/>
    <n v="1.706"/>
    <x v="13"/>
    <s v="GOA"/>
    <n v="6"/>
    <x v="0"/>
  </r>
  <r>
    <s v="sablefish (blackcod)"/>
    <d v="2006-06-10T00:00:00"/>
    <x v="15"/>
    <n v="710"/>
    <n v="8002.91"/>
    <n v="115.09"/>
    <x v="6"/>
    <s v="GOA"/>
    <n v="6"/>
    <x v="0"/>
  </r>
  <r>
    <s v="sablefish (blackcod)"/>
    <d v="2006-06-10T00:00:00"/>
    <x v="15"/>
    <n v="710"/>
    <n v="8002.91"/>
    <n v="39.61"/>
    <x v="11"/>
    <s v="GOA"/>
    <n v="6"/>
    <x v="0"/>
  </r>
  <r>
    <s v="sablefish (blackcod)"/>
    <d v="2006-06-10T00:00:00"/>
    <x v="15"/>
    <n v="710"/>
    <n v="8002.91"/>
    <n v="99.27"/>
    <x v="14"/>
    <s v="GOA"/>
    <n v="6"/>
    <x v="0"/>
  </r>
  <r>
    <s v="sablefish (blackcod)"/>
    <d v="2006-06-10T00:00:00"/>
    <x v="15"/>
    <n v="710"/>
    <n v="8002.91"/>
    <n v="10.121"/>
    <x v="21"/>
    <s v="INSD"/>
    <n v="6"/>
    <x v="0"/>
  </r>
  <r>
    <s v="sablefish (blackcod)"/>
    <d v="2006-06-10T00:00:00"/>
    <x v="15"/>
    <n v="710"/>
    <m/>
    <n v="3.2000000000000001E-2"/>
    <x v="2"/>
    <s v="BSAI"/>
    <n v="6"/>
    <x v="0"/>
  </r>
  <r>
    <s v="sablefish (blackcod)"/>
    <d v="2006-06-10T00:00:00"/>
    <x v="15"/>
    <n v="710"/>
    <m/>
    <n v="1.508"/>
    <x v="0"/>
    <s v="GOA"/>
    <n v="6"/>
    <x v="0"/>
  </r>
  <r>
    <s v="sablefish (blackcod)"/>
    <d v="2006-06-10T00:00:00"/>
    <x v="15"/>
    <n v="710"/>
    <m/>
    <n v="6.0999999999999999E-2"/>
    <x v="13"/>
    <s v="GOA"/>
    <n v="6"/>
    <x v="0"/>
  </r>
  <r>
    <s v="sablefish (blackcod)"/>
    <d v="2006-06-10T00:00:00"/>
    <x v="15"/>
    <n v="710"/>
    <m/>
    <n v="3.2160000000000002"/>
    <x v="6"/>
    <s v="GOA"/>
    <n v="6"/>
    <x v="0"/>
  </r>
  <r>
    <s v="sablefish (blackcod)"/>
    <d v="2006-06-10T00:00:00"/>
    <x v="15"/>
    <n v="710"/>
    <m/>
    <n v="1.006"/>
    <x v="11"/>
    <s v="GOA"/>
    <n v="6"/>
    <x v="0"/>
  </r>
  <r>
    <s v="sablefish (blackcod)"/>
    <d v="2006-06-10T00:00:00"/>
    <x v="15"/>
    <n v="710"/>
    <m/>
    <n v="2.4820000000000002"/>
    <x v="14"/>
    <s v="GOA"/>
    <n v="6"/>
    <x v="0"/>
  </r>
  <r>
    <s v="sablefish (blackcod)"/>
    <d v="2006-06-10T00:00:00"/>
    <x v="15"/>
    <n v="710"/>
    <m/>
    <n v="0.37"/>
    <x v="21"/>
    <s v="INSD"/>
    <n v="6"/>
    <x v="0"/>
  </r>
  <r>
    <s v="sablefish (blackcod)"/>
    <d v="2006-06-17T00:00:00"/>
    <x v="15"/>
    <n v="710"/>
    <n v="5604.99"/>
    <n v="0.98"/>
    <x v="2"/>
    <s v="BSAI"/>
    <n v="6"/>
    <x v="0"/>
  </r>
  <r>
    <s v="sablefish (blackcod)"/>
    <d v="2006-06-17T00:00:00"/>
    <x v="15"/>
    <n v="710"/>
    <n v="5604.99"/>
    <n v="23.896000000000001"/>
    <x v="24"/>
    <s v="BSAI"/>
    <n v="6"/>
    <x v="0"/>
  </r>
  <r>
    <s v="sablefish (blackcod)"/>
    <d v="2006-06-17T00:00:00"/>
    <x v="15"/>
    <n v="710"/>
    <n v="5604.99"/>
    <n v="1.573"/>
    <x v="28"/>
    <s v="BSAI"/>
    <n v="6"/>
    <x v="0"/>
  </r>
  <r>
    <s v="sablefish (blackcod)"/>
    <d v="2006-06-17T00:00:00"/>
    <x v="15"/>
    <n v="710"/>
    <n v="7246.11"/>
    <n v="8.4000000000000005E-2"/>
    <x v="23"/>
    <s v="BSAI"/>
    <n v="6"/>
    <x v="0"/>
  </r>
  <r>
    <s v="sablefish (blackcod)"/>
    <d v="2006-06-17T00:00:00"/>
    <x v="15"/>
    <n v="710"/>
    <n v="7246.11"/>
    <n v="0.81"/>
    <x v="1"/>
    <s v="BSAI"/>
    <n v="6"/>
    <x v="0"/>
  </r>
  <r>
    <s v="sablefish (blackcod)"/>
    <d v="2006-06-17T00:00:00"/>
    <x v="15"/>
    <n v="710"/>
    <n v="7246.11"/>
    <n v="5.44"/>
    <x v="5"/>
    <s v="BSAI"/>
    <n v="6"/>
    <x v="0"/>
  </r>
  <r>
    <s v="sablefish (blackcod)"/>
    <d v="2006-06-17T00:00:00"/>
    <x v="15"/>
    <n v="710"/>
    <n v="7246.11"/>
    <n v="3.8780000000000001"/>
    <x v="7"/>
    <s v="BSAI"/>
    <n v="6"/>
    <x v="0"/>
  </r>
  <r>
    <s v="sablefish (blackcod)"/>
    <d v="2006-06-17T00:00:00"/>
    <x v="15"/>
    <n v="710"/>
    <n v="7246.11"/>
    <n v="1.5649999999999999"/>
    <x v="24"/>
    <s v="BSAI"/>
    <n v="6"/>
    <x v="0"/>
  </r>
  <r>
    <s v="sablefish (blackcod)"/>
    <d v="2006-06-17T00:00:00"/>
    <x v="15"/>
    <n v="710"/>
    <n v="7246.11"/>
    <n v="4.54"/>
    <x v="28"/>
    <s v="BSAI"/>
    <n v="6"/>
    <x v="0"/>
  </r>
  <r>
    <s v="sablefish (blackcod)"/>
    <d v="2006-06-17T00:00:00"/>
    <x v="15"/>
    <n v="710"/>
    <n v="8002.91"/>
    <n v="36.313000000000002"/>
    <x v="0"/>
    <s v="GOA"/>
    <n v="6"/>
    <x v="0"/>
  </r>
  <r>
    <s v="sablefish (blackcod)"/>
    <d v="2006-06-17T00:00:00"/>
    <x v="15"/>
    <n v="710"/>
    <n v="8002.91"/>
    <n v="24.187999999999999"/>
    <x v="13"/>
    <s v="GOA"/>
    <n v="6"/>
    <x v="0"/>
  </r>
  <r>
    <s v="sablefish (blackcod)"/>
    <d v="2006-06-17T00:00:00"/>
    <x v="15"/>
    <n v="710"/>
    <n v="8002.91"/>
    <n v="168.33199999999999"/>
    <x v="6"/>
    <s v="GOA"/>
    <n v="6"/>
    <x v="0"/>
  </r>
  <r>
    <s v="sablefish (blackcod)"/>
    <d v="2006-06-17T00:00:00"/>
    <x v="15"/>
    <n v="710"/>
    <n v="8002.91"/>
    <n v="110.178"/>
    <x v="11"/>
    <s v="GOA"/>
    <n v="6"/>
    <x v="0"/>
  </r>
  <r>
    <s v="sablefish (blackcod)"/>
    <d v="2006-06-17T00:00:00"/>
    <x v="15"/>
    <n v="710"/>
    <n v="8002.91"/>
    <n v="85.373000000000005"/>
    <x v="14"/>
    <s v="GOA"/>
    <n v="6"/>
    <x v="0"/>
  </r>
  <r>
    <s v="sablefish (blackcod)"/>
    <d v="2006-06-17T00:00:00"/>
    <x v="15"/>
    <n v="710"/>
    <n v="8002.91"/>
    <n v="9.9990000000000006"/>
    <x v="21"/>
    <s v="INSD"/>
    <n v="6"/>
    <x v="0"/>
  </r>
  <r>
    <s v="sablefish (blackcod)"/>
    <d v="2006-06-17T00:00:00"/>
    <x v="15"/>
    <n v="710"/>
    <m/>
    <n v="1.1639999999999999"/>
    <x v="23"/>
    <s v="BSAI"/>
    <n v="6"/>
    <x v="0"/>
  </r>
  <r>
    <s v="sablefish (blackcod)"/>
    <d v="2006-06-17T00:00:00"/>
    <x v="15"/>
    <n v="710"/>
    <m/>
    <n v="1.2999999999999999E-2"/>
    <x v="1"/>
    <s v="BSAI"/>
    <n v="6"/>
    <x v="0"/>
  </r>
  <r>
    <s v="sablefish (blackcod)"/>
    <d v="2006-06-17T00:00:00"/>
    <x v="15"/>
    <n v="710"/>
    <m/>
    <n v="0.51300000000000001"/>
    <x v="2"/>
    <s v="BSAI"/>
    <n v="6"/>
    <x v="0"/>
  </r>
  <r>
    <s v="sablefish (blackcod)"/>
    <d v="2006-06-17T00:00:00"/>
    <x v="15"/>
    <n v="710"/>
    <m/>
    <n v="0.55100000000000005"/>
    <x v="0"/>
    <s v="GOA"/>
    <n v="6"/>
    <x v="0"/>
  </r>
  <r>
    <s v="sablefish (blackcod)"/>
    <d v="2006-06-17T00:00:00"/>
    <x v="15"/>
    <n v="710"/>
    <m/>
    <n v="0.48"/>
    <x v="13"/>
    <s v="GOA"/>
    <n v="6"/>
    <x v="0"/>
  </r>
  <r>
    <s v="sablefish (blackcod)"/>
    <d v="2006-06-17T00:00:00"/>
    <x v="15"/>
    <n v="710"/>
    <m/>
    <n v="2.0430000000000001"/>
    <x v="6"/>
    <s v="GOA"/>
    <n v="6"/>
    <x v="0"/>
  </r>
  <r>
    <s v="sablefish (blackcod)"/>
    <d v="2006-06-17T00:00:00"/>
    <x v="15"/>
    <n v="710"/>
    <m/>
    <n v="2.5710000000000002"/>
    <x v="11"/>
    <s v="GOA"/>
    <n v="6"/>
    <x v="0"/>
  </r>
  <r>
    <s v="sablefish (blackcod)"/>
    <d v="2006-06-17T00:00:00"/>
    <x v="15"/>
    <n v="710"/>
    <m/>
    <n v="2.4740000000000002"/>
    <x v="14"/>
    <s v="GOA"/>
    <n v="6"/>
    <x v="0"/>
  </r>
  <r>
    <s v="sablefish (blackcod)"/>
    <d v="2006-06-17T00:00:00"/>
    <x v="15"/>
    <n v="710"/>
    <m/>
    <n v="0.214"/>
    <x v="21"/>
    <s v="INSD"/>
    <n v="6"/>
    <x v="0"/>
  </r>
  <r>
    <s v="sablefish (blackcod)"/>
    <d v="2006-06-24T00:00:00"/>
    <x v="15"/>
    <n v="710"/>
    <n v="5604.99"/>
    <n v="1.325"/>
    <x v="2"/>
    <s v="BSAI"/>
    <n v="6"/>
    <x v="0"/>
  </r>
  <r>
    <s v="sablefish (blackcod)"/>
    <d v="2006-06-24T00:00:00"/>
    <x v="15"/>
    <n v="710"/>
    <n v="5604.99"/>
    <n v="8.0269999999999992"/>
    <x v="24"/>
    <s v="BSAI"/>
    <n v="6"/>
    <x v="0"/>
  </r>
  <r>
    <s v="sablefish (blackcod)"/>
    <d v="2006-06-24T00:00:00"/>
    <x v="15"/>
    <n v="710"/>
    <n v="5604.99"/>
    <n v="10.503"/>
    <x v="28"/>
    <s v="BSAI"/>
    <n v="6"/>
    <x v="0"/>
  </r>
  <r>
    <s v="sablefish (blackcod)"/>
    <d v="2006-06-24T00:00:00"/>
    <x v="15"/>
    <n v="710"/>
    <n v="5795.08"/>
    <n v="1.8320000000000001"/>
    <x v="0"/>
    <s v="GOA"/>
    <n v="6"/>
    <x v="0"/>
  </r>
  <r>
    <s v="sablefish (blackcod)"/>
    <d v="2006-06-24T00:00:00"/>
    <x v="15"/>
    <n v="710"/>
    <n v="7246.11"/>
    <n v="2E-3"/>
    <x v="23"/>
    <s v="BSAI"/>
    <n v="6"/>
    <x v="0"/>
  </r>
  <r>
    <s v="sablefish (blackcod)"/>
    <d v="2006-06-24T00:00:00"/>
    <x v="15"/>
    <n v="710"/>
    <n v="7246.11"/>
    <n v="2E-3"/>
    <x v="1"/>
    <s v="BSAI"/>
    <n v="6"/>
    <x v="0"/>
  </r>
  <r>
    <s v="sablefish (blackcod)"/>
    <d v="2006-06-24T00:00:00"/>
    <x v="15"/>
    <n v="710"/>
    <n v="7246.11"/>
    <n v="2.5499999999999998"/>
    <x v="7"/>
    <s v="BSAI"/>
    <n v="6"/>
    <x v="0"/>
  </r>
  <r>
    <s v="sablefish (blackcod)"/>
    <d v="2006-06-24T00:00:00"/>
    <x v="15"/>
    <n v="710"/>
    <n v="7246.11"/>
    <n v="16.004999999999999"/>
    <x v="24"/>
    <s v="BSAI"/>
    <n v="6"/>
    <x v="0"/>
  </r>
  <r>
    <s v="sablefish (blackcod)"/>
    <d v="2006-06-24T00:00:00"/>
    <x v="15"/>
    <n v="710"/>
    <n v="7246.11"/>
    <n v="2.637"/>
    <x v="28"/>
    <s v="BSAI"/>
    <n v="6"/>
    <x v="0"/>
  </r>
  <r>
    <s v="sablefish (blackcod)"/>
    <d v="2006-06-24T00:00:00"/>
    <x v="15"/>
    <n v="710"/>
    <n v="8002.91"/>
    <n v="63"/>
    <x v="0"/>
    <s v="GOA"/>
    <n v="6"/>
    <x v="0"/>
  </r>
  <r>
    <s v="sablefish (blackcod)"/>
    <d v="2006-06-24T00:00:00"/>
    <x v="15"/>
    <n v="710"/>
    <n v="8002.91"/>
    <n v="34.930999999999997"/>
    <x v="13"/>
    <s v="GOA"/>
    <n v="6"/>
    <x v="0"/>
  </r>
  <r>
    <s v="sablefish (blackcod)"/>
    <d v="2006-06-24T00:00:00"/>
    <x v="15"/>
    <n v="710"/>
    <n v="8002.91"/>
    <n v="138.61500000000001"/>
    <x v="6"/>
    <s v="GOA"/>
    <n v="6"/>
    <x v="0"/>
  </r>
  <r>
    <s v="sablefish (blackcod)"/>
    <d v="2006-06-24T00:00:00"/>
    <x v="15"/>
    <n v="710"/>
    <n v="8002.91"/>
    <n v="33.642000000000003"/>
    <x v="11"/>
    <s v="GOA"/>
    <n v="6"/>
    <x v="0"/>
  </r>
  <r>
    <s v="sablefish (blackcod)"/>
    <d v="2006-06-24T00:00:00"/>
    <x v="15"/>
    <n v="710"/>
    <n v="8002.91"/>
    <n v="33.034999999999997"/>
    <x v="14"/>
    <s v="GOA"/>
    <n v="6"/>
    <x v="0"/>
  </r>
  <r>
    <s v="sablefish (blackcod)"/>
    <d v="2006-06-24T00:00:00"/>
    <x v="15"/>
    <n v="710"/>
    <m/>
    <n v="3.7999999999999999E-2"/>
    <x v="23"/>
    <s v="BSAI"/>
    <n v="6"/>
    <x v="0"/>
  </r>
  <r>
    <s v="sablefish (blackcod)"/>
    <d v="2006-06-24T00:00:00"/>
    <x v="15"/>
    <n v="710"/>
    <m/>
    <n v="0.04"/>
    <x v="1"/>
    <s v="BSAI"/>
    <n v="6"/>
    <x v="0"/>
  </r>
  <r>
    <s v="sablefish (blackcod)"/>
    <d v="2006-06-24T00:00:00"/>
    <x v="15"/>
    <n v="710"/>
    <m/>
    <n v="6.0000000000000001E-3"/>
    <x v="7"/>
    <s v="BSAI"/>
    <n v="6"/>
    <x v="0"/>
  </r>
  <r>
    <s v="sablefish (blackcod)"/>
    <d v="2006-06-24T00:00:00"/>
    <x v="15"/>
    <n v="710"/>
    <m/>
    <n v="2.3210000000000002"/>
    <x v="2"/>
    <s v="BSAI"/>
    <n v="6"/>
    <x v="0"/>
  </r>
  <r>
    <s v="sablefish (blackcod)"/>
    <d v="2006-06-24T00:00:00"/>
    <x v="15"/>
    <n v="710"/>
    <m/>
    <n v="0.85699999999999998"/>
    <x v="22"/>
    <s v="BSAI"/>
    <n v="6"/>
    <x v="0"/>
  </r>
  <r>
    <s v="sablefish (blackcod)"/>
    <d v="2006-06-24T00:00:00"/>
    <x v="15"/>
    <n v="710"/>
    <m/>
    <n v="0.112"/>
    <x v="24"/>
    <s v="BSAI"/>
    <n v="6"/>
    <x v="0"/>
  </r>
  <r>
    <s v="sablefish (blackcod)"/>
    <d v="2006-06-24T00:00:00"/>
    <x v="15"/>
    <n v="710"/>
    <m/>
    <n v="0.59899999999999998"/>
    <x v="28"/>
    <s v="BSAI"/>
    <n v="6"/>
    <x v="0"/>
  </r>
  <r>
    <s v="sablefish (blackcod)"/>
    <d v="2006-06-24T00:00:00"/>
    <x v="15"/>
    <n v="710"/>
    <m/>
    <n v="1.389"/>
    <x v="0"/>
    <s v="GOA"/>
    <n v="6"/>
    <x v="0"/>
  </r>
  <r>
    <s v="sablefish (blackcod)"/>
    <d v="2006-06-24T00:00:00"/>
    <x v="15"/>
    <n v="710"/>
    <m/>
    <n v="0.51400000000000001"/>
    <x v="13"/>
    <s v="GOA"/>
    <n v="6"/>
    <x v="0"/>
  </r>
  <r>
    <s v="sablefish (blackcod)"/>
    <d v="2006-06-24T00:00:00"/>
    <x v="15"/>
    <n v="710"/>
    <m/>
    <n v="1.9139999999999999"/>
    <x v="6"/>
    <s v="GOA"/>
    <n v="6"/>
    <x v="0"/>
  </r>
  <r>
    <s v="sablefish (blackcod)"/>
    <d v="2006-06-24T00:00:00"/>
    <x v="15"/>
    <n v="710"/>
    <m/>
    <n v="0.68500000000000005"/>
    <x v="11"/>
    <s v="GOA"/>
    <n v="6"/>
    <x v="0"/>
  </r>
  <r>
    <s v="sablefish (blackcod)"/>
    <d v="2006-06-24T00:00:00"/>
    <x v="15"/>
    <n v="710"/>
    <m/>
    <n v="0.69699999999999995"/>
    <x v="14"/>
    <s v="GOA"/>
    <n v="6"/>
    <x v="0"/>
  </r>
  <r>
    <s v="sablefish (blackcod)"/>
    <d v="2006-07-01T00:00:00"/>
    <x v="15"/>
    <n v="710"/>
    <n v="5604.99"/>
    <n v="0.29399999999999998"/>
    <x v="1"/>
    <s v="BSAI"/>
    <n v="7"/>
    <x v="1"/>
  </r>
  <r>
    <s v="sablefish (blackcod)"/>
    <d v="2006-07-01T00:00:00"/>
    <x v="15"/>
    <n v="710"/>
    <n v="5604.99"/>
    <n v="7.7229999999999999"/>
    <x v="2"/>
    <s v="BSAI"/>
    <n v="7"/>
    <x v="1"/>
  </r>
  <r>
    <s v="sablefish (blackcod)"/>
    <d v="2006-07-01T00:00:00"/>
    <x v="15"/>
    <n v="710"/>
    <n v="5604.99"/>
    <n v="0.38300000000000001"/>
    <x v="22"/>
    <s v="BSAI"/>
    <n v="7"/>
    <x v="1"/>
  </r>
  <r>
    <s v="sablefish (blackcod)"/>
    <d v="2006-07-01T00:00:00"/>
    <x v="15"/>
    <n v="710"/>
    <n v="5604.99"/>
    <n v="11.339"/>
    <x v="24"/>
    <s v="BSAI"/>
    <n v="7"/>
    <x v="1"/>
  </r>
  <r>
    <s v="sablefish (blackcod)"/>
    <d v="2006-07-01T00:00:00"/>
    <x v="15"/>
    <n v="710"/>
    <n v="5604.99"/>
    <n v="22.853000000000002"/>
    <x v="28"/>
    <s v="BSAI"/>
    <n v="7"/>
    <x v="1"/>
  </r>
  <r>
    <s v="sablefish (blackcod)"/>
    <d v="2006-07-01T00:00:00"/>
    <x v="15"/>
    <n v="710"/>
    <n v="5795.08"/>
    <n v="12.324"/>
    <x v="0"/>
    <s v="GOA"/>
    <n v="7"/>
    <x v="1"/>
  </r>
  <r>
    <s v="sablefish (blackcod)"/>
    <d v="2006-07-01T00:00:00"/>
    <x v="15"/>
    <n v="710"/>
    <n v="5795.08"/>
    <n v="0.93799999999999994"/>
    <x v="13"/>
    <s v="GOA"/>
    <n v="7"/>
    <x v="1"/>
  </r>
  <r>
    <s v="sablefish (blackcod)"/>
    <d v="2006-07-01T00:00:00"/>
    <x v="15"/>
    <n v="710"/>
    <n v="5795.08"/>
    <n v="28.32"/>
    <x v="6"/>
    <s v="GOA"/>
    <n v="7"/>
    <x v="1"/>
  </r>
  <r>
    <s v="sablefish (blackcod)"/>
    <d v="2006-07-01T00:00:00"/>
    <x v="15"/>
    <n v="710"/>
    <n v="7246.11"/>
    <n v="0.17100000000000001"/>
    <x v="23"/>
    <s v="BSAI"/>
    <n v="7"/>
    <x v="1"/>
  </r>
  <r>
    <s v="sablefish (blackcod)"/>
    <d v="2006-07-01T00:00:00"/>
    <x v="15"/>
    <n v="710"/>
    <n v="7246.11"/>
    <n v="1.4E-2"/>
    <x v="1"/>
    <s v="BSAI"/>
    <n v="7"/>
    <x v="1"/>
  </r>
  <r>
    <s v="sablefish (blackcod)"/>
    <d v="2006-07-01T00:00:00"/>
    <x v="15"/>
    <n v="710"/>
    <n v="7246.11"/>
    <n v="16.497"/>
    <x v="5"/>
    <s v="BSAI"/>
    <n v="7"/>
    <x v="1"/>
  </r>
  <r>
    <s v="sablefish (blackcod)"/>
    <d v="2006-07-01T00:00:00"/>
    <x v="15"/>
    <n v="710"/>
    <n v="7246.11"/>
    <n v="15.295999999999999"/>
    <x v="7"/>
    <s v="BSAI"/>
    <n v="7"/>
    <x v="1"/>
  </r>
  <r>
    <s v="sablefish (blackcod)"/>
    <d v="2006-07-01T00:00:00"/>
    <x v="15"/>
    <n v="710"/>
    <n v="7246.11"/>
    <n v="20.16"/>
    <x v="24"/>
    <s v="BSAI"/>
    <n v="7"/>
    <x v="1"/>
  </r>
  <r>
    <s v="sablefish (blackcod)"/>
    <d v="2006-07-01T00:00:00"/>
    <x v="15"/>
    <n v="710"/>
    <n v="7246.11"/>
    <n v="7.5090000000000003"/>
    <x v="28"/>
    <s v="BSAI"/>
    <n v="7"/>
    <x v="1"/>
  </r>
  <r>
    <s v="sablefish (blackcod)"/>
    <d v="2006-07-01T00:00:00"/>
    <x v="15"/>
    <n v="710"/>
    <n v="8002.91"/>
    <n v="80.968000000000004"/>
    <x v="0"/>
    <s v="GOA"/>
    <n v="7"/>
    <x v="1"/>
  </r>
  <r>
    <s v="sablefish (blackcod)"/>
    <d v="2006-07-01T00:00:00"/>
    <x v="15"/>
    <n v="710"/>
    <n v="8002.91"/>
    <n v="8.7940000000000005"/>
    <x v="13"/>
    <s v="GOA"/>
    <n v="7"/>
    <x v="1"/>
  </r>
  <r>
    <s v="sablefish (blackcod)"/>
    <d v="2006-07-01T00:00:00"/>
    <x v="15"/>
    <n v="710"/>
    <n v="8002.91"/>
    <n v="285.548"/>
    <x v="6"/>
    <s v="GOA"/>
    <n v="7"/>
    <x v="1"/>
  </r>
  <r>
    <s v="sablefish (blackcod)"/>
    <d v="2006-07-01T00:00:00"/>
    <x v="15"/>
    <n v="710"/>
    <n v="8002.91"/>
    <n v="21.911999999999999"/>
    <x v="11"/>
    <s v="GOA"/>
    <n v="7"/>
    <x v="1"/>
  </r>
  <r>
    <s v="sablefish (blackcod)"/>
    <d v="2006-07-01T00:00:00"/>
    <x v="15"/>
    <n v="710"/>
    <n v="8002.91"/>
    <n v="26.527999999999999"/>
    <x v="14"/>
    <s v="GOA"/>
    <n v="7"/>
    <x v="1"/>
  </r>
  <r>
    <s v="sablefish (blackcod)"/>
    <d v="2006-07-01T00:00:00"/>
    <x v="15"/>
    <n v="710"/>
    <m/>
    <n v="0.127"/>
    <x v="23"/>
    <s v="BSAI"/>
    <n v="7"/>
    <x v="1"/>
  </r>
  <r>
    <s v="sablefish (blackcod)"/>
    <d v="2006-07-01T00:00:00"/>
    <x v="15"/>
    <n v="710"/>
    <m/>
    <n v="0.05"/>
    <x v="1"/>
    <s v="BSAI"/>
    <n v="7"/>
    <x v="1"/>
  </r>
  <r>
    <s v="sablefish (blackcod)"/>
    <d v="2006-07-01T00:00:00"/>
    <x v="15"/>
    <n v="710"/>
    <m/>
    <n v="1.7000000000000001E-2"/>
    <x v="7"/>
    <s v="BSAI"/>
    <n v="7"/>
    <x v="1"/>
  </r>
  <r>
    <s v="sablefish (blackcod)"/>
    <d v="2006-07-01T00:00:00"/>
    <x v="15"/>
    <n v="710"/>
    <m/>
    <n v="0.28199999999999997"/>
    <x v="2"/>
    <s v="BSAI"/>
    <n v="7"/>
    <x v="1"/>
  </r>
  <r>
    <s v="sablefish (blackcod)"/>
    <d v="2006-07-01T00:00:00"/>
    <x v="15"/>
    <n v="710"/>
    <m/>
    <n v="0.41"/>
    <x v="22"/>
    <s v="BSAI"/>
    <n v="7"/>
    <x v="1"/>
  </r>
  <r>
    <s v="sablefish (blackcod)"/>
    <d v="2006-07-01T00:00:00"/>
    <x v="15"/>
    <n v="710"/>
    <m/>
    <n v="0.17299999999999999"/>
    <x v="24"/>
    <s v="BSAI"/>
    <n v="7"/>
    <x v="1"/>
  </r>
  <r>
    <s v="sablefish (blackcod)"/>
    <d v="2006-07-01T00:00:00"/>
    <x v="15"/>
    <n v="710"/>
    <m/>
    <n v="2.5999999999999999E-2"/>
    <x v="28"/>
    <s v="BSAI"/>
    <n v="7"/>
    <x v="1"/>
  </r>
  <r>
    <s v="sablefish (blackcod)"/>
    <d v="2006-07-01T00:00:00"/>
    <x v="15"/>
    <n v="710"/>
    <m/>
    <n v="1.599"/>
    <x v="0"/>
    <s v="GOA"/>
    <n v="7"/>
    <x v="1"/>
  </r>
  <r>
    <s v="sablefish (blackcod)"/>
    <d v="2006-07-01T00:00:00"/>
    <x v="15"/>
    <n v="710"/>
    <m/>
    <n v="0.189"/>
    <x v="13"/>
    <s v="GOA"/>
    <n v="7"/>
    <x v="1"/>
  </r>
  <r>
    <s v="sablefish (blackcod)"/>
    <d v="2006-07-01T00:00:00"/>
    <x v="15"/>
    <n v="710"/>
    <m/>
    <n v="20.132000000000001"/>
    <x v="6"/>
    <s v="GOA"/>
    <n v="7"/>
    <x v="1"/>
  </r>
  <r>
    <s v="sablefish (blackcod)"/>
    <d v="2006-07-01T00:00:00"/>
    <x v="15"/>
    <n v="710"/>
    <m/>
    <n v="0.46700000000000003"/>
    <x v="11"/>
    <s v="GOA"/>
    <n v="7"/>
    <x v="1"/>
  </r>
  <r>
    <s v="sablefish (blackcod)"/>
    <d v="2006-07-01T00:00:00"/>
    <x v="15"/>
    <n v="710"/>
    <m/>
    <n v="0.71199999999999997"/>
    <x v="14"/>
    <s v="GOA"/>
    <n v="7"/>
    <x v="1"/>
  </r>
  <r>
    <s v="sablefish (blackcod)"/>
    <d v="2006-07-08T00:00:00"/>
    <x v="15"/>
    <n v="710"/>
    <n v="5604.99"/>
    <n v="3.1890000000000001"/>
    <x v="2"/>
    <s v="BSAI"/>
    <n v="7"/>
    <x v="1"/>
  </r>
  <r>
    <s v="sablefish (blackcod)"/>
    <d v="2006-07-08T00:00:00"/>
    <x v="15"/>
    <n v="710"/>
    <n v="5604.99"/>
    <n v="0.55200000000000005"/>
    <x v="22"/>
    <s v="BSAI"/>
    <n v="7"/>
    <x v="1"/>
  </r>
  <r>
    <s v="sablefish (blackcod)"/>
    <d v="2006-07-08T00:00:00"/>
    <x v="15"/>
    <n v="710"/>
    <n v="5604.99"/>
    <n v="22.844000000000001"/>
    <x v="24"/>
    <s v="BSAI"/>
    <n v="7"/>
    <x v="1"/>
  </r>
  <r>
    <s v="sablefish (blackcod)"/>
    <d v="2006-07-08T00:00:00"/>
    <x v="15"/>
    <n v="710"/>
    <n v="5604.99"/>
    <n v="18.492999999999999"/>
    <x v="28"/>
    <s v="BSAI"/>
    <n v="7"/>
    <x v="1"/>
  </r>
  <r>
    <s v="sablefish (blackcod)"/>
    <d v="2006-07-08T00:00:00"/>
    <x v="15"/>
    <n v="710"/>
    <n v="5795.08"/>
    <n v="24.983000000000001"/>
    <x v="0"/>
    <s v="GOA"/>
    <n v="7"/>
    <x v="1"/>
  </r>
  <r>
    <s v="sablefish (blackcod)"/>
    <d v="2006-07-08T00:00:00"/>
    <x v="15"/>
    <n v="710"/>
    <n v="5795.08"/>
    <n v="32.365000000000002"/>
    <x v="13"/>
    <s v="GOA"/>
    <n v="7"/>
    <x v="1"/>
  </r>
  <r>
    <s v="sablefish (blackcod)"/>
    <d v="2006-07-08T00:00:00"/>
    <x v="15"/>
    <n v="710"/>
    <n v="5795.08"/>
    <n v="73.617999999999995"/>
    <x v="6"/>
    <s v="GOA"/>
    <n v="7"/>
    <x v="1"/>
  </r>
  <r>
    <s v="sablefish (blackcod)"/>
    <d v="2006-07-08T00:00:00"/>
    <x v="15"/>
    <n v="710"/>
    <n v="5795.08"/>
    <n v="36.872999999999998"/>
    <x v="11"/>
    <s v="GOA"/>
    <n v="7"/>
    <x v="1"/>
  </r>
  <r>
    <s v="sablefish (blackcod)"/>
    <d v="2006-07-08T00:00:00"/>
    <x v="15"/>
    <n v="710"/>
    <n v="7246.11"/>
    <n v="6.4000000000000001E-2"/>
    <x v="23"/>
    <s v="BSAI"/>
    <n v="7"/>
    <x v="1"/>
  </r>
  <r>
    <s v="sablefish (blackcod)"/>
    <d v="2006-07-08T00:00:00"/>
    <x v="15"/>
    <n v="710"/>
    <n v="7246.11"/>
    <n v="3.0000000000000001E-3"/>
    <x v="17"/>
    <s v="BSAI"/>
    <n v="7"/>
    <x v="1"/>
  </r>
  <r>
    <s v="sablefish (blackcod)"/>
    <d v="2006-07-08T00:00:00"/>
    <x v="15"/>
    <n v="710"/>
    <n v="7246.11"/>
    <n v="6.4000000000000001E-2"/>
    <x v="1"/>
    <s v="BSAI"/>
    <n v="7"/>
    <x v="1"/>
  </r>
  <r>
    <s v="sablefish (blackcod)"/>
    <d v="2006-07-08T00:00:00"/>
    <x v="15"/>
    <n v="710"/>
    <n v="7246.11"/>
    <n v="13.523999999999999"/>
    <x v="5"/>
    <s v="BSAI"/>
    <n v="7"/>
    <x v="1"/>
  </r>
  <r>
    <s v="sablefish (blackcod)"/>
    <d v="2006-07-08T00:00:00"/>
    <x v="15"/>
    <n v="710"/>
    <n v="7246.11"/>
    <n v="5.0579999999999998"/>
    <x v="7"/>
    <s v="BSAI"/>
    <n v="7"/>
    <x v="1"/>
  </r>
  <r>
    <s v="sablefish (blackcod)"/>
    <d v="2006-07-08T00:00:00"/>
    <x v="15"/>
    <n v="710"/>
    <n v="8002.91"/>
    <n v="86.936999999999998"/>
    <x v="0"/>
    <s v="GOA"/>
    <n v="7"/>
    <x v="1"/>
  </r>
  <r>
    <s v="sablefish (blackcod)"/>
    <d v="2006-07-08T00:00:00"/>
    <x v="15"/>
    <n v="710"/>
    <n v="8002.91"/>
    <n v="1.6359999999999999"/>
    <x v="13"/>
    <s v="GOA"/>
    <n v="7"/>
    <x v="1"/>
  </r>
  <r>
    <s v="sablefish (blackcod)"/>
    <d v="2006-07-08T00:00:00"/>
    <x v="15"/>
    <n v="710"/>
    <n v="8002.91"/>
    <n v="271.976"/>
    <x v="6"/>
    <s v="GOA"/>
    <n v="7"/>
    <x v="1"/>
  </r>
  <r>
    <s v="sablefish (blackcod)"/>
    <d v="2006-07-08T00:00:00"/>
    <x v="15"/>
    <n v="710"/>
    <n v="8002.91"/>
    <n v="61.746000000000002"/>
    <x v="11"/>
    <s v="GOA"/>
    <n v="7"/>
    <x v="1"/>
  </r>
  <r>
    <s v="sablefish (blackcod)"/>
    <d v="2006-07-08T00:00:00"/>
    <x v="15"/>
    <n v="710"/>
    <n v="8002.91"/>
    <n v="1.103"/>
    <x v="14"/>
    <s v="GOA"/>
    <n v="7"/>
    <x v="1"/>
  </r>
  <r>
    <s v="sablefish (blackcod)"/>
    <d v="2006-07-08T00:00:00"/>
    <x v="15"/>
    <n v="710"/>
    <m/>
    <n v="0.33"/>
    <x v="23"/>
    <s v="BSAI"/>
    <n v="7"/>
    <x v="1"/>
  </r>
  <r>
    <s v="sablefish (blackcod)"/>
    <d v="2006-07-08T00:00:00"/>
    <x v="15"/>
    <n v="710"/>
    <m/>
    <n v="1E-3"/>
    <x v="17"/>
    <s v="BSAI"/>
    <n v="7"/>
    <x v="1"/>
  </r>
  <r>
    <s v="sablefish (blackcod)"/>
    <d v="2006-07-08T00:00:00"/>
    <x v="15"/>
    <n v="710"/>
    <m/>
    <n v="0.21199999999999999"/>
    <x v="1"/>
    <s v="BSAI"/>
    <n v="7"/>
    <x v="1"/>
  </r>
  <r>
    <s v="sablefish (blackcod)"/>
    <d v="2006-07-08T00:00:00"/>
    <x v="15"/>
    <n v="710"/>
    <m/>
    <n v="2.1999999999999999E-2"/>
    <x v="7"/>
    <s v="BSAI"/>
    <n v="7"/>
    <x v="1"/>
  </r>
  <r>
    <s v="sablefish (blackcod)"/>
    <d v="2006-07-08T00:00:00"/>
    <x v="15"/>
    <n v="710"/>
    <m/>
    <n v="1.127"/>
    <x v="2"/>
    <s v="BSAI"/>
    <n v="7"/>
    <x v="1"/>
  </r>
  <r>
    <s v="sablefish (blackcod)"/>
    <d v="2006-07-08T00:00:00"/>
    <x v="15"/>
    <n v="710"/>
    <m/>
    <n v="0.32500000000000001"/>
    <x v="22"/>
    <s v="BSAI"/>
    <n v="7"/>
    <x v="1"/>
  </r>
  <r>
    <s v="sablefish (blackcod)"/>
    <d v="2006-07-08T00:00:00"/>
    <x v="15"/>
    <n v="710"/>
    <m/>
    <n v="4.319"/>
    <x v="24"/>
    <s v="BSAI"/>
    <n v="7"/>
    <x v="1"/>
  </r>
  <r>
    <s v="sablefish (blackcod)"/>
    <d v="2006-07-08T00:00:00"/>
    <x v="15"/>
    <n v="710"/>
    <m/>
    <n v="0.34"/>
    <x v="28"/>
    <s v="BSAI"/>
    <n v="7"/>
    <x v="1"/>
  </r>
  <r>
    <s v="sablefish (blackcod)"/>
    <d v="2006-07-08T00:00:00"/>
    <x v="15"/>
    <n v="710"/>
    <m/>
    <n v="4.2560000000000002"/>
    <x v="0"/>
    <s v="GOA"/>
    <n v="7"/>
    <x v="1"/>
  </r>
  <r>
    <s v="sablefish (blackcod)"/>
    <d v="2006-07-08T00:00:00"/>
    <x v="15"/>
    <n v="710"/>
    <m/>
    <n v="2.5000000000000001E-2"/>
    <x v="13"/>
    <s v="GOA"/>
    <n v="7"/>
    <x v="1"/>
  </r>
  <r>
    <s v="sablefish (blackcod)"/>
    <d v="2006-07-08T00:00:00"/>
    <x v="15"/>
    <n v="710"/>
    <m/>
    <n v="32.834000000000003"/>
    <x v="6"/>
    <s v="GOA"/>
    <n v="7"/>
    <x v="1"/>
  </r>
  <r>
    <s v="sablefish (blackcod)"/>
    <d v="2006-07-08T00:00:00"/>
    <x v="15"/>
    <n v="710"/>
    <m/>
    <n v="0.64400000000000002"/>
    <x v="11"/>
    <s v="GOA"/>
    <n v="7"/>
    <x v="1"/>
  </r>
  <r>
    <s v="sablefish (blackcod)"/>
    <d v="2006-07-08T00:00:00"/>
    <x v="15"/>
    <n v="710"/>
    <m/>
    <n v="2.1000000000000001E-2"/>
    <x v="14"/>
    <s v="GOA"/>
    <n v="7"/>
    <x v="1"/>
  </r>
  <r>
    <s v="sablefish (blackcod)"/>
    <d v="2006-07-15T00:00:00"/>
    <x v="15"/>
    <n v="710"/>
    <n v="5604.99"/>
    <n v="5.5330000000000004"/>
    <x v="1"/>
    <s v="BSAI"/>
    <n v="7"/>
    <x v="1"/>
  </r>
  <r>
    <s v="sablefish (blackcod)"/>
    <d v="2006-07-15T00:00:00"/>
    <x v="15"/>
    <n v="710"/>
    <n v="5604.99"/>
    <n v="0.25700000000000001"/>
    <x v="7"/>
    <s v="BSAI"/>
    <n v="7"/>
    <x v="1"/>
  </r>
  <r>
    <s v="sablefish (blackcod)"/>
    <d v="2006-07-15T00:00:00"/>
    <x v="15"/>
    <n v="710"/>
    <n v="5604.99"/>
    <n v="4.548"/>
    <x v="2"/>
    <s v="BSAI"/>
    <n v="7"/>
    <x v="1"/>
  </r>
  <r>
    <s v="sablefish (blackcod)"/>
    <d v="2006-07-15T00:00:00"/>
    <x v="15"/>
    <n v="710"/>
    <n v="5604.99"/>
    <n v="3.6269999999999998"/>
    <x v="22"/>
    <s v="BSAI"/>
    <n v="7"/>
    <x v="1"/>
  </r>
  <r>
    <s v="sablefish (blackcod)"/>
    <d v="2006-07-15T00:00:00"/>
    <x v="15"/>
    <n v="710"/>
    <n v="5604.99"/>
    <n v="1.5109999999999999"/>
    <x v="24"/>
    <s v="BSAI"/>
    <n v="7"/>
    <x v="1"/>
  </r>
  <r>
    <s v="sablefish (blackcod)"/>
    <d v="2006-07-15T00:00:00"/>
    <x v="15"/>
    <n v="710"/>
    <n v="5604.99"/>
    <n v="1.385"/>
    <x v="28"/>
    <s v="BSAI"/>
    <n v="7"/>
    <x v="1"/>
  </r>
  <r>
    <s v="sablefish (blackcod)"/>
    <d v="2006-07-15T00:00:00"/>
    <x v="15"/>
    <n v="710"/>
    <n v="5604.99"/>
    <n v="0.216"/>
    <x v="25"/>
    <s v="BSAI"/>
    <n v="7"/>
    <x v="1"/>
  </r>
  <r>
    <s v="sablefish (blackcod)"/>
    <d v="2006-07-15T00:00:00"/>
    <x v="15"/>
    <n v="710"/>
    <n v="5795.08"/>
    <n v="23.824999999999999"/>
    <x v="0"/>
    <s v="GOA"/>
    <n v="7"/>
    <x v="1"/>
  </r>
  <r>
    <s v="sablefish (blackcod)"/>
    <d v="2006-07-15T00:00:00"/>
    <x v="15"/>
    <n v="710"/>
    <n v="5795.08"/>
    <n v="18.084"/>
    <x v="13"/>
    <s v="GOA"/>
    <n v="7"/>
    <x v="1"/>
  </r>
  <r>
    <s v="sablefish (blackcod)"/>
    <d v="2006-07-15T00:00:00"/>
    <x v="15"/>
    <n v="710"/>
    <n v="5795.08"/>
    <n v="2.4289999999999998"/>
    <x v="6"/>
    <s v="GOA"/>
    <n v="7"/>
    <x v="1"/>
  </r>
  <r>
    <s v="sablefish (blackcod)"/>
    <d v="2006-07-15T00:00:00"/>
    <x v="15"/>
    <n v="710"/>
    <n v="5795.08"/>
    <n v="64.765000000000001"/>
    <x v="11"/>
    <s v="GOA"/>
    <n v="7"/>
    <x v="1"/>
  </r>
  <r>
    <s v="sablefish (blackcod)"/>
    <d v="2006-07-15T00:00:00"/>
    <x v="15"/>
    <n v="710"/>
    <n v="7246.11"/>
    <n v="0.17699999999999999"/>
    <x v="23"/>
    <s v="BSAI"/>
    <n v="7"/>
    <x v="1"/>
  </r>
  <r>
    <s v="sablefish (blackcod)"/>
    <d v="2006-07-15T00:00:00"/>
    <x v="15"/>
    <n v="710"/>
    <n v="7246.11"/>
    <n v="0.191"/>
    <x v="1"/>
    <s v="BSAI"/>
    <n v="7"/>
    <x v="1"/>
  </r>
  <r>
    <s v="sablefish (blackcod)"/>
    <d v="2006-07-15T00:00:00"/>
    <x v="15"/>
    <n v="710"/>
    <n v="7246.11"/>
    <n v="1.8420000000000001"/>
    <x v="5"/>
    <s v="BSAI"/>
    <n v="7"/>
    <x v="1"/>
  </r>
  <r>
    <s v="sablefish (blackcod)"/>
    <d v="2006-07-15T00:00:00"/>
    <x v="15"/>
    <n v="710"/>
    <n v="7246.11"/>
    <n v="14.051"/>
    <x v="7"/>
    <s v="BSAI"/>
    <n v="7"/>
    <x v="1"/>
  </r>
  <r>
    <s v="sablefish (blackcod)"/>
    <d v="2006-07-15T00:00:00"/>
    <x v="15"/>
    <n v="710"/>
    <n v="7246.11"/>
    <n v="23.24"/>
    <x v="24"/>
    <s v="BSAI"/>
    <n v="7"/>
    <x v="1"/>
  </r>
  <r>
    <s v="sablefish (blackcod)"/>
    <d v="2006-07-15T00:00:00"/>
    <x v="15"/>
    <n v="710"/>
    <n v="8002.91"/>
    <n v="46.655000000000001"/>
    <x v="0"/>
    <s v="GOA"/>
    <n v="7"/>
    <x v="1"/>
  </r>
  <r>
    <s v="sablefish (blackcod)"/>
    <d v="2006-07-15T00:00:00"/>
    <x v="15"/>
    <n v="710"/>
    <n v="8002.91"/>
    <n v="4.0819999999999999"/>
    <x v="13"/>
    <s v="GOA"/>
    <n v="7"/>
    <x v="1"/>
  </r>
  <r>
    <s v="sablefish (blackcod)"/>
    <d v="2006-07-15T00:00:00"/>
    <x v="15"/>
    <n v="710"/>
    <n v="8002.91"/>
    <n v="123.024"/>
    <x v="6"/>
    <s v="GOA"/>
    <n v="7"/>
    <x v="1"/>
  </r>
  <r>
    <s v="sablefish (blackcod)"/>
    <d v="2006-07-15T00:00:00"/>
    <x v="15"/>
    <n v="710"/>
    <n v="8002.91"/>
    <n v="34.380000000000003"/>
    <x v="11"/>
    <s v="GOA"/>
    <n v="7"/>
    <x v="1"/>
  </r>
  <r>
    <s v="sablefish (blackcod)"/>
    <d v="2006-07-15T00:00:00"/>
    <x v="15"/>
    <n v="710"/>
    <n v="8002.91"/>
    <n v="8.59"/>
    <x v="14"/>
    <s v="GOA"/>
    <n v="7"/>
    <x v="1"/>
  </r>
  <r>
    <s v="sablefish (blackcod)"/>
    <d v="2006-07-15T00:00:00"/>
    <x v="15"/>
    <n v="710"/>
    <n v="8002.91"/>
    <n v="8.3670000000000009"/>
    <x v="21"/>
    <s v="INSD"/>
    <n v="7"/>
    <x v="1"/>
  </r>
  <r>
    <s v="sablefish (blackcod)"/>
    <d v="2006-07-15T00:00:00"/>
    <x v="15"/>
    <n v="710"/>
    <m/>
    <n v="0.08"/>
    <x v="23"/>
    <s v="BSAI"/>
    <n v="7"/>
    <x v="1"/>
  </r>
  <r>
    <s v="sablefish (blackcod)"/>
    <d v="2006-07-15T00:00:00"/>
    <x v="15"/>
    <n v="710"/>
    <m/>
    <n v="0.21199999999999999"/>
    <x v="7"/>
    <s v="BSAI"/>
    <n v="7"/>
    <x v="1"/>
  </r>
  <r>
    <s v="sablefish (blackcod)"/>
    <d v="2006-07-15T00:00:00"/>
    <x v="15"/>
    <n v="710"/>
    <m/>
    <n v="0.68300000000000005"/>
    <x v="2"/>
    <s v="BSAI"/>
    <n v="7"/>
    <x v="1"/>
  </r>
  <r>
    <s v="sablefish (blackcod)"/>
    <d v="2006-07-15T00:00:00"/>
    <x v="15"/>
    <n v="710"/>
    <m/>
    <n v="0.125"/>
    <x v="22"/>
    <s v="BSAI"/>
    <n v="7"/>
    <x v="1"/>
  </r>
  <r>
    <s v="sablefish (blackcod)"/>
    <d v="2006-07-15T00:00:00"/>
    <x v="15"/>
    <n v="710"/>
    <m/>
    <n v="5.8999999999999997E-2"/>
    <x v="24"/>
    <s v="BSAI"/>
    <n v="7"/>
    <x v="1"/>
  </r>
  <r>
    <s v="sablefish (blackcod)"/>
    <d v="2006-07-15T00:00:00"/>
    <x v="15"/>
    <n v="710"/>
    <m/>
    <n v="0.28599999999999998"/>
    <x v="28"/>
    <s v="BSAI"/>
    <n v="7"/>
    <x v="1"/>
  </r>
  <r>
    <s v="sablefish (blackcod)"/>
    <d v="2006-07-15T00:00:00"/>
    <x v="15"/>
    <n v="710"/>
    <m/>
    <n v="0.86499999999999999"/>
    <x v="25"/>
    <s v="BSAI"/>
    <n v="7"/>
    <x v="1"/>
  </r>
  <r>
    <s v="sablefish (blackcod)"/>
    <d v="2006-07-15T00:00:00"/>
    <x v="15"/>
    <n v="710"/>
    <m/>
    <n v="1.534"/>
    <x v="0"/>
    <s v="GOA"/>
    <n v="7"/>
    <x v="1"/>
  </r>
  <r>
    <s v="sablefish (blackcod)"/>
    <d v="2006-07-15T00:00:00"/>
    <x v="15"/>
    <n v="710"/>
    <m/>
    <n v="21.515999999999998"/>
    <x v="6"/>
    <s v="GOA"/>
    <n v="7"/>
    <x v="1"/>
  </r>
  <r>
    <s v="sablefish (blackcod)"/>
    <d v="2006-07-15T00:00:00"/>
    <x v="15"/>
    <n v="710"/>
    <m/>
    <n v="4.1840000000000002"/>
    <x v="11"/>
    <s v="GOA"/>
    <n v="7"/>
    <x v="1"/>
  </r>
  <r>
    <s v="sablefish (blackcod)"/>
    <d v="2006-07-15T00:00:00"/>
    <x v="15"/>
    <n v="710"/>
    <m/>
    <n v="0.81200000000000006"/>
    <x v="14"/>
    <s v="GOA"/>
    <n v="7"/>
    <x v="1"/>
  </r>
  <r>
    <s v="sablefish (blackcod)"/>
    <d v="2006-07-15T00:00:00"/>
    <x v="15"/>
    <n v="710"/>
    <m/>
    <n v="0.158"/>
    <x v="21"/>
    <s v="INSD"/>
    <n v="7"/>
    <x v="1"/>
  </r>
  <r>
    <s v="sablefish (blackcod)"/>
    <d v="2006-07-22T00:00:00"/>
    <x v="15"/>
    <n v="710"/>
    <n v="5604.99"/>
    <n v="19.792999999999999"/>
    <x v="1"/>
    <s v="BSAI"/>
    <n v="7"/>
    <x v="1"/>
  </r>
  <r>
    <s v="sablefish (blackcod)"/>
    <d v="2006-07-22T00:00:00"/>
    <x v="15"/>
    <n v="710"/>
    <n v="5604.99"/>
    <n v="0.35199999999999998"/>
    <x v="5"/>
    <s v="BSAI"/>
    <n v="7"/>
    <x v="1"/>
  </r>
  <r>
    <s v="sablefish (blackcod)"/>
    <d v="2006-07-22T00:00:00"/>
    <x v="15"/>
    <n v="710"/>
    <n v="5604.99"/>
    <n v="0.48899999999999999"/>
    <x v="7"/>
    <s v="BSAI"/>
    <n v="7"/>
    <x v="1"/>
  </r>
  <r>
    <s v="sablefish (blackcod)"/>
    <d v="2006-07-22T00:00:00"/>
    <x v="15"/>
    <n v="710"/>
    <n v="5604.99"/>
    <n v="7.875"/>
    <x v="2"/>
    <s v="BSAI"/>
    <n v="7"/>
    <x v="1"/>
  </r>
  <r>
    <s v="sablefish (blackcod)"/>
    <d v="2006-07-22T00:00:00"/>
    <x v="15"/>
    <n v="710"/>
    <n v="5604.99"/>
    <n v="3.1739999999999999"/>
    <x v="22"/>
    <s v="BSAI"/>
    <n v="7"/>
    <x v="1"/>
  </r>
  <r>
    <s v="sablefish (blackcod)"/>
    <d v="2006-07-22T00:00:00"/>
    <x v="15"/>
    <n v="710"/>
    <n v="5604.99"/>
    <n v="0.187"/>
    <x v="26"/>
    <s v="BSAI"/>
    <n v="7"/>
    <x v="1"/>
  </r>
  <r>
    <s v="sablefish (blackcod)"/>
    <d v="2006-07-22T00:00:00"/>
    <x v="15"/>
    <n v="710"/>
    <n v="5604.99"/>
    <n v="2.5859999999999999"/>
    <x v="24"/>
    <s v="BSAI"/>
    <n v="7"/>
    <x v="1"/>
  </r>
  <r>
    <s v="sablefish (blackcod)"/>
    <d v="2006-07-22T00:00:00"/>
    <x v="15"/>
    <n v="710"/>
    <n v="5604.99"/>
    <n v="0.58799999999999997"/>
    <x v="28"/>
    <s v="BSAI"/>
    <n v="7"/>
    <x v="1"/>
  </r>
  <r>
    <s v="sablefish (blackcod)"/>
    <d v="2006-07-22T00:00:00"/>
    <x v="15"/>
    <n v="710"/>
    <n v="5795.08"/>
    <n v="17.434999999999999"/>
    <x v="0"/>
    <s v="GOA"/>
    <n v="7"/>
    <x v="1"/>
  </r>
  <r>
    <s v="sablefish (blackcod)"/>
    <d v="2006-07-22T00:00:00"/>
    <x v="15"/>
    <n v="710"/>
    <n v="5795.08"/>
    <n v="17.376000000000001"/>
    <x v="13"/>
    <s v="GOA"/>
    <n v="7"/>
    <x v="1"/>
  </r>
  <r>
    <s v="sablefish (blackcod)"/>
    <d v="2006-07-22T00:00:00"/>
    <x v="15"/>
    <n v="710"/>
    <n v="5795.08"/>
    <n v="3.073"/>
    <x v="6"/>
    <s v="GOA"/>
    <n v="7"/>
    <x v="1"/>
  </r>
  <r>
    <s v="sablefish (blackcod)"/>
    <d v="2006-07-22T00:00:00"/>
    <x v="15"/>
    <n v="710"/>
    <n v="7246.11"/>
    <n v="8.02"/>
    <x v="1"/>
    <s v="BSAI"/>
    <n v="7"/>
    <x v="1"/>
  </r>
  <r>
    <s v="sablefish (blackcod)"/>
    <d v="2006-07-22T00:00:00"/>
    <x v="15"/>
    <n v="710"/>
    <n v="7246.11"/>
    <n v="10.872999999999999"/>
    <x v="7"/>
    <s v="BSAI"/>
    <n v="7"/>
    <x v="1"/>
  </r>
  <r>
    <s v="sablefish (blackcod)"/>
    <d v="2006-07-22T00:00:00"/>
    <x v="15"/>
    <n v="710"/>
    <n v="7246.11"/>
    <n v="0.85699999999999998"/>
    <x v="2"/>
    <s v="BSAI"/>
    <n v="7"/>
    <x v="1"/>
  </r>
  <r>
    <s v="sablefish (blackcod)"/>
    <d v="2006-07-22T00:00:00"/>
    <x v="15"/>
    <n v="710"/>
    <n v="7246.11"/>
    <n v="4.577"/>
    <x v="24"/>
    <s v="BSAI"/>
    <n v="7"/>
    <x v="1"/>
  </r>
  <r>
    <s v="sablefish (blackcod)"/>
    <d v="2006-07-22T00:00:00"/>
    <x v="15"/>
    <n v="710"/>
    <n v="7246.11"/>
    <n v="0.161"/>
    <x v="28"/>
    <s v="BSAI"/>
    <n v="7"/>
    <x v="1"/>
  </r>
  <r>
    <s v="sablefish (blackcod)"/>
    <d v="2006-07-22T00:00:00"/>
    <x v="15"/>
    <n v="710"/>
    <n v="8002.91"/>
    <n v="37.387"/>
    <x v="0"/>
    <s v="GOA"/>
    <n v="7"/>
    <x v="1"/>
  </r>
  <r>
    <s v="sablefish (blackcod)"/>
    <d v="2006-07-22T00:00:00"/>
    <x v="15"/>
    <n v="710"/>
    <n v="8002.91"/>
    <n v="26.521999999999998"/>
    <x v="13"/>
    <s v="GOA"/>
    <n v="7"/>
    <x v="1"/>
  </r>
  <r>
    <s v="sablefish (blackcod)"/>
    <d v="2006-07-22T00:00:00"/>
    <x v="15"/>
    <n v="710"/>
    <n v="8002.91"/>
    <n v="42.408000000000001"/>
    <x v="6"/>
    <s v="GOA"/>
    <n v="7"/>
    <x v="1"/>
  </r>
  <r>
    <s v="sablefish (blackcod)"/>
    <d v="2006-07-22T00:00:00"/>
    <x v="15"/>
    <n v="710"/>
    <n v="8002.91"/>
    <n v="10.81"/>
    <x v="11"/>
    <s v="GOA"/>
    <n v="7"/>
    <x v="1"/>
  </r>
  <r>
    <s v="sablefish (blackcod)"/>
    <d v="2006-07-22T00:00:00"/>
    <x v="15"/>
    <n v="710"/>
    <n v="8002.91"/>
    <n v="52.77"/>
    <x v="14"/>
    <s v="GOA"/>
    <n v="7"/>
    <x v="1"/>
  </r>
  <r>
    <s v="sablefish (blackcod)"/>
    <d v="2006-07-22T00:00:00"/>
    <x v="15"/>
    <n v="710"/>
    <m/>
    <n v="4.694"/>
    <x v="1"/>
    <s v="BSAI"/>
    <n v="7"/>
    <x v="1"/>
  </r>
  <r>
    <s v="sablefish (blackcod)"/>
    <d v="2006-07-22T00:00:00"/>
    <x v="15"/>
    <n v="710"/>
    <m/>
    <n v="2.1999999999999999E-2"/>
    <x v="5"/>
    <s v="BSAI"/>
    <n v="7"/>
    <x v="1"/>
  </r>
  <r>
    <s v="sablefish (blackcod)"/>
    <d v="2006-07-22T00:00:00"/>
    <x v="15"/>
    <n v="710"/>
    <m/>
    <n v="0"/>
    <x v="7"/>
    <s v="BSAI"/>
    <n v="7"/>
    <x v="1"/>
  </r>
  <r>
    <s v="sablefish (blackcod)"/>
    <d v="2006-07-22T00:00:00"/>
    <x v="15"/>
    <n v="710"/>
    <m/>
    <n v="0.52400000000000002"/>
    <x v="2"/>
    <s v="BSAI"/>
    <n v="7"/>
    <x v="1"/>
  </r>
  <r>
    <s v="sablefish (blackcod)"/>
    <d v="2006-07-22T00:00:00"/>
    <x v="15"/>
    <n v="710"/>
    <m/>
    <n v="0.72099999999999997"/>
    <x v="22"/>
    <s v="BSAI"/>
    <n v="7"/>
    <x v="1"/>
  </r>
  <r>
    <s v="sablefish (blackcod)"/>
    <d v="2006-07-22T00:00:00"/>
    <x v="15"/>
    <n v="710"/>
    <m/>
    <n v="3.3000000000000002E-2"/>
    <x v="24"/>
    <s v="BSAI"/>
    <n v="7"/>
    <x v="1"/>
  </r>
  <r>
    <s v="sablefish (blackcod)"/>
    <d v="2006-07-22T00:00:00"/>
    <x v="15"/>
    <n v="710"/>
    <m/>
    <n v="1.028"/>
    <x v="0"/>
    <s v="GOA"/>
    <n v="7"/>
    <x v="1"/>
  </r>
  <r>
    <s v="sablefish (blackcod)"/>
    <d v="2006-07-22T00:00:00"/>
    <x v="15"/>
    <n v="710"/>
    <m/>
    <n v="79.552000000000007"/>
    <x v="13"/>
    <s v="GOA"/>
    <n v="7"/>
    <x v="1"/>
  </r>
  <r>
    <s v="sablefish (blackcod)"/>
    <d v="2006-07-22T00:00:00"/>
    <x v="15"/>
    <n v="710"/>
    <m/>
    <n v="3.4969999999999999"/>
    <x v="6"/>
    <s v="GOA"/>
    <n v="7"/>
    <x v="1"/>
  </r>
  <r>
    <s v="sablefish (blackcod)"/>
    <d v="2006-07-22T00:00:00"/>
    <x v="15"/>
    <n v="710"/>
    <m/>
    <n v="0.155"/>
    <x v="11"/>
    <s v="GOA"/>
    <n v="7"/>
    <x v="1"/>
  </r>
  <r>
    <s v="sablefish (blackcod)"/>
    <d v="2006-07-22T00:00:00"/>
    <x v="15"/>
    <n v="710"/>
    <m/>
    <n v="0.879"/>
    <x v="14"/>
    <s v="GOA"/>
    <n v="7"/>
    <x v="1"/>
  </r>
  <r>
    <s v="sablefish (blackcod)"/>
    <d v="2006-07-29T00:00:00"/>
    <x v="15"/>
    <n v="710"/>
    <n v="5604.99"/>
    <n v="3.4860000000000002"/>
    <x v="1"/>
    <s v="BSAI"/>
    <n v="7"/>
    <x v="1"/>
  </r>
  <r>
    <s v="sablefish (blackcod)"/>
    <d v="2006-07-29T00:00:00"/>
    <x v="15"/>
    <n v="710"/>
    <n v="5604.99"/>
    <n v="0.114"/>
    <x v="7"/>
    <s v="BSAI"/>
    <n v="7"/>
    <x v="1"/>
  </r>
  <r>
    <s v="sablefish (blackcod)"/>
    <d v="2006-07-29T00:00:00"/>
    <x v="15"/>
    <n v="710"/>
    <n v="5604.99"/>
    <n v="4.1639999999999997"/>
    <x v="2"/>
    <s v="BSAI"/>
    <n v="7"/>
    <x v="1"/>
  </r>
  <r>
    <s v="sablefish (blackcod)"/>
    <d v="2006-07-29T00:00:00"/>
    <x v="15"/>
    <n v="710"/>
    <n v="5604.99"/>
    <n v="3.0819999999999999"/>
    <x v="22"/>
    <s v="BSAI"/>
    <n v="7"/>
    <x v="1"/>
  </r>
  <r>
    <s v="sablefish (blackcod)"/>
    <d v="2006-07-29T00:00:00"/>
    <x v="15"/>
    <n v="710"/>
    <n v="5604.99"/>
    <n v="3.5999999999999997E-2"/>
    <x v="26"/>
    <s v="BSAI"/>
    <n v="7"/>
    <x v="1"/>
  </r>
  <r>
    <s v="sablefish (blackcod)"/>
    <d v="2006-07-29T00:00:00"/>
    <x v="15"/>
    <n v="710"/>
    <n v="5604.99"/>
    <n v="3.1429999999999998"/>
    <x v="24"/>
    <s v="BSAI"/>
    <n v="7"/>
    <x v="1"/>
  </r>
  <r>
    <s v="sablefish (blackcod)"/>
    <d v="2006-07-29T00:00:00"/>
    <x v="15"/>
    <n v="710"/>
    <n v="5604.99"/>
    <n v="1.3859999999999999"/>
    <x v="28"/>
    <s v="BSAI"/>
    <n v="7"/>
    <x v="1"/>
  </r>
  <r>
    <s v="sablefish (blackcod)"/>
    <d v="2006-07-29T00:00:00"/>
    <x v="15"/>
    <n v="710"/>
    <n v="5795.08"/>
    <n v="12.217000000000001"/>
    <x v="0"/>
    <s v="GOA"/>
    <n v="7"/>
    <x v="1"/>
  </r>
  <r>
    <s v="sablefish (blackcod)"/>
    <d v="2006-07-29T00:00:00"/>
    <x v="15"/>
    <n v="710"/>
    <n v="5795.08"/>
    <n v="7.8529999999999998"/>
    <x v="13"/>
    <s v="GOA"/>
    <n v="7"/>
    <x v="1"/>
  </r>
  <r>
    <s v="sablefish (blackcod)"/>
    <d v="2006-07-29T00:00:00"/>
    <x v="15"/>
    <n v="710"/>
    <n v="5795.08"/>
    <n v="0.216"/>
    <x v="6"/>
    <s v="GOA"/>
    <n v="7"/>
    <x v="1"/>
  </r>
  <r>
    <s v="sablefish (blackcod)"/>
    <d v="2006-07-29T00:00:00"/>
    <x v="15"/>
    <n v="710"/>
    <n v="5795.08"/>
    <n v="16.716999999999999"/>
    <x v="14"/>
    <s v="GOA"/>
    <n v="7"/>
    <x v="1"/>
  </r>
  <r>
    <s v="sablefish (blackcod)"/>
    <d v="2006-07-29T00:00:00"/>
    <x v="15"/>
    <n v="710"/>
    <n v="7246.11"/>
    <n v="25.236000000000001"/>
    <x v="5"/>
    <s v="BSAI"/>
    <n v="7"/>
    <x v="1"/>
  </r>
  <r>
    <s v="sablefish (blackcod)"/>
    <d v="2006-07-29T00:00:00"/>
    <x v="15"/>
    <n v="710"/>
    <n v="7246.11"/>
    <n v="8.1430000000000007"/>
    <x v="7"/>
    <s v="BSAI"/>
    <n v="7"/>
    <x v="1"/>
  </r>
  <r>
    <s v="sablefish (blackcod)"/>
    <d v="2006-07-29T00:00:00"/>
    <x v="15"/>
    <n v="710"/>
    <n v="7246.11"/>
    <n v="20.574000000000002"/>
    <x v="24"/>
    <s v="BSAI"/>
    <n v="7"/>
    <x v="1"/>
  </r>
  <r>
    <s v="sablefish (blackcod)"/>
    <d v="2006-07-29T00:00:00"/>
    <x v="15"/>
    <n v="710"/>
    <n v="8002.91"/>
    <n v="45.216000000000001"/>
    <x v="0"/>
    <s v="GOA"/>
    <n v="7"/>
    <x v="1"/>
  </r>
  <r>
    <s v="sablefish (blackcod)"/>
    <d v="2006-07-29T00:00:00"/>
    <x v="15"/>
    <n v="710"/>
    <n v="8002.91"/>
    <n v="19.013999999999999"/>
    <x v="13"/>
    <s v="GOA"/>
    <n v="7"/>
    <x v="1"/>
  </r>
  <r>
    <s v="sablefish (blackcod)"/>
    <d v="2006-07-29T00:00:00"/>
    <x v="15"/>
    <n v="710"/>
    <n v="8002.91"/>
    <n v="71.629000000000005"/>
    <x v="6"/>
    <s v="GOA"/>
    <n v="7"/>
    <x v="1"/>
  </r>
  <r>
    <s v="sablefish (blackcod)"/>
    <d v="2006-07-29T00:00:00"/>
    <x v="15"/>
    <n v="710"/>
    <n v="8002.91"/>
    <n v="15.962999999999999"/>
    <x v="11"/>
    <s v="GOA"/>
    <n v="7"/>
    <x v="1"/>
  </r>
  <r>
    <s v="sablefish (blackcod)"/>
    <d v="2006-07-29T00:00:00"/>
    <x v="15"/>
    <n v="710"/>
    <n v="8002.91"/>
    <n v="4.1680000000000001"/>
    <x v="20"/>
    <s v="INSD"/>
    <n v="7"/>
    <x v="1"/>
  </r>
  <r>
    <s v="sablefish (blackcod)"/>
    <d v="2006-07-29T00:00:00"/>
    <x v="15"/>
    <n v="710"/>
    <n v="8002.91"/>
    <n v="84.504999999999995"/>
    <x v="14"/>
    <s v="GOA"/>
    <n v="7"/>
    <x v="1"/>
  </r>
  <r>
    <s v="sablefish (blackcod)"/>
    <d v="2006-07-29T00:00:00"/>
    <x v="15"/>
    <n v="710"/>
    <m/>
    <n v="5.4770000000000003"/>
    <x v="1"/>
    <s v="BSAI"/>
    <n v="7"/>
    <x v="1"/>
  </r>
  <r>
    <s v="sablefish (blackcod)"/>
    <d v="2006-07-29T00:00:00"/>
    <x v="15"/>
    <n v="710"/>
    <m/>
    <n v="0.82599999999999996"/>
    <x v="7"/>
    <s v="BSAI"/>
    <n v="7"/>
    <x v="1"/>
  </r>
  <r>
    <s v="sablefish (blackcod)"/>
    <d v="2006-07-29T00:00:00"/>
    <x v="15"/>
    <n v="710"/>
    <m/>
    <n v="3.746"/>
    <x v="2"/>
    <s v="BSAI"/>
    <n v="7"/>
    <x v="1"/>
  </r>
  <r>
    <s v="sablefish (blackcod)"/>
    <d v="2006-07-29T00:00:00"/>
    <x v="15"/>
    <n v="710"/>
    <m/>
    <n v="0.126"/>
    <x v="22"/>
    <s v="BSAI"/>
    <n v="7"/>
    <x v="1"/>
  </r>
  <r>
    <s v="sablefish (blackcod)"/>
    <d v="2006-07-29T00:00:00"/>
    <x v="15"/>
    <n v="710"/>
    <m/>
    <n v="8.2000000000000003E-2"/>
    <x v="24"/>
    <s v="BSAI"/>
    <n v="7"/>
    <x v="1"/>
  </r>
  <r>
    <s v="sablefish (blackcod)"/>
    <d v="2006-07-29T00:00:00"/>
    <x v="15"/>
    <n v="710"/>
    <m/>
    <n v="0.58399999999999996"/>
    <x v="28"/>
    <s v="BSAI"/>
    <n v="7"/>
    <x v="1"/>
  </r>
  <r>
    <s v="sablefish (blackcod)"/>
    <d v="2006-07-29T00:00:00"/>
    <x v="15"/>
    <n v="710"/>
    <m/>
    <n v="0.43"/>
    <x v="0"/>
    <s v="GOA"/>
    <n v="7"/>
    <x v="1"/>
  </r>
  <r>
    <s v="sablefish (blackcod)"/>
    <d v="2006-07-29T00:00:00"/>
    <x v="15"/>
    <n v="710"/>
    <m/>
    <n v="0.69199999999999995"/>
    <x v="13"/>
    <s v="GOA"/>
    <n v="7"/>
    <x v="1"/>
  </r>
  <r>
    <s v="sablefish (blackcod)"/>
    <d v="2006-07-29T00:00:00"/>
    <x v="15"/>
    <n v="710"/>
    <m/>
    <n v="3.4"/>
    <x v="6"/>
    <s v="GOA"/>
    <n v="7"/>
    <x v="1"/>
  </r>
  <r>
    <s v="sablefish (blackcod)"/>
    <d v="2006-07-29T00:00:00"/>
    <x v="15"/>
    <n v="710"/>
    <m/>
    <n v="0.186"/>
    <x v="11"/>
    <s v="GOA"/>
    <n v="7"/>
    <x v="1"/>
  </r>
  <r>
    <s v="sablefish (blackcod)"/>
    <d v="2006-07-29T00:00:00"/>
    <x v="15"/>
    <n v="710"/>
    <m/>
    <n v="4.4999999999999998E-2"/>
    <x v="20"/>
    <s v="INSD"/>
    <n v="7"/>
    <x v="1"/>
  </r>
  <r>
    <s v="sablefish (blackcod)"/>
    <d v="2006-07-29T00:00:00"/>
    <x v="15"/>
    <n v="710"/>
    <m/>
    <n v="1.5009999999999999"/>
    <x v="14"/>
    <s v="GOA"/>
    <n v="7"/>
    <x v="1"/>
  </r>
  <r>
    <s v="sablefish (blackcod)"/>
    <d v="2006-08-05T00:00:00"/>
    <x v="15"/>
    <n v="710"/>
    <n v="5604.99"/>
    <n v="15.528"/>
    <x v="1"/>
    <s v="BSAI"/>
    <n v="8"/>
    <x v="1"/>
  </r>
  <r>
    <s v="sablefish (blackcod)"/>
    <d v="2006-08-05T00:00:00"/>
    <x v="15"/>
    <n v="710"/>
    <n v="5604.99"/>
    <n v="1.96"/>
    <x v="7"/>
    <s v="BSAI"/>
    <n v="8"/>
    <x v="1"/>
  </r>
  <r>
    <s v="sablefish (blackcod)"/>
    <d v="2006-08-05T00:00:00"/>
    <x v="15"/>
    <n v="710"/>
    <n v="5604.99"/>
    <n v="6.4240000000000004"/>
    <x v="24"/>
    <s v="BSAI"/>
    <n v="8"/>
    <x v="1"/>
  </r>
  <r>
    <s v="sablefish (blackcod)"/>
    <d v="2006-08-05T00:00:00"/>
    <x v="15"/>
    <n v="710"/>
    <n v="5604.99"/>
    <n v="3.286"/>
    <x v="28"/>
    <s v="BSAI"/>
    <n v="8"/>
    <x v="1"/>
  </r>
  <r>
    <s v="sablefish (blackcod)"/>
    <d v="2006-08-05T00:00:00"/>
    <x v="15"/>
    <n v="710"/>
    <n v="5795.08"/>
    <n v="18.167000000000002"/>
    <x v="0"/>
    <s v="GOA"/>
    <n v="8"/>
    <x v="1"/>
  </r>
  <r>
    <s v="sablefish (blackcod)"/>
    <d v="2006-08-05T00:00:00"/>
    <x v="15"/>
    <n v="710"/>
    <n v="5795.08"/>
    <n v="4.9290000000000003"/>
    <x v="13"/>
    <s v="GOA"/>
    <n v="8"/>
    <x v="1"/>
  </r>
  <r>
    <s v="sablefish (blackcod)"/>
    <d v="2006-08-05T00:00:00"/>
    <x v="15"/>
    <n v="710"/>
    <n v="5795.08"/>
    <n v="1.214"/>
    <x v="6"/>
    <s v="GOA"/>
    <n v="8"/>
    <x v="1"/>
  </r>
  <r>
    <s v="sablefish (blackcod)"/>
    <d v="2006-08-05T00:00:00"/>
    <x v="15"/>
    <n v="710"/>
    <n v="5795.08"/>
    <n v="49.084000000000003"/>
    <x v="14"/>
    <s v="GOA"/>
    <n v="8"/>
    <x v="1"/>
  </r>
  <r>
    <s v="sablefish (blackcod)"/>
    <d v="2006-08-05T00:00:00"/>
    <x v="15"/>
    <n v="710"/>
    <n v="5795.08"/>
    <n v="9.6509999999999998"/>
    <x v="21"/>
    <s v="INSD"/>
    <n v="8"/>
    <x v="1"/>
  </r>
  <r>
    <s v="sablefish (blackcod)"/>
    <d v="2006-08-05T00:00:00"/>
    <x v="15"/>
    <n v="710"/>
    <n v="7246.11"/>
    <n v="1.002"/>
    <x v="7"/>
    <s v="BSAI"/>
    <n v="8"/>
    <x v="1"/>
  </r>
  <r>
    <s v="sablefish (blackcod)"/>
    <d v="2006-08-05T00:00:00"/>
    <x v="15"/>
    <n v="710"/>
    <n v="7246.11"/>
    <n v="7.1180000000000003"/>
    <x v="24"/>
    <s v="BSAI"/>
    <n v="8"/>
    <x v="1"/>
  </r>
  <r>
    <s v="sablefish (blackcod)"/>
    <d v="2006-08-05T00:00:00"/>
    <x v="15"/>
    <n v="710"/>
    <n v="7246.11"/>
    <n v="2.5099999999999998"/>
    <x v="28"/>
    <s v="BSAI"/>
    <n v="8"/>
    <x v="1"/>
  </r>
  <r>
    <s v="sablefish (blackcod)"/>
    <d v="2006-08-05T00:00:00"/>
    <x v="15"/>
    <n v="710"/>
    <n v="8002.91"/>
    <n v="45.173000000000002"/>
    <x v="0"/>
    <s v="GOA"/>
    <n v="8"/>
    <x v="1"/>
  </r>
  <r>
    <s v="sablefish (blackcod)"/>
    <d v="2006-08-05T00:00:00"/>
    <x v="15"/>
    <n v="710"/>
    <n v="8002.91"/>
    <n v="20.645"/>
    <x v="6"/>
    <s v="GOA"/>
    <n v="8"/>
    <x v="1"/>
  </r>
  <r>
    <s v="sablefish (blackcod)"/>
    <d v="2006-08-05T00:00:00"/>
    <x v="15"/>
    <n v="710"/>
    <n v="8002.91"/>
    <n v="1.0780000000000001"/>
    <x v="11"/>
    <s v="GOA"/>
    <n v="8"/>
    <x v="1"/>
  </r>
  <r>
    <s v="sablefish (blackcod)"/>
    <d v="2006-08-05T00:00:00"/>
    <x v="15"/>
    <n v="710"/>
    <n v="8002.91"/>
    <n v="3.746"/>
    <x v="20"/>
    <s v="INSD"/>
    <n v="8"/>
    <x v="1"/>
  </r>
  <r>
    <s v="sablefish (blackcod)"/>
    <d v="2006-08-05T00:00:00"/>
    <x v="15"/>
    <n v="710"/>
    <n v="8002.91"/>
    <n v="43.194000000000003"/>
    <x v="14"/>
    <s v="GOA"/>
    <n v="8"/>
    <x v="1"/>
  </r>
  <r>
    <s v="sablefish (blackcod)"/>
    <d v="2006-08-05T00:00:00"/>
    <x v="15"/>
    <n v="710"/>
    <m/>
    <n v="0.219"/>
    <x v="23"/>
    <s v="BSAI"/>
    <n v="8"/>
    <x v="1"/>
  </r>
  <r>
    <s v="sablefish (blackcod)"/>
    <d v="2006-08-05T00:00:00"/>
    <x v="15"/>
    <n v="710"/>
    <m/>
    <n v="1.232"/>
    <x v="1"/>
    <s v="BSAI"/>
    <n v="8"/>
    <x v="1"/>
  </r>
  <r>
    <s v="sablefish (blackcod)"/>
    <d v="2006-08-05T00:00:00"/>
    <x v="15"/>
    <n v="710"/>
    <m/>
    <n v="0.66300000000000003"/>
    <x v="24"/>
    <s v="BSAI"/>
    <n v="8"/>
    <x v="1"/>
  </r>
  <r>
    <s v="sablefish (blackcod)"/>
    <d v="2006-08-05T00:00:00"/>
    <x v="15"/>
    <n v="710"/>
    <m/>
    <n v="0.17499999999999999"/>
    <x v="28"/>
    <s v="BSAI"/>
    <n v="8"/>
    <x v="1"/>
  </r>
  <r>
    <s v="sablefish (blackcod)"/>
    <d v="2006-08-05T00:00:00"/>
    <x v="15"/>
    <n v="710"/>
    <m/>
    <n v="0.54500000000000004"/>
    <x v="0"/>
    <s v="GOA"/>
    <n v="8"/>
    <x v="1"/>
  </r>
  <r>
    <s v="sablefish (blackcod)"/>
    <d v="2006-08-05T00:00:00"/>
    <x v="15"/>
    <n v="710"/>
    <m/>
    <n v="0.32300000000000001"/>
    <x v="13"/>
    <s v="GOA"/>
    <n v="8"/>
    <x v="1"/>
  </r>
  <r>
    <s v="sablefish (blackcod)"/>
    <d v="2006-08-05T00:00:00"/>
    <x v="15"/>
    <n v="710"/>
    <m/>
    <n v="1.923"/>
    <x v="6"/>
    <s v="GOA"/>
    <n v="8"/>
    <x v="1"/>
  </r>
  <r>
    <s v="sablefish (blackcod)"/>
    <d v="2006-08-05T00:00:00"/>
    <x v="15"/>
    <n v="710"/>
    <m/>
    <n v="1.9E-2"/>
    <x v="11"/>
    <s v="GOA"/>
    <n v="8"/>
    <x v="1"/>
  </r>
  <r>
    <s v="sablefish (blackcod)"/>
    <d v="2006-08-05T00:00:00"/>
    <x v="15"/>
    <n v="710"/>
    <m/>
    <n v="7.5999999999999998E-2"/>
    <x v="20"/>
    <s v="INSD"/>
    <n v="8"/>
    <x v="1"/>
  </r>
  <r>
    <s v="sablefish (blackcod)"/>
    <d v="2006-08-05T00:00:00"/>
    <x v="15"/>
    <n v="710"/>
    <m/>
    <n v="6.2350000000000003"/>
    <x v="14"/>
    <s v="GOA"/>
    <n v="8"/>
    <x v="1"/>
  </r>
  <r>
    <s v="sablefish (blackcod)"/>
    <d v="2006-08-12T00:00:00"/>
    <x v="15"/>
    <n v="710"/>
    <n v="5604.99"/>
    <n v="7.53"/>
    <x v="1"/>
    <s v="BSAI"/>
    <n v="8"/>
    <x v="1"/>
  </r>
  <r>
    <s v="sablefish (blackcod)"/>
    <d v="2006-08-12T00:00:00"/>
    <x v="15"/>
    <n v="710"/>
    <n v="5604.99"/>
    <n v="0.35799999999999998"/>
    <x v="5"/>
    <s v="BSAI"/>
    <n v="8"/>
    <x v="1"/>
  </r>
  <r>
    <s v="sablefish (blackcod)"/>
    <d v="2006-08-12T00:00:00"/>
    <x v="15"/>
    <n v="710"/>
    <n v="5604.99"/>
    <n v="2.8000000000000001E-2"/>
    <x v="7"/>
    <s v="BSAI"/>
    <n v="8"/>
    <x v="1"/>
  </r>
  <r>
    <s v="sablefish (blackcod)"/>
    <d v="2006-08-12T00:00:00"/>
    <x v="15"/>
    <n v="710"/>
    <n v="5604.99"/>
    <n v="4"/>
    <x v="24"/>
    <s v="BSAI"/>
    <n v="8"/>
    <x v="1"/>
  </r>
  <r>
    <s v="sablefish (blackcod)"/>
    <d v="2006-08-12T00:00:00"/>
    <x v="15"/>
    <n v="710"/>
    <n v="5604.99"/>
    <n v="0.35299999999999998"/>
    <x v="28"/>
    <s v="BSAI"/>
    <n v="8"/>
    <x v="1"/>
  </r>
  <r>
    <s v="sablefish (blackcod)"/>
    <d v="2006-08-12T00:00:00"/>
    <x v="15"/>
    <n v="710"/>
    <n v="5795.08"/>
    <n v="10.044"/>
    <x v="0"/>
    <s v="GOA"/>
    <n v="8"/>
    <x v="1"/>
  </r>
  <r>
    <s v="sablefish (blackcod)"/>
    <d v="2006-08-12T00:00:00"/>
    <x v="15"/>
    <n v="710"/>
    <n v="5795.08"/>
    <n v="7.0880000000000001"/>
    <x v="13"/>
    <s v="GOA"/>
    <n v="8"/>
    <x v="1"/>
  </r>
  <r>
    <s v="sablefish (blackcod)"/>
    <d v="2006-08-12T00:00:00"/>
    <x v="15"/>
    <n v="710"/>
    <n v="5795.08"/>
    <n v="0.67500000000000004"/>
    <x v="6"/>
    <s v="GOA"/>
    <n v="8"/>
    <x v="1"/>
  </r>
  <r>
    <s v="sablefish (blackcod)"/>
    <d v="2006-08-12T00:00:00"/>
    <x v="15"/>
    <n v="710"/>
    <n v="5795.08"/>
    <n v="10.994"/>
    <x v="21"/>
    <s v="INSD"/>
    <n v="8"/>
    <x v="1"/>
  </r>
  <r>
    <s v="sablefish (blackcod)"/>
    <d v="2006-08-12T00:00:00"/>
    <x v="15"/>
    <n v="710"/>
    <n v="7246.11"/>
    <n v="3.2770000000000001"/>
    <x v="1"/>
    <s v="BSAI"/>
    <n v="8"/>
    <x v="1"/>
  </r>
  <r>
    <s v="sablefish (blackcod)"/>
    <d v="2006-08-12T00:00:00"/>
    <x v="15"/>
    <n v="710"/>
    <n v="7246.11"/>
    <n v="6.16"/>
    <x v="5"/>
    <s v="BSAI"/>
    <n v="8"/>
    <x v="1"/>
  </r>
  <r>
    <s v="sablefish (blackcod)"/>
    <d v="2006-08-12T00:00:00"/>
    <x v="15"/>
    <n v="710"/>
    <n v="7246.11"/>
    <n v="0.95199999999999996"/>
    <x v="7"/>
    <s v="BSAI"/>
    <n v="8"/>
    <x v="1"/>
  </r>
  <r>
    <s v="sablefish (blackcod)"/>
    <d v="2006-08-12T00:00:00"/>
    <x v="15"/>
    <n v="710"/>
    <n v="7246.11"/>
    <n v="42.375999999999998"/>
    <x v="24"/>
    <s v="BSAI"/>
    <n v="8"/>
    <x v="1"/>
  </r>
  <r>
    <s v="sablefish (blackcod)"/>
    <d v="2006-08-12T00:00:00"/>
    <x v="15"/>
    <n v="710"/>
    <n v="8002.91"/>
    <n v="45.642000000000003"/>
    <x v="0"/>
    <s v="GOA"/>
    <n v="8"/>
    <x v="1"/>
  </r>
  <r>
    <s v="sablefish (blackcod)"/>
    <d v="2006-08-12T00:00:00"/>
    <x v="15"/>
    <n v="710"/>
    <n v="8002.91"/>
    <n v="21.533000000000001"/>
    <x v="13"/>
    <s v="GOA"/>
    <n v="8"/>
    <x v="1"/>
  </r>
  <r>
    <s v="sablefish (blackcod)"/>
    <d v="2006-08-12T00:00:00"/>
    <x v="15"/>
    <n v="710"/>
    <n v="8002.91"/>
    <n v="90.224000000000004"/>
    <x v="6"/>
    <s v="GOA"/>
    <n v="8"/>
    <x v="1"/>
  </r>
  <r>
    <s v="sablefish (blackcod)"/>
    <d v="2006-08-12T00:00:00"/>
    <x v="15"/>
    <n v="710"/>
    <n v="8002.91"/>
    <n v="16.363"/>
    <x v="11"/>
    <s v="GOA"/>
    <n v="8"/>
    <x v="1"/>
  </r>
  <r>
    <s v="sablefish (blackcod)"/>
    <d v="2006-08-12T00:00:00"/>
    <x v="15"/>
    <n v="710"/>
    <n v="8002.91"/>
    <n v="2.1179999999999999"/>
    <x v="20"/>
    <s v="INSD"/>
    <n v="8"/>
    <x v="1"/>
  </r>
  <r>
    <s v="sablefish (blackcod)"/>
    <d v="2006-08-12T00:00:00"/>
    <x v="15"/>
    <n v="710"/>
    <n v="8002.91"/>
    <n v="84.215999999999994"/>
    <x v="14"/>
    <s v="GOA"/>
    <n v="8"/>
    <x v="1"/>
  </r>
  <r>
    <s v="sablefish (blackcod)"/>
    <d v="2006-08-12T00:00:00"/>
    <x v="15"/>
    <n v="710"/>
    <m/>
    <n v="0.53900000000000003"/>
    <x v="23"/>
    <s v="BSAI"/>
    <n v="8"/>
    <x v="1"/>
  </r>
  <r>
    <s v="sablefish (blackcod)"/>
    <d v="2006-08-12T00:00:00"/>
    <x v="15"/>
    <n v="710"/>
    <m/>
    <n v="4.0000000000000001E-3"/>
    <x v="5"/>
    <s v="BSAI"/>
    <n v="8"/>
    <x v="1"/>
  </r>
  <r>
    <s v="sablefish (blackcod)"/>
    <d v="2006-08-12T00:00:00"/>
    <x v="15"/>
    <n v="710"/>
    <m/>
    <n v="6.0000000000000001E-3"/>
    <x v="7"/>
    <s v="BSAI"/>
    <n v="8"/>
    <x v="1"/>
  </r>
  <r>
    <s v="sablefish (blackcod)"/>
    <d v="2006-08-12T00:00:00"/>
    <x v="15"/>
    <n v="710"/>
    <m/>
    <n v="0.74399999999999999"/>
    <x v="24"/>
    <s v="BSAI"/>
    <n v="8"/>
    <x v="1"/>
  </r>
  <r>
    <s v="sablefish (blackcod)"/>
    <d v="2006-08-12T00:00:00"/>
    <x v="15"/>
    <n v="710"/>
    <m/>
    <n v="0.497"/>
    <x v="28"/>
    <s v="BSAI"/>
    <n v="8"/>
    <x v="1"/>
  </r>
  <r>
    <s v="sablefish (blackcod)"/>
    <d v="2006-08-12T00:00:00"/>
    <x v="15"/>
    <n v="710"/>
    <m/>
    <n v="0.441"/>
    <x v="0"/>
    <s v="GOA"/>
    <n v="8"/>
    <x v="1"/>
  </r>
  <r>
    <s v="sablefish (blackcod)"/>
    <d v="2006-08-12T00:00:00"/>
    <x v="15"/>
    <n v="710"/>
    <m/>
    <n v="0.17799999999999999"/>
    <x v="13"/>
    <s v="GOA"/>
    <n v="8"/>
    <x v="1"/>
  </r>
  <r>
    <s v="sablefish (blackcod)"/>
    <d v="2006-08-12T00:00:00"/>
    <x v="15"/>
    <n v="710"/>
    <m/>
    <n v="2.339"/>
    <x v="6"/>
    <s v="GOA"/>
    <n v="8"/>
    <x v="1"/>
  </r>
  <r>
    <s v="sablefish (blackcod)"/>
    <d v="2006-08-12T00:00:00"/>
    <x v="15"/>
    <n v="710"/>
    <m/>
    <n v="5.0999999999999997E-2"/>
    <x v="11"/>
    <s v="GOA"/>
    <n v="8"/>
    <x v="1"/>
  </r>
  <r>
    <s v="sablefish (blackcod)"/>
    <d v="2006-08-12T00:00:00"/>
    <x v="15"/>
    <n v="710"/>
    <m/>
    <n v="3.6999999999999998E-2"/>
    <x v="20"/>
    <s v="INSD"/>
    <n v="8"/>
    <x v="1"/>
  </r>
  <r>
    <s v="sablefish (blackcod)"/>
    <d v="2006-08-12T00:00:00"/>
    <x v="15"/>
    <n v="710"/>
    <m/>
    <n v="1.3779999999999999"/>
    <x v="14"/>
    <s v="GOA"/>
    <n v="8"/>
    <x v="1"/>
  </r>
  <r>
    <s v="sablefish (blackcod)"/>
    <d v="2006-08-19T00:00:00"/>
    <x v="15"/>
    <n v="710"/>
    <n v="5604.99"/>
    <n v="9.7810000000000006"/>
    <x v="1"/>
    <s v="BSAI"/>
    <n v="8"/>
    <x v="1"/>
  </r>
  <r>
    <s v="sablefish (blackcod)"/>
    <d v="2006-08-19T00:00:00"/>
    <x v="15"/>
    <n v="710"/>
    <n v="5604.99"/>
    <n v="0.11899999999999999"/>
    <x v="7"/>
    <s v="BSAI"/>
    <n v="8"/>
    <x v="1"/>
  </r>
  <r>
    <s v="sablefish (blackcod)"/>
    <d v="2006-08-19T00:00:00"/>
    <x v="15"/>
    <n v="710"/>
    <n v="5604.99"/>
    <n v="10.09"/>
    <x v="24"/>
    <s v="BSAI"/>
    <n v="8"/>
    <x v="1"/>
  </r>
  <r>
    <s v="sablefish (blackcod)"/>
    <d v="2006-08-19T00:00:00"/>
    <x v="15"/>
    <n v="710"/>
    <n v="5604.99"/>
    <n v="0.29099999999999998"/>
    <x v="28"/>
    <s v="BSAI"/>
    <n v="8"/>
    <x v="1"/>
  </r>
  <r>
    <s v="sablefish (blackcod)"/>
    <d v="2006-08-19T00:00:00"/>
    <x v="15"/>
    <n v="710"/>
    <n v="5795.08"/>
    <n v="4.3999999999999997E-2"/>
    <x v="0"/>
    <s v="GOA"/>
    <n v="8"/>
    <x v="1"/>
  </r>
  <r>
    <s v="sablefish (blackcod)"/>
    <d v="2006-08-19T00:00:00"/>
    <x v="15"/>
    <n v="710"/>
    <n v="5795.08"/>
    <n v="8.2289999999999992"/>
    <x v="13"/>
    <s v="GOA"/>
    <n v="8"/>
    <x v="1"/>
  </r>
  <r>
    <s v="sablefish (blackcod)"/>
    <d v="2006-08-19T00:00:00"/>
    <x v="15"/>
    <n v="710"/>
    <n v="5795.08"/>
    <n v="1.5920000000000001"/>
    <x v="6"/>
    <s v="GOA"/>
    <n v="8"/>
    <x v="1"/>
  </r>
  <r>
    <s v="sablefish (blackcod)"/>
    <d v="2006-08-19T00:00:00"/>
    <x v="15"/>
    <n v="710"/>
    <n v="5795.08"/>
    <n v="20.879000000000001"/>
    <x v="21"/>
    <s v="INSD"/>
    <n v="8"/>
    <x v="1"/>
  </r>
  <r>
    <s v="sablefish (blackcod)"/>
    <d v="2006-08-19T00:00:00"/>
    <x v="15"/>
    <n v="710"/>
    <n v="7246.11"/>
    <n v="0.89500000000000002"/>
    <x v="5"/>
    <s v="BSAI"/>
    <n v="8"/>
    <x v="1"/>
  </r>
  <r>
    <s v="sablefish (blackcod)"/>
    <d v="2006-08-19T00:00:00"/>
    <x v="15"/>
    <n v="710"/>
    <n v="7246.11"/>
    <n v="0.91900000000000004"/>
    <x v="7"/>
    <s v="BSAI"/>
    <n v="8"/>
    <x v="1"/>
  </r>
  <r>
    <s v="sablefish (blackcod)"/>
    <d v="2006-08-19T00:00:00"/>
    <x v="15"/>
    <n v="710"/>
    <n v="7246.11"/>
    <n v="5.1150000000000002"/>
    <x v="24"/>
    <s v="BSAI"/>
    <n v="8"/>
    <x v="1"/>
  </r>
  <r>
    <s v="sablefish (blackcod)"/>
    <d v="2006-08-19T00:00:00"/>
    <x v="15"/>
    <n v="710"/>
    <n v="7246.11"/>
    <n v="4.42"/>
    <x v="28"/>
    <s v="BSAI"/>
    <n v="8"/>
    <x v="1"/>
  </r>
  <r>
    <s v="sablefish (blackcod)"/>
    <d v="2006-08-19T00:00:00"/>
    <x v="15"/>
    <n v="710"/>
    <n v="8002.91"/>
    <n v="109.35299999999999"/>
    <x v="0"/>
    <s v="GOA"/>
    <n v="8"/>
    <x v="1"/>
  </r>
  <r>
    <s v="sablefish (blackcod)"/>
    <d v="2006-08-19T00:00:00"/>
    <x v="15"/>
    <n v="710"/>
    <n v="8002.91"/>
    <n v="1.4930000000000001"/>
    <x v="13"/>
    <s v="GOA"/>
    <n v="8"/>
    <x v="1"/>
  </r>
  <r>
    <s v="sablefish (blackcod)"/>
    <d v="2006-08-19T00:00:00"/>
    <x v="15"/>
    <n v="710"/>
    <n v="8002.91"/>
    <n v="84.188999999999993"/>
    <x v="6"/>
    <s v="GOA"/>
    <n v="8"/>
    <x v="1"/>
  </r>
  <r>
    <s v="sablefish (blackcod)"/>
    <d v="2006-08-19T00:00:00"/>
    <x v="15"/>
    <n v="710"/>
    <n v="8002.91"/>
    <n v="19.995999999999999"/>
    <x v="11"/>
    <s v="GOA"/>
    <n v="8"/>
    <x v="1"/>
  </r>
  <r>
    <s v="sablefish (blackcod)"/>
    <d v="2006-08-19T00:00:00"/>
    <x v="15"/>
    <n v="710"/>
    <n v="8002.91"/>
    <n v="4.0529999999999999"/>
    <x v="20"/>
    <s v="INSD"/>
    <n v="8"/>
    <x v="1"/>
  </r>
  <r>
    <s v="sablefish (blackcod)"/>
    <d v="2006-08-19T00:00:00"/>
    <x v="15"/>
    <n v="710"/>
    <n v="8002.91"/>
    <n v="31.54"/>
    <x v="14"/>
    <s v="GOA"/>
    <n v="8"/>
    <x v="1"/>
  </r>
  <r>
    <s v="sablefish (blackcod)"/>
    <d v="2006-08-19T00:00:00"/>
    <x v="15"/>
    <n v="710"/>
    <n v="8002.91"/>
    <n v="38.119999999999997"/>
    <x v="21"/>
    <s v="INSD"/>
    <n v="8"/>
    <x v="1"/>
  </r>
  <r>
    <s v="sablefish (blackcod)"/>
    <d v="2006-08-19T00:00:00"/>
    <x v="15"/>
    <n v="710"/>
    <m/>
    <n v="6.0000000000000001E-3"/>
    <x v="1"/>
    <s v="BSAI"/>
    <n v="8"/>
    <x v="1"/>
  </r>
  <r>
    <s v="sablefish (blackcod)"/>
    <d v="2006-08-19T00:00:00"/>
    <x v="15"/>
    <n v="710"/>
    <m/>
    <n v="8.9999999999999993E-3"/>
    <x v="2"/>
    <s v="BSAI"/>
    <n v="8"/>
    <x v="1"/>
  </r>
  <r>
    <s v="sablefish (blackcod)"/>
    <d v="2006-08-19T00:00:00"/>
    <x v="15"/>
    <n v="710"/>
    <m/>
    <n v="1.2999999999999999E-2"/>
    <x v="24"/>
    <s v="BSAI"/>
    <n v="8"/>
    <x v="1"/>
  </r>
  <r>
    <s v="sablefish (blackcod)"/>
    <d v="2006-08-19T00:00:00"/>
    <x v="15"/>
    <n v="710"/>
    <m/>
    <n v="0.151"/>
    <x v="28"/>
    <s v="BSAI"/>
    <n v="8"/>
    <x v="1"/>
  </r>
  <r>
    <s v="sablefish (blackcod)"/>
    <d v="2006-08-19T00:00:00"/>
    <x v="15"/>
    <n v="710"/>
    <m/>
    <n v="71.936999999999998"/>
    <x v="0"/>
    <s v="GOA"/>
    <n v="8"/>
    <x v="1"/>
  </r>
  <r>
    <s v="sablefish (blackcod)"/>
    <d v="2006-08-19T00:00:00"/>
    <x v="15"/>
    <n v="710"/>
    <m/>
    <n v="0.56499999999999995"/>
    <x v="13"/>
    <s v="GOA"/>
    <n v="8"/>
    <x v="1"/>
  </r>
  <r>
    <s v="sablefish (blackcod)"/>
    <d v="2006-08-19T00:00:00"/>
    <x v="15"/>
    <n v="710"/>
    <m/>
    <n v="2.657"/>
    <x v="6"/>
    <s v="GOA"/>
    <n v="8"/>
    <x v="1"/>
  </r>
  <r>
    <s v="sablefish (blackcod)"/>
    <d v="2006-08-19T00:00:00"/>
    <x v="15"/>
    <n v="710"/>
    <m/>
    <n v="7.4999999999999997E-2"/>
    <x v="11"/>
    <s v="GOA"/>
    <n v="8"/>
    <x v="1"/>
  </r>
  <r>
    <s v="sablefish (blackcod)"/>
    <d v="2006-08-19T00:00:00"/>
    <x v="15"/>
    <n v="710"/>
    <m/>
    <n v="0.159"/>
    <x v="20"/>
    <s v="INSD"/>
    <n v="8"/>
    <x v="1"/>
  </r>
  <r>
    <s v="sablefish (blackcod)"/>
    <d v="2006-08-19T00:00:00"/>
    <x v="15"/>
    <n v="710"/>
    <m/>
    <n v="1.7050000000000001"/>
    <x v="14"/>
    <s v="GOA"/>
    <n v="8"/>
    <x v="1"/>
  </r>
  <r>
    <s v="sablefish (blackcod)"/>
    <d v="2006-08-19T00:00:00"/>
    <x v="15"/>
    <n v="710"/>
    <m/>
    <n v="1.042"/>
    <x v="21"/>
    <s v="INSD"/>
    <n v="8"/>
    <x v="1"/>
  </r>
  <r>
    <s v="sablefish (blackcod)"/>
    <d v="2006-08-26T00:00:00"/>
    <x v="15"/>
    <n v="710"/>
    <n v="5604.99"/>
    <n v="5.7000000000000002E-2"/>
    <x v="1"/>
    <s v="BSAI"/>
    <n v="8"/>
    <x v="1"/>
  </r>
  <r>
    <s v="sablefish (blackcod)"/>
    <d v="2006-08-26T00:00:00"/>
    <x v="15"/>
    <n v="710"/>
    <n v="5604.99"/>
    <n v="0.34300000000000003"/>
    <x v="7"/>
    <s v="BSAI"/>
    <n v="8"/>
    <x v="1"/>
  </r>
  <r>
    <s v="sablefish (blackcod)"/>
    <d v="2006-08-26T00:00:00"/>
    <x v="15"/>
    <n v="710"/>
    <n v="5604.99"/>
    <n v="4.4269999999999996"/>
    <x v="24"/>
    <s v="BSAI"/>
    <n v="8"/>
    <x v="1"/>
  </r>
  <r>
    <s v="sablefish (blackcod)"/>
    <d v="2006-08-26T00:00:00"/>
    <x v="15"/>
    <n v="710"/>
    <n v="5604.99"/>
    <n v="16.84"/>
    <x v="28"/>
    <s v="BSAI"/>
    <n v="8"/>
    <x v="1"/>
  </r>
  <r>
    <s v="sablefish (blackcod)"/>
    <d v="2006-08-26T00:00:00"/>
    <x v="15"/>
    <n v="710"/>
    <n v="5795.08"/>
    <n v="9.6760000000000002"/>
    <x v="13"/>
    <s v="GOA"/>
    <n v="8"/>
    <x v="1"/>
  </r>
  <r>
    <s v="sablefish (blackcod)"/>
    <d v="2006-08-26T00:00:00"/>
    <x v="15"/>
    <n v="710"/>
    <n v="5795.08"/>
    <n v="4.1559999999999997"/>
    <x v="6"/>
    <s v="GOA"/>
    <n v="8"/>
    <x v="1"/>
  </r>
  <r>
    <s v="sablefish (blackcod)"/>
    <d v="2006-08-26T00:00:00"/>
    <x v="15"/>
    <n v="710"/>
    <n v="5795.08"/>
    <n v="7.0490000000000004"/>
    <x v="21"/>
    <s v="INSD"/>
    <n v="8"/>
    <x v="1"/>
  </r>
  <r>
    <s v="sablefish (blackcod)"/>
    <d v="2006-08-26T00:00:00"/>
    <x v="15"/>
    <n v="710"/>
    <n v="7246.11"/>
    <n v="19.46"/>
    <x v="5"/>
    <s v="BSAI"/>
    <n v="8"/>
    <x v="1"/>
  </r>
  <r>
    <s v="sablefish (blackcod)"/>
    <d v="2006-08-26T00:00:00"/>
    <x v="15"/>
    <n v="710"/>
    <n v="7246.11"/>
    <n v="9.5630000000000006"/>
    <x v="7"/>
    <s v="BSAI"/>
    <n v="8"/>
    <x v="1"/>
  </r>
  <r>
    <s v="sablefish (blackcod)"/>
    <d v="2006-08-26T00:00:00"/>
    <x v="15"/>
    <n v="710"/>
    <n v="7246.11"/>
    <n v="0.47699999999999998"/>
    <x v="24"/>
    <s v="BSAI"/>
    <n v="8"/>
    <x v="1"/>
  </r>
  <r>
    <s v="sablefish (blackcod)"/>
    <d v="2006-08-26T00:00:00"/>
    <x v="15"/>
    <n v="710"/>
    <n v="7246.11"/>
    <n v="0.93500000000000005"/>
    <x v="28"/>
    <s v="BSAI"/>
    <n v="8"/>
    <x v="1"/>
  </r>
  <r>
    <s v="sablefish (blackcod)"/>
    <d v="2006-08-26T00:00:00"/>
    <x v="15"/>
    <n v="710"/>
    <n v="8002.91"/>
    <n v="14.939"/>
    <x v="0"/>
    <s v="GOA"/>
    <n v="8"/>
    <x v="1"/>
  </r>
  <r>
    <s v="sablefish (blackcod)"/>
    <d v="2006-08-26T00:00:00"/>
    <x v="15"/>
    <n v="710"/>
    <n v="8002.91"/>
    <n v="8.2970000000000006"/>
    <x v="13"/>
    <s v="GOA"/>
    <n v="8"/>
    <x v="1"/>
  </r>
  <r>
    <s v="sablefish (blackcod)"/>
    <d v="2006-08-26T00:00:00"/>
    <x v="15"/>
    <n v="710"/>
    <n v="8002.91"/>
    <n v="35.631"/>
    <x v="6"/>
    <s v="GOA"/>
    <n v="8"/>
    <x v="1"/>
  </r>
  <r>
    <s v="sablefish (blackcod)"/>
    <d v="2006-08-26T00:00:00"/>
    <x v="15"/>
    <n v="710"/>
    <n v="8002.91"/>
    <n v="22.454999999999998"/>
    <x v="11"/>
    <s v="GOA"/>
    <n v="8"/>
    <x v="1"/>
  </r>
  <r>
    <s v="sablefish (blackcod)"/>
    <d v="2006-08-26T00:00:00"/>
    <x v="15"/>
    <n v="710"/>
    <n v="8002.91"/>
    <n v="5.83"/>
    <x v="20"/>
    <s v="INSD"/>
    <n v="8"/>
    <x v="1"/>
  </r>
  <r>
    <s v="sablefish (blackcod)"/>
    <d v="2006-08-26T00:00:00"/>
    <x v="15"/>
    <n v="710"/>
    <n v="8002.91"/>
    <n v="40.106999999999999"/>
    <x v="14"/>
    <s v="GOA"/>
    <n v="8"/>
    <x v="1"/>
  </r>
  <r>
    <s v="sablefish (blackcod)"/>
    <d v="2006-08-26T00:00:00"/>
    <x v="15"/>
    <n v="710"/>
    <n v="8002.91"/>
    <n v="25.684000000000001"/>
    <x v="21"/>
    <s v="INSD"/>
    <n v="8"/>
    <x v="1"/>
  </r>
  <r>
    <s v="sablefish (blackcod)"/>
    <d v="2006-08-26T00:00:00"/>
    <x v="15"/>
    <n v="710"/>
    <m/>
    <n v="8.7999999999999995E-2"/>
    <x v="23"/>
    <s v="BSAI"/>
    <n v="8"/>
    <x v="1"/>
  </r>
  <r>
    <s v="sablefish (blackcod)"/>
    <d v="2006-08-26T00:00:00"/>
    <x v="15"/>
    <n v="710"/>
    <m/>
    <n v="0.17899999999999999"/>
    <x v="28"/>
    <s v="BSAI"/>
    <n v="8"/>
    <x v="1"/>
  </r>
  <r>
    <s v="sablefish (blackcod)"/>
    <d v="2006-08-26T00:00:00"/>
    <x v="15"/>
    <n v="710"/>
    <m/>
    <n v="0.47099999999999997"/>
    <x v="0"/>
    <s v="GOA"/>
    <n v="8"/>
    <x v="1"/>
  </r>
  <r>
    <s v="sablefish (blackcod)"/>
    <d v="2006-08-26T00:00:00"/>
    <x v="15"/>
    <n v="710"/>
    <m/>
    <n v="12.329000000000001"/>
    <x v="13"/>
    <s v="GOA"/>
    <n v="8"/>
    <x v="1"/>
  </r>
  <r>
    <s v="sablefish (blackcod)"/>
    <d v="2006-08-26T00:00:00"/>
    <x v="15"/>
    <n v="710"/>
    <m/>
    <n v="0.91900000000000004"/>
    <x v="6"/>
    <s v="GOA"/>
    <n v="8"/>
    <x v="1"/>
  </r>
  <r>
    <s v="sablefish (blackcod)"/>
    <d v="2006-08-26T00:00:00"/>
    <x v="15"/>
    <n v="710"/>
    <m/>
    <n v="0.35499999999999998"/>
    <x v="11"/>
    <s v="GOA"/>
    <n v="8"/>
    <x v="1"/>
  </r>
  <r>
    <s v="sablefish (blackcod)"/>
    <d v="2006-08-26T00:00:00"/>
    <x v="15"/>
    <n v="710"/>
    <m/>
    <n v="0.24099999999999999"/>
    <x v="20"/>
    <s v="INSD"/>
    <n v="8"/>
    <x v="1"/>
  </r>
  <r>
    <s v="sablefish (blackcod)"/>
    <d v="2006-08-26T00:00:00"/>
    <x v="15"/>
    <n v="710"/>
    <m/>
    <n v="2.5099999999999998"/>
    <x v="14"/>
    <s v="GOA"/>
    <n v="8"/>
    <x v="1"/>
  </r>
  <r>
    <s v="sablefish (blackcod)"/>
    <d v="2006-08-26T00:00:00"/>
    <x v="15"/>
    <n v="710"/>
    <m/>
    <n v="0.79400000000000004"/>
    <x v="21"/>
    <s v="INSD"/>
    <n v="8"/>
    <x v="1"/>
  </r>
  <r>
    <s v="sablefish (blackcod)"/>
    <d v="2006-09-02T00:00:00"/>
    <x v="15"/>
    <n v="710"/>
    <n v="5604.99"/>
    <n v="2.444"/>
    <x v="24"/>
    <s v="BSAI"/>
    <n v="9"/>
    <x v="1"/>
  </r>
  <r>
    <s v="sablefish (blackcod)"/>
    <d v="2006-09-02T00:00:00"/>
    <x v="15"/>
    <n v="710"/>
    <n v="5604.99"/>
    <n v="17.521999999999998"/>
    <x v="28"/>
    <s v="BSAI"/>
    <n v="9"/>
    <x v="1"/>
  </r>
  <r>
    <s v="sablefish (blackcod)"/>
    <d v="2006-09-02T00:00:00"/>
    <x v="15"/>
    <n v="710"/>
    <n v="5795.08"/>
    <n v="9.2999999999999999E-2"/>
    <x v="0"/>
    <s v="GOA"/>
    <n v="9"/>
    <x v="1"/>
  </r>
  <r>
    <s v="sablefish (blackcod)"/>
    <d v="2006-09-02T00:00:00"/>
    <x v="15"/>
    <n v="710"/>
    <n v="5795.08"/>
    <n v="1.27"/>
    <x v="13"/>
    <s v="GOA"/>
    <n v="9"/>
    <x v="1"/>
  </r>
  <r>
    <s v="sablefish (blackcod)"/>
    <d v="2006-09-02T00:00:00"/>
    <x v="15"/>
    <n v="710"/>
    <n v="5795.08"/>
    <n v="2.0059999999999998"/>
    <x v="6"/>
    <s v="GOA"/>
    <n v="9"/>
    <x v="1"/>
  </r>
  <r>
    <s v="sablefish (blackcod)"/>
    <d v="2006-09-02T00:00:00"/>
    <x v="15"/>
    <n v="710"/>
    <n v="5795.08"/>
    <n v="21.891999999999999"/>
    <x v="14"/>
    <s v="GOA"/>
    <n v="9"/>
    <x v="1"/>
  </r>
  <r>
    <s v="sablefish (blackcod)"/>
    <d v="2006-09-02T00:00:00"/>
    <x v="15"/>
    <n v="710"/>
    <n v="7246.11"/>
    <n v="3.246"/>
    <x v="1"/>
    <s v="BSAI"/>
    <n v="9"/>
    <x v="1"/>
  </r>
  <r>
    <s v="sablefish (blackcod)"/>
    <d v="2006-09-02T00:00:00"/>
    <x v="15"/>
    <n v="710"/>
    <n v="7246.11"/>
    <n v="2.1720000000000002"/>
    <x v="5"/>
    <s v="BSAI"/>
    <n v="9"/>
    <x v="1"/>
  </r>
  <r>
    <s v="sablefish (blackcod)"/>
    <d v="2006-09-02T00:00:00"/>
    <x v="15"/>
    <n v="710"/>
    <n v="7246.11"/>
    <n v="9.4469999999999992"/>
    <x v="7"/>
    <s v="BSAI"/>
    <n v="9"/>
    <x v="1"/>
  </r>
  <r>
    <s v="sablefish (blackcod)"/>
    <d v="2006-09-02T00:00:00"/>
    <x v="15"/>
    <n v="710"/>
    <n v="7246.11"/>
    <n v="1E-3"/>
    <x v="26"/>
    <s v="BSAI"/>
    <n v="9"/>
    <x v="1"/>
  </r>
  <r>
    <s v="sablefish (blackcod)"/>
    <d v="2006-09-02T00:00:00"/>
    <x v="15"/>
    <n v="710"/>
    <n v="7246.11"/>
    <n v="29.608000000000001"/>
    <x v="24"/>
    <s v="BSAI"/>
    <n v="9"/>
    <x v="1"/>
  </r>
  <r>
    <s v="sablefish (blackcod)"/>
    <d v="2006-09-02T00:00:00"/>
    <x v="15"/>
    <n v="710"/>
    <n v="7246.11"/>
    <n v="6.8000000000000005E-2"/>
    <x v="28"/>
    <s v="BSAI"/>
    <n v="9"/>
    <x v="1"/>
  </r>
  <r>
    <s v="sablefish (blackcod)"/>
    <d v="2006-09-02T00:00:00"/>
    <x v="15"/>
    <n v="710"/>
    <n v="8002.91"/>
    <n v="51.136000000000003"/>
    <x v="0"/>
    <s v="GOA"/>
    <n v="9"/>
    <x v="1"/>
  </r>
  <r>
    <s v="sablefish (blackcod)"/>
    <d v="2006-09-02T00:00:00"/>
    <x v="15"/>
    <n v="710"/>
    <n v="8002.91"/>
    <n v="6.6520000000000001"/>
    <x v="13"/>
    <s v="GOA"/>
    <n v="9"/>
    <x v="1"/>
  </r>
  <r>
    <s v="sablefish (blackcod)"/>
    <d v="2006-09-02T00:00:00"/>
    <x v="15"/>
    <n v="710"/>
    <n v="8002.91"/>
    <n v="111.699"/>
    <x v="6"/>
    <s v="GOA"/>
    <n v="9"/>
    <x v="1"/>
  </r>
  <r>
    <s v="sablefish (blackcod)"/>
    <d v="2006-09-02T00:00:00"/>
    <x v="15"/>
    <n v="710"/>
    <n v="8002.91"/>
    <n v="48.32"/>
    <x v="11"/>
    <s v="GOA"/>
    <n v="9"/>
    <x v="1"/>
  </r>
  <r>
    <s v="sablefish (blackcod)"/>
    <d v="2006-09-02T00:00:00"/>
    <x v="15"/>
    <n v="710"/>
    <n v="8002.91"/>
    <n v="0.88700000000000001"/>
    <x v="20"/>
    <s v="INSD"/>
    <n v="9"/>
    <x v="1"/>
  </r>
  <r>
    <s v="sablefish (blackcod)"/>
    <d v="2006-09-02T00:00:00"/>
    <x v="15"/>
    <n v="710"/>
    <n v="8002.91"/>
    <n v="97.305000000000007"/>
    <x v="14"/>
    <s v="GOA"/>
    <n v="9"/>
    <x v="1"/>
  </r>
  <r>
    <s v="sablefish (blackcod)"/>
    <d v="2006-09-02T00:00:00"/>
    <x v="15"/>
    <n v="710"/>
    <n v="8002.91"/>
    <n v="13.76"/>
    <x v="21"/>
    <s v="INSD"/>
    <n v="9"/>
    <x v="1"/>
  </r>
  <r>
    <s v="sablefish (blackcod)"/>
    <d v="2006-09-02T00:00:00"/>
    <x v="15"/>
    <n v="710"/>
    <m/>
    <n v="0.183"/>
    <x v="23"/>
    <s v="BSAI"/>
    <n v="9"/>
    <x v="1"/>
  </r>
  <r>
    <s v="sablefish (blackcod)"/>
    <d v="2006-09-02T00:00:00"/>
    <x v="15"/>
    <n v="710"/>
    <m/>
    <n v="0.32200000000000001"/>
    <x v="7"/>
    <s v="BSAI"/>
    <n v="9"/>
    <x v="1"/>
  </r>
  <r>
    <s v="sablefish (blackcod)"/>
    <d v="2006-09-02T00:00:00"/>
    <x v="15"/>
    <n v="710"/>
    <m/>
    <n v="1.724"/>
    <x v="28"/>
    <s v="BSAI"/>
    <n v="9"/>
    <x v="1"/>
  </r>
  <r>
    <s v="sablefish (blackcod)"/>
    <d v="2006-09-02T00:00:00"/>
    <x v="15"/>
    <n v="710"/>
    <m/>
    <n v="6.1210000000000004"/>
    <x v="0"/>
    <s v="GOA"/>
    <n v="9"/>
    <x v="1"/>
  </r>
  <r>
    <s v="sablefish (blackcod)"/>
    <d v="2006-09-02T00:00:00"/>
    <x v="15"/>
    <n v="710"/>
    <m/>
    <n v="0.80100000000000005"/>
    <x v="13"/>
    <s v="GOA"/>
    <n v="9"/>
    <x v="1"/>
  </r>
  <r>
    <s v="sablefish (blackcod)"/>
    <d v="2006-09-02T00:00:00"/>
    <x v="15"/>
    <n v="710"/>
    <m/>
    <n v="5.7329999999999997"/>
    <x v="6"/>
    <s v="GOA"/>
    <n v="9"/>
    <x v="1"/>
  </r>
  <r>
    <s v="sablefish (blackcod)"/>
    <d v="2006-09-02T00:00:00"/>
    <x v="15"/>
    <n v="710"/>
    <m/>
    <n v="0.80300000000000005"/>
    <x v="11"/>
    <s v="GOA"/>
    <n v="9"/>
    <x v="1"/>
  </r>
  <r>
    <s v="sablefish (blackcod)"/>
    <d v="2006-09-02T00:00:00"/>
    <x v="15"/>
    <n v="710"/>
    <m/>
    <n v="4.1000000000000002E-2"/>
    <x v="20"/>
    <s v="INSD"/>
    <n v="9"/>
    <x v="1"/>
  </r>
  <r>
    <s v="sablefish (blackcod)"/>
    <d v="2006-09-02T00:00:00"/>
    <x v="15"/>
    <n v="710"/>
    <m/>
    <n v="5.9290000000000003"/>
    <x v="14"/>
    <s v="GOA"/>
    <n v="9"/>
    <x v="1"/>
  </r>
  <r>
    <s v="sablefish (blackcod)"/>
    <d v="2006-09-02T00:00:00"/>
    <x v="15"/>
    <n v="710"/>
    <m/>
    <n v="0.48099999999999998"/>
    <x v="21"/>
    <s v="INSD"/>
    <n v="9"/>
    <x v="1"/>
  </r>
  <r>
    <s v="sablefish (blackcod)"/>
    <d v="2006-09-09T00:00:00"/>
    <x v="15"/>
    <n v="710"/>
    <n v="5604.99"/>
    <n v="4.524"/>
    <x v="24"/>
    <s v="BSAI"/>
    <n v="9"/>
    <x v="1"/>
  </r>
  <r>
    <s v="sablefish (blackcod)"/>
    <d v="2006-09-09T00:00:00"/>
    <x v="15"/>
    <n v="710"/>
    <n v="5604.99"/>
    <n v="0.58799999999999997"/>
    <x v="28"/>
    <s v="BSAI"/>
    <n v="9"/>
    <x v="1"/>
  </r>
  <r>
    <s v="sablefish (blackcod)"/>
    <d v="2006-09-09T00:00:00"/>
    <x v="15"/>
    <n v="710"/>
    <n v="5795.08"/>
    <n v="8.6999999999999994E-2"/>
    <x v="0"/>
    <s v="GOA"/>
    <n v="9"/>
    <x v="1"/>
  </r>
  <r>
    <s v="sablefish (blackcod)"/>
    <d v="2006-09-09T00:00:00"/>
    <x v="15"/>
    <n v="710"/>
    <n v="5795.08"/>
    <n v="0.38100000000000001"/>
    <x v="13"/>
    <s v="GOA"/>
    <n v="9"/>
    <x v="1"/>
  </r>
  <r>
    <s v="sablefish (blackcod)"/>
    <d v="2006-09-09T00:00:00"/>
    <x v="15"/>
    <n v="710"/>
    <n v="5795.08"/>
    <n v="0.22900000000000001"/>
    <x v="6"/>
    <s v="GOA"/>
    <n v="9"/>
    <x v="1"/>
  </r>
  <r>
    <s v="sablefish (blackcod)"/>
    <d v="2006-09-09T00:00:00"/>
    <x v="15"/>
    <n v="710"/>
    <n v="5795.08"/>
    <n v="4.7670000000000003"/>
    <x v="14"/>
    <s v="GOA"/>
    <n v="9"/>
    <x v="1"/>
  </r>
  <r>
    <s v="sablefish (blackcod)"/>
    <d v="2006-09-09T00:00:00"/>
    <x v="15"/>
    <n v="710"/>
    <n v="7246.11"/>
    <n v="3.7509999999999999"/>
    <x v="1"/>
    <s v="BSAI"/>
    <n v="9"/>
    <x v="1"/>
  </r>
  <r>
    <s v="sablefish (blackcod)"/>
    <d v="2006-09-09T00:00:00"/>
    <x v="15"/>
    <n v="710"/>
    <n v="7246.11"/>
    <n v="6.4290000000000003"/>
    <x v="5"/>
    <s v="BSAI"/>
    <n v="9"/>
    <x v="1"/>
  </r>
  <r>
    <s v="sablefish (blackcod)"/>
    <d v="2006-09-09T00:00:00"/>
    <x v="15"/>
    <n v="710"/>
    <n v="7246.11"/>
    <n v="4.1239999999999997"/>
    <x v="7"/>
    <s v="BSAI"/>
    <n v="9"/>
    <x v="1"/>
  </r>
  <r>
    <s v="sablefish (blackcod)"/>
    <d v="2006-09-09T00:00:00"/>
    <x v="15"/>
    <n v="710"/>
    <n v="7246.11"/>
    <n v="2.2850000000000001"/>
    <x v="24"/>
    <s v="BSAI"/>
    <n v="9"/>
    <x v="1"/>
  </r>
  <r>
    <s v="sablefish (blackcod)"/>
    <d v="2006-09-09T00:00:00"/>
    <x v="15"/>
    <n v="710"/>
    <n v="7246.11"/>
    <n v="1.415"/>
    <x v="28"/>
    <s v="BSAI"/>
    <n v="9"/>
    <x v="1"/>
  </r>
  <r>
    <s v="sablefish (blackcod)"/>
    <d v="2006-09-09T00:00:00"/>
    <x v="15"/>
    <n v="710"/>
    <n v="8002.91"/>
    <n v="23.274000000000001"/>
    <x v="0"/>
    <s v="GOA"/>
    <n v="9"/>
    <x v="1"/>
  </r>
  <r>
    <s v="sablefish (blackcod)"/>
    <d v="2006-09-09T00:00:00"/>
    <x v="15"/>
    <n v="710"/>
    <n v="8002.91"/>
    <n v="13.304"/>
    <x v="13"/>
    <s v="GOA"/>
    <n v="9"/>
    <x v="1"/>
  </r>
  <r>
    <s v="sablefish (blackcod)"/>
    <d v="2006-09-09T00:00:00"/>
    <x v="15"/>
    <n v="710"/>
    <n v="8002.91"/>
    <n v="97.088999999999999"/>
    <x v="6"/>
    <s v="GOA"/>
    <n v="9"/>
    <x v="1"/>
  </r>
  <r>
    <s v="sablefish (blackcod)"/>
    <d v="2006-09-09T00:00:00"/>
    <x v="15"/>
    <n v="710"/>
    <n v="8002.91"/>
    <n v="41.423999999999999"/>
    <x v="11"/>
    <s v="GOA"/>
    <n v="9"/>
    <x v="1"/>
  </r>
  <r>
    <s v="sablefish (blackcod)"/>
    <d v="2006-09-09T00:00:00"/>
    <x v="15"/>
    <n v="710"/>
    <n v="8002.91"/>
    <n v="113.617"/>
    <x v="14"/>
    <s v="GOA"/>
    <n v="9"/>
    <x v="1"/>
  </r>
  <r>
    <s v="sablefish (blackcod)"/>
    <d v="2006-09-09T00:00:00"/>
    <x v="15"/>
    <n v="710"/>
    <m/>
    <n v="0.51800000000000002"/>
    <x v="23"/>
    <s v="BSAI"/>
    <n v="9"/>
    <x v="1"/>
  </r>
  <r>
    <s v="sablefish (blackcod)"/>
    <d v="2006-09-09T00:00:00"/>
    <x v="15"/>
    <n v="710"/>
    <m/>
    <n v="0.68700000000000006"/>
    <x v="7"/>
    <s v="BSAI"/>
    <n v="9"/>
    <x v="1"/>
  </r>
  <r>
    <s v="sablefish (blackcod)"/>
    <d v="2006-09-09T00:00:00"/>
    <x v="15"/>
    <n v="710"/>
    <m/>
    <n v="4.5999999999999999E-2"/>
    <x v="28"/>
    <s v="BSAI"/>
    <n v="9"/>
    <x v="1"/>
  </r>
  <r>
    <s v="sablefish (blackcod)"/>
    <d v="2006-09-09T00:00:00"/>
    <x v="15"/>
    <n v="710"/>
    <m/>
    <n v="5.14"/>
    <x v="0"/>
    <s v="GOA"/>
    <n v="9"/>
    <x v="1"/>
  </r>
  <r>
    <s v="sablefish (blackcod)"/>
    <d v="2006-09-09T00:00:00"/>
    <x v="15"/>
    <n v="710"/>
    <m/>
    <n v="0.36299999999999999"/>
    <x v="13"/>
    <s v="GOA"/>
    <n v="9"/>
    <x v="1"/>
  </r>
  <r>
    <s v="sablefish (blackcod)"/>
    <d v="2006-09-09T00:00:00"/>
    <x v="15"/>
    <n v="710"/>
    <m/>
    <n v="4.6879999999999997"/>
    <x v="6"/>
    <s v="GOA"/>
    <n v="9"/>
    <x v="1"/>
  </r>
  <r>
    <s v="sablefish (blackcod)"/>
    <d v="2006-09-09T00:00:00"/>
    <x v="15"/>
    <n v="710"/>
    <m/>
    <n v="0.69"/>
    <x v="11"/>
    <s v="GOA"/>
    <n v="9"/>
    <x v="1"/>
  </r>
  <r>
    <s v="sablefish (blackcod)"/>
    <d v="2006-09-09T00:00:00"/>
    <x v="15"/>
    <n v="710"/>
    <m/>
    <n v="1E-3"/>
    <x v="20"/>
    <s v="INSD"/>
    <n v="9"/>
    <x v="1"/>
  </r>
  <r>
    <s v="sablefish (blackcod)"/>
    <d v="2006-09-09T00:00:00"/>
    <x v="15"/>
    <n v="710"/>
    <m/>
    <n v="5.2229999999999999"/>
    <x v="14"/>
    <s v="GOA"/>
    <n v="9"/>
    <x v="1"/>
  </r>
  <r>
    <s v="sablefish (blackcod)"/>
    <d v="2006-09-09T00:00:00"/>
    <x v="15"/>
    <n v="710"/>
    <m/>
    <n v="0.22700000000000001"/>
    <x v="21"/>
    <s v="INSD"/>
    <n v="9"/>
    <x v="1"/>
  </r>
  <r>
    <s v="sablefish (blackcod)"/>
    <d v="2006-09-16T00:00:00"/>
    <x v="15"/>
    <n v="710"/>
    <n v="5604.99"/>
    <n v="4.9059999999999997"/>
    <x v="1"/>
    <s v="BSAI"/>
    <n v="9"/>
    <x v="1"/>
  </r>
  <r>
    <s v="sablefish (blackcod)"/>
    <d v="2006-09-16T00:00:00"/>
    <x v="15"/>
    <n v="710"/>
    <n v="5604.99"/>
    <n v="0.20799999999999999"/>
    <x v="28"/>
    <s v="BSAI"/>
    <n v="9"/>
    <x v="1"/>
  </r>
  <r>
    <s v="sablefish (blackcod)"/>
    <d v="2006-09-16T00:00:00"/>
    <x v="15"/>
    <n v="710"/>
    <n v="7246.11"/>
    <n v="0.04"/>
    <x v="23"/>
    <s v="BSAI"/>
    <n v="9"/>
    <x v="1"/>
  </r>
  <r>
    <s v="sablefish (blackcod)"/>
    <d v="2006-09-16T00:00:00"/>
    <x v="15"/>
    <n v="710"/>
    <n v="7246.11"/>
    <n v="2.5710000000000002"/>
    <x v="1"/>
    <s v="BSAI"/>
    <n v="9"/>
    <x v="1"/>
  </r>
  <r>
    <s v="sablefish (blackcod)"/>
    <d v="2006-09-16T00:00:00"/>
    <x v="15"/>
    <n v="710"/>
    <n v="7246.11"/>
    <n v="13.218"/>
    <x v="5"/>
    <s v="BSAI"/>
    <n v="9"/>
    <x v="1"/>
  </r>
  <r>
    <s v="sablefish (blackcod)"/>
    <d v="2006-09-16T00:00:00"/>
    <x v="15"/>
    <n v="710"/>
    <n v="7246.11"/>
    <n v="27.634"/>
    <x v="7"/>
    <s v="BSAI"/>
    <n v="9"/>
    <x v="1"/>
  </r>
  <r>
    <s v="sablefish (blackcod)"/>
    <d v="2006-09-16T00:00:00"/>
    <x v="15"/>
    <n v="710"/>
    <n v="7246.11"/>
    <n v="0.91400000000000003"/>
    <x v="2"/>
    <s v="BSAI"/>
    <n v="9"/>
    <x v="1"/>
  </r>
  <r>
    <s v="sablefish (blackcod)"/>
    <d v="2006-09-16T00:00:00"/>
    <x v="15"/>
    <n v="710"/>
    <n v="7246.11"/>
    <n v="0.307"/>
    <x v="28"/>
    <s v="BSAI"/>
    <n v="9"/>
    <x v="1"/>
  </r>
  <r>
    <s v="sablefish (blackcod)"/>
    <d v="2006-09-16T00:00:00"/>
    <x v="15"/>
    <n v="710"/>
    <n v="8002.91"/>
    <n v="38.676000000000002"/>
    <x v="0"/>
    <s v="GOA"/>
    <n v="9"/>
    <x v="1"/>
  </r>
  <r>
    <s v="sablefish (blackcod)"/>
    <d v="2006-09-16T00:00:00"/>
    <x v="15"/>
    <n v="710"/>
    <n v="8002.91"/>
    <n v="15.157999999999999"/>
    <x v="13"/>
    <s v="GOA"/>
    <n v="9"/>
    <x v="1"/>
  </r>
  <r>
    <s v="sablefish (blackcod)"/>
    <d v="2006-09-16T00:00:00"/>
    <x v="15"/>
    <n v="710"/>
    <n v="8002.91"/>
    <n v="101.068"/>
    <x v="6"/>
    <s v="GOA"/>
    <n v="9"/>
    <x v="1"/>
  </r>
  <r>
    <s v="sablefish (blackcod)"/>
    <d v="2006-09-16T00:00:00"/>
    <x v="15"/>
    <n v="710"/>
    <n v="8002.91"/>
    <n v="53.901000000000003"/>
    <x v="11"/>
    <s v="GOA"/>
    <n v="9"/>
    <x v="1"/>
  </r>
  <r>
    <s v="sablefish (blackcod)"/>
    <d v="2006-09-16T00:00:00"/>
    <x v="15"/>
    <n v="710"/>
    <n v="8002.91"/>
    <n v="179.29300000000001"/>
    <x v="14"/>
    <s v="GOA"/>
    <n v="9"/>
    <x v="1"/>
  </r>
  <r>
    <s v="sablefish (blackcod)"/>
    <d v="2006-09-16T00:00:00"/>
    <x v="15"/>
    <n v="710"/>
    <n v="8002.91"/>
    <n v="3.75"/>
    <x v="21"/>
    <s v="INSD"/>
    <n v="9"/>
    <x v="1"/>
  </r>
  <r>
    <s v="sablefish (blackcod)"/>
    <d v="2006-09-16T00:00:00"/>
    <x v="15"/>
    <n v="710"/>
    <m/>
    <n v="0.76400000000000001"/>
    <x v="23"/>
    <s v="BSAI"/>
    <n v="9"/>
    <x v="1"/>
  </r>
  <r>
    <s v="sablefish (blackcod)"/>
    <d v="2006-09-16T00:00:00"/>
    <x v="15"/>
    <n v="710"/>
    <m/>
    <n v="1.06"/>
    <x v="7"/>
    <s v="BSAI"/>
    <n v="9"/>
    <x v="1"/>
  </r>
  <r>
    <s v="sablefish (blackcod)"/>
    <d v="2006-09-16T00:00:00"/>
    <x v="15"/>
    <n v="710"/>
    <m/>
    <n v="1.0999999999999999E-2"/>
    <x v="28"/>
    <s v="BSAI"/>
    <n v="9"/>
    <x v="1"/>
  </r>
  <r>
    <s v="sablefish (blackcod)"/>
    <d v="2006-09-16T00:00:00"/>
    <x v="15"/>
    <n v="710"/>
    <m/>
    <n v="1.2789999999999999"/>
    <x v="0"/>
    <s v="GOA"/>
    <n v="9"/>
    <x v="1"/>
  </r>
  <r>
    <s v="sablefish (blackcod)"/>
    <d v="2006-09-16T00:00:00"/>
    <x v="15"/>
    <n v="710"/>
    <m/>
    <n v="0.54800000000000004"/>
    <x v="13"/>
    <s v="GOA"/>
    <n v="9"/>
    <x v="1"/>
  </r>
  <r>
    <s v="sablefish (blackcod)"/>
    <d v="2006-09-16T00:00:00"/>
    <x v="15"/>
    <n v="710"/>
    <m/>
    <n v="4.2329999999999997"/>
    <x v="6"/>
    <s v="GOA"/>
    <n v="9"/>
    <x v="1"/>
  </r>
  <r>
    <s v="sablefish (blackcod)"/>
    <d v="2006-09-16T00:00:00"/>
    <x v="15"/>
    <n v="710"/>
    <m/>
    <n v="1.0469999999999999"/>
    <x v="11"/>
    <s v="GOA"/>
    <n v="9"/>
    <x v="1"/>
  </r>
  <r>
    <s v="sablefish (blackcod)"/>
    <d v="2006-09-16T00:00:00"/>
    <x v="15"/>
    <n v="710"/>
    <m/>
    <n v="3.5999999999999997E-2"/>
    <x v="20"/>
    <s v="INSD"/>
    <n v="9"/>
    <x v="1"/>
  </r>
  <r>
    <s v="sablefish (blackcod)"/>
    <d v="2006-09-16T00:00:00"/>
    <x v="15"/>
    <n v="710"/>
    <m/>
    <n v="7.3479999999999999"/>
    <x v="14"/>
    <s v="GOA"/>
    <n v="9"/>
    <x v="1"/>
  </r>
  <r>
    <s v="sablefish (blackcod)"/>
    <d v="2006-09-16T00:00:00"/>
    <x v="15"/>
    <n v="710"/>
    <m/>
    <n v="0.36799999999999999"/>
    <x v="21"/>
    <s v="INSD"/>
    <n v="9"/>
    <x v="1"/>
  </r>
  <r>
    <s v="sablefish (blackcod)"/>
    <d v="2006-09-23T00:00:00"/>
    <x v="15"/>
    <n v="710"/>
    <n v="5604.99"/>
    <n v="0.214"/>
    <x v="1"/>
    <s v="BSAI"/>
    <n v="9"/>
    <x v="1"/>
  </r>
  <r>
    <s v="sablefish (blackcod)"/>
    <d v="2006-09-23T00:00:00"/>
    <x v="15"/>
    <n v="710"/>
    <n v="7246.11"/>
    <n v="0.317"/>
    <x v="23"/>
    <s v="BSAI"/>
    <n v="9"/>
    <x v="1"/>
  </r>
  <r>
    <s v="sablefish (blackcod)"/>
    <d v="2006-09-23T00:00:00"/>
    <x v="15"/>
    <n v="710"/>
    <n v="7246.11"/>
    <n v="3.7749999999999999"/>
    <x v="1"/>
    <s v="BSAI"/>
    <n v="9"/>
    <x v="1"/>
  </r>
  <r>
    <s v="sablefish (blackcod)"/>
    <d v="2006-09-23T00:00:00"/>
    <x v="15"/>
    <n v="710"/>
    <n v="7246.11"/>
    <n v="15.808999999999999"/>
    <x v="5"/>
    <s v="BSAI"/>
    <n v="9"/>
    <x v="1"/>
  </r>
  <r>
    <s v="sablefish (blackcod)"/>
    <d v="2006-09-23T00:00:00"/>
    <x v="15"/>
    <n v="710"/>
    <n v="7246.11"/>
    <n v="23.396000000000001"/>
    <x v="7"/>
    <s v="BSAI"/>
    <n v="9"/>
    <x v="1"/>
  </r>
  <r>
    <s v="sablefish (blackcod)"/>
    <d v="2006-09-23T00:00:00"/>
    <x v="15"/>
    <n v="710"/>
    <n v="7246.11"/>
    <n v="38.713000000000001"/>
    <x v="24"/>
    <s v="BSAI"/>
    <n v="9"/>
    <x v="1"/>
  </r>
  <r>
    <s v="sablefish (blackcod)"/>
    <d v="2006-09-23T00:00:00"/>
    <x v="15"/>
    <n v="710"/>
    <n v="7246.11"/>
    <n v="4.6379999999999999"/>
    <x v="28"/>
    <s v="BSAI"/>
    <n v="9"/>
    <x v="1"/>
  </r>
  <r>
    <s v="sablefish (blackcod)"/>
    <d v="2006-09-23T00:00:00"/>
    <x v="15"/>
    <n v="710"/>
    <n v="8002.91"/>
    <n v="26.062999999999999"/>
    <x v="0"/>
    <s v="GOA"/>
    <n v="9"/>
    <x v="1"/>
  </r>
  <r>
    <s v="sablefish (blackcod)"/>
    <d v="2006-09-23T00:00:00"/>
    <x v="15"/>
    <n v="710"/>
    <n v="8002.91"/>
    <n v="54.448"/>
    <x v="6"/>
    <s v="GOA"/>
    <n v="9"/>
    <x v="1"/>
  </r>
  <r>
    <s v="sablefish (blackcod)"/>
    <d v="2006-09-23T00:00:00"/>
    <x v="15"/>
    <n v="710"/>
    <n v="8002.91"/>
    <n v="35.186999999999998"/>
    <x v="11"/>
    <s v="GOA"/>
    <n v="9"/>
    <x v="1"/>
  </r>
  <r>
    <s v="sablefish (blackcod)"/>
    <d v="2006-09-23T00:00:00"/>
    <x v="15"/>
    <n v="710"/>
    <n v="8002.91"/>
    <n v="76.885999999999996"/>
    <x v="14"/>
    <s v="GOA"/>
    <n v="9"/>
    <x v="1"/>
  </r>
  <r>
    <s v="sablefish (blackcod)"/>
    <d v="2006-09-23T00:00:00"/>
    <x v="15"/>
    <n v="710"/>
    <n v="8002.91"/>
    <n v="24.11"/>
    <x v="21"/>
    <s v="INSD"/>
    <n v="9"/>
    <x v="1"/>
  </r>
  <r>
    <s v="sablefish (blackcod)"/>
    <d v="2006-09-23T00:00:00"/>
    <x v="15"/>
    <n v="710"/>
    <m/>
    <n v="9.6000000000000002E-2"/>
    <x v="23"/>
    <s v="BSAI"/>
    <n v="9"/>
    <x v="1"/>
  </r>
  <r>
    <s v="sablefish (blackcod)"/>
    <d v="2006-09-23T00:00:00"/>
    <x v="15"/>
    <n v="710"/>
    <m/>
    <n v="8.9999999999999993E-3"/>
    <x v="1"/>
    <s v="BSAI"/>
    <n v="9"/>
    <x v="1"/>
  </r>
  <r>
    <s v="sablefish (blackcod)"/>
    <d v="2006-09-23T00:00:00"/>
    <x v="15"/>
    <n v="710"/>
    <m/>
    <n v="0.59899999999999998"/>
    <x v="7"/>
    <s v="BSAI"/>
    <n v="9"/>
    <x v="1"/>
  </r>
  <r>
    <s v="sablefish (blackcod)"/>
    <d v="2006-09-23T00:00:00"/>
    <x v="15"/>
    <n v="710"/>
    <m/>
    <n v="0.70499999999999996"/>
    <x v="0"/>
    <s v="GOA"/>
    <n v="9"/>
    <x v="1"/>
  </r>
  <r>
    <s v="sablefish (blackcod)"/>
    <d v="2006-09-23T00:00:00"/>
    <x v="15"/>
    <n v="710"/>
    <m/>
    <n v="0.10199999999999999"/>
    <x v="13"/>
    <s v="GOA"/>
    <n v="9"/>
    <x v="1"/>
  </r>
  <r>
    <s v="sablefish (blackcod)"/>
    <d v="2006-09-23T00:00:00"/>
    <x v="15"/>
    <n v="710"/>
    <m/>
    <n v="2.2669999999999999"/>
    <x v="6"/>
    <s v="GOA"/>
    <n v="9"/>
    <x v="1"/>
  </r>
  <r>
    <s v="sablefish (blackcod)"/>
    <d v="2006-09-23T00:00:00"/>
    <x v="15"/>
    <n v="710"/>
    <m/>
    <n v="0.624"/>
    <x v="11"/>
    <s v="GOA"/>
    <n v="9"/>
    <x v="1"/>
  </r>
  <r>
    <s v="sablefish (blackcod)"/>
    <d v="2006-09-23T00:00:00"/>
    <x v="15"/>
    <n v="710"/>
    <m/>
    <n v="3.0000000000000001E-3"/>
    <x v="20"/>
    <s v="INSD"/>
    <n v="9"/>
    <x v="1"/>
  </r>
  <r>
    <s v="sablefish (blackcod)"/>
    <d v="2006-09-23T00:00:00"/>
    <x v="15"/>
    <n v="710"/>
    <m/>
    <n v="2.4390000000000001"/>
    <x v="14"/>
    <s v="GOA"/>
    <n v="9"/>
    <x v="1"/>
  </r>
  <r>
    <s v="sablefish (blackcod)"/>
    <d v="2006-09-23T00:00:00"/>
    <x v="15"/>
    <n v="710"/>
    <m/>
    <n v="0.78500000000000003"/>
    <x v="21"/>
    <s v="INSD"/>
    <n v="9"/>
    <x v="1"/>
  </r>
  <r>
    <s v="sablefish (blackcod)"/>
    <d v="2006-09-30T00:00:00"/>
    <x v="15"/>
    <n v="710"/>
    <n v="5604.99"/>
    <n v="1.2869999999999999"/>
    <x v="1"/>
    <s v="BSAI"/>
    <n v="9"/>
    <x v="1"/>
  </r>
  <r>
    <s v="sablefish (blackcod)"/>
    <d v="2006-09-30T00:00:00"/>
    <x v="15"/>
    <n v="710"/>
    <n v="5604.99"/>
    <n v="2.8439999999999999"/>
    <x v="7"/>
    <s v="BSAI"/>
    <n v="9"/>
    <x v="1"/>
  </r>
  <r>
    <s v="sablefish (blackcod)"/>
    <d v="2006-09-30T00:00:00"/>
    <x v="15"/>
    <n v="710"/>
    <n v="7246.11"/>
    <n v="0.27900000000000003"/>
    <x v="1"/>
    <s v="BSAI"/>
    <n v="9"/>
    <x v="1"/>
  </r>
  <r>
    <s v="sablefish (blackcod)"/>
    <d v="2006-09-30T00:00:00"/>
    <x v="15"/>
    <n v="710"/>
    <n v="7246.11"/>
    <n v="7.9340000000000002"/>
    <x v="5"/>
    <s v="BSAI"/>
    <n v="9"/>
    <x v="1"/>
  </r>
  <r>
    <s v="sablefish (blackcod)"/>
    <d v="2006-09-30T00:00:00"/>
    <x v="15"/>
    <n v="710"/>
    <n v="7246.11"/>
    <n v="24.779"/>
    <x v="7"/>
    <s v="BSAI"/>
    <n v="9"/>
    <x v="1"/>
  </r>
  <r>
    <s v="sablefish (blackcod)"/>
    <d v="2006-09-30T00:00:00"/>
    <x v="15"/>
    <n v="710"/>
    <n v="8002.91"/>
    <n v="54.83"/>
    <x v="0"/>
    <s v="GOA"/>
    <n v="9"/>
    <x v="1"/>
  </r>
  <r>
    <s v="sablefish (blackcod)"/>
    <d v="2006-09-30T00:00:00"/>
    <x v="15"/>
    <n v="710"/>
    <n v="8002.91"/>
    <n v="6.4390000000000001"/>
    <x v="13"/>
    <s v="GOA"/>
    <n v="9"/>
    <x v="1"/>
  </r>
  <r>
    <s v="sablefish (blackcod)"/>
    <d v="2006-09-30T00:00:00"/>
    <x v="15"/>
    <n v="710"/>
    <n v="8002.91"/>
    <n v="37.404000000000003"/>
    <x v="6"/>
    <s v="GOA"/>
    <n v="9"/>
    <x v="1"/>
  </r>
  <r>
    <s v="sablefish (blackcod)"/>
    <d v="2006-09-30T00:00:00"/>
    <x v="15"/>
    <n v="710"/>
    <n v="8002.91"/>
    <n v="17.814"/>
    <x v="11"/>
    <s v="GOA"/>
    <n v="9"/>
    <x v="1"/>
  </r>
  <r>
    <s v="sablefish (blackcod)"/>
    <d v="2006-09-30T00:00:00"/>
    <x v="15"/>
    <n v="710"/>
    <n v="8002.91"/>
    <n v="84.924999999999997"/>
    <x v="14"/>
    <s v="GOA"/>
    <n v="9"/>
    <x v="1"/>
  </r>
  <r>
    <s v="sablefish (blackcod)"/>
    <d v="2006-09-30T00:00:00"/>
    <x v="15"/>
    <n v="710"/>
    <n v="8002.91"/>
    <n v="2.194"/>
    <x v="21"/>
    <s v="INSD"/>
    <n v="9"/>
    <x v="1"/>
  </r>
  <r>
    <s v="sablefish (blackcod)"/>
    <d v="2006-09-30T00:00:00"/>
    <x v="15"/>
    <n v="710"/>
    <m/>
    <n v="2.3E-2"/>
    <x v="1"/>
    <s v="BSAI"/>
    <n v="9"/>
    <x v="1"/>
  </r>
  <r>
    <s v="sablefish (blackcod)"/>
    <d v="2006-09-30T00:00:00"/>
    <x v="15"/>
    <n v="710"/>
    <m/>
    <n v="5.1999999999999998E-2"/>
    <x v="5"/>
    <s v="BSAI"/>
    <n v="9"/>
    <x v="1"/>
  </r>
  <r>
    <s v="sablefish (blackcod)"/>
    <d v="2006-09-30T00:00:00"/>
    <x v="15"/>
    <n v="710"/>
    <m/>
    <n v="0.67500000000000004"/>
    <x v="7"/>
    <s v="BSAI"/>
    <n v="9"/>
    <x v="1"/>
  </r>
  <r>
    <s v="sablefish (blackcod)"/>
    <d v="2006-09-30T00:00:00"/>
    <x v="15"/>
    <n v="710"/>
    <m/>
    <n v="1.4830000000000001"/>
    <x v="0"/>
    <s v="GOA"/>
    <n v="9"/>
    <x v="1"/>
  </r>
  <r>
    <s v="sablefish (blackcod)"/>
    <d v="2006-09-30T00:00:00"/>
    <x v="15"/>
    <n v="710"/>
    <m/>
    <n v="0.182"/>
    <x v="13"/>
    <s v="GOA"/>
    <n v="9"/>
    <x v="1"/>
  </r>
  <r>
    <s v="sablefish (blackcod)"/>
    <d v="2006-09-30T00:00:00"/>
    <x v="15"/>
    <n v="710"/>
    <m/>
    <n v="0.85599999999999998"/>
    <x v="6"/>
    <s v="GOA"/>
    <n v="9"/>
    <x v="1"/>
  </r>
  <r>
    <s v="sablefish (blackcod)"/>
    <d v="2006-09-30T00:00:00"/>
    <x v="15"/>
    <n v="710"/>
    <m/>
    <n v="0.317"/>
    <x v="11"/>
    <s v="GOA"/>
    <n v="9"/>
    <x v="1"/>
  </r>
  <r>
    <s v="sablefish (blackcod)"/>
    <d v="2006-09-30T00:00:00"/>
    <x v="15"/>
    <n v="710"/>
    <m/>
    <n v="2.6949999999999998"/>
    <x v="14"/>
    <s v="GOA"/>
    <n v="9"/>
    <x v="1"/>
  </r>
  <r>
    <s v="sablefish (blackcod)"/>
    <d v="2006-09-30T00:00:00"/>
    <x v="15"/>
    <n v="710"/>
    <m/>
    <n v="6.7000000000000004E-2"/>
    <x v="21"/>
    <s v="INSD"/>
    <n v="9"/>
    <x v="1"/>
  </r>
  <r>
    <s v="sablefish (blackcod)"/>
    <d v="2006-10-07T00:00:00"/>
    <x v="15"/>
    <n v="710"/>
    <n v="5795.08"/>
    <n v="0.14799999999999999"/>
    <x v="0"/>
    <s v="GOA"/>
    <n v="10"/>
    <x v="1"/>
  </r>
  <r>
    <s v="sablefish (blackcod)"/>
    <d v="2006-10-07T00:00:00"/>
    <x v="15"/>
    <n v="710"/>
    <n v="5795.08"/>
    <n v="24.356999999999999"/>
    <x v="6"/>
    <s v="GOA"/>
    <n v="10"/>
    <x v="1"/>
  </r>
  <r>
    <s v="sablefish (blackcod)"/>
    <d v="2006-10-07T00:00:00"/>
    <x v="15"/>
    <n v="710"/>
    <n v="7246.11"/>
    <n v="2.5999999999999999E-2"/>
    <x v="23"/>
    <s v="BSAI"/>
    <n v="10"/>
    <x v="1"/>
  </r>
  <r>
    <s v="sablefish (blackcod)"/>
    <d v="2006-10-07T00:00:00"/>
    <x v="15"/>
    <n v="710"/>
    <n v="7246.11"/>
    <n v="0.14099999999999999"/>
    <x v="1"/>
    <s v="BSAI"/>
    <n v="10"/>
    <x v="1"/>
  </r>
  <r>
    <s v="sablefish (blackcod)"/>
    <d v="2006-10-07T00:00:00"/>
    <x v="15"/>
    <n v="710"/>
    <n v="7246.11"/>
    <n v="0.65600000000000003"/>
    <x v="5"/>
    <s v="BSAI"/>
    <n v="10"/>
    <x v="1"/>
  </r>
  <r>
    <s v="sablefish (blackcod)"/>
    <d v="2006-10-07T00:00:00"/>
    <x v="15"/>
    <n v="710"/>
    <n v="7246.11"/>
    <n v="23.757999999999999"/>
    <x v="7"/>
    <s v="BSAI"/>
    <n v="10"/>
    <x v="1"/>
  </r>
  <r>
    <s v="sablefish (blackcod)"/>
    <d v="2006-10-07T00:00:00"/>
    <x v="15"/>
    <n v="710"/>
    <n v="7246.11"/>
    <n v="30.861999999999998"/>
    <x v="24"/>
    <s v="BSAI"/>
    <n v="10"/>
    <x v="1"/>
  </r>
  <r>
    <s v="sablefish (blackcod)"/>
    <d v="2006-10-07T00:00:00"/>
    <x v="15"/>
    <n v="710"/>
    <n v="7246.11"/>
    <n v="7.51"/>
    <x v="28"/>
    <s v="BSAI"/>
    <n v="10"/>
    <x v="1"/>
  </r>
  <r>
    <s v="sablefish (blackcod)"/>
    <d v="2006-10-07T00:00:00"/>
    <x v="15"/>
    <n v="710"/>
    <n v="8002.91"/>
    <n v="11.971"/>
    <x v="0"/>
    <s v="GOA"/>
    <n v="10"/>
    <x v="1"/>
  </r>
  <r>
    <s v="sablefish (blackcod)"/>
    <d v="2006-10-07T00:00:00"/>
    <x v="15"/>
    <n v="710"/>
    <n v="8002.91"/>
    <n v="2.13"/>
    <x v="13"/>
    <s v="GOA"/>
    <n v="10"/>
    <x v="1"/>
  </r>
  <r>
    <s v="sablefish (blackcod)"/>
    <d v="2006-10-07T00:00:00"/>
    <x v="15"/>
    <n v="710"/>
    <n v="8002.91"/>
    <n v="16.029"/>
    <x v="6"/>
    <s v="GOA"/>
    <n v="10"/>
    <x v="1"/>
  </r>
  <r>
    <s v="sablefish (blackcod)"/>
    <d v="2006-10-07T00:00:00"/>
    <x v="15"/>
    <n v="710"/>
    <n v="8002.91"/>
    <n v="20.847000000000001"/>
    <x v="11"/>
    <s v="GOA"/>
    <n v="10"/>
    <x v="1"/>
  </r>
  <r>
    <s v="sablefish (blackcod)"/>
    <d v="2006-10-07T00:00:00"/>
    <x v="15"/>
    <n v="710"/>
    <n v="8002.91"/>
    <n v="140.02199999999999"/>
    <x v="14"/>
    <s v="GOA"/>
    <n v="10"/>
    <x v="1"/>
  </r>
  <r>
    <s v="sablefish (blackcod)"/>
    <d v="2006-10-07T00:00:00"/>
    <x v="15"/>
    <n v="710"/>
    <n v="8002.91"/>
    <n v="14.805"/>
    <x v="21"/>
    <s v="INSD"/>
    <n v="10"/>
    <x v="1"/>
  </r>
  <r>
    <s v="sablefish (blackcod)"/>
    <d v="2006-10-07T00:00:00"/>
    <x v="15"/>
    <n v="710"/>
    <m/>
    <n v="0.98899999999999999"/>
    <x v="23"/>
    <s v="BSAI"/>
    <n v="10"/>
    <x v="1"/>
  </r>
  <r>
    <s v="sablefish (blackcod)"/>
    <d v="2006-10-07T00:00:00"/>
    <x v="15"/>
    <n v="710"/>
    <m/>
    <n v="6.0999999999999999E-2"/>
    <x v="1"/>
    <s v="BSAI"/>
    <n v="10"/>
    <x v="1"/>
  </r>
  <r>
    <s v="sablefish (blackcod)"/>
    <d v="2006-10-07T00:00:00"/>
    <x v="15"/>
    <n v="710"/>
    <m/>
    <n v="3.0000000000000001E-3"/>
    <x v="5"/>
    <s v="BSAI"/>
    <n v="10"/>
    <x v="1"/>
  </r>
  <r>
    <s v="sablefish (blackcod)"/>
    <d v="2006-10-07T00:00:00"/>
    <x v="15"/>
    <n v="710"/>
    <m/>
    <n v="0.629"/>
    <x v="7"/>
    <s v="BSAI"/>
    <n v="10"/>
    <x v="1"/>
  </r>
  <r>
    <s v="sablefish (blackcod)"/>
    <d v="2006-10-07T00:00:00"/>
    <x v="15"/>
    <n v="710"/>
    <m/>
    <n v="0.51800000000000002"/>
    <x v="0"/>
    <s v="GOA"/>
    <n v="10"/>
    <x v="1"/>
  </r>
  <r>
    <s v="sablefish (blackcod)"/>
    <d v="2006-10-07T00:00:00"/>
    <x v="15"/>
    <n v="710"/>
    <m/>
    <n v="1.7999999999999999E-2"/>
    <x v="13"/>
    <s v="GOA"/>
    <n v="10"/>
    <x v="1"/>
  </r>
  <r>
    <s v="sablefish (blackcod)"/>
    <d v="2006-10-07T00:00:00"/>
    <x v="15"/>
    <n v="710"/>
    <m/>
    <n v="0.71899999999999997"/>
    <x v="6"/>
    <s v="GOA"/>
    <n v="10"/>
    <x v="1"/>
  </r>
  <r>
    <s v="sablefish (blackcod)"/>
    <d v="2006-10-07T00:00:00"/>
    <x v="15"/>
    <n v="710"/>
    <m/>
    <n v="0.61199999999999999"/>
    <x v="11"/>
    <s v="GOA"/>
    <n v="10"/>
    <x v="1"/>
  </r>
  <r>
    <s v="sablefish (blackcod)"/>
    <d v="2006-10-07T00:00:00"/>
    <x v="15"/>
    <n v="710"/>
    <m/>
    <n v="3.798"/>
    <x v="14"/>
    <s v="GOA"/>
    <n v="10"/>
    <x v="1"/>
  </r>
  <r>
    <s v="sablefish (blackcod)"/>
    <d v="2006-10-07T00:00:00"/>
    <x v="15"/>
    <n v="710"/>
    <m/>
    <n v="0.45400000000000001"/>
    <x v="21"/>
    <s v="INSD"/>
    <n v="10"/>
    <x v="1"/>
  </r>
  <r>
    <s v="sablefish (blackcod)"/>
    <d v="2006-10-14T00:00:00"/>
    <x v="15"/>
    <n v="710"/>
    <n v="5604.99"/>
    <n v="8.0000000000000002E-3"/>
    <x v="7"/>
    <s v="BSAI"/>
    <n v="10"/>
    <x v="1"/>
  </r>
  <r>
    <s v="sablefish (blackcod)"/>
    <d v="2006-10-14T00:00:00"/>
    <x v="15"/>
    <n v="710"/>
    <n v="5795.08"/>
    <n v="0.17699999999999999"/>
    <x v="13"/>
    <s v="GOA"/>
    <n v="10"/>
    <x v="1"/>
  </r>
  <r>
    <s v="sablefish (blackcod)"/>
    <d v="2006-10-14T00:00:00"/>
    <x v="15"/>
    <n v="710"/>
    <n v="7246.11"/>
    <n v="1.37"/>
    <x v="1"/>
    <s v="BSAI"/>
    <n v="10"/>
    <x v="1"/>
  </r>
  <r>
    <s v="sablefish (blackcod)"/>
    <d v="2006-10-14T00:00:00"/>
    <x v="15"/>
    <n v="710"/>
    <n v="7246.11"/>
    <n v="8.4640000000000004"/>
    <x v="5"/>
    <s v="BSAI"/>
    <n v="10"/>
    <x v="1"/>
  </r>
  <r>
    <s v="sablefish (blackcod)"/>
    <d v="2006-10-14T00:00:00"/>
    <x v="15"/>
    <n v="710"/>
    <n v="7246.11"/>
    <n v="10.253"/>
    <x v="7"/>
    <s v="BSAI"/>
    <n v="10"/>
    <x v="1"/>
  </r>
  <r>
    <s v="sablefish (blackcod)"/>
    <d v="2006-10-14T00:00:00"/>
    <x v="15"/>
    <n v="710"/>
    <n v="8002.91"/>
    <n v="45.854999999999997"/>
    <x v="0"/>
    <s v="GOA"/>
    <n v="10"/>
    <x v="1"/>
  </r>
  <r>
    <s v="sablefish (blackcod)"/>
    <d v="2006-10-14T00:00:00"/>
    <x v="15"/>
    <n v="710"/>
    <n v="8002.91"/>
    <n v="2.778"/>
    <x v="13"/>
    <s v="GOA"/>
    <n v="10"/>
    <x v="1"/>
  </r>
  <r>
    <s v="sablefish (blackcod)"/>
    <d v="2006-10-14T00:00:00"/>
    <x v="15"/>
    <n v="710"/>
    <n v="8002.91"/>
    <n v="62.151000000000003"/>
    <x v="6"/>
    <s v="GOA"/>
    <n v="10"/>
    <x v="1"/>
  </r>
  <r>
    <s v="sablefish (blackcod)"/>
    <d v="2006-10-14T00:00:00"/>
    <x v="15"/>
    <n v="710"/>
    <n v="8002.91"/>
    <n v="37.793999999999997"/>
    <x v="11"/>
    <s v="GOA"/>
    <n v="10"/>
    <x v="1"/>
  </r>
  <r>
    <s v="sablefish (blackcod)"/>
    <d v="2006-10-14T00:00:00"/>
    <x v="15"/>
    <n v="710"/>
    <n v="8002.91"/>
    <n v="117.482"/>
    <x v="14"/>
    <s v="GOA"/>
    <n v="10"/>
    <x v="1"/>
  </r>
  <r>
    <s v="sablefish (blackcod)"/>
    <d v="2006-10-14T00:00:00"/>
    <x v="15"/>
    <n v="710"/>
    <n v="8002.91"/>
    <n v="17.265000000000001"/>
    <x v="21"/>
    <s v="INSD"/>
    <n v="10"/>
    <x v="1"/>
  </r>
  <r>
    <s v="sablefish (blackcod)"/>
    <d v="2006-10-14T00:00:00"/>
    <x v="15"/>
    <n v="710"/>
    <m/>
    <n v="6.6000000000000003E-2"/>
    <x v="1"/>
    <s v="BSAI"/>
    <n v="10"/>
    <x v="1"/>
  </r>
  <r>
    <s v="sablefish (blackcod)"/>
    <d v="2006-10-14T00:00:00"/>
    <x v="15"/>
    <n v="710"/>
    <m/>
    <n v="6.5000000000000002E-2"/>
    <x v="5"/>
    <s v="BSAI"/>
    <n v="10"/>
    <x v="1"/>
  </r>
  <r>
    <s v="sablefish (blackcod)"/>
    <d v="2006-10-14T00:00:00"/>
    <x v="15"/>
    <n v="710"/>
    <m/>
    <n v="0.74"/>
    <x v="7"/>
    <s v="BSAI"/>
    <n v="10"/>
    <x v="1"/>
  </r>
  <r>
    <s v="sablefish (blackcod)"/>
    <d v="2006-10-14T00:00:00"/>
    <x v="15"/>
    <n v="710"/>
    <m/>
    <n v="2E-3"/>
    <x v="24"/>
    <s v="BSAI"/>
    <n v="10"/>
    <x v="1"/>
  </r>
  <r>
    <s v="sablefish (blackcod)"/>
    <d v="2006-10-14T00:00:00"/>
    <x v="15"/>
    <n v="710"/>
    <m/>
    <n v="1E-3"/>
    <x v="28"/>
    <s v="BSAI"/>
    <n v="10"/>
    <x v="1"/>
  </r>
  <r>
    <s v="sablefish (blackcod)"/>
    <d v="2006-10-14T00:00:00"/>
    <x v="15"/>
    <n v="710"/>
    <m/>
    <n v="1.6080000000000001"/>
    <x v="0"/>
    <s v="GOA"/>
    <n v="10"/>
    <x v="1"/>
  </r>
  <r>
    <s v="sablefish (blackcod)"/>
    <d v="2006-10-14T00:00:00"/>
    <x v="15"/>
    <n v="710"/>
    <m/>
    <n v="8.5000000000000006E-2"/>
    <x v="13"/>
    <s v="GOA"/>
    <n v="10"/>
    <x v="1"/>
  </r>
  <r>
    <s v="sablefish (blackcod)"/>
    <d v="2006-10-14T00:00:00"/>
    <x v="15"/>
    <n v="710"/>
    <m/>
    <n v="1.27"/>
    <x v="6"/>
    <s v="GOA"/>
    <n v="10"/>
    <x v="1"/>
  </r>
  <r>
    <s v="sablefish (blackcod)"/>
    <d v="2006-10-14T00:00:00"/>
    <x v="15"/>
    <n v="710"/>
    <m/>
    <n v="0.42"/>
    <x v="11"/>
    <s v="GOA"/>
    <n v="10"/>
    <x v="1"/>
  </r>
  <r>
    <s v="sablefish (blackcod)"/>
    <d v="2006-10-14T00:00:00"/>
    <x v="15"/>
    <n v="710"/>
    <m/>
    <n v="4.0449999999999999"/>
    <x v="14"/>
    <s v="GOA"/>
    <n v="10"/>
    <x v="1"/>
  </r>
  <r>
    <s v="sablefish (blackcod)"/>
    <d v="2006-10-14T00:00:00"/>
    <x v="15"/>
    <n v="710"/>
    <m/>
    <n v="0.57499999999999996"/>
    <x v="21"/>
    <s v="INSD"/>
    <n v="10"/>
    <x v="1"/>
  </r>
  <r>
    <s v="sablefish (blackcod)"/>
    <d v="2006-10-21T00:00:00"/>
    <x v="15"/>
    <n v="710"/>
    <n v="5604.99"/>
    <n v="1.9239999999999999"/>
    <x v="28"/>
    <s v="BSAI"/>
    <n v="10"/>
    <x v="1"/>
  </r>
  <r>
    <s v="sablefish (blackcod)"/>
    <d v="2006-10-21T00:00:00"/>
    <x v="15"/>
    <n v="710"/>
    <n v="7246.11"/>
    <n v="0.10100000000000001"/>
    <x v="1"/>
    <s v="BSAI"/>
    <n v="10"/>
    <x v="1"/>
  </r>
  <r>
    <s v="sablefish (blackcod)"/>
    <d v="2006-10-21T00:00:00"/>
    <x v="15"/>
    <n v="710"/>
    <n v="7246.11"/>
    <n v="15.989000000000001"/>
    <x v="5"/>
    <s v="BSAI"/>
    <n v="10"/>
    <x v="1"/>
  </r>
  <r>
    <s v="sablefish (blackcod)"/>
    <d v="2006-10-21T00:00:00"/>
    <x v="15"/>
    <n v="710"/>
    <n v="7246.11"/>
    <n v="6.9610000000000003"/>
    <x v="7"/>
    <s v="BSAI"/>
    <n v="10"/>
    <x v="1"/>
  </r>
  <r>
    <s v="sablefish (blackcod)"/>
    <d v="2006-10-21T00:00:00"/>
    <x v="15"/>
    <n v="710"/>
    <n v="7246.11"/>
    <n v="0.40200000000000002"/>
    <x v="22"/>
    <s v="BSAI"/>
    <n v="10"/>
    <x v="1"/>
  </r>
  <r>
    <s v="sablefish (blackcod)"/>
    <d v="2006-10-21T00:00:00"/>
    <x v="15"/>
    <n v="710"/>
    <n v="7246.11"/>
    <n v="40.268999999999998"/>
    <x v="24"/>
    <s v="BSAI"/>
    <n v="10"/>
    <x v="1"/>
  </r>
  <r>
    <s v="sablefish (blackcod)"/>
    <d v="2006-10-21T00:00:00"/>
    <x v="15"/>
    <n v="710"/>
    <n v="8002.91"/>
    <n v="2.2469999999999999"/>
    <x v="0"/>
    <s v="GOA"/>
    <n v="10"/>
    <x v="1"/>
  </r>
  <r>
    <s v="sablefish (blackcod)"/>
    <d v="2006-10-21T00:00:00"/>
    <x v="15"/>
    <n v="710"/>
    <n v="8002.91"/>
    <n v="5.1159999999999997"/>
    <x v="13"/>
    <s v="GOA"/>
    <n v="10"/>
    <x v="1"/>
  </r>
  <r>
    <s v="sablefish (blackcod)"/>
    <d v="2006-10-21T00:00:00"/>
    <x v="15"/>
    <n v="710"/>
    <n v="8002.91"/>
    <n v="8.7200000000000006"/>
    <x v="6"/>
    <s v="GOA"/>
    <n v="10"/>
    <x v="1"/>
  </r>
  <r>
    <s v="sablefish (blackcod)"/>
    <d v="2006-10-21T00:00:00"/>
    <x v="15"/>
    <n v="710"/>
    <n v="8002.91"/>
    <n v="6.0279999999999996"/>
    <x v="11"/>
    <s v="GOA"/>
    <n v="10"/>
    <x v="1"/>
  </r>
  <r>
    <s v="sablefish (blackcod)"/>
    <d v="2006-10-21T00:00:00"/>
    <x v="15"/>
    <n v="710"/>
    <n v="8002.91"/>
    <n v="67.915999999999997"/>
    <x v="14"/>
    <s v="GOA"/>
    <n v="10"/>
    <x v="1"/>
  </r>
  <r>
    <s v="sablefish (blackcod)"/>
    <d v="2006-10-21T00:00:00"/>
    <x v="15"/>
    <n v="710"/>
    <n v="8002.91"/>
    <n v="16.84"/>
    <x v="21"/>
    <s v="INSD"/>
    <n v="10"/>
    <x v="1"/>
  </r>
  <r>
    <s v="sablefish (blackcod)"/>
    <d v="2006-10-21T00:00:00"/>
    <x v="15"/>
    <n v="710"/>
    <m/>
    <n v="4.931"/>
    <x v="23"/>
    <s v="BSAI"/>
    <n v="10"/>
    <x v="1"/>
  </r>
  <r>
    <s v="sablefish (blackcod)"/>
    <d v="2006-10-21T00:00:00"/>
    <x v="15"/>
    <n v="710"/>
    <m/>
    <n v="9.2999999999999999E-2"/>
    <x v="1"/>
    <s v="BSAI"/>
    <n v="10"/>
    <x v="1"/>
  </r>
  <r>
    <s v="sablefish (blackcod)"/>
    <d v="2006-10-21T00:00:00"/>
    <x v="15"/>
    <n v="710"/>
    <m/>
    <n v="1.7999999999999999E-2"/>
    <x v="5"/>
    <s v="BSAI"/>
    <n v="10"/>
    <x v="1"/>
  </r>
  <r>
    <s v="sablefish (blackcod)"/>
    <d v="2006-10-21T00:00:00"/>
    <x v="15"/>
    <n v="710"/>
    <m/>
    <n v="3.3000000000000002E-2"/>
    <x v="7"/>
    <s v="BSAI"/>
    <n v="10"/>
    <x v="1"/>
  </r>
  <r>
    <s v="sablefish (blackcod)"/>
    <d v="2006-10-21T00:00:00"/>
    <x v="15"/>
    <n v="710"/>
    <m/>
    <n v="1E-3"/>
    <x v="24"/>
    <s v="BSAI"/>
    <n v="10"/>
    <x v="1"/>
  </r>
  <r>
    <s v="sablefish (blackcod)"/>
    <d v="2006-10-21T00:00:00"/>
    <x v="15"/>
    <n v="710"/>
    <m/>
    <n v="1.7999999999999999E-2"/>
    <x v="0"/>
    <s v="GOA"/>
    <n v="10"/>
    <x v="1"/>
  </r>
  <r>
    <s v="sablefish (blackcod)"/>
    <d v="2006-10-21T00:00:00"/>
    <x v="15"/>
    <n v="710"/>
    <m/>
    <n v="8.7999999999999995E-2"/>
    <x v="13"/>
    <s v="GOA"/>
    <n v="10"/>
    <x v="1"/>
  </r>
  <r>
    <s v="sablefish (blackcod)"/>
    <d v="2006-10-21T00:00:00"/>
    <x v="15"/>
    <n v="710"/>
    <m/>
    <n v="4.2000000000000003E-2"/>
    <x v="6"/>
    <s v="GOA"/>
    <n v="10"/>
    <x v="1"/>
  </r>
  <r>
    <s v="sablefish (blackcod)"/>
    <d v="2006-10-21T00:00:00"/>
    <x v="15"/>
    <n v="710"/>
    <m/>
    <n v="0.44700000000000001"/>
    <x v="14"/>
    <s v="GOA"/>
    <n v="10"/>
    <x v="1"/>
  </r>
  <r>
    <s v="sablefish (blackcod)"/>
    <d v="2006-10-21T00:00:00"/>
    <x v="15"/>
    <n v="710"/>
    <m/>
    <n v="0.17199999999999999"/>
    <x v="21"/>
    <s v="INSD"/>
    <n v="10"/>
    <x v="1"/>
  </r>
  <r>
    <s v="sablefish (blackcod)"/>
    <d v="2006-10-28T00:00:00"/>
    <x v="15"/>
    <n v="710"/>
    <n v="5604.99"/>
    <n v="8.3230000000000004"/>
    <x v="1"/>
    <s v="BSAI"/>
    <n v="10"/>
    <x v="1"/>
  </r>
  <r>
    <s v="sablefish (blackcod)"/>
    <d v="2006-10-28T00:00:00"/>
    <x v="15"/>
    <n v="710"/>
    <n v="5604.99"/>
    <n v="12.148"/>
    <x v="2"/>
    <s v="BSAI"/>
    <n v="10"/>
    <x v="1"/>
  </r>
  <r>
    <s v="sablefish (blackcod)"/>
    <d v="2006-10-28T00:00:00"/>
    <x v="15"/>
    <n v="710"/>
    <n v="5604.99"/>
    <n v="2.4729999999999999"/>
    <x v="28"/>
    <s v="BSAI"/>
    <n v="10"/>
    <x v="1"/>
  </r>
  <r>
    <s v="sablefish (blackcod)"/>
    <d v="2006-10-28T00:00:00"/>
    <x v="15"/>
    <n v="710"/>
    <n v="5795.08"/>
    <n v="3.5000000000000003E-2"/>
    <x v="0"/>
    <s v="GOA"/>
    <n v="10"/>
    <x v="1"/>
  </r>
  <r>
    <s v="sablefish (blackcod)"/>
    <d v="2006-10-28T00:00:00"/>
    <x v="15"/>
    <n v="710"/>
    <n v="5795.08"/>
    <n v="3.3769999999999998"/>
    <x v="13"/>
    <s v="GOA"/>
    <n v="10"/>
    <x v="1"/>
  </r>
  <r>
    <s v="sablefish (blackcod)"/>
    <d v="2006-10-28T00:00:00"/>
    <x v="15"/>
    <n v="710"/>
    <n v="7246.11"/>
    <n v="2.391"/>
    <x v="1"/>
    <s v="BSAI"/>
    <n v="10"/>
    <x v="1"/>
  </r>
  <r>
    <s v="sablefish (blackcod)"/>
    <d v="2006-10-28T00:00:00"/>
    <x v="15"/>
    <n v="710"/>
    <n v="7246.11"/>
    <n v="21.529"/>
    <x v="5"/>
    <s v="BSAI"/>
    <n v="10"/>
    <x v="1"/>
  </r>
  <r>
    <s v="sablefish (blackcod)"/>
    <d v="2006-10-28T00:00:00"/>
    <x v="15"/>
    <n v="710"/>
    <n v="7246.11"/>
    <n v="11.041"/>
    <x v="7"/>
    <s v="BSAI"/>
    <n v="10"/>
    <x v="1"/>
  </r>
  <r>
    <s v="sablefish (blackcod)"/>
    <d v="2006-10-28T00:00:00"/>
    <x v="15"/>
    <n v="710"/>
    <n v="7246.11"/>
    <n v="6.7480000000000002"/>
    <x v="24"/>
    <s v="BSAI"/>
    <n v="10"/>
    <x v="1"/>
  </r>
  <r>
    <s v="sablefish (blackcod)"/>
    <d v="2006-10-28T00:00:00"/>
    <x v="15"/>
    <n v="710"/>
    <n v="8002.91"/>
    <n v="54.296999999999997"/>
    <x v="0"/>
    <s v="GOA"/>
    <n v="10"/>
    <x v="1"/>
  </r>
  <r>
    <s v="sablefish (blackcod)"/>
    <d v="2006-10-28T00:00:00"/>
    <x v="15"/>
    <n v="710"/>
    <n v="8002.91"/>
    <n v="49.366"/>
    <x v="6"/>
    <s v="GOA"/>
    <n v="10"/>
    <x v="1"/>
  </r>
  <r>
    <s v="sablefish (blackcod)"/>
    <d v="2006-10-28T00:00:00"/>
    <x v="15"/>
    <n v="710"/>
    <n v="8002.91"/>
    <n v="98.397000000000006"/>
    <x v="14"/>
    <s v="GOA"/>
    <n v="10"/>
    <x v="1"/>
  </r>
  <r>
    <s v="sablefish (blackcod)"/>
    <d v="2006-10-28T00:00:00"/>
    <x v="15"/>
    <n v="710"/>
    <n v="8002.91"/>
    <n v="11.801"/>
    <x v="21"/>
    <s v="INSD"/>
    <n v="10"/>
    <x v="1"/>
  </r>
  <r>
    <s v="sablefish (blackcod)"/>
    <d v="2006-10-28T00:00:00"/>
    <x v="15"/>
    <n v="710"/>
    <m/>
    <n v="0.02"/>
    <x v="1"/>
    <s v="BSAI"/>
    <n v="10"/>
    <x v="1"/>
  </r>
  <r>
    <s v="sablefish (blackcod)"/>
    <d v="2006-10-28T00:00:00"/>
    <x v="15"/>
    <n v="710"/>
    <m/>
    <n v="7.5999999999999998E-2"/>
    <x v="5"/>
    <s v="BSAI"/>
    <n v="10"/>
    <x v="1"/>
  </r>
  <r>
    <s v="sablefish (blackcod)"/>
    <d v="2006-10-28T00:00:00"/>
    <x v="15"/>
    <n v="710"/>
    <m/>
    <n v="6.8000000000000005E-2"/>
    <x v="7"/>
    <s v="BSAI"/>
    <n v="10"/>
    <x v="1"/>
  </r>
  <r>
    <s v="sablefish (blackcod)"/>
    <d v="2006-10-28T00:00:00"/>
    <x v="15"/>
    <n v="710"/>
    <m/>
    <n v="0.40500000000000003"/>
    <x v="2"/>
    <s v="BSAI"/>
    <n v="10"/>
    <x v="1"/>
  </r>
  <r>
    <s v="sablefish (blackcod)"/>
    <d v="2006-10-28T00:00:00"/>
    <x v="15"/>
    <n v="710"/>
    <m/>
    <n v="0.193"/>
    <x v="28"/>
    <s v="BSAI"/>
    <n v="10"/>
    <x v="1"/>
  </r>
  <r>
    <s v="sablefish (blackcod)"/>
    <d v="2006-10-28T00:00:00"/>
    <x v="15"/>
    <n v="710"/>
    <m/>
    <n v="2.0030000000000001"/>
    <x v="0"/>
    <s v="GOA"/>
    <n v="10"/>
    <x v="1"/>
  </r>
  <r>
    <s v="sablefish (blackcod)"/>
    <d v="2006-10-28T00:00:00"/>
    <x v="15"/>
    <n v="710"/>
    <m/>
    <n v="8.9559999999999995"/>
    <x v="13"/>
    <s v="GOA"/>
    <n v="10"/>
    <x v="1"/>
  </r>
  <r>
    <s v="sablefish (blackcod)"/>
    <d v="2006-10-28T00:00:00"/>
    <x v="15"/>
    <n v="710"/>
    <m/>
    <n v="0.45500000000000002"/>
    <x v="6"/>
    <s v="GOA"/>
    <n v="10"/>
    <x v="1"/>
  </r>
  <r>
    <s v="sablefish (blackcod)"/>
    <d v="2006-10-28T00:00:00"/>
    <x v="15"/>
    <n v="710"/>
    <m/>
    <n v="0.64"/>
    <x v="14"/>
    <s v="GOA"/>
    <n v="10"/>
    <x v="1"/>
  </r>
  <r>
    <s v="sablefish (blackcod)"/>
    <d v="2006-10-28T00:00:00"/>
    <x v="15"/>
    <n v="710"/>
    <m/>
    <n v="0.14000000000000001"/>
    <x v="21"/>
    <s v="INSD"/>
    <n v="10"/>
    <x v="1"/>
  </r>
  <r>
    <s v="sablefish (blackcod)"/>
    <d v="2006-11-04T00:00:00"/>
    <x v="15"/>
    <n v="710"/>
    <n v="5604.99"/>
    <n v="10.88"/>
    <x v="1"/>
    <s v="BSAI"/>
    <n v="11"/>
    <x v="1"/>
  </r>
  <r>
    <s v="sablefish (blackcod)"/>
    <d v="2006-11-04T00:00:00"/>
    <x v="15"/>
    <n v="710"/>
    <n v="5604.99"/>
    <n v="0.29599999999999999"/>
    <x v="24"/>
    <s v="BSAI"/>
    <n v="11"/>
    <x v="1"/>
  </r>
  <r>
    <s v="sablefish (blackcod)"/>
    <d v="2006-11-04T00:00:00"/>
    <x v="15"/>
    <n v="710"/>
    <n v="5604.99"/>
    <n v="28.484999999999999"/>
    <x v="28"/>
    <s v="BSAI"/>
    <n v="11"/>
    <x v="1"/>
  </r>
  <r>
    <s v="sablefish (blackcod)"/>
    <d v="2006-11-04T00:00:00"/>
    <x v="15"/>
    <n v="710"/>
    <n v="5795.08"/>
    <n v="19.001000000000001"/>
    <x v="0"/>
    <s v="GOA"/>
    <n v="11"/>
    <x v="1"/>
  </r>
  <r>
    <s v="sablefish (blackcod)"/>
    <d v="2006-11-04T00:00:00"/>
    <x v="15"/>
    <n v="710"/>
    <n v="7246.11"/>
    <n v="6.75"/>
    <x v="7"/>
    <s v="BSAI"/>
    <n v="11"/>
    <x v="1"/>
  </r>
  <r>
    <s v="sablefish (blackcod)"/>
    <d v="2006-11-04T00:00:00"/>
    <x v="15"/>
    <n v="710"/>
    <n v="7246.11"/>
    <n v="0.68300000000000005"/>
    <x v="24"/>
    <s v="BSAI"/>
    <n v="11"/>
    <x v="1"/>
  </r>
  <r>
    <s v="sablefish (blackcod)"/>
    <d v="2006-11-04T00:00:00"/>
    <x v="15"/>
    <n v="710"/>
    <n v="7246.11"/>
    <n v="3.391"/>
    <x v="28"/>
    <s v="BSAI"/>
    <n v="11"/>
    <x v="1"/>
  </r>
  <r>
    <s v="sablefish (blackcod)"/>
    <d v="2006-11-04T00:00:00"/>
    <x v="15"/>
    <n v="710"/>
    <n v="8002.91"/>
    <n v="19.972000000000001"/>
    <x v="0"/>
    <s v="GOA"/>
    <n v="11"/>
    <x v="1"/>
  </r>
  <r>
    <s v="sablefish (blackcod)"/>
    <d v="2006-11-04T00:00:00"/>
    <x v="15"/>
    <n v="710"/>
    <n v="8002.91"/>
    <n v="5.32"/>
    <x v="13"/>
    <s v="GOA"/>
    <n v="11"/>
    <x v="1"/>
  </r>
  <r>
    <s v="sablefish (blackcod)"/>
    <d v="2006-11-04T00:00:00"/>
    <x v="15"/>
    <n v="710"/>
    <n v="8002.91"/>
    <n v="16.148"/>
    <x v="6"/>
    <s v="GOA"/>
    <n v="11"/>
    <x v="1"/>
  </r>
  <r>
    <s v="sablefish (blackcod)"/>
    <d v="2006-11-04T00:00:00"/>
    <x v="15"/>
    <n v="710"/>
    <n v="8002.91"/>
    <n v="7.49"/>
    <x v="11"/>
    <s v="GOA"/>
    <n v="11"/>
    <x v="1"/>
  </r>
  <r>
    <s v="sablefish (blackcod)"/>
    <d v="2006-11-04T00:00:00"/>
    <x v="15"/>
    <n v="710"/>
    <n v="8002.91"/>
    <n v="42.533999999999999"/>
    <x v="14"/>
    <s v="GOA"/>
    <n v="11"/>
    <x v="1"/>
  </r>
  <r>
    <s v="sablefish (blackcod)"/>
    <d v="2006-11-04T00:00:00"/>
    <x v="15"/>
    <n v="710"/>
    <n v="8002.91"/>
    <n v="9.4239999999999995"/>
    <x v="21"/>
    <s v="INSD"/>
    <n v="11"/>
    <x v="1"/>
  </r>
  <r>
    <s v="sablefish (blackcod)"/>
    <d v="2006-11-04T00:00:00"/>
    <x v="15"/>
    <n v="710"/>
    <m/>
    <n v="6.3E-2"/>
    <x v="1"/>
    <s v="BSAI"/>
    <n v="11"/>
    <x v="1"/>
  </r>
  <r>
    <s v="sablefish (blackcod)"/>
    <d v="2006-11-04T00:00:00"/>
    <x v="15"/>
    <n v="710"/>
    <m/>
    <n v="2.1000000000000001E-2"/>
    <x v="7"/>
    <s v="BSAI"/>
    <n v="11"/>
    <x v="1"/>
  </r>
  <r>
    <s v="sablefish (blackcod)"/>
    <d v="2006-11-04T00:00:00"/>
    <x v="15"/>
    <n v="710"/>
    <m/>
    <n v="2.702"/>
    <x v="28"/>
    <s v="BSAI"/>
    <n v="11"/>
    <x v="1"/>
  </r>
  <r>
    <s v="sablefish (blackcod)"/>
    <d v="2006-11-04T00:00:00"/>
    <x v="15"/>
    <n v="710"/>
    <m/>
    <n v="3.29"/>
    <x v="0"/>
    <s v="GOA"/>
    <n v="11"/>
    <x v="1"/>
  </r>
  <r>
    <s v="sablefish (blackcod)"/>
    <d v="2006-11-04T00:00:00"/>
    <x v="15"/>
    <n v="710"/>
    <m/>
    <n v="1.4999999999999999E-2"/>
    <x v="13"/>
    <s v="GOA"/>
    <n v="11"/>
    <x v="1"/>
  </r>
  <r>
    <s v="sablefish (blackcod)"/>
    <d v="2006-11-04T00:00:00"/>
    <x v="15"/>
    <n v="710"/>
    <m/>
    <n v="4.4999999999999998E-2"/>
    <x v="6"/>
    <s v="GOA"/>
    <n v="11"/>
    <x v="1"/>
  </r>
  <r>
    <s v="sablefish (blackcod)"/>
    <d v="2006-11-04T00:00:00"/>
    <x v="15"/>
    <n v="710"/>
    <m/>
    <n v="7.0000000000000001E-3"/>
    <x v="11"/>
    <s v="GOA"/>
    <n v="11"/>
    <x v="1"/>
  </r>
  <r>
    <s v="sablefish (blackcod)"/>
    <d v="2006-11-04T00:00:00"/>
    <x v="15"/>
    <n v="710"/>
    <m/>
    <n v="0.25700000000000001"/>
    <x v="14"/>
    <s v="GOA"/>
    <n v="11"/>
    <x v="1"/>
  </r>
  <r>
    <s v="sablefish (blackcod)"/>
    <d v="2006-11-04T00:00:00"/>
    <x v="15"/>
    <n v="710"/>
    <m/>
    <n v="0.1"/>
    <x v="21"/>
    <s v="INSD"/>
    <n v="11"/>
    <x v="1"/>
  </r>
  <r>
    <s v="sablefish (blackcod)"/>
    <d v="2006-11-11T00:00:00"/>
    <x v="15"/>
    <n v="710"/>
    <n v="5604.99"/>
    <n v="1.8129999999999999"/>
    <x v="1"/>
    <s v="BSAI"/>
    <n v="11"/>
    <x v="1"/>
  </r>
  <r>
    <s v="sablefish (blackcod)"/>
    <d v="2006-11-11T00:00:00"/>
    <x v="15"/>
    <n v="710"/>
    <n v="5604.99"/>
    <n v="9.6080000000000005"/>
    <x v="7"/>
    <s v="BSAI"/>
    <n v="11"/>
    <x v="1"/>
  </r>
  <r>
    <s v="sablefish (blackcod)"/>
    <d v="2006-11-11T00:00:00"/>
    <x v="15"/>
    <n v="710"/>
    <n v="5604.99"/>
    <n v="3.516"/>
    <x v="22"/>
    <s v="BSAI"/>
    <n v="11"/>
    <x v="1"/>
  </r>
  <r>
    <s v="sablefish (blackcod)"/>
    <d v="2006-11-11T00:00:00"/>
    <x v="15"/>
    <n v="710"/>
    <n v="5604.99"/>
    <n v="2.726"/>
    <x v="24"/>
    <s v="BSAI"/>
    <n v="11"/>
    <x v="1"/>
  </r>
  <r>
    <s v="sablefish (blackcod)"/>
    <d v="2006-11-11T00:00:00"/>
    <x v="15"/>
    <n v="710"/>
    <n v="5604.99"/>
    <n v="7.7240000000000002"/>
    <x v="28"/>
    <s v="BSAI"/>
    <n v="11"/>
    <x v="1"/>
  </r>
  <r>
    <s v="sablefish (blackcod)"/>
    <d v="2006-11-11T00:00:00"/>
    <x v="15"/>
    <n v="710"/>
    <n v="5795.08"/>
    <n v="2.544"/>
    <x v="0"/>
    <s v="GOA"/>
    <n v="11"/>
    <x v="1"/>
  </r>
  <r>
    <s v="sablefish (blackcod)"/>
    <d v="2006-11-11T00:00:00"/>
    <x v="15"/>
    <n v="710"/>
    <n v="7246.11"/>
    <n v="12.119"/>
    <x v="5"/>
    <s v="BSAI"/>
    <n v="11"/>
    <x v="1"/>
  </r>
  <r>
    <s v="sablefish (blackcod)"/>
    <d v="2006-11-11T00:00:00"/>
    <x v="15"/>
    <n v="710"/>
    <n v="7246.11"/>
    <n v="6.0090000000000003"/>
    <x v="7"/>
    <s v="BSAI"/>
    <n v="11"/>
    <x v="1"/>
  </r>
  <r>
    <s v="sablefish (blackcod)"/>
    <d v="2006-11-11T00:00:00"/>
    <x v="15"/>
    <n v="710"/>
    <n v="7246.11"/>
    <n v="28.451000000000001"/>
    <x v="24"/>
    <s v="BSAI"/>
    <n v="11"/>
    <x v="1"/>
  </r>
  <r>
    <s v="sablefish (blackcod)"/>
    <d v="2006-11-11T00:00:00"/>
    <x v="15"/>
    <n v="710"/>
    <n v="7246.11"/>
    <n v="7.0519999999999996"/>
    <x v="28"/>
    <s v="BSAI"/>
    <n v="11"/>
    <x v="1"/>
  </r>
  <r>
    <s v="sablefish (blackcod)"/>
    <d v="2006-11-11T00:00:00"/>
    <x v="15"/>
    <n v="710"/>
    <n v="8002.91"/>
    <n v="1.4350000000000001"/>
    <x v="0"/>
    <s v="GOA"/>
    <n v="11"/>
    <x v="1"/>
  </r>
  <r>
    <s v="sablefish (blackcod)"/>
    <d v="2006-11-11T00:00:00"/>
    <x v="15"/>
    <n v="710"/>
    <n v="8002.91"/>
    <n v="15.72"/>
    <x v="13"/>
    <s v="GOA"/>
    <n v="11"/>
    <x v="1"/>
  </r>
  <r>
    <s v="sablefish (blackcod)"/>
    <d v="2006-11-11T00:00:00"/>
    <x v="15"/>
    <n v="710"/>
    <n v="8002.91"/>
    <n v="10.355"/>
    <x v="6"/>
    <s v="GOA"/>
    <n v="11"/>
    <x v="1"/>
  </r>
  <r>
    <s v="sablefish (blackcod)"/>
    <d v="2006-11-11T00:00:00"/>
    <x v="15"/>
    <n v="710"/>
    <n v="8002.91"/>
    <n v="0.16700000000000001"/>
    <x v="11"/>
    <s v="GOA"/>
    <n v="11"/>
    <x v="1"/>
  </r>
  <r>
    <s v="sablefish (blackcod)"/>
    <d v="2006-11-11T00:00:00"/>
    <x v="15"/>
    <n v="710"/>
    <n v="8002.91"/>
    <n v="9.8339999999999996"/>
    <x v="14"/>
    <s v="GOA"/>
    <n v="11"/>
    <x v="1"/>
  </r>
  <r>
    <s v="sablefish (blackcod)"/>
    <d v="2006-11-11T00:00:00"/>
    <x v="15"/>
    <n v="710"/>
    <n v="8002.91"/>
    <n v="9.9380000000000006"/>
    <x v="21"/>
    <s v="INSD"/>
    <n v="11"/>
    <x v="1"/>
  </r>
  <r>
    <s v="sablefish (blackcod)"/>
    <d v="2006-11-11T00:00:00"/>
    <x v="15"/>
    <n v="710"/>
    <m/>
    <n v="1.9E-2"/>
    <x v="7"/>
    <s v="BSAI"/>
    <n v="11"/>
    <x v="1"/>
  </r>
  <r>
    <s v="sablefish (blackcod)"/>
    <d v="2006-11-11T00:00:00"/>
    <x v="15"/>
    <n v="710"/>
    <m/>
    <n v="0.26"/>
    <x v="22"/>
    <s v="BSAI"/>
    <n v="11"/>
    <x v="1"/>
  </r>
  <r>
    <s v="sablefish (blackcod)"/>
    <d v="2006-11-11T00:00:00"/>
    <x v="15"/>
    <n v="710"/>
    <m/>
    <n v="0.222"/>
    <x v="24"/>
    <s v="BSAI"/>
    <n v="11"/>
    <x v="1"/>
  </r>
  <r>
    <s v="sablefish (blackcod)"/>
    <d v="2006-11-11T00:00:00"/>
    <x v="15"/>
    <n v="710"/>
    <m/>
    <n v="0.58499999999999996"/>
    <x v="28"/>
    <s v="BSAI"/>
    <n v="11"/>
    <x v="1"/>
  </r>
  <r>
    <s v="sablefish (blackcod)"/>
    <d v="2006-11-11T00:00:00"/>
    <x v="15"/>
    <n v="710"/>
    <m/>
    <n v="0.28499999999999998"/>
    <x v="0"/>
    <s v="GOA"/>
    <n v="11"/>
    <x v="1"/>
  </r>
  <r>
    <s v="sablefish (blackcod)"/>
    <d v="2006-11-11T00:00:00"/>
    <x v="15"/>
    <n v="710"/>
    <m/>
    <n v="0.156"/>
    <x v="13"/>
    <s v="GOA"/>
    <n v="11"/>
    <x v="1"/>
  </r>
  <r>
    <s v="sablefish (blackcod)"/>
    <d v="2006-11-11T00:00:00"/>
    <x v="15"/>
    <n v="710"/>
    <m/>
    <n v="0.10199999999999999"/>
    <x v="6"/>
    <s v="GOA"/>
    <n v="11"/>
    <x v="1"/>
  </r>
  <r>
    <s v="sablefish (blackcod)"/>
    <d v="2006-11-11T00:00:00"/>
    <x v="15"/>
    <n v="710"/>
    <m/>
    <n v="6.0999999999999999E-2"/>
    <x v="14"/>
    <s v="GOA"/>
    <n v="11"/>
    <x v="1"/>
  </r>
  <r>
    <s v="sablefish (blackcod)"/>
    <d v="2006-11-11T00:00:00"/>
    <x v="15"/>
    <n v="710"/>
    <m/>
    <n v="0.104"/>
    <x v="21"/>
    <s v="INSD"/>
    <n v="11"/>
    <x v="1"/>
  </r>
  <r>
    <s v="sablefish (blackcod)"/>
    <d v="2006-11-18T00:00:00"/>
    <x v="15"/>
    <n v="710"/>
    <n v="5604.99"/>
    <n v="2.4830000000000001"/>
    <x v="1"/>
    <s v="BSAI"/>
    <n v="11"/>
    <x v="1"/>
  </r>
  <r>
    <s v="sablefish (blackcod)"/>
    <d v="2006-11-18T00:00:00"/>
    <x v="15"/>
    <n v="710"/>
    <n v="5604.99"/>
    <n v="2.4489999999999998"/>
    <x v="7"/>
    <s v="BSAI"/>
    <n v="11"/>
    <x v="1"/>
  </r>
  <r>
    <s v="sablefish (blackcod)"/>
    <d v="2006-11-18T00:00:00"/>
    <x v="15"/>
    <n v="710"/>
    <n v="5604.99"/>
    <n v="0.442"/>
    <x v="24"/>
    <s v="BSAI"/>
    <n v="11"/>
    <x v="1"/>
  </r>
  <r>
    <s v="sablefish (blackcod)"/>
    <d v="2006-11-18T00:00:00"/>
    <x v="15"/>
    <n v="710"/>
    <n v="8002.91"/>
    <n v="0.41799999999999998"/>
    <x v="0"/>
    <s v="GOA"/>
    <n v="11"/>
    <x v="1"/>
  </r>
  <r>
    <s v="sablefish (blackcod)"/>
    <d v="2006-11-18T00:00:00"/>
    <x v="15"/>
    <n v="710"/>
    <n v="8002.91"/>
    <n v="4.6779999999999999"/>
    <x v="6"/>
    <s v="GOA"/>
    <n v="11"/>
    <x v="1"/>
  </r>
  <r>
    <s v="sablefish (blackcod)"/>
    <d v="2006-11-18T00:00:00"/>
    <x v="15"/>
    <n v="710"/>
    <n v="8002.91"/>
    <n v="7.5620000000000003"/>
    <x v="14"/>
    <s v="GOA"/>
    <n v="11"/>
    <x v="1"/>
  </r>
  <r>
    <s v="sablefish (blackcod)"/>
    <d v="2006-11-18T00:00:00"/>
    <x v="15"/>
    <n v="710"/>
    <m/>
    <n v="0.01"/>
    <x v="1"/>
    <s v="BSAI"/>
    <n v="11"/>
    <x v="1"/>
  </r>
  <r>
    <s v="sablefish (blackcod)"/>
    <d v="2006-11-18T00:00:00"/>
    <x v="15"/>
    <n v="710"/>
    <m/>
    <n v="1E-3"/>
    <x v="7"/>
    <s v="BSAI"/>
    <n v="11"/>
    <x v="1"/>
  </r>
  <r>
    <s v="sablefish (blackcod)"/>
    <d v="2006-11-18T00:00:00"/>
    <x v="15"/>
    <n v="710"/>
    <m/>
    <n v="2.4E-2"/>
    <x v="24"/>
    <s v="BSAI"/>
    <n v="11"/>
    <x v="1"/>
  </r>
  <r>
    <s v="sablefish (blackcod)"/>
    <d v="2006-11-18T00:00:00"/>
    <x v="15"/>
    <n v="710"/>
    <m/>
    <n v="0.26900000000000002"/>
    <x v="0"/>
    <s v="GOA"/>
    <n v="11"/>
    <x v="1"/>
  </r>
  <r>
    <s v="sablefish (blackcod)"/>
    <d v="2006-11-18T00:00:00"/>
    <x v="15"/>
    <n v="710"/>
    <m/>
    <n v="4.2999999999999997E-2"/>
    <x v="14"/>
    <s v="GOA"/>
    <n v="11"/>
    <x v="1"/>
  </r>
  <r>
    <s v="sablefish (blackcod)"/>
    <d v="2006-11-25T00:00:00"/>
    <x v="15"/>
    <n v="710"/>
    <m/>
    <n v="8.9999999999999993E-3"/>
    <x v="7"/>
    <s v="BSAI"/>
    <n v="11"/>
    <x v="1"/>
  </r>
  <r>
    <s v="sablefish (blackcod)"/>
    <d v="2006-12-02T00:00:00"/>
    <x v="15"/>
    <n v="710"/>
    <m/>
    <n v="2.4E-2"/>
    <x v="7"/>
    <s v="BSAI"/>
    <n v="12"/>
    <x v="1"/>
  </r>
  <r>
    <s v="sablefish (blackcod)"/>
    <d v="2006-12-09T00:00:00"/>
    <x v="15"/>
    <n v="710"/>
    <m/>
    <n v="1.9E-2"/>
    <x v="7"/>
    <s v="BSAI"/>
    <n v="12"/>
    <x v="1"/>
  </r>
  <r>
    <s v="sablefish (blackcod)"/>
    <d v="2006-12-16T00:00:00"/>
    <x v="15"/>
    <n v="710"/>
    <m/>
    <n v="5.0000000000000001E-3"/>
    <x v="1"/>
    <s v="BSAI"/>
    <n v="12"/>
    <x v="1"/>
  </r>
  <r>
    <s v="sablefish (blackcod)"/>
    <d v="2006-12-16T00:00:00"/>
    <x v="15"/>
    <n v="710"/>
    <m/>
    <n v="6.0000000000000001E-3"/>
    <x v="7"/>
    <s v="BSAI"/>
    <n v="12"/>
    <x v="1"/>
  </r>
  <r>
    <s v="sablefish (blackcod)"/>
    <d v="2006-12-23T00:00:00"/>
    <x v="15"/>
    <n v="710"/>
    <m/>
    <n v="1E-3"/>
    <x v="7"/>
    <s v="BSAI"/>
    <n v="12"/>
    <x v="1"/>
  </r>
  <r>
    <s v="sablefish (blackcod)"/>
    <d v="2007-01-20T00:00:00"/>
    <x v="16"/>
    <n v="710"/>
    <n v="6338.04"/>
    <n v="0.34300000000000003"/>
    <x v="7"/>
    <s v="BSAI"/>
    <n v="1"/>
    <x v="0"/>
  </r>
  <r>
    <s v="sablefish (blackcod)"/>
    <d v="2007-01-27T00:00:00"/>
    <x v="16"/>
    <n v="710"/>
    <n v="6338.04"/>
    <n v="0.20399999999999999"/>
    <x v="23"/>
    <s v="BSAI"/>
    <n v="1"/>
    <x v="0"/>
  </r>
  <r>
    <s v="sablefish (blackcod)"/>
    <d v="2007-01-27T00:00:00"/>
    <x v="16"/>
    <n v="710"/>
    <n v="6338.04"/>
    <n v="1.9570000000000001"/>
    <x v="1"/>
    <s v="BSAI"/>
    <n v="1"/>
    <x v="0"/>
  </r>
  <r>
    <s v="sablefish (blackcod)"/>
    <d v="2007-01-27T00:00:00"/>
    <x v="16"/>
    <n v="710"/>
    <n v="6338.04"/>
    <n v="14.071999999999999"/>
    <x v="7"/>
    <s v="BSAI"/>
    <n v="1"/>
    <x v="0"/>
  </r>
  <r>
    <s v="sablefish (blackcod)"/>
    <d v="2007-01-27T00:00:00"/>
    <x v="16"/>
    <n v="710"/>
    <n v="7890.27"/>
    <n v="0.14000000000000001"/>
    <x v="6"/>
    <s v="GOA"/>
    <n v="1"/>
    <x v="0"/>
  </r>
  <r>
    <s v="sablefish (blackcod)"/>
    <d v="2007-01-27T00:00:00"/>
    <x v="16"/>
    <n v="710"/>
    <m/>
    <n v="0.86099999999999999"/>
    <x v="23"/>
    <s v="BSAI"/>
    <n v="1"/>
    <x v="0"/>
  </r>
  <r>
    <s v="sablefish (blackcod)"/>
    <d v="2007-01-27T00:00:00"/>
    <x v="16"/>
    <n v="710"/>
    <m/>
    <n v="4.8000000000000001E-2"/>
    <x v="1"/>
    <s v="BSAI"/>
    <n v="1"/>
    <x v="0"/>
  </r>
  <r>
    <s v="sablefish (blackcod)"/>
    <d v="2007-02-03T00:00:00"/>
    <x v="16"/>
    <n v="710"/>
    <n v="6064.14"/>
    <n v="0.64600000000000002"/>
    <x v="0"/>
    <s v="GOA"/>
    <n v="2"/>
    <x v="0"/>
  </r>
  <r>
    <s v="sablefish (blackcod)"/>
    <d v="2007-02-03T00:00:00"/>
    <x v="16"/>
    <n v="710"/>
    <n v="6338.04"/>
    <n v="0.122"/>
    <x v="1"/>
    <s v="BSAI"/>
    <n v="2"/>
    <x v="0"/>
  </r>
  <r>
    <s v="sablefish (blackcod)"/>
    <d v="2007-02-03T00:00:00"/>
    <x v="16"/>
    <n v="710"/>
    <n v="6338.04"/>
    <n v="2.9000000000000001E-2"/>
    <x v="7"/>
    <s v="BSAI"/>
    <n v="2"/>
    <x v="0"/>
  </r>
  <r>
    <s v="sablefish (blackcod)"/>
    <d v="2007-02-03T00:00:00"/>
    <x v="16"/>
    <n v="710"/>
    <n v="7310.95"/>
    <n v="7.0000000000000001E-3"/>
    <x v="23"/>
    <s v="BSAI"/>
    <n v="2"/>
    <x v="0"/>
  </r>
  <r>
    <s v="sablefish (blackcod)"/>
    <d v="2007-02-03T00:00:00"/>
    <x v="16"/>
    <n v="710"/>
    <n v="7310.95"/>
    <n v="6.0999999999999999E-2"/>
    <x v="1"/>
    <s v="BSAI"/>
    <n v="2"/>
    <x v="0"/>
  </r>
  <r>
    <s v="sablefish (blackcod)"/>
    <d v="2007-02-03T00:00:00"/>
    <x v="16"/>
    <n v="710"/>
    <n v="7310.95"/>
    <n v="0.152"/>
    <x v="7"/>
    <s v="BSAI"/>
    <n v="2"/>
    <x v="0"/>
  </r>
  <r>
    <s v="sablefish (blackcod)"/>
    <d v="2007-02-03T00:00:00"/>
    <x v="16"/>
    <n v="710"/>
    <n v="7890.27"/>
    <n v="0.126"/>
    <x v="6"/>
    <s v="GOA"/>
    <n v="2"/>
    <x v="0"/>
  </r>
  <r>
    <s v="sablefish (blackcod)"/>
    <d v="2007-02-03T00:00:00"/>
    <x v="16"/>
    <n v="710"/>
    <m/>
    <n v="4.0000000000000001E-3"/>
    <x v="23"/>
    <s v="BSAI"/>
    <n v="2"/>
    <x v="0"/>
  </r>
  <r>
    <s v="sablefish (blackcod)"/>
    <d v="2007-02-03T00:00:00"/>
    <x v="16"/>
    <n v="710"/>
    <m/>
    <n v="5.8999999999999997E-2"/>
    <x v="1"/>
    <s v="BSAI"/>
    <n v="2"/>
    <x v="0"/>
  </r>
  <r>
    <s v="sablefish (blackcod)"/>
    <d v="2007-02-03T00:00:00"/>
    <x v="16"/>
    <n v="710"/>
    <m/>
    <n v="8.1000000000000003E-2"/>
    <x v="7"/>
    <s v="BSAI"/>
    <n v="2"/>
    <x v="0"/>
  </r>
  <r>
    <s v="sablefish (blackcod)"/>
    <d v="2007-02-10T00:00:00"/>
    <x v="16"/>
    <n v="710"/>
    <n v="6064.14"/>
    <n v="0.5"/>
    <x v="0"/>
    <s v="GOA"/>
    <n v="2"/>
    <x v="0"/>
  </r>
  <r>
    <s v="sablefish (blackcod)"/>
    <d v="2007-02-10T00:00:00"/>
    <x v="16"/>
    <n v="710"/>
    <n v="6338.04"/>
    <n v="1.7010000000000001"/>
    <x v="1"/>
    <s v="BSAI"/>
    <n v="2"/>
    <x v="0"/>
  </r>
  <r>
    <s v="sablefish (blackcod)"/>
    <d v="2007-02-10T00:00:00"/>
    <x v="16"/>
    <n v="710"/>
    <n v="6338.04"/>
    <n v="7.3999999999999996E-2"/>
    <x v="7"/>
    <s v="BSAI"/>
    <n v="2"/>
    <x v="0"/>
  </r>
  <r>
    <s v="sablefish (blackcod)"/>
    <d v="2007-02-10T00:00:00"/>
    <x v="16"/>
    <n v="710"/>
    <n v="7310.95"/>
    <n v="0.40799999999999997"/>
    <x v="1"/>
    <s v="BSAI"/>
    <n v="2"/>
    <x v="0"/>
  </r>
  <r>
    <s v="sablefish (blackcod)"/>
    <d v="2007-02-10T00:00:00"/>
    <x v="16"/>
    <n v="710"/>
    <n v="7310.95"/>
    <n v="0.24099999999999999"/>
    <x v="7"/>
    <s v="BSAI"/>
    <n v="2"/>
    <x v="0"/>
  </r>
  <r>
    <s v="sablefish (blackcod)"/>
    <d v="2007-02-10T00:00:00"/>
    <x v="16"/>
    <n v="710"/>
    <n v="7890.27"/>
    <n v="1E-3"/>
    <x v="13"/>
    <s v="GOA"/>
    <n v="2"/>
    <x v="0"/>
  </r>
  <r>
    <s v="sablefish (blackcod)"/>
    <d v="2007-02-10T00:00:00"/>
    <x v="16"/>
    <n v="710"/>
    <n v="7890.27"/>
    <n v="1.2999999999999999E-2"/>
    <x v="6"/>
    <s v="GOA"/>
    <n v="2"/>
    <x v="0"/>
  </r>
  <r>
    <s v="sablefish (blackcod)"/>
    <d v="2007-02-10T00:00:00"/>
    <x v="16"/>
    <n v="710"/>
    <m/>
    <n v="2E-3"/>
    <x v="23"/>
    <s v="BSAI"/>
    <n v="2"/>
    <x v="0"/>
  </r>
  <r>
    <s v="sablefish (blackcod)"/>
    <d v="2007-02-10T00:00:00"/>
    <x v="16"/>
    <n v="710"/>
    <m/>
    <n v="0.25"/>
    <x v="1"/>
    <s v="BSAI"/>
    <n v="2"/>
    <x v="0"/>
  </r>
  <r>
    <s v="sablefish (blackcod)"/>
    <d v="2007-02-10T00:00:00"/>
    <x v="16"/>
    <n v="710"/>
    <m/>
    <n v="0.18"/>
    <x v="7"/>
    <s v="BSAI"/>
    <n v="2"/>
    <x v="0"/>
  </r>
  <r>
    <s v="sablefish (blackcod)"/>
    <d v="2007-02-10T00:00:00"/>
    <x v="16"/>
    <n v="710"/>
    <m/>
    <n v="0.222"/>
    <x v="24"/>
    <s v="BSAI"/>
    <n v="2"/>
    <x v="0"/>
  </r>
  <r>
    <s v="sablefish (blackcod)"/>
    <d v="2007-02-10T00:00:00"/>
    <x v="16"/>
    <n v="710"/>
    <m/>
    <n v="1E-3"/>
    <x v="6"/>
    <s v="GOA"/>
    <n v="2"/>
    <x v="0"/>
  </r>
  <r>
    <s v="sablefish (blackcod)"/>
    <d v="2007-02-17T00:00:00"/>
    <x v="16"/>
    <n v="710"/>
    <n v="6064.14"/>
    <n v="3.0169999999999999"/>
    <x v="0"/>
    <s v="GOA"/>
    <n v="2"/>
    <x v="0"/>
  </r>
  <r>
    <s v="sablefish (blackcod)"/>
    <d v="2007-02-17T00:00:00"/>
    <x v="16"/>
    <n v="710"/>
    <n v="6338.04"/>
    <n v="0.48"/>
    <x v="1"/>
    <s v="BSAI"/>
    <n v="2"/>
    <x v="0"/>
  </r>
  <r>
    <s v="sablefish (blackcod)"/>
    <d v="2007-02-17T00:00:00"/>
    <x v="16"/>
    <n v="710"/>
    <n v="6338.04"/>
    <n v="0.77700000000000002"/>
    <x v="7"/>
    <s v="BSAI"/>
    <n v="2"/>
    <x v="0"/>
  </r>
  <r>
    <s v="sablefish (blackcod)"/>
    <d v="2007-02-17T00:00:00"/>
    <x v="16"/>
    <n v="710"/>
    <n v="7310.95"/>
    <n v="0.03"/>
    <x v="16"/>
    <s v="BSAI"/>
    <n v="2"/>
    <x v="0"/>
  </r>
  <r>
    <s v="sablefish (blackcod)"/>
    <d v="2007-02-17T00:00:00"/>
    <x v="16"/>
    <n v="710"/>
    <n v="7310.95"/>
    <n v="9.9000000000000005E-2"/>
    <x v="1"/>
    <s v="BSAI"/>
    <n v="2"/>
    <x v="0"/>
  </r>
  <r>
    <s v="sablefish (blackcod)"/>
    <d v="2007-02-17T00:00:00"/>
    <x v="16"/>
    <n v="710"/>
    <n v="7310.95"/>
    <n v="0.33700000000000002"/>
    <x v="7"/>
    <s v="BSAI"/>
    <n v="2"/>
    <x v="0"/>
  </r>
  <r>
    <s v="sablefish (blackcod)"/>
    <d v="2007-02-17T00:00:00"/>
    <x v="16"/>
    <n v="710"/>
    <n v="7890.27"/>
    <n v="7.3999999999999996E-2"/>
    <x v="6"/>
    <s v="GOA"/>
    <n v="2"/>
    <x v="0"/>
  </r>
  <r>
    <s v="sablefish (blackcod)"/>
    <d v="2007-02-17T00:00:00"/>
    <x v="16"/>
    <n v="710"/>
    <m/>
    <n v="3.0000000000000001E-3"/>
    <x v="23"/>
    <s v="BSAI"/>
    <n v="2"/>
    <x v="0"/>
  </r>
  <r>
    <s v="sablefish (blackcod)"/>
    <d v="2007-02-17T00:00:00"/>
    <x v="16"/>
    <n v="710"/>
    <m/>
    <n v="7.0000000000000001E-3"/>
    <x v="16"/>
    <s v="BSAI"/>
    <n v="2"/>
    <x v="0"/>
  </r>
  <r>
    <s v="sablefish (blackcod)"/>
    <d v="2007-02-17T00:00:00"/>
    <x v="16"/>
    <n v="710"/>
    <m/>
    <n v="0.40300000000000002"/>
    <x v="1"/>
    <s v="BSAI"/>
    <n v="2"/>
    <x v="0"/>
  </r>
  <r>
    <s v="sablefish (blackcod)"/>
    <d v="2007-02-17T00:00:00"/>
    <x v="16"/>
    <n v="710"/>
    <m/>
    <n v="0.85799999999999998"/>
    <x v="7"/>
    <s v="BSAI"/>
    <n v="2"/>
    <x v="0"/>
  </r>
  <r>
    <s v="sablefish (blackcod)"/>
    <d v="2007-02-17T00:00:00"/>
    <x v="16"/>
    <n v="710"/>
    <m/>
    <n v="0.27700000000000002"/>
    <x v="24"/>
    <s v="BSAI"/>
    <n v="2"/>
    <x v="0"/>
  </r>
  <r>
    <s v="sablefish (blackcod)"/>
    <d v="2007-02-17T00:00:00"/>
    <x v="16"/>
    <n v="710"/>
    <m/>
    <n v="1E-3"/>
    <x v="6"/>
    <s v="GOA"/>
    <n v="2"/>
    <x v="0"/>
  </r>
  <r>
    <s v="sablefish (blackcod)"/>
    <d v="2007-02-24T00:00:00"/>
    <x v="16"/>
    <n v="710"/>
    <n v="6338.04"/>
    <n v="0.159"/>
    <x v="1"/>
    <s v="BSAI"/>
    <n v="2"/>
    <x v="0"/>
  </r>
  <r>
    <s v="sablefish (blackcod)"/>
    <d v="2007-02-24T00:00:00"/>
    <x v="16"/>
    <n v="710"/>
    <n v="6338.04"/>
    <n v="0.314"/>
    <x v="7"/>
    <s v="BSAI"/>
    <n v="2"/>
    <x v="0"/>
  </r>
  <r>
    <s v="sablefish (blackcod)"/>
    <d v="2007-02-24T00:00:00"/>
    <x v="16"/>
    <n v="710"/>
    <n v="7310.95"/>
    <n v="5.2999999999999999E-2"/>
    <x v="1"/>
    <s v="BSAI"/>
    <n v="2"/>
    <x v="0"/>
  </r>
  <r>
    <s v="sablefish (blackcod)"/>
    <d v="2007-02-24T00:00:00"/>
    <x v="16"/>
    <n v="710"/>
    <n v="7310.95"/>
    <n v="1E-3"/>
    <x v="7"/>
    <s v="BSAI"/>
    <n v="2"/>
    <x v="0"/>
  </r>
  <r>
    <s v="sablefish (blackcod)"/>
    <d v="2007-02-24T00:00:00"/>
    <x v="16"/>
    <n v="710"/>
    <n v="7890.27"/>
    <n v="0.06"/>
    <x v="6"/>
    <s v="GOA"/>
    <n v="2"/>
    <x v="0"/>
  </r>
  <r>
    <s v="sablefish (blackcod)"/>
    <d v="2007-02-24T00:00:00"/>
    <x v="16"/>
    <n v="710"/>
    <m/>
    <n v="0.371"/>
    <x v="1"/>
    <s v="BSAI"/>
    <n v="2"/>
    <x v="0"/>
  </r>
  <r>
    <s v="sablefish (blackcod)"/>
    <d v="2007-02-24T00:00:00"/>
    <x v="16"/>
    <n v="710"/>
    <m/>
    <n v="0.24099999999999999"/>
    <x v="7"/>
    <s v="BSAI"/>
    <n v="2"/>
    <x v="0"/>
  </r>
  <r>
    <s v="sablefish (blackcod)"/>
    <d v="2007-02-24T00:00:00"/>
    <x v="16"/>
    <n v="710"/>
    <m/>
    <n v="8.9999999999999993E-3"/>
    <x v="6"/>
    <s v="GOA"/>
    <n v="2"/>
    <x v="0"/>
  </r>
  <r>
    <s v="sablefish (blackcod)"/>
    <d v="2007-03-03T00:00:00"/>
    <x v="16"/>
    <n v="710"/>
    <n v="6064.14"/>
    <n v="3.2589999999999999"/>
    <x v="0"/>
    <s v="GOA"/>
    <n v="3"/>
    <x v="0"/>
  </r>
  <r>
    <s v="sablefish (blackcod)"/>
    <d v="2007-03-03T00:00:00"/>
    <x v="16"/>
    <n v="710"/>
    <n v="6338.04"/>
    <n v="0.05"/>
    <x v="1"/>
    <s v="BSAI"/>
    <n v="3"/>
    <x v="0"/>
  </r>
  <r>
    <s v="sablefish (blackcod)"/>
    <d v="2007-03-03T00:00:00"/>
    <x v="16"/>
    <n v="710"/>
    <n v="6338.04"/>
    <n v="0.252"/>
    <x v="7"/>
    <s v="BSAI"/>
    <n v="3"/>
    <x v="0"/>
  </r>
  <r>
    <s v="sablefish (blackcod)"/>
    <d v="2007-03-03T00:00:00"/>
    <x v="16"/>
    <n v="710"/>
    <n v="6338.04"/>
    <n v="0.14799999999999999"/>
    <x v="24"/>
    <s v="BSAI"/>
    <n v="3"/>
    <x v="0"/>
  </r>
  <r>
    <s v="sablefish (blackcod)"/>
    <d v="2007-03-03T00:00:00"/>
    <x v="16"/>
    <n v="710"/>
    <n v="7310.95"/>
    <n v="9.2999999999999999E-2"/>
    <x v="23"/>
    <s v="BSAI"/>
    <n v="3"/>
    <x v="0"/>
  </r>
  <r>
    <s v="sablefish (blackcod)"/>
    <d v="2007-03-03T00:00:00"/>
    <x v="16"/>
    <n v="710"/>
    <n v="7310.95"/>
    <n v="2.5999999999999999E-2"/>
    <x v="1"/>
    <s v="BSAI"/>
    <n v="3"/>
    <x v="0"/>
  </r>
  <r>
    <s v="sablefish (blackcod)"/>
    <d v="2007-03-03T00:00:00"/>
    <x v="16"/>
    <n v="710"/>
    <n v="7310.95"/>
    <n v="0.27300000000000002"/>
    <x v="7"/>
    <s v="BSAI"/>
    <n v="3"/>
    <x v="0"/>
  </r>
  <r>
    <s v="sablefish (blackcod)"/>
    <d v="2007-03-03T00:00:00"/>
    <x v="16"/>
    <n v="710"/>
    <n v="7890.27"/>
    <n v="3.6999999999999998E-2"/>
    <x v="6"/>
    <s v="GOA"/>
    <n v="3"/>
    <x v="0"/>
  </r>
  <r>
    <s v="sablefish (blackcod)"/>
    <d v="2007-03-03T00:00:00"/>
    <x v="16"/>
    <n v="710"/>
    <m/>
    <n v="6.0000000000000001E-3"/>
    <x v="23"/>
    <s v="BSAI"/>
    <n v="3"/>
    <x v="0"/>
  </r>
  <r>
    <s v="sablefish (blackcod)"/>
    <d v="2007-03-03T00:00:00"/>
    <x v="16"/>
    <n v="710"/>
    <m/>
    <n v="0.20499999999999999"/>
    <x v="1"/>
    <s v="BSAI"/>
    <n v="3"/>
    <x v="0"/>
  </r>
  <r>
    <s v="sablefish (blackcod)"/>
    <d v="2007-03-03T00:00:00"/>
    <x v="16"/>
    <n v="710"/>
    <m/>
    <n v="0.53400000000000003"/>
    <x v="7"/>
    <s v="BSAI"/>
    <n v="3"/>
    <x v="0"/>
  </r>
  <r>
    <s v="sablefish (blackcod)"/>
    <d v="2007-03-03T00:00:00"/>
    <x v="16"/>
    <n v="710"/>
    <m/>
    <n v="3.7999999999999999E-2"/>
    <x v="24"/>
    <s v="BSAI"/>
    <n v="3"/>
    <x v="0"/>
  </r>
  <r>
    <s v="sablefish (blackcod)"/>
    <d v="2007-03-03T00:00:00"/>
    <x v="16"/>
    <n v="710"/>
    <m/>
    <n v="1.1000000000000001"/>
    <x v="0"/>
    <s v="GOA"/>
    <n v="3"/>
    <x v="0"/>
  </r>
  <r>
    <s v="sablefish (blackcod)"/>
    <d v="2007-03-03T00:00:00"/>
    <x v="16"/>
    <n v="710"/>
    <m/>
    <n v="2E-3"/>
    <x v="6"/>
    <s v="GOA"/>
    <n v="3"/>
    <x v="0"/>
  </r>
  <r>
    <s v="sablefish (blackcod)"/>
    <d v="2007-03-10T00:00:00"/>
    <x v="16"/>
    <n v="710"/>
    <n v="6064.14"/>
    <n v="1.6639999999999999"/>
    <x v="0"/>
    <s v="GOA"/>
    <n v="3"/>
    <x v="0"/>
  </r>
  <r>
    <s v="sablefish (blackcod)"/>
    <d v="2007-03-10T00:00:00"/>
    <x v="16"/>
    <n v="710"/>
    <n v="6338.04"/>
    <n v="5.8000000000000003E-2"/>
    <x v="1"/>
    <s v="BSAI"/>
    <n v="3"/>
    <x v="0"/>
  </r>
  <r>
    <s v="sablefish (blackcod)"/>
    <d v="2007-03-10T00:00:00"/>
    <x v="16"/>
    <n v="710"/>
    <n v="6338.04"/>
    <n v="0.125"/>
    <x v="7"/>
    <s v="BSAI"/>
    <n v="3"/>
    <x v="0"/>
  </r>
  <r>
    <s v="sablefish (blackcod)"/>
    <d v="2007-03-10T00:00:00"/>
    <x v="16"/>
    <n v="710"/>
    <n v="7310.95"/>
    <n v="1.4999999999999999E-2"/>
    <x v="1"/>
    <s v="BSAI"/>
    <n v="3"/>
    <x v="0"/>
  </r>
  <r>
    <s v="sablefish (blackcod)"/>
    <d v="2007-03-10T00:00:00"/>
    <x v="16"/>
    <n v="710"/>
    <n v="7310.95"/>
    <n v="0.20599999999999999"/>
    <x v="7"/>
    <s v="BSAI"/>
    <n v="3"/>
    <x v="0"/>
  </r>
  <r>
    <s v="sablefish (blackcod)"/>
    <d v="2007-03-10T00:00:00"/>
    <x v="16"/>
    <n v="710"/>
    <n v="7890.27"/>
    <n v="9.7309999999999999"/>
    <x v="6"/>
    <s v="GOA"/>
    <n v="3"/>
    <x v="0"/>
  </r>
  <r>
    <s v="sablefish (blackcod)"/>
    <d v="2007-03-10T00:00:00"/>
    <x v="16"/>
    <n v="710"/>
    <n v="7890.27"/>
    <n v="0.79400000000000004"/>
    <x v="11"/>
    <s v="GOA"/>
    <n v="3"/>
    <x v="0"/>
  </r>
  <r>
    <s v="sablefish (blackcod)"/>
    <d v="2007-03-10T00:00:00"/>
    <x v="16"/>
    <n v="710"/>
    <n v="7890.27"/>
    <n v="45.661000000000001"/>
    <x v="14"/>
    <s v="GOA"/>
    <n v="3"/>
    <x v="0"/>
  </r>
  <r>
    <s v="sablefish (blackcod)"/>
    <d v="2007-03-10T00:00:00"/>
    <x v="16"/>
    <n v="710"/>
    <m/>
    <n v="2.9000000000000001E-2"/>
    <x v="1"/>
    <s v="BSAI"/>
    <n v="3"/>
    <x v="0"/>
  </r>
  <r>
    <s v="sablefish (blackcod)"/>
    <d v="2007-03-10T00:00:00"/>
    <x v="16"/>
    <n v="710"/>
    <m/>
    <n v="0.17899999999999999"/>
    <x v="7"/>
    <s v="BSAI"/>
    <n v="3"/>
    <x v="0"/>
  </r>
  <r>
    <s v="sablefish (blackcod)"/>
    <d v="2007-03-10T00:00:00"/>
    <x v="16"/>
    <n v="710"/>
    <m/>
    <n v="0.35"/>
    <x v="24"/>
    <s v="BSAI"/>
    <n v="3"/>
    <x v="0"/>
  </r>
  <r>
    <s v="sablefish (blackcod)"/>
    <d v="2007-03-10T00:00:00"/>
    <x v="16"/>
    <n v="710"/>
    <m/>
    <n v="2.1000000000000001E-2"/>
    <x v="0"/>
    <s v="GOA"/>
    <n v="3"/>
    <x v="0"/>
  </r>
  <r>
    <s v="sablefish (blackcod)"/>
    <d v="2007-03-10T00:00:00"/>
    <x v="16"/>
    <n v="710"/>
    <m/>
    <n v="6.4000000000000001E-2"/>
    <x v="6"/>
    <s v="GOA"/>
    <n v="3"/>
    <x v="0"/>
  </r>
  <r>
    <s v="sablefish (blackcod)"/>
    <d v="2007-03-10T00:00:00"/>
    <x v="16"/>
    <n v="710"/>
    <m/>
    <n v="6.0000000000000001E-3"/>
    <x v="11"/>
    <s v="GOA"/>
    <n v="3"/>
    <x v="0"/>
  </r>
  <r>
    <s v="sablefish (blackcod)"/>
    <d v="2007-03-10T00:00:00"/>
    <x v="16"/>
    <n v="710"/>
    <m/>
    <n v="0.84099999999999997"/>
    <x v="14"/>
    <s v="GOA"/>
    <n v="3"/>
    <x v="0"/>
  </r>
  <r>
    <s v="sablefish (blackcod)"/>
    <d v="2007-03-10T00:00:00"/>
    <x v="16"/>
    <n v="710"/>
    <m/>
    <n v="2.3E-2"/>
    <x v="21"/>
    <s v="INSD"/>
    <n v="3"/>
    <x v="0"/>
  </r>
  <r>
    <s v="sablefish (blackcod)"/>
    <d v="2007-03-17T00:00:00"/>
    <x v="16"/>
    <n v="710"/>
    <n v="6064.14"/>
    <n v="62.677"/>
    <x v="0"/>
    <s v="GOA"/>
    <n v="3"/>
    <x v="0"/>
  </r>
  <r>
    <s v="sablefish (blackcod)"/>
    <d v="2007-03-17T00:00:00"/>
    <x v="16"/>
    <n v="710"/>
    <n v="6064.14"/>
    <n v="8.0410000000000004"/>
    <x v="6"/>
    <s v="GOA"/>
    <n v="3"/>
    <x v="0"/>
  </r>
  <r>
    <s v="sablefish (blackcod)"/>
    <d v="2007-03-17T00:00:00"/>
    <x v="16"/>
    <n v="710"/>
    <n v="6064.14"/>
    <n v="4.7130000000000001"/>
    <x v="11"/>
    <s v="GOA"/>
    <n v="3"/>
    <x v="0"/>
  </r>
  <r>
    <s v="sablefish (blackcod)"/>
    <d v="2007-03-17T00:00:00"/>
    <x v="16"/>
    <n v="710"/>
    <n v="6064.14"/>
    <n v="10.286"/>
    <x v="14"/>
    <s v="GOA"/>
    <n v="3"/>
    <x v="0"/>
  </r>
  <r>
    <s v="sablefish (blackcod)"/>
    <d v="2007-03-17T00:00:00"/>
    <x v="16"/>
    <n v="710"/>
    <n v="6338.04"/>
    <n v="27.606999999999999"/>
    <x v="24"/>
    <s v="BSAI"/>
    <n v="3"/>
    <x v="0"/>
  </r>
  <r>
    <s v="sablefish (blackcod)"/>
    <d v="2007-03-17T00:00:00"/>
    <x v="16"/>
    <n v="710"/>
    <n v="6338.04"/>
    <n v="3.665"/>
    <x v="28"/>
    <s v="BSAI"/>
    <n v="3"/>
    <x v="0"/>
  </r>
  <r>
    <s v="sablefish (blackcod)"/>
    <d v="2007-03-17T00:00:00"/>
    <x v="16"/>
    <n v="710"/>
    <n v="7310.95"/>
    <n v="0.13700000000000001"/>
    <x v="1"/>
    <s v="BSAI"/>
    <n v="3"/>
    <x v="0"/>
  </r>
  <r>
    <s v="sablefish (blackcod)"/>
    <d v="2007-03-17T00:00:00"/>
    <x v="16"/>
    <n v="710"/>
    <n v="7310.95"/>
    <n v="6.9000000000000006E-2"/>
    <x v="7"/>
    <s v="BSAI"/>
    <n v="3"/>
    <x v="0"/>
  </r>
  <r>
    <s v="sablefish (blackcod)"/>
    <d v="2007-03-17T00:00:00"/>
    <x v="16"/>
    <n v="710"/>
    <n v="7310.95"/>
    <n v="54.87"/>
    <x v="24"/>
    <s v="BSAI"/>
    <n v="3"/>
    <x v="0"/>
  </r>
  <r>
    <s v="sablefish (blackcod)"/>
    <d v="2007-03-17T00:00:00"/>
    <x v="16"/>
    <n v="710"/>
    <n v="7310.95"/>
    <n v="19.704000000000001"/>
    <x v="28"/>
    <s v="BSAI"/>
    <n v="3"/>
    <x v="0"/>
  </r>
  <r>
    <s v="sablefish (blackcod)"/>
    <d v="2007-03-17T00:00:00"/>
    <x v="16"/>
    <n v="710"/>
    <n v="7890.27"/>
    <n v="2.4649999999999999"/>
    <x v="0"/>
    <s v="GOA"/>
    <n v="3"/>
    <x v="0"/>
  </r>
  <r>
    <s v="sablefish (blackcod)"/>
    <d v="2007-03-17T00:00:00"/>
    <x v="16"/>
    <n v="710"/>
    <n v="7890.27"/>
    <n v="0.11899999999999999"/>
    <x v="13"/>
    <s v="GOA"/>
    <n v="3"/>
    <x v="0"/>
  </r>
  <r>
    <s v="sablefish (blackcod)"/>
    <d v="2007-03-17T00:00:00"/>
    <x v="16"/>
    <n v="710"/>
    <n v="7890.27"/>
    <n v="36.651000000000003"/>
    <x v="6"/>
    <s v="GOA"/>
    <n v="3"/>
    <x v="0"/>
  </r>
  <r>
    <s v="sablefish (blackcod)"/>
    <d v="2007-03-17T00:00:00"/>
    <x v="16"/>
    <n v="710"/>
    <n v="7890.27"/>
    <n v="64.39"/>
    <x v="11"/>
    <s v="GOA"/>
    <n v="3"/>
    <x v="0"/>
  </r>
  <r>
    <s v="sablefish (blackcod)"/>
    <d v="2007-03-17T00:00:00"/>
    <x v="16"/>
    <n v="710"/>
    <n v="7890.27"/>
    <n v="171.977"/>
    <x v="14"/>
    <s v="GOA"/>
    <n v="3"/>
    <x v="0"/>
  </r>
  <r>
    <s v="sablefish (blackcod)"/>
    <d v="2007-03-17T00:00:00"/>
    <x v="16"/>
    <n v="710"/>
    <m/>
    <n v="0.57899999999999996"/>
    <x v="0"/>
    <s v="GOA"/>
    <n v="3"/>
    <x v="0"/>
  </r>
  <r>
    <s v="sablefish (blackcod)"/>
    <d v="2007-03-17T00:00:00"/>
    <x v="16"/>
    <n v="710"/>
    <m/>
    <n v="5.0000000000000001E-3"/>
    <x v="13"/>
    <s v="GOA"/>
    <n v="3"/>
    <x v="0"/>
  </r>
  <r>
    <s v="sablefish (blackcod)"/>
    <d v="2007-03-17T00:00:00"/>
    <x v="16"/>
    <n v="710"/>
    <m/>
    <n v="0.438"/>
    <x v="6"/>
    <s v="GOA"/>
    <n v="3"/>
    <x v="0"/>
  </r>
  <r>
    <s v="sablefish (blackcod)"/>
    <d v="2007-03-17T00:00:00"/>
    <x v="16"/>
    <n v="710"/>
    <m/>
    <n v="1.339"/>
    <x v="11"/>
    <s v="GOA"/>
    <n v="3"/>
    <x v="0"/>
  </r>
  <r>
    <s v="sablefish (blackcod)"/>
    <d v="2007-03-17T00:00:00"/>
    <x v="16"/>
    <n v="710"/>
    <m/>
    <n v="4.0000000000000001E-3"/>
    <x v="20"/>
    <s v="INSD"/>
    <n v="3"/>
    <x v="0"/>
  </r>
  <r>
    <s v="sablefish (blackcod)"/>
    <d v="2007-03-17T00:00:00"/>
    <x v="16"/>
    <n v="710"/>
    <m/>
    <n v="3.06"/>
    <x v="14"/>
    <s v="GOA"/>
    <n v="3"/>
    <x v="0"/>
  </r>
  <r>
    <s v="sablefish (blackcod)"/>
    <d v="2007-03-17T00:00:00"/>
    <x v="16"/>
    <n v="710"/>
    <m/>
    <n v="4.3999999999999997E-2"/>
    <x v="21"/>
    <s v="INSD"/>
    <n v="3"/>
    <x v="0"/>
  </r>
  <r>
    <s v="sablefish (blackcod)"/>
    <d v="2007-03-24T00:00:00"/>
    <x v="16"/>
    <n v="710"/>
    <n v="6064.14"/>
    <n v="71.564999999999998"/>
    <x v="0"/>
    <s v="GOA"/>
    <n v="3"/>
    <x v="0"/>
  </r>
  <r>
    <s v="sablefish (blackcod)"/>
    <d v="2007-03-24T00:00:00"/>
    <x v="16"/>
    <n v="710"/>
    <n v="6064.14"/>
    <n v="42.003"/>
    <x v="13"/>
    <s v="GOA"/>
    <n v="3"/>
    <x v="0"/>
  </r>
  <r>
    <s v="sablefish (blackcod)"/>
    <d v="2007-03-24T00:00:00"/>
    <x v="16"/>
    <n v="710"/>
    <n v="6064.14"/>
    <n v="4.2539999999999996"/>
    <x v="6"/>
    <s v="GOA"/>
    <n v="3"/>
    <x v="0"/>
  </r>
  <r>
    <s v="sablefish (blackcod)"/>
    <d v="2007-03-24T00:00:00"/>
    <x v="16"/>
    <n v="710"/>
    <n v="6338.04"/>
    <n v="34.348999999999997"/>
    <x v="24"/>
    <s v="BSAI"/>
    <n v="3"/>
    <x v="0"/>
  </r>
  <r>
    <s v="sablefish (blackcod)"/>
    <d v="2007-03-24T00:00:00"/>
    <x v="16"/>
    <n v="710"/>
    <n v="6338.04"/>
    <n v="2.0459999999999998"/>
    <x v="28"/>
    <s v="BSAI"/>
    <n v="3"/>
    <x v="0"/>
  </r>
  <r>
    <s v="sablefish (blackcod)"/>
    <d v="2007-03-24T00:00:00"/>
    <x v="16"/>
    <n v="710"/>
    <n v="6338.04"/>
    <n v="1.59"/>
    <x v="25"/>
    <s v="BSAI"/>
    <n v="3"/>
    <x v="0"/>
  </r>
  <r>
    <s v="sablefish (blackcod)"/>
    <d v="2007-03-24T00:00:00"/>
    <x v="16"/>
    <n v="710"/>
    <n v="7310.95"/>
    <n v="0.03"/>
    <x v="23"/>
    <s v="BSAI"/>
    <n v="3"/>
    <x v="0"/>
  </r>
  <r>
    <s v="sablefish (blackcod)"/>
    <d v="2007-03-24T00:00:00"/>
    <x v="16"/>
    <n v="710"/>
    <n v="7890.27"/>
    <n v="2.4670000000000001"/>
    <x v="13"/>
    <s v="GOA"/>
    <n v="3"/>
    <x v="0"/>
  </r>
  <r>
    <s v="sablefish (blackcod)"/>
    <d v="2007-03-24T00:00:00"/>
    <x v="16"/>
    <n v="710"/>
    <n v="7890.27"/>
    <n v="21.23"/>
    <x v="6"/>
    <s v="GOA"/>
    <n v="3"/>
    <x v="0"/>
  </r>
  <r>
    <s v="sablefish (blackcod)"/>
    <d v="2007-03-24T00:00:00"/>
    <x v="16"/>
    <n v="710"/>
    <n v="7890.27"/>
    <n v="12.103"/>
    <x v="11"/>
    <s v="GOA"/>
    <n v="3"/>
    <x v="0"/>
  </r>
  <r>
    <s v="sablefish (blackcod)"/>
    <d v="2007-03-24T00:00:00"/>
    <x v="16"/>
    <n v="710"/>
    <n v="7890.27"/>
    <n v="110.535"/>
    <x v="14"/>
    <s v="GOA"/>
    <n v="3"/>
    <x v="0"/>
  </r>
  <r>
    <s v="sablefish (blackcod)"/>
    <d v="2007-03-24T00:00:00"/>
    <x v="16"/>
    <n v="710"/>
    <m/>
    <n v="0.01"/>
    <x v="23"/>
    <s v="BSAI"/>
    <n v="3"/>
    <x v="0"/>
  </r>
  <r>
    <s v="sablefish (blackcod)"/>
    <d v="2007-03-24T00:00:00"/>
    <x v="16"/>
    <n v="710"/>
    <m/>
    <n v="8.0000000000000002E-3"/>
    <x v="24"/>
    <s v="BSAI"/>
    <n v="3"/>
    <x v="0"/>
  </r>
  <r>
    <s v="sablefish (blackcod)"/>
    <d v="2007-03-24T00:00:00"/>
    <x v="16"/>
    <n v="710"/>
    <m/>
    <n v="1.0069999999999999"/>
    <x v="0"/>
    <s v="GOA"/>
    <n v="3"/>
    <x v="0"/>
  </r>
  <r>
    <s v="sablefish (blackcod)"/>
    <d v="2007-03-24T00:00:00"/>
    <x v="16"/>
    <n v="710"/>
    <m/>
    <n v="0.38800000000000001"/>
    <x v="13"/>
    <s v="GOA"/>
    <n v="3"/>
    <x v="0"/>
  </r>
  <r>
    <s v="sablefish (blackcod)"/>
    <d v="2007-03-24T00:00:00"/>
    <x v="16"/>
    <n v="710"/>
    <m/>
    <n v="0.13800000000000001"/>
    <x v="6"/>
    <s v="GOA"/>
    <n v="3"/>
    <x v="0"/>
  </r>
  <r>
    <s v="sablefish (blackcod)"/>
    <d v="2007-03-24T00:00:00"/>
    <x v="16"/>
    <n v="710"/>
    <m/>
    <n v="0.27200000000000002"/>
    <x v="11"/>
    <s v="GOA"/>
    <n v="3"/>
    <x v="0"/>
  </r>
  <r>
    <s v="sablefish (blackcod)"/>
    <d v="2007-03-24T00:00:00"/>
    <x v="16"/>
    <n v="710"/>
    <m/>
    <n v="1E-3"/>
    <x v="20"/>
    <s v="INSD"/>
    <n v="3"/>
    <x v="0"/>
  </r>
  <r>
    <s v="sablefish (blackcod)"/>
    <d v="2007-03-24T00:00:00"/>
    <x v="16"/>
    <n v="710"/>
    <m/>
    <n v="2.032"/>
    <x v="14"/>
    <s v="GOA"/>
    <n v="3"/>
    <x v="0"/>
  </r>
  <r>
    <s v="sablefish (blackcod)"/>
    <d v="2007-03-24T00:00:00"/>
    <x v="16"/>
    <n v="710"/>
    <m/>
    <n v="1.4E-2"/>
    <x v="21"/>
    <s v="INSD"/>
    <n v="3"/>
    <x v="0"/>
  </r>
  <r>
    <s v="sablefish (blackcod)"/>
    <d v="2007-03-31T00:00:00"/>
    <x v="16"/>
    <n v="710"/>
    <n v="6064.14"/>
    <n v="85.364000000000004"/>
    <x v="0"/>
    <s v="GOA"/>
    <n v="3"/>
    <x v="0"/>
  </r>
  <r>
    <s v="sablefish (blackcod)"/>
    <d v="2007-03-31T00:00:00"/>
    <x v="16"/>
    <n v="710"/>
    <n v="6064.14"/>
    <n v="23.236999999999998"/>
    <x v="13"/>
    <s v="GOA"/>
    <n v="3"/>
    <x v="0"/>
  </r>
  <r>
    <s v="sablefish (blackcod)"/>
    <d v="2007-03-31T00:00:00"/>
    <x v="16"/>
    <n v="710"/>
    <n v="6338.04"/>
    <n v="1.389"/>
    <x v="1"/>
    <s v="BSAI"/>
    <n v="3"/>
    <x v="0"/>
  </r>
  <r>
    <s v="sablefish (blackcod)"/>
    <d v="2007-03-31T00:00:00"/>
    <x v="16"/>
    <n v="710"/>
    <n v="6338.04"/>
    <n v="0.76800000000000002"/>
    <x v="5"/>
    <s v="BSAI"/>
    <n v="3"/>
    <x v="0"/>
  </r>
  <r>
    <s v="sablefish (blackcod)"/>
    <d v="2007-03-31T00:00:00"/>
    <x v="16"/>
    <n v="710"/>
    <n v="6338.04"/>
    <n v="33.116"/>
    <x v="24"/>
    <s v="BSAI"/>
    <n v="3"/>
    <x v="0"/>
  </r>
  <r>
    <s v="sablefish (blackcod)"/>
    <d v="2007-03-31T00:00:00"/>
    <x v="16"/>
    <n v="710"/>
    <n v="6338.04"/>
    <n v="6.4240000000000004"/>
    <x v="28"/>
    <s v="BSAI"/>
    <n v="3"/>
    <x v="0"/>
  </r>
  <r>
    <s v="sablefish (blackcod)"/>
    <d v="2007-03-31T00:00:00"/>
    <x v="16"/>
    <n v="710"/>
    <n v="7310.95"/>
    <n v="3"/>
    <x v="7"/>
    <s v="BSAI"/>
    <n v="3"/>
    <x v="0"/>
  </r>
  <r>
    <s v="sablefish (blackcod)"/>
    <d v="2007-03-31T00:00:00"/>
    <x v="16"/>
    <n v="710"/>
    <n v="7310.95"/>
    <n v="50.908000000000001"/>
    <x v="24"/>
    <s v="BSAI"/>
    <n v="3"/>
    <x v="0"/>
  </r>
  <r>
    <s v="sablefish (blackcod)"/>
    <d v="2007-03-31T00:00:00"/>
    <x v="16"/>
    <n v="710"/>
    <n v="7890.27"/>
    <n v="6.1219999999999999"/>
    <x v="0"/>
    <s v="GOA"/>
    <n v="3"/>
    <x v="0"/>
  </r>
  <r>
    <s v="sablefish (blackcod)"/>
    <d v="2007-03-31T00:00:00"/>
    <x v="16"/>
    <n v="710"/>
    <n v="7890.27"/>
    <n v="113.38"/>
    <x v="6"/>
    <s v="GOA"/>
    <n v="3"/>
    <x v="0"/>
  </r>
  <r>
    <s v="sablefish (blackcod)"/>
    <d v="2007-03-31T00:00:00"/>
    <x v="16"/>
    <n v="710"/>
    <n v="7890.27"/>
    <n v="97.215000000000003"/>
    <x v="11"/>
    <s v="GOA"/>
    <n v="3"/>
    <x v="0"/>
  </r>
  <r>
    <s v="sablefish (blackcod)"/>
    <d v="2007-03-31T00:00:00"/>
    <x v="16"/>
    <n v="710"/>
    <n v="7890.27"/>
    <n v="234.69499999999999"/>
    <x v="14"/>
    <s v="GOA"/>
    <n v="3"/>
    <x v="0"/>
  </r>
  <r>
    <s v="sablefish (blackcod)"/>
    <d v="2007-03-31T00:00:00"/>
    <x v="16"/>
    <n v="710"/>
    <m/>
    <n v="1.7999999999999999E-2"/>
    <x v="1"/>
    <s v="BSAI"/>
    <n v="3"/>
    <x v="0"/>
  </r>
  <r>
    <s v="sablefish (blackcod)"/>
    <d v="2007-03-31T00:00:00"/>
    <x v="16"/>
    <n v="710"/>
    <m/>
    <n v="21.513999999999999"/>
    <x v="24"/>
    <s v="BSAI"/>
    <n v="3"/>
    <x v="0"/>
  </r>
  <r>
    <s v="sablefish (blackcod)"/>
    <d v="2007-03-31T00:00:00"/>
    <x v="16"/>
    <n v="710"/>
    <m/>
    <n v="0.56000000000000005"/>
    <x v="0"/>
    <s v="GOA"/>
    <n v="3"/>
    <x v="0"/>
  </r>
  <r>
    <s v="sablefish (blackcod)"/>
    <d v="2007-03-31T00:00:00"/>
    <x v="16"/>
    <n v="710"/>
    <m/>
    <n v="4.5999999999999999E-2"/>
    <x v="13"/>
    <s v="GOA"/>
    <n v="3"/>
    <x v="0"/>
  </r>
  <r>
    <s v="sablefish (blackcod)"/>
    <d v="2007-03-31T00:00:00"/>
    <x v="16"/>
    <n v="710"/>
    <m/>
    <n v="1.42"/>
    <x v="6"/>
    <s v="GOA"/>
    <n v="3"/>
    <x v="0"/>
  </r>
  <r>
    <s v="sablefish (blackcod)"/>
    <d v="2007-03-31T00:00:00"/>
    <x v="16"/>
    <n v="710"/>
    <m/>
    <n v="1.7330000000000001"/>
    <x v="11"/>
    <s v="GOA"/>
    <n v="3"/>
    <x v="0"/>
  </r>
  <r>
    <s v="sablefish (blackcod)"/>
    <d v="2007-03-31T00:00:00"/>
    <x v="16"/>
    <n v="710"/>
    <m/>
    <n v="3.81"/>
    <x v="14"/>
    <s v="GOA"/>
    <n v="3"/>
    <x v="0"/>
  </r>
  <r>
    <s v="sablefish (blackcod)"/>
    <d v="2007-03-31T00:00:00"/>
    <x v="16"/>
    <n v="710"/>
    <m/>
    <n v="1.7000000000000001E-2"/>
    <x v="21"/>
    <s v="INSD"/>
    <n v="3"/>
    <x v="0"/>
  </r>
  <r>
    <s v="sablefish (blackcod)"/>
    <d v="2007-04-07T00:00:00"/>
    <x v="16"/>
    <n v="710"/>
    <n v="6064.14"/>
    <n v="38.353999999999999"/>
    <x v="0"/>
    <s v="GOA"/>
    <n v="4"/>
    <x v="0"/>
  </r>
  <r>
    <s v="sablefish (blackcod)"/>
    <d v="2007-04-07T00:00:00"/>
    <x v="16"/>
    <n v="710"/>
    <n v="6064.14"/>
    <n v="0.16500000000000001"/>
    <x v="13"/>
    <s v="GOA"/>
    <n v="4"/>
    <x v="0"/>
  </r>
  <r>
    <s v="sablefish (blackcod)"/>
    <d v="2007-04-07T00:00:00"/>
    <x v="16"/>
    <n v="710"/>
    <n v="6064.14"/>
    <n v="13.637"/>
    <x v="6"/>
    <s v="GOA"/>
    <n v="4"/>
    <x v="0"/>
  </r>
  <r>
    <s v="sablefish (blackcod)"/>
    <d v="2007-04-07T00:00:00"/>
    <x v="16"/>
    <n v="710"/>
    <n v="6338.04"/>
    <n v="0.28699999999999998"/>
    <x v="23"/>
    <s v="BSAI"/>
    <n v="4"/>
    <x v="0"/>
  </r>
  <r>
    <s v="sablefish (blackcod)"/>
    <d v="2007-04-07T00:00:00"/>
    <x v="16"/>
    <n v="710"/>
    <n v="6338.04"/>
    <n v="0.40600000000000003"/>
    <x v="1"/>
    <s v="BSAI"/>
    <n v="4"/>
    <x v="0"/>
  </r>
  <r>
    <s v="sablefish (blackcod)"/>
    <d v="2007-04-07T00:00:00"/>
    <x v="16"/>
    <n v="710"/>
    <n v="6338.04"/>
    <n v="20.957000000000001"/>
    <x v="24"/>
    <s v="BSAI"/>
    <n v="4"/>
    <x v="0"/>
  </r>
  <r>
    <s v="sablefish (blackcod)"/>
    <d v="2007-04-07T00:00:00"/>
    <x v="16"/>
    <n v="710"/>
    <n v="7310.95"/>
    <n v="3.7050000000000001"/>
    <x v="7"/>
    <s v="BSAI"/>
    <n v="4"/>
    <x v="0"/>
  </r>
  <r>
    <s v="sablefish (blackcod)"/>
    <d v="2007-04-07T00:00:00"/>
    <x v="16"/>
    <n v="710"/>
    <n v="7890.27"/>
    <n v="5.5E-2"/>
    <x v="13"/>
    <s v="GOA"/>
    <n v="4"/>
    <x v="0"/>
  </r>
  <r>
    <s v="sablefish (blackcod)"/>
    <d v="2007-04-07T00:00:00"/>
    <x v="16"/>
    <n v="710"/>
    <n v="7890.27"/>
    <n v="37.183"/>
    <x v="6"/>
    <s v="GOA"/>
    <n v="4"/>
    <x v="0"/>
  </r>
  <r>
    <s v="sablefish (blackcod)"/>
    <d v="2007-04-07T00:00:00"/>
    <x v="16"/>
    <n v="710"/>
    <n v="7890.27"/>
    <n v="38.865000000000002"/>
    <x v="11"/>
    <s v="GOA"/>
    <n v="4"/>
    <x v="0"/>
  </r>
  <r>
    <s v="sablefish (blackcod)"/>
    <d v="2007-04-07T00:00:00"/>
    <x v="16"/>
    <n v="710"/>
    <n v="7890.27"/>
    <n v="13.141"/>
    <x v="14"/>
    <s v="GOA"/>
    <n v="4"/>
    <x v="0"/>
  </r>
  <r>
    <s v="sablefish (blackcod)"/>
    <d v="2007-04-07T00:00:00"/>
    <x v="16"/>
    <n v="710"/>
    <m/>
    <n v="0.91300000000000003"/>
    <x v="7"/>
    <s v="BSAI"/>
    <n v="4"/>
    <x v="0"/>
  </r>
  <r>
    <s v="sablefish (blackcod)"/>
    <d v="2007-04-07T00:00:00"/>
    <x v="16"/>
    <n v="710"/>
    <m/>
    <n v="0.32800000000000001"/>
    <x v="0"/>
    <s v="GOA"/>
    <n v="4"/>
    <x v="0"/>
  </r>
  <r>
    <s v="sablefish (blackcod)"/>
    <d v="2007-04-07T00:00:00"/>
    <x v="16"/>
    <n v="710"/>
    <m/>
    <n v="2E-3"/>
    <x v="13"/>
    <s v="GOA"/>
    <n v="4"/>
    <x v="0"/>
  </r>
  <r>
    <s v="sablefish (blackcod)"/>
    <d v="2007-04-07T00:00:00"/>
    <x v="16"/>
    <n v="710"/>
    <m/>
    <n v="0.79800000000000004"/>
    <x v="6"/>
    <s v="GOA"/>
    <n v="4"/>
    <x v="0"/>
  </r>
  <r>
    <s v="sablefish (blackcod)"/>
    <d v="2007-04-07T00:00:00"/>
    <x v="16"/>
    <n v="710"/>
    <m/>
    <n v="0.63700000000000001"/>
    <x v="11"/>
    <s v="GOA"/>
    <n v="4"/>
    <x v="0"/>
  </r>
  <r>
    <s v="sablefish (blackcod)"/>
    <d v="2007-04-07T00:00:00"/>
    <x v="16"/>
    <n v="710"/>
    <m/>
    <n v="0.25600000000000001"/>
    <x v="14"/>
    <s v="GOA"/>
    <n v="4"/>
    <x v="0"/>
  </r>
  <r>
    <s v="sablefish (blackcod)"/>
    <d v="2007-04-07T00:00:00"/>
    <x v="16"/>
    <n v="710"/>
    <m/>
    <n v="1.7000000000000001E-2"/>
    <x v="21"/>
    <s v="INSD"/>
    <n v="4"/>
    <x v="0"/>
  </r>
  <r>
    <s v="sablefish (blackcod)"/>
    <d v="2007-04-14T00:00:00"/>
    <x v="16"/>
    <n v="710"/>
    <n v="6064.14"/>
    <n v="30.556999999999999"/>
    <x v="0"/>
    <s v="GOA"/>
    <n v="4"/>
    <x v="0"/>
  </r>
  <r>
    <s v="sablefish (blackcod)"/>
    <d v="2007-04-14T00:00:00"/>
    <x v="16"/>
    <n v="710"/>
    <n v="6064.14"/>
    <n v="2.1150000000000002"/>
    <x v="13"/>
    <s v="GOA"/>
    <n v="4"/>
    <x v="0"/>
  </r>
  <r>
    <s v="sablefish (blackcod)"/>
    <d v="2007-04-14T00:00:00"/>
    <x v="16"/>
    <n v="710"/>
    <n v="6064.14"/>
    <n v="108.72799999999999"/>
    <x v="6"/>
    <s v="GOA"/>
    <n v="4"/>
    <x v="0"/>
  </r>
  <r>
    <s v="sablefish (blackcod)"/>
    <d v="2007-04-14T00:00:00"/>
    <x v="16"/>
    <n v="710"/>
    <n v="6338.04"/>
    <n v="28.273"/>
    <x v="24"/>
    <s v="BSAI"/>
    <n v="4"/>
    <x v="0"/>
  </r>
  <r>
    <s v="sablefish (blackcod)"/>
    <d v="2007-04-14T00:00:00"/>
    <x v="16"/>
    <n v="710"/>
    <n v="7310.95"/>
    <n v="0.91200000000000003"/>
    <x v="5"/>
    <s v="BSAI"/>
    <n v="4"/>
    <x v="0"/>
  </r>
  <r>
    <s v="sablefish (blackcod)"/>
    <d v="2007-04-14T00:00:00"/>
    <x v="16"/>
    <n v="710"/>
    <n v="7310.95"/>
    <n v="7.24"/>
    <x v="7"/>
    <s v="BSAI"/>
    <n v="4"/>
    <x v="0"/>
  </r>
  <r>
    <s v="sablefish (blackcod)"/>
    <d v="2007-04-14T00:00:00"/>
    <x v="16"/>
    <n v="710"/>
    <n v="7310.95"/>
    <n v="4.9180000000000001"/>
    <x v="24"/>
    <s v="BSAI"/>
    <n v="4"/>
    <x v="0"/>
  </r>
  <r>
    <s v="sablefish (blackcod)"/>
    <d v="2007-04-14T00:00:00"/>
    <x v="16"/>
    <n v="710"/>
    <n v="7310.95"/>
    <n v="10.028"/>
    <x v="28"/>
    <s v="BSAI"/>
    <n v="4"/>
    <x v="0"/>
  </r>
  <r>
    <s v="sablefish (blackcod)"/>
    <d v="2007-04-14T00:00:00"/>
    <x v="16"/>
    <n v="710"/>
    <n v="7890.27"/>
    <n v="1.794"/>
    <x v="13"/>
    <s v="GOA"/>
    <n v="4"/>
    <x v="0"/>
  </r>
  <r>
    <s v="sablefish (blackcod)"/>
    <d v="2007-04-14T00:00:00"/>
    <x v="16"/>
    <n v="710"/>
    <n v="7890.27"/>
    <n v="105.797"/>
    <x v="6"/>
    <s v="GOA"/>
    <n v="4"/>
    <x v="0"/>
  </r>
  <r>
    <s v="sablefish (blackcod)"/>
    <d v="2007-04-14T00:00:00"/>
    <x v="16"/>
    <n v="710"/>
    <n v="7890.27"/>
    <n v="75.194000000000003"/>
    <x v="11"/>
    <s v="GOA"/>
    <n v="4"/>
    <x v="0"/>
  </r>
  <r>
    <s v="sablefish (blackcod)"/>
    <d v="2007-04-14T00:00:00"/>
    <x v="16"/>
    <n v="710"/>
    <n v="7890.27"/>
    <n v="170.16900000000001"/>
    <x v="14"/>
    <s v="GOA"/>
    <n v="4"/>
    <x v="0"/>
  </r>
  <r>
    <s v="sablefish (blackcod)"/>
    <d v="2007-04-14T00:00:00"/>
    <x v="16"/>
    <n v="710"/>
    <n v="7890.27"/>
    <n v="1E-3"/>
    <x v="21"/>
    <s v="INSD"/>
    <n v="4"/>
    <x v="0"/>
  </r>
  <r>
    <s v="sablefish (blackcod)"/>
    <d v="2007-04-14T00:00:00"/>
    <x v="16"/>
    <n v="710"/>
    <m/>
    <n v="1.0720000000000001"/>
    <x v="7"/>
    <s v="BSAI"/>
    <n v="4"/>
    <x v="0"/>
  </r>
  <r>
    <s v="sablefish (blackcod)"/>
    <d v="2007-04-14T00:00:00"/>
    <x v="16"/>
    <n v="710"/>
    <m/>
    <n v="2.8730000000000002"/>
    <x v="24"/>
    <s v="BSAI"/>
    <n v="4"/>
    <x v="0"/>
  </r>
  <r>
    <s v="sablefish (blackcod)"/>
    <d v="2007-04-14T00:00:00"/>
    <x v="16"/>
    <n v="710"/>
    <m/>
    <n v="0.23100000000000001"/>
    <x v="13"/>
    <s v="GOA"/>
    <n v="4"/>
    <x v="0"/>
  </r>
  <r>
    <s v="sablefish (blackcod)"/>
    <d v="2007-04-14T00:00:00"/>
    <x v="16"/>
    <n v="710"/>
    <m/>
    <n v="16.760999999999999"/>
    <x v="6"/>
    <s v="GOA"/>
    <n v="4"/>
    <x v="0"/>
  </r>
  <r>
    <s v="sablefish (blackcod)"/>
    <d v="2007-04-14T00:00:00"/>
    <x v="16"/>
    <n v="710"/>
    <m/>
    <n v="2.3839999999999999"/>
    <x v="11"/>
    <s v="GOA"/>
    <n v="4"/>
    <x v="0"/>
  </r>
  <r>
    <s v="sablefish (blackcod)"/>
    <d v="2007-04-14T00:00:00"/>
    <x v="16"/>
    <n v="710"/>
    <m/>
    <n v="1E-3"/>
    <x v="20"/>
    <s v="INSD"/>
    <n v="4"/>
    <x v="0"/>
  </r>
  <r>
    <s v="sablefish (blackcod)"/>
    <d v="2007-04-14T00:00:00"/>
    <x v="16"/>
    <n v="710"/>
    <m/>
    <n v="2.5419999999999998"/>
    <x v="14"/>
    <s v="GOA"/>
    <n v="4"/>
    <x v="0"/>
  </r>
  <r>
    <s v="sablefish (blackcod)"/>
    <d v="2007-04-14T00:00:00"/>
    <x v="16"/>
    <n v="710"/>
    <m/>
    <n v="7.2999999999999995E-2"/>
    <x v="21"/>
    <s v="INSD"/>
    <n v="4"/>
    <x v="0"/>
  </r>
  <r>
    <s v="sablefish (blackcod)"/>
    <d v="2007-04-21T00:00:00"/>
    <x v="16"/>
    <n v="710"/>
    <n v="6064.14"/>
    <n v="50.241999999999997"/>
    <x v="0"/>
    <s v="GOA"/>
    <n v="4"/>
    <x v="0"/>
  </r>
  <r>
    <s v="sablefish (blackcod)"/>
    <d v="2007-04-21T00:00:00"/>
    <x v="16"/>
    <n v="710"/>
    <n v="6064.14"/>
    <n v="19.091000000000001"/>
    <x v="13"/>
    <s v="GOA"/>
    <n v="4"/>
    <x v="0"/>
  </r>
  <r>
    <s v="sablefish (blackcod)"/>
    <d v="2007-04-21T00:00:00"/>
    <x v="16"/>
    <n v="710"/>
    <n v="6064.14"/>
    <n v="29.119"/>
    <x v="6"/>
    <s v="GOA"/>
    <n v="4"/>
    <x v="0"/>
  </r>
  <r>
    <s v="sablefish (blackcod)"/>
    <d v="2007-04-21T00:00:00"/>
    <x v="16"/>
    <n v="710"/>
    <n v="6064.14"/>
    <n v="41.4"/>
    <x v="11"/>
    <s v="GOA"/>
    <n v="4"/>
    <x v="0"/>
  </r>
  <r>
    <s v="sablefish (blackcod)"/>
    <d v="2007-04-21T00:00:00"/>
    <x v="16"/>
    <n v="710"/>
    <n v="6064.14"/>
    <n v="3.09"/>
    <x v="14"/>
    <s v="GOA"/>
    <n v="4"/>
    <x v="0"/>
  </r>
  <r>
    <s v="sablefish (blackcod)"/>
    <d v="2007-04-21T00:00:00"/>
    <x v="16"/>
    <n v="710"/>
    <n v="6338.04"/>
    <n v="0.79600000000000004"/>
    <x v="23"/>
    <s v="BSAI"/>
    <n v="4"/>
    <x v="0"/>
  </r>
  <r>
    <s v="sablefish (blackcod)"/>
    <d v="2007-04-21T00:00:00"/>
    <x v="16"/>
    <n v="710"/>
    <n v="6338.04"/>
    <n v="1.6E-2"/>
    <x v="24"/>
    <s v="BSAI"/>
    <n v="4"/>
    <x v="0"/>
  </r>
  <r>
    <s v="sablefish (blackcod)"/>
    <d v="2007-04-21T00:00:00"/>
    <x v="16"/>
    <n v="710"/>
    <n v="7310.95"/>
    <n v="8.1270000000000007"/>
    <x v="5"/>
    <s v="BSAI"/>
    <n v="4"/>
    <x v="0"/>
  </r>
  <r>
    <s v="sablefish (blackcod)"/>
    <d v="2007-04-21T00:00:00"/>
    <x v="16"/>
    <n v="710"/>
    <n v="7310.95"/>
    <n v="19.279"/>
    <x v="7"/>
    <s v="BSAI"/>
    <n v="4"/>
    <x v="0"/>
  </r>
  <r>
    <s v="sablefish (blackcod)"/>
    <d v="2007-04-21T00:00:00"/>
    <x v="16"/>
    <n v="710"/>
    <n v="7310.95"/>
    <n v="17.251000000000001"/>
    <x v="24"/>
    <s v="BSAI"/>
    <n v="4"/>
    <x v="0"/>
  </r>
  <r>
    <s v="sablefish (blackcod)"/>
    <d v="2007-04-21T00:00:00"/>
    <x v="16"/>
    <n v="710"/>
    <n v="7890.27"/>
    <n v="4.399"/>
    <x v="0"/>
    <s v="GOA"/>
    <n v="4"/>
    <x v="0"/>
  </r>
  <r>
    <s v="sablefish (blackcod)"/>
    <d v="2007-04-21T00:00:00"/>
    <x v="16"/>
    <n v="710"/>
    <n v="7890.27"/>
    <n v="2E-3"/>
    <x v="13"/>
    <s v="GOA"/>
    <n v="4"/>
    <x v="0"/>
  </r>
  <r>
    <s v="sablefish (blackcod)"/>
    <d v="2007-04-21T00:00:00"/>
    <x v="16"/>
    <n v="710"/>
    <n v="7890.27"/>
    <n v="84.248999999999995"/>
    <x v="6"/>
    <s v="GOA"/>
    <n v="4"/>
    <x v="0"/>
  </r>
  <r>
    <s v="sablefish (blackcod)"/>
    <d v="2007-04-21T00:00:00"/>
    <x v="16"/>
    <n v="710"/>
    <n v="7890.27"/>
    <n v="116.136"/>
    <x v="11"/>
    <s v="GOA"/>
    <n v="4"/>
    <x v="0"/>
  </r>
  <r>
    <s v="sablefish (blackcod)"/>
    <d v="2007-04-21T00:00:00"/>
    <x v="16"/>
    <n v="710"/>
    <n v="7890.27"/>
    <n v="169.69"/>
    <x v="14"/>
    <s v="GOA"/>
    <n v="4"/>
    <x v="0"/>
  </r>
  <r>
    <s v="sablefish (blackcod)"/>
    <d v="2007-04-21T00:00:00"/>
    <x v="16"/>
    <n v="710"/>
    <m/>
    <n v="0.41799999999999998"/>
    <x v="23"/>
    <s v="BSAI"/>
    <n v="4"/>
    <x v="0"/>
  </r>
  <r>
    <s v="sablefish (blackcod)"/>
    <d v="2007-04-21T00:00:00"/>
    <x v="16"/>
    <n v="710"/>
    <m/>
    <n v="10.079000000000001"/>
    <x v="24"/>
    <s v="BSAI"/>
    <n v="4"/>
    <x v="0"/>
  </r>
  <r>
    <s v="sablefish (blackcod)"/>
    <d v="2007-04-21T00:00:00"/>
    <x v="16"/>
    <n v="710"/>
    <m/>
    <n v="0.35599999999999998"/>
    <x v="0"/>
    <s v="GOA"/>
    <n v="4"/>
    <x v="0"/>
  </r>
  <r>
    <s v="sablefish (blackcod)"/>
    <d v="2007-04-21T00:00:00"/>
    <x v="16"/>
    <n v="710"/>
    <m/>
    <n v="0.245"/>
    <x v="13"/>
    <s v="GOA"/>
    <n v="4"/>
    <x v="0"/>
  </r>
  <r>
    <s v="sablefish (blackcod)"/>
    <d v="2007-04-21T00:00:00"/>
    <x v="16"/>
    <n v="710"/>
    <m/>
    <n v="12.323"/>
    <x v="6"/>
    <s v="GOA"/>
    <n v="4"/>
    <x v="0"/>
  </r>
  <r>
    <s v="sablefish (blackcod)"/>
    <d v="2007-04-21T00:00:00"/>
    <x v="16"/>
    <n v="710"/>
    <m/>
    <n v="2.472"/>
    <x v="11"/>
    <s v="GOA"/>
    <n v="4"/>
    <x v="0"/>
  </r>
  <r>
    <s v="sablefish (blackcod)"/>
    <d v="2007-04-21T00:00:00"/>
    <x v="16"/>
    <n v="710"/>
    <m/>
    <n v="1.6950000000000001"/>
    <x v="14"/>
    <s v="GOA"/>
    <n v="4"/>
    <x v="0"/>
  </r>
  <r>
    <s v="sablefish (blackcod)"/>
    <d v="2007-04-28T00:00:00"/>
    <x v="16"/>
    <n v="710"/>
    <n v="6064.14"/>
    <n v="29.516999999999999"/>
    <x v="0"/>
    <s v="GOA"/>
    <n v="4"/>
    <x v="0"/>
  </r>
  <r>
    <s v="sablefish (blackcod)"/>
    <d v="2007-04-28T00:00:00"/>
    <x v="16"/>
    <n v="710"/>
    <n v="6064.14"/>
    <n v="34.892000000000003"/>
    <x v="13"/>
    <s v="GOA"/>
    <n v="4"/>
    <x v="0"/>
  </r>
  <r>
    <s v="sablefish (blackcod)"/>
    <d v="2007-04-28T00:00:00"/>
    <x v="16"/>
    <n v="710"/>
    <n v="6064.14"/>
    <n v="21.49"/>
    <x v="6"/>
    <s v="GOA"/>
    <n v="4"/>
    <x v="0"/>
  </r>
  <r>
    <s v="sablefish (blackcod)"/>
    <d v="2007-04-28T00:00:00"/>
    <x v="16"/>
    <n v="710"/>
    <n v="6064.14"/>
    <n v="5.4139999999999997"/>
    <x v="11"/>
    <s v="GOA"/>
    <n v="4"/>
    <x v="0"/>
  </r>
  <r>
    <s v="sablefish (blackcod)"/>
    <d v="2007-04-28T00:00:00"/>
    <x v="16"/>
    <n v="710"/>
    <n v="6338.04"/>
    <n v="5.0999999999999997E-2"/>
    <x v="1"/>
    <s v="BSAI"/>
    <n v="4"/>
    <x v="0"/>
  </r>
  <r>
    <s v="sablefish (blackcod)"/>
    <d v="2007-04-28T00:00:00"/>
    <x v="16"/>
    <n v="710"/>
    <n v="6338.04"/>
    <n v="0.85699999999999998"/>
    <x v="24"/>
    <s v="BSAI"/>
    <n v="4"/>
    <x v="0"/>
  </r>
  <r>
    <s v="sablefish (blackcod)"/>
    <d v="2007-04-28T00:00:00"/>
    <x v="16"/>
    <n v="710"/>
    <n v="7310.95"/>
    <n v="32.271999999999998"/>
    <x v="5"/>
    <s v="BSAI"/>
    <n v="4"/>
    <x v="0"/>
  </r>
  <r>
    <s v="sablefish (blackcod)"/>
    <d v="2007-04-28T00:00:00"/>
    <x v="16"/>
    <n v="710"/>
    <n v="7310.95"/>
    <n v="9.4559999999999995"/>
    <x v="7"/>
    <s v="BSAI"/>
    <n v="4"/>
    <x v="0"/>
  </r>
  <r>
    <s v="sablefish (blackcod)"/>
    <d v="2007-04-28T00:00:00"/>
    <x v="16"/>
    <n v="710"/>
    <n v="7310.95"/>
    <n v="6.21"/>
    <x v="24"/>
    <s v="BSAI"/>
    <n v="4"/>
    <x v="0"/>
  </r>
  <r>
    <s v="sablefish (blackcod)"/>
    <d v="2007-04-28T00:00:00"/>
    <x v="16"/>
    <n v="710"/>
    <n v="7310.95"/>
    <n v="4.88"/>
    <x v="28"/>
    <s v="BSAI"/>
    <n v="4"/>
    <x v="0"/>
  </r>
  <r>
    <s v="sablefish (blackcod)"/>
    <d v="2007-04-28T00:00:00"/>
    <x v="16"/>
    <n v="710"/>
    <n v="7890.27"/>
    <n v="8.9640000000000004"/>
    <x v="13"/>
    <s v="GOA"/>
    <n v="4"/>
    <x v="0"/>
  </r>
  <r>
    <s v="sablefish (blackcod)"/>
    <d v="2007-04-28T00:00:00"/>
    <x v="16"/>
    <n v="710"/>
    <n v="7890.27"/>
    <n v="326.16800000000001"/>
    <x v="6"/>
    <s v="GOA"/>
    <n v="4"/>
    <x v="0"/>
  </r>
  <r>
    <s v="sablefish (blackcod)"/>
    <d v="2007-04-28T00:00:00"/>
    <x v="16"/>
    <n v="710"/>
    <n v="7890.27"/>
    <n v="59.576999999999998"/>
    <x v="11"/>
    <s v="GOA"/>
    <n v="4"/>
    <x v="0"/>
  </r>
  <r>
    <s v="sablefish (blackcod)"/>
    <d v="2007-04-28T00:00:00"/>
    <x v="16"/>
    <n v="710"/>
    <n v="7890.27"/>
    <n v="11.409000000000001"/>
    <x v="14"/>
    <s v="GOA"/>
    <n v="4"/>
    <x v="0"/>
  </r>
  <r>
    <s v="sablefish (blackcod)"/>
    <d v="2007-04-28T00:00:00"/>
    <x v="16"/>
    <n v="710"/>
    <m/>
    <n v="0.13200000000000001"/>
    <x v="13"/>
    <s v="GOA"/>
    <n v="4"/>
    <x v="0"/>
  </r>
  <r>
    <s v="sablefish (blackcod)"/>
    <d v="2007-04-28T00:00:00"/>
    <x v="16"/>
    <n v="710"/>
    <m/>
    <n v="27.69"/>
    <x v="6"/>
    <s v="GOA"/>
    <n v="4"/>
    <x v="0"/>
  </r>
  <r>
    <s v="sablefish (blackcod)"/>
    <d v="2007-04-28T00:00:00"/>
    <x v="16"/>
    <n v="710"/>
    <m/>
    <n v="1.6919999999999999"/>
    <x v="11"/>
    <s v="GOA"/>
    <n v="4"/>
    <x v="0"/>
  </r>
  <r>
    <s v="sablefish (blackcod)"/>
    <d v="2007-04-28T00:00:00"/>
    <x v="16"/>
    <n v="710"/>
    <m/>
    <n v="0.16700000000000001"/>
    <x v="14"/>
    <s v="GOA"/>
    <n v="4"/>
    <x v="0"/>
  </r>
  <r>
    <s v="sablefish (blackcod)"/>
    <d v="2007-05-05T00:00:00"/>
    <x v="16"/>
    <n v="710"/>
    <n v="6064.14"/>
    <n v="12.122"/>
    <x v="0"/>
    <s v="GOA"/>
    <n v="5"/>
    <x v="0"/>
  </r>
  <r>
    <s v="sablefish (blackcod)"/>
    <d v="2007-05-05T00:00:00"/>
    <x v="16"/>
    <n v="710"/>
    <n v="6064.14"/>
    <n v="0.17799999999999999"/>
    <x v="6"/>
    <s v="GOA"/>
    <n v="5"/>
    <x v="0"/>
  </r>
  <r>
    <s v="sablefish (blackcod)"/>
    <d v="2007-05-05T00:00:00"/>
    <x v="16"/>
    <n v="710"/>
    <n v="6064.14"/>
    <n v="35.35"/>
    <x v="11"/>
    <s v="GOA"/>
    <n v="5"/>
    <x v="0"/>
  </r>
  <r>
    <s v="sablefish (blackcod)"/>
    <d v="2007-05-05T00:00:00"/>
    <x v="16"/>
    <n v="710"/>
    <n v="6064.14"/>
    <n v="1.9590000000000001"/>
    <x v="14"/>
    <s v="GOA"/>
    <n v="5"/>
    <x v="0"/>
  </r>
  <r>
    <s v="sablefish (blackcod)"/>
    <d v="2007-05-05T00:00:00"/>
    <x v="16"/>
    <n v="710"/>
    <n v="6338.04"/>
    <n v="1.64"/>
    <x v="28"/>
    <s v="BSAI"/>
    <n v="5"/>
    <x v="0"/>
  </r>
  <r>
    <s v="sablefish (blackcod)"/>
    <d v="2007-05-05T00:00:00"/>
    <x v="16"/>
    <n v="710"/>
    <n v="7310.95"/>
    <n v="33.72"/>
    <x v="5"/>
    <s v="BSAI"/>
    <n v="5"/>
    <x v="0"/>
  </r>
  <r>
    <s v="sablefish (blackcod)"/>
    <d v="2007-05-05T00:00:00"/>
    <x v="16"/>
    <n v="710"/>
    <n v="7310.95"/>
    <n v="24.923999999999999"/>
    <x v="7"/>
    <s v="BSAI"/>
    <n v="5"/>
    <x v="0"/>
  </r>
  <r>
    <s v="sablefish (blackcod)"/>
    <d v="2007-05-05T00:00:00"/>
    <x v="16"/>
    <n v="710"/>
    <n v="7310.95"/>
    <n v="24.673999999999999"/>
    <x v="24"/>
    <s v="BSAI"/>
    <n v="5"/>
    <x v="0"/>
  </r>
  <r>
    <s v="sablefish (blackcod)"/>
    <d v="2007-05-05T00:00:00"/>
    <x v="16"/>
    <n v="710"/>
    <n v="7310.95"/>
    <n v="4.5389999999999997"/>
    <x v="28"/>
    <s v="BSAI"/>
    <n v="5"/>
    <x v="0"/>
  </r>
  <r>
    <s v="sablefish (blackcod)"/>
    <d v="2007-05-05T00:00:00"/>
    <x v="16"/>
    <n v="710"/>
    <n v="7890.27"/>
    <n v="18.643999999999998"/>
    <x v="0"/>
    <s v="GOA"/>
    <n v="5"/>
    <x v="0"/>
  </r>
  <r>
    <s v="sablefish (blackcod)"/>
    <d v="2007-05-05T00:00:00"/>
    <x v="16"/>
    <n v="710"/>
    <n v="7890.27"/>
    <n v="13.802"/>
    <x v="13"/>
    <s v="GOA"/>
    <n v="5"/>
    <x v="0"/>
  </r>
  <r>
    <s v="sablefish (blackcod)"/>
    <d v="2007-05-05T00:00:00"/>
    <x v="16"/>
    <n v="710"/>
    <n v="7890.27"/>
    <n v="387.89100000000002"/>
    <x v="6"/>
    <s v="GOA"/>
    <n v="5"/>
    <x v="0"/>
  </r>
  <r>
    <s v="sablefish (blackcod)"/>
    <d v="2007-05-05T00:00:00"/>
    <x v="16"/>
    <n v="710"/>
    <n v="7890.27"/>
    <n v="107.408"/>
    <x v="11"/>
    <s v="GOA"/>
    <n v="5"/>
    <x v="0"/>
  </r>
  <r>
    <s v="sablefish (blackcod)"/>
    <d v="2007-05-05T00:00:00"/>
    <x v="16"/>
    <n v="710"/>
    <n v="7890.27"/>
    <n v="135.387"/>
    <x v="14"/>
    <s v="GOA"/>
    <n v="5"/>
    <x v="0"/>
  </r>
  <r>
    <s v="sablefish (blackcod)"/>
    <d v="2007-05-05T00:00:00"/>
    <x v="16"/>
    <n v="710"/>
    <m/>
    <n v="0.308"/>
    <x v="0"/>
    <s v="GOA"/>
    <n v="5"/>
    <x v="0"/>
  </r>
  <r>
    <s v="sablefish (blackcod)"/>
    <d v="2007-05-05T00:00:00"/>
    <x v="16"/>
    <n v="710"/>
    <m/>
    <n v="0.155"/>
    <x v="13"/>
    <s v="GOA"/>
    <n v="5"/>
    <x v="0"/>
  </r>
  <r>
    <s v="sablefish (blackcod)"/>
    <d v="2007-05-05T00:00:00"/>
    <x v="16"/>
    <n v="710"/>
    <m/>
    <n v="18.759"/>
    <x v="6"/>
    <s v="GOA"/>
    <n v="5"/>
    <x v="0"/>
  </r>
  <r>
    <s v="sablefish (blackcod)"/>
    <d v="2007-05-05T00:00:00"/>
    <x v="16"/>
    <n v="710"/>
    <m/>
    <n v="3.2629999999999999"/>
    <x v="11"/>
    <s v="GOA"/>
    <n v="5"/>
    <x v="0"/>
  </r>
  <r>
    <s v="sablefish (blackcod)"/>
    <d v="2007-05-05T00:00:00"/>
    <x v="16"/>
    <n v="710"/>
    <m/>
    <n v="5.0000000000000001E-3"/>
    <x v="20"/>
    <s v="INSD"/>
    <n v="5"/>
    <x v="0"/>
  </r>
  <r>
    <s v="sablefish (blackcod)"/>
    <d v="2007-05-05T00:00:00"/>
    <x v="16"/>
    <n v="710"/>
    <m/>
    <n v="2.702"/>
    <x v="14"/>
    <s v="GOA"/>
    <n v="5"/>
    <x v="0"/>
  </r>
  <r>
    <s v="sablefish (blackcod)"/>
    <d v="2007-05-05T00:00:00"/>
    <x v="16"/>
    <n v="710"/>
    <m/>
    <n v="4.3999999999999997E-2"/>
    <x v="21"/>
    <s v="INSD"/>
    <n v="5"/>
    <x v="0"/>
  </r>
  <r>
    <s v="sablefish (blackcod)"/>
    <d v="2007-05-12T00:00:00"/>
    <x v="16"/>
    <n v="710"/>
    <n v="6064.14"/>
    <n v="58.338000000000001"/>
    <x v="0"/>
    <s v="GOA"/>
    <n v="5"/>
    <x v="0"/>
  </r>
  <r>
    <s v="sablefish (blackcod)"/>
    <d v="2007-05-12T00:00:00"/>
    <x v="16"/>
    <n v="710"/>
    <n v="6064.14"/>
    <n v="36.039000000000001"/>
    <x v="14"/>
    <s v="GOA"/>
    <n v="5"/>
    <x v="0"/>
  </r>
  <r>
    <s v="sablefish (blackcod)"/>
    <d v="2007-05-12T00:00:00"/>
    <x v="16"/>
    <n v="710"/>
    <n v="6338.04"/>
    <n v="8.9589999999999996"/>
    <x v="24"/>
    <s v="BSAI"/>
    <n v="5"/>
    <x v="0"/>
  </r>
  <r>
    <s v="sablefish (blackcod)"/>
    <d v="2007-05-12T00:00:00"/>
    <x v="16"/>
    <n v="710"/>
    <n v="6338.04"/>
    <n v="1.214"/>
    <x v="28"/>
    <s v="BSAI"/>
    <n v="5"/>
    <x v="0"/>
  </r>
  <r>
    <s v="sablefish (blackcod)"/>
    <d v="2007-05-12T00:00:00"/>
    <x v="16"/>
    <n v="710"/>
    <n v="7310.95"/>
    <n v="14.260999999999999"/>
    <x v="5"/>
    <s v="BSAI"/>
    <n v="5"/>
    <x v="0"/>
  </r>
  <r>
    <s v="sablefish (blackcod)"/>
    <d v="2007-05-12T00:00:00"/>
    <x v="16"/>
    <n v="710"/>
    <n v="7310.95"/>
    <n v="9.8979999999999997"/>
    <x v="7"/>
    <s v="BSAI"/>
    <n v="5"/>
    <x v="0"/>
  </r>
  <r>
    <s v="sablefish (blackcod)"/>
    <d v="2007-05-12T00:00:00"/>
    <x v="16"/>
    <n v="710"/>
    <n v="7310.95"/>
    <n v="29.486999999999998"/>
    <x v="24"/>
    <s v="BSAI"/>
    <n v="5"/>
    <x v="0"/>
  </r>
  <r>
    <s v="sablefish (blackcod)"/>
    <d v="2007-05-12T00:00:00"/>
    <x v="16"/>
    <n v="710"/>
    <n v="7890.27"/>
    <n v="57.011000000000003"/>
    <x v="0"/>
    <s v="GOA"/>
    <n v="5"/>
    <x v="0"/>
  </r>
  <r>
    <s v="sablefish (blackcod)"/>
    <d v="2007-05-12T00:00:00"/>
    <x v="16"/>
    <n v="710"/>
    <n v="7890.27"/>
    <n v="18.172999999999998"/>
    <x v="13"/>
    <s v="GOA"/>
    <n v="5"/>
    <x v="0"/>
  </r>
  <r>
    <s v="sablefish (blackcod)"/>
    <d v="2007-05-12T00:00:00"/>
    <x v="16"/>
    <n v="710"/>
    <n v="7890.27"/>
    <n v="500.44200000000001"/>
    <x v="6"/>
    <s v="GOA"/>
    <n v="5"/>
    <x v="0"/>
  </r>
  <r>
    <s v="sablefish (blackcod)"/>
    <d v="2007-05-12T00:00:00"/>
    <x v="16"/>
    <n v="710"/>
    <n v="7890.27"/>
    <n v="99.456000000000003"/>
    <x v="11"/>
    <s v="GOA"/>
    <n v="5"/>
    <x v="0"/>
  </r>
  <r>
    <s v="sablefish (blackcod)"/>
    <d v="2007-05-12T00:00:00"/>
    <x v="16"/>
    <n v="710"/>
    <n v="7890.27"/>
    <n v="233.84100000000001"/>
    <x v="14"/>
    <s v="GOA"/>
    <n v="5"/>
    <x v="0"/>
  </r>
  <r>
    <s v="sablefish (blackcod)"/>
    <d v="2007-05-12T00:00:00"/>
    <x v="16"/>
    <n v="710"/>
    <m/>
    <n v="0.06"/>
    <x v="24"/>
    <s v="BSAI"/>
    <n v="5"/>
    <x v="0"/>
  </r>
  <r>
    <s v="sablefish (blackcod)"/>
    <d v="2007-05-12T00:00:00"/>
    <x v="16"/>
    <n v="710"/>
    <m/>
    <n v="6.0000000000000001E-3"/>
    <x v="28"/>
    <s v="BSAI"/>
    <n v="5"/>
    <x v="0"/>
  </r>
  <r>
    <s v="sablefish (blackcod)"/>
    <d v="2007-05-12T00:00:00"/>
    <x v="16"/>
    <n v="710"/>
    <m/>
    <n v="0.497"/>
    <x v="0"/>
    <s v="GOA"/>
    <n v="5"/>
    <x v="0"/>
  </r>
  <r>
    <s v="sablefish (blackcod)"/>
    <d v="2007-05-12T00:00:00"/>
    <x v="16"/>
    <n v="710"/>
    <m/>
    <n v="0.28499999999999998"/>
    <x v="13"/>
    <s v="GOA"/>
    <n v="5"/>
    <x v="0"/>
  </r>
  <r>
    <s v="sablefish (blackcod)"/>
    <d v="2007-05-12T00:00:00"/>
    <x v="16"/>
    <n v="710"/>
    <m/>
    <n v="26.302"/>
    <x v="6"/>
    <s v="GOA"/>
    <n v="5"/>
    <x v="0"/>
  </r>
  <r>
    <s v="sablefish (blackcod)"/>
    <d v="2007-05-12T00:00:00"/>
    <x v="16"/>
    <n v="710"/>
    <m/>
    <n v="3.0739999999999998"/>
    <x v="11"/>
    <s v="GOA"/>
    <n v="5"/>
    <x v="0"/>
  </r>
  <r>
    <s v="sablefish (blackcod)"/>
    <d v="2007-05-12T00:00:00"/>
    <x v="16"/>
    <n v="710"/>
    <m/>
    <n v="1.4999999999999999E-2"/>
    <x v="20"/>
    <s v="INSD"/>
    <n v="5"/>
    <x v="0"/>
  </r>
  <r>
    <s v="sablefish (blackcod)"/>
    <d v="2007-05-12T00:00:00"/>
    <x v="16"/>
    <n v="710"/>
    <m/>
    <n v="5.0270000000000001"/>
    <x v="14"/>
    <s v="GOA"/>
    <n v="5"/>
    <x v="0"/>
  </r>
  <r>
    <s v="sablefish (blackcod)"/>
    <d v="2007-05-12T00:00:00"/>
    <x v="16"/>
    <n v="710"/>
    <m/>
    <n v="8.5999999999999993E-2"/>
    <x v="21"/>
    <s v="INSD"/>
    <n v="5"/>
    <x v="0"/>
  </r>
  <r>
    <s v="sablefish (blackcod)"/>
    <d v="2007-05-19T00:00:00"/>
    <x v="16"/>
    <n v="710"/>
    <n v="6064.14"/>
    <n v="32.957999999999998"/>
    <x v="0"/>
    <s v="GOA"/>
    <n v="5"/>
    <x v="0"/>
  </r>
  <r>
    <s v="sablefish (blackcod)"/>
    <d v="2007-05-19T00:00:00"/>
    <x v="16"/>
    <n v="710"/>
    <n v="6064.14"/>
    <n v="44.932000000000002"/>
    <x v="13"/>
    <s v="GOA"/>
    <n v="5"/>
    <x v="0"/>
  </r>
  <r>
    <s v="sablefish (blackcod)"/>
    <d v="2007-05-19T00:00:00"/>
    <x v="16"/>
    <n v="710"/>
    <n v="6064.14"/>
    <n v="1.2410000000000001"/>
    <x v="6"/>
    <s v="GOA"/>
    <n v="5"/>
    <x v="0"/>
  </r>
  <r>
    <s v="sablefish (blackcod)"/>
    <d v="2007-05-19T00:00:00"/>
    <x v="16"/>
    <n v="710"/>
    <n v="6064.14"/>
    <n v="4.5179999999999998"/>
    <x v="11"/>
    <s v="GOA"/>
    <n v="5"/>
    <x v="0"/>
  </r>
  <r>
    <s v="sablefish (blackcod)"/>
    <d v="2007-05-19T00:00:00"/>
    <x v="16"/>
    <n v="710"/>
    <n v="6064.14"/>
    <n v="21.074000000000002"/>
    <x v="14"/>
    <s v="GOA"/>
    <n v="5"/>
    <x v="0"/>
  </r>
  <r>
    <s v="sablefish (blackcod)"/>
    <d v="2007-05-19T00:00:00"/>
    <x v="16"/>
    <n v="710"/>
    <n v="6338.04"/>
    <n v="6.8620000000000001"/>
    <x v="24"/>
    <s v="BSAI"/>
    <n v="5"/>
    <x v="0"/>
  </r>
  <r>
    <s v="sablefish (blackcod)"/>
    <d v="2007-05-19T00:00:00"/>
    <x v="16"/>
    <n v="710"/>
    <n v="6338.04"/>
    <n v="9.8659999999999997"/>
    <x v="28"/>
    <s v="BSAI"/>
    <n v="5"/>
    <x v="0"/>
  </r>
  <r>
    <s v="sablefish (blackcod)"/>
    <d v="2007-05-19T00:00:00"/>
    <x v="16"/>
    <n v="710"/>
    <n v="7310.95"/>
    <n v="43.485999999999997"/>
    <x v="5"/>
    <s v="BSAI"/>
    <n v="5"/>
    <x v="0"/>
  </r>
  <r>
    <s v="sablefish (blackcod)"/>
    <d v="2007-05-19T00:00:00"/>
    <x v="16"/>
    <n v="710"/>
    <n v="7310.95"/>
    <n v="29.363"/>
    <x v="7"/>
    <s v="BSAI"/>
    <n v="5"/>
    <x v="0"/>
  </r>
  <r>
    <s v="sablefish (blackcod)"/>
    <d v="2007-05-19T00:00:00"/>
    <x v="16"/>
    <n v="710"/>
    <n v="7310.95"/>
    <n v="4.6680000000000001"/>
    <x v="28"/>
    <s v="BSAI"/>
    <n v="5"/>
    <x v="0"/>
  </r>
  <r>
    <s v="sablefish (blackcod)"/>
    <d v="2007-05-19T00:00:00"/>
    <x v="16"/>
    <n v="710"/>
    <n v="7890.27"/>
    <n v="25.353000000000002"/>
    <x v="0"/>
    <s v="GOA"/>
    <n v="5"/>
    <x v="0"/>
  </r>
  <r>
    <s v="sablefish (blackcod)"/>
    <d v="2007-05-19T00:00:00"/>
    <x v="16"/>
    <n v="710"/>
    <n v="7890.27"/>
    <n v="69.951999999999998"/>
    <x v="13"/>
    <s v="GOA"/>
    <n v="5"/>
    <x v="0"/>
  </r>
  <r>
    <s v="sablefish (blackcod)"/>
    <d v="2007-05-19T00:00:00"/>
    <x v="16"/>
    <n v="710"/>
    <n v="7890.27"/>
    <n v="264.39699999999999"/>
    <x v="6"/>
    <s v="GOA"/>
    <n v="5"/>
    <x v="0"/>
  </r>
  <r>
    <s v="sablefish (blackcod)"/>
    <d v="2007-05-19T00:00:00"/>
    <x v="16"/>
    <n v="710"/>
    <n v="7890.27"/>
    <n v="81.536000000000001"/>
    <x v="11"/>
    <s v="GOA"/>
    <n v="5"/>
    <x v="0"/>
  </r>
  <r>
    <s v="sablefish (blackcod)"/>
    <d v="2007-05-19T00:00:00"/>
    <x v="16"/>
    <n v="710"/>
    <n v="7890.27"/>
    <n v="74.706999999999994"/>
    <x v="14"/>
    <s v="GOA"/>
    <n v="5"/>
    <x v="0"/>
  </r>
  <r>
    <s v="sablefish (blackcod)"/>
    <d v="2007-05-19T00:00:00"/>
    <x v="16"/>
    <n v="710"/>
    <m/>
    <n v="8.0000000000000002E-3"/>
    <x v="5"/>
    <s v="BSAI"/>
    <n v="5"/>
    <x v="0"/>
  </r>
  <r>
    <s v="sablefish (blackcod)"/>
    <d v="2007-05-19T00:00:00"/>
    <x v="16"/>
    <n v="710"/>
    <m/>
    <n v="0.247"/>
    <x v="0"/>
    <s v="GOA"/>
    <n v="5"/>
    <x v="0"/>
  </r>
  <r>
    <s v="sablefish (blackcod)"/>
    <d v="2007-05-19T00:00:00"/>
    <x v="16"/>
    <n v="710"/>
    <m/>
    <n v="0.47799999999999998"/>
    <x v="13"/>
    <s v="GOA"/>
    <n v="5"/>
    <x v="0"/>
  </r>
  <r>
    <s v="sablefish (blackcod)"/>
    <d v="2007-05-19T00:00:00"/>
    <x v="16"/>
    <n v="710"/>
    <m/>
    <n v="6.7060000000000004"/>
    <x v="6"/>
    <s v="GOA"/>
    <n v="5"/>
    <x v="0"/>
  </r>
  <r>
    <s v="sablefish (blackcod)"/>
    <d v="2007-05-19T00:00:00"/>
    <x v="16"/>
    <n v="710"/>
    <m/>
    <n v="2.9609999999999999"/>
    <x v="11"/>
    <s v="GOA"/>
    <n v="5"/>
    <x v="0"/>
  </r>
  <r>
    <s v="sablefish (blackcod)"/>
    <d v="2007-05-19T00:00:00"/>
    <x v="16"/>
    <n v="710"/>
    <m/>
    <n v="2E-3"/>
    <x v="20"/>
    <s v="INSD"/>
    <n v="5"/>
    <x v="0"/>
  </r>
  <r>
    <s v="sablefish (blackcod)"/>
    <d v="2007-05-19T00:00:00"/>
    <x v="16"/>
    <n v="710"/>
    <m/>
    <n v="2.0169999999999999"/>
    <x v="14"/>
    <s v="GOA"/>
    <n v="5"/>
    <x v="0"/>
  </r>
  <r>
    <s v="sablefish (blackcod)"/>
    <d v="2007-05-19T00:00:00"/>
    <x v="16"/>
    <n v="710"/>
    <m/>
    <n v="1.4999999999999999E-2"/>
    <x v="21"/>
    <s v="INSD"/>
    <n v="5"/>
    <x v="0"/>
  </r>
  <r>
    <s v="sablefish (blackcod)"/>
    <d v="2007-05-26T00:00:00"/>
    <x v="16"/>
    <n v="710"/>
    <n v="6064.14"/>
    <n v="8.7050000000000001"/>
    <x v="0"/>
    <s v="GOA"/>
    <n v="5"/>
    <x v="0"/>
  </r>
  <r>
    <s v="sablefish (blackcod)"/>
    <d v="2007-05-26T00:00:00"/>
    <x v="16"/>
    <n v="710"/>
    <n v="6064.14"/>
    <n v="37.204000000000001"/>
    <x v="13"/>
    <s v="GOA"/>
    <n v="5"/>
    <x v="0"/>
  </r>
  <r>
    <s v="sablefish (blackcod)"/>
    <d v="2007-05-26T00:00:00"/>
    <x v="16"/>
    <n v="710"/>
    <n v="6064.14"/>
    <n v="53.801000000000002"/>
    <x v="6"/>
    <s v="GOA"/>
    <n v="5"/>
    <x v="0"/>
  </r>
  <r>
    <s v="sablefish (blackcod)"/>
    <d v="2007-05-26T00:00:00"/>
    <x v="16"/>
    <n v="710"/>
    <n v="6064.14"/>
    <n v="11.913"/>
    <x v="14"/>
    <s v="GOA"/>
    <n v="5"/>
    <x v="0"/>
  </r>
  <r>
    <s v="sablefish (blackcod)"/>
    <d v="2007-05-26T00:00:00"/>
    <x v="16"/>
    <n v="710"/>
    <n v="6338.04"/>
    <n v="1.86"/>
    <x v="24"/>
    <s v="BSAI"/>
    <n v="5"/>
    <x v="0"/>
  </r>
  <r>
    <s v="sablefish (blackcod)"/>
    <d v="2007-05-26T00:00:00"/>
    <x v="16"/>
    <n v="710"/>
    <n v="6338.04"/>
    <n v="16.059999999999999"/>
    <x v="28"/>
    <s v="BSAI"/>
    <n v="5"/>
    <x v="0"/>
  </r>
  <r>
    <s v="sablefish (blackcod)"/>
    <d v="2007-05-26T00:00:00"/>
    <x v="16"/>
    <n v="710"/>
    <n v="7310.95"/>
    <n v="9.4670000000000005"/>
    <x v="1"/>
    <s v="BSAI"/>
    <n v="5"/>
    <x v="0"/>
  </r>
  <r>
    <s v="sablefish (blackcod)"/>
    <d v="2007-05-26T00:00:00"/>
    <x v="16"/>
    <n v="710"/>
    <n v="7310.95"/>
    <n v="6.4390000000000001"/>
    <x v="5"/>
    <s v="BSAI"/>
    <n v="5"/>
    <x v="0"/>
  </r>
  <r>
    <s v="sablefish (blackcod)"/>
    <d v="2007-05-26T00:00:00"/>
    <x v="16"/>
    <n v="710"/>
    <n v="7310.95"/>
    <n v="33.036999999999999"/>
    <x v="7"/>
    <s v="BSAI"/>
    <n v="5"/>
    <x v="0"/>
  </r>
  <r>
    <s v="sablefish (blackcod)"/>
    <d v="2007-05-26T00:00:00"/>
    <x v="16"/>
    <n v="710"/>
    <n v="7310.95"/>
    <n v="53.414999999999999"/>
    <x v="24"/>
    <s v="BSAI"/>
    <n v="5"/>
    <x v="0"/>
  </r>
  <r>
    <s v="sablefish (blackcod)"/>
    <d v="2007-05-26T00:00:00"/>
    <x v="16"/>
    <n v="710"/>
    <n v="7310.95"/>
    <n v="0.36499999999999999"/>
    <x v="28"/>
    <s v="BSAI"/>
    <n v="5"/>
    <x v="0"/>
  </r>
  <r>
    <s v="sablefish (blackcod)"/>
    <d v="2007-05-26T00:00:00"/>
    <x v="16"/>
    <n v="710"/>
    <n v="7890.27"/>
    <n v="109.17700000000001"/>
    <x v="0"/>
    <s v="GOA"/>
    <n v="5"/>
    <x v="0"/>
  </r>
  <r>
    <s v="sablefish (blackcod)"/>
    <d v="2007-05-26T00:00:00"/>
    <x v="16"/>
    <n v="710"/>
    <n v="7890.27"/>
    <n v="49.031999999999996"/>
    <x v="13"/>
    <s v="GOA"/>
    <n v="5"/>
    <x v="0"/>
  </r>
  <r>
    <s v="sablefish (blackcod)"/>
    <d v="2007-05-26T00:00:00"/>
    <x v="16"/>
    <n v="710"/>
    <n v="7890.27"/>
    <n v="171.61699999999999"/>
    <x v="6"/>
    <s v="GOA"/>
    <n v="5"/>
    <x v="0"/>
  </r>
  <r>
    <s v="sablefish (blackcod)"/>
    <d v="2007-05-26T00:00:00"/>
    <x v="16"/>
    <n v="710"/>
    <n v="7890.27"/>
    <n v="89.9"/>
    <x v="11"/>
    <s v="GOA"/>
    <n v="5"/>
    <x v="0"/>
  </r>
  <r>
    <s v="sablefish (blackcod)"/>
    <d v="2007-05-26T00:00:00"/>
    <x v="16"/>
    <n v="710"/>
    <n v="7890.27"/>
    <n v="105.58"/>
    <x v="14"/>
    <s v="GOA"/>
    <n v="5"/>
    <x v="0"/>
  </r>
  <r>
    <s v="sablefish (blackcod)"/>
    <d v="2007-05-26T00:00:00"/>
    <x v="16"/>
    <n v="710"/>
    <m/>
    <n v="0.105"/>
    <x v="24"/>
    <s v="BSAI"/>
    <n v="5"/>
    <x v="0"/>
  </r>
  <r>
    <s v="sablefish (blackcod)"/>
    <d v="2007-05-26T00:00:00"/>
    <x v="16"/>
    <n v="710"/>
    <m/>
    <n v="1.0529999999999999"/>
    <x v="0"/>
    <s v="GOA"/>
    <n v="5"/>
    <x v="0"/>
  </r>
  <r>
    <s v="sablefish (blackcod)"/>
    <d v="2007-05-26T00:00:00"/>
    <x v="16"/>
    <n v="710"/>
    <m/>
    <n v="0.20499999999999999"/>
    <x v="13"/>
    <s v="GOA"/>
    <n v="5"/>
    <x v="0"/>
  </r>
  <r>
    <s v="sablefish (blackcod)"/>
    <d v="2007-05-26T00:00:00"/>
    <x v="16"/>
    <n v="710"/>
    <m/>
    <n v="2.77"/>
    <x v="6"/>
    <s v="GOA"/>
    <n v="5"/>
    <x v="0"/>
  </r>
  <r>
    <s v="sablefish (blackcod)"/>
    <d v="2007-05-26T00:00:00"/>
    <x v="16"/>
    <n v="710"/>
    <m/>
    <n v="1.5369999999999999"/>
    <x v="11"/>
    <s v="GOA"/>
    <n v="5"/>
    <x v="0"/>
  </r>
  <r>
    <s v="sablefish (blackcod)"/>
    <d v="2007-05-26T00:00:00"/>
    <x v="16"/>
    <n v="710"/>
    <m/>
    <n v="2E-3"/>
    <x v="20"/>
    <s v="INSD"/>
    <n v="5"/>
    <x v="0"/>
  </r>
  <r>
    <s v="sablefish (blackcod)"/>
    <d v="2007-05-26T00:00:00"/>
    <x v="16"/>
    <n v="710"/>
    <m/>
    <n v="5.1459999999999999"/>
    <x v="14"/>
    <s v="GOA"/>
    <n v="5"/>
    <x v="0"/>
  </r>
  <r>
    <s v="sablefish (blackcod)"/>
    <d v="2007-05-26T00:00:00"/>
    <x v="16"/>
    <n v="710"/>
    <m/>
    <n v="0.109"/>
    <x v="21"/>
    <s v="INSD"/>
    <n v="5"/>
    <x v="0"/>
  </r>
  <r>
    <s v="sablefish (blackcod)"/>
    <d v="2007-06-02T00:00:00"/>
    <x v="16"/>
    <n v="710"/>
    <n v="6064.14"/>
    <n v="2.8570000000000002"/>
    <x v="13"/>
    <s v="GOA"/>
    <n v="6"/>
    <x v="0"/>
  </r>
  <r>
    <s v="sablefish (blackcod)"/>
    <d v="2007-06-02T00:00:00"/>
    <x v="16"/>
    <n v="710"/>
    <n v="6064.14"/>
    <n v="16.706"/>
    <x v="6"/>
    <s v="GOA"/>
    <n v="6"/>
    <x v="0"/>
  </r>
  <r>
    <s v="sablefish (blackcod)"/>
    <d v="2007-06-02T00:00:00"/>
    <x v="16"/>
    <n v="710"/>
    <n v="6064.14"/>
    <n v="6.4050000000000002"/>
    <x v="11"/>
    <s v="GOA"/>
    <n v="6"/>
    <x v="0"/>
  </r>
  <r>
    <s v="sablefish (blackcod)"/>
    <d v="2007-06-02T00:00:00"/>
    <x v="16"/>
    <n v="710"/>
    <n v="6064.14"/>
    <n v="6.032"/>
    <x v="14"/>
    <s v="GOA"/>
    <n v="6"/>
    <x v="0"/>
  </r>
  <r>
    <s v="sablefish (blackcod)"/>
    <d v="2007-06-02T00:00:00"/>
    <x v="16"/>
    <n v="710"/>
    <n v="6338.04"/>
    <n v="3.4750000000000001"/>
    <x v="2"/>
    <s v="BSAI"/>
    <n v="6"/>
    <x v="0"/>
  </r>
  <r>
    <s v="sablefish (blackcod)"/>
    <d v="2007-06-02T00:00:00"/>
    <x v="16"/>
    <n v="710"/>
    <n v="6338.04"/>
    <n v="7.1989999999999998"/>
    <x v="24"/>
    <s v="BSAI"/>
    <n v="6"/>
    <x v="0"/>
  </r>
  <r>
    <s v="sablefish (blackcod)"/>
    <d v="2007-06-02T00:00:00"/>
    <x v="16"/>
    <n v="710"/>
    <n v="6338.04"/>
    <n v="10.722"/>
    <x v="28"/>
    <s v="BSAI"/>
    <n v="6"/>
    <x v="0"/>
  </r>
  <r>
    <s v="sablefish (blackcod)"/>
    <d v="2007-06-02T00:00:00"/>
    <x v="16"/>
    <n v="710"/>
    <n v="7310.95"/>
    <n v="17.861000000000001"/>
    <x v="5"/>
    <s v="BSAI"/>
    <n v="6"/>
    <x v="0"/>
  </r>
  <r>
    <s v="sablefish (blackcod)"/>
    <d v="2007-06-02T00:00:00"/>
    <x v="16"/>
    <n v="710"/>
    <n v="7310.95"/>
    <n v="24.757000000000001"/>
    <x v="7"/>
    <s v="BSAI"/>
    <n v="6"/>
    <x v="0"/>
  </r>
  <r>
    <s v="sablefish (blackcod)"/>
    <d v="2007-06-02T00:00:00"/>
    <x v="16"/>
    <n v="710"/>
    <n v="7310.95"/>
    <n v="0.72"/>
    <x v="22"/>
    <s v="BSAI"/>
    <n v="6"/>
    <x v="0"/>
  </r>
  <r>
    <s v="sablefish (blackcod)"/>
    <d v="2007-06-02T00:00:00"/>
    <x v="16"/>
    <n v="710"/>
    <n v="7310.95"/>
    <n v="2.4500000000000002"/>
    <x v="28"/>
    <s v="BSAI"/>
    <n v="6"/>
    <x v="0"/>
  </r>
  <r>
    <s v="sablefish (blackcod)"/>
    <d v="2007-06-02T00:00:00"/>
    <x v="16"/>
    <n v="710"/>
    <n v="7890.27"/>
    <n v="94.49"/>
    <x v="0"/>
    <s v="GOA"/>
    <n v="6"/>
    <x v="0"/>
  </r>
  <r>
    <s v="sablefish (blackcod)"/>
    <d v="2007-06-02T00:00:00"/>
    <x v="16"/>
    <n v="710"/>
    <n v="7890.27"/>
    <n v="7.9580000000000002"/>
    <x v="13"/>
    <s v="GOA"/>
    <n v="6"/>
    <x v="0"/>
  </r>
  <r>
    <s v="sablefish (blackcod)"/>
    <d v="2007-06-02T00:00:00"/>
    <x v="16"/>
    <n v="710"/>
    <n v="7890.27"/>
    <n v="140.72800000000001"/>
    <x v="6"/>
    <s v="GOA"/>
    <n v="6"/>
    <x v="0"/>
  </r>
  <r>
    <s v="sablefish (blackcod)"/>
    <d v="2007-06-02T00:00:00"/>
    <x v="16"/>
    <n v="710"/>
    <n v="7890.27"/>
    <n v="17.135000000000002"/>
    <x v="11"/>
    <s v="GOA"/>
    <n v="6"/>
    <x v="0"/>
  </r>
  <r>
    <s v="sablefish (blackcod)"/>
    <d v="2007-06-02T00:00:00"/>
    <x v="16"/>
    <n v="710"/>
    <n v="7890.27"/>
    <n v="108.774"/>
    <x v="14"/>
    <s v="GOA"/>
    <n v="6"/>
    <x v="0"/>
  </r>
  <r>
    <s v="sablefish (blackcod)"/>
    <d v="2007-06-02T00:00:00"/>
    <x v="16"/>
    <n v="710"/>
    <m/>
    <n v="2E-3"/>
    <x v="5"/>
    <s v="BSAI"/>
    <n v="6"/>
    <x v="0"/>
  </r>
  <r>
    <s v="sablefish (blackcod)"/>
    <d v="2007-06-02T00:00:00"/>
    <x v="16"/>
    <n v="710"/>
    <m/>
    <n v="4.0000000000000001E-3"/>
    <x v="2"/>
    <s v="BSAI"/>
    <n v="6"/>
    <x v="0"/>
  </r>
  <r>
    <s v="sablefish (blackcod)"/>
    <d v="2007-06-02T00:00:00"/>
    <x v="16"/>
    <n v="710"/>
    <m/>
    <n v="3.7999999999999999E-2"/>
    <x v="24"/>
    <s v="BSAI"/>
    <n v="6"/>
    <x v="0"/>
  </r>
  <r>
    <s v="sablefish (blackcod)"/>
    <d v="2007-06-02T00:00:00"/>
    <x v="16"/>
    <n v="710"/>
    <m/>
    <n v="9.6000000000000002E-2"/>
    <x v="28"/>
    <s v="BSAI"/>
    <n v="6"/>
    <x v="0"/>
  </r>
  <r>
    <s v="sablefish (blackcod)"/>
    <d v="2007-06-02T00:00:00"/>
    <x v="16"/>
    <n v="710"/>
    <m/>
    <n v="1.2529999999999999"/>
    <x v="0"/>
    <s v="GOA"/>
    <n v="6"/>
    <x v="0"/>
  </r>
  <r>
    <s v="sablefish (blackcod)"/>
    <d v="2007-06-02T00:00:00"/>
    <x v="16"/>
    <n v="710"/>
    <m/>
    <n v="0.13900000000000001"/>
    <x v="13"/>
    <s v="GOA"/>
    <n v="6"/>
    <x v="0"/>
  </r>
  <r>
    <s v="sablefish (blackcod)"/>
    <d v="2007-06-02T00:00:00"/>
    <x v="16"/>
    <n v="710"/>
    <m/>
    <n v="1.621"/>
    <x v="6"/>
    <s v="GOA"/>
    <n v="6"/>
    <x v="0"/>
  </r>
  <r>
    <s v="sablefish (blackcod)"/>
    <d v="2007-06-02T00:00:00"/>
    <x v="16"/>
    <n v="710"/>
    <m/>
    <n v="0.35699999999999998"/>
    <x v="11"/>
    <s v="GOA"/>
    <n v="6"/>
    <x v="0"/>
  </r>
  <r>
    <s v="sablefish (blackcod)"/>
    <d v="2007-06-02T00:00:00"/>
    <x v="16"/>
    <n v="710"/>
    <m/>
    <n v="5.0000000000000001E-3"/>
    <x v="20"/>
    <s v="INSD"/>
    <n v="6"/>
    <x v="0"/>
  </r>
  <r>
    <s v="sablefish (blackcod)"/>
    <d v="2007-06-02T00:00:00"/>
    <x v="16"/>
    <n v="710"/>
    <m/>
    <n v="12.269"/>
    <x v="14"/>
    <s v="GOA"/>
    <n v="6"/>
    <x v="0"/>
  </r>
  <r>
    <s v="sablefish (blackcod)"/>
    <d v="2007-06-02T00:00:00"/>
    <x v="16"/>
    <n v="710"/>
    <m/>
    <n v="5.7000000000000002E-2"/>
    <x v="21"/>
    <s v="INSD"/>
    <n v="6"/>
    <x v="0"/>
  </r>
  <r>
    <s v="sablefish (blackcod)"/>
    <d v="2007-06-09T00:00:00"/>
    <x v="16"/>
    <n v="710"/>
    <n v="6064.14"/>
    <n v="1.4430000000000001"/>
    <x v="0"/>
    <s v="GOA"/>
    <n v="6"/>
    <x v="0"/>
  </r>
  <r>
    <s v="sablefish (blackcod)"/>
    <d v="2007-06-09T00:00:00"/>
    <x v="16"/>
    <n v="710"/>
    <n v="6064.14"/>
    <n v="3.952"/>
    <x v="6"/>
    <s v="GOA"/>
    <n v="6"/>
    <x v="0"/>
  </r>
  <r>
    <s v="sablefish (blackcod)"/>
    <d v="2007-06-09T00:00:00"/>
    <x v="16"/>
    <n v="710"/>
    <n v="6064.14"/>
    <n v="5.99"/>
    <x v="11"/>
    <s v="GOA"/>
    <n v="6"/>
    <x v="0"/>
  </r>
  <r>
    <s v="sablefish (blackcod)"/>
    <d v="2007-06-09T00:00:00"/>
    <x v="16"/>
    <n v="710"/>
    <n v="6338.04"/>
    <n v="1.9"/>
    <x v="2"/>
    <s v="BSAI"/>
    <n v="6"/>
    <x v="0"/>
  </r>
  <r>
    <s v="sablefish (blackcod)"/>
    <d v="2007-06-09T00:00:00"/>
    <x v="16"/>
    <n v="710"/>
    <n v="6338.04"/>
    <n v="0.12"/>
    <x v="22"/>
    <s v="BSAI"/>
    <n v="6"/>
    <x v="0"/>
  </r>
  <r>
    <s v="sablefish (blackcod)"/>
    <d v="2007-06-09T00:00:00"/>
    <x v="16"/>
    <n v="710"/>
    <n v="6338.04"/>
    <n v="24.99"/>
    <x v="24"/>
    <s v="BSAI"/>
    <n v="6"/>
    <x v="0"/>
  </r>
  <r>
    <s v="sablefish (blackcod)"/>
    <d v="2007-06-09T00:00:00"/>
    <x v="16"/>
    <n v="710"/>
    <n v="6338.04"/>
    <n v="0.65200000000000002"/>
    <x v="28"/>
    <s v="BSAI"/>
    <n v="6"/>
    <x v="0"/>
  </r>
  <r>
    <s v="sablefish (blackcod)"/>
    <d v="2007-06-09T00:00:00"/>
    <x v="16"/>
    <n v="710"/>
    <n v="7310.95"/>
    <n v="1.512"/>
    <x v="5"/>
    <s v="BSAI"/>
    <n v="6"/>
    <x v="0"/>
  </r>
  <r>
    <s v="sablefish (blackcod)"/>
    <d v="2007-06-09T00:00:00"/>
    <x v="16"/>
    <n v="710"/>
    <n v="7310.95"/>
    <n v="0.42599999999999999"/>
    <x v="2"/>
    <s v="BSAI"/>
    <n v="6"/>
    <x v="0"/>
  </r>
  <r>
    <s v="sablefish (blackcod)"/>
    <d v="2007-06-09T00:00:00"/>
    <x v="16"/>
    <n v="710"/>
    <n v="7310.95"/>
    <n v="14.406000000000001"/>
    <x v="24"/>
    <s v="BSAI"/>
    <n v="6"/>
    <x v="0"/>
  </r>
  <r>
    <s v="sablefish (blackcod)"/>
    <d v="2007-06-09T00:00:00"/>
    <x v="16"/>
    <n v="710"/>
    <n v="7310.95"/>
    <n v="3.17"/>
    <x v="28"/>
    <s v="BSAI"/>
    <n v="6"/>
    <x v="0"/>
  </r>
  <r>
    <s v="sablefish (blackcod)"/>
    <d v="2007-06-09T00:00:00"/>
    <x v="16"/>
    <n v="710"/>
    <n v="7310.95"/>
    <n v="0.56100000000000005"/>
    <x v="25"/>
    <s v="BSAI"/>
    <n v="6"/>
    <x v="0"/>
  </r>
  <r>
    <s v="sablefish (blackcod)"/>
    <d v="2007-06-09T00:00:00"/>
    <x v="16"/>
    <n v="710"/>
    <n v="7890.27"/>
    <n v="61.002000000000002"/>
    <x v="0"/>
    <s v="GOA"/>
    <n v="6"/>
    <x v="0"/>
  </r>
  <r>
    <s v="sablefish (blackcod)"/>
    <d v="2007-06-09T00:00:00"/>
    <x v="16"/>
    <n v="710"/>
    <n v="7890.27"/>
    <n v="38.651000000000003"/>
    <x v="13"/>
    <s v="GOA"/>
    <n v="6"/>
    <x v="0"/>
  </r>
  <r>
    <s v="sablefish (blackcod)"/>
    <d v="2007-06-09T00:00:00"/>
    <x v="16"/>
    <n v="710"/>
    <n v="7890.27"/>
    <n v="193.059"/>
    <x v="6"/>
    <s v="GOA"/>
    <n v="6"/>
    <x v="0"/>
  </r>
  <r>
    <s v="sablefish (blackcod)"/>
    <d v="2007-06-09T00:00:00"/>
    <x v="16"/>
    <n v="710"/>
    <n v="7890.27"/>
    <n v="29.062999999999999"/>
    <x v="11"/>
    <s v="GOA"/>
    <n v="6"/>
    <x v="0"/>
  </r>
  <r>
    <s v="sablefish (blackcod)"/>
    <d v="2007-06-09T00:00:00"/>
    <x v="16"/>
    <n v="710"/>
    <n v="7890.27"/>
    <n v="107.929"/>
    <x v="14"/>
    <s v="GOA"/>
    <n v="6"/>
    <x v="0"/>
  </r>
  <r>
    <s v="sablefish (blackcod)"/>
    <d v="2007-06-09T00:00:00"/>
    <x v="16"/>
    <n v="710"/>
    <m/>
    <n v="3.0000000000000001E-3"/>
    <x v="2"/>
    <s v="BSAI"/>
    <n v="6"/>
    <x v="0"/>
  </r>
  <r>
    <s v="sablefish (blackcod)"/>
    <d v="2007-06-09T00:00:00"/>
    <x v="16"/>
    <n v="710"/>
    <m/>
    <n v="0.26800000000000002"/>
    <x v="24"/>
    <s v="BSAI"/>
    <n v="6"/>
    <x v="0"/>
  </r>
  <r>
    <s v="sablefish (blackcod)"/>
    <d v="2007-06-09T00:00:00"/>
    <x v="16"/>
    <n v="710"/>
    <m/>
    <n v="8.9999999999999993E-3"/>
    <x v="28"/>
    <s v="BSAI"/>
    <n v="6"/>
    <x v="0"/>
  </r>
  <r>
    <s v="sablefish (blackcod)"/>
    <d v="2007-06-09T00:00:00"/>
    <x v="16"/>
    <n v="710"/>
    <m/>
    <n v="1.0189999999999999"/>
    <x v="0"/>
    <s v="GOA"/>
    <n v="6"/>
    <x v="0"/>
  </r>
  <r>
    <s v="sablefish (blackcod)"/>
    <d v="2007-06-09T00:00:00"/>
    <x v="16"/>
    <n v="710"/>
    <m/>
    <n v="0.85399999999999998"/>
    <x v="13"/>
    <s v="GOA"/>
    <n v="6"/>
    <x v="0"/>
  </r>
  <r>
    <s v="sablefish (blackcod)"/>
    <d v="2007-06-09T00:00:00"/>
    <x v="16"/>
    <n v="710"/>
    <m/>
    <n v="2.0089999999999999"/>
    <x v="6"/>
    <s v="GOA"/>
    <n v="6"/>
    <x v="0"/>
  </r>
  <r>
    <s v="sablefish (blackcod)"/>
    <d v="2007-06-09T00:00:00"/>
    <x v="16"/>
    <n v="710"/>
    <m/>
    <n v="0.65600000000000003"/>
    <x v="11"/>
    <s v="GOA"/>
    <n v="6"/>
    <x v="0"/>
  </r>
  <r>
    <s v="sablefish (blackcod)"/>
    <d v="2007-06-09T00:00:00"/>
    <x v="16"/>
    <n v="710"/>
    <m/>
    <n v="12.055"/>
    <x v="14"/>
    <s v="GOA"/>
    <n v="6"/>
    <x v="0"/>
  </r>
  <r>
    <s v="sablefish (blackcod)"/>
    <d v="2007-06-09T00:00:00"/>
    <x v="16"/>
    <n v="710"/>
    <m/>
    <n v="0.13600000000000001"/>
    <x v="21"/>
    <s v="INSD"/>
    <n v="6"/>
    <x v="0"/>
  </r>
  <r>
    <s v="sablefish (blackcod)"/>
    <d v="2007-06-16T00:00:00"/>
    <x v="16"/>
    <n v="710"/>
    <n v="6064.14"/>
    <n v="2.84"/>
    <x v="0"/>
    <s v="GOA"/>
    <n v="6"/>
    <x v="0"/>
  </r>
  <r>
    <s v="sablefish (blackcod)"/>
    <d v="2007-06-16T00:00:00"/>
    <x v="16"/>
    <n v="710"/>
    <n v="6064.14"/>
    <n v="18.824000000000002"/>
    <x v="6"/>
    <s v="GOA"/>
    <n v="6"/>
    <x v="0"/>
  </r>
  <r>
    <s v="sablefish (blackcod)"/>
    <d v="2007-06-16T00:00:00"/>
    <x v="16"/>
    <n v="710"/>
    <n v="6338.04"/>
    <n v="0.03"/>
    <x v="1"/>
    <s v="BSAI"/>
    <n v="6"/>
    <x v="0"/>
  </r>
  <r>
    <s v="sablefish (blackcod)"/>
    <d v="2007-06-16T00:00:00"/>
    <x v="16"/>
    <n v="710"/>
    <n v="6338.04"/>
    <n v="5.8999999999999997E-2"/>
    <x v="7"/>
    <s v="BSAI"/>
    <n v="6"/>
    <x v="0"/>
  </r>
  <r>
    <s v="sablefish (blackcod)"/>
    <d v="2007-06-16T00:00:00"/>
    <x v="16"/>
    <n v="710"/>
    <n v="6338.04"/>
    <n v="0.97599999999999998"/>
    <x v="2"/>
    <s v="BSAI"/>
    <n v="6"/>
    <x v="0"/>
  </r>
  <r>
    <s v="sablefish (blackcod)"/>
    <d v="2007-06-16T00:00:00"/>
    <x v="16"/>
    <n v="710"/>
    <n v="6338.04"/>
    <n v="5.7000000000000002E-2"/>
    <x v="22"/>
    <s v="BSAI"/>
    <n v="6"/>
    <x v="0"/>
  </r>
  <r>
    <s v="sablefish (blackcod)"/>
    <d v="2007-06-16T00:00:00"/>
    <x v="16"/>
    <n v="710"/>
    <n v="6338.04"/>
    <n v="16.353000000000002"/>
    <x v="24"/>
    <s v="BSAI"/>
    <n v="6"/>
    <x v="0"/>
  </r>
  <r>
    <s v="sablefish (blackcod)"/>
    <d v="2007-06-16T00:00:00"/>
    <x v="16"/>
    <n v="710"/>
    <n v="6338.04"/>
    <n v="1.76"/>
    <x v="28"/>
    <s v="BSAI"/>
    <n v="6"/>
    <x v="0"/>
  </r>
  <r>
    <s v="sablefish (blackcod)"/>
    <d v="2007-06-16T00:00:00"/>
    <x v="16"/>
    <n v="710"/>
    <n v="7310.95"/>
    <n v="1E-3"/>
    <x v="1"/>
    <s v="BSAI"/>
    <n v="6"/>
    <x v="0"/>
  </r>
  <r>
    <s v="sablefish (blackcod)"/>
    <d v="2007-06-16T00:00:00"/>
    <x v="16"/>
    <n v="710"/>
    <n v="7310.95"/>
    <n v="1.23"/>
    <x v="5"/>
    <s v="BSAI"/>
    <n v="6"/>
    <x v="0"/>
  </r>
  <r>
    <s v="sablefish (blackcod)"/>
    <d v="2007-06-16T00:00:00"/>
    <x v="16"/>
    <n v="710"/>
    <n v="7310.95"/>
    <n v="6.3E-2"/>
    <x v="22"/>
    <s v="BSAI"/>
    <n v="6"/>
    <x v="0"/>
  </r>
  <r>
    <s v="sablefish (blackcod)"/>
    <d v="2007-06-16T00:00:00"/>
    <x v="16"/>
    <n v="710"/>
    <n v="7310.95"/>
    <n v="0.95699999999999996"/>
    <x v="28"/>
    <s v="BSAI"/>
    <n v="6"/>
    <x v="0"/>
  </r>
  <r>
    <s v="sablefish (blackcod)"/>
    <d v="2007-06-16T00:00:00"/>
    <x v="16"/>
    <n v="710"/>
    <n v="7890.27"/>
    <n v="111.179"/>
    <x v="0"/>
    <s v="GOA"/>
    <n v="6"/>
    <x v="0"/>
  </r>
  <r>
    <s v="sablefish (blackcod)"/>
    <d v="2007-06-16T00:00:00"/>
    <x v="16"/>
    <n v="710"/>
    <n v="7890.27"/>
    <n v="2.1999999999999999E-2"/>
    <x v="13"/>
    <s v="GOA"/>
    <n v="6"/>
    <x v="0"/>
  </r>
  <r>
    <s v="sablefish (blackcod)"/>
    <d v="2007-06-16T00:00:00"/>
    <x v="16"/>
    <n v="710"/>
    <n v="7890.27"/>
    <n v="198.73500000000001"/>
    <x v="6"/>
    <s v="GOA"/>
    <n v="6"/>
    <x v="0"/>
  </r>
  <r>
    <s v="sablefish (blackcod)"/>
    <d v="2007-06-16T00:00:00"/>
    <x v="16"/>
    <n v="710"/>
    <n v="7890.27"/>
    <n v="93.131"/>
    <x v="11"/>
    <s v="GOA"/>
    <n v="6"/>
    <x v="0"/>
  </r>
  <r>
    <s v="sablefish (blackcod)"/>
    <d v="2007-06-16T00:00:00"/>
    <x v="16"/>
    <n v="710"/>
    <n v="7890.27"/>
    <n v="81.373000000000005"/>
    <x v="14"/>
    <s v="GOA"/>
    <n v="6"/>
    <x v="0"/>
  </r>
  <r>
    <s v="sablefish (blackcod)"/>
    <d v="2007-06-16T00:00:00"/>
    <x v="16"/>
    <n v="710"/>
    <n v="7890.27"/>
    <n v="8.8330000000000002"/>
    <x v="21"/>
    <s v="INSD"/>
    <n v="6"/>
    <x v="0"/>
  </r>
  <r>
    <s v="sablefish (blackcod)"/>
    <d v="2007-06-16T00:00:00"/>
    <x v="16"/>
    <n v="710"/>
    <m/>
    <n v="0.249"/>
    <x v="24"/>
    <s v="BSAI"/>
    <n v="6"/>
    <x v="0"/>
  </r>
  <r>
    <s v="sablefish (blackcod)"/>
    <d v="2007-06-16T00:00:00"/>
    <x v="16"/>
    <n v="710"/>
    <m/>
    <n v="2.3E-2"/>
    <x v="28"/>
    <s v="BSAI"/>
    <n v="6"/>
    <x v="0"/>
  </r>
  <r>
    <s v="sablefish (blackcod)"/>
    <d v="2007-06-16T00:00:00"/>
    <x v="16"/>
    <n v="710"/>
    <m/>
    <n v="2.0470000000000002"/>
    <x v="0"/>
    <s v="GOA"/>
    <n v="6"/>
    <x v="0"/>
  </r>
  <r>
    <s v="sablefish (blackcod)"/>
    <d v="2007-06-16T00:00:00"/>
    <x v="16"/>
    <n v="710"/>
    <m/>
    <n v="6.3E-2"/>
    <x v="13"/>
    <s v="GOA"/>
    <n v="6"/>
    <x v="0"/>
  </r>
  <r>
    <s v="sablefish (blackcod)"/>
    <d v="2007-06-16T00:00:00"/>
    <x v="16"/>
    <n v="710"/>
    <m/>
    <n v="2.3849999999999998"/>
    <x v="6"/>
    <s v="GOA"/>
    <n v="6"/>
    <x v="0"/>
  </r>
  <r>
    <s v="sablefish (blackcod)"/>
    <d v="2007-06-16T00:00:00"/>
    <x v="16"/>
    <n v="710"/>
    <m/>
    <n v="2.012"/>
    <x v="11"/>
    <s v="GOA"/>
    <n v="6"/>
    <x v="0"/>
  </r>
  <r>
    <s v="sablefish (blackcod)"/>
    <d v="2007-06-16T00:00:00"/>
    <x v="16"/>
    <n v="710"/>
    <m/>
    <n v="0.01"/>
    <x v="20"/>
    <s v="INSD"/>
    <n v="6"/>
    <x v="0"/>
  </r>
  <r>
    <s v="sablefish (blackcod)"/>
    <d v="2007-06-16T00:00:00"/>
    <x v="16"/>
    <n v="710"/>
    <m/>
    <n v="9.1530000000000005"/>
    <x v="14"/>
    <s v="GOA"/>
    <n v="6"/>
    <x v="0"/>
  </r>
  <r>
    <s v="sablefish (blackcod)"/>
    <d v="2007-06-16T00:00:00"/>
    <x v="16"/>
    <n v="710"/>
    <m/>
    <n v="0.27900000000000003"/>
    <x v="21"/>
    <s v="INSD"/>
    <n v="6"/>
    <x v="0"/>
  </r>
  <r>
    <s v="sablefish (blackcod)"/>
    <d v="2007-06-23T00:00:00"/>
    <x v="16"/>
    <n v="710"/>
    <n v="6064.14"/>
    <n v="46.057000000000002"/>
    <x v="6"/>
    <s v="GOA"/>
    <n v="6"/>
    <x v="0"/>
  </r>
  <r>
    <s v="sablefish (blackcod)"/>
    <d v="2007-06-23T00:00:00"/>
    <x v="16"/>
    <n v="710"/>
    <n v="6338.04"/>
    <n v="1.0649999999999999"/>
    <x v="7"/>
    <s v="BSAI"/>
    <n v="6"/>
    <x v="0"/>
  </r>
  <r>
    <s v="sablefish (blackcod)"/>
    <d v="2007-06-23T00:00:00"/>
    <x v="16"/>
    <n v="710"/>
    <n v="6338.04"/>
    <n v="0.215"/>
    <x v="2"/>
    <s v="BSAI"/>
    <n v="6"/>
    <x v="0"/>
  </r>
  <r>
    <s v="sablefish (blackcod)"/>
    <d v="2007-06-23T00:00:00"/>
    <x v="16"/>
    <n v="710"/>
    <n v="6338.04"/>
    <n v="3.63"/>
    <x v="22"/>
    <s v="BSAI"/>
    <n v="6"/>
    <x v="0"/>
  </r>
  <r>
    <s v="sablefish (blackcod)"/>
    <d v="2007-06-23T00:00:00"/>
    <x v="16"/>
    <n v="710"/>
    <n v="6338.04"/>
    <n v="2.681"/>
    <x v="24"/>
    <s v="BSAI"/>
    <n v="6"/>
    <x v="0"/>
  </r>
  <r>
    <s v="sablefish (blackcod)"/>
    <d v="2007-06-23T00:00:00"/>
    <x v="16"/>
    <n v="710"/>
    <n v="6338.04"/>
    <n v="9.9629999999999992"/>
    <x v="28"/>
    <s v="BSAI"/>
    <n v="6"/>
    <x v="0"/>
  </r>
  <r>
    <s v="sablefish (blackcod)"/>
    <d v="2007-06-23T00:00:00"/>
    <x v="16"/>
    <n v="710"/>
    <n v="7310.95"/>
    <n v="6.0000000000000001E-3"/>
    <x v="23"/>
    <s v="BSAI"/>
    <n v="6"/>
    <x v="0"/>
  </r>
  <r>
    <s v="sablefish (blackcod)"/>
    <d v="2007-06-23T00:00:00"/>
    <x v="16"/>
    <n v="710"/>
    <n v="7310.95"/>
    <n v="7.0000000000000001E-3"/>
    <x v="1"/>
    <s v="BSAI"/>
    <n v="6"/>
    <x v="0"/>
  </r>
  <r>
    <s v="sablefish (blackcod)"/>
    <d v="2007-06-23T00:00:00"/>
    <x v="16"/>
    <n v="710"/>
    <n v="7310.95"/>
    <n v="5.6260000000000003"/>
    <x v="5"/>
    <s v="BSAI"/>
    <n v="6"/>
    <x v="0"/>
  </r>
  <r>
    <s v="sablefish (blackcod)"/>
    <d v="2007-06-23T00:00:00"/>
    <x v="16"/>
    <n v="710"/>
    <n v="7310.95"/>
    <n v="6.0000000000000001E-3"/>
    <x v="7"/>
    <s v="BSAI"/>
    <n v="6"/>
    <x v="0"/>
  </r>
  <r>
    <s v="sablefish (blackcod)"/>
    <d v="2007-06-23T00:00:00"/>
    <x v="16"/>
    <n v="710"/>
    <n v="7310.95"/>
    <n v="21.696000000000002"/>
    <x v="24"/>
    <s v="BSAI"/>
    <n v="6"/>
    <x v="0"/>
  </r>
  <r>
    <s v="sablefish (blackcod)"/>
    <d v="2007-06-23T00:00:00"/>
    <x v="16"/>
    <n v="710"/>
    <n v="7890.27"/>
    <n v="71.956000000000003"/>
    <x v="0"/>
    <s v="GOA"/>
    <n v="6"/>
    <x v="0"/>
  </r>
  <r>
    <s v="sablefish (blackcod)"/>
    <d v="2007-06-23T00:00:00"/>
    <x v="16"/>
    <n v="710"/>
    <n v="7890.27"/>
    <n v="27.704999999999998"/>
    <x v="13"/>
    <s v="GOA"/>
    <n v="6"/>
    <x v="0"/>
  </r>
  <r>
    <s v="sablefish (blackcod)"/>
    <d v="2007-06-23T00:00:00"/>
    <x v="16"/>
    <n v="710"/>
    <n v="7890.27"/>
    <n v="189.55699999999999"/>
    <x v="6"/>
    <s v="GOA"/>
    <n v="6"/>
    <x v="0"/>
  </r>
  <r>
    <s v="sablefish (blackcod)"/>
    <d v="2007-06-23T00:00:00"/>
    <x v="16"/>
    <n v="710"/>
    <n v="7890.27"/>
    <n v="32.755000000000003"/>
    <x v="11"/>
    <s v="GOA"/>
    <n v="6"/>
    <x v="0"/>
  </r>
  <r>
    <s v="sablefish (blackcod)"/>
    <d v="2007-06-23T00:00:00"/>
    <x v="16"/>
    <n v="710"/>
    <n v="7890.27"/>
    <n v="40.058999999999997"/>
    <x v="14"/>
    <s v="GOA"/>
    <n v="6"/>
    <x v="0"/>
  </r>
  <r>
    <s v="sablefish (blackcod)"/>
    <d v="2007-06-23T00:00:00"/>
    <x v="16"/>
    <n v="710"/>
    <m/>
    <n v="0.111"/>
    <x v="5"/>
    <s v="BSAI"/>
    <n v="6"/>
    <x v="0"/>
  </r>
  <r>
    <s v="sablefish (blackcod)"/>
    <d v="2007-06-23T00:00:00"/>
    <x v="16"/>
    <n v="710"/>
    <m/>
    <n v="2.3E-2"/>
    <x v="24"/>
    <s v="BSAI"/>
    <n v="6"/>
    <x v="0"/>
  </r>
  <r>
    <s v="sablefish (blackcod)"/>
    <d v="2007-06-23T00:00:00"/>
    <x v="16"/>
    <n v="710"/>
    <m/>
    <n v="1.2949999999999999"/>
    <x v="0"/>
    <s v="GOA"/>
    <n v="6"/>
    <x v="0"/>
  </r>
  <r>
    <s v="sablefish (blackcod)"/>
    <d v="2007-06-23T00:00:00"/>
    <x v="16"/>
    <n v="710"/>
    <m/>
    <n v="0.71499999999999997"/>
    <x v="13"/>
    <s v="GOA"/>
    <n v="6"/>
    <x v="0"/>
  </r>
  <r>
    <s v="sablefish (blackcod)"/>
    <d v="2007-06-23T00:00:00"/>
    <x v="16"/>
    <n v="710"/>
    <m/>
    <n v="1.8420000000000001"/>
    <x v="6"/>
    <s v="GOA"/>
    <n v="6"/>
    <x v="0"/>
  </r>
  <r>
    <s v="sablefish (blackcod)"/>
    <d v="2007-06-23T00:00:00"/>
    <x v="16"/>
    <n v="710"/>
    <m/>
    <n v="0.74299999999999999"/>
    <x v="11"/>
    <s v="GOA"/>
    <n v="6"/>
    <x v="0"/>
  </r>
  <r>
    <s v="sablefish (blackcod)"/>
    <d v="2007-06-23T00:00:00"/>
    <x v="16"/>
    <n v="710"/>
    <m/>
    <n v="1.0999999999999999E-2"/>
    <x v="20"/>
    <s v="INSD"/>
    <n v="6"/>
    <x v="0"/>
  </r>
  <r>
    <s v="sablefish (blackcod)"/>
    <d v="2007-06-23T00:00:00"/>
    <x v="16"/>
    <n v="710"/>
    <m/>
    <n v="4.609"/>
    <x v="14"/>
    <s v="GOA"/>
    <n v="6"/>
    <x v="0"/>
  </r>
  <r>
    <s v="sablefish (blackcod)"/>
    <d v="2007-06-23T00:00:00"/>
    <x v="16"/>
    <n v="710"/>
    <m/>
    <n v="5.2999999999999999E-2"/>
    <x v="21"/>
    <s v="INSD"/>
    <n v="6"/>
    <x v="0"/>
  </r>
  <r>
    <s v="sablefish (blackcod)"/>
    <d v="2007-06-30T00:00:00"/>
    <x v="16"/>
    <n v="710"/>
    <n v="6064.14"/>
    <n v="9.4E-2"/>
    <x v="13"/>
    <s v="GOA"/>
    <n v="6"/>
    <x v="0"/>
  </r>
  <r>
    <s v="sablefish (blackcod)"/>
    <d v="2007-06-30T00:00:00"/>
    <x v="16"/>
    <n v="710"/>
    <n v="6064.14"/>
    <n v="10.576000000000001"/>
    <x v="6"/>
    <s v="GOA"/>
    <n v="6"/>
    <x v="0"/>
  </r>
  <r>
    <s v="sablefish (blackcod)"/>
    <d v="2007-06-30T00:00:00"/>
    <x v="16"/>
    <n v="710"/>
    <n v="6338.04"/>
    <n v="2.1000000000000001E-2"/>
    <x v="7"/>
    <s v="BSAI"/>
    <n v="6"/>
    <x v="0"/>
  </r>
  <r>
    <s v="sablefish (blackcod)"/>
    <d v="2007-06-30T00:00:00"/>
    <x v="16"/>
    <n v="710"/>
    <n v="6338.04"/>
    <n v="1.631"/>
    <x v="2"/>
    <s v="BSAI"/>
    <n v="6"/>
    <x v="0"/>
  </r>
  <r>
    <s v="sablefish (blackcod)"/>
    <d v="2007-06-30T00:00:00"/>
    <x v="16"/>
    <n v="710"/>
    <n v="6338.04"/>
    <n v="1.5589999999999999"/>
    <x v="22"/>
    <s v="BSAI"/>
    <n v="6"/>
    <x v="0"/>
  </r>
  <r>
    <s v="sablefish (blackcod)"/>
    <d v="2007-06-30T00:00:00"/>
    <x v="16"/>
    <n v="710"/>
    <n v="6338.04"/>
    <n v="4.0819999999999999"/>
    <x v="24"/>
    <s v="BSAI"/>
    <n v="6"/>
    <x v="0"/>
  </r>
  <r>
    <s v="sablefish (blackcod)"/>
    <d v="2007-06-30T00:00:00"/>
    <x v="16"/>
    <n v="710"/>
    <n v="6338.04"/>
    <n v="11.933"/>
    <x v="28"/>
    <s v="BSAI"/>
    <n v="6"/>
    <x v="0"/>
  </r>
  <r>
    <s v="sablefish (blackcod)"/>
    <d v="2007-06-30T00:00:00"/>
    <x v="16"/>
    <n v="710"/>
    <n v="7310.95"/>
    <n v="1E-3"/>
    <x v="23"/>
    <s v="BSAI"/>
    <n v="6"/>
    <x v="0"/>
  </r>
  <r>
    <s v="sablefish (blackcod)"/>
    <d v="2007-06-30T00:00:00"/>
    <x v="16"/>
    <n v="710"/>
    <n v="7310.95"/>
    <n v="4.0170000000000003"/>
    <x v="5"/>
    <s v="BSAI"/>
    <n v="6"/>
    <x v="0"/>
  </r>
  <r>
    <s v="sablefish (blackcod)"/>
    <d v="2007-06-30T00:00:00"/>
    <x v="16"/>
    <n v="710"/>
    <n v="7310.95"/>
    <n v="2E-3"/>
    <x v="7"/>
    <s v="BSAI"/>
    <n v="6"/>
    <x v="0"/>
  </r>
  <r>
    <s v="sablefish (blackcod)"/>
    <d v="2007-06-30T00:00:00"/>
    <x v="16"/>
    <n v="710"/>
    <n v="7310.95"/>
    <n v="8.64"/>
    <x v="24"/>
    <s v="BSAI"/>
    <n v="6"/>
    <x v="0"/>
  </r>
  <r>
    <s v="sablefish (blackcod)"/>
    <d v="2007-06-30T00:00:00"/>
    <x v="16"/>
    <n v="710"/>
    <n v="7310.95"/>
    <n v="2.1859999999999999"/>
    <x v="25"/>
    <s v="BSAI"/>
    <n v="6"/>
    <x v="0"/>
  </r>
  <r>
    <s v="sablefish (blackcod)"/>
    <d v="2007-06-30T00:00:00"/>
    <x v="16"/>
    <n v="710"/>
    <n v="7890.27"/>
    <n v="76.667000000000002"/>
    <x v="0"/>
    <s v="GOA"/>
    <n v="6"/>
    <x v="0"/>
  </r>
  <r>
    <s v="sablefish (blackcod)"/>
    <d v="2007-06-30T00:00:00"/>
    <x v="16"/>
    <n v="710"/>
    <n v="7890.27"/>
    <n v="1E-3"/>
    <x v="13"/>
    <s v="GOA"/>
    <n v="6"/>
    <x v="0"/>
  </r>
  <r>
    <s v="sablefish (blackcod)"/>
    <d v="2007-06-30T00:00:00"/>
    <x v="16"/>
    <n v="710"/>
    <n v="7890.27"/>
    <n v="139.61099999999999"/>
    <x v="6"/>
    <s v="GOA"/>
    <n v="6"/>
    <x v="0"/>
  </r>
  <r>
    <s v="sablefish (blackcod)"/>
    <d v="2007-06-30T00:00:00"/>
    <x v="16"/>
    <n v="710"/>
    <n v="7890.27"/>
    <n v="29.66"/>
    <x v="11"/>
    <s v="GOA"/>
    <n v="6"/>
    <x v="0"/>
  </r>
  <r>
    <s v="sablefish (blackcod)"/>
    <d v="2007-06-30T00:00:00"/>
    <x v="16"/>
    <n v="710"/>
    <n v="7890.27"/>
    <n v="27.600999999999999"/>
    <x v="14"/>
    <s v="GOA"/>
    <n v="6"/>
    <x v="0"/>
  </r>
  <r>
    <s v="sablefish (blackcod)"/>
    <d v="2007-06-30T00:00:00"/>
    <x v="16"/>
    <n v="710"/>
    <m/>
    <n v="0.129"/>
    <x v="5"/>
    <s v="BSAI"/>
    <n v="6"/>
    <x v="0"/>
  </r>
  <r>
    <s v="sablefish (blackcod)"/>
    <d v="2007-06-30T00:00:00"/>
    <x v="16"/>
    <n v="710"/>
    <m/>
    <n v="2.4E-2"/>
    <x v="2"/>
    <s v="BSAI"/>
    <n v="6"/>
    <x v="0"/>
  </r>
  <r>
    <s v="sablefish (blackcod)"/>
    <d v="2007-06-30T00:00:00"/>
    <x v="16"/>
    <n v="710"/>
    <m/>
    <n v="6.0999999999999999E-2"/>
    <x v="28"/>
    <s v="BSAI"/>
    <n v="6"/>
    <x v="0"/>
  </r>
  <r>
    <s v="sablefish (blackcod)"/>
    <d v="2007-06-30T00:00:00"/>
    <x v="16"/>
    <n v="710"/>
    <m/>
    <n v="1.851"/>
    <x v="0"/>
    <s v="GOA"/>
    <n v="6"/>
    <x v="0"/>
  </r>
  <r>
    <s v="sablefish (blackcod)"/>
    <d v="2007-06-30T00:00:00"/>
    <x v="16"/>
    <n v="710"/>
    <m/>
    <n v="7.1999999999999995E-2"/>
    <x v="13"/>
    <s v="GOA"/>
    <n v="6"/>
    <x v="0"/>
  </r>
  <r>
    <s v="sablefish (blackcod)"/>
    <d v="2007-06-30T00:00:00"/>
    <x v="16"/>
    <n v="710"/>
    <m/>
    <n v="5.3639999999999999"/>
    <x v="6"/>
    <s v="GOA"/>
    <n v="6"/>
    <x v="0"/>
  </r>
  <r>
    <s v="sablefish (blackcod)"/>
    <d v="2007-06-30T00:00:00"/>
    <x v="16"/>
    <n v="710"/>
    <m/>
    <n v="0.88400000000000001"/>
    <x v="11"/>
    <s v="GOA"/>
    <n v="6"/>
    <x v="0"/>
  </r>
  <r>
    <s v="sablefish (blackcod)"/>
    <d v="2007-06-30T00:00:00"/>
    <x v="16"/>
    <n v="710"/>
    <m/>
    <n v="1.0680000000000001"/>
    <x v="14"/>
    <s v="GOA"/>
    <n v="6"/>
    <x v="0"/>
  </r>
  <r>
    <s v="sablefish (blackcod)"/>
    <d v="2007-06-30T00:00:00"/>
    <x v="16"/>
    <n v="710"/>
    <m/>
    <n v="0.107"/>
    <x v="21"/>
    <s v="INSD"/>
    <n v="6"/>
    <x v="0"/>
  </r>
  <r>
    <s v="sablefish (blackcod)"/>
    <d v="2007-07-07T00:00:00"/>
    <x v="16"/>
    <n v="710"/>
    <n v="6064.14"/>
    <n v="40.762999999999998"/>
    <x v="0"/>
    <s v="GOA"/>
    <n v="7"/>
    <x v="1"/>
  </r>
  <r>
    <s v="sablefish (blackcod)"/>
    <d v="2007-07-07T00:00:00"/>
    <x v="16"/>
    <n v="710"/>
    <n v="6064.14"/>
    <n v="21.6"/>
    <x v="13"/>
    <s v="GOA"/>
    <n v="7"/>
    <x v="1"/>
  </r>
  <r>
    <s v="sablefish (blackcod)"/>
    <d v="2007-07-07T00:00:00"/>
    <x v="16"/>
    <n v="710"/>
    <n v="6064.14"/>
    <n v="40.853000000000002"/>
    <x v="11"/>
    <s v="GOA"/>
    <n v="7"/>
    <x v="1"/>
  </r>
  <r>
    <s v="sablefish (blackcod)"/>
    <d v="2007-07-07T00:00:00"/>
    <x v="16"/>
    <n v="710"/>
    <n v="6338.04"/>
    <n v="0.317"/>
    <x v="1"/>
    <s v="BSAI"/>
    <n v="7"/>
    <x v="1"/>
  </r>
  <r>
    <s v="sablefish (blackcod)"/>
    <d v="2007-07-07T00:00:00"/>
    <x v="16"/>
    <n v="710"/>
    <n v="6338.04"/>
    <n v="9.5000000000000001E-2"/>
    <x v="7"/>
    <s v="BSAI"/>
    <n v="7"/>
    <x v="1"/>
  </r>
  <r>
    <s v="sablefish (blackcod)"/>
    <d v="2007-07-07T00:00:00"/>
    <x v="16"/>
    <n v="710"/>
    <n v="6338.04"/>
    <n v="4.5430000000000001"/>
    <x v="2"/>
    <s v="BSAI"/>
    <n v="7"/>
    <x v="1"/>
  </r>
  <r>
    <s v="sablefish (blackcod)"/>
    <d v="2007-07-07T00:00:00"/>
    <x v="16"/>
    <n v="710"/>
    <n v="6338.04"/>
    <n v="4.7439999999999998"/>
    <x v="22"/>
    <s v="BSAI"/>
    <n v="7"/>
    <x v="1"/>
  </r>
  <r>
    <s v="sablefish (blackcod)"/>
    <d v="2007-07-07T00:00:00"/>
    <x v="16"/>
    <n v="710"/>
    <n v="6338.04"/>
    <n v="6.4000000000000001E-2"/>
    <x v="26"/>
    <s v="BSAI"/>
    <n v="7"/>
    <x v="1"/>
  </r>
  <r>
    <s v="sablefish (blackcod)"/>
    <d v="2007-07-07T00:00:00"/>
    <x v="16"/>
    <n v="710"/>
    <n v="6338.04"/>
    <n v="10.893000000000001"/>
    <x v="24"/>
    <s v="BSAI"/>
    <n v="7"/>
    <x v="1"/>
  </r>
  <r>
    <s v="sablefish (blackcod)"/>
    <d v="2007-07-07T00:00:00"/>
    <x v="16"/>
    <n v="710"/>
    <n v="6338.04"/>
    <n v="25.616"/>
    <x v="28"/>
    <s v="BSAI"/>
    <n v="7"/>
    <x v="1"/>
  </r>
  <r>
    <s v="sablefish (blackcod)"/>
    <d v="2007-07-07T00:00:00"/>
    <x v="16"/>
    <n v="710"/>
    <n v="6338.04"/>
    <n v="0.107"/>
    <x v="25"/>
    <s v="BSAI"/>
    <n v="7"/>
    <x v="1"/>
  </r>
  <r>
    <s v="sablefish (blackcod)"/>
    <d v="2007-07-07T00:00:00"/>
    <x v="16"/>
    <n v="710"/>
    <n v="7310.95"/>
    <n v="4.34"/>
    <x v="1"/>
    <s v="BSAI"/>
    <n v="7"/>
    <x v="1"/>
  </r>
  <r>
    <s v="sablefish (blackcod)"/>
    <d v="2007-07-07T00:00:00"/>
    <x v="16"/>
    <n v="710"/>
    <n v="7310.95"/>
    <n v="27.010999999999999"/>
    <x v="5"/>
    <s v="BSAI"/>
    <n v="7"/>
    <x v="1"/>
  </r>
  <r>
    <s v="sablefish (blackcod)"/>
    <d v="2007-07-07T00:00:00"/>
    <x v="16"/>
    <n v="710"/>
    <n v="7310.95"/>
    <n v="37.045000000000002"/>
    <x v="7"/>
    <s v="BSAI"/>
    <n v="7"/>
    <x v="1"/>
  </r>
  <r>
    <s v="sablefish (blackcod)"/>
    <d v="2007-07-07T00:00:00"/>
    <x v="16"/>
    <n v="710"/>
    <n v="7310.95"/>
    <n v="20.106000000000002"/>
    <x v="24"/>
    <s v="BSAI"/>
    <n v="7"/>
    <x v="1"/>
  </r>
  <r>
    <s v="sablefish (blackcod)"/>
    <d v="2007-07-07T00:00:00"/>
    <x v="16"/>
    <n v="710"/>
    <n v="7310.95"/>
    <n v="2.0499999999999998"/>
    <x v="28"/>
    <s v="BSAI"/>
    <n v="7"/>
    <x v="1"/>
  </r>
  <r>
    <s v="sablefish (blackcod)"/>
    <d v="2007-07-07T00:00:00"/>
    <x v="16"/>
    <n v="710"/>
    <n v="7890.27"/>
    <n v="8.09"/>
    <x v="0"/>
    <s v="GOA"/>
    <n v="7"/>
    <x v="1"/>
  </r>
  <r>
    <s v="sablefish (blackcod)"/>
    <d v="2007-07-07T00:00:00"/>
    <x v="16"/>
    <n v="710"/>
    <n v="7890.27"/>
    <n v="4.37"/>
    <x v="13"/>
    <s v="GOA"/>
    <n v="7"/>
    <x v="1"/>
  </r>
  <r>
    <s v="sablefish (blackcod)"/>
    <d v="2007-07-07T00:00:00"/>
    <x v="16"/>
    <n v="710"/>
    <n v="7890.27"/>
    <n v="105.779"/>
    <x v="6"/>
    <s v="GOA"/>
    <n v="7"/>
    <x v="1"/>
  </r>
  <r>
    <s v="sablefish (blackcod)"/>
    <d v="2007-07-07T00:00:00"/>
    <x v="16"/>
    <n v="710"/>
    <n v="7890.27"/>
    <n v="28.936"/>
    <x v="11"/>
    <s v="GOA"/>
    <n v="7"/>
    <x v="1"/>
  </r>
  <r>
    <s v="sablefish (blackcod)"/>
    <d v="2007-07-07T00:00:00"/>
    <x v="16"/>
    <n v="710"/>
    <n v="7890.27"/>
    <n v="4.9820000000000002"/>
    <x v="14"/>
    <s v="GOA"/>
    <n v="7"/>
    <x v="1"/>
  </r>
  <r>
    <s v="sablefish (blackcod)"/>
    <d v="2007-07-07T00:00:00"/>
    <x v="16"/>
    <n v="710"/>
    <m/>
    <n v="8.0000000000000002E-3"/>
    <x v="23"/>
    <s v="BSAI"/>
    <n v="7"/>
    <x v="1"/>
  </r>
  <r>
    <s v="sablefish (blackcod)"/>
    <d v="2007-07-07T00:00:00"/>
    <x v="16"/>
    <n v="710"/>
    <m/>
    <n v="0.188"/>
    <x v="1"/>
    <s v="BSAI"/>
    <n v="7"/>
    <x v="1"/>
  </r>
  <r>
    <s v="sablefish (blackcod)"/>
    <d v="2007-07-07T00:00:00"/>
    <x v="16"/>
    <n v="710"/>
    <m/>
    <n v="1.004"/>
    <x v="5"/>
    <s v="BSAI"/>
    <n v="7"/>
    <x v="1"/>
  </r>
  <r>
    <s v="sablefish (blackcod)"/>
    <d v="2007-07-07T00:00:00"/>
    <x v="16"/>
    <n v="710"/>
    <m/>
    <n v="1.028"/>
    <x v="7"/>
    <s v="BSAI"/>
    <n v="7"/>
    <x v="1"/>
  </r>
  <r>
    <s v="sablefish (blackcod)"/>
    <d v="2007-07-07T00:00:00"/>
    <x v="16"/>
    <n v="710"/>
    <m/>
    <n v="0.04"/>
    <x v="2"/>
    <s v="BSAI"/>
    <n v="7"/>
    <x v="1"/>
  </r>
  <r>
    <s v="sablefish (blackcod)"/>
    <d v="2007-07-07T00:00:00"/>
    <x v="16"/>
    <n v="710"/>
    <m/>
    <n v="0.26400000000000001"/>
    <x v="24"/>
    <s v="BSAI"/>
    <n v="7"/>
    <x v="1"/>
  </r>
  <r>
    <s v="sablefish (blackcod)"/>
    <d v="2007-07-07T00:00:00"/>
    <x v="16"/>
    <n v="710"/>
    <m/>
    <n v="1.8720000000000001"/>
    <x v="28"/>
    <s v="BSAI"/>
    <n v="7"/>
    <x v="1"/>
  </r>
  <r>
    <s v="sablefish (blackcod)"/>
    <d v="2007-07-07T00:00:00"/>
    <x v="16"/>
    <n v="710"/>
    <m/>
    <n v="1.1890000000000001"/>
    <x v="0"/>
    <s v="GOA"/>
    <n v="7"/>
    <x v="1"/>
  </r>
  <r>
    <s v="sablefish (blackcod)"/>
    <d v="2007-07-07T00:00:00"/>
    <x v="16"/>
    <n v="710"/>
    <m/>
    <n v="19.163"/>
    <x v="13"/>
    <s v="GOA"/>
    <n v="7"/>
    <x v="1"/>
  </r>
  <r>
    <s v="sablefish (blackcod)"/>
    <d v="2007-07-07T00:00:00"/>
    <x v="16"/>
    <n v="710"/>
    <m/>
    <n v="1.706"/>
    <x v="6"/>
    <s v="GOA"/>
    <n v="7"/>
    <x v="1"/>
  </r>
  <r>
    <s v="sablefish (blackcod)"/>
    <d v="2007-07-07T00:00:00"/>
    <x v="16"/>
    <n v="710"/>
    <m/>
    <n v="3.7559999999999998"/>
    <x v="11"/>
    <s v="GOA"/>
    <n v="7"/>
    <x v="1"/>
  </r>
  <r>
    <s v="sablefish (blackcod)"/>
    <d v="2007-07-07T00:00:00"/>
    <x v="16"/>
    <n v="710"/>
    <m/>
    <n v="7.0000000000000001E-3"/>
    <x v="20"/>
    <s v="INSD"/>
    <n v="7"/>
    <x v="1"/>
  </r>
  <r>
    <s v="sablefish (blackcod)"/>
    <d v="2007-07-07T00:00:00"/>
    <x v="16"/>
    <n v="710"/>
    <m/>
    <n v="0.153"/>
    <x v="14"/>
    <s v="GOA"/>
    <n v="7"/>
    <x v="1"/>
  </r>
  <r>
    <s v="sablefish (blackcod)"/>
    <d v="2007-07-07T00:00:00"/>
    <x v="16"/>
    <n v="710"/>
    <m/>
    <n v="0.09"/>
    <x v="21"/>
    <s v="INSD"/>
    <n v="7"/>
    <x v="1"/>
  </r>
  <r>
    <s v="sablefish (blackcod)"/>
    <d v="2007-07-14T00:00:00"/>
    <x v="16"/>
    <n v="710"/>
    <n v="6064.14"/>
    <n v="80.283000000000001"/>
    <x v="0"/>
    <s v="GOA"/>
    <n v="7"/>
    <x v="1"/>
  </r>
  <r>
    <s v="sablefish (blackcod)"/>
    <d v="2007-07-14T00:00:00"/>
    <x v="16"/>
    <n v="710"/>
    <n v="6064.14"/>
    <n v="34.145000000000003"/>
    <x v="13"/>
    <s v="GOA"/>
    <n v="7"/>
    <x v="1"/>
  </r>
  <r>
    <s v="sablefish (blackcod)"/>
    <d v="2007-07-14T00:00:00"/>
    <x v="16"/>
    <n v="710"/>
    <n v="6064.14"/>
    <n v="19.616"/>
    <x v="6"/>
    <s v="GOA"/>
    <n v="7"/>
    <x v="1"/>
  </r>
  <r>
    <s v="sablefish (blackcod)"/>
    <d v="2007-07-14T00:00:00"/>
    <x v="16"/>
    <n v="710"/>
    <n v="6064.14"/>
    <n v="22.242999999999999"/>
    <x v="11"/>
    <s v="GOA"/>
    <n v="7"/>
    <x v="1"/>
  </r>
  <r>
    <s v="sablefish (blackcod)"/>
    <d v="2007-07-14T00:00:00"/>
    <x v="16"/>
    <n v="710"/>
    <n v="6338.04"/>
    <n v="9.8659999999999997"/>
    <x v="1"/>
    <s v="BSAI"/>
    <n v="7"/>
    <x v="1"/>
  </r>
  <r>
    <s v="sablefish (blackcod)"/>
    <d v="2007-07-14T00:00:00"/>
    <x v="16"/>
    <n v="710"/>
    <n v="6338.04"/>
    <n v="1.048"/>
    <x v="7"/>
    <s v="BSAI"/>
    <n v="7"/>
    <x v="1"/>
  </r>
  <r>
    <s v="sablefish (blackcod)"/>
    <d v="2007-07-14T00:00:00"/>
    <x v="16"/>
    <n v="710"/>
    <n v="6338.04"/>
    <n v="5.6779999999999999"/>
    <x v="2"/>
    <s v="BSAI"/>
    <n v="7"/>
    <x v="1"/>
  </r>
  <r>
    <s v="sablefish (blackcod)"/>
    <d v="2007-07-14T00:00:00"/>
    <x v="16"/>
    <n v="710"/>
    <n v="6338.04"/>
    <n v="0.182"/>
    <x v="22"/>
    <s v="BSAI"/>
    <n v="7"/>
    <x v="1"/>
  </r>
  <r>
    <s v="sablefish (blackcod)"/>
    <d v="2007-07-14T00:00:00"/>
    <x v="16"/>
    <n v="710"/>
    <n v="6338.04"/>
    <n v="7.8890000000000002"/>
    <x v="24"/>
    <s v="BSAI"/>
    <n v="7"/>
    <x v="1"/>
  </r>
  <r>
    <s v="sablefish (blackcod)"/>
    <d v="2007-07-14T00:00:00"/>
    <x v="16"/>
    <n v="710"/>
    <n v="6338.04"/>
    <n v="15.473000000000001"/>
    <x v="28"/>
    <s v="BSAI"/>
    <n v="7"/>
    <x v="1"/>
  </r>
  <r>
    <s v="sablefish (blackcod)"/>
    <d v="2007-07-14T00:00:00"/>
    <x v="16"/>
    <n v="710"/>
    <n v="6338.04"/>
    <n v="7.1999999999999995E-2"/>
    <x v="25"/>
    <s v="BSAI"/>
    <n v="7"/>
    <x v="1"/>
  </r>
  <r>
    <s v="sablefish (blackcod)"/>
    <d v="2007-07-14T00:00:00"/>
    <x v="16"/>
    <n v="710"/>
    <n v="7310.95"/>
    <n v="5.7000000000000002E-2"/>
    <x v="23"/>
    <s v="BSAI"/>
    <n v="7"/>
    <x v="1"/>
  </r>
  <r>
    <s v="sablefish (blackcod)"/>
    <d v="2007-07-14T00:00:00"/>
    <x v="16"/>
    <n v="710"/>
    <n v="7310.95"/>
    <n v="4.5599999999999996"/>
    <x v="1"/>
    <s v="BSAI"/>
    <n v="7"/>
    <x v="1"/>
  </r>
  <r>
    <s v="sablefish (blackcod)"/>
    <d v="2007-07-14T00:00:00"/>
    <x v="16"/>
    <n v="710"/>
    <n v="7310.95"/>
    <n v="1.0269999999999999"/>
    <x v="5"/>
    <s v="BSAI"/>
    <n v="7"/>
    <x v="1"/>
  </r>
  <r>
    <s v="sablefish (blackcod)"/>
    <d v="2007-07-14T00:00:00"/>
    <x v="16"/>
    <n v="710"/>
    <n v="7310.95"/>
    <n v="31.233000000000001"/>
    <x v="7"/>
    <s v="BSAI"/>
    <n v="7"/>
    <x v="1"/>
  </r>
  <r>
    <s v="sablefish (blackcod)"/>
    <d v="2007-07-14T00:00:00"/>
    <x v="16"/>
    <n v="710"/>
    <n v="7310.95"/>
    <n v="0.24099999999999999"/>
    <x v="2"/>
    <s v="BSAI"/>
    <n v="7"/>
    <x v="1"/>
  </r>
  <r>
    <s v="sablefish (blackcod)"/>
    <d v="2007-07-14T00:00:00"/>
    <x v="16"/>
    <n v="710"/>
    <n v="7310.95"/>
    <n v="0.78200000000000003"/>
    <x v="24"/>
    <s v="BSAI"/>
    <n v="7"/>
    <x v="1"/>
  </r>
  <r>
    <s v="sablefish (blackcod)"/>
    <d v="2007-07-14T00:00:00"/>
    <x v="16"/>
    <n v="710"/>
    <n v="7310.95"/>
    <n v="1.3049999999999999"/>
    <x v="28"/>
    <s v="BSAI"/>
    <n v="7"/>
    <x v="1"/>
  </r>
  <r>
    <s v="sablefish (blackcod)"/>
    <d v="2007-07-14T00:00:00"/>
    <x v="16"/>
    <n v="710"/>
    <n v="7310.95"/>
    <n v="2.4590000000000001"/>
    <x v="25"/>
    <s v="BSAI"/>
    <n v="7"/>
    <x v="1"/>
  </r>
  <r>
    <s v="sablefish (blackcod)"/>
    <d v="2007-07-14T00:00:00"/>
    <x v="16"/>
    <n v="710"/>
    <n v="7890.27"/>
    <n v="105.173"/>
    <x v="0"/>
    <s v="GOA"/>
    <n v="7"/>
    <x v="1"/>
  </r>
  <r>
    <s v="sablefish (blackcod)"/>
    <d v="2007-07-14T00:00:00"/>
    <x v="16"/>
    <n v="710"/>
    <n v="7890.27"/>
    <n v="15.537000000000001"/>
    <x v="13"/>
    <s v="GOA"/>
    <n v="7"/>
    <x v="1"/>
  </r>
  <r>
    <s v="sablefish (blackcod)"/>
    <d v="2007-07-14T00:00:00"/>
    <x v="16"/>
    <n v="710"/>
    <n v="7890.27"/>
    <n v="154.798"/>
    <x v="6"/>
    <s v="GOA"/>
    <n v="7"/>
    <x v="1"/>
  </r>
  <r>
    <s v="sablefish (blackcod)"/>
    <d v="2007-07-14T00:00:00"/>
    <x v="16"/>
    <n v="710"/>
    <n v="7890.27"/>
    <n v="30.533000000000001"/>
    <x v="11"/>
    <s v="GOA"/>
    <n v="7"/>
    <x v="1"/>
  </r>
  <r>
    <s v="sablefish (blackcod)"/>
    <d v="2007-07-14T00:00:00"/>
    <x v="16"/>
    <n v="710"/>
    <n v="7890.27"/>
    <n v="8.5540000000000003"/>
    <x v="14"/>
    <s v="GOA"/>
    <n v="7"/>
    <x v="1"/>
  </r>
  <r>
    <s v="sablefish (blackcod)"/>
    <d v="2007-07-14T00:00:00"/>
    <x v="16"/>
    <n v="710"/>
    <m/>
    <n v="0.22"/>
    <x v="23"/>
    <s v="BSAI"/>
    <n v="7"/>
    <x v="1"/>
  </r>
  <r>
    <s v="sablefish (blackcod)"/>
    <d v="2007-07-14T00:00:00"/>
    <x v="16"/>
    <n v="710"/>
    <m/>
    <n v="3.5550000000000002"/>
    <x v="1"/>
    <s v="BSAI"/>
    <n v="7"/>
    <x v="1"/>
  </r>
  <r>
    <s v="sablefish (blackcod)"/>
    <d v="2007-07-14T00:00:00"/>
    <x v="16"/>
    <n v="710"/>
    <m/>
    <n v="0.67700000000000005"/>
    <x v="7"/>
    <s v="BSAI"/>
    <n v="7"/>
    <x v="1"/>
  </r>
  <r>
    <s v="sablefish (blackcod)"/>
    <d v="2007-07-14T00:00:00"/>
    <x v="16"/>
    <n v="710"/>
    <m/>
    <n v="4.7190000000000003"/>
    <x v="2"/>
    <s v="BSAI"/>
    <n v="7"/>
    <x v="1"/>
  </r>
  <r>
    <s v="sablefish (blackcod)"/>
    <d v="2007-07-14T00:00:00"/>
    <x v="16"/>
    <n v="710"/>
    <m/>
    <n v="1.0840000000000001"/>
    <x v="28"/>
    <s v="BSAI"/>
    <n v="7"/>
    <x v="1"/>
  </r>
  <r>
    <s v="sablefish (blackcod)"/>
    <d v="2007-07-14T00:00:00"/>
    <x v="16"/>
    <n v="710"/>
    <m/>
    <n v="0.41199999999999998"/>
    <x v="25"/>
    <s v="BSAI"/>
    <n v="7"/>
    <x v="1"/>
  </r>
  <r>
    <s v="sablefish (blackcod)"/>
    <d v="2007-07-14T00:00:00"/>
    <x v="16"/>
    <n v="710"/>
    <m/>
    <n v="0.94899999999999995"/>
    <x v="0"/>
    <s v="GOA"/>
    <n v="7"/>
    <x v="1"/>
  </r>
  <r>
    <s v="sablefish (blackcod)"/>
    <d v="2007-07-14T00:00:00"/>
    <x v="16"/>
    <n v="710"/>
    <m/>
    <n v="0.38300000000000001"/>
    <x v="13"/>
    <s v="GOA"/>
    <n v="7"/>
    <x v="1"/>
  </r>
  <r>
    <s v="sablefish (blackcod)"/>
    <d v="2007-07-14T00:00:00"/>
    <x v="16"/>
    <n v="710"/>
    <m/>
    <n v="11.125999999999999"/>
    <x v="6"/>
    <s v="GOA"/>
    <n v="7"/>
    <x v="1"/>
  </r>
  <r>
    <s v="sablefish (blackcod)"/>
    <d v="2007-07-14T00:00:00"/>
    <x v="16"/>
    <n v="710"/>
    <m/>
    <n v="6.6609999999999996"/>
    <x v="11"/>
    <s v="GOA"/>
    <n v="7"/>
    <x v="1"/>
  </r>
  <r>
    <s v="sablefish (blackcod)"/>
    <d v="2007-07-14T00:00:00"/>
    <x v="16"/>
    <n v="710"/>
    <m/>
    <n v="4.0000000000000001E-3"/>
    <x v="20"/>
    <s v="INSD"/>
    <n v="7"/>
    <x v="1"/>
  </r>
  <r>
    <s v="sablefish (blackcod)"/>
    <d v="2007-07-14T00:00:00"/>
    <x v="16"/>
    <n v="710"/>
    <m/>
    <n v="0.17599999999999999"/>
    <x v="14"/>
    <s v="GOA"/>
    <n v="7"/>
    <x v="1"/>
  </r>
  <r>
    <s v="sablefish (blackcod)"/>
    <d v="2007-07-14T00:00:00"/>
    <x v="16"/>
    <n v="710"/>
    <m/>
    <n v="7.4999999999999997E-2"/>
    <x v="21"/>
    <s v="INSD"/>
    <n v="7"/>
    <x v="1"/>
  </r>
  <r>
    <s v="sablefish (blackcod)"/>
    <d v="2007-07-21T00:00:00"/>
    <x v="16"/>
    <n v="710"/>
    <n v="6064.14"/>
    <n v="61.057000000000002"/>
    <x v="0"/>
    <s v="GOA"/>
    <n v="7"/>
    <x v="1"/>
  </r>
  <r>
    <s v="sablefish (blackcod)"/>
    <d v="2007-07-21T00:00:00"/>
    <x v="16"/>
    <n v="710"/>
    <n v="6064.14"/>
    <n v="34.191000000000003"/>
    <x v="6"/>
    <s v="GOA"/>
    <n v="7"/>
    <x v="1"/>
  </r>
  <r>
    <s v="sablefish (blackcod)"/>
    <d v="2007-07-21T00:00:00"/>
    <x v="16"/>
    <n v="710"/>
    <n v="6064.14"/>
    <n v="4.0439999999999996"/>
    <x v="11"/>
    <s v="GOA"/>
    <n v="7"/>
    <x v="1"/>
  </r>
  <r>
    <s v="sablefish (blackcod)"/>
    <d v="2007-07-21T00:00:00"/>
    <x v="16"/>
    <n v="710"/>
    <n v="6338.04"/>
    <n v="16.167000000000002"/>
    <x v="1"/>
    <s v="BSAI"/>
    <n v="7"/>
    <x v="1"/>
  </r>
  <r>
    <s v="sablefish (blackcod)"/>
    <d v="2007-07-21T00:00:00"/>
    <x v="16"/>
    <n v="710"/>
    <n v="6338.04"/>
    <n v="4.9930000000000003"/>
    <x v="7"/>
    <s v="BSAI"/>
    <n v="7"/>
    <x v="1"/>
  </r>
  <r>
    <s v="sablefish (blackcod)"/>
    <d v="2007-07-21T00:00:00"/>
    <x v="16"/>
    <n v="710"/>
    <n v="6338.04"/>
    <n v="5.8920000000000003"/>
    <x v="2"/>
    <s v="BSAI"/>
    <n v="7"/>
    <x v="1"/>
  </r>
  <r>
    <s v="sablefish (blackcod)"/>
    <d v="2007-07-21T00:00:00"/>
    <x v="16"/>
    <n v="710"/>
    <n v="6338.04"/>
    <n v="0.749"/>
    <x v="22"/>
    <s v="BSAI"/>
    <n v="7"/>
    <x v="1"/>
  </r>
  <r>
    <s v="sablefish (blackcod)"/>
    <d v="2007-07-21T00:00:00"/>
    <x v="16"/>
    <n v="710"/>
    <n v="6338.04"/>
    <n v="1.2230000000000001"/>
    <x v="28"/>
    <s v="BSAI"/>
    <n v="7"/>
    <x v="1"/>
  </r>
  <r>
    <s v="sablefish (blackcod)"/>
    <d v="2007-07-21T00:00:00"/>
    <x v="16"/>
    <n v="710"/>
    <n v="7310.95"/>
    <n v="0.04"/>
    <x v="23"/>
    <s v="BSAI"/>
    <n v="7"/>
    <x v="1"/>
  </r>
  <r>
    <s v="sablefish (blackcod)"/>
    <d v="2007-07-21T00:00:00"/>
    <x v="16"/>
    <n v="710"/>
    <n v="7310.95"/>
    <n v="2.9980000000000002"/>
    <x v="1"/>
    <s v="BSAI"/>
    <n v="7"/>
    <x v="1"/>
  </r>
  <r>
    <s v="sablefish (blackcod)"/>
    <d v="2007-07-21T00:00:00"/>
    <x v="16"/>
    <n v="710"/>
    <n v="7310.95"/>
    <n v="9.0719999999999992"/>
    <x v="5"/>
    <s v="BSAI"/>
    <n v="7"/>
    <x v="1"/>
  </r>
  <r>
    <s v="sablefish (blackcod)"/>
    <d v="2007-07-21T00:00:00"/>
    <x v="16"/>
    <n v="710"/>
    <n v="7310.95"/>
    <n v="14.481"/>
    <x v="7"/>
    <s v="BSAI"/>
    <n v="7"/>
    <x v="1"/>
  </r>
  <r>
    <s v="sablefish (blackcod)"/>
    <d v="2007-07-21T00:00:00"/>
    <x v="16"/>
    <n v="710"/>
    <n v="7310.95"/>
    <n v="0.47899999999999998"/>
    <x v="2"/>
    <s v="BSAI"/>
    <n v="7"/>
    <x v="1"/>
  </r>
  <r>
    <s v="sablefish (blackcod)"/>
    <d v="2007-07-21T00:00:00"/>
    <x v="16"/>
    <n v="710"/>
    <n v="7310.95"/>
    <n v="5.2999999999999999E-2"/>
    <x v="22"/>
    <s v="BSAI"/>
    <n v="7"/>
    <x v="1"/>
  </r>
  <r>
    <s v="sablefish (blackcod)"/>
    <d v="2007-07-21T00:00:00"/>
    <x v="16"/>
    <n v="710"/>
    <n v="7310.95"/>
    <n v="6.6849999999999996"/>
    <x v="24"/>
    <s v="BSAI"/>
    <n v="7"/>
    <x v="1"/>
  </r>
  <r>
    <s v="sablefish (blackcod)"/>
    <d v="2007-07-21T00:00:00"/>
    <x v="16"/>
    <n v="710"/>
    <n v="7310.95"/>
    <n v="0.48799999999999999"/>
    <x v="28"/>
    <s v="BSAI"/>
    <n v="7"/>
    <x v="1"/>
  </r>
  <r>
    <s v="sablefish (blackcod)"/>
    <d v="2007-07-21T00:00:00"/>
    <x v="16"/>
    <n v="710"/>
    <n v="7890.27"/>
    <n v="41.08"/>
    <x v="0"/>
    <s v="GOA"/>
    <n v="7"/>
    <x v="1"/>
  </r>
  <r>
    <s v="sablefish (blackcod)"/>
    <d v="2007-07-21T00:00:00"/>
    <x v="16"/>
    <n v="710"/>
    <n v="7890.27"/>
    <n v="30.207999999999998"/>
    <x v="13"/>
    <s v="GOA"/>
    <n v="7"/>
    <x v="1"/>
  </r>
  <r>
    <s v="sablefish (blackcod)"/>
    <d v="2007-07-21T00:00:00"/>
    <x v="16"/>
    <n v="710"/>
    <n v="7890.27"/>
    <n v="116.21899999999999"/>
    <x v="6"/>
    <s v="GOA"/>
    <n v="7"/>
    <x v="1"/>
  </r>
  <r>
    <s v="sablefish (blackcod)"/>
    <d v="2007-07-21T00:00:00"/>
    <x v="16"/>
    <n v="710"/>
    <n v="7890.27"/>
    <n v="40.86"/>
    <x v="11"/>
    <s v="GOA"/>
    <n v="7"/>
    <x v="1"/>
  </r>
  <r>
    <s v="sablefish (blackcod)"/>
    <d v="2007-07-21T00:00:00"/>
    <x v="16"/>
    <n v="710"/>
    <n v="7890.27"/>
    <n v="44.14"/>
    <x v="14"/>
    <s v="GOA"/>
    <n v="7"/>
    <x v="1"/>
  </r>
  <r>
    <s v="sablefish (blackcod)"/>
    <d v="2007-07-21T00:00:00"/>
    <x v="16"/>
    <n v="710"/>
    <m/>
    <n v="0.26300000000000001"/>
    <x v="1"/>
    <s v="BSAI"/>
    <n v="7"/>
    <x v="1"/>
  </r>
  <r>
    <s v="sablefish (blackcod)"/>
    <d v="2007-07-21T00:00:00"/>
    <x v="16"/>
    <n v="710"/>
    <m/>
    <n v="0.38900000000000001"/>
    <x v="5"/>
    <s v="BSAI"/>
    <n v="7"/>
    <x v="1"/>
  </r>
  <r>
    <s v="sablefish (blackcod)"/>
    <d v="2007-07-21T00:00:00"/>
    <x v="16"/>
    <n v="710"/>
    <m/>
    <n v="0.19400000000000001"/>
    <x v="7"/>
    <s v="BSAI"/>
    <n v="7"/>
    <x v="1"/>
  </r>
  <r>
    <s v="sablefish (blackcod)"/>
    <d v="2007-07-21T00:00:00"/>
    <x v="16"/>
    <n v="710"/>
    <m/>
    <n v="0.14299999999999999"/>
    <x v="2"/>
    <s v="BSAI"/>
    <n v="7"/>
    <x v="1"/>
  </r>
  <r>
    <s v="sablefish (blackcod)"/>
    <d v="2007-07-21T00:00:00"/>
    <x v="16"/>
    <n v="710"/>
    <m/>
    <n v="5.8999999999999997E-2"/>
    <x v="22"/>
    <s v="BSAI"/>
    <n v="7"/>
    <x v="1"/>
  </r>
  <r>
    <s v="sablefish (blackcod)"/>
    <d v="2007-07-21T00:00:00"/>
    <x v="16"/>
    <n v="710"/>
    <m/>
    <n v="1.9790000000000001"/>
    <x v="0"/>
    <s v="GOA"/>
    <n v="7"/>
    <x v="1"/>
  </r>
  <r>
    <s v="sablefish (blackcod)"/>
    <d v="2007-07-21T00:00:00"/>
    <x v="16"/>
    <n v="710"/>
    <m/>
    <n v="0.91900000000000004"/>
    <x v="13"/>
    <s v="GOA"/>
    <n v="7"/>
    <x v="1"/>
  </r>
  <r>
    <s v="sablefish (blackcod)"/>
    <d v="2007-07-21T00:00:00"/>
    <x v="16"/>
    <n v="710"/>
    <m/>
    <n v="7.7629999999999999"/>
    <x v="6"/>
    <s v="GOA"/>
    <n v="7"/>
    <x v="1"/>
  </r>
  <r>
    <s v="sablefish (blackcod)"/>
    <d v="2007-07-21T00:00:00"/>
    <x v="16"/>
    <n v="710"/>
    <m/>
    <n v="0.97499999999999998"/>
    <x v="11"/>
    <s v="GOA"/>
    <n v="7"/>
    <x v="1"/>
  </r>
  <r>
    <s v="sablefish (blackcod)"/>
    <d v="2007-07-21T00:00:00"/>
    <x v="16"/>
    <n v="710"/>
    <m/>
    <n v="3.4000000000000002E-2"/>
    <x v="20"/>
    <s v="INSD"/>
    <n v="7"/>
    <x v="1"/>
  </r>
  <r>
    <s v="sablefish (blackcod)"/>
    <d v="2007-07-21T00:00:00"/>
    <x v="16"/>
    <n v="710"/>
    <m/>
    <n v="1.4339999999999999"/>
    <x v="14"/>
    <s v="GOA"/>
    <n v="7"/>
    <x v="1"/>
  </r>
  <r>
    <s v="sablefish (blackcod)"/>
    <d v="2007-07-21T00:00:00"/>
    <x v="16"/>
    <n v="710"/>
    <m/>
    <n v="0.2"/>
    <x v="21"/>
    <s v="INSD"/>
    <n v="7"/>
    <x v="1"/>
  </r>
  <r>
    <s v="sablefish (blackcod)"/>
    <d v="2007-07-28T00:00:00"/>
    <x v="16"/>
    <n v="710"/>
    <n v="6064.14"/>
    <n v="32.051000000000002"/>
    <x v="0"/>
    <s v="GOA"/>
    <n v="7"/>
    <x v="1"/>
  </r>
  <r>
    <s v="sablefish (blackcod)"/>
    <d v="2007-07-28T00:00:00"/>
    <x v="16"/>
    <n v="710"/>
    <n v="6064.14"/>
    <n v="30.619"/>
    <x v="13"/>
    <s v="GOA"/>
    <n v="7"/>
    <x v="1"/>
  </r>
  <r>
    <s v="sablefish (blackcod)"/>
    <d v="2007-07-28T00:00:00"/>
    <x v="16"/>
    <n v="710"/>
    <n v="6064.14"/>
    <n v="37.067999999999998"/>
    <x v="6"/>
    <s v="GOA"/>
    <n v="7"/>
    <x v="1"/>
  </r>
  <r>
    <s v="sablefish (blackcod)"/>
    <d v="2007-07-28T00:00:00"/>
    <x v="16"/>
    <n v="710"/>
    <n v="6338.04"/>
    <n v="5.2889999999999997"/>
    <x v="1"/>
    <s v="BSAI"/>
    <n v="7"/>
    <x v="1"/>
  </r>
  <r>
    <s v="sablefish (blackcod)"/>
    <d v="2007-07-28T00:00:00"/>
    <x v="16"/>
    <n v="710"/>
    <n v="6338.04"/>
    <n v="20.21"/>
    <x v="7"/>
    <s v="BSAI"/>
    <n v="7"/>
    <x v="1"/>
  </r>
  <r>
    <s v="sablefish (blackcod)"/>
    <d v="2007-07-28T00:00:00"/>
    <x v="16"/>
    <n v="710"/>
    <n v="6338.04"/>
    <n v="0.313"/>
    <x v="2"/>
    <s v="BSAI"/>
    <n v="7"/>
    <x v="1"/>
  </r>
  <r>
    <s v="sablefish (blackcod)"/>
    <d v="2007-07-28T00:00:00"/>
    <x v="16"/>
    <n v="710"/>
    <n v="6338.04"/>
    <n v="1.9E-2"/>
    <x v="22"/>
    <s v="BSAI"/>
    <n v="7"/>
    <x v="1"/>
  </r>
  <r>
    <s v="sablefish (blackcod)"/>
    <d v="2007-07-28T00:00:00"/>
    <x v="16"/>
    <n v="710"/>
    <n v="6338.04"/>
    <n v="12.433"/>
    <x v="28"/>
    <s v="BSAI"/>
    <n v="7"/>
    <x v="1"/>
  </r>
  <r>
    <s v="sablefish (blackcod)"/>
    <d v="2007-07-28T00:00:00"/>
    <x v="16"/>
    <n v="710"/>
    <n v="7310.95"/>
    <n v="28.231999999999999"/>
    <x v="5"/>
    <s v="BSAI"/>
    <n v="7"/>
    <x v="1"/>
  </r>
  <r>
    <s v="sablefish (blackcod)"/>
    <d v="2007-07-28T00:00:00"/>
    <x v="16"/>
    <n v="710"/>
    <n v="7310.95"/>
    <n v="7.4240000000000004"/>
    <x v="7"/>
    <s v="BSAI"/>
    <n v="7"/>
    <x v="1"/>
  </r>
  <r>
    <s v="sablefish (blackcod)"/>
    <d v="2007-07-28T00:00:00"/>
    <x v="16"/>
    <n v="710"/>
    <n v="7310.95"/>
    <n v="2.649"/>
    <x v="24"/>
    <s v="BSAI"/>
    <n v="7"/>
    <x v="1"/>
  </r>
  <r>
    <s v="sablefish (blackcod)"/>
    <d v="2007-07-28T00:00:00"/>
    <x v="16"/>
    <n v="710"/>
    <n v="7890.27"/>
    <n v="67.756"/>
    <x v="0"/>
    <s v="GOA"/>
    <n v="7"/>
    <x v="1"/>
  </r>
  <r>
    <s v="sablefish (blackcod)"/>
    <d v="2007-07-28T00:00:00"/>
    <x v="16"/>
    <n v="710"/>
    <n v="7890.27"/>
    <n v="15.39"/>
    <x v="13"/>
    <s v="GOA"/>
    <n v="7"/>
    <x v="1"/>
  </r>
  <r>
    <s v="sablefish (blackcod)"/>
    <d v="2007-07-28T00:00:00"/>
    <x v="16"/>
    <n v="710"/>
    <n v="7890.27"/>
    <n v="138.309"/>
    <x v="6"/>
    <s v="GOA"/>
    <n v="7"/>
    <x v="1"/>
  </r>
  <r>
    <s v="sablefish (blackcod)"/>
    <d v="2007-07-28T00:00:00"/>
    <x v="16"/>
    <n v="710"/>
    <n v="7890.27"/>
    <n v="33.981999999999999"/>
    <x v="11"/>
    <s v="GOA"/>
    <n v="7"/>
    <x v="1"/>
  </r>
  <r>
    <s v="sablefish (blackcod)"/>
    <d v="2007-07-28T00:00:00"/>
    <x v="16"/>
    <n v="710"/>
    <n v="7890.27"/>
    <n v="56.165999999999997"/>
    <x v="14"/>
    <s v="GOA"/>
    <n v="7"/>
    <x v="1"/>
  </r>
  <r>
    <s v="sablefish (blackcod)"/>
    <d v="2007-07-28T00:00:00"/>
    <x v="16"/>
    <n v="710"/>
    <m/>
    <n v="4.2999999999999997E-2"/>
    <x v="1"/>
    <s v="BSAI"/>
    <n v="7"/>
    <x v="1"/>
  </r>
  <r>
    <s v="sablefish (blackcod)"/>
    <d v="2007-07-28T00:00:00"/>
    <x v="16"/>
    <n v="710"/>
    <m/>
    <n v="1.2709999999999999"/>
    <x v="5"/>
    <s v="BSAI"/>
    <n v="7"/>
    <x v="1"/>
  </r>
  <r>
    <s v="sablefish (blackcod)"/>
    <d v="2007-07-28T00:00:00"/>
    <x v="16"/>
    <n v="710"/>
    <m/>
    <n v="2.5000000000000001E-2"/>
    <x v="2"/>
    <s v="BSAI"/>
    <n v="7"/>
    <x v="1"/>
  </r>
  <r>
    <s v="sablefish (blackcod)"/>
    <d v="2007-07-28T00:00:00"/>
    <x v="16"/>
    <n v="710"/>
    <m/>
    <n v="3.5920000000000001"/>
    <x v="0"/>
    <s v="GOA"/>
    <n v="7"/>
    <x v="1"/>
  </r>
  <r>
    <s v="sablefish (blackcod)"/>
    <d v="2007-07-28T00:00:00"/>
    <x v="16"/>
    <n v="710"/>
    <m/>
    <n v="3.923"/>
    <x v="13"/>
    <s v="GOA"/>
    <n v="7"/>
    <x v="1"/>
  </r>
  <r>
    <s v="sablefish (blackcod)"/>
    <d v="2007-07-28T00:00:00"/>
    <x v="16"/>
    <n v="710"/>
    <m/>
    <n v="9.2040000000000006"/>
    <x v="6"/>
    <s v="GOA"/>
    <n v="7"/>
    <x v="1"/>
  </r>
  <r>
    <s v="sablefish (blackcod)"/>
    <d v="2007-07-28T00:00:00"/>
    <x v="16"/>
    <n v="710"/>
    <m/>
    <n v="2.0609999999999999"/>
    <x v="11"/>
    <s v="GOA"/>
    <n v="7"/>
    <x v="1"/>
  </r>
  <r>
    <s v="sablefish (blackcod)"/>
    <d v="2007-07-28T00:00:00"/>
    <x v="16"/>
    <n v="710"/>
    <m/>
    <n v="5.0999999999999997E-2"/>
    <x v="20"/>
    <s v="INSD"/>
    <n v="7"/>
    <x v="1"/>
  </r>
  <r>
    <s v="sablefish (blackcod)"/>
    <d v="2007-07-28T00:00:00"/>
    <x v="16"/>
    <n v="710"/>
    <m/>
    <n v="2.3479999999999999"/>
    <x v="14"/>
    <s v="GOA"/>
    <n v="7"/>
    <x v="1"/>
  </r>
  <r>
    <s v="sablefish (blackcod)"/>
    <d v="2007-07-28T00:00:00"/>
    <x v="16"/>
    <n v="710"/>
    <m/>
    <n v="0.21299999999999999"/>
    <x v="21"/>
    <s v="INSD"/>
    <n v="7"/>
    <x v="1"/>
  </r>
  <r>
    <s v="sablefish (blackcod)"/>
    <d v="2007-08-04T00:00:00"/>
    <x v="16"/>
    <n v="710"/>
    <n v="6064.14"/>
    <n v="53.545999999999999"/>
    <x v="0"/>
    <s v="GOA"/>
    <n v="8"/>
    <x v="1"/>
  </r>
  <r>
    <s v="sablefish (blackcod)"/>
    <d v="2007-08-04T00:00:00"/>
    <x v="16"/>
    <n v="710"/>
    <n v="6064.14"/>
    <n v="16.106999999999999"/>
    <x v="13"/>
    <s v="GOA"/>
    <n v="8"/>
    <x v="1"/>
  </r>
  <r>
    <s v="sablefish (blackcod)"/>
    <d v="2007-08-04T00:00:00"/>
    <x v="16"/>
    <n v="710"/>
    <n v="6064.14"/>
    <n v="12.696999999999999"/>
    <x v="6"/>
    <s v="GOA"/>
    <n v="8"/>
    <x v="1"/>
  </r>
  <r>
    <s v="sablefish (blackcod)"/>
    <d v="2007-08-04T00:00:00"/>
    <x v="16"/>
    <n v="710"/>
    <n v="6338.04"/>
    <n v="0.21099999999999999"/>
    <x v="23"/>
    <s v="BSAI"/>
    <n v="8"/>
    <x v="1"/>
  </r>
  <r>
    <s v="sablefish (blackcod)"/>
    <d v="2007-08-04T00:00:00"/>
    <x v="16"/>
    <n v="710"/>
    <n v="6338.04"/>
    <n v="1.4690000000000001"/>
    <x v="1"/>
    <s v="BSAI"/>
    <n v="8"/>
    <x v="1"/>
  </r>
  <r>
    <s v="sablefish (blackcod)"/>
    <d v="2007-08-04T00:00:00"/>
    <x v="16"/>
    <n v="710"/>
    <n v="6338.04"/>
    <n v="4.04"/>
    <x v="7"/>
    <s v="BSAI"/>
    <n v="8"/>
    <x v="1"/>
  </r>
  <r>
    <s v="sablefish (blackcod)"/>
    <d v="2007-08-04T00:00:00"/>
    <x v="16"/>
    <n v="710"/>
    <n v="6338.04"/>
    <n v="1.274"/>
    <x v="2"/>
    <s v="BSAI"/>
    <n v="8"/>
    <x v="1"/>
  </r>
  <r>
    <s v="sablefish (blackcod)"/>
    <d v="2007-08-04T00:00:00"/>
    <x v="16"/>
    <n v="710"/>
    <n v="6338.04"/>
    <n v="15.510999999999999"/>
    <x v="28"/>
    <s v="BSAI"/>
    <n v="8"/>
    <x v="1"/>
  </r>
  <r>
    <s v="sablefish (blackcod)"/>
    <d v="2007-08-04T00:00:00"/>
    <x v="16"/>
    <n v="710"/>
    <n v="7310.95"/>
    <n v="7.9000000000000001E-2"/>
    <x v="23"/>
    <s v="BSAI"/>
    <n v="8"/>
    <x v="1"/>
  </r>
  <r>
    <s v="sablefish (blackcod)"/>
    <d v="2007-08-04T00:00:00"/>
    <x v="16"/>
    <n v="710"/>
    <n v="7310.95"/>
    <n v="4.3680000000000003"/>
    <x v="1"/>
    <s v="BSAI"/>
    <n v="8"/>
    <x v="1"/>
  </r>
  <r>
    <s v="sablefish (blackcod)"/>
    <d v="2007-08-04T00:00:00"/>
    <x v="16"/>
    <n v="710"/>
    <n v="7310.95"/>
    <n v="6.3140000000000001"/>
    <x v="5"/>
    <s v="BSAI"/>
    <n v="8"/>
    <x v="1"/>
  </r>
  <r>
    <s v="sablefish (blackcod)"/>
    <d v="2007-08-04T00:00:00"/>
    <x v="16"/>
    <n v="710"/>
    <n v="7310.95"/>
    <n v="38.845999999999997"/>
    <x v="7"/>
    <s v="BSAI"/>
    <n v="8"/>
    <x v="1"/>
  </r>
  <r>
    <s v="sablefish (blackcod)"/>
    <d v="2007-08-04T00:00:00"/>
    <x v="16"/>
    <n v="710"/>
    <n v="7310.95"/>
    <n v="37.104999999999997"/>
    <x v="24"/>
    <s v="BSAI"/>
    <n v="8"/>
    <x v="1"/>
  </r>
  <r>
    <s v="sablefish (blackcod)"/>
    <d v="2007-08-04T00:00:00"/>
    <x v="16"/>
    <n v="710"/>
    <n v="7310.95"/>
    <n v="0.89100000000000001"/>
    <x v="28"/>
    <s v="BSAI"/>
    <n v="8"/>
    <x v="1"/>
  </r>
  <r>
    <s v="sablefish (blackcod)"/>
    <d v="2007-08-04T00:00:00"/>
    <x v="16"/>
    <n v="710"/>
    <n v="7890.27"/>
    <n v="24.933"/>
    <x v="0"/>
    <s v="GOA"/>
    <n v="8"/>
    <x v="1"/>
  </r>
  <r>
    <s v="sablefish (blackcod)"/>
    <d v="2007-08-04T00:00:00"/>
    <x v="16"/>
    <n v="710"/>
    <n v="7890.27"/>
    <n v="5.0990000000000002"/>
    <x v="13"/>
    <s v="GOA"/>
    <n v="8"/>
    <x v="1"/>
  </r>
  <r>
    <s v="sablefish (blackcod)"/>
    <d v="2007-08-04T00:00:00"/>
    <x v="16"/>
    <n v="710"/>
    <n v="7890.27"/>
    <n v="46.039000000000001"/>
    <x v="6"/>
    <s v="GOA"/>
    <n v="8"/>
    <x v="1"/>
  </r>
  <r>
    <s v="sablefish (blackcod)"/>
    <d v="2007-08-04T00:00:00"/>
    <x v="16"/>
    <n v="710"/>
    <n v="7890.27"/>
    <n v="7.032"/>
    <x v="11"/>
    <s v="GOA"/>
    <n v="8"/>
    <x v="1"/>
  </r>
  <r>
    <s v="sablefish (blackcod)"/>
    <d v="2007-08-04T00:00:00"/>
    <x v="16"/>
    <n v="710"/>
    <n v="7890.27"/>
    <n v="98.980999999999995"/>
    <x v="14"/>
    <s v="GOA"/>
    <n v="8"/>
    <x v="1"/>
  </r>
  <r>
    <s v="sablefish (blackcod)"/>
    <d v="2007-08-04T00:00:00"/>
    <x v="16"/>
    <n v="710"/>
    <n v="7890.27"/>
    <n v="5.0999999999999997E-2"/>
    <x v="21"/>
    <s v="INSD"/>
    <n v="8"/>
    <x v="1"/>
  </r>
  <r>
    <s v="sablefish (blackcod)"/>
    <d v="2007-08-04T00:00:00"/>
    <x v="16"/>
    <n v="710"/>
    <m/>
    <n v="0.03"/>
    <x v="1"/>
    <s v="BSAI"/>
    <n v="8"/>
    <x v="1"/>
  </r>
  <r>
    <s v="sablefish (blackcod)"/>
    <d v="2007-08-04T00:00:00"/>
    <x v="16"/>
    <n v="710"/>
    <m/>
    <n v="4.4999999999999998E-2"/>
    <x v="2"/>
    <s v="BSAI"/>
    <n v="8"/>
    <x v="1"/>
  </r>
  <r>
    <s v="sablefish (blackcod)"/>
    <d v="2007-08-04T00:00:00"/>
    <x v="16"/>
    <n v="710"/>
    <m/>
    <n v="12.305"/>
    <x v="0"/>
    <s v="GOA"/>
    <n v="8"/>
    <x v="1"/>
  </r>
  <r>
    <s v="sablefish (blackcod)"/>
    <d v="2007-08-04T00:00:00"/>
    <x v="16"/>
    <n v="710"/>
    <m/>
    <n v="0.35199999999999998"/>
    <x v="13"/>
    <s v="GOA"/>
    <n v="8"/>
    <x v="1"/>
  </r>
  <r>
    <s v="sablefish (blackcod)"/>
    <d v="2007-08-04T00:00:00"/>
    <x v="16"/>
    <n v="710"/>
    <m/>
    <n v="1.786"/>
    <x v="6"/>
    <s v="GOA"/>
    <n v="8"/>
    <x v="1"/>
  </r>
  <r>
    <s v="sablefish (blackcod)"/>
    <d v="2007-08-04T00:00:00"/>
    <x v="16"/>
    <n v="710"/>
    <m/>
    <n v="7.2999999999999995E-2"/>
    <x v="11"/>
    <s v="GOA"/>
    <n v="8"/>
    <x v="1"/>
  </r>
  <r>
    <s v="sablefish (blackcod)"/>
    <d v="2007-08-04T00:00:00"/>
    <x v="16"/>
    <n v="710"/>
    <m/>
    <n v="2.0529999999999999"/>
    <x v="14"/>
    <s v="GOA"/>
    <n v="8"/>
    <x v="1"/>
  </r>
  <r>
    <s v="sablefish (blackcod)"/>
    <d v="2007-08-11T00:00:00"/>
    <x v="16"/>
    <n v="710"/>
    <n v="6064.14"/>
    <n v="30.053000000000001"/>
    <x v="0"/>
    <s v="GOA"/>
    <n v="8"/>
    <x v="1"/>
  </r>
  <r>
    <s v="sablefish (blackcod)"/>
    <d v="2007-08-11T00:00:00"/>
    <x v="16"/>
    <n v="710"/>
    <n v="6064.14"/>
    <n v="1.363"/>
    <x v="13"/>
    <s v="GOA"/>
    <n v="8"/>
    <x v="1"/>
  </r>
  <r>
    <s v="sablefish (blackcod)"/>
    <d v="2007-08-11T00:00:00"/>
    <x v="16"/>
    <n v="710"/>
    <n v="6064.14"/>
    <n v="1.1080000000000001"/>
    <x v="6"/>
    <s v="GOA"/>
    <n v="8"/>
    <x v="1"/>
  </r>
  <r>
    <s v="sablefish (blackcod)"/>
    <d v="2007-08-11T00:00:00"/>
    <x v="16"/>
    <n v="710"/>
    <n v="6064.14"/>
    <n v="14.579000000000001"/>
    <x v="21"/>
    <s v="INSD"/>
    <n v="8"/>
    <x v="1"/>
  </r>
  <r>
    <s v="sablefish (blackcod)"/>
    <d v="2007-08-11T00:00:00"/>
    <x v="16"/>
    <n v="710"/>
    <n v="6338.04"/>
    <n v="0.157"/>
    <x v="1"/>
    <s v="BSAI"/>
    <n v="8"/>
    <x v="1"/>
  </r>
  <r>
    <s v="sablefish (blackcod)"/>
    <d v="2007-08-11T00:00:00"/>
    <x v="16"/>
    <n v="710"/>
    <n v="6338.04"/>
    <n v="0.76400000000000001"/>
    <x v="7"/>
    <s v="BSAI"/>
    <n v="8"/>
    <x v="1"/>
  </r>
  <r>
    <s v="sablefish (blackcod)"/>
    <d v="2007-08-11T00:00:00"/>
    <x v="16"/>
    <n v="710"/>
    <n v="6338.04"/>
    <n v="0.64700000000000002"/>
    <x v="2"/>
    <s v="BSAI"/>
    <n v="8"/>
    <x v="1"/>
  </r>
  <r>
    <s v="sablefish (blackcod)"/>
    <d v="2007-08-11T00:00:00"/>
    <x v="16"/>
    <n v="710"/>
    <n v="6338.04"/>
    <n v="18.350999999999999"/>
    <x v="28"/>
    <s v="BSAI"/>
    <n v="8"/>
    <x v="1"/>
  </r>
  <r>
    <s v="sablefish (blackcod)"/>
    <d v="2007-08-11T00:00:00"/>
    <x v="16"/>
    <n v="710"/>
    <n v="7310.95"/>
    <n v="17.818000000000001"/>
    <x v="5"/>
    <s v="BSAI"/>
    <n v="8"/>
    <x v="1"/>
  </r>
  <r>
    <s v="sablefish (blackcod)"/>
    <d v="2007-08-11T00:00:00"/>
    <x v="16"/>
    <n v="710"/>
    <n v="7310.95"/>
    <n v="1.6930000000000001"/>
    <x v="7"/>
    <s v="BSAI"/>
    <n v="8"/>
    <x v="1"/>
  </r>
  <r>
    <s v="sablefish (blackcod)"/>
    <d v="2007-08-11T00:00:00"/>
    <x v="16"/>
    <n v="710"/>
    <n v="7310.95"/>
    <n v="38.082000000000001"/>
    <x v="24"/>
    <s v="BSAI"/>
    <n v="8"/>
    <x v="1"/>
  </r>
  <r>
    <s v="sablefish (blackcod)"/>
    <d v="2007-08-11T00:00:00"/>
    <x v="16"/>
    <n v="710"/>
    <n v="7890.27"/>
    <n v="44.058999999999997"/>
    <x v="0"/>
    <s v="GOA"/>
    <n v="8"/>
    <x v="1"/>
  </r>
  <r>
    <s v="sablefish (blackcod)"/>
    <d v="2007-08-11T00:00:00"/>
    <x v="16"/>
    <n v="710"/>
    <n v="7890.27"/>
    <n v="4.7060000000000004"/>
    <x v="13"/>
    <s v="GOA"/>
    <n v="8"/>
    <x v="1"/>
  </r>
  <r>
    <s v="sablefish (blackcod)"/>
    <d v="2007-08-11T00:00:00"/>
    <x v="16"/>
    <n v="710"/>
    <n v="7890.27"/>
    <n v="55.408999999999999"/>
    <x v="6"/>
    <s v="GOA"/>
    <n v="8"/>
    <x v="1"/>
  </r>
  <r>
    <s v="sablefish (blackcod)"/>
    <d v="2007-08-11T00:00:00"/>
    <x v="16"/>
    <n v="710"/>
    <n v="7890.27"/>
    <n v="38.216999999999999"/>
    <x v="11"/>
    <s v="GOA"/>
    <n v="8"/>
    <x v="1"/>
  </r>
  <r>
    <s v="sablefish (blackcod)"/>
    <d v="2007-08-11T00:00:00"/>
    <x v="16"/>
    <n v="710"/>
    <n v="7890.27"/>
    <n v="61.308999999999997"/>
    <x v="14"/>
    <s v="GOA"/>
    <n v="8"/>
    <x v="1"/>
  </r>
  <r>
    <s v="sablefish (blackcod)"/>
    <d v="2007-08-11T00:00:00"/>
    <x v="16"/>
    <n v="710"/>
    <m/>
    <n v="0.02"/>
    <x v="2"/>
    <s v="BSAI"/>
    <n v="8"/>
    <x v="1"/>
  </r>
  <r>
    <s v="sablefish (blackcod)"/>
    <d v="2007-08-11T00:00:00"/>
    <x v="16"/>
    <n v="710"/>
    <m/>
    <n v="2.1999999999999999E-2"/>
    <x v="28"/>
    <s v="BSAI"/>
    <n v="8"/>
    <x v="1"/>
  </r>
  <r>
    <s v="sablefish (blackcod)"/>
    <d v="2007-08-11T00:00:00"/>
    <x v="16"/>
    <n v="710"/>
    <m/>
    <n v="13.329000000000001"/>
    <x v="0"/>
    <s v="GOA"/>
    <n v="8"/>
    <x v="1"/>
  </r>
  <r>
    <s v="sablefish (blackcod)"/>
    <d v="2007-08-11T00:00:00"/>
    <x v="16"/>
    <n v="710"/>
    <m/>
    <n v="3.661"/>
    <x v="13"/>
    <s v="GOA"/>
    <n v="8"/>
    <x v="1"/>
  </r>
  <r>
    <s v="sablefish (blackcod)"/>
    <d v="2007-08-11T00:00:00"/>
    <x v="16"/>
    <n v="710"/>
    <m/>
    <n v="2.9980000000000002"/>
    <x v="6"/>
    <s v="GOA"/>
    <n v="8"/>
    <x v="1"/>
  </r>
  <r>
    <s v="sablefish (blackcod)"/>
    <d v="2007-08-11T00:00:00"/>
    <x v="16"/>
    <n v="710"/>
    <m/>
    <n v="0.311"/>
    <x v="11"/>
    <s v="GOA"/>
    <n v="8"/>
    <x v="1"/>
  </r>
  <r>
    <s v="sablefish (blackcod)"/>
    <d v="2007-08-11T00:00:00"/>
    <x v="16"/>
    <n v="710"/>
    <m/>
    <n v="1.0999999999999999E-2"/>
    <x v="20"/>
    <s v="INSD"/>
    <n v="8"/>
    <x v="1"/>
  </r>
  <r>
    <s v="sablefish (blackcod)"/>
    <d v="2007-08-11T00:00:00"/>
    <x v="16"/>
    <n v="710"/>
    <m/>
    <n v="1.274"/>
    <x v="14"/>
    <s v="GOA"/>
    <n v="8"/>
    <x v="1"/>
  </r>
  <r>
    <s v="sablefish (blackcod)"/>
    <d v="2007-08-18T00:00:00"/>
    <x v="16"/>
    <n v="710"/>
    <n v="6064.14"/>
    <n v="3.5779999999999998"/>
    <x v="21"/>
    <s v="INSD"/>
    <n v="8"/>
    <x v="1"/>
  </r>
  <r>
    <s v="sablefish (blackcod)"/>
    <d v="2007-08-18T00:00:00"/>
    <x v="16"/>
    <n v="710"/>
    <n v="6338.04"/>
    <n v="3.9E-2"/>
    <x v="1"/>
    <s v="BSAI"/>
    <n v="8"/>
    <x v="1"/>
  </r>
  <r>
    <s v="sablefish (blackcod)"/>
    <d v="2007-08-18T00:00:00"/>
    <x v="16"/>
    <n v="710"/>
    <n v="6338.04"/>
    <n v="8.3000000000000004E-2"/>
    <x v="7"/>
    <s v="BSAI"/>
    <n v="8"/>
    <x v="1"/>
  </r>
  <r>
    <s v="sablefish (blackcod)"/>
    <d v="2007-08-18T00:00:00"/>
    <x v="16"/>
    <n v="710"/>
    <n v="6338.04"/>
    <n v="12.879"/>
    <x v="24"/>
    <s v="BSAI"/>
    <n v="8"/>
    <x v="1"/>
  </r>
  <r>
    <s v="sablefish (blackcod)"/>
    <d v="2007-08-18T00:00:00"/>
    <x v="16"/>
    <n v="710"/>
    <n v="7310.95"/>
    <n v="8.0000000000000002E-3"/>
    <x v="23"/>
    <s v="BSAI"/>
    <n v="8"/>
    <x v="1"/>
  </r>
  <r>
    <s v="sablefish (blackcod)"/>
    <d v="2007-08-18T00:00:00"/>
    <x v="16"/>
    <n v="710"/>
    <n v="7310.95"/>
    <n v="0.91700000000000004"/>
    <x v="5"/>
    <s v="BSAI"/>
    <n v="8"/>
    <x v="1"/>
  </r>
  <r>
    <s v="sablefish (blackcod)"/>
    <d v="2007-08-18T00:00:00"/>
    <x v="16"/>
    <n v="710"/>
    <n v="7310.95"/>
    <n v="7.5149999999999997"/>
    <x v="7"/>
    <s v="BSAI"/>
    <n v="8"/>
    <x v="1"/>
  </r>
  <r>
    <s v="sablefish (blackcod)"/>
    <d v="2007-08-18T00:00:00"/>
    <x v="16"/>
    <n v="710"/>
    <n v="7310.95"/>
    <n v="3.7999999999999999E-2"/>
    <x v="26"/>
    <s v="BSAI"/>
    <n v="8"/>
    <x v="1"/>
  </r>
  <r>
    <s v="sablefish (blackcod)"/>
    <d v="2007-08-18T00:00:00"/>
    <x v="16"/>
    <n v="710"/>
    <n v="7310.95"/>
    <n v="0.49099999999999999"/>
    <x v="24"/>
    <s v="BSAI"/>
    <n v="8"/>
    <x v="1"/>
  </r>
  <r>
    <s v="sablefish (blackcod)"/>
    <d v="2007-08-18T00:00:00"/>
    <x v="16"/>
    <n v="710"/>
    <n v="7310.95"/>
    <n v="0.85399999999999998"/>
    <x v="28"/>
    <s v="BSAI"/>
    <n v="8"/>
    <x v="1"/>
  </r>
  <r>
    <s v="sablefish (blackcod)"/>
    <d v="2007-08-18T00:00:00"/>
    <x v="16"/>
    <n v="710"/>
    <n v="7890.27"/>
    <n v="42.72"/>
    <x v="0"/>
    <s v="GOA"/>
    <n v="8"/>
    <x v="1"/>
  </r>
  <r>
    <s v="sablefish (blackcod)"/>
    <d v="2007-08-18T00:00:00"/>
    <x v="16"/>
    <n v="710"/>
    <n v="7890.27"/>
    <n v="10.273999999999999"/>
    <x v="13"/>
    <s v="GOA"/>
    <n v="8"/>
    <x v="1"/>
  </r>
  <r>
    <s v="sablefish (blackcod)"/>
    <d v="2007-08-18T00:00:00"/>
    <x v="16"/>
    <n v="710"/>
    <n v="7890.27"/>
    <n v="72.454999999999998"/>
    <x v="6"/>
    <s v="GOA"/>
    <n v="8"/>
    <x v="1"/>
  </r>
  <r>
    <s v="sablefish (blackcod)"/>
    <d v="2007-08-18T00:00:00"/>
    <x v="16"/>
    <n v="710"/>
    <n v="7890.27"/>
    <n v="22.8"/>
    <x v="11"/>
    <s v="GOA"/>
    <n v="8"/>
    <x v="1"/>
  </r>
  <r>
    <s v="sablefish (blackcod)"/>
    <d v="2007-08-18T00:00:00"/>
    <x v="16"/>
    <n v="710"/>
    <n v="7890.27"/>
    <n v="84.736999999999995"/>
    <x v="14"/>
    <s v="GOA"/>
    <n v="8"/>
    <x v="1"/>
  </r>
  <r>
    <s v="sablefish (blackcod)"/>
    <d v="2007-08-18T00:00:00"/>
    <x v="16"/>
    <n v="710"/>
    <n v="7890.27"/>
    <n v="6.4829999999999997"/>
    <x v="21"/>
    <s v="INSD"/>
    <n v="8"/>
    <x v="1"/>
  </r>
  <r>
    <s v="sablefish (blackcod)"/>
    <d v="2007-08-18T00:00:00"/>
    <x v="16"/>
    <n v="710"/>
    <m/>
    <n v="0.996"/>
    <x v="0"/>
    <s v="GOA"/>
    <n v="8"/>
    <x v="1"/>
  </r>
  <r>
    <s v="sablefish (blackcod)"/>
    <d v="2007-08-18T00:00:00"/>
    <x v="16"/>
    <n v="710"/>
    <m/>
    <n v="0.23799999999999999"/>
    <x v="13"/>
    <s v="GOA"/>
    <n v="8"/>
    <x v="1"/>
  </r>
  <r>
    <s v="sablefish (blackcod)"/>
    <d v="2007-08-18T00:00:00"/>
    <x v="16"/>
    <n v="710"/>
    <m/>
    <n v="0.65800000000000003"/>
    <x v="6"/>
    <s v="GOA"/>
    <n v="8"/>
    <x v="1"/>
  </r>
  <r>
    <s v="sablefish (blackcod)"/>
    <d v="2007-08-18T00:00:00"/>
    <x v="16"/>
    <n v="710"/>
    <m/>
    <n v="0.32500000000000001"/>
    <x v="11"/>
    <s v="GOA"/>
    <n v="8"/>
    <x v="1"/>
  </r>
  <r>
    <s v="sablefish (blackcod)"/>
    <d v="2007-08-18T00:00:00"/>
    <x v="16"/>
    <n v="710"/>
    <m/>
    <n v="8.9999999999999993E-3"/>
    <x v="20"/>
    <s v="INSD"/>
    <n v="8"/>
    <x v="1"/>
  </r>
  <r>
    <s v="sablefish (blackcod)"/>
    <d v="2007-08-18T00:00:00"/>
    <x v="16"/>
    <n v="710"/>
    <m/>
    <n v="3.2309999999999999"/>
    <x v="14"/>
    <s v="GOA"/>
    <n v="8"/>
    <x v="1"/>
  </r>
  <r>
    <s v="sablefish (blackcod)"/>
    <d v="2007-08-18T00:00:00"/>
    <x v="16"/>
    <n v="710"/>
    <m/>
    <n v="0.151"/>
    <x v="21"/>
    <s v="INSD"/>
    <n v="8"/>
    <x v="1"/>
  </r>
  <r>
    <s v="sablefish (blackcod)"/>
    <d v="2007-08-25T00:00:00"/>
    <x v="16"/>
    <n v="710"/>
    <n v="6064.14"/>
    <n v="14.003"/>
    <x v="21"/>
    <s v="INSD"/>
    <n v="8"/>
    <x v="1"/>
  </r>
  <r>
    <s v="sablefish (blackcod)"/>
    <d v="2007-08-25T00:00:00"/>
    <x v="16"/>
    <n v="710"/>
    <n v="6338.04"/>
    <n v="15.656000000000001"/>
    <x v="24"/>
    <s v="BSAI"/>
    <n v="8"/>
    <x v="1"/>
  </r>
  <r>
    <s v="sablefish (blackcod)"/>
    <d v="2007-08-25T00:00:00"/>
    <x v="16"/>
    <n v="710"/>
    <n v="7310.95"/>
    <n v="5.0000000000000001E-3"/>
    <x v="23"/>
    <s v="BSAI"/>
    <n v="8"/>
    <x v="1"/>
  </r>
  <r>
    <s v="sablefish (blackcod)"/>
    <d v="2007-08-25T00:00:00"/>
    <x v="16"/>
    <n v="710"/>
    <n v="7310.95"/>
    <n v="2E-3"/>
    <x v="1"/>
    <s v="BSAI"/>
    <n v="8"/>
    <x v="1"/>
  </r>
  <r>
    <s v="sablefish (blackcod)"/>
    <d v="2007-08-25T00:00:00"/>
    <x v="16"/>
    <n v="710"/>
    <n v="7310.95"/>
    <n v="19.408999999999999"/>
    <x v="5"/>
    <s v="BSAI"/>
    <n v="8"/>
    <x v="1"/>
  </r>
  <r>
    <s v="sablefish (blackcod)"/>
    <d v="2007-08-25T00:00:00"/>
    <x v="16"/>
    <n v="710"/>
    <n v="7310.95"/>
    <n v="12.093"/>
    <x v="7"/>
    <s v="BSAI"/>
    <n v="8"/>
    <x v="1"/>
  </r>
  <r>
    <s v="sablefish (blackcod)"/>
    <d v="2007-08-25T00:00:00"/>
    <x v="16"/>
    <n v="710"/>
    <n v="7310.95"/>
    <n v="5.6000000000000001E-2"/>
    <x v="26"/>
    <s v="BSAI"/>
    <n v="8"/>
    <x v="1"/>
  </r>
  <r>
    <s v="sablefish (blackcod)"/>
    <d v="2007-08-25T00:00:00"/>
    <x v="16"/>
    <n v="710"/>
    <n v="7310.95"/>
    <n v="0.03"/>
    <x v="24"/>
    <s v="BSAI"/>
    <n v="8"/>
    <x v="1"/>
  </r>
  <r>
    <s v="sablefish (blackcod)"/>
    <d v="2007-08-25T00:00:00"/>
    <x v="16"/>
    <n v="710"/>
    <n v="7310.95"/>
    <n v="0.58399999999999996"/>
    <x v="28"/>
    <s v="BSAI"/>
    <n v="8"/>
    <x v="1"/>
  </r>
  <r>
    <s v="sablefish (blackcod)"/>
    <d v="2007-08-25T00:00:00"/>
    <x v="16"/>
    <n v="710"/>
    <n v="7310.95"/>
    <n v="1.93"/>
    <x v="25"/>
    <s v="BSAI"/>
    <n v="8"/>
    <x v="1"/>
  </r>
  <r>
    <s v="sablefish (blackcod)"/>
    <d v="2007-08-25T00:00:00"/>
    <x v="16"/>
    <n v="710"/>
    <n v="7890.27"/>
    <n v="46.62"/>
    <x v="0"/>
    <s v="GOA"/>
    <n v="8"/>
    <x v="1"/>
  </r>
  <r>
    <s v="sablefish (blackcod)"/>
    <d v="2007-08-25T00:00:00"/>
    <x v="16"/>
    <n v="710"/>
    <n v="7890.27"/>
    <n v="2.661"/>
    <x v="13"/>
    <s v="GOA"/>
    <n v="8"/>
    <x v="1"/>
  </r>
  <r>
    <s v="sablefish (blackcod)"/>
    <d v="2007-08-25T00:00:00"/>
    <x v="16"/>
    <n v="710"/>
    <n v="7890.27"/>
    <n v="69.061999999999998"/>
    <x v="6"/>
    <s v="GOA"/>
    <n v="8"/>
    <x v="1"/>
  </r>
  <r>
    <s v="sablefish (blackcod)"/>
    <d v="2007-08-25T00:00:00"/>
    <x v="16"/>
    <n v="710"/>
    <n v="7890.27"/>
    <n v="11.148"/>
    <x v="11"/>
    <s v="GOA"/>
    <n v="8"/>
    <x v="1"/>
  </r>
  <r>
    <s v="sablefish (blackcod)"/>
    <d v="2007-08-25T00:00:00"/>
    <x v="16"/>
    <n v="710"/>
    <n v="7890.27"/>
    <n v="88.234999999999999"/>
    <x v="14"/>
    <s v="GOA"/>
    <n v="8"/>
    <x v="1"/>
  </r>
  <r>
    <s v="sablefish (blackcod)"/>
    <d v="2007-08-25T00:00:00"/>
    <x v="16"/>
    <n v="710"/>
    <n v="7890.27"/>
    <n v="6.1660000000000004"/>
    <x v="21"/>
    <s v="INSD"/>
    <n v="8"/>
    <x v="1"/>
  </r>
  <r>
    <s v="sablefish (blackcod)"/>
    <d v="2007-08-25T00:00:00"/>
    <x v="16"/>
    <n v="710"/>
    <m/>
    <n v="3.9E-2"/>
    <x v="1"/>
    <s v="BSAI"/>
    <n v="8"/>
    <x v="1"/>
  </r>
  <r>
    <s v="sablefish (blackcod)"/>
    <d v="2007-08-25T00:00:00"/>
    <x v="16"/>
    <n v="710"/>
    <m/>
    <n v="0.69599999999999995"/>
    <x v="0"/>
    <s v="GOA"/>
    <n v="8"/>
    <x v="1"/>
  </r>
  <r>
    <s v="sablefish (blackcod)"/>
    <d v="2007-08-25T00:00:00"/>
    <x v="16"/>
    <n v="710"/>
    <m/>
    <n v="1.0999999999999999E-2"/>
    <x v="13"/>
    <s v="GOA"/>
    <n v="8"/>
    <x v="1"/>
  </r>
  <r>
    <s v="sablefish (blackcod)"/>
    <d v="2007-08-25T00:00:00"/>
    <x v="16"/>
    <n v="710"/>
    <m/>
    <n v="0.629"/>
    <x v="6"/>
    <s v="GOA"/>
    <n v="8"/>
    <x v="1"/>
  </r>
  <r>
    <s v="sablefish (blackcod)"/>
    <d v="2007-08-25T00:00:00"/>
    <x v="16"/>
    <n v="710"/>
    <m/>
    <n v="0.13400000000000001"/>
    <x v="11"/>
    <s v="GOA"/>
    <n v="8"/>
    <x v="1"/>
  </r>
  <r>
    <s v="sablefish (blackcod)"/>
    <d v="2007-08-25T00:00:00"/>
    <x v="16"/>
    <n v="710"/>
    <m/>
    <n v="2.2589999999999999"/>
    <x v="14"/>
    <s v="GOA"/>
    <n v="8"/>
    <x v="1"/>
  </r>
  <r>
    <s v="sablefish (blackcod)"/>
    <d v="2007-08-25T00:00:00"/>
    <x v="16"/>
    <n v="710"/>
    <m/>
    <n v="0.105"/>
    <x v="21"/>
    <s v="INSD"/>
    <n v="8"/>
    <x v="1"/>
  </r>
  <r>
    <s v="sablefish (blackcod)"/>
    <d v="2007-09-01T00:00:00"/>
    <x v="16"/>
    <n v="710"/>
    <n v="6064.14"/>
    <n v="24.751999999999999"/>
    <x v="14"/>
    <s v="GOA"/>
    <n v="9"/>
    <x v="1"/>
  </r>
  <r>
    <s v="sablefish (blackcod)"/>
    <d v="2007-09-01T00:00:00"/>
    <x v="16"/>
    <n v="710"/>
    <n v="6338.04"/>
    <n v="0.53100000000000003"/>
    <x v="1"/>
    <s v="BSAI"/>
    <n v="9"/>
    <x v="1"/>
  </r>
  <r>
    <s v="sablefish (blackcod)"/>
    <d v="2007-09-01T00:00:00"/>
    <x v="16"/>
    <n v="710"/>
    <n v="6338.04"/>
    <n v="1.1499999999999999"/>
    <x v="7"/>
    <s v="BSAI"/>
    <n v="9"/>
    <x v="1"/>
  </r>
  <r>
    <s v="sablefish (blackcod)"/>
    <d v="2007-09-01T00:00:00"/>
    <x v="16"/>
    <n v="710"/>
    <n v="6338.04"/>
    <n v="4.0510000000000002"/>
    <x v="24"/>
    <s v="BSAI"/>
    <n v="9"/>
    <x v="1"/>
  </r>
  <r>
    <s v="sablefish (blackcod)"/>
    <d v="2007-09-01T00:00:00"/>
    <x v="16"/>
    <n v="710"/>
    <n v="6338.04"/>
    <n v="14.221"/>
    <x v="28"/>
    <s v="BSAI"/>
    <n v="9"/>
    <x v="1"/>
  </r>
  <r>
    <s v="sablefish (blackcod)"/>
    <d v="2007-09-01T00:00:00"/>
    <x v="16"/>
    <n v="710"/>
    <n v="7310.95"/>
    <n v="3.0000000000000001E-3"/>
    <x v="1"/>
    <s v="BSAI"/>
    <n v="9"/>
    <x v="1"/>
  </r>
  <r>
    <s v="sablefish (blackcod)"/>
    <d v="2007-09-01T00:00:00"/>
    <x v="16"/>
    <n v="710"/>
    <n v="7310.95"/>
    <n v="4.1079999999999997"/>
    <x v="5"/>
    <s v="BSAI"/>
    <n v="9"/>
    <x v="1"/>
  </r>
  <r>
    <s v="sablefish (blackcod)"/>
    <d v="2007-09-01T00:00:00"/>
    <x v="16"/>
    <n v="710"/>
    <n v="7310.95"/>
    <n v="9.5169999999999995"/>
    <x v="7"/>
    <s v="BSAI"/>
    <n v="9"/>
    <x v="1"/>
  </r>
  <r>
    <s v="sablefish (blackcod)"/>
    <d v="2007-09-01T00:00:00"/>
    <x v="16"/>
    <n v="710"/>
    <n v="7310.95"/>
    <n v="1.9530000000000001"/>
    <x v="24"/>
    <s v="BSAI"/>
    <n v="9"/>
    <x v="1"/>
  </r>
  <r>
    <s v="sablefish (blackcod)"/>
    <d v="2007-09-01T00:00:00"/>
    <x v="16"/>
    <n v="710"/>
    <n v="7890.27"/>
    <n v="13.771000000000001"/>
    <x v="0"/>
    <s v="GOA"/>
    <n v="9"/>
    <x v="1"/>
  </r>
  <r>
    <s v="sablefish (blackcod)"/>
    <d v="2007-09-01T00:00:00"/>
    <x v="16"/>
    <n v="710"/>
    <n v="7890.27"/>
    <n v="16.228999999999999"/>
    <x v="13"/>
    <s v="GOA"/>
    <n v="9"/>
    <x v="1"/>
  </r>
  <r>
    <s v="sablefish (blackcod)"/>
    <d v="2007-09-01T00:00:00"/>
    <x v="16"/>
    <n v="710"/>
    <n v="7890.27"/>
    <n v="111.964"/>
    <x v="6"/>
    <s v="GOA"/>
    <n v="9"/>
    <x v="1"/>
  </r>
  <r>
    <s v="sablefish (blackcod)"/>
    <d v="2007-09-01T00:00:00"/>
    <x v="16"/>
    <n v="710"/>
    <n v="7890.27"/>
    <n v="58.841999999999999"/>
    <x v="11"/>
    <s v="GOA"/>
    <n v="9"/>
    <x v="1"/>
  </r>
  <r>
    <s v="sablefish (blackcod)"/>
    <d v="2007-09-01T00:00:00"/>
    <x v="16"/>
    <n v="710"/>
    <n v="7890.27"/>
    <n v="73.087999999999994"/>
    <x v="14"/>
    <s v="GOA"/>
    <n v="9"/>
    <x v="1"/>
  </r>
  <r>
    <s v="sablefish (blackcod)"/>
    <d v="2007-09-01T00:00:00"/>
    <x v="16"/>
    <n v="710"/>
    <n v="7890.27"/>
    <n v="12.260999999999999"/>
    <x v="21"/>
    <s v="INSD"/>
    <n v="9"/>
    <x v="1"/>
  </r>
  <r>
    <s v="sablefish (blackcod)"/>
    <d v="2007-09-01T00:00:00"/>
    <x v="16"/>
    <n v="710"/>
    <m/>
    <n v="1.6E-2"/>
    <x v="23"/>
    <s v="BSAI"/>
    <n v="9"/>
    <x v="1"/>
  </r>
  <r>
    <s v="sablefish (blackcod)"/>
    <d v="2007-09-01T00:00:00"/>
    <x v="16"/>
    <n v="710"/>
    <m/>
    <n v="3.0000000000000001E-3"/>
    <x v="1"/>
    <s v="BSAI"/>
    <n v="9"/>
    <x v="1"/>
  </r>
  <r>
    <s v="sablefish (blackcod)"/>
    <d v="2007-09-01T00:00:00"/>
    <x v="16"/>
    <n v="710"/>
    <m/>
    <n v="0.39600000000000002"/>
    <x v="24"/>
    <s v="BSAI"/>
    <n v="9"/>
    <x v="1"/>
  </r>
  <r>
    <s v="sablefish (blackcod)"/>
    <d v="2007-09-01T00:00:00"/>
    <x v="16"/>
    <n v="710"/>
    <m/>
    <n v="0.19400000000000001"/>
    <x v="0"/>
    <s v="GOA"/>
    <n v="9"/>
    <x v="1"/>
  </r>
  <r>
    <s v="sablefish (blackcod)"/>
    <d v="2007-09-01T00:00:00"/>
    <x v="16"/>
    <n v="710"/>
    <m/>
    <n v="0.29399999999999998"/>
    <x v="13"/>
    <s v="GOA"/>
    <n v="9"/>
    <x v="1"/>
  </r>
  <r>
    <s v="sablefish (blackcod)"/>
    <d v="2007-09-01T00:00:00"/>
    <x v="16"/>
    <n v="710"/>
    <m/>
    <n v="1.891"/>
    <x v="6"/>
    <s v="GOA"/>
    <n v="9"/>
    <x v="1"/>
  </r>
  <r>
    <s v="sablefish (blackcod)"/>
    <d v="2007-09-01T00:00:00"/>
    <x v="16"/>
    <n v="710"/>
    <m/>
    <n v="0.78100000000000003"/>
    <x v="11"/>
    <s v="GOA"/>
    <n v="9"/>
    <x v="1"/>
  </r>
  <r>
    <s v="sablefish (blackcod)"/>
    <d v="2007-09-01T00:00:00"/>
    <x v="16"/>
    <n v="710"/>
    <m/>
    <n v="1.2E-2"/>
    <x v="20"/>
    <s v="INSD"/>
    <n v="9"/>
    <x v="1"/>
  </r>
  <r>
    <s v="sablefish (blackcod)"/>
    <d v="2007-09-01T00:00:00"/>
    <x v="16"/>
    <n v="710"/>
    <m/>
    <n v="1.6579999999999999"/>
    <x v="14"/>
    <s v="GOA"/>
    <n v="9"/>
    <x v="1"/>
  </r>
  <r>
    <s v="sablefish (blackcod)"/>
    <d v="2007-09-01T00:00:00"/>
    <x v="16"/>
    <n v="710"/>
    <m/>
    <n v="0.216"/>
    <x v="21"/>
    <s v="INSD"/>
    <n v="9"/>
    <x v="1"/>
  </r>
  <r>
    <s v="sablefish (blackcod)"/>
    <d v="2007-09-08T00:00:00"/>
    <x v="16"/>
    <n v="710"/>
    <n v="6064.14"/>
    <n v="7.8730000000000002"/>
    <x v="13"/>
    <s v="GOA"/>
    <n v="9"/>
    <x v="1"/>
  </r>
  <r>
    <s v="sablefish (blackcod)"/>
    <d v="2007-09-08T00:00:00"/>
    <x v="16"/>
    <n v="710"/>
    <n v="6064.14"/>
    <n v="4"/>
    <x v="6"/>
    <s v="GOA"/>
    <n v="9"/>
    <x v="1"/>
  </r>
  <r>
    <s v="sablefish (blackcod)"/>
    <d v="2007-09-08T00:00:00"/>
    <x v="16"/>
    <n v="710"/>
    <n v="6064.14"/>
    <n v="4.8680000000000003"/>
    <x v="14"/>
    <s v="GOA"/>
    <n v="9"/>
    <x v="1"/>
  </r>
  <r>
    <s v="sablefish (blackcod)"/>
    <d v="2007-09-08T00:00:00"/>
    <x v="16"/>
    <n v="710"/>
    <n v="6338.04"/>
    <n v="1.423"/>
    <x v="24"/>
    <s v="BSAI"/>
    <n v="9"/>
    <x v="1"/>
  </r>
  <r>
    <s v="sablefish (blackcod)"/>
    <d v="2007-09-08T00:00:00"/>
    <x v="16"/>
    <n v="710"/>
    <n v="6338.04"/>
    <n v="6.3170000000000002"/>
    <x v="28"/>
    <s v="BSAI"/>
    <n v="9"/>
    <x v="1"/>
  </r>
  <r>
    <s v="sablefish (blackcod)"/>
    <d v="2007-09-08T00:00:00"/>
    <x v="16"/>
    <n v="710"/>
    <n v="7310.95"/>
    <n v="4.0000000000000001E-3"/>
    <x v="23"/>
    <s v="BSAI"/>
    <n v="9"/>
    <x v="1"/>
  </r>
  <r>
    <s v="sablefish (blackcod)"/>
    <d v="2007-09-08T00:00:00"/>
    <x v="16"/>
    <n v="710"/>
    <n v="7310.95"/>
    <n v="3.0000000000000001E-3"/>
    <x v="1"/>
    <s v="BSAI"/>
    <n v="9"/>
    <x v="1"/>
  </r>
  <r>
    <s v="sablefish (blackcod)"/>
    <d v="2007-09-08T00:00:00"/>
    <x v="16"/>
    <n v="710"/>
    <n v="7310.95"/>
    <n v="19.326000000000001"/>
    <x v="5"/>
    <s v="BSAI"/>
    <n v="9"/>
    <x v="1"/>
  </r>
  <r>
    <s v="sablefish (blackcod)"/>
    <d v="2007-09-08T00:00:00"/>
    <x v="16"/>
    <n v="710"/>
    <n v="7310.95"/>
    <n v="1E-3"/>
    <x v="7"/>
    <s v="BSAI"/>
    <n v="9"/>
    <x v="1"/>
  </r>
  <r>
    <s v="sablefish (blackcod)"/>
    <d v="2007-09-08T00:00:00"/>
    <x v="16"/>
    <n v="710"/>
    <n v="7310.95"/>
    <n v="2.4660000000000002"/>
    <x v="28"/>
    <s v="BSAI"/>
    <n v="9"/>
    <x v="1"/>
  </r>
  <r>
    <s v="sablefish (blackcod)"/>
    <d v="2007-09-08T00:00:00"/>
    <x v="16"/>
    <n v="710"/>
    <n v="7890.27"/>
    <n v="21.611000000000001"/>
    <x v="0"/>
    <s v="GOA"/>
    <n v="9"/>
    <x v="1"/>
  </r>
  <r>
    <s v="sablefish (blackcod)"/>
    <d v="2007-09-08T00:00:00"/>
    <x v="16"/>
    <n v="710"/>
    <n v="7890.27"/>
    <n v="24.198"/>
    <x v="13"/>
    <s v="GOA"/>
    <n v="9"/>
    <x v="1"/>
  </r>
  <r>
    <s v="sablefish (blackcod)"/>
    <d v="2007-09-08T00:00:00"/>
    <x v="16"/>
    <n v="710"/>
    <n v="7890.27"/>
    <n v="42.862000000000002"/>
    <x v="6"/>
    <s v="GOA"/>
    <n v="9"/>
    <x v="1"/>
  </r>
  <r>
    <s v="sablefish (blackcod)"/>
    <d v="2007-09-08T00:00:00"/>
    <x v="16"/>
    <n v="710"/>
    <n v="7890.27"/>
    <n v="52.886000000000003"/>
    <x v="11"/>
    <s v="GOA"/>
    <n v="9"/>
    <x v="1"/>
  </r>
  <r>
    <s v="sablefish (blackcod)"/>
    <d v="2007-09-08T00:00:00"/>
    <x v="16"/>
    <n v="710"/>
    <n v="7890.27"/>
    <n v="41.99"/>
    <x v="14"/>
    <s v="GOA"/>
    <n v="9"/>
    <x v="1"/>
  </r>
  <r>
    <s v="sablefish (blackcod)"/>
    <d v="2007-09-08T00:00:00"/>
    <x v="16"/>
    <n v="710"/>
    <n v="7890.27"/>
    <n v="12.85"/>
    <x v="21"/>
    <s v="INSD"/>
    <n v="9"/>
    <x v="1"/>
  </r>
  <r>
    <s v="sablefish (blackcod)"/>
    <d v="2007-09-08T00:00:00"/>
    <x v="16"/>
    <n v="710"/>
    <m/>
    <n v="0.14899999999999999"/>
    <x v="23"/>
    <s v="BSAI"/>
    <n v="9"/>
    <x v="1"/>
  </r>
  <r>
    <s v="sablefish (blackcod)"/>
    <d v="2007-09-08T00:00:00"/>
    <x v="16"/>
    <n v="710"/>
    <m/>
    <n v="4.0000000000000001E-3"/>
    <x v="1"/>
    <s v="BSAI"/>
    <n v="9"/>
    <x v="1"/>
  </r>
  <r>
    <s v="sablefish (blackcod)"/>
    <d v="2007-09-08T00:00:00"/>
    <x v="16"/>
    <n v="710"/>
    <m/>
    <n v="0.62"/>
    <x v="24"/>
    <s v="BSAI"/>
    <n v="9"/>
    <x v="1"/>
  </r>
  <r>
    <s v="sablefish (blackcod)"/>
    <d v="2007-09-08T00:00:00"/>
    <x v="16"/>
    <n v="710"/>
    <m/>
    <n v="3.5000000000000003E-2"/>
    <x v="28"/>
    <s v="BSAI"/>
    <n v="9"/>
    <x v="1"/>
  </r>
  <r>
    <s v="sablefish (blackcod)"/>
    <d v="2007-09-08T00:00:00"/>
    <x v="16"/>
    <n v="710"/>
    <m/>
    <n v="0.378"/>
    <x v="0"/>
    <s v="GOA"/>
    <n v="9"/>
    <x v="1"/>
  </r>
  <r>
    <s v="sablefish (blackcod)"/>
    <d v="2007-09-08T00:00:00"/>
    <x v="16"/>
    <n v="710"/>
    <m/>
    <n v="0.107"/>
    <x v="13"/>
    <s v="GOA"/>
    <n v="9"/>
    <x v="1"/>
  </r>
  <r>
    <s v="sablefish (blackcod)"/>
    <d v="2007-09-08T00:00:00"/>
    <x v="16"/>
    <n v="710"/>
    <m/>
    <n v="5.181"/>
    <x v="6"/>
    <s v="GOA"/>
    <n v="9"/>
    <x v="1"/>
  </r>
  <r>
    <s v="sablefish (blackcod)"/>
    <d v="2007-09-08T00:00:00"/>
    <x v="16"/>
    <n v="710"/>
    <m/>
    <n v="0.76700000000000002"/>
    <x v="11"/>
    <s v="GOA"/>
    <n v="9"/>
    <x v="1"/>
  </r>
  <r>
    <s v="sablefish (blackcod)"/>
    <d v="2007-09-08T00:00:00"/>
    <x v="16"/>
    <n v="710"/>
    <m/>
    <n v="3.1E-2"/>
    <x v="20"/>
    <s v="INSD"/>
    <n v="9"/>
    <x v="1"/>
  </r>
  <r>
    <s v="sablefish (blackcod)"/>
    <d v="2007-09-08T00:00:00"/>
    <x v="16"/>
    <n v="710"/>
    <m/>
    <n v="1.002"/>
    <x v="14"/>
    <s v="GOA"/>
    <n v="9"/>
    <x v="1"/>
  </r>
  <r>
    <s v="sablefish (blackcod)"/>
    <d v="2007-09-08T00:00:00"/>
    <x v="16"/>
    <n v="710"/>
    <m/>
    <n v="0.24199999999999999"/>
    <x v="21"/>
    <s v="INSD"/>
    <n v="9"/>
    <x v="1"/>
  </r>
  <r>
    <s v="sablefish (blackcod)"/>
    <d v="2007-09-15T00:00:00"/>
    <x v="16"/>
    <n v="710"/>
    <n v="6064.14"/>
    <n v="3.8380000000000001"/>
    <x v="0"/>
    <s v="GOA"/>
    <n v="9"/>
    <x v="1"/>
  </r>
  <r>
    <s v="sablefish (blackcod)"/>
    <d v="2007-09-15T00:00:00"/>
    <x v="16"/>
    <n v="710"/>
    <n v="6064.14"/>
    <n v="3.77"/>
    <x v="13"/>
    <s v="GOA"/>
    <n v="9"/>
    <x v="1"/>
  </r>
  <r>
    <s v="sablefish (blackcod)"/>
    <d v="2007-09-15T00:00:00"/>
    <x v="16"/>
    <n v="710"/>
    <n v="6064.14"/>
    <n v="0.64800000000000002"/>
    <x v="6"/>
    <s v="GOA"/>
    <n v="9"/>
    <x v="1"/>
  </r>
  <r>
    <s v="sablefish (blackcod)"/>
    <d v="2007-09-15T00:00:00"/>
    <x v="16"/>
    <n v="710"/>
    <n v="6338.04"/>
    <n v="1.1160000000000001"/>
    <x v="1"/>
    <s v="BSAI"/>
    <n v="9"/>
    <x v="1"/>
  </r>
  <r>
    <s v="sablefish (blackcod)"/>
    <d v="2007-09-15T00:00:00"/>
    <x v="16"/>
    <n v="710"/>
    <n v="6338.04"/>
    <n v="6.4059999999999997"/>
    <x v="7"/>
    <s v="BSAI"/>
    <n v="9"/>
    <x v="1"/>
  </r>
  <r>
    <s v="sablefish (blackcod)"/>
    <d v="2007-09-15T00:00:00"/>
    <x v="16"/>
    <n v="710"/>
    <n v="6338.04"/>
    <n v="7.5999999999999998E-2"/>
    <x v="26"/>
    <s v="BSAI"/>
    <n v="9"/>
    <x v="1"/>
  </r>
  <r>
    <s v="sablefish (blackcod)"/>
    <d v="2007-09-15T00:00:00"/>
    <x v="16"/>
    <n v="710"/>
    <n v="6338.04"/>
    <n v="0.30399999999999999"/>
    <x v="28"/>
    <s v="BSAI"/>
    <n v="9"/>
    <x v="1"/>
  </r>
  <r>
    <s v="sablefish (blackcod)"/>
    <d v="2007-09-15T00:00:00"/>
    <x v="16"/>
    <n v="710"/>
    <n v="7310.95"/>
    <n v="1.6E-2"/>
    <x v="23"/>
    <s v="BSAI"/>
    <n v="9"/>
    <x v="1"/>
  </r>
  <r>
    <s v="sablefish (blackcod)"/>
    <d v="2007-09-15T00:00:00"/>
    <x v="16"/>
    <n v="710"/>
    <n v="7310.95"/>
    <n v="7.4999999999999997E-2"/>
    <x v="1"/>
    <s v="BSAI"/>
    <n v="9"/>
    <x v="1"/>
  </r>
  <r>
    <s v="sablefish (blackcod)"/>
    <d v="2007-09-15T00:00:00"/>
    <x v="16"/>
    <n v="710"/>
    <n v="7310.95"/>
    <n v="10.228"/>
    <x v="5"/>
    <s v="BSAI"/>
    <n v="9"/>
    <x v="1"/>
  </r>
  <r>
    <s v="sablefish (blackcod)"/>
    <d v="2007-09-15T00:00:00"/>
    <x v="16"/>
    <n v="710"/>
    <n v="7310.95"/>
    <n v="24.742999999999999"/>
    <x v="7"/>
    <s v="BSAI"/>
    <n v="9"/>
    <x v="1"/>
  </r>
  <r>
    <s v="sablefish (blackcod)"/>
    <d v="2007-09-15T00:00:00"/>
    <x v="16"/>
    <n v="710"/>
    <n v="7310.95"/>
    <n v="47.37"/>
    <x v="24"/>
    <s v="BSAI"/>
    <n v="9"/>
    <x v="1"/>
  </r>
  <r>
    <s v="sablefish (blackcod)"/>
    <d v="2007-09-15T00:00:00"/>
    <x v="16"/>
    <n v="710"/>
    <n v="7310.95"/>
    <n v="1.4330000000000001"/>
    <x v="28"/>
    <s v="BSAI"/>
    <n v="9"/>
    <x v="1"/>
  </r>
  <r>
    <s v="sablefish (blackcod)"/>
    <d v="2007-09-15T00:00:00"/>
    <x v="16"/>
    <n v="710"/>
    <n v="7890.27"/>
    <n v="32.515999999999998"/>
    <x v="0"/>
    <s v="GOA"/>
    <n v="9"/>
    <x v="1"/>
  </r>
  <r>
    <s v="sablefish (blackcod)"/>
    <d v="2007-09-15T00:00:00"/>
    <x v="16"/>
    <n v="710"/>
    <n v="7890.27"/>
    <n v="6.4969999999999999"/>
    <x v="13"/>
    <s v="GOA"/>
    <n v="9"/>
    <x v="1"/>
  </r>
  <r>
    <s v="sablefish (blackcod)"/>
    <d v="2007-09-15T00:00:00"/>
    <x v="16"/>
    <n v="710"/>
    <n v="7890.27"/>
    <n v="30.216000000000001"/>
    <x v="6"/>
    <s v="GOA"/>
    <n v="9"/>
    <x v="1"/>
  </r>
  <r>
    <s v="sablefish (blackcod)"/>
    <d v="2007-09-15T00:00:00"/>
    <x v="16"/>
    <n v="710"/>
    <n v="7890.27"/>
    <n v="45.613"/>
    <x v="11"/>
    <s v="GOA"/>
    <n v="9"/>
    <x v="1"/>
  </r>
  <r>
    <s v="sablefish (blackcod)"/>
    <d v="2007-09-15T00:00:00"/>
    <x v="16"/>
    <n v="710"/>
    <n v="7890.27"/>
    <n v="131.55199999999999"/>
    <x v="14"/>
    <s v="GOA"/>
    <n v="9"/>
    <x v="1"/>
  </r>
  <r>
    <s v="sablefish (blackcod)"/>
    <d v="2007-09-15T00:00:00"/>
    <x v="16"/>
    <n v="710"/>
    <n v="7890.27"/>
    <n v="6.2930000000000001"/>
    <x v="21"/>
    <s v="INSD"/>
    <n v="9"/>
    <x v="1"/>
  </r>
  <r>
    <s v="sablefish (blackcod)"/>
    <d v="2007-09-15T00:00:00"/>
    <x v="16"/>
    <n v="710"/>
    <m/>
    <n v="5.0000000000000001E-3"/>
    <x v="23"/>
    <s v="BSAI"/>
    <n v="9"/>
    <x v="1"/>
  </r>
  <r>
    <s v="sablefish (blackcod)"/>
    <d v="2007-09-15T00:00:00"/>
    <x v="16"/>
    <n v="710"/>
    <m/>
    <n v="0.60399999999999998"/>
    <x v="5"/>
    <s v="BSAI"/>
    <n v="9"/>
    <x v="1"/>
  </r>
  <r>
    <s v="sablefish (blackcod)"/>
    <d v="2007-09-15T00:00:00"/>
    <x v="16"/>
    <n v="710"/>
    <m/>
    <n v="4.2999999999999997E-2"/>
    <x v="7"/>
    <s v="BSAI"/>
    <n v="9"/>
    <x v="1"/>
  </r>
  <r>
    <s v="sablefish (blackcod)"/>
    <d v="2007-09-15T00:00:00"/>
    <x v="16"/>
    <n v="710"/>
    <m/>
    <n v="1.2E-2"/>
    <x v="2"/>
    <s v="BSAI"/>
    <n v="9"/>
    <x v="1"/>
  </r>
  <r>
    <s v="sablefish (blackcod)"/>
    <d v="2007-09-15T00:00:00"/>
    <x v="16"/>
    <n v="710"/>
    <m/>
    <n v="0.61899999999999999"/>
    <x v="24"/>
    <s v="BSAI"/>
    <n v="9"/>
    <x v="1"/>
  </r>
  <r>
    <s v="sablefish (blackcod)"/>
    <d v="2007-09-15T00:00:00"/>
    <x v="16"/>
    <n v="710"/>
    <m/>
    <n v="0.496"/>
    <x v="0"/>
    <s v="GOA"/>
    <n v="9"/>
    <x v="1"/>
  </r>
  <r>
    <s v="sablefish (blackcod)"/>
    <d v="2007-09-15T00:00:00"/>
    <x v="16"/>
    <n v="710"/>
    <m/>
    <n v="2.6080000000000001"/>
    <x v="13"/>
    <s v="GOA"/>
    <n v="9"/>
    <x v="1"/>
  </r>
  <r>
    <s v="sablefish (blackcod)"/>
    <d v="2007-09-15T00:00:00"/>
    <x v="16"/>
    <n v="710"/>
    <m/>
    <n v="5.2389999999999999"/>
    <x v="6"/>
    <s v="GOA"/>
    <n v="9"/>
    <x v="1"/>
  </r>
  <r>
    <s v="sablefish (blackcod)"/>
    <d v="2007-09-15T00:00:00"/>
    <x v="16"/>
    <n v="710"/>
    <m/>
    <n v="0.65800000000000003"/>
    <x v="11"/>
    <s v="GOA"/>
    <n v="9"/>
    <x v="1"/>
  </r>
  <r>
    <s v="sablefish (blackcod)"/>
    <d v="2007-09-15T00:00:00"/>
    <x v="16"/>
    <n v="710"/>
    <m/>
    <n v="1.8180000000000001"/>
    <x v="14"/>
    <s v="GOA"/>
    <n v="9"/>
    <x v="1"/>
  </r>
  <r>
    <s v="sablefish (blackcod)"/>
    <d v="2007-09-15T00:00:00"/>
    <x v="16"/>
    <n v="710"/>
    <m/>
    <n v="9.8000000000000004E-2"/>
    <x v="21"/>
    <s v="INSD"/>
    <n v="9"/>
    <x v="1"/>
  </r>
  <r>
    <s v="sablefish (blackcod)"/>
    <d v="2007-09-22T00:00:00"/>
    <x v="16"/>
    <n v="710"/>
    <n v="6064.14"/>
    <n v="2.9820000000000002"/>
    <x v="0"/>
    <s v="GOA"/>
    <n v="9"/>
    <x v="1"/>
  </r>
  <r>
    <s v="sablefish (blackcod)"/>
    <d v="2007-09-22T00:00:00"/>
    <x v="16"/>
    <n v="710"/>
    <n v="6064.14"/>
    <n v="0.94099999999999995"/>
    <x v="13"/>
    <s v="GOA"/>
    <n v="9"/>
    <x v="1"/>
  </r>
  <r>
    <s v="sablefish (blackcod)"/>
    <d v="2007-09-22T00:00:00"/>
    <x v="16"/>
    <n v="710"/>
    <n v="6064.14"/>
    <n v="0.91700000000000004"/>
    <x v="6"/>
    <s v="GOA"/>
    <n v="9"/>
    <x v="1"/>
  </r>
  <r>
    <s v="sablefish (blackcod)"/>
    <d v="2007-09-22T00:00:00"/>
    <x v="16"/>
    <n v="710"/>
    <n v="7310.95"/>
    <n v="1E-3"/>
    <x v="23"/>
    <s v="BSAI"/>
    <n v="9"/>
    <x v="1"/>
  </r>
  <r>
    <s v="sablefish (blackcod)"/>
    <d v="2007-09-22T00:00:00"/>
    <x v="16"/>
    <n v="710"/>
    <n v="7310.95"/>
    <n v="1E-3"/>
    <x v="1"/>
    <s v="BSAI"/>
    <n v="9"/>
    <x v="1"/>
  </r>
  <r>
    <s v="sablefish (blackcod)"/>
    <d v="2007-09-22T00:00:00"/>
    <x v="16"/>
    <n v="710"/>
    <n v="7310.95"/>
    <n v="10.717000000000001"/>
    <x v="5"/>
    <s v="BSAI"/>
    <n v="9"/>
    <x v="1"/>
  </r>
  <r>
    <s v="sablefish (blackcod)"/>
    <d v="2007-09-22T00:00:00"/>
    <x v="16"/>
    <n v="710"/>
    <n v="7310.95"/>
    <n v="24.66"/>
    <x v="7"/>
    <s v="BSAI"/>
    <n v="9"/>
    <x v="1"/>
  </r>
  <r>
    <s v="sablefish (blackcod)"/>
    <d v="2007-09-22T00:00:00"/>
    <x v="16"/>
    <n v="710"/>
    <n v="7310.95"/>
    <n v="33.848999999999997"/>
    <x v="24"/>
    <s v="BSAI"/>
    <n v="9"/>
    <x v="1"/>
  </r>
  <r>
    <s v="sablefish (blackcod)"/>
    <d v="2007-09-22T00:00:00"/>
    <x v="16"/>
    <n v="710"/>
    <n v="7890.27"/>
    <n v="2.8410000000000002"/>
    <x v="0"/>
    <s v="GOA"/>
    <n v="9"/>
    <x v="1"/>
  </r>
  <r>
    <s v="sablefish (blackcod)"/>
    <d v="2007-09-22T00:00:00"/>
    <x v="16"/>
    <n v="710"/>
    <n v="7890.27"/>
    <n v="19.326000000000001"/>
    <x v="13"/>
    <s v="GOA"/>
    <n v="9"/>
    <x v="1"/>
  </r>
  <r>
    <s v="sablefish (blackcod)"/>
    <d v="2007-09-22T00:00:00"/>
    <x v="16"/>
    <n v="710"/>
    <n v="7890.27"/>
    <n v="73.596999999999994"/>
    <x v="6"/>
    <s v="GOA"/>
    <n v="9"/>
    <x v="1"/>
  </r>
  <r>
    <s v="sablefish (blackcod)"/>
    <d v="2007-09-22T00:00:00"/>
    <x v="16"/>
    <n v="710"/>
    <n v="7890.27"/>
    <n v="33.411000000000001"/>
    <x v="11"/>
    <s v="GOA"/>
    <n v="9"/>
    <x v="1"/>
  </r>
  <r>
    <s v="sablefish (blackcod)"/>
    <d v="2007-09-22T00:00:00"/>
    <x v="16"/>
    <n v="710"/>
    <n v="7890.27"/>
    <n v="41.357999999999997"/>
    <x v="14"/>
    <s v="GOA"/>
    <n v="9"/>
    <x v="1"/>
  </r>
  <r>
    <s v="sablefish (blackcod)"/>
    <d v="2007-09-22T00:00:00"/>
    <x v="16"/>
    <n v="710"/>
    <m/>
    <n v="3.4000000000000002E-2"/>
    <x v="1"/>
    <s v="BSAI"/>
    <n v="9"/>
    <x v="1"/>
  </r>
  <r>
    <s v="sablefish (blackcod)"/>
    <d v="2007-09-22T00:00:00"/>
    <x v="16"/>
    <n v="710"/>
    <m/>
    <n v="0.67700000000000005"/>
    <x v="5"/>
    <s v="BSAI"/>
    <n v="9"/>
    <x v="1"/>
  </r>
  <r>
    <s v="sablefish (blackcod)"/>
    <d v="2007-09-22T00:00:00"/>
    <x v="16"/>
    <n v="710"/>
    <m/>
    <n v="3.4000000000000002E-2"/>
    <x v="7"/>
    <s v="BSAI"/>
    <n v="9"/>
    <x v="1"/>
  </r>
  <r>
    <s v="sablefish (blackcod)"/>
    <d v="2007-09-22T00:00:00"/>
    <x v="16"/>
    <n v="710"/>
    <m/>
    <n v="0.27"/>
    <x v="24"/>
    <s v="BSAI"/>
    <n v="9"/>
    <x v="1"/>
  </r>
  <r>
    <s v="sablefish (blackcod)"/>
    <d v="2007-09-22T00:00:00"/>
    <x v="16"/>
    <n v="710"/>
    <m/>
    <n v="1.9139999999999999"/>
    <x v="0"/>
    <s v="GOA"/>
    <n v="9"/>
    <x v="1"/>
  </r>
  <r>
    <s v="sablefish (blackcod)"/>
    <d v="2007-09-22T00:00:00"/>
    <x v="16"/>
    <n v="710"/>
    <m/>
    <n v="0.60199999999999998"/>
    <x v="13"/>
    <s v="GOA"/>
    <n v="9"/>
    <x v="1"/>
  </r>
  <r>
    <s v="sablefish (blackcod)"/>
    <d v="2007-09-22T00:00:00"/>
    <x v="16"/>
    <n v="710"/>
    <m/>
    <n v="5.9359999999999999"/>
    <x v="6"/>
    <s v="GOA"/>
    <n v="9"/>
    <x v="1"/>
  </r>
  <r>
    <s v="sablefish (blackcod)"/>
    <d v="2007-09-22T00:00:00"/>
    <x v="16"/>
    <n v="710"/>
    <m/>
    <n v="0.316"/>
    <x v="11"/>
    <s v="GOA"/>
    <n v="9"/>
    <x v="1"/>
  </r>
  <r>
    <s v="sablefish (blackcod)"/>
    <d v="2007-09-22T00:00:00"/>
    <x v="16"/>
    <n v="710"/>
    <m/>
    <n v="2.9000000000000001E-2"/>
    <x v="20"/>
    <s v="INSD"/>
    <n v="9"/>
    <x v="1"/>
  </r>
  <r>
    <s v="sablefish (blackcod)"/>
    <d v="2007-09-22T00:00:00"/>
    <x v="16"/>
    <n v="710"/>
    <m/>
    <n v="0.61099999999999999"/>
    <x v="14"/>
    <s v="GOA"/>
    <n v="9"/>
    <x v="1"/>
  </r>
  <r>
    <s v="sablefish (blackcod)"/>
    <d v="2007-09-22T00:00:00"/>
    <x v="16"/>
    <n v="710"/>
    <m/>
    <n v="3.4000000000000002E-2"/>
    <x v="21"/>
    <s v="INSD"/>
    <n v="9"/>
    <x v="1"/>
  </r>
  <r>
    <s v="sablefish (blackcod)"/>
    <d v="2007-09-29T00:00:00"/>
    <x v="16"/>
    <n v="710"/>
    <n v="6064.14"/>
    <n v="3.1280000000000001"/>
    <x v="6"/>
    <s v="GOA"/>
    <n v="9"/>
    <x v="1"/>
  </r>
  <r>
    <s v="sablefish (blackcod)"/>
    <d v="2007-09-29T00:00:00"/>
    <x v="16"/>
    <n v="710"/>
    <n v="6338.04"/>
    <n v="7.4999999999999997E-2"/>
    <x v="1"/>
    <s v="BSAI"/>
    <n v="9"/>
    <x v="1"/>
  </r>
  <r>
    <s v="sablefish (blackcod)"/>
    <d v="2007-09-29T00:00:00"/>
    <x v="16"/>
    <n v="710"/>
    <n v="6338.04"/>
    <n v="1.508"/>
    <x v="7"/>
    <s v="BSAI"/>
    <n v="9"/>
    <x v="1"/>
  </r>
  <r>
    <s v="sablefish (blackcod)"/>
    <d v="2007-09-29T00:00:00"/>
    <x v="16"/>
    <n v="710"/>
    <n v="6338.04"/>
    <n v="0.104"/>
    <x v="24"/>
    <s v="BSAI"/>
    <n v="9"/>
    <x v="1"/>
  </r>
  <r>
    <s v="sablefish (blackcod)"/>
    <d v="2007-09-29T00:00:00"/>
    <x v="16"/>
    <n v="710"/>
    <n v="7310.95"/>
    <n v="30.72"/>
    <x v="7"/>
    <s v="BSAI"/>
    <n v="9"/>
    <x v="1"/>
  </r>
  <r>
    <s v="sablefish (blackcod)"/>
    <d v="2007-09-29T00:00:00"/>
    <x v="16"/>
    <n v="710"/>
    <n v="7310.95"/>
    <n v="27.497"/>
    <x v="24"/>
    <s v="BSAI"/>
    <n v="9"/>
    <x v="1"/>
  </r>
  <r>
    <s v="sablefish (blackcod)"/>
    <d v="2007-09-29T00:00:00"/>
    <x v="16"/>
    <n v="710"/>
    <n v="7310.95"/>
    <n v="1.109"/>
    <x v="28"/>
    <s v="BSAI"/>
    <n v="9"/>
    <x v="1"/>
  </r>
  <r>
    <s v="sablefish (blackcod)"/>
    <d v="2007-09-29T00:00:00"/>
    <x v="16"/>
    <n v="710"/>
    <n v="7890.27"/>
    <n v="7.0999999999999994E-2"/>
    <x v="13"/>
    <s v="GOA"/>
    <n v="9"/>
    <x v="1"/>
  </r>
  <r>
    <s v="sablefish (blackcod)"/>
    <d v="2007-09-29T00:00:00"/>
    <x v="16"/>
    <n v="710"/>
    <n v="7890.27"/>
    <n v="16.922000000000001"/>
    <x v="6"/>
    <s v="GOA"/>
    <n v="9"/>
    <x v="1"/>
  </r>
  <r>
    <s v="sablefish (blackcod)"/>
    <d v="2007-09-29T00:00:00"/>
    <x v="16"/>
    <n v="710"/>
    <n v="7890.27"/>
    <n v="6.7450000000000001"/>
    <x v="11"/>
    <s v="GOA"/>
    <n v="9"/>
    <x v="1"/>
  </r>
  <r>
    <s v="sablefish (blackcod)"/>
    <d v="2007-09-29T00:00:00"/>
    <x v="16"/>
    <n v="710"/>
    <n v="7890.27"/>
    <n v="37.387"/>
    <x v="14"/>
    <s v="GOA"/>
    <n v="9"/>
    <x v="1"/>
  </r>
  <r>
    <s v="sablefish (blackcod)"/>
    <d v="2007-09-29T00:00:00"/>
    <x v="16"/>
    <n v="710"/>
    <m/>
    <n v="5.8000000000000003E-2"/>
    <x v="5"/>
    <s v="BSAI"/>
    <n v="9"/>
    <x v="1"/>
  </r>
  <r>
    <s v="sablefish (blackcod)"/>
    <d v="2007-09-29T00:00:00"/>
    <x v="16"/>
    <n v="710"/>
    <m/>
    <n v="0.108"/>
    <x v="7"/>
    <s v="BSAI"/>
    <n v="9"/>
    <x v="1"/>
  </r>
  <r>
    <s v="sablefish (blackcod)"/>
    <d v="2007-09-29T00:00:00"/>
    <x v="16"/>
    <n v="710"/>
    <m/>
    <n v="6.0000000000000001E-3"/>
    <x v="2"/>
    <s v="BSAI"/>
    <n v="9"/>
    <x v="1"/>
  </r>
  <r>
    <s v="sablefish (blackcod)"/>
    <d v="2007-09-29T00:00:00"/>
    <x v="16"/>
    <n v="710"/>
    <m/>
    <n v="0.55900000000000005"/>
    <x v="24"/>
    <s v="BSAI"/>
    <n v="9"/>
    <x v="1"/>
  </r>
  <r>
    <s v="sablefish (blackcod)"/>
    <d v="2007-09-29T00:00:00"/>
    <x v="16"/>
    <n v="710"/>
    <m/>
    <n v="0.107"/>
    <x v="28"/>
    <s v="BSAI"/>
    <n v="9"/>
    <x v="1"/>
  </r>
  <r>
    <s v="sablefish (blackcod)"/>
    <d v="2007-09-29T00:00:00"/>
    <x v="16"/>
    <n v="710"/>
    <m/>
    <n v="0.115"/>
    <x v="6"/>
    <s v="GOA"/>
    <n v="9"/>
    <x v="1"/>
  </r>
  <r>
    <s v="sablefish (blackcod)"/>
    <d v="2007-09-29T00:00:00"/>
    <x v="16"/>
    <n v="710"/>
    <m/>
    <n v="9.2999999999999999E-2"/>
    <x v="11"/>
    <s v="GOA"/>
    <n v="9"/>
    <x v="1"/>
  </r>
  <r>
    <s v="sablefish (blackcod)"/>
    <d v="2007-09-29T00:00:00"/>
    <x v="16"/>
    <n v="710"/>
    <m/>
    <n v="0.56699999999999995"/>
    <x v="14"/>
    <s v="GOA"/>
    <n v="9"/>
    <x v="1"/>
  </r>
  <r>
    <s v="sablefish (blackcod)"/>
    <d v="2007-10-06T00:00:00"/>
    <x v="16"/>
    <n v="710"/>
    <n v="6064.14"/>
    <n v="0.14000000000000001"/>
    <x v="0"/>
    <s v="GOA"/>
    <n v="10"/>
    <x v="1"/>
  </r>
  <r>
    <s v="sablefish (blackcod)"/>
    <d v="2007-10-06T00:00:00"/>
    <x v="16"/>
    <n v="710"/>
    <n v="6064.14"/>
    <n v="1.82"/>
    <x v="13"/>
    <s v="GOA"/>
    <n v="10"/>
    <x v="1"/>
  </r>
  <r>
    <s v="sablefish (blackcod)"/>
    <d v="2007-10-06T00:00:00"/>
    <x v="16"/>
    <n v="710"/>
    <n v="6064.14"/>
    <n v="0.16200000000000001"/>
    <x v="6"/>
    <s v="GOA"/>
    <n v="10"/>
    <x v="1"/>
  </r>
  <r>
    <s v="sablefish (blackcod)"/>
    <d v="2007-10-06T00:00:00"/>
    <x v="16"/>
    <n v="710"/>
    <n v="6338.04"/>
    <n v="1.742"/>
    <x v="1"/>
    <s v="BSAI"/>
    <n v="10"/>
    <x v="1"/>
  </r>
  <r>
    <s v="sablefish (blackcod)"/>
    <d v="2007-10-06T00:00:00"/>
    <x v="16"/>
    <n v="710"/>
    <n v="6338.04"/>
    <n v="2.173"/>
    <x v="7"/>
    <s v="BSAI"/>
    <n v="10"/>
    <x v="1"/>
  </r>
  <r>
    <s v="sablefish (blackcod)"/>
    <d v="2007-10-06T00:00:00"/>
    <x v="16"/>
    <n v="710"/>
    <n v="6338.04"/>
    <n v="3.7730000000000001"/>
    <x v="2"/>
    <s v="BSAI"/>
    <n v="10"/>
    <x v="1"/>
  </r>
  <r>
    <s v="sablefish (blackcod)"/>
    <d v="2007-10-06T00:00:00"/>
    <x v="16"/>
    <n v="710"/>
    <n v="6338.04"/>
    <n v="1.1719999999999999"/>
    <x v="22"/>
    <s v="BSAI"/>
    <n v="10"/>
    <x v="1"/>
  </r>
  <r>
    <s v="sablefish (blackcod)"/>
    <d v="2007-10-06T00:00:00"/>
    <x v="16"/>
    <n v="710"/>
    <n v="6338.04"/>
    <n v="6.77"/>
    <x v="24"/>
    <s v="BSAI"/>
    <n v="10"/>
    <x v="1"/>
  </r>
  <r>
    <s v="sablefish (blackcod)"/>
    <d v="2007-10-06T00:00:00"/>
    <x v="16"/>
    <n v="710"/>
    <n v="7310.95"/>
    <n v="0.36"/>
    <x v="23"/>
    <s v="BSAI"/>
    <n v="10"/>
    <x v="1"/>
  </r>
  <r>
    <s v="sablefish (blackcod)"/>
    <d v="2007-10-06T00:00:00"/>
    <x v="16"/>
    <n v="710"/>
    <n v="7310.95"/>
    <n v="0.14799999999999999"/>
    <x v="1"/>
    <s v="BSAI"/>
    <n v="10"/>
    <x v="1"/>
  </r>
  <r>
    <s v="sablefish (blackcod)"/>
    <d v="2007-10-06T00:00:00"/>
    <x v="16"/>
    <n v="710"/>
    <n v="7310.95"/>
    <n v="14.492000000000001"/>
    <x v="5"/>
    <s v="BSAI"/>
    <n v="10"/>
    <x v="1"/>
  </r>
  <r>
    <s v="sablefish (blackcod)"/>
    <d v="2007-10-06T00:00:00"/>
    <x v="16"/>
    <n v="710"/>
    <n v="7310.95"/>
    <n v="39.421999999999997"/>
    <x v="7"/>
    <s v="BSAI"/>
    <n v="10"/>
    <x v="1"/>
  </r>
  <r>
    <s v="sablefish (blackcod)"/>
    <d v="2007-10-06T00:00:00"/>
    <x v="16"/>
    <n v="710"/>
    <n v="7310.95"/>
    <n v="2.4750000000000001"/>
    <x v="24"/>
    <s v="BSAI"/>
    <n v="10"/>
    <x v="1"/>
  </r>
  <r>
    <s v="sablefish (blackcod)"/>
    <d v="2007-10-06T00:00:00"/>
    <x v="16"/>
    <n v="710"/>
    <n v="7310.95"/>
    <n v="1.667"/>
    <x v="28"/>
    <s v="BSAI"/>
    <n v="10"/>
    <x v="1"/>
  </r>
  <r>
    <s v="sablefish (blackcod)"/>
    <d v="2007-10-06T00:00:00"/>
    <x v="16"/>
    <n v="710"/>
    <n v="7890.27"/>
    <n v="0.73099999999999998"/>
    <x v="0"/>
    <s v="GOA"/>
    <n v="10"/>
    <x v="1"/>
  </r>
  <r>
    <s v="sablefish (blackcod)"/>
    <d v="2007-10-06T00:00:00"/>
    <x v="16"/>
    <n v="710"/>
    <n v="7890.27"/>
    <n v="0.60599999999999998"/>
    <x v="13"/>
    <s v="GOA"/>
    <n v="10"/>
    <x v="1"/>
  </r>
  <r>
    <s v="sablefish (blackcod)"/>
    <d v="2007-10-06T00:00:00"/>
    <x v="16"/>
    <n v="710"/>
    <n v="7890.27"/>
    <n v="26.827999999999999"/>
    <x v="6"/>
    <s v="GOA"/>
    <n v="10"/>
    <x v="1"/>
  </r>
  <r>
    <s v="sablefish (blackcod)"/>
    <d v="2007-10-06T00:00:00"/>
    <x v="16"/>
    <n v="710"/>
    <n v="7890.27"/>
    <n v="33.186999999999998"/>
    <x v="11"/>
    <s v="GOA"/>
    <n v="10"/>
    <x v="1"/>
  </r>
  <r>
    <s v="sablefish (blackcod)"/>
    <d v="2007-10-06T00:00:00"/>
    <x v="16"/>
    <n v="710"/>
    <n v="7890.27"/>
    <n v="89.834999999999994"/>
    <x v="14"/>
    <s v="GOA"/>
    <n v="10"/>
    <x v="1"/>
  </r>
  <r>
    <s v="sablefish (blackcod)"/>
    <d v="2007-10-06T00:00:00"/>
    <x v="16"/>
    <n v="710"/>
    <n v="7890.27"/>
    <n v="6.7430000000000003"/>
    <x v="21"/>
    <s v="INSD"/>
    <n v="10"/>
    <x v="1"/>
  </r>
  <r>
    <s v="sablefish (blackcod)"/>
    <d v="2007-10-06T00:00:00"/>
    <x v="16"/>
    <n v="710"/>
    <m/>
    <n v="6.6000000000000003E-2"/>
    <x v="23"/>
    <s v="BSAI"/>
    <n v="10"/>
    <x v="1"/>
  </r>
  <r>
    <s v="sablefish (blackcod)"/>
    <d v="2007-10-06T00:00:00"/>
    <x v="16"/>
    <n v="710"/>
    <m/>
    <n v="0.16"/>
    <x v="1"/>
    <s v="BSAI"/>
    <n v="10"/>
    <x v="1"/>
  </r>
  <r>
    <s v="sablefish (blackcod)"/>
    <d v="2007-10-06T00:00:00"/>
    <x v="16"/>
    <n v="710"/>
    <m/>
    <n v="0.98"/>
    <x v="5"/>
    <s v="BSAI"/>
    <n v="10"/>
    <x v="1"/>
  </r>
  <r>
    <s v="sablefish (blackcod)"/>
    <d v="2007-10-06T00:00:00"/>
    <x v="16"/>
    <n v="710"/>
    <m/>
    <n v="0.188"/>
    <x v="7"/>
    <s v="BSAI"/>
    <n v="10"/>
    <x v="1"/>
  </r>
  <r>
    <s v="sablefish (blackcod)"/>
    <d v="2007-10-06T00:00:00"/>
    <x v="16"/>
    <n v="710"/>
    <m/>
    <n v="4.9000000000000002E-2"/>
    <x v="2"/>
    <s v="BSAI"/>
    <n v="10"/>
    <x v="1"/>
  </r>
  <r>
    <s v="sablefish (blackcod)"/>
    <d v="2007-10-06T00:00:00"/>
    <x v="16"/>
    <n v="710"/>
    <m/>
    <n v="9.5000000000000001E-2"/>
    <x v="22"/>
    <s v="BSAI"/>
    <n v="10"/>
    <x v="1"/>
  </r>
  <r>
    <s v="sablefish (blackcod)"/>
    <d v="2007-10-06T00:00:00"/>
    <x v="16"/>
    <n v="710"/>
    <m/>
    <n v="8.1000000000000003E-2"/>
    <x v="24"/>
    <s v="BSAI"/>
    <n v="10"/>
    <x v="1"/>
  </r>
  <r>
    <s v="sablefish (blackcod)"/>
    <d v="2007-10-06T00:00:00"/>
    <x v="16"/>
    <n v="710"/>
    <m/>
    <n v="3.5999999999999997E-2"/>
    <x v="28"/>
    <s v="BSAI"/>
    <n v="10"/>
    <x v="1"/>
  </r>
  <r>
    <s v="sablefish (blackcod)"/>
    <d v="2007-10-06T00:00:00"/>
    <x v="16"/>
    <n v="710"/>
    <m/>
    <n v="1.9E-2"/>
    <x v="0"/>
    <s v="GOA"/>
    <n v="10"/>
    <x v="1"/>
  </r>
  <r>
    <s v="sablefish (blackcod)"/>
    <d v="2007-10-06T00:00:00"/>
    <x v="16"/>
    <n v="710"/>
    <m/>
    <n v="4.1120000000000001"/>
    <x v="13"/>
    <s v="GOA"/>
    <n v="10"/>
    <x v="1"/>
  </r>
  <r>
    <s v="sablefish (blackcod)"/>
    <d v="2007-10-06T00:00:00"/>
    <x v="16"/>
    <n v="710"/>
    <m/>
    <n v="1.113"/>
    <x v="6"/>
    <s v="GOA"/>
    <n v="10"/>
    <x v="1"/>
  </r>
  <r>
    <s v="sablefish (blackcod)"/>
    <d v="2007-10-06T00:00:00"/>
    <x v="16"/>
    <n v="710"/>
    <m/>
    <n v="0.86899999999999999"/>
    <x v="11"/>
    <s v="GOA"/>
    <n v="10"/>
    <x v="1"/>
  </r>
  <r>
    <s v="sablefish (blackcod)"/>
    <d v="2007-10-06T00:00:00"/>
    <x v="16"/>
    <n v="710"/>
    <m/>
    <n v="2.3479999999999999"/>
    <x v="14"/>
    <s v="GOA"/>
    <n v="10"/>
    <x v="1"/>
  </r>
  <r>
    <s v="sablefish (blackcod)"/>
    <d v="2007-10-06T00:00:00"/>
    <x v="16"/>
    <n v="710"/>
    <m/>
    <n v="0.17499999999999999"/>
    <x v="21"/>
    <s v="INSD"/>
    <n v="10"/>
    <x v="1"/>
  </r>
  <r>
    <s v="sablefish (blackcod)"/>
    <d v="2007-10-13T00:00:00"/>
    <x v="16"/>
    <n v="710"/>
    <n v="6064.14"/>
    <n v="24.978000000000002"/>
    <x v="0"/>
    <s v="GOA"/>
    <n v="10"/>
    <x v="1"/>
  </r>
  <r>
    <s v="sablefish (blackcod)"/>
    <d v="2007-10-13T00:00:00"/>
    <x v="16"/>
    <n v="710"/>
    <n v="6064.14"/>
    <n v="5.3999999999999999E-2"/>
    <x v="13"/>
    <s v="GOA"/>
    <n v="10"/>
    <x v="1"/>
  </r>
  <r>
    <s v="sablefish (blackcod)"/>
    <d v="2007-10-13T00:00:00"/>
    <x v="16"/>
    <n v="710"/>
    <n v="6064.14"/>
    <n v="0.378"/>
    <x v="6"/>
    <s v="GOA"/>
    <n v="10"/>
    <x v="1"/>
  </r>
  <r>
    <s v="sablefish (blackcod)"/>
    <d v="2007-10-13T00:00:00"/>
    <x v="16"/>
    <n v="710"/>
    <n v="6338.04"/>
    <n v="19.547999999999998"/>
    <x v="1"/>
    <s v="BSAI"/>
    <n v="10"/>
    <x v="1"/>
  </r>
  <r>
    <s v="sablefish (blackcod)"/>
    <d v="2007-10-13T00:00:00"/>
    <x v="16"/>
    <n v="710"/>
    <n v="6338.04"/>
    <n v="0.59199999999999997"/>
    <x v="5"/>
    <s v="BSAI"/>
    <n v="10"/>
    <x v="1"/>
  </r>
  <r>
    <s v="sablefish (blackcod)"/>
    <d v="2007-10-13T00:00:00"/>
    <x v="16"/>
    <n v="710"/>
    <n v="6338.04"/>
    <n v="1.4319999999999999"/>
    <x v="7"/>
    <s v="BSAI"/>
    <n v="10"/>
    <x v="1"/>
  </r>
  <r>
    <s v="sablefish (blackcod)"/>
    <d v="2007-10-13T00:00:00"/>
    <x v="16"/>
    <n v="710"/>
    <n v="6338.04"/>
    <n v="7.6999999999999999E-2"/>
    <x v="2"/>
    <s v="BSAI"/>
    <n v="10"/>
    <x v="1"/>
  </r>
  <r>
    <s v="sablefish (blackcod)"/>
    <d v="2007-10-13T00:00:00"/>
    <x v="16"/>
    <n v="710"/>
    <n v="7310.95"/>
    <n v="0.02"/>
    <x v="23"/>
    <s v="BSAI"/>
    <n v="10"/>
    <x v="1"/>
  </r>
  <r>
    <s v="sablefish (blackcod)"/>
    <d v="2007-10-13T00:00:00"/>
    <x v="16"/>
    <n v="710"/>
    <n v="7310.95"/>
    <n v="11.805"/>
    <x v="1"/>
    <s v="BSAI"/>
    <n v="10"/>
    <x v="1"/>
  </r>
  <r>
    <s v="sablefish (blackcod)"/>
    <d v="2007-10-13T00:00:00"/>
    <x v="16"/>
    <n v="710"/>
    <n v="7310.95"/>
    <n v="6.0449999999999999"/>
    <x v="5"/>
    <s v="BSAI"/>
    <n v="10"/>
    <x v="1"/>
  </r>
  <r>
    <s v="sablefish (blackcod)"/>
    <d v="2007-10-13T00:00:00"/>
    <x v="16"/>
    <n v="710"/>
    <n v="7310.95"/>
    <n v="11.653"/>
    <x v="7"/>
    <s v="BSAI"/>
    <n v="10"/>
    <x v="1"/>
  </r>
  <r>
    <s v="sablefish (blackcod)"/>
    <d v="2007-10-13T00:00:00"/>
    <x v="16"/>
    <n v="710"/>
    <n v="7310.95"/>
    <n v="15.914999999999999"/>
    <x v="24"/>
    <s v="BSAI"/>
    <n v="10"/>
    <x v="1"/>
  </r>
  <r>
    <s v="sablefish (blackcod)"/>
    <d v="2007-10-13T00:00:00"/>
    <x v="16"/>
    <n v="710"/>
    <n v="7310.95"/>
    <n v="5.258"/>
    <x v="28"/>
    <s v="BSAI"/>
    <n v="10"/>
    <x v="1"/>
  </r>
  <r>
    <s v="sablefish (blackcod)"/>
    <d v="2007-10-13T00:00:00"/>
    <x v="16"/>
    <n v="710"/>
    <n v="7890.27"/>
    <n v="23.974"/>
    <x v="0"/>
    <s v="GOA"/>
    <n v="10"/>
    <x v="1"/>
  </r>
  <r>
    <s v="sablefish (blackcod)"/>
    <d v="2007-10-13T00:00:00"/>
    <x v="16"/>
    <n v="710"/>
    <n v="7890.27"/>
    <n v="3.3639999999999999"/>
    <x v="13"/>
    <s v="GOA"/>
    <n v="10"/>
    <x v="1"/>
  </r>
  <r>
    <s v="sablefish (blackcod)"/>
    <d v="2007-10-13T00:00:00"/>
    <x v="16"/>
    <n v="710"/>
    <n v="7890.27"/>
    <n v="50.966000000000001"/>
    <x v="6"/>
    <s v="GOA"/>
    <n v="10"/>
    <x v="1"/>
  </r>
  <r>
    <s v="sablefish (blackcod)"/>
    <d v="2007-10-13T00:00:00"/>
    <x v="16"/>
    <n v="710"/>
    <n v="7890.27"/>
    <n v="22.904"/>
    <x v="11"/>
    <s v="GOA"/>
    <n v="10"/>
    <x v="1"/>
  </r>
  <r>
    <s v="sablefish (blackcod)"/>
    <d v="2007-10-13T00:00:00"/>
    <x v="16"/>
    <n v="710"/>
    <n v="7890.27"/>
    <n v="121.376"/>
    <x v="14"/>
    <s v="GOA"/>
    <n v="10"/>
    <x v="1"/>
  </r>
  <r>
    <s v="sablefish (blackcod)"/>
    <d v="2007-10-13T00:00:00"/>
    <x v="16"/>
    <n v="710"/>
    <n v="7890.27"/>
    <n v="7.6909999999999998"/>
    <x v="21"/>
    <s v="INSD"/>
    <n v="10"/>
    <x v="1"/>
  </r>
  <r>
    <s v="sablefish (blackcod)"/>
    <d v="2007-10-13T00:00:00"/>
    <x v="16"/>
    <n v="710"/>
    <m/>
    <n v="2.1999999999999999E-2"/>
    <x v="23"/>
    <s v="BSAI"/>
    <n v="10"/>
    <x v="1"/>
  </r>
  <r>
    <s v="sablefish (blackcod)"/>
    <d v="2007-10-13T00:00:00"/>
    <x v="16"/>
    <n v="710"/>
    <m/>
    <n v="0.93600000000000005"/>
    <x v="1"/>
    <s v="BSAI"/>
    <n v="10"/>
    <x v="1"/>
  </r>
  <r>
    <s v="sablefish (blackcod)"/>
    <d v="2007-10-13T00:00:00"/>
    <x v="16"/>
    <n v="710"/>
    <m/>
    <n v="0.42799999999999999"/>
    <x v="5"/>
    <s v="BSAI"/>
    <n v="10"/>
    <x v="1"/>
  </r>
  <r>
    <s v="sablefish (blackcod)"/>
    <d v="2007-10-13T00:00:00"/>
    <x v="16"/>
    <n v="710"/>
    <m/>
    <n v="0.19900000000000001"/>
    <x v="7"/>
    <s v="BSAI"/>
    <n v="10"/>
    <x v="1"/>
  </r>
  <r>
    <s v="sablefish (blackcod)"/>
    <d v="2007-10-13T00:00:00"/>
    <x v="16"/>
    <n v="710"/>
    <m/>
    <n v="0.28100000000000003"/>
    <x v="24"/>
    <s v="BSAI"/>
    <n v="10"/>
    <x v="1"/>
  </r>
  <r>
    <s v="sablefish (blackcod)"/>
    <d v="2007-10-13T00:00:00"/>
    <x v="16"/>
    <n v="710"/>
    <m/>
    <n v="0.54"/>
    <x v="28"/>
    <s v="BSAI"/>
    <n v="10"/>
    <x v="1"/>
  </r>
  <r>
    <s v="sablefish (blackcod)"/>
    <d v="2007-10-13T00:00:00"/>
    <x v="16"/>
    <n v="710"/>
    <m/>
    <n v="0.127"/>
    <x v="0"/>
    <s v="GOA"/>
    <n v="10"/>
    <x v="1"/>
  </r>
  <r>
    <s v="sablefish (blackcod)"/>
    <d v="2007-10-13T00:00:00"/>
    <x v="16"/>
    <n v="710"/>
    <m/>
    <n v="3.2000000000000001E-2"/>
    <x v="13"/>
    <s v="GOA"/>
    <n v="10"/>
    <x v="1"/>
  </r>
  <r>
    <s v="sablefish (blackcod)"/>
    <d v="2007-10-13T00:00:00"/>
    <x v="16"/>
    <n v="710"/>
    <m/>
    <n v="7.7119999999999997"/>
    <x v="6"/>
    <s v="GOA"/>
    <n v="10"/>
    <x v="1"/>
  </r>
  <r>
    <s v="sablefish (blackcod)"/>
    <d v="2007-10-20T00:00:00"/>
    <x v="16"/>
    <n v="710"/>
    <n v="6064.14"/>
    <n v="20.603000000000002"/>
    <x v="13"/>
    <s v="GOA"/>
    <n v="10"/>
    <x v="1"/>
  </r>
  <r>
    <s v="sablefish (blackcod)"/>
    <d v="2007-10-20T00:00:00"/>
    <x v="16"/>
    <n v="710"/>
    <n v="6064.14"/>
    <n v="2.8460000000000001"/>
    <x v="11"/>
    <s v="GOA"/>
    <n v="10"/>
    <x v="1"/>
  </r>
  <r>
    <s v="sablefish (blackcod)"/>
    <d v="2007-10-20T00:00:00"/>
    <x v="16"/>
    <n v="710"/>
    <n v="6338.04"/>
    <n v="17.388000000000002"/>
    <x v="1"/>
    <s v="BSAI"/>
    <n v="10"/>
    <x v="1"/>
  </r>
  <r>
    <s v="sablefish (blackcod)"/>
    <d v="2007-10-20T00:00:00"/>
    <x v="16"/>
    <n v="710"/>
    <n v="6338.04"/>
    <n v="0.67800000000000005"/>
    <x v="5"/>
    <s v="BSAI"/>
    <n v="10"/>
    <x v="1"/>
  </r>
  <r>
    <s v="sablefish (blackcod)"/>
    <d v="2007-10-20T00:00:00"/>
    <x v="16"/>
    <n v="710"/>
    <n v="7310.95"/>
    <n v="3.0000000000000001E-3"/>
    <x v="1"/>
    <s v="BSAI"/>
    <n v="10"/>
    <x v="1"/>
  </r>
  <r>
    <s v="sablefish (blackcod)"/>
    <d v="2007-10-20T00:00:00"/>
    <x v="16"/>
    <n v="710"/>
    <n v="7310.95"/>
    <n v="19.689"/>
    <x v="5"/>
    <s v="BSAI"/>
    <n v="10"/>
    <x v="1"/>
  </r>
  <r>
    <s v="sablefish (blackcod)"/>
    <d v="2007-10-20T00:00:00"/>
    <x v="16"/>
    <n v="710"/>
    <n v="7310.95"/>
    <n v="2.13"/>
    <x v="7"/>
    <s v="BSAI"/>
    <n v="10"/>
    <x v="1"/>
  </r>
  <r>
    <s v="sablefish (blackcod)"/>
    <d v="2007-10-20T00:00:00"/>
    <x v="16"/>
    <n v="710"/>
    <n v="7310.95"/>
    <n v="0.13100000000000001"/>
    <x v="2"/>
    <s v="BSAI"/>
    <n v="10"/>
    <x v="1"/>
  </r>
  <r>
    <s v="sablefish (blackcod)"/>
    <d v="2007-10-20T00:00:00"/>
    <x v="16"/>
    <n v="710"/>
    <n v="7310.95"/>
    <n v="11.792"/>
    <x v="24"/>
    <s v="BSAI"/>
    <n v="10"/>
    <x v="1"/>
  </r>
  <r>
    <s v="sablefish (blackcod)"/>
    <d v="2007-10-20T00:00:00"/>
    <x v="16"/>
    <n v="710"/>
    <n v="7310.95"/>
    <n v="3.11"/>
    <x v="28"/>
    <s v="BSAI"/>
    <n v="10"/>
    <x v="1"/>
  </r>
  <r>
    <s v="sablefish (blackcod)"/>
    <d v="2007-10-20T00:00:00"/>
    <x v="16"/>
    <n v="710"/>
    <n v="7890.27"/>
    <n v="5.883"/>
    <x v="0"/>
    <s v="GOA"/>
    <n v="10"/>
    <x v="1"/>
  </r>
  <r>
    <s v="sablefish (blackcod)"/>
    <d v="2007-10-20T00:00:00"/>
    <x v="16"/>
    <n v="710"/>
    <n v="7890.27"/>
    <n v="10.917"/>
    <x v="13"/>
    <s v="GOA"/>
    <n v="10"/>
    <x v="1"/>
  </r>
  <r>
    <s v="sablefish (blackcod)"/>
    <d v="2007-10-20T00:00:00"/>
    <x v="16"/>
    <n v="710"/>
    <n v="7890.27"/>
    <n v="30.788"/>
    <x v="6"/>
    <s v="GOA"/>
    <n v="10"/>
    <x v="1"/>
  </r>
  <r>
    <s v="sablefish (blackcod)"/>
    <d v="2007-10-20T00:00:00"/>
    <x v="16"/>
    <n v="710"/>
    <n v="7890.27"/>
    <n v="11.085000000000001"/>
    <x v="11"/>
    <s v="GOA"/>
    <n v="10"/>
    <x v="1"/>
  </r>
  <r>
    <s v="sablefish (blackcod)"/>
    <d v="2007-10-20T00:00:00"/>
    <x v="16"/>
    <n v="710"/>
    <n v="7890.27"/>
    <n v="62.837000000000003"/>
    <x v="14"/>
    <s v="GOA"/>
    <n v="10"/>
    <x v="1"/>
  </r>
  <r>
    <s v="sablefish (blackcod)"/>
    <d v="2007-10-20T00:00:00"/>
    <x v="16"/>
    <n v="710"/>
    <n v="7890.27"/>
    <n v="1.9510000000000001"/>
    <x v="21"/>
    <s v="INSD"/>
    <n v="10"/>
    <x v="1"/>
  </r>
  <r>
    <s v="sablefish (blackcod)"/>
    <d v="2007-10-20T00:00:00"/>
    <x v="16"/>
    <n v="710"/>
    <m/>
    <n v="1.048"/>
    <x v="1"/>
    <s v="BSAI"/>
    <n v="10"/>
    <x v="1"/>
  </r>
  <r>
    <s v="sablefish (blackcod)"/>
    <d v="2007-10-20T00:00:00"/>
    <x v="16"/>
    <n v="710"/>
    <m/>
    <n v="0.223"/>
    <x v="5"/>
    <s v="BSAI"/>
    <n v="10"/>
    <x v="1"/>
  </r>
  <r>
    <s v="sablefish (blackcod)"/>
    <d v="2007-10-20T00:00:00"/>
    <x v="16"/>
    <n v="710"/>
    <m/>
    <n v="1.2E-2"/>
    <x v="2"/>
    <s v="BSAI"/>
    <n v="10"/>
    <x v="1"/>
  </r>
  <r>
    <s v="sablefish (blackcod)"/>
    <d v="2007-10-20T00:00:00"/>
    <x v="16"/>
    <n v="710"/>
    <m/>
    <n v="4.0000000000000001E-3"/>
    <x v="22"/>
    <s v="BSAI"/>
    <n v="10"/>
    <x v="1"/>
  </r>
  <r>
    <s v="sablefish (blackcod)"/>
    <d v="2007-10-20T00:00:00"/>
    <x v="16"/>
    <n v="710"/>
    <m/>
    <n v="8.7999999999999995E-2"/>
    <x v="24"/>
    <s v="BSAI"/>
    <n v="10"/>
    <x v="1"/>
  </r>
  <r>
    <s v="sablefish (blackcod)"/>
    <d v="2007-10-20T00:00:00"/>
    <x v="16"/>
    <n v="710"/>
    <m/>
    <n v="0.29699999999999999"/>
    <x v="0"/>
    <s v="GOA"/>
    <n v="10"/>
    <x v="1"/>
  </r>
  <r>
    <s v="sablefish (blackcod)"/>
    <d v="2007-10-20T00:00:00"/>
    <x v="16"/>
    <n v="710"/>
    <m/>
    <n v="0.13600000000000001"/>
    <x v="13"/>
    <s v="GOA"/>
    <n v="10"/>
    <x v="1"/>
  </r>
  <r>
    <s v="sablefish (blackcod)"/>
    <d v="2007-10-20T00:00:00"/>
    <x v="16"/>
    <n v="710"/>
    <m/>
    <n v="0.215"/>
    <x v="11"/>
    <s v="GOA"/>
    <n v="10"/>
    <x v="1"/>
  </r>
  <r>
    <s v="sablefish (blackcod)"/>
    <d v="2007-10-27T00:00:00"/>
    <x v="16"/>
    <n v="710"/>
    <n v="6064.14"/>
    <n v="5.2489999999999997"/>
    <x v="14"/>
    <s v="GOA"/>
    <n v="10"/>
    <x v="1"/>
  </r>
  <r>
    <s v="sablefish (blackcod)"/>
    <d v="2007-10-27T00:00:00"/>
    <x v="16"/>
    <n v="710"/>
    <n v="6338.04"/>
    <n v="3.8340000000000001"/>
    <x v="1"/>
    <s v="BSAI"/>
    <n v="10"/>
    <x v="1"/>
  </r>
  <r>
    <s v="sablefish (blackcod)"/>
    <d v="2007-10-27T00:00:00"/>
    <x v="16"/>
    <n v="710"/>
    <n v="6338.04"/>
    <n v="1.972"/>
    <x v="7"/>
    <s v="BSAI"/>
    <n v="10"/>
    <x v="1"/>
  </r>
  <r>
    <s v="sablefish (blackcod)"/>
    <d v="2007-10-27T00:00:00"/>
    <x v="16"/>
    <n v="710"/>
    <n v="7310.95"/>
    <n v="2E-3"/>
    <x v="1"/>
    <s v="BSAI"/>
    <n v="10"/>
    <x v="1"/>
  </r>
  <r>
    <s v="sablefish (blackcod)"/>
    <d v="2007-10-27T00:00:00"/>
    <x v="16"/>
    <n v="710"/>
    <n v="7310.95"/>
    <n v="9.4239999999999995"/>
    <x v="7"/>
    <s v="BSAI"/>
    <n v="10"/>
    <x v="1"/>
  </r>
  <r>
    <s v="sablefish (blackcod)"/>
    <d v="2007-10-27T00:00:00"/>
    <x v="16"/>
    <n v="710"/>
    <n v="7310.95"/>
    <n v="27.157"/>
    <x v="24"/>
    <s v="BSAI"/>
    <n v="10"/>
    <x v="1"/>
  </r>
  <r>
    <s v="sablefish (blackcod)"/>
    <d v="2007-10-27T00:00:00"/>
    <x v="16"/>
    <n v="710"/>
    <n v="7890.27"/>
    <n v="2.0019999999999998"/>
    <x v="0"/>
    <s v="GOA"/>
    <n v="10"/>
    <x v="1"/>
  </r>
  <r>
    <s v="sablefish (blackcod)"/>
    <d v="2007-10-27T00:00:00"/>
    <x v="16"/>
    <n v="710"/>
    <n v="7890.27"/>
    <n v="0.13"/>
    <x v="13"/>
    <s v="GOA"/>
    <n v="10"/>
    <x v="1"/>
  </r>
  <r>
    <s v="sablefish (blackcod)"/>
    <d v="2007-10-27T00:00:00"/>
    <x v="16"/>
    <n v="710"/>
    <n v="7890.27"/>
    <n v="23.571000000000002"/>
    <x v="6"/>
    <s v="GOA"/>
    <n v="10"/>
    <x v="1"/>
  </r>
  <r>
    <s v="sablefish (blackcod)"/>
    <d v="2007-10-27T00:00:00"/>
    <x v="16"/>
    <n v="710"/>
    <n v="7890.27"/>
    <n v="14.819000000000001"/>
    <x v="11"/>
    <s v="GOA"/>
    <n v="10"/>
    <x v="1"/>
  </r>
  <r>
    <s v="sablefish (blackcod)"/>
    <d v="2007-10-27T00:00:00"/>
    <x v="16"/>
    <n v="710"/>
    <n v="7890.27"/>
    <n v="32.448"/>
    <x v="14"/>
    <s v="GOA"/>
    <n v="10"/>
    <x v="1"/>
  </r>
  <r>
    <s v="sablefish (blackcod)"/>
    <d v="2007-10-27T00:00:00"/>
    <x v="16"/>
    <n v="710"/>
    <m/>
    <n v="0.24299999999999999"/>
    <x v="1"/>
    <s v="BSAI"/>
    <n v="10"/>
    <x v="1"/>
  </r>
  <r>
    <s v="sablefish (blackcod)"/>
    <d v="2007-10-27T00:00:00"/>
    <x v="16"/>
    <n v="710"/>
    <m/>
    <n v="1.2E-2"/>
    <x v="5"/>
    <s v="BSAI"/>
    <n v="10"/>
    <x v="1"/>
  </r>
  <r>
    <s v="sablefish (blackcod)"/>
    <d v="2007-10-27T00:00:00"/>
    <x v="16"/>
    <n v="710"/>
    <m/>
    <n v="0.01"/>
    <x v="7"/>
    <s v="BSAI"/>
    <n v="10"/>
    <x v="1"/>
  </r>
  <r>
    <s v="sablefish (blackcod)"/>
    <d v="2007-10-27T00:00:00"/>
    <x v="16"/>
    <n v="710"/>
    <m/>
    <n v="6.0000000000000001E-3"/>
    <x v="2"/>
    <s v="BSAI"/>
    <n v="10"/>
    <x v="1"/>
  </r>
  <r>
    <s v="sablefish (blackcod)"/>
    <d v="2007-10-27T00:00:00"/>
    <x v="16"/>
    <n v="710"/>
    <m/>
    <n v="0.16400000000000001"/>
    <x v="24"/>
    <s v="BSAI"/>
    <n v="10"/>
    <x v="1"/>
  </r>
  <r>
    <s v="sablefish (blackcod)"/>
    <d v="2007-10-27T00:00:00"/>
    <x v="16"/>
    <n v="710"/>
    <m/>
    <n v="5.8999999999999997E-2"/>
    <x v="0"/>
    <s v="GOA"/>
    <n v="10"/>
    <x v="1"/>
  </r>
  <r>
    <s v="sablefish (blackcod)"/>
    <d v="2007-10-27T00:00:00"/>
    <x v="16"/>
    <n v="710"/>
    <m/>
    <n v="2.4E-2"/>
    <x v="6"/>
    <s v="GOA"/>
    <n v="10"/>
    <x v="1"/>
  </r>
  <r>
    <s v="sablefish (blackcod)"/>
    <d v="2007-10-27T00:00:00"/>
    <x v="16"/>
    <n v="710"/>
    <m/>
    <n v="0.38600000000000001"/>
    <x v="14"/>
    <s v="GOA"/>
    <n v="10"/>
    <x v="1"/>
  </r>
  <r>
    <s v="sablefish (blackcod)"/>
    <d v="2007-11-03T00:00:00"/>
    <x v="16"/>
    <n v="710"/>
    <n v="7310.95"/>
    <n v="15.382999999999999"/>
    <x v="5"/>
    <s v="BSAI"/>
    <n v="11"/>
    <x v="1"/>
  </r>
  <r>
    <s v="sablefish (blackcod)"/>
    <d v="2007-11-03T00:00:00"/>
    <x v="16"/>
    <n v="710"/>
    <n v="7310.95"/>
    <n v="22.332999999999998"/>
    <x v="7"/>
    <s v="BSAI"/>
    <n v="11"/>
    <x v="1"/>
  </r>
  <r>
    <s v="sablefish (blackcod)"/>
    <d v="2007-11-03T00:00:00"/>
    <x v="16"/>
    <n v="710"/>
    <n v="7890.27"/>
    <n v="25.012"/>
    <x v="0"/>
    <s v="GOA"/>
    <n v="11"/>
    <x v="1"/>
  </r>
  <r>
    <s v="sablefish (blackcod)"/>
    <d v="2007-11-03T00:00:00"/>
    <x v="16"/>
    <n v="710"/>
    <n v="7890.27"/>
    <n v="26.920999999999999"/>
    <x v="6"/>
    <s v="GOA"/>
    <n v="11"/>
    <x v="1"/>
  </r>
  <r>
    <s v="sablefish (blackcod)"/>
    <d v="2007-11-03T00:00:00"/>
    <x v="16"/>
    <n v="710"/>
    <n v="7890.27"/>
    <n v="4.8440000000000003"/>
    <x v="11"/>
    <s v="GOA"/>
    <n v="11"/>
    <x v="1"/>
  </r>
  <r>
    <s v="sablefish (blackcod)"/>
    <d v="2007-11-03T00:00:00"/>
    <x v="16"/>
    <n v="710"/>
    <n v="7890.27"/>
    <n v="41.52"/>
    <x v="14"/>
    <s v="GOA"/>
    <n v="11"/>
    <x v="1"/>
  </r>
  <r>
    <s v="sablefish (blackcod)"/>
    <d v="2007-11-03T00:00:00"/>
    <x v="16"/>
    <n v="710"/>
    <n v="7890.27"/>
    <n v="4"/>
    <x v="21"/>
    <s v="INSD"/>
    <n v="11"/>
    <x v="1"/>
  </r>
  <r>
    <s v="sablefish (blackcod)"/>
    <d v="2007-11-03T00:00:00"/>
    <x v="16"/>
    <n v="710"/>
    <m/>
    <n v="4.7E-2"/>
    <x v="6"/>
    <s v="GOA"/>
    <n v="11"/>
    <x v="1"/>
  </r>
  <r>
    <s v="sablefish (blackcod)"/>
    <d v="2007-11-10T00:00:00"/>
    <x v="16"/>
    <n v="710"/>
    <n v="6338.04"/>
    <n v="1.61"/>
    <x v="1"/>
    <s v="BSAI"/>
    <n v="11"/>
    <x v="1"/>
  </r>
  <r>
    <s v="sablefish (blackcod)"/>
    <d v="2007-11-10T00:00:00"/>
    <x v="16"/>
    <n v="710"/>
    <n v="6338.04"/>
    <n v="1.212"/>
    <x v="7"/>
    <s v="BSAI"/>
    <n v="11"/>
    <x v="1"/>
  </r>
  <r>
    <s v="sablefish (blackcod)"/>
    <d v="2007-11-10T00:00:00"/>
    <x v="16"/>
    <n v="710"/>
    <n v="7310.95"/>
    <n v="3.669"/>
    <x v="5"/>
    <s v="BSAI"/>
    <n v="11"/>
    <x v="1"/>
  </r>
  <r>
    <s v="sablefish (blackcod)"/>
    <d v="2007-11-10T00:00:00"/>
    <x v="16"/>
    <n v="710"/>
    <n v="7310.95"/>
    <n v="22.582999999999998"/>
    <x v="7"/>
    <s v="BSAI"/>
    <n v="11"/>
    <x v="1"/>
  </r>
  <r>
    <s v="sablefish (blackcod)"/>
    <d v="2007-11-10T00:00:00"/>
    <x v="16"/>
    <n v="710"/>
    <n v="7310.95"/>
    <n v="0.29799999999999999"/>
    <x v="28"/>
    <s v="BSAI"/>
    <n v="11"/>
    <x v="1"/>
  </r>
  <r>
    <s v="sablefish (blackcod)"/>
    <d v="2007-11-10T00:00:00"/>
    <x v="16"/>
    <n v="710"/>
    <n v="7890.27"/>
    <n v="21.62"/>
    <x v="0"/>
    <s v="GOA"/>
    <n v="11"/>
    <x v="1"/>
  </r>
  <r>
    <s v="sablefish (blackcod)"/>
    <d v="2007-11-10T00:00:00"/>
    <x v="16"/>
    <n v="710"/>
    <n v="7890.27"/>
    <n v="5.9139999999999997"/>
    <x v="13"/>
    <s v="GOA"/>
    <n v="11"/>
    <x v="1"/>
  </r>
  <r>
    <s v="sablefish (blackcod)"/>
    <d v="2007-11-10T00:00:00"/>
    <x v="16"/>
    <n v="710"/>
    <n v="7890.27"/>
    <n v="41.402999999999999"/>
    <x v="6"/>
    <s v="GOA"/>
    <n v="11"/>
    <x v="1"/>
  </r>
  <r>
    <s v="sablefish (blackcod)"/>
    <d v="2007-11-10T00:00:00"/>
    <x v="16"/>
    <n v="710"/>
    <n v="7890.27"/>
    <n v="7.7690000000000001"/>
    <x v="11"/>
    <s v="GOA"/>
    <n v="11"/>
    <x v="1"/>
  </r>
  <r>
    <s v="sablefish (blackcod)"/>
    <d v="2007-11-10T00:00:00"/>
    <x v="16"/>
    <n v="710"/>
    <n v="7890.27"/>
    <n v="48.652999999999999"/>
    <x v="14"/>
    <s v="GOA"/>
    <n v="11"/>
    <x v="1"/>
  </r>
  <r>
    <s v="sablefish (blackcod)"/>
    <d v="2007-11-10T00:00:00"/>
    <x v="16"/>
    <n v="710"/>
    <m/>
    <n v="5.7000000000000002E-2"/>
    <x v="1"/>
    <s v="BSAI"/>
    <n v="11"/>
    <x v="1"/>
  </r>
  <r>
    <s v="sablefish (blackcod)"/>
    <d v="2007-11-10T00:00:00"/>
    <x v="16"/>
    <n v="710"/>
    <m/>
    <n v="0.26600000000000001"/>
    <x v="7"/>
    <s v="BSAI"/>
    <n v="11"/>
    <x v="1"/>
  </r>
  <r>
    <s v="sablefish (blackcod)"/>
    <d v="2007-11-10T00:00:00"/>
    <x v="16"/>
    <n v="710"/>
    <m/>
    <n v="6.0999999999999999E-2"/>
    <x v="6"/>
    <s v="GOA"/>
    <n v="11"/>
    <x v="1"/>
  </r>
  <r>
    <s v="sablefish (blackcod)"/>
    <d v="2007-11-17T00:00:00"/>
    <x v="16"/>
    <n v="710"/>
    <n v="6338.04"/>
    <n v="5.6429999999999998"/>
    <x v="1"/>
    <s v="BSAI"/>
    <n v="11"/>
    <x v="1"/>
  </r>
  <r>
    <s v="sablefish (blackcod)"/>
    <d v="2007-11-17T00:00:00"/>
    <x v="16"/>
    <n v="710"/>
    <n v="6338.04"/>
    <n v="2.7109999999999999"/>
    <x v="7"/>
    <s v="BSAI"/>
    <n v="11"/>
    <x v="1"/>
  </r>
  <r>
    <s v="sablefish (blackcod)"/>
    <d v="2007-11-17T00:00:00"/>
    <x v="16"/>
    <n v="710"/>
    <n v="7890.27"/>
    <n v="19.622"/>
    <x v="0"/>
    <s v="GOA"/>
    <n v="11"/>
    <x v="1"/>
  </r>
  <r>
    <s v="sablefish (blackcod)"/>
    <d v="2007-11-17T00:00:00"/>
    <x v="16"/>
    <n v="710"/>
    <n v="7890.27"/>
    <n v="12.407"/>
    <x v="6"/>
    <s v="GOA"/>
    <n v="11"/>
    <x v="1"/>
  </r>
  <r>
    <s v="sablefish (blackcod)"/>
    <d v="2007-11-17T00:00:00"/>
    <x v="16"/>
    <n v="710"/>
    <n v="7890.27"/>
    <n v="4.3540000000000001"/>
    <x v="11"/>
    <s v="GOA"/>
    <n v="11"/>
    <x v="1"/>
  </r>
  <r>
    <s v="sablefish (blackcod)"/>
    <d v="2007-11-17T00:00:00"/>
    <x v="16"/>
    <n v="710"/>
    <n v="7890.27"/>
    <n v="16.55"/>
    <x v="14"/>
    <s v="GOA"/>
    <n v="11"/>
    <x v="1"/>
  </r>
  <r>
    <s v="sablefish (blackcod)"/>
    <d v="2007-11-17T00:00:00"/>
    <x v="16"/>
    <n v="710"/>
    <m/>
    <n v="0.20499999999999999"/>
    <x v="1"/>
    <s v="BSAI"/>
    <n v="11"/>
    <x v="1"/>
  </r>
  <r>
    <s v="sablefish (blackcod)"/>
    <d v="2007-11-17T00:00:00"/>
    <x v="16"/>
    <n v="710"/>
    <m/>
    <n v="0.20699999999999999"/>
    <x v="6"/>
    <s v="GOA"/>
    <n v="11"/>
    <x v="1"/>
  </r>
  <r>
    <s v="sablefish (blackcod)"/>
    <d v="2007-11-24T00:00:00"/>
    <x v="16"/>
    <n v="710"/>
    <m/>
    <n v="0.104"/>
    <x v="6"/>
    <s v="GOA"/>
    <n v="11"/>
    <x v="1"/>
  </r>
  <r>
    <s v="sablefish (blackcod)"/>
    <d v="2007-12-01T00:00:00"/>
    <x v="16"/>
    <n v="710"/>
    <m/>
    <n v="2.7E-2"/>
    <x v="6"/>
    <s v="GOA"/>
    <n v="12"/>
    <x v="1"/>
  </r>
  <r>
    <s v="sablefish (blackcod)"/>
    <d v="2007-12-08T00:00:00"/>
    <x v="16"/>
    <n v="710"/>
    <n v="6338.04"/>
    <n v="3.0329999999999999"/>
    <x v="7"/>
    <s v="BSAI"/>
    <n v="12"/>
    <x v="1"/>
  </r>
  <r>
    <s v="sablefish (blackcod)"/>
    <d v="2007-12-15T00:00:00"/>
    <x v="16"/>
    <n v="710"/>
    <n v="7890.27"/>
    <n v="0.31900000000000001"/>
    <x v="6"/>
    <s v="GOA"/>
    <n v="12"/>
    <x v="1"/>
  </r>
  <r>
    <s v="sablefish (blackcod)"/>
    <d v="2007-12-22T00:00:00"/>
    <x v="16"/>
    <n v="710"/>
    <n v="7890.27"/>
    <n v="0.60699999999999998"/>
    <x v="6"/>
    <s v="GOA"/>
    <n v="12"/>
    <x v="1"/>
  </r>
  <r>
    <s v="sablefish (blackcod)"/>
    <d v="2007-12-29T00:00:00"/>
    <x v="16"/>
    <n v="710"/>
    <m/>
    <n v="5.0000000000000001E-3"/>
    <x v="13"/>
    <s v="GOA"/>
    <n v="12"/>
    <x v="1"/>
  </r>
  <r>
    <s v="sablefish (blackcod)"/>
    <d v="2008-01-05T00:00:00"/>
    <x v="17"/>
    <n v="710"/>
    <m/>
    <n v="6.0000000000000001E-3"/>
    <x v="13"/>
    <s v="GOA"/>
    <n v="1"/>
    <x v="0"/>
  </r>
  <r>
    <s v="sablefish (blackcod)"/>
    <d v="2008-01-05T00:00:00"/>
    <x v="17"/>
    <n v="710"/>
    <m/>
    <n v="0.153"/>
    <x v="6"/>
    <s v="GOA"/>
    <n v="1"/>
    <x v="0"/>
  </r>
  <r>
    <s v="sablefish (blackcod)"/>
    <d v="2008-01-05T00:00:00"/>
    <x v="17"/>
    <n v="710"/>
    <m/>
    <n v="3.0000000000000001E-3"/>
    <x v="21"/>
    <s v="INSD"/>
    <n v="1"/>
    <x v="0"/>
  </r>
  <r>
    <s v="sablefish (blackcod)"/>
    <d v="2008-01-12T00:00:00"/>
    <x v="17"/>
    <n v="710"/>
    <m/>
    <n v="1.7000000000000001E-2"/>
    <x v="13"/>
    <s v="GOA"/>
    <n v="1"/>
    <x v="0"/>
  </r>
  <r>
    <s v="sablefish (blackcod)"/>
    <d v="2008-01-12T00:00:00"/>
    <x v="17"/>
    <n v="710"/>
    <m/>
    <n v="0.09"/>
    <x v="6"/>
    <s v="GOA"/>
    <n v="1"/>
    <x v="0"/>
  </r>
  <r>
    <s v="sablefish (blackcod)"/>
    <d v="2008-01-12T00:00:00"/>
    <x v="17"/>
    <n v="710"/>
    <m/>
    <n v="4.0000000000000001E-3"/>
    <x v="21"/>
    <s v="INSD"/>
    <n v="1"/>
    <x v="0"/>
  </r>
  <r>
    <s v="sablefish (blackcod)"/>
    <d v="2008-01-19T00:00:00"/>
    <x v="17"/>
    <n v="710"/>
    <m/>
    <n v="4.2000000000000003E-2"/>
    <x v="13"/>
    <s v="GOA"/>
    <n v="1"/>
    <x v="0"/>
  </r>
  <r>
    <s v="sablefish (blackcod)"/>
    <d v="2008-01-19T00:00:00"/>
    <x v="17"/>
    <n v="710"/>
    <m/>
    <n v="0.14199999999999999"/>
    <x v="6"/>
    <s v="GOA"/>
    <n v="1"/>
    <x v="0"/>
  </r>
  <r>
    <s v="sablefish (blackcod)"/>
    <d v="2008-01-19T00:00:00"/>
    <x v="17"/>
    <n v="710"/>
    <m/>
    <n v="1E-3"/>
    <x v="20"/>
    <s v="INSD"/>
    <n v="1"/>
    <x v="0"/>
  </r>
  <r>
    <s v="sablefish (blackcod)"/>
    <d v="2008-01-19T00:00:00"/>
    <x v="17"/>
    <n v="710"/>
    <m/>
    <n v="5.0000000000000001E-3"/>
    <x v="21"/>
    <s v="INSD"/>
    <n v="1"/>
    <x v="0"/>
  </r>
  <r>
    <s v="sablefish (blackcod)"/>
    <d v="2008-01-26T00:00:00"/>
    <x v="17"/>
    <n v="710"/>
    <n v="6984.36"/>
    <n v="0.17100000000000001"/>
    <x v="10"/>
    <s v="BSAI"/>
    <n v="1"/>
    <x v="0"/>
  </r>
  <r>
    <s v="sablefish (blackcod)"/>
    <d v="2008-01-26T00:00:00"/>
    <x v="17"/>
    <n v="710"/>
    <n v="7308.24"/>
    <n v="0.107"/>
    <x v="0"/>
    <s v="GOA"/>
    <n v="1"/>
    <x v="0"/>
  </r>
  <r>
    <s v="sablefish (blackcod)"/>
    <d v="2008-01-26T00:00:00"/>
    <x v="17"/>
    <n v="710"/>
    <n v="8840.0300000000007"/>
    <n v="6.0000000000000001E-3"/>
    <x v="6"/>
    <s v="GOA"/>
    <n v="1"/>
    <x v="0"/>
  </r>
  <r>
    <s v="sablefish (blackcod)"/>
    <d v="2008-01-26T00:00:00"/>
    <x v="17"/>
    <n v="710"/>
    <m/>
    <n v="3.0000000000000001E-3"/>
    <x v="23"/>
    <s v="BSAI"/>
    <n v="1"/>
    <x v="0"/>
  </r>
  <r>
    <s v="sablefish (blackcod)"/>
    <d v="2008-01-26T00:00:00"/>
    <x v="17"/>
    <n v="710"/>
    <m/>
    <n v="1.7999999999999999E-2"/>
    <x v="10"/>
    <s v="BSAI"/>
    <n v="1"/>
    <x v="0"/>
  </r>
  <r>
    <s v="sablefish (blackcod)"/>
    <d v="2008-01-26T00:00:00"/>
    <x v="17"/>
    <n v="710"/>
    <m/>
    <n v="3.6999999999999998E-2"/>
    <x v="24"/>
    <s v="BSAI"/>
    <n v="1"/>
    <x v="0"/>
  </r>
  <r>
    <s v="sablefish (blackcod)"/>
    <d v="2008-01-26T00:00:00"/>
    <x v="17"/>
    <n v="710"/>
    <m/>
    <n v="2.4E-2"/>
    <x v="13"/>
    <s v="GOA"/>
    <n v="1"/>
    <x v="0"/>
  </r>
  <r>
    <s v="sablefish (blackcod)"/>
    <d v="2008-01-26T00:00:00"/>
    <x v="17"/>
    <n v="710"/>
    <m/>
    <n v="0.125"/>
    <x v="6"/>
    <s v="GOA"/>
    <n v="1"/>
    <x v="0"/>
  </r>
  <r>
    <s v="sablefish (blackcod)"/>
    <d v="2008-01-26T00:00:00"/>
    <x v="17"/>
    <n v="710"/>
    <m/>
    <n v="5.0000000000000001E-3"/>
    <x v="21"/>
    <s v="INSD"/>
    <n v="1"/>
    <x v="0"/>
  </r>
  <r>
    <s v="sablefish (blackcod)"/>
    <d v="2008-02-02T00:00:00"/>
    <x v="17"/>
    <n v="710"/>
    <n v="6984.36"/>
    <n v="1.4999999999999999E-2"/>
    <x v="28"/>
    <s v="BSAI"/>
    <n v="2"/>
    <x v="0"/>
  </r>
  <r>
    <s v="sablefish (blackcod)"/>
    <d v="2008-02-02T00:00:00"/>
    <x v="17"/>
    <n v="710"/>
    <n v="7308.24"/>
    <n v="4.9000000000000002E-2"/>
    <x v="0"/>
    <s v="GOA"/>
    <n v="2"/>
    <x v="0"/>
  </r>
  <r>
    <s v="sablefish (blackcod)"/>
    <d v="2008-02-02T00:00:00"/>
    <x v="17"/>
    <n v="710"/>
    <n v="8840.0300000000007"/>
    <n v="4.1000000000000002E-2"/>
    <x v="13"/>
    <s v="GOA"/>
    <n v="2"/>
    <x v="0"/>
  </r>
  <r>
    <s v="sablefish (blackcod)"/>
    <d v="2008-02-02T00:00:00"/>
    <x v="17"/>
    <n v="710"/>
    <n v="8840.0300000000007"/>
    <n v="3.0000000000000001E-3"/>
    <x v="6"/>
    <s v="GOA"/>
    <n v="2"/>
    <x v="0"/>
  </r>
  <r>
    <s v="sablefish (blackcod)"/>
    <d v="2008-02-02T00:00:00"/>
    <x v="17"/>
    <n v="710"/>
    <n v="9645.77"/>
    <n v="6.0000000000000001E-3"/>
    <x v="1"/>
    <s v="BSAI"/>
    <n v="2"/>
    <x v="0"/>
  </r>
  <r>
    <s v="sablefish (blackcod)"/>
    <d v="2008-02-02T00:00:00"/>
    <x v="17"/>
    <n v="710"/>
    <n v="9645.77"/>
    <n v="6.0000000000000001E-3"/>
    <x v="7"/>
    <s v="BSAI"/>
    <n v="2"/>
    <x v="0"/>
  </r>
  <r>
    <s v="sablefish (blackcod)"/>
    <d v="2008-02-02T00:00:00"/>
    <x v="17"/>
    <n v="710"/>
    <m/>
    <n v="6.0999999999999999E-2"/>
    <x v="7"/>
    <s v="BSAI"/>
    <n v="2"/>
    <x v="0"/>
  </r>
  <r>
    <s v="sablefish (blackcod)"/>
    <d v="2008-02-02T00:00:00"/>
    <x v="17"/>
    <n v="710"/>
    <m/>
    <n v="1.2E-2"/>
    <x v="0"/>
    <s v="GOA"/>
    <n v="2"/>
    <x v="0"/>
  </r>
  <r>
    <s v="sablefish (blackcod)"/>
    <d v="2008-02-02T00:00:00"/>
    <x v="17"/>
    <n v="710"/>
    <m/>
    <n v="0.21"/>
    <x v="6"/>
    <s v="GOA"/>
    <n v="2"/>
    <x v="0"/>
  </r>
  <r>
    <s v="sablefish (blackcod)"/>
    <d v="2008-02-02T00:00:00"/>
    <x v="17"/>
    <n v="710"/>
    <m/>
    <n v="2E-3"/>
    <x v="21"/>
    <s v="INSD"/>
    <n v="2"/>
    <x v="0"/>
  </r>
  <r>
    <s v="sablefish (blackcod)"/>
    <d v="2008-02-09T00:00:00"/>
    <x v="17"/>
    <n v="710"/>
    <n v="6984.36"/>
    <n v="4.2000000000000003E-2"/>
    <x v="23"/>
    <s v="BSAI"/>
    <n v="2"/>
    <x v="0"/>
  </r>
  <r>
    <s v="sablefish (blackcod)"/>
    <d v="2008-02-09T00:00:00"/>
    <x v="17"/>
    <n v="710"/>
    <n v="6984.36"/>
    <n v="7.6999999999999999E-2"/>
    <x v="1"/>
    <s v="BSAI"/>
    <n v="2"/>
    <x v="0"/>
  </r>
  <r>
    <s v="sablefish (blackcod)"/>
    <d v="2008-02-09T00:00:00"/>
    <x v="17"/>
    <n v="710"/>
    <n v="6984.36"/>
    <n v="2.5999999999999999E-2"/>
    <x v="7"/>
    <s v="BSAI"/>
    <n v="2"/>
    <x v="0"/>
  </r>
  <r>
    <s v="sablefish (blackcod)"/>
    <d v="2008-02-09T00:00:00"/>
    <x v="17"/>
    <n v="710"/>
    <n v="7308.24"/>
    <n v="0.90400000000000003"/>
    <x v="0"/>
    <s v="GOA"/>
    <n v="2"/>
    <x v="0"/>
  </r>
  <r>
    <s v="sablefish (blackcod)"/>
    <d v="2008-02-09T00:00:00"/>
    <x v="17"/>
    <n v="710"/>
    <n v="9645.77"/>
    <n v="2.1999999999999999E-2"/>
    <x v="7"/>
    <s v="BSAI"/>
    <n v="2"/>
    <x v="0"/>
  </r>
  <r>
    <s v="sablefish (blackcod)"/>
    <d v="2008-02-09T00:00:00"/>
    <x v="17"/>
    <n v="710"/>
    <m/>
    <n v="3.7999999999999999E-2"/>
    <x v="7"/>
    <s v="BSAI"/>
    <n v="2"/>
    <x v="0"/>
  </r>
  <r>
    <s v="sablefish (blackcod)"/>
    <d v="2008-02-09T00:00:00"/>
    <x v="17"/>
    <n v="710"/>
    <m/>
    <n v="0.02"/>
    <x v="6"/>
    <s v="GOA"/>
    <n v="2"/>
    <x v="0"/>
  </r>
  <r>
    <s v="sablefish (blackcod)"/>
    <d v="2008-02-16T00:00:00"/>
    <x v="17"/>
    <n v="710"/>
    <n v="6984.36"/>
    <n v="0.32100000000000001"/>
    <x v="7"/>
    <s v="BSAI"/>
    <n v="2"/>
    <x v="0"/>
  </r>
  <r>
    <s v="sablefish (blackcod)"/>
    <d v="2008-02-16T00:00:00"/>
    <x v="17"/>
    <n v="710"/>
    <m/>
    <n v="1.4999999999999999E-2"/>
    <x v="23"/>
    <s v="BSAI"/>
    <n v="2"/>
    <x v="0"/>
  </r>
  <r>
    <s v="sablefish (blackcod)"/>
    <d v="2008-02-16T00:00:00"/>
    <x v="17"/>
    <n v="710"/>
    <m/>
    <n v="1.2E-2"/>
    <x v="13"/>
    <s v="GOA"/>
    <n v="2"/>
    <x v="0"/>
  </r>
  <r>
    <s v="sablefish (blackcod)"/>
    <d v="2008-02-16T00:00:00"/>
    <x v="17"/>
    <n v="710"/>
    <m/>
    <n v="1.7999999999999999E-2"/>
    <x v="6"/>
    <s v="GOA"/>
    <n v="2"/>
    <x v="0"/>
  </r>
  <r>
    <s v="sablefish (blackcod)"/>
    <d v="2008-02-23T00:00:00"/>
    <x v="17"/>
    <n v="710"/>
    <n v="6984.36"/>
    <n v="0.17699999999999999"/>
    <x v="1"/>
    <s v="BSAI"/>
    <n v="2"/>
    <x v="0"/>
  </r>
  <r>
    <s v="sablefish (blackcod)"/>
    <d v="2008-02-23T00:00:00"/>
    <x v="17"/>
    <n v="710"/>
    <n v="6984.36"/>
    <n v="2.1999999999999999E-2"/>
    <x v="7"/>
    <s v="BSAI"/>
    <n v="2"/>
    <x v="0"/>
  </r>
  <r>
    <s v="sablefish (blackcod)"/>
    <d v="2008-02-23T00:00:00"/>
    <x v="17"/>
    <n v="710"/>
    <n v="6984.36"/>
    <n v="3.5000000000000003E-2"/>
    <x v="24"/>
    <s v="BSAI"/>
    <n v="2"/>
    <x v="0"/>
  </r>
  <r>
    <s v="sablefish (blackcod)"/>
    <d v="2008-02-23T00:00:00"/>
    <x v="17"/>
    <n v="710"/>
    <n v="6984.36"/>
    <n v="0.14599999999999999"/>
    <x v="28"/>
    <s v="BSAI"/>
    <n v="2"/>
    <x v="0"/>
  </r>
  <r>
    <s v="sablefish (blackcod)"/>
    <d v="2008-02-23T00:00:00"/>
    <x v="17"/>
    <n v="710"/>
    <m/>
    <n v="4.1000000000000002E-2"/>
    <x v="7"/>
    <s v="BSAI"/>
    <n v="2"/>
    <x v="0"/>
  </r>
  <r>
    <s v="sablefish (blackcod)"/>
    <d v="2008-02-23T00:00:00"/>
    <x v="17"/>
    <n v="710"/>
    <m/>
    <n v="1.4E-2"/>
    <x v="24"/>
    <s v="BSAI"/>
    <n v="2"/>
    <x v="0"/>
  </r>
  <r>
    <s v="sablefish (blackcod)"/>
    <d v="2008-02-23T00:00:00"/>
    <x v="17"/>
    <n v="710"/>
    <m/>
    <n v="7.0000000000000001E-3"/>
    <x v="13"/>
    <s v="GOA"/>
    <n v="2"/>
    <x v="0"/>
  </r>
  <r>
    <s v="sablefish (blackcod)"/>
    <d v="2008-02-23T00:00:00"/>
    <x v="17"/>
    <n v="710"/>
    <m/>
    <n v="2.3E-2"/>
    <x v="6"/>
    <s v="GOA"/>
    <n v="2"/>
    <x v="0"/>
  </r>
  <r>
    <s v="sablefish (blackcod)"/>
    <d v="2008-03-01T00:00:00"/>
    <x v="17"/>
    <n v="710"/>
    <n v="6984.36"/>
    <n v="7.0000000000000001E-3"/>
    <x v="1"/>
    <s v="BSAI"/>
    <n v="3"/>
    <x v="0"/>
  </r>
  <r>
    <s v="sablefish (blackcod)"/>
    <d v="2008-03-01T00:00:00"/>
    <x v="17"/>
    <n v="710"/>
    <m/>
    <n v="0.14699999999999999"/>
    <x v="6"/>
    <s v="GOA"/>
    <n v="3"/>
    <x v="0"/>
  </r>
  <r>
    <s v="sablefish (blackcod)"/>
    <d v="2008-03-08T00:00:00"/>
    <x v="17"/>
    <n v="710"/>
    <n v="6984.36"/>
    <n v="1.7999999999999999E-2"/>
    <x v="1"/>
    <s v="BSAI"/>
    <n v="3"/>
    <x v="0"/>
  </r>
  <r>
    <s v="sablefish (blackcod)"/>
    <d v="2008-03-08T00:00:00"/>
    <x v="17"/>
    <n v="710"/>
    <n v="6984.36"/>
    <n v="0.62"/>
    <x v="7"/>
    <s v="BSAI"/>
    <n v="3"/>
    <x v="0"/>
  </r>
  <r>
    <s v="sablefish (blackcod)"/>
    <d v="2008-03-08T00:00:00"/>
    <x v="17"/>
    <n v="710"/>
    <n v="6984.36"/>
    <n v="6.0789999999999997"/>
    <x v="24"/>
    <s v="BSAI"/>
    <n v="3"/>
    <x v="0"/>
  </r>
  <r>
    <s v="sablefish (blackcod)"/>
    <d v="2008-03-08T00:00:00"/>
    <x v="17"/>
    <n v="710"/>
    <n v="7308.24"/>
    <n v="1.6779999999999999"/>
    <x v="0"/>
    <s v="GOA"/>
    <n v="3"/>
    <x v="0"/>
  </r>
  <r>
    <s v="sablefish (blackcod)"/>
    <d v="2008-03-08T00:00:00"/>
    <x v="17"/>
    <n v="710"/>
    <n v="7308.24"/>
    <n v="0.27500000000000002"/>
    <x v="13"/>
    <s v="GOA"/>
    <n v="3"/>
    <x v="0"/>
  </r>
  <r>
    <s v="sablefish (blackcod)"/>
    <d v="2008-03-08T00:00:00"/>
    <x v="17"/>
    <n v="710"/>
    <n v="8840.0300000000007"/>
    <n v="0.17100000000000001"/>
    <x v="13"/>
    <s v="GOA"/>
    <n v="3"/>
    <x v="0"/>
  </r>
  <r>
    <s v="sablefish (blackcod)"/>
    <d v="2008-03-08T00:00:00"/>
    <x v="17"/>
    <n v="710"/>
    <n v="8840.0300000000007"/>
    <n v="5.7610000000000001"/>
    <x v="6"/>
    <s v="GOA"/>
    <n v="3"/>
    <x v="0"/>
  </r>
  <r>
    <s v="sablefish (blackcod)"/>
    <d v="2008-03-08T00:00:00"/>
    <x v="17"/>
    <n v="710"/>
    <n v="8840.0300000000007"/>
    <n v="19.972999999999999"/>
    <x v="11"/>
    <s v="GOA"/>
    <n v="3"/>
    <x v="0"/>
  </r>
  <r>
    <s v="sablefish (blackcod)"/>
    <d v="2008-03-08T00:00:00"/>
    <x v="17"/>
    <n v="710"/>
    <m/>
    <n v="8.0000000000000002E-3"/>
    <x v="1"/>
    <s v="BSAI"/>
    <n v="3"/>
    <x v="0"/>
  </r>
  <r>
    <s v="sablefish (blackcod)"/>
    <d v="2008-03-08T00:00:00"/>
    <x v="17"/>
    <n v="710"/>
    <m/>
    <n v="2.3E-2"/>
    <x v="7"/>
    <s v="BSAI"/>
    <n v="3"/>
    <x v="0"/>
  </r>
  <r>
    <s v="sablefish (blackcod)"/>
    <d v="2008-03-15T00:00:00"/>
    <x v="17"/>
    <n v="710"/>
    <n v="6984.36"/>
    <n v="1.917"/>
    <x v="1"/>
    <s v="BSAI"/>
    <n v="3"/>
    <x v="0"/>
  </r>
  <r>
    <s v="sablefish (blackcod)"/>
    <d v="2008-03-15T00:00:00"/>
    <x v="17"/>
    <n v="710"/>
    <n v="6984.36"/>
    <n v="7.0000000000000001E-3"/>
    <x v="7"/>
    <s v="BSAI"/>
    <n v="3"/>
    <x v="0"/>
  </r>
  <r>
    <s v="sablefish (blackcod)"/>
    <d v="2008-03-15T00:00:00"/>
    <x v="17"/>
    <n v="710"/>
    <n v="6984.36"/>
    <n v="45.713999999999999"/>
    <x v="24"/>
    <s v="BSAI"/>
    <n v="3"/>
    <x v="0"/>
  </r>
  <r>
    <s v="sablefish (blackcod)"/>
    <d v="2008-03-15T00:00:00"/>
    <x v="17"/>
    <n v="710"/>
    <n v="6984.36"/>
    <n v="7.5860000000000003"/>
    <x v="28"/>
    <s v="BSAI"/>
    <n v="3"/>
    <x v="0"/>
  </r>
  <r>
    <s v="sablefish (blackcod)"/>
    <d v="2008-03-15T00:00:00"/>
    <x v="17"/>
    <n v="710"/>
    <n v="7308.24"/>
    <n v="58.715000000000003"/>
    <x v="0"/>
    <s v="GOA"/>
    <n v="3"/>
    <x v="0"/>
  </r>
  <r>
    <s v="sablefish (blackcod)"/>
    <d v="2008-03-15T00:00:00"/>
    <x v="17"/>
    <n v="710"/>
    <n v="8840.0300000000007"/>
    <n v="8.2859999999999996"/>
    <x v="0"/>
    <s v="GOA"/>
    <n v="3"/>
    <x v="0"/>
  </r>
  <r>
    <s v="sablefish (blackcod)"/>
    <d v="2008-03-15T00:00:00"/>
    <x v="17"/>
    <n v="710"/>
    <n v="8840.0300000000007"/>
    <n v="0.17"/>
    <x v="13"/>
    <s v="GOA"/>
    <n v="3"/>
    <x v="0"/>
  </r>
  <r>
    <s v="sablefish (blackcod)"/>
    <d v="2008-03-15T00:00:00"/>
    <x v="17"/>
    <n v="710"/>
    <n v="8840.0300000000007"/>
    <n v="45.29"/>
    <x v="6"/>
    <s v="GOA"/>
    <n v="3"/>
    <x v="0"/>
  </r>
  <r>
    <s v="sablefish (blackcod)"/>
    <d v="2008-03-15T00:00:00"/>
    <x v="17"/>
    <n v="710"/>
    <n v="8840.0300000000007"/>
    <n v="96.022999999999996"/>
    <x v="11"/>
    <s v="GOA"/>
    <n v="3"/>
    <x v="0"/>
  </r>
  <r>
    <s v="sablefish (blackcod)"/>
    <d v="2008-03-15T00:00:00"/>
    <x v="17"/>
    <n v="710"/>
    <n v="8840.0300000000007"/>
    <n v="251.315"/>
    <x v="14"/>
    <s v="GOA"/>
    <n v="3"/>
    <x v="0"/>
  </r>
  <r>
    <s v="sablefish (blackcod)"/>
    <d v="2008-03-15T00:00:00"/>
    <x v="17"/>
    <n v="710"/>
    <n v="9645.77"/>
    <n v="16.713000000000001"/>
    <x v="28"/>
    <s v="BSAI"/>
    <n v="3"/>
    <x v="0"/>
  </r>
  <r>
    <s v="sablefish (blackcod)"/>
    <d v="2008-03-15T00:00:00"/>
    <x v="17"/>
    <n v="710"/>
    <m/>
    <n v="6.2E-2"/>
    <x v="1"/>
    <s v="BSAI"/>
    <n v="3"/>
    <x v="0"/>
  </r>
  <r>
    <s v="sablefish (blackcod)"/>
    <d v="2008-03-15T00:00:00"/>
    <x v="17"/>
    <n v="710"/>
    <m/>
    <n v="1.7999999999999999E-2"/>
    <x v="7"/>
    <s v="BSAI"/>
    <n v="3"/>
    <x v="0"/>
  </r>
  <r>
    <s v="sablefish (blackcod)"/>
    <d v="2008-03-15T00:00:00"/>
    <x v="17"/>
    <n v="710"/>
    <m/>
    <n v="9.0999999999999998E-2"/>
    <x v="24"/>
    <s v="BSAI"/>
    <n v="3"/>
    <x v="0"/>
  </r>
  <r>
    <s v="sablefish (blackcod)"/>
    <d v="2008-03-15T00:00:00"/>
    <x v="17"/>
    <n v="710"/>
    <m/>
    <n v="0.16500000000000001"/>
    <x v="28"/>
    <s v="BSAI"/>
    <n v="3"/>
    <x v="0"/>
  </r>
  <r>
    <s v="sablefish (blackcod)"/>
    <d v="2008-03-15T00:00:00"/>
    <x v="17"/>
    <n v="710"/>
    <m/>
    <n v="0.307"/>
    <x v="0"/>
    <s v="GOA"/>
    <n v="3"/>
    <x v="0"/>
  </r>
  <r>
    <s v="sablefish (blackcod)"/>
    <d v="2008-03-15T00:00:00"/>
    <x v="17"/>
    <n v="710"/>
    <m/>
    <n v="3.1E-2"/>
    <x v="6"/>
    <s v="GOA"/>
    <n v="3"/>
    <x v="0"/>
  </r>
  <r>
    <s v="sablefish (blackcod)"/>
    <d v="2008-03-15T00:00:00"/>
    <x v="17"/>
    <n v="710"/>
    <m/>
    <n v="3.6999999999999998E-2"/>
    <x v="11"/>
    <s v="GOA"/>
    <n v="3"/>
    <x v="0"/>
  </r>
  <r>
    <s v="sablefish (blackcod)"/>
    <d v="2008-03-22T00:00:00"/>
    <x v="17"/>
    <n v="710"/>
    <n v="6984.36"/>
    <n v="3.9279999999999999"/>
    <x v="1"/>
    <s v="BSAI"/>
    <n v="3"/>
    <x v="0"/>
  </r>
  <r>
    <s v="sablefish (blackcod)"/>
    <d v="2008-03-22T00:00:00"/>
    <x v="17"/>
    <n v="710"/>
    <n v="6984.36"/>
    <n v="9.484"/>
    <x v="7"/>
    <s v="BSAI"/>
    <n v="3"/>
    <x v="0"/>
  </r>
  <r>
    <s v="sablefish (blackcod)"/>
    <d v="2008-03-22T00:00:00"/>
    <x v="17"/>
    <n v="710"/>
    <n v="6984.36"/>
    <n v="43.438000000000002"/>
    <x v="24"/>
    <s v="BSAI"/>
    <n v="3"/>
    <x v="0"/>
  </r>
  <r>
    <s v="sablefish (blackcod)"/>
    <d v="2008-03-22T00:00:00"/>
    <x v="17"/>
    <n v="710"/>
    <n v="6984.36"/>
    <n v="25.64"/>
    <x v="28"/>
    <s v="BSAI"/>
    <n v="3"/>
    <x v="0"/>
  </r>
  <r>
    <s v="sablefish (blackcod)"/>
    <d v="2008-03-22T00:00:00"/>
    <x v="17"/>
    <n v="710"/>
    <n v="7308.24"/>
    <n v="59.79"/>
    <x v="0"/>
    <s v="GOA"/>
    <n v="3"/>
    <x v="0"/>
  </r>
  <r>
    <s v="sablefish (blackcod)"/>
    <d v="2008-03-22T00:00:00"/>
    <x v="17"/>
    <n v="710"/>
    <n v="8840.0300000000007"/>
    <n v="8.0000000000000002E-3"/>
    <x v="13"/>
    <s v="GOA"/>
    <n v="3"/>
    <x v="0"/>
  </r>
  <r>
    <s v="sablefish (blackcod)"/>
    <d v="2008-03-22T00:00:00"/>
    <x v="17"/>
    <n v="710"/>
    <n v="8840.0300000000007"/>
    <n v="21.359000000000002"/>
    <x v="6"/>
    <s v="GOA"/>
    <n v="3"/>
    <x v="0"/>
  </r>
  <r>
    <s v="sablefish (blackcod)"/>
    <d v="2008-03-22T00:00:00"/>
    <x v="17"/>
    <n v="710"/>
    <n v="8840.0300000000007"/>
    <n v="27.523"/>
    <x v="11"/>
    <s v="GOA"/>
    <n v="3"/>
    <x v="0"/>
  </r>
  <r>
    <s v="sablefish (blackcod)"/>
    <d v="2008-03-22T00:00:00"/>
    <x v="17"/>
    <n v="710"/>
    <n v="8840.0300000000007"/>
    <n v="83.686000000000007"/>
    <x v="14"/>
    <s v="GOA"/>
    <n v="3"/>
    <x v="0"/>
  </r>
  <r>
    <s v="sablefish (blackcod)"/>
    <d v="2008-03-22T00:00:00"/>
    <x v="17"/>
    <n v="710"/>
    <n v="9645.77"/>
    <n v="10.622999999999999"/>
    <x v="5"/>
    <s v="BSAI"/>
    <n v="3"/>
    <x v="0"/>
  </r>
  <r>
    <s v="sablefish (blackcod)"/>
    <d v="2008-03-22T00:00:00"/>
    <x v="17"/>
    <n v="710"/>
    <n v="9645.77"/>
    <n v="23.58"/>
    <x v="24"/>
    <s v="BSAI"/>
    <n v="3"/>
    <x v="0"/>
  </r>
  <r>
    <s v="sablefish (blackcod)"/>
    <d v="2008-03-22T00:00:00"/>
    <x v="17"/>
    <n v="710"/>
    <m/>
    <n v="1.6859999999999999"/>
    <x v="24"/>
    <s v="BSAI"/>
    <n v="3"/>
    <x v="0"/>
  </r>
  <r>
    <s v="sablefish (blackcod)"/>
    <d v="2008-03-22T00:00:00"/>
    <x v="17"/>
    <n v="710"/>
    <m/>
    <n v="0.129"/>
    <x v="28"/>
    <s v="BSAI"/>
    <n v="3"/>
    <x v="0"/>
  </r>
  <r>
    <s v="sablefish (blackcod)"/>
    <d v="2008-03-22T00:00:00"/>
    <x v="17"/>
    <n v="710"/>
    <m/>
    <n v="0.82799999999999996"/>
    <x v="0"/>
    <s v="GOA"/>
    <n v="3"/>
    <x v="0"/>
  </r>
  <r>
    <s v="sablefish (blackcod)"/>
    <d v="2008-03-22T00:00:00"/>
    <x v="17"/>
    <n v="710"/>
    <m/>
    <n v="7.9000000000000001E-2"/>
    <x v="6"/>
    <s v="GOA"/>
    <n v="3"/>
    <x v="0"/>
  </r>
  <r>
    <s v="sablefish (blackcod)"/>
    <d v="2008-03-22T00:00:00"/>
    <x v="17"/>
    <n v="710"/>
    <m/>
    <n v="0.16700000000000001"/>
    <x v="11"/>
    <s v="GOA"/>
    <n v="3"/>
    <x v="0"/>
  </r>
  <r>
    <s v="sablefish (blackcod)"/>
    <d v="2008-03-29T00:00:00"/>
    <x v="17"/>
    <n v="710"/>
    <n v="6984.36"/>
    <n v="0.93"/>
    <x v="1"/>
    <s v="BSAI"/>
    <n v="3"/>
    <x v="0"/>
  </r>
  <r>
    <s v="sablefish (blackcod)"/>
    <d v="2008-03-29T00:00:00"/>
    <x v="17"/>
    <n v="710"/>
    <n v="6984.36"/>
    <n v="8.3000000000000004E-2"/>
    <x v="7"/>
    <s v="BSAI"/>
    <n v="3"/>
    <x v="0"/>
  </r>
  <r>
    <s v="sablefish (blackcod)"/>
    <d v="2008-03-29T00:00:00"/>
    <x v="17"/>
    <n v="710"/>
    <n v="6984.36"/>
    <n v="5.6970000000000001"/>
    <x v="24"/>
    <s v="BSAI"/>
    <n v="3"/>
    <x v="0"/>
  </r>
  <r>
    <s v="sablefish (blackcod)"/>
    <d v="2008-03-29T00:00:00"/>
    <x v="17"/>
    <n v="710"/>
    <n v="6984.36"/>
    <n v="19.478000000000002"/>
    <x v="28"/>
    <s v="BSAI"/>
    <n v="3"/>
    <x v="0"/>
  </r>
  <r>
    <s v="sablefish (blackcod)"/>
    <d v="2008-03-29T00:00:00"/>
    <x v="17"/>
    <n v="710"/>
    <n v="6984.36"/>
    <n v="4.2709999999999999"/>
    <x v="25"/>
    <s v="BSAI"/>
    <n v="3"/>
    <x v="0"/>
  </r>
  <r>
    <s v="sablefish (blackcod)"/>
    <d v="2008-03-29T00:00:00"/>
    <x v="17"/>
    <n v="710"/>
    <n v="7308.24"/>
    <n v="54.366"/>
    <x v="0"/>
    <s v="GOA"/>
    <n v="3"/>
    <x v="0"/>
  </r>
  <r>
    <s v="sablefish (blackcod)"/>
    <d v="2008-03-29T00:00:00"/>
    <x v="17"/>
    <n v="710"/>
    <n v="7308.24"/>
    <n v="8.2379999999999995"/>
    <x v="13"/>
    <s v="GOA"/>
    <n v="3"/>
    <x v="0"/>
  </r>
  <r>
    <s v="sablefish (blackcod)"/>
    <d v="2008-03-29T00:00:00"/>
    <x v="17"/>
    <n v="710"/>
    <n v="7308.24"/>
    <n v="65.728999999999999"/>
    <x v="6"/>
    <s v="GOA"/>
    <n v="3"/>
    <x v="0"/>
  </r>
  <r>
    <s v="sablefish (blackcod)"/>
    <d v="2008-03-29T00:00:00"/>
    <x v="17"/>
    <n v="710"/>
    <n v="7308.24"/>
    <n v="15.478"/>
    <x v="11"/>
    <s v="GOA"/>
    <n v="3"/>
    <x v="0"/>
  </r>
  <r>
    <s v="sablefish (blackcod)"/>
    <d v="2008-03-29T00:00:00"/>
    <x v="17"/>
    <n v="710"/>
    <n v="8840.0300000000007"/>
    <n v="25.172000000000001"/>
    <x v="0"/>
    <s v="GOA"/>
    <n v="3"/>
    <x v="0"/>
  </r>
  <r>
    <s v="sablefish (blackcod)"/>
    <d v="2008-03-29T00:00:00"/>
    <x v="17"/>
    <n v="710"/>
    <n v="8840.0300000000007"/>
    <n v="1E-3"/>
    <x v="13"/>
    <s v="GOA"/>
    <n v="3"/>
    <x v="0"/>
  </r>
  <r>
    <s v="sablefish (blackcod)"/>
    <d v="2008-03-29T00:00:00"/>
    <x v="17"/>
    <n v="710"/>
    <n v="8840.0300000000007"/>
    <n v="166.58199999999999"/>
    <x v="6"/>
    <s v="GOA"/>
    <n v="3"/>
    <x v="0"/>
  </r>
  <r>
    <s v="sablefish (blackcod)"/>
    <d v="2008-03-29T00:00:00"/>
    <x v="17"/>
    <n v="710"/>
    <n v="8840.0300000000007"/>
    <n v="238.14"/>
    <x v="11"/>
    <s v="GOA"/>
    <n v="3"/>
    <x v="0"/>
  </r>
  <r>
    <s v="sablefish (blackcod)"/>
    <d v="2008-03-29T00:00:00"/>
    <x v="17"/>
    <n v="710"/>
    <n v="8840.0300000000007"/>
    <n v="271.82799999999997"/>
    <x v="14"/>
    <s v="GOA"/>
    <n v="3"/>
    <x v="0"/>
  </r>
  <r>
    <s v="sablefish (blackcod)"/>
    <d v="2008-03-29T00:00:00"/>
    <x v="17"/>
    <n v="710"/>
    <n v="9645.77"/>
    <n v="4.782"/>
    <x v="24"/>
    <s v="BSAI"/>
    <n v="3"/>
    <x v="0"/>
  </r>
  <r>
    <s v="sablefish (blackcod)"/>
    <d v="2008-03-29T00:00:00"/>
    <x v="17"/>
    <n v="710"/>
    <n v="9645.77"/>
    <n v="0.16800000000000001"/>
    <x v="28"/>
    <s v="BSAI"/>
    <n v="3"/>
    <x v="0"/>
  </r>
  <r>
    <s v="sablefish (blackcod)"/>
    <d v="2008-03-29T00:00:00"/>
    <x v="17"/>
    <n v="710"/>
    <n v="9645.77"/>
    <n v="1.516"/>
    <x v="25"/>
    <s v="BSAI"/>
    <n v="3"/>
    <x v="0"/>
  </r>
  <r>
    <s v="sablefish (blackcod)"/>
    <d v="2008-03-29T00:00:00"/>
    <x v="17"/>
    <n v="710"/>
    <m/>
    <n v="8.9999999999999993E-3"/>
    <x v="23"/>
    <s v="BSAI"/>
    <n v="3"/>
    <x v="0"/>
  </r>
  <r>
    <s v="sablefish (blackcod)"/>
    <d v="2008-03-29T00:00:00"/>
    <x v="17"/>
    <n v="710"/>
    <m/>
    <n v="2.7E-2"/>
    <x v="24"/>
    <s v="BSAI"/>
    <n v="3"/>
    <x v="0"/>
  </r>
  <r>
    <s v="sablefish (blackcod)"/>
    <d v="2008-03-29T00:00:00"/>
    <x v="17"/>
    <n v="710"/>
    <m/>
    <n v="0.125"/>
    <x v="28"/>
    <s v="BSAI"/>
    <n v="3"/>
    <x v="0"/>
  </r>
  <r>
    <s v="sablefish (blackcod)"/>
    <d v="2008-03-29T00:00:00"/>
    <x v="17"/>
    <n v="710"/>
    <m/>
    <n v="0.316"/>
    <x v="25"/>
    <s v="BSAI"/>
    <n v="3"/>
    <x v="0"/>
  </r>
  <r>
    <s v="sablefish (blackcod)"/>
    <d v="2008-03-29T00:00:00"/>
    <x v="17"/>
    <n v="710"/>
    <m/>
    <n v="0.67500000000000004"/>
    <x v="0"/>
    <s v="GOA"/>
    <n v="3"/>
    <x v="0"/>
  </r>
  <r>
    <s v="sablefish (blackcod)"/>
    <d v="2008-03-29T00:00:00"/>
    <x v="17"/>
    <n v="710"/>
    <m/>
    <n v="0.35799999999999998"/>
    <x v="13"/>
    <s v="GOA"/>
    <n v="3"/>
    <x v="0"/>
  </r>
  <r>
    <s v="sablefish (blackcod)"/>
    <d v="2008-03-29T00:00:00"/>
    <x v="17"/>
    <n v="710"/>
    <m/>
    <n v="4.1639999999999997"/>
    <x v="6"/>
    <s v="GOA"/>
    <n v="3"/>
    <x v="0"/>
  </r>
  <r>
    <s v="sablefish (blackcod)"/>
    <d v="2008-03-29T00:00:00"/>
    <x v="17"/>
    <n v="710"/>
    <m/>
    <n v="1.8089999999999999"/>
    <x v="11"/>
    <s v="GOA"/>
    <n v="3"/>
    <x v="0"/>
  </r>
  <r>
    <s v="sablefish (blackcod)"/>
    <d v="2008-04-05T00:00:00"/>
    <x v="17"/>
    <n v="710"/>
    <n v="6984.36"/>
    <n v="1.5269999999999999"/>
    <x v="7"/>
    <s v="BSAI"/>
    <n v="4"/>
    <x v="0"/>
  </r>
  <r>
    <s v="sablefish (blackcod)"/>
    <d v="2008-04-05T00:00:00"/>
    <x v="17"/>
    <n v="710"/>
    <n v="6984.36"/>
    <n v="1.9019999999999999"/>
    <x v="24"/>
    <s v="BSAI"/>
    <n v="4"/>
    <x v="0"/>
  </r>
  <r>
    <s v="sablefish (blackcod)"/>
    <d v="2008-04-05T00:00:00"/>
    <x v="17"/>
    <n v="710"/>
    <n v="6984.36"/>
    <n v="3.4329999999999998"/>
    <x v="28"/>
    <s v="BSAI"/>
    <n v="4"/>
    <x v="0"/>
  </r>
  <r>
    <s v="sablefish (blackcod)"/>
    <d v="2008-04-05T00:00:00"/>
    <x v="17"/>
    <n v="710"/>
    <n v="7308.24"/>
    <n v="79.966999999999999"/>
    <x v="0"/>
    <s v="GOA"/>
    <n v="4"/>
    <x v="0"/>
  </r>
  <r>
    <s v="sablefish (blackcod)"/>
    <d v="2008-04-05T00:00:00"/>
    <x v="17"/>
    <n v="710"/>
    <n v="7308.24"/>
    <n v="14.198"/>
    <x v="13"/>
    <s v="GOA"/>
    <n v="4"/>
    <x v="0"/>
  </r>
  <r>
    <s v="sablefish (blackcod)"/>
    <d v="2008-04-05T00:00:00"/>
    <x v="17"/>
    <n v="710"/>
    <n v="7308.24"/>
    <n v="15.803000000000001"/>
    <x v="6"/>
    <s v="GOA"/>
    <n v="4"/>
    <x v="0"/>
  </r>
  <r>
    <s v="sablefish (blackcod)"/>
    <d v="2008-04-05T00:00:00"/>
    <x v="17"/>
    <n v="710"/>
    <n v="7308.24"/>
    <n v="23.315999999999999"/>
    <x v="11"/>
    <s v="GOA"/>
    <n v="4"/>
    <x v="0"/>
  </r>
  <r>
    <s v="sablefish (blackcod)"/>
    <d v="2008-04-05T00:00:00"/>
    <x v="17"/>
    <n v="710"/>
    <n v="8840.0300000000007"/>
    <n v="4.0780000000000003"/>
    <x v="0"/>
    <s v="GOA"/>
    <n v="4"/>
    <x v="0"/>
  </r>
  <r>
    <s v="sablefish (blackcod)"/>
    <d v="2008-04-05T00:00:00"/>
    <x v="17"/>
    <n v="710"/>
    <n v="8840.0300000000007"/>
    <n v="1.766"/>
    <x v="13"/>
    <s v="GOA"/>
    <n v="4"/>
    <x v="0"/>
  </r>
  <r>
    <s v="sablefish (blackcod)"/>
    <d v="2008-04-05T00:00:00"/>
    <x v="17"/>
    <n v="710"/>
    <n v="8840.0300000000007"/>
    <n v="75.531999999999996"/>
    <x v="6"/>
    <s v="GOA"/>
    <n v="4"/>
    <x v="0"/>
  </r>
  <r>
    <s v="sablefish (blackcod)"/>
    <d v="2008-04-05T00:00:00"/>
    <x v="17"/>
    <n v="710"/>
    <n v="8840.0300000000007"/>
    <n v="111.709"/>
    <x v="11"/>
    <s v="GOA"/>
    <n v="4"/>
    <x v="0"/>
  </r>
  <r>
    <s v="sablefish (blackcod)"/>
    <d v="2008-04-05T00:00:00"/>
    <x v="17"/>
    <n v="710"/>
    <n v="8840.0300000000007"/>
    <n v="83.756"/>
    <x v="14"/>
    <s v="GOA"/>
    <n v="4"/>
    <x v="0"/>
  </r>
  <r>
    <s v="sablefish (blackcod)"/>
    <d v="2008-04-05T00:00:00"/>
    <x v="17"/>
    <n v="710"/>
    <n v="9645.77"/>
    <n v="2.1150000000000002"/>
    <x v="28"/>
    <s v="BSAI"/>
    <n v="4"/>
    <x v="0"/>
  </r>
  <r>
    <s v="sablefish (blackcod)"/>
    <d v="2008-04-05T00:00:00"/>
    <x v="17"/>
    <n v="710"/>
    <m/>
    <n v="3.3969999999999998"/>
    <x v="0"/>
    <s v="GOA"/>
    <n v="4"/>
    <x v="0"/>
  </r>
  <r>
    <s v="sablefish (blackcod)"/>
    <d v="2008-04-05T00:00:00"/>
    <x v="17"/>
    <n v="710"/>
    <m/>
    <n v="0.24399999999999999"/>
    <x v="13"/>
    <s v="GOA"/>
    <n v="4"/>
    <x v="0"/>
  </r>
  <r>
    <s v="sablefish (blackcod)"/>
    <d v="2008-04-05T00:00:00"/>
    <x v="17"/>
    <n v="710"/>
    <m/>
    <n v="2.968"/>
    <x v="6"/>
    <s v="GOA"/>
    <n v="4"/>
    <x v="0"/>
  </r>
  <r>
    <s v="sablefish (blackcod)"/>
    <d v="2008-04-05T00:00:00"/>
    <x v="17"/>
    <n v="710"/>
    <m/>
    <n v="4.9589999999999996"/>
    <x v="11"/>
    <s v="GOA"/>
    <n v="4"/>
    <x v="0"/>
  </r>
  <r>
    <s v="sablefish (blackcod)"/>
    <d v="2008-04-05T00:00:00"/>
    <x v="17"/>
    <n v="710"/>
    <m/>
    <n v="0.49299999999999999"/>
    <x v="14"/>
    <s v="GOA"/>
    <n v="4"/>
    <x v="0"/>
  </r>
  <r>
    <s v="sablefish (blackcod)"/>
    <d v="2008-04-12T00:00:00"/>
    <x v="17"/>
    <n v="710"/>
    <n v="6984.36"/>
    <n v="3.9569999999999999"/>
    <x v="1"/>
    <s v="BSAI"/>
    <n v="4"/>
    <x v="0"/>
  </r>
  <r>
    <s v="sablefish (blackcod)"/>
    <d v="2008-04-12T00:00:00"/>
    <x v="17"/>
    <n v="710"/>
    <n v="6984.36"/>
    <n v="0.108"/>
    <x v="7"/>
    <s v="BSAI"/>
    <n v="4"/>
    <x v="0"/>
  </r>
  <r>
    <s v="sablefish (blackcod)"/>
    <d v="2008-04-12T00:00:00"/>
    <x v="17"/>
    <n v="710"/>
    <n v="6984.36"/>
    <n v="20.611000000000001"/>
    <x v="24"/>
    <s v="BSAI"/>
    <n v="4"/>
    <x v="0"/>
  </r>
  <r>
    <s v="sablefish (blackcod)"/>
    <d v="2008-04-12T00:00:00"/>
    <x v="17"/>
    <n v="710"/>
    <n v="7308.24"/>
    <n v="32.008000000000003"/>
    <x v="0"/>
    <s v="GOA"/>
    <n v="4"/>
    <x v="0"/>
  </r>
  <r>
    <s v="sablefish (blackcod)"/>
    <d v="2008-04-12T00:00:00"/>
    <x v="17"/>
    <n v="710"/>
    <n v="7308.24"/>
    <n v="35.936"/>
    <x v="13"/>
    <s v="GOA"/>
    <n v="4"/>
    <x v="0"/>
  </r>
  <r>
    <s v="sablefish (blackcod)"/>
    <d v="2008-04-12T00:00:00"/>
    <x v="17"/>
    <n v="710"/>
    <n v="7308.24"/>
    <n v="49.011000000000003"/>
    <x v="6"/>
    <s v="GOA"/>
    <n v="4"/>
    <x v="0"/>
  </r>
  <r>
    <s v="sablefish (blackcod)"/>
    <d v="2008-04-12T00:00:00"/>
    <x v="17"/>
    <n v="710"/>
    <n v="7308.24"/>
    <n v="21.754000000000001"/>
    <x v="11"/>
    <s v="GOA"/>
    <n v="4"/>
    <x v="0"/>
  </r>
  <r>
    <s v="sablefish (blackcod)"/>
    <d v="2008-04-12T00:00:00"/>
    <x v="17"/>
    <n v="710"/>
    <n v="8840.0300000000007"/>
    <n v="11.188000000000001"/>
    <x v="0"/>
    <s v="GOA"/>
    <n v="4"/>
    <x v="0"/>
  </r>
  <r>
    <s v="sablefish (blackcod)"/>
    <d v="2008-04-12T00:00:00"/>
    <x v="17"/>
    <n v="710"/>
    <n v="8840.0300000000007"/>
    <n v="0.63500000000000001"/>
    <x v="13"/>
    <s v="GOA"/>
    <n v="4"/>
    <x v="0"/>
  </r>
  <r>
    <s v="sablefish (blackcod)"/>
    <d v="2008-04-12T00:00:00"/>
    <x v="17"/>
    <n v="710"/>
    <n v="8840.0300000000007"/>
    <n v="103.289"/>
    <x v="6"/>
    <s v="GOA"/>
    <n v="4"/>
    <x v="0"/>
  </r>
  <r>
    <s v="sablefish (blackcod)"/>
    <d v="2008-04-12T00:00:00"/>
    <x v="17"/>
    <n v="710"/>
    <n v="8840.0300000000007"/>
    <n v="222.46199999999999"/>
    <x v="11"/>
    <s v="GOA"/>
    <n v="4"/>
    <x v="0"/>
  </r>
  <r>
    <s v="sablefish (blackcod)"/>
    <d v="2008-04-12T00:00:00"/>
    <x v="17"/>
    <n v="710"/>
    <n v="8840.0300000000007"/>
    <n v="104.89"/>
    <x v="14"/>
    <s v="GOA"/>
    <n v="4"/>
    <x v="0"/>
  </r>
  <r>
    <s v="sablefish (blackcod)"/>
    <d v="2008-04-12T00:00:00"/>
    <x v="17"/>
    <n v="710"/>
    <n v="9645.77"/>
    <n v="15.077999999999999"/>
    <x v="5"/>
    <s v="BSAI"/>
    <n v="4"/>
    <x v="0"/>
  </r>
  <r>
    <s v="sablefish (blackcod)"/>
    <d v="2008-04-12T00:00:00"/>
    <x v="17"/>
    <n v="710"/>
    <n v="9645.77"/>
    <n v="13.55"/>
    <x v="7"/>
    <s v="BSAI"/>
    <n v="4"/>
    <x v="0"/>
  </r>
  <r>
    <s v="sablefish (blackcod)"/>
    <d v="2008-04-12T00:00:00"/>
    <x v="17"/>
    <n v="710"/>
    <n v="9645.77"/>
    <n v="32.762999999999998"/>
    <x v="24"/>
    <s v="BSAI"/>
    <n v="4"/>
    <x v="0"/>
  </r>
  <r>
    <s v="sablefish (blackcod)"/>
    <d v="2008-04-12T00:00:00"/>
    <x v="17"/>
    <n v="710"/>
    <m/>
    <n v="0.16500000000000001"/>
    <x v="1"/>
    <s v="BSAI"/>
    <n v="4"/>
    <x v="0"/>
  </r>
  <r>
    <s v="sablefish (blackcod)"/>
    <d v="2008-04-12T00:00:00"/>
    <x v="17"/>
    <n v="710"/>
    <m/>
    <n v="3.5999999999999997E-2"/>
    <x v="24"/>
    <s v="BSAI"/>
    <n v="4"/>
    <x v="0"/>
  </r>
  <r>
    <s v="sablefish (blackcod)"/>
    <d v="2008-04-12T00:00:00"/>
    <x v="17"/>
    <n v="710"/>
    <m/>
    <n v="5.899"/>
    <x v="0"/>
    <s v="GOA"/>
    <n v="4"/>
    <x v="0"/>
  </r>
  <r>
    <s v="sablefish (blackcod)"/>
    <d v="2008-04-12T00:00:00"/>
    <x v="17"/>
    <n v="710"/>
    <m/>
    <n v="1.1160000000000001"/>
    <x v="13"/>
    <s v="GOA"/>
    <n v="4"/>
    <x v="0"/>
  </r>
  <r>
    <s v="sablefish (blackcod)"/>
    <d v="2008-04-12T00:00:00"/>
    <x v="17"/>
    <n v="710"/>
    <m/>
    <n v="3.673"/>
    <x v="6"/>
    <s v="GOA"/>
    <n v="4"/>
    <x v="0"/>
  </r>
  <r>
    <s v="sablefish (blackcod)"/>
    <d v="2008-04-12T00:00:00"/>
    <x v="17"/>
    <n v="710"/>
    <m/>
    <n v="10.432"/>
    <x v="11"/>
    <s v="GOA"/>
    <n v="4"/>
    <x v="0"/>
  </r>
  <r>
    <s v="sablefish (blackcod)"/>
    <d v="2008-04-12T00:00:00"/>
    <x v="17"/>
    <n v="710"/>
    <m/>
    <n v="1.2749999999999999"/>
    <x v="14"/>
    <s v="GOA"/>
    <n v="4"/>
    <x v="0"/>
  </r>
  <r>
    <s v="sablefish (blackcod)"/>
    <d v="2008-04-19T00:00:00"/>
    <x v="17"/>
    <n v="710"/>
    <n v="6984.36"/>
    <n v="19.652000000000001"/>
    <x v="24"/>
    <s v="BSAI"/>
    <n v="4"/>
    <x v="0"/>
  </r>
  <r>
    <s v="sablefish (blackcod)"/>
    <d v="2008-04-19T00:00:00"/>
    <x v="17"/>
    <n v="710"/>
    <n v="6984.36"/>
    <n v="8.6449999999999996"/>
    <x v="28"/>
    <s v="BSAI"/>
    <n v="4"/>
    <x v="0"/>
  </r>
  <r>
    <s v="sablefish (blackcod)"/>
    <d v="2008-04-19T00:00:00"/>
    <x v="17"/>
    <n v="710"/>
    <n v="7308.24"/>
    <n v="2.4969999999999999"/>
    <x v="0"/>
    <s v="GOA"/>
    <n v="4"/>
    <x v="0"/>
  </r>
  <r>
    <s v="sablefish (blackcod)"/>
    <d v="2008-04-19T00:00:00"/>
    <x v="17"/>
    <n v="710"/>
    <n v="7308.24"/>
    <n v="14.625"/>
    <x v="13"/>
    <s v="GOA"/>
    <n v="4"/>
    <x v="0"/>
  </r>
  <r>
    <s v="sablefish (blackcod)"/>
    <d v="2008-04-19T00:00:00"/>
    <x v="17"/>
    <n v="710"/>
    <n v="7308.24"/>
    <n v="45.463000000000001"/>
    <x v="6"/>
    <s v="GOA"/>
    <n v="4"/>
    <x v="0"/>
  </r>
  <r>
    <s v="sablefish (blackcod)"/>
    <d v="2008-04-19T00:00:00"/>
    <x v="17"/>
    <n v="710"/>
    <n v="7308.24"/>
    <n v="3.1"/>
    <x v="14"/>
    <s v="GOA"/>
    <n v="4"/>
    <x v="0"/>
  </r>
  <r>
    <s v="sablefish (blackcod)"/>
    <d v="2008-04-19T00:00:00"/>
    <x v="17"/>
    <n v="710"/>
    <n v="8840.0300000000007"/>
    <n v="26.091999999999999"/>
    <x v="0"/>
    <s v="GOA"/>
    <n v="4"/>
    <x v="0"/>
  </r>
  <r>
    <s v="sablefish (blackcod)"/>
    <d v="2008-04-19T00:00:00"/>
    <x v="17"/>
    <n v="710"/>
    <n v="8840.0300000000007"/>
    <n v="1.4710000000000001"/>
    <x v="13"/>
    <s v="GOA"/>
    <n v="4"/>
    <x v="0"/>
  </r>
  <r>
    <s v="sablefish (blackcod)"/>
    <d v="2008-04-19T00:00:00"/>
    <x v="17"/>
    <n v="710"/>
    <n v="8840.0300000000007"/>
    <n v="257.77499999999998"/>
    <x v="6"/>
    <s v="GOA"/>
    <n v="4"/>
    <x v="0"/>
  </r>
  <r>
    <s v="sablefish (blackcod)"/>
    <d v="2008-04-19T00:00:00"/>
    <x v="17"/>
    <n v="710"/>
    <n v="8840.0300000000007"/>
    <n v="228.37100000000001"/>
    <x v="11"/>
    <s v="GOA"/>
    <n v="4"/>
    <x v="0"/>
  </r>
  <r>
    <s v="sablefish (blackcod)"/>
    <d v="2008-04-19T00:00:00"/>
    <x v="17"/>
    <n v="710"/>
    <n v="8840.0300000000007"/>
    <n v="160.55099999999999"/>
    <x v="14"/>
    <s v="GOA"/>
    <n v="4"/>
    <x v="0"/>
  </r>
  <r>
    <s v="sablefish (blackcod)"/>
    <d v="2008-04-19T00:00:00"/>
    <x v="17"/>
    <n v="710"/>
    <n v="9645.77"/>
    <n v="7.9640000000000004"/>
    <x v="7"/>
    <s v="BSAI"/>
    <n v="4"/>
    <x v="0"/>
  </r>
  <r>
    <s v="sablefish (blackcod)"/>
    <d v="2008-04-19T00:00:00"/>
    <x v="17"/>
    <n v="710"/>
    <n v="9645.77"/>
    <n v="20.416"/>
    <x v="24"/>
    <s v="BSAI"/>
    <n v="4"/>
    <x v="0"/>
  </r>
  <r>
    <s v="sablefish (blackcod)"/>
    <d v="2008-04-19T00:00:00"/>
    <x v="17"/>
    <n v="710"/>
    <n v="9645.77"/>
    <n v="7.97"/>
    <x v="28"/>
    <s v="BSAI"/>
    <n v="4"/>
    <x v="0"/>
  </r>
  <r>
    <s v="sablefish (blackcod)"/>
    <d v="2008-04-19T00:00:00"/>
    <x v="17"/>
    <n v="710"/>
    <m/>
    <n v="0.36"/>
    <x v="24"/>
    <s v="BSAI"/>
    <n v="4"/>
    <x v="0"/>
  </r>
  <r>
    <s v="sablefish (blackcod)"/>
    <d v="2008-04-19T00:00:00"/>
    <x v="17"/>
    <n v="710"/>
    <m/>
    <n v="0.34"/>
    <x v="28"/>
    <s v="BSAI"/>
    <n v="4"/>
    <x v="0"/>
  </r>
  <r>
    <s v="sablefish (blackcod)"/>
    <d v="2008-04-19T00:00:00"/>
    <x v="17"/>
    <n v="710"/>
    <m/>
    <n v="1.115"/>
    <x v="0"/>
    <s v="GOA"/>
    <n v="4"/>
    <x v="0"/>
  </r>
  <r>
    <s v="sablefish (blackcod)"/>
    <d v="2008-04-19T00:00:00"/>
    <x v="17"/>
    <n v="710"/>
    <m/>
    <n v="5.843"/>
    <x v="6"/>
    <s v="GOA"/>
    <n v="4"/>
    <x v="0"/>
  </r>
  <r>
    <s v="sablefish (blackcod)"/>
    <d v="2008-04-19T00:00:00"/>
    <x v="17"/>
    <n v="710"/>
    <m/>
    <n v="10.577999999999999"/>
    <x v="11"/>
    <s v="GOA"/>
    <n v="4"/>
    <x v="0"/>
  </r>
  <r>
    <s v="sablefish (blackcod)"/>
    <d v="2008-04-19T00:00:00"/>
    <x v="17"/>
    <n v="710"/>
    <m/>
    <n v="3.1669999999999998"/>
    <x v="14"/>
    <s v="GOA"/>
    <n v="4"/>
    <x v="0"/>
  </r>
  <r>
    <s v="sablefish (blackcod)"/>
    <d v="2008-04-26T00:00:00"/>
    <x v="17"/>
    <n v="710"/>
    <n v="6984.36"/>
    <n v="2.11"/>
    <x v="5"/>
    <s v="BSAI"/>
    <n v="4"/>
    <x v="0"/>
  </r>
  <r>
    <s v="sablefish (blackcod)"/>
    <d v="2008-04-26T00:00:00"/>
    <x v="17"/>
    <n v="710"/>
    <n v="6984.36"/>
    <n v="12.372999999999999"/>
    <x v="24"/>
    <s v="BSAI"/>
    <n v="4"/>
    <x v="0"/>
  </r>
  <r>
    <s v="sablefish (blackcod)"/>
    <d v="2008-04-26T00:00:00"/>
    <x v="17"/>
    <n v="710"/>
    <n v="7308.24"/>
    <n v="8.9160000000000004"/>
    <x v="0"/>
    <s v="GOA"/>
    <n v="4"/>
    <x v="0"/>
  </r>
  <r>
    <s v="sablefish (blackcod)"/>
    <d v="2008-04-26T00:00:00"/>
    <x v="17"/>
    <n v="710"/>
    <n v="7308.24"/>
    <n v="34.133000000000003"/>
    <x v="6"/>
    <s v="GOA"/>
    <n v="4"/>
    <x v="0"/>
  </r>
  <r>
    <s v="sablefish (blackcod)"/>
    <d v="2008-04-26T00:00:00"/>
    <x v="17"/>
    <n v="710"/>
    <n v="7308.24"/>
    <n v="13.904"/>
    <x v="14"/>
    <s v="GOA"/>
    <n v="4"/>
    <x v="0"/>
  </r>
  <r>
    <s v="sablefish (blackcod)"/>
    <d v="2008-04-26T00:00:00"/>
    <x v="17"/>
    <n v="710"/>
    <n v="8840.0300000000007"/>
    <n v="3.6579999999999999"/>
    <x v="0"/>
    <s v="GOA"/>
    <n v="4"/>
    <x v="0"/>
  </r>
  <r>
    <s v="sablefish (blackcod)"/>
    <d v="2008-04-26T00:00:00"/>
    <x v="17"/>
    <n v="710"/>
    <n v="8840.0300000000007"/>
    <n v="8.3800000000000008"/>
    <x v="13"/>
    <s v="GOA"/>
    <n v="4"/>
    <x v="0"/>
  </r>
  <r>
    <s v="sablefish (blackcod)"/>
    <d v="2008-04-26T00:00:00"/>
    <x v="17"/>
    <n v="710"/>
    <n v="8840.0300000000007"/>
    <n v="221.71899999999999"/>
    <x v="6"/>
    <s v="GOA"/>
    <n v="4"/>
    <x v="0"/>
  </r>
  <r>
    <s v="sablefish (blackcod)"/>
    <d v="2008-04-26T00:00:00"/>
    <x v="17"/>
    <n v="710"/>
    <n v="8840.0300000000007"/>
    <n v="66.989000000000004"/>
    <x v="11"/>
    <s v="GOA"/>
    <n v="4"/>
    <x v="0"/>
  </r>
  <r>
    <s v="sablefish (blackcod)"/>
    <d v="2008-04-26T00:00:00"/>
    <x v="17"/>
    <n v="710"/>
    <n v="8840.0300000000007"/>
    <n v="121.672"/>
    <x v="14"/>
    <s v="GOA"/>
    <n v="4"/>
    <x v="0"/>
  </r>
  <r>
    <s v="sablefish (blackcod)"/>
    <d v="2008-04-26T00:00:00"/>
    <x v="17"/>
    <n v="710"/>
    <n v="9645.77"/>
    <n v="6.54"/>
    <x v="1"/>
    <s v="BSAI"/>
    <n v="4"/>
    <x v="0"/>
  </r>
  <r>
    <s v="sablefish (blackcod)"/>
    <d v="2008-04-26T00:00:00"/>
    <x v="17"/>
    <n v="710"/>
    <n v="9645.77"/>
    <n v="3.1509999999999998"/>
    <x v="5"/>
    <s v="BSAI"/>
    <n v="4"/>
    <x v="0"/>
  </r>
  <r>
    <s v="sablefish (blackcod)"/>
    <d v="2008-04-26T00:00:00"/>
    <x v="17"/>
    <n v="710"/>
    <n v="9645.77"/>
    <n v="15.000999999999999"/>
    <x v="7"/>
    <s v="BSAI"/>
    <n v="4"/>
    <x v="0"/>
  </r>
  <r>
    <s v="sablefish (blackcod)"/>
    <d v="2008-04-26T00:00:00"/>
    <x v="17"/>
    <n v="710"/>
    <n v="9645.77"/>
    <n v="3.0659999999999998"/>
    <x v="24"/>
    <s v="BSAI"/>
    <n v="4"/>
    <x v="0"/>
  </r>
  <r>
    <s v="sablefish (blackcod)"/>
    <d v="2008-04-26T00:00:00"/>
    <x v="17"/>
    <n v="710"/>
    <n v="9645.77"/>
    <n v="12.266"/>
    <x v="28"/>
    <s v="BSAI"/>
    <n v="4"/>
    <x v="0"/>
  </r>
  <r>
    <s v="sablefish (blackcod)"/>
    <d v="2008-04-26T00:00:00"/>
    <x v="17"/>
    <n v="710"/>
    <m/>
    <n v="1.2999999999999999E-2"/>
    <x v="5"/>
    <s v="BSAI"/>
    <n v="4"/>
    <x v="0"/>
  </r>
  <r>
    <s v="sablefish (blackcod)"/>
    <d v="2008-04-26T00:00:00"/>
    <x v="17"/>
    <n v="710"/>
    <m/>
    <n v="0.08"/>
    <x v="24"/>
    <s v="BSAI"/>
    <n v="4"/>
    <x v="0"/>
  </r>
  <r>
    <s v="sablefish (blackcod)"/>
    <d v="2008-04-26T00:00:00"/>
    <x v="17"/>
    <n v="710"/>
    <m/>
    <n v="0.31"/>
    <x v="0"/>
    <s v="GOA"/>
    <n v="4"/>
    <x v="0"/>
  </r>
  <r>
    <s v="sablefish (blackcod)"/>
    <d v="2008-04-26T00:00:00"/>
    <x v="17"/>
    <n v="710"/>
    <m/>
    <n v="0.32500000000000001"/>
    <x v="13"/>
    <s v="GOA"/>
    <n v="4"/>
    <x v="0"/>
  </r>
  <r>
    <s v="sablefish (blackcod)"/>
    <d v="2008-04-26T00:00:00"/>
    <x v="17"/>
    <n v="710"/>
    <m/>
    <n v="6.3090000000000002"/>
    <x v="6"/>
    <s v="GOA"/>
    <n v="4"/>
    <x v="0"/>
  </r>
  <r>
    <s v="sablefish (blackcod)"/>
    <d v="2008-04-26T00:00:00"/>
    <x v="17"/>
    <n v="710"/>
    <m/>
    <n v="3.0920000000000001"/>
    <x v="11"/>
    <s v="GOA"/>
    <n v="4"/>
    <x v="0"/>
  </r>
  <r>
    <s v="sablefish (blackcod)"/>
    <d v="2008-04-26T00:00:00"/>
    <x v="17"/>
    <n v="710"/>
    <m/>
    <n v="2.7989999999999999"/>
    <x v="14"/>
    <s v="GOA"/>
    <n v="4"/>
    <x v="0"/>
  </r>
  <r>
    <s v="sablefish (blackcod)"/>
    <d v="2008-05-03T00:00:00"/>
    <x v="17"/>
    <n v="710"/>
    <n v="6984.36"/>
    <n v="5.2999999999999999E-2"/>
    <x v="2"/>
    <s v="BSAI"/>
    <n v="5"/>
    <x v="0"/>
  </r>
  <r>
    <s v="sablefish (blackcod)"/>
    <d v="2008-05-03T00:00:00"/>
    <x v="17"/>
    <n v="710"/>
    <n v="6984.36"/>
    <n v="15.95"/>
    <x v="24"/>
    <s v="BSAI"/>
    <n v="5"/>
    <x v="0"/>
  </r>
  <r>
    <s v="sablefish (blackcod)"/>
    <d v="2008-05-03T00:00:00"/>
    <x v="17"/>
    <n v="710"/>
    <n v="7308.24"/>
    <n v="19.463000000000001"/>
    <x v="0"/>
    <s v="GOA"/>
    <n v="5"/>
    <x v="0"/>
  </r>
  <r>
    <s v="sablefish (blackcod)"/>
    <d v="2008-05-03T00:00:00"/>
    <x v="17"/>
    <n v="710"/>
    <n v="7308.24"/>
    <n v="3.3290000000000002"/>
    <x v="14"/>
    <s v="GOA"/>
    <n v="5"/>
    <x v="0"/>
  </r>
  <r>
    <s v="sablefish (blackcod)"/>
    <d v="2008-05-03T00:00:00"/>
    <x v="17"/>
    <n v="710"/>
    <n v="8840.0300000000007"/>
    <n v="28.658999999999999"/>
    <x v="0"/>
    <s v="GOA"/>
    <n v="5"/>
    <x v="0"/>
  </r>
  <r>
    <s v="sablefish (blackcod)"/>
    <d v="2008-05-03T00:00:00"/>
    <x v="17"/>
    <n v="710"/>
    <n v="8840.0300000000007"/>
    <n v="25.202999999999999"/>
    <x v="13"/>
    <s v="GOA"/>
    <n v="5"/>
    <x v="0"/>
  </r>
  <r>
    <s v="sablefish (blackcod)"/>
    <d v="2008-05-03T00:00:00"/>
    <x v="17"/>
    <n v="710"/>
    <n v="8840.0300000000007"/>
    <n v="246.07"/>
    <x v="6"/>
    <s v="GOA"/>
    <n v="5"/>
    <x v="0"/>
  </r>
  <r>
    <s v="sablefish (blackcod)"/>
    <d v="2008-05-03T00:00:00"/>
    <x v="17"/>
    <n v="710"/>
    <n v="8840.0300000000007"/>
    <n v="42.119"/>
    <x v="11"/>
    <s v="GOA"/>
    <n v="5"/>
    <x v="0"/>
  </r>
  <r>
    <s v="sablefish (blackcod)"/>
    <d v="2008-05-03T00:00:00"/>
    <x v="17"/>
    <n v="710"/>
    <n v="8840.0300000000007"/>
    <n v="40.984000000000002"/>
    <x v="14"/>
    <s v="GOA"/>
    <n v="5"/>
    <x v="0"/>
  </r>
  <r>
    <s v="sablefish (blackcod)"/>
    <d v="2008-05-03T00:00:00"/>
    <x v="17"/>
    <n v="710"/>
    <n v="8840.0300000000007"/>
    <n v="3.0000000000000001E-3"/>
    <x v="21"/>
    <s v="INSD"/>
    <n v="5"/>
    <x v="0"/>
  </r>
  <r>
    <s v="sablefish (blackcod)"/>
    <d v="2008-05-03T00:00:00"/>
    <x v="17"/>
    <n v="710"/>
    <n v="9645.77"/>
    <n v="21.134"/>
    <x v="1"/>
    <s v="BSAI"/>
    <n v="5"/>
    <x v="0"/>
  </r>
  <r>
    <s v="sablefish (blackcod)"/>
    <d v="2008-05-03T00:00:00"/>
    <x v="17"/>
    <n v="710"/>
    <n v="9645.77"/>
    <n v="17.158000000000001"/>
    <x v="5"/>
    <s v="BSAI"/>
    <n v="5"/>
    <x v="0"/>
  </r>
  <r>
    <s v="sablefish (blackcod)"/>
    <d v="2008-05-03T00:00:00"/>
    <x v="17"/>
    <n v="710"/>
    <n v="9645.77"/>
    <n v="17.484999999999999"/>
    <x v="7"/>
    <s v="BSAI"/>
    <n v="5"/>
    <x v="0"/>
  </r>
  <r>
    <s v="sablefish (blackcod)"/>
    <d v="2008-05-03T00:00:00"/>
    <x v="17"/>
    <n v="710"/>
    <n v="9645.77"/>
    <n v="2.0990000000000002"/>
    <x v="24"/>
    <s v="BSAI"/>
    <n v="5"/>
    <x v="0"/>
  </r>
  <r>
    <s v="sablefish (blackcod)"/>
    <d v="2008-05-03T00:00:00"/>
    <x v="17"/>
    <n v="710"/>
    <n v="9645.77"/>
    <n v="9.3360000000000003"/>
    <x v="25"/>
    <s v="BSAI"/>
    <n v="5"/>
    <x v="0"/>
  </r>
  <r>
    <s v="sablefish (blackcod)"/>
    <d v="2008-05-03T00:00:00"/>
    <x v="17"/>
    <n v="710"/>
    <m/>
    <n v="1.431"/>
    <x v="0"/>
    <s v="GOA"/>
    <n v="5"/>
    <x v="0"/>
  </r>
  <r>
    <s v="sablefish (blackcod)"/>
    <d v="2008-05-03T00:00:00"/>
    <x v="17"/>
    <n v="710"/>
    <m/>
    <n v="1.0620000000000001"/>
    <x v="13"/>
    <s v="GOA"/>
    <n v="5"/>
    <x v="0"/>
  </r>
  <r>
    <s v="sablefish (blackcod)"/>
    <d v="2008-05-03T00:00:00"/>
    <x v="17"/>
    <n v="710"/>
    <m/>
    <n v="5.6859999999999999"/>
    <x v="6"/>
    <s v="GOA"/>
    <n v="5"/>
    <x v="0"/>
  </r>
  <r>
    <s v="sablefish (blackcod)"/>
    <d v="2008-05-03T00:00:00"/>
    <x v="17"/>
    <n v="710"/>
    <m/>
    <n v="2.5529999999999999"/>
    <x v="11"/>
    <s v="GOA"/>
    <n v="5"/>
    <x v="0"/>
  </r>
  <r>
    <s v="sablefish (blackcod)"/>
    <d v="2008-05-03T00:00:00"/>
    <x v="17"/>
    <n v="710"/>
    <m/>
    <n v="1.478"/>
    <x v="14"/>
    <s v="GOA"/>
    <n v="5"/>
    <x v="0"/>
  </r>
  <r>
    <s v="sablefish (blackcod)"/>
    <d v="2008-05-10T00:00:00"/>
    <x v="17"/>
    <n v="710"/>
    <n v="6984.36"/>
    <n v="1.3169999999999999"/>
    <x v="7"/>
    <s v="BSAI"/>
    <n v="5"/>
    <x v="0"/>
  </r>
  <r>
    <s v="sablefish (blackcod)"/>
    <d v="2008-05-10T00:00:00"/>
    <x v="17"/>
    <n v="710"/>
    <n v="6984.36"/>
    <n v="0.113"/>
    <x v="2"/>
    <s v="BSAI"/>
    <n v="5"/>
    <x v="0"/>
  </r>
  <r>
    <s v="sablefish (blackcod)"/>
    <d v="2008-05-10T00:00:00"/>
    <x v="17"/>
    <n v="710"/>
    <n v="6984.36"/>
    <n v="12.423999999999999"/>
    <x v="24"/>
    <s v="BSAI"/>
    <n v="5"/>
    <x v="0"/>
  </r>
  <r>
    <s v="sablefish (blackcod)"/>
    <d v="2008-05-10T00:00:00"/>
    <x v="17"/>
    <n v="710"/>
    <n v="6984.36"/>
    <n v="9.7919999999999998"/>
    <x v="28"/>
    <s v="BSAI"/>
    <n v="5"/>
    <x v="0"/>
  </r>
  <r>
    <s v="sablefish (blackcod)"/>
    <d v="2008-05-10T00:00:00"/>
    <x v="17"/>
    <n v="710"/>
    <n v="7308.24"/>
    <n v="12.731"/>
    <x v="0"/>
    <s v="GOA"/>
    <n v="5"/>
    <x v="0"/>
  </r>
  <r>
    <s v="sablefish (blackcod)"/>
    <d v="2008-05-10T00:00:00"/>
    <x v="17"/>
    <n v="710"/>
    <n v="8840.0300000000007"/>
    <n v="11.981"/>
    <x v="0"/>
    <s v="GOA"/>
    <n v="5"/>
    <x v="0"/>
  </r>
  <r>
    <s v="sablefish (blackcod)"/>
    <d v="2008-05-10T00:00:00"/>
    <x v="17"/>
    <n v="710"/>
    <n v="8840.0300000000007"/>
    <n v="7.9130000000000003"/>
    <x v="13"/>
    <s v="GOA"/>
    <n v="5"/>
    <x v="0"/>
  </r>
  <r>
    <s v="sablefish (blackcod)"/>
    <d v="2008-05-10T00:00:00"/>
    <x v="17"/>
    <n v="710"/>
    <n v="8840.0300000000007"/>
    <n v="156.715"/>
    <x v="6"/>
    <s v="GOA"/>
    <n v="5"/>
    <x v="0"/>
  </r>
  <r>
    <s v="sablefish (blackcod)"/>
    <d v="2008-05-10T00:00:00"/>
    <x v="17"/>
    <n v="710"/>
    <n v="8840.0300000000007"/>
    <n v="100.81399999999999"/>
    <x v="11"/>
    <s v="GOA"/>
    <n v="5"/>
    <x v="0"/>
  </r>
  <r>
    <s v="sablefish (blackcod)"/>
    <d v="2008-05-10T00:00:00"/>
    <x v="17"/>
    <n v="710"/>
    <n v="8840.0300000000007"/>
    <n v="103.004"/>
    <x v="14"/>
    <s v="GOA"/>
    <n v="5"/>
    <x v="0"/>
  </r>
  <r>
    <s v="sablefish (blackcod)"/>
    <d v="2008-05-10T00:00:00"/>
    <x v="17"/>
    <n v="710"/>
    <n v="9645.77"/>
    <n v="0.34100000000000003"/>
    <x v="5"/>
    <s v="BSAI"/>
    <n v="5"/>
    <x v="0"/>
  </r>
  <r>
    <s v="sablefish (blackcod)"/>
    <d v="2008-05-10T00:00:00"/>
    <x v="17"/>
    <n v="710"/>
    <n v="9645.77"/>
    <n v="13.378"/>
    <x v="7"/>
    <s v="BSAI"/>
    <n v="5"/>
    <x v="0"/>
  </r>
  <r>
    <s v="sablefish (blackcod)"/>
    <d v="2008-05-10T00:00:00"/>
    <x v="17"/>
    <n v="710"/>
    <m/>
    <n v="1.022"/>
    <x v="0"/>
    <s v="GOA"/>
    <n v="5"/>
    <x v="0"/>
  </r>
  <r>
    <s v="sablefish (blackcod)"/>
    <d v="2008-05-10T00:00:00"/>
    <x v="17"/>
    <n v="710"/>
    <m/>
    <n v="2.6040000000000001"/>
    <x v="13"/>
    <s v="GOA"/>
    <n v="5"/>
    <x v="0"/>
  </r>
  <r>
    <s v="sablefish (blackcod)"/>
    <d v="2008-05-10T00:00:00"/>
    <x v="17"/>
    <n v="710"/>
    <m/>
    <n v="15.099"/>
    <x v="6"/>
    <s v="GOA"/>
    <n v="5"/>
    <x v="0"/>
  </r>
  <r>
    <s v="sablefish (blackcod)"/>
    <d v="2008-05-10T00:00:00"/>
    <x v="17"/>
    <n v="710"/>
    <m/>
    <n v="4.8840000000000003"/>
    <x v="11"/>
    <s v="GOA"/>
    <n v="5"/>
    <x v="0"/>
  </r>
  <r>
    <s v="sablefish (blackcod)"/>
    <d v="2008-05-10T00:00:00"/>
    <x v="17"/>
    <n v="710"/>
    <m/>
    <n v="0.73"/>
    <x v="20"/>
    <s v="INSD"/>
    <n v="5"/>
    <x v="0"/>
  </r>
  <r>
    <s v="sablefish (blackcod)"/>
    <d v="2008-05-10T00:00:00"/>
    <x v="17"/>
    <n v="710"/>
    <m/>
    <n v="6.9610000000000003"/>
    <x v="14"/>
    <s v="GOA"/>
    <n v="5"/>
    <x v="0"/>
  </r>
  <r>
    <s v="sablefish (blackcod)"/>
    <d v="2008-05-10T00:00:00"/>
    <x v="17"/>
    <n v="710"/>
    <m/>
    <n v="0.32700000000000001"/>
    <x v="21"/>
    <s v="INSD"/>
    <n v="5"/>
    <x v="0"/>
  </r>
  <r>
    <s v="sablefish (blackcod)"/>
    <d v="2008-05-17T00:00:00"/>
    <x v="17"/>
    <n v="710"/>
    <n v="6984.36"/>
    <n v="24.184999999999999"/>
    <x v="28"/>
    <s v="BSAI"/>
    <n v="5"/>
    <x v="0"/>
  </r>
  <r>
    <s v="sablefish (blackcod)"/>
    <d v="2008-05-17T00:00:00"/>
    <x v="17"/>
    <n v="710"/>
    <n v="8840.0300000000007"/>
    <n v="39.360999999999997"/>
    <x v="0"/>
    <s v="GOA"/>
    <n v="5"/>
    <x v="0"/>
  </r>
  <r>
    <s v="sablefish (blackcod)"/>
    <d v="2008-05-17T00:00:00"/>
    <x v="17"/>
    <n v="710"/>
    <n v="8840.0300000000007"/>
    <n v="14.973000000000001"/>
    <x v="13"/>
    <s v="GOA"/>
    <n v="5"/>
    <x v="0"/>
  </r>
  <r>
    <s v="sablefish (blackcod)"/>
    <d v="2008-05-17T00:00:00"/>
    <x v="17"/>
    <n v="710"/>
    <n v="8840.0300000000007"/>
    <n v="321.24200000000002"/>
    <x v="6"/>
    <s v="GOA"/>
    <n v="5"/>
    <x v="0"/>
  </r>
  <r>
    <s v="sablefish (blackcod)"/>
    <d v="2008-05-17T00:00:00"/>
    <x v="17"/>
    <n v="710"/>
    <n v="8840.0300000000007"/>
    <n v="67.634"/>
    <x v="11"/>
    <s v="GOA"/>
    <n v="5"/>
    <x v="0"/>
  </r>
  <r>
    <s v="sablefish (blackcod)"/>
    <d v="2008-05-17T00:00:00"/>
    <x v="17"/>
    <n v="710"/>
    <n v="8840.0300000000007"/>
    <n v="122.07299999999999"/>
    <x v="14"/>
    <s v="GOA"/>
    <n v="5"/>
    <x v="0"/>
  </r>
  <r>
    <s v="sablefish (blackcod)"/>
    <d v="2008-05-17T00:00:00"/>
    <x v="17"/>
    <n v="710"/>
    <n v="9645.77"/>
    <n v="17.907"/>
    <x v="1"/>
    <s v="BSAI"/>
    <n v="5"/>
    <x v="0"/>
  </r>
  <r>
    <s v="sablefish (blackcod)"/>
    <d v="2008-05-17T00:00:00"/>
    <x v="17"/>
    <n v="710"/>
    <n v="9645.77"/>
    <n v="1.835"/>
    <x v="5"/>
    <s v="BSAI"/>
    <n v="5"/>
    <x v="0"/>
  </r>
  <r>
    <s v="sablefish (blackcod)"/>
    <d v="2008-05-17T00:00:00"/>
    <x v="17"/>
    <n v="710"/>
    <n v="9645.77"/>
    <n v="13.367000000000001"/>
    <x v="7"/>
    <s v="BSAI"/>
    <n v="5"/>
    <x v="0"/>
  </r>
  <r>
    <s v="sablefish (blackcod)"/>
    <d v="2008-05-17T00:00:00"/>
    <x v="17"/>
    <n v="710"/>
    <n v="9645.77"/>
    <n v="5.4390000000000001"/>
    <x v="24"/>
    <s v="BSAI"/>
    <n v="5"/>
    <x v="0"/>
  </r>
  <r>
    <s v="sablefish (blackcod)"/>
    <d v="2008-05-17T00:00:00"/>
    <x v="17"/>
    <n v="710"/>
    <n v="9645.77"/>
    <n v="11.598000000000001"/>
    <x v="28"/>
    <s v="BSAI"/>
    <n v="5"/>
    <x v="0"/>
  </r>
  <r>
    <s v="sablefish (blackcod)"/>
    <d v="2008-05-17T00:00:00"/>
    <x v="17"/>
    <n v="710"/>
    <n v="9645.77"/>
    <n v="0.77200000000000002"/>
    <x v="25"/>
    <s v="BSAI"/>
    <n v="5"/>
    <x v="0"/>
  </r>
  <r>
    <s v="sablefish (blackcod)"/>
    <d v="2008-05-17T00:00:00"/>
    <x v="17"/>
    <n v="710"/>
    <m/>
    <n v="3.1E-2"/>
    <x v="1"/>
    <s v="BSAI"/>
    <n v="5"/>
    <x v="0"/>
  </r>
  <r>
    <s v="sablefish (blackcod)"/>
    <d v="2008-05-17T00:00:00"/>
    <x v="17"/>
    <n v="710"/>
    <m/>
    <n v="2E-3"/>
    <x v="5"/>
    <s v="BSAI"/>
    <n v="5"/>
    <x v="0"/>
  </r>
  <r>
    <s v="sablefish (blackcod)"/>
    <d v="2008-05-17T00:00:00"/>
    <x v="17"/>
    <n v="710"/>
    <m/>
    <n v="0.01"/>
    <x v="7"/>
    <s v="BSAI"/>
    <n v="5"/>
    <x v="0"/>
  </r>
  <r>
    <s v="sablefish (blackcod)"/>
    <d v="2008-05-17T00:00:00"/>
    <x v="17"/>
    <n v="710"/>
    <m/>
    <n v="1E-3"/>
    <x v="28"/>
    <s v="BSAI"/>
    <n v="5"/>
    <x v="0"/>
  </r>
  <r>
    <s v="sablefish (blackcod)"/>
    <d v="2008-05-17T00:00:00"/>
    <x v="17"/>
    <n v="710"/>
    <m/>
    <n v="1.901"/>
    <x v="0"/>
    <s v="GOA"/>
    <n v="5"/>
    <x v="0"/>
  </r>
  <r>
    <s v="sablefish (blackcod)"/>
    <d v="2008-05-17T00:00:00"/>
    <x v="17"/>
    <n v="710"/>
    <m/>
    <n v="2.5390000000000001"/>
    <x v="13"/>
    <s v="GOA"/>
    <n v="5"/>
    <x v="0"/>
  </r>
  <r>
    <s v="sablefish (blackcod)"/>
    <d v="2008-05-17T00:00:00"/>
    <x v="17"/>
    <n v="710"/>
    <m/>
    <n v="26.972999999999999"/>
    <x v="6"/>
    <s v="GOA"/>
    <n v="5"/>
    <x v="0"/>
  </r>
  <r>
    <s v="sablefish (blackcod)"/>
    <d v="2008-05-17T00:00:00"/>
    <x v="17"/>
    <n v="710"/>
    <m/>
    <n v="2.722"/>
    <x v="11"/>
    <s v="GOA"/>
    <n v="5"/>
    <x v="0"/>
  </r>
  <r>
    <s v="sablefish (blackcod)"/>
    <d v="2008-05-17T00:00:00"/>
    <x v="17"/>
    <n v="710"/>
    <m/>
    <n v="0.42899999999999999"/>
    <x v="20"/>
    <s v="INSD"/>
    <n v="5"/>
    <x v="0"/>
  </r>
  <r>
    <s v="sablefish (blackcod)"/>
    <d v="2008-05-17T00:00:00"/>
    <x v="17"/>
    <n v="710"/>
    <m/>
    <n v="4.2560000000000002"/>
    <x v="14"/>
    <s v="GOA"/>
    <n v="5"/>
    <x v="0"/>
  </r>
  <r>
    <s v="sablefish (blackcod)"/>
    <d v="2008-05-17T00:00:00"/>
    <x v="17"/>
    <n v="710"/>
    <m/>
    <n v="0.39500000000000002"/>
    <x v="21"/>
    <s v="INSD"/>
    <n v="5"/>
    <x v="0"/>
  </r>
  <r>
    <s v="sablefish (blackcod)"/>
    <d v="2008-05-24T00:00:00"/>
    <x v="17"/>
    <n v="710"/>
    <n v="6984.36"/>
    <n v="5.7000000000000002E-2"/>
    <x v="7"/>
    <s v="BSAI"/>
    <n v="5"/>
    <x v="0"/>
  </r>
  <r>
    <s v="sablefish (blackcod)"/>
    <d v="2008-05-24T00:00:00"/>
    <x v="17"/>
    <n v="710"/>
    <n v="6984.36"/>
    <n v="11.256"/>
    <x v="24"/>
    <s v="BSAI"/>
    <n v="5"/>
    <x v="0"/>
  </r>
  <r>
    <s v="sablefish (blackcod)"/>
    <d v="2008-05-24T00:00:00"/>
    <x v="17"/>
    <n v="710"/>
    <n v="6984.36"/>
    <n v="6.8280000000000003"/>
    <x v="28"/>
    <s v="BSAI"/>
    <n v="5"/>
    <x v="0"/>
  </r>
  <r>
    <s v="sablefish (blackcod)"/>
    <d v="2008-05-24T00:00:00"/>
    <x v="17"/>
    <n v="710"/>
    <n v="8840.0300000000007"/>
    <n v="67.679000000000002"/>
    <x v="0"/>
    <s v="GOA"/>
    <n v="5"/>
    <x v="0"/>
  </r>
  <r>
    <s v="sablefish (blackcod)"/>
    <d v="2008-05-24T00:00:00"/>
    <x v="17"/>
    <n v="710"/>
    <n v="8840.0300000000007"/>
    <n v="5.5549999999999997"/>
    <x v="13"/>
    <s v="GOA"/>
    <n v="5"/>
    <x v="0"/>
  </r>
  <r>
    <s v="sablefish (blackcod)"/>
    <d v="2008-05-24T00:00:00"/>
    <x v="17"/>
    <n v="710"/>
    <n v="8840.0300000000007"/>
    <n v="212.977"/>
    <x v="6"/>
    <s v="GOA"/>
    <n v="5"/>
    <x v="0"/>
  </r>
  <r>
    <s v="sablefish (blackcod)"/>
    <d v="2008-05-24T00:00:00"/>
    <x v="17"/>
    <n v="710"/>
    <n v="8840.0300000000007"/>
    <n v="82.480999999999995"/>
    <x v="11"/>
    <s v="GOA"/>
    <n v="5"/>
    <x v="0"/>
  </r>
  <r>
    <s v="sablefish (blackcod)"/>
    <d v="2008-05-24T00:00:00"/>
    <x v="17"/>
    <n v="710"/>
    <n v="8840.0300000000007"/>
    <n v="203.87700000000001"/>
    <x v="14"/>
    <s v="GOA"/>
    <n v="5"/>
    <x v="0"/>
  </r>
  <r>
    <s v="sablefish (blackcod)"/>
    <d v="2008-05-24T00:00:00"/>
    <x v="17"/>
    <n v="710"/>
    <n v="8840.0300000000007"/>
    <n v="4.0000000000000001E-3"/>
    <x v="21"/>
    <s v="INSD"/>
    <n v="5"/>
    <x v="0"/>
  </r>
  <r>
    <s v="sablefish (blackcod)"/>
    <d v="2008-05-24T00:00:00"/>
    <x v="17"/>
    <n v="710"/>
    <n v="9645.77"/>
    <n v="19.792000000000002"/>
    <x v="1"/>
    <s v="BSAI"/>
    <n v="5"/>
    <x v="0"/>
  </r>
  <r>
    <s v="sablefish (blackcod)"/>
    <d v="2008-05-24T00:00:00"/>
    <x v="17"/>
    <n v="710"/>
    <n v="9645.77"/>
    <n v="18.067"/>
    <x v="5"/>
    <s v="BSAI"/>
    <n v="5"/>
    <x v="0"/>
  </r>
  <r>
    <s v="sablefish (blackcod)"/>
    <d v="2008-05-24T00:00:00"/>
    <x v="17"/>
    <n v="710"/>
    <n v="9645.77"/>
    <n v="12.654999999999999"/>
    <x v="7"/>
    <s v="BSAI"/>
    <n v="5"/>
    <x v="0"/>
  </r>
  <r>
    <s v="sablefish (blackcod)"/>
    <d v="2008-05-24T00:00:00"/>
    <x v="17"/>
    <n v="710"/>
    <n v="9645.77"/>
    <n v="5.1459999999999999"/>
    <x v="28"/>
    <s v="BSAI"/>
    <n v="5"/>
    <x v="0"/>
  </r>
  <r>
    <s v="sablefish (blackcod)"/>
    <d v="2008-05-24T00:00:00"/>
    <x v="17"/>
    <n v="710"/>
    <m/>
    <n v="5.5E-2"/>
    <x v="1"/>
    <s v="BSAI"/>
    <n v="5"/>
    <x v="0"/>
  </r>
  <r>
    <s v="sablefish (blackcod)"/>
    <d v="2008-05-24T00:00:00"/>
    <x v="17"/>
    <n v="710"/>
    <m/>
    <n v="0.03"/>
    <x v="5"/>
    <s v="BSAI"/>
    <n v="5"/>
    <x v="0"/>
  </r>
  <r>
    <s v="sablefish (blackcod)"/>
    <d v="2008-05-24T00:00:00"/>
    <x v="17"/>
    <n v="710"/>
    <m/>
    <n v="1.6E-2"/>
    <x v="7"/>
    <s v="BSAI"/>
    <n v="5"/>
    <x v="0"/>
  </r>
  <r>
    <s v="sablefish (blackcod)"/>
    <d v="2008-05-24T00:00:00"/>
    <x v="17"/>
    <n v="710"/>
    <m/>
    <n v="8.9999999999999993E-3"/>
    <x v="28"/>
    <s v="BSAI"/>
    <n v="5"/>
    <x v="0"/>
  </r>
  <r>
    <s v="sablefish (blackcod)"/>
    <d v="2008-05-24T00:00:00"/>
    <x v="17"/>
    <n v="710"/>
    <m/>
    <n v="2.968"/>
    <x v="0"/>
    <s v="GOA"/>
    <n v="5"/>
    <x v="0"/>
  </r>
  <r>
    <s v="sablefish (blackcod)"/>
    <d v="2008-05-24T00:00:00"/>
    <x v="17"/>
    <n v="710"/>
    <m/>
    <n v="1.7430000000000001"/>
    <x v="13"/>
    <s v="GOA"/>
    <n v="5"/>
    <x v="0"/>
  </r>
  <r>
    <s v="sablefish (blackcod)"/>
    <d v="2008-05-24T00:00:00"/>
    <x v="17"/>
    <n v="710"/>
    <m/>
    <n v="19.867999999999999"/>
    <x v="6"/>
    <s v="GOA"/>
    <n v="5"/>
    <x v="0"/>
  </r>
  <r>
    <s v="sablefish (blackcod)"/>
    <d v="2008-05-24T00:00:00"/>
    <x v="17"/>
    <n v="710"/>
    <m/>
    <n v="4.9169999999999998"/>
    <x v="11"/>
    <s v="GOA"/>
    <n v="5"/>
    <x v="0"/>
  </r>
  <r>
    <s v="sablefish (blackcod)"/>
    <d v="2008-05-24T00:00:00"/>
    <x v="17"/>
    <n v="710"/>
    <m/>
    <n v="0.24099999999999999"/>
    <x v="20"/>
    <s v="INSD"/>
    <n v="5"/>
    <x v="0"/>
  </r>
  <r>
    <s v="sablefish (blackcod)"/>
    <d v="2008-05-24T00:00:00"/>
    <x v="17"/>
    <n v="710"/>
    <m/>
    <n v="11.965"/>
    <x v="14"/>
    <s v="GOA"/>
    <n v="5"/>
    <x v="0"/>
  </r>
  <r>
    <s v="sablefish (blackcod)"/>
    <d v="2008-05-24T00:00:00"/>
    <x v="17"/>
    <n v="710"/>
    <m/>
    <n v="0.751"/>
    <x v="21"/>
    <s v="INSD"/>
    <n v="5"/>
    <x v="0"/>
  </r>
  <r>
    <s v="sablefish (blackcod)"/>
    <d v="2008-05-31T00:00:00"/>
    <x v="17"/>
    <n v="710"/>
    <n v="6984.36"/>
    <n v="0.8"/>
    <x v="2"/>
    <s v="BSAI"/>
    <n v="5"/>
    <x v="0"/>
  </r>
  <r>
    <s v="sablefish (blackcod)"/>
    <d v="2008-05-31T00:00:00"/>
    <x v="17"/>
    <n v="710"/>
    <n v="6984.36"/>
    <n v="15.805"/>
    <x v="28"/>
    <s v="BSAI"/>
    <n v="5"/>
    <x v="0"/>
  </r>
  <r>
    <s v="sablefish (blackcod)"/>
    <d v="2008-05-31T00:00:00"/>
    <x v="17"/>
    <n v="710"/>
    <n v="7308.24"/>
    <n v="20.776"/>
    <x v="6"/>
    <s v="GOA"/>
    <n v="5"/>
    <x v="0"/>
  </r>
  <r>
    <s v="sablefish (blackcod)"/>
    <d v="2008-05-31T00:00:00"/>
    <x v="17"/>
    <n v="710"/>
    <n v="7308.24"/>
    <n v="76.632000000000005"/>
    <x v="14"/>
    <s v="GOA"/>
    <n v="5"/>
    <x v="0"/>
  </r>
  <r>
    <s v="sablefish (blackcod)"/>
    <d v="2008-05-31T00:00:00"/>
    <x v="17"/>
    <n v="710"/>
    <n v="8840.0300000000007"/>
    <n v="176.167"/>
    <x v="0"/>
    <s v="GOA"/>
    <n v="5"/>
    <x v="0"/>
  </r>
  <r>
    <s v="sablefish (blackcod)"/>
    <d v="2008-05-31T00:00:00"/>
    <x v="17"/>
    <n v="710"/>
    <n v="8840.0300000000007"/>
    <n v="39.359000000000002"/>
    <x v="13"/>
    <s v="GOA"/>
    <n v="5"/>
    <x v="0"/>
  </r>
  <r>
    <s v="sablefish (blackcod)"/>
    <d v="2008-05-31T00:00:00"/>
    <x v="17"/>
    <n v="710"/>
    <n v="8840.0300000000007"/>
    <n v="383.988"/>
    <x v="6"/>
    <s v="GOA"/>
    <n v="5"/>
    <x v="0"/>
  </r>
  <r>
    <s v="sablefish (blackcod)"/>
    <d v="2008-05-31T00:00:00"/>
    <x v="17"/>
    <n v="710"/>
    <n v="8840.0300000000007"/>
    <n v="100.107"/>
    <x v="11"/>
    <s v="GOA"/>
    <n v="5"/>
    <x v="0"/>
  </r>
  <r>
    <s v="sablefish (blackcod)"/>
    <d v="2008-05-31T00:00:00"/>
    <x v="17"/>
    <n v="710"/>
    <n v="8840.0300000000007"/>
    <n v="199.90100000000001"/>
    <x v="14"/>
    <s v="GOA"/>
    <n v="5"/>
    <x v="0"/>
  </r>
  <r>
    <s v="sablefish (blackcod)"/>
    <d v="2008-05-31T00:00:00"/>
    <x v="17"/>
    <n v="710"/>
    <n v="8840.0300000000007"/>
    <n v="6.0000000000000001E-3"/>
    <x v="21"/>
    <s v="INSD"/>
    <n v="5"/>
    <x v="0"/>
  </r>
  <r>
    <s v="sablefish (blackcod)"/>
    <d v="2008-05-31T00:00:00"/>
    <x v="17"/>
    <n v="710"/>
    <n v="9645.77"/>
    <n v="6.5069999999999997"/>
    <x v="5"/>
    <s v="BSAI"/>
    <n v="5"/>
    <x v="0"/>
  </r>
  <r>
    <s v="sablefish (blackcod)"/>
    <d v="2008-05-31T00:00:00"/>
    <x v="17"/>
    <n v="710"/>
    <n v="9645.77"/>
    <n v="4.9160000000000004"/>
    <x v="7"/>
    <s v="BSAI"/>
    <n v="5"/>
    <x v="0"/>
  </r>
  <r>
    <s v="sablefish (blackcod)"/>
    <d v="2008-05-31T00:00:00"/>
    <x v="17"/>
    <n v="710"/>
    <n v="9645.77"/>
    <n v="16.811"/>
    <x v="24"/>
    <s v="BSAI"/>
    <n v="5"/>
    <x v="0"/>
  </r>
  <r>
    <s v="sablefish (blackcod)"/>
    <d v="2008-05-31T00:00:00"/>
    <x v="17"/>
    <n v="710"/>
    <n v="9645.77"/>
    <n v="1.407"/>
    <x v="28"/>
    <s v="BSAI"/>
    <n v="5"/>
    <x v="0"/>
  </r>
  <r>
    <s v="sablefish (blackcod)"/>
    <d v="2008-05-31T00:00:00"/>
    <x v="17"/>
    <n v="710"/>
    <m/>
    <n v="0.17499999999999999"/>
    <x v="5"/>
    <s v="BSAI"/>
    <n v="5"/>
    <x v="0"/>
  </r>
  <r>
    <s v="sablefish (blackcod)"/>
    <d v="2008-05-31T00:00:00"/>
    <x v="17"/>
    <n v="710"/>
    <m/>
    <n v="0.39700000000000002"/>
    <x v="24"/>
    <s v="BSAI"/>
    <n v="5"/>
    <x v="0"/>
  </r>
  <r>
    <s v="sablefish (blackcod)"/>
    <d v="2008-05-31T00:00:00"/>
    <x v="17"/>
    <n v="710"/>
    <m/>
    <n v="3.3610000000000002"/>
    <x v="0"/>
    <s v="GOA"/>
    <n v="5"/>
    <x v="0"/>
  </r>
  <r>
    <s v="sablefish (blackcod)"/>
    <d v="2008-05-31T00:00:00"/>
    <x v="17"/>
    <n v="710"/>
    <m/>
    <n v="2.2679999999999998"/>
    <x v="13"/>
    <s v="GOA"/>
    <n v="5"/>
    <x v="0"/>
  </r>
  <r>
    <s v="sablefish (blackcod)"/>
    <d v="2008-05-31T00:00:00"/>
    <x v="17"/>
    <n v="710"/>
    <m/>
    <n v="21.170999999999999"/>
    <x v="6"/>
    <s v="GOA"/>
    <n v="5"/>
    <x v="0"/>
  </r>
  <r>
    <s v="sablefish (blackcod)"/>
    <d v="2008-05-31T00:00:00"/>
    <x v="17"/>
    <n v="710"/>
    <m/>
    <n v="3.569"/>
    <x v="11"/>
    <s v="GOA"/>
    <n v="5"/>
    <x v="0"/>
  </r>
  <r>
    <s v="sablefish (blackcod)"/>
    <d v="2008-05-31T00:00:00"/>
    <x v="17"/>
    <n v="710"/>
    <m/>
    <n v="1.4999999999999999E-2"/>
    <x v="20"/>
    <s v="INSD"/>
    <n v="5"/>
    <x v="0"/>
  </r>
  <r>
    <s v="sablefish (blackcod)"/>
    <d v="2008-05-31T00:00:00"/>
    <x v="17"/>
    <n v="710"/>
    <m/>
    <n v="10.946"/>
    <x v="14"/>
    <s v="GOA"/>
    <n v="5"/>
    <x v="0"/>
  </r>
  <r>
    <s v="sablefish (blackcod)"/>
    <d v="2008-05-31T00:00:00"/>
    <x v="17"/>
    <n v="710"/>
    <m/>
    <n v="0.20899999999999999"/>
    <x v="21"/>
    <s v="INSD"/>
    <n v="5"/>
    <x v="0"/>
  </r>
  <r>
    <s v="sablefish (blackcod)"/>
    <d v="2008-06-07T00:00:00"/>
    <x v="17"/>
    <n v="710"/>
    <n v="6984.36"/>
    <n v="0.371"/>
    <x v="7"/>
    <s v="BSAI"/>
    <n v="6"/>
    <x v="0"/>
  </r>
  <r>
    <s v="sablefish (blackcod)"/>
    <d v="2008-06-07T00:00:00"/>
    <x v="17"/>
    <n v="710"/>
    <n v="6984.36"/>
    <n v="0.63300000000000001"/>
    <x v="2"/>
    <s v="BSAI"/>
    <n v="6"/>
    <x v="0"/>
  </r>
  <r>
    <s v="sablefish (blackcod)"/>
    <d v="2008-06-07T00:00:00"/>
    <x v="17"/>
    <n v="710"/>
    <n v="7308.24"/>
    <n v="39.777999999999999"/>
    <x v="6"/>
    <s v="GOA"/>
    <n v="6"/>
    <x v="0"/>
  </r>
  <r>
    <s v="sablefish (blackcod)"/>
    <d v="2008-06-07T00:00:00"/>
    <x v="17"/>
    <n v="710"/>
    <n v="7308.24"/>
    <n v="5.9640000000000004"/>
    <x v="11"/>
    <s v="GOA"/>
    <n v="6"/>
    <x v="0"/>
  </r>
  <r>
    <s v="sablefish (blackcod)"/>
    <d v="2008-06-07T00:00:00"/>
    <x v="17"/>
    <n v="710"/>
    <n v="7308.24"/>
    <n v="13.872"/>
    <x v="14"/>
    <s v="GOA"/>
    <n v="6"/>
    <x v="0"/>
  </r>
  <r>
    <s v="sablefish (blackcod)"/>
    <d v="2008-06-07T00:00:00"/>
    <x v="17"/>
    <n v="710"/>
    <n v="8840.0300000000007"/>
    <n v="47.143999999999998"/>
    <x v="0"/>
    <s v="GOA"/>
    <n v="6"/>
    <x v="0"/>
  </r>
  <r>
    <s v="sablefish (blackcod)"/>
    <d v="2008-06-07T00:00:00"/>
    <x v="17"/>
    <n v="710"/>
    <n v="8840.0300000000007"/>
    <n v="62.9"/>
    <x v="13"/>
    <s v="GOA"/>
    <n v="6"/>
    <x v="0"/>
  </r>
  <r>
    <s v="sablefish (blackcod)"/>
    <d v="2008-06-07T00:00:00"/>
    <x v="17"/>
    <n v="710"/>
    <n v="8840.0300000000007"/>
    <n v="233.99299999999999"/>
    <x v="6"/>
    <s v="GOA"/>
    <n v="6"/>
    <x v="0"/>
  </r>
  <r>
    <s v="sablefish (blackcod)"/>
    <d v="2008-06-07T00:00:00"/>
    <x v="17"/>
    <n v="710"/>
    <n v="8840.0300000000007"/>
    <n v="75.951999999999998"/>
    <x v="11"/>
    <s v="GOA"/>
    <n v="6"/>
    <x v="0"/>
  </r>
  <r>
    <s v="sablefish (blackcod)"/>
    <d v="2008-06-07T00:00:00"/>
    <x v="17"/>
    <n v="710"/>
    <n v="8840.0300000000007"/>
    <n v="40.811999999999998"/>
    <x v="14"/>
    <s v="GOA"/>
    <n v="6"/>
    <x v="0"/>
  </r>
  <r>
    <s v="sablefish (blackcod)"/>
    <d v="2008-06-07T00:00:00"/>
    <x v="17"/>
    <n v="710"/>
    <n v="9645.77"/>
    <n v="3.22"/>
    <x v="1"/>
    <s v="BSAI"/>
    <n v="6"/>
    <x v="0"/>
  </r>
  <r>
    <s v="sablefish (blackcod)"/>
    <d v="2008-06-07T00:00:00"/>
    <x v="17"/>
    <n v="710"/>
    <n v="9645.77"/>
    <n v="1.248"/>
    <x v="5"/>
    <s v="BSAI"/>
    <n v="6"/>
    <x v="0"/>
  </r>
  <r>
    <s v="sablefish (blackcod)"/>
    <d v="2008-06-07T00:00:00"/>
    <x v="17"/>
    <n v="710"/>
    <n v="9645.77"/>
    <n v="14.396000000000001"/>
    <x v="7"/>
    <s v="BSAI"/>
    <n v="6"/>
    <x v="0"/>
  </r>
  <r>
    <s v="sablefish (blackcod)"/>
    <d v="2008-06-07T00:00:00"/>
    <x v="17"/>
    <n v="710"/>
    <n v="9645.77"/>
    <n v="0.28100000000000003"/>
    <x v="22"/>
    <s v="BSAI"/>
    <n v="6"/>
    <x v="0"/>
  </r>
  <r>
    <s v="sablefish (blackcod)"/>
    <d v="2008-06-07T00:00:00"/>
    <x v="17"/>
    <n v="710"/>
    <n v="9645.77"/>
    <n v="7.6929999999999996"/>
    <x v="24"/>
    <s v="BSAI"/>
    <n v="6"/>
    <x v="0"/>
  </r>
  <r>
    <s v="sablefish (blackcod)"/>
    <d v="2008-06-07T00:00:00"/>
    <x v="17"/>
    <n v="710"/>
    <n v="9645.77"/>
    <n v="12.06"/>
    <x v="28"/>
    <s v="BSAI"/>
    <n v="6"/>
    <x v="0"/>
  </r>
  <r>
    <s v="sablefish (blackcod)"/>
    <d v="2008-06-07T00:00:00"/>
    <x v="17"/>
    <n v="710"/>
    <m/>
    <n v="1.0999999999999999E-2"/>
    <x v="1"/>
    <s v="BSAI"/>
    <n v="6"/>
    <x v="0"/>
  </r>
  <r>
    <s v="sablefish (blackcod)"/>
    <d v="2008-06-07T00:00:00"/>
    <x v="17"/>
    <n v="710"/>
    <m/>
    <n v="3.0000000000000001E-3"/>
    <x v="5"/>
    <s v="BSAI"/>
    <n v="6"/>
    <x v="0"/>
  </r>
  <r>
    <s v="sablefish (blackcod)"/>
    <d v="2008-06-07T00:00:00"/>
    <x v="17"/>
    <n v="710"/>
    <m/>
    <n v="9.1999999999999998E-2"/>
    <x v="7"/>
    <s v="BSAI"/>
    <n v="6"/>
    <x v="0"/>
  </r>
  <r>
    <s v="sablefish (blackcod)"/>
    <d v="2008-06-07T00:00:00"/>
    <x v="17"/>
    <n v="710"/>
    <m/>
    <n v="0.35099999999999998"/>
    <x v="24"/>
    <s v="BSAI"/>
    <n v="6"/>
    <x v="0"/>
  </r>
  <r>
    <s v="sablefish (blackcod)"/>
    <d v="2008-06-07T00:00:00"/>
    <x v="17"/>
    <n v="710"/>
    <m/>
    <n v="1.04"/>
    <x v="0"/>
    <s v="GOA"/>
    <n v="6"/>
    <x v="0"/>
  </r>
  <r>
    <s v="sablefish (blackcod)"/>
    <d v="2008-06-07T00:00:00"/>
    <x v="17"/>
    <n v="710"/>
    <m/>
    <n v="0.85099999999999998"/>
    <x v="13"/>
    <s v="GOA"/>
    <n v="6"/>
    <x v="0"/>
  </r>
  <r>
    <s v="sablefish (blackcod)"/>
    <d v="2008-06-07T00:00:00"/>
    <x v="17"/>
    <n v="710"/>
    <m/>
    <n v="14.401999999999999"/>
    <x v="6"/>
    <s v="GOA"/>
    <n v="6"/>
    <x v="0"/>
  </r>
  <r>
    <s v="sablefish (blackcod)"/>
    <d v="2008-06-07T00:00:00"/>
    <x v="17"/>
    <n v="710"/>
    <m/>
    <n v="2.9729999999999999"/>
    <x v="11"/>
    <s v="GOA"/>
    <n v="6"/>
    <x v="0"/>
  </r>
  <r>
    <s v="sablefish (blackcod)"/>
    <d v="2008-06-07T00:00:00"/>
    <x v="17"/>
    <n v="710"/>
    <m/>
    <n v="5.0000000000000001E-3"/>
    <x v="20"/>
    <s v="INSD"/>
    <n v="6"/>
    <x v="0"/>
  </r>
  <r>
    <s v="sablefish (blackcod)"/>
    <d v="2008-06-07T00:00:00"/>
    <x v="17"/>
    <n v="710"/>
    <m/>
    <n v="3.3119999999999998"/>
    <x v="14"/>
    <s v="GOA"/>
    <n v="6"/>
    <x v="0"/>
  </r>
  <r>
    <s v="sablefish (blackcod)"/>
    <d v="2008-06-07T00:00:00"/>
    <x v="17"/>
    <n v="710"/>
    <m/>
    <n v="0.15"/>
    <x v="21"/>
    <s v="INSD"/>
    <n v="6"/>
    <x v="0"/>
  </r>
  <r>
    <s v="sablefish (blackcod)"/>
    <d v="2008-06-14T00:00:00"/>
    <x v="17"/>
    <n v="710"/>
    <n v="6984.36"/>
    <n v="0.11700000000000001"/>
    <x v="1"/>
    <s v="BSAI"/>
    <n v="6"/>
    <x v="0"/>
  </r>
  <r>
    <s v="sablefish (blackcod)"/>
    <d v="2008-06-14T00:00:00"/>
    <x v="17"/>
    <n v="710"/>
    <n v="6984.36"/>
    <n v="1.0609999999999999"/>
    <x v="7"/>
    <s v="BSAI"/>
    <n v="6"/>
    <x v="0"/>
  </r>
  <r>
    <s v="sablefish (blackcod)"/>
    <d v="2008-06-14T00:00:00"/>
    <x v="17"/>
    <n v="710"/>
    <n v="6984.36"/>
    <n v="1.9810000000000001"/>
    <x v="2"/>
    <s v="BSAI"/>
    <n v="6"/>
    <x v="0"/>
  </r>
  <r>
    <s v="sablefish (blackcod)"/>
    <d v="2008-06-14T00:00:00"/>
    <x v="17"/>
    <n v="710"/>
    <n v="6984.36"/>
    <n v="0.90500000000000003"/>
    <x v="22"/>
    <s v="BSAI"/>
    <n v="6"/>
    <x v="0"/>
  </r>
  <r>
    <s v="sablefish (blackcod)"/>
    <d v="2008-06-14T00:00:00"/>
    <x v="17"/>
    <n v="710"/>
    <n v="6984.36"/>
    <n v="0.69"/>
    <x v="26"/>
    <s v="BSAI"/>
    <n v="6"/>
    <x v="0"/>
  </r>
  <r>
    <s v="sablefish (blackcod)"/>
    <d v="2008-06-14T00:00:00"/>
    <x v="17"/>
    <n v="710"/>
    <n v="7308.24"/>
    <n v="18.565999999999999"/>
    <x v="6"/>
    <s v="GOA"/>
    <n v="6"/>
    <x v="0"/>
  </r>
  <r>
    <s v="sablefish (blackcod)"/>
    <d v="2008-06-14T00:00:00"/>
    <x v="17"/>
    <n v="710"/>
    <n v="8840.0300000000007"/>
    <n v="106.355"/>
    <x v="0"/>
    <s v="GOA"/>
    <n v="6"/>
    <x v="0"/>
  </r>
  <r>
    <s v="sablefish (blackcod)"/>
    <d v="2008-06-14T00:00:00"/>
    <x v="17"/>
    <n v="710"/>
    <n v="8840.0300000000007"/>
    <n v="14.574"/>
    <x v="13"/>
    <s v="GOA"/>
    <n v="6"/>
    <x v="0"/>
  </r>
  <r>
    <s v="sablefish (blackcod)"/>
    <d v="2008-06-14T00:00:00"/>
    <x v="17"/>
    <n v="710"/>
    <n v="8840.0300000000007"/>
    <n v="201.33799999999999"/>
    <x v="6"/>
    <s v="GOA"/>
    <n v="6"/>
    <x v="0"/>
  </r>
  <r>
    <s v="sablefish (blackcod)"/>
    <d v="2008-06-14T00:00:00"/>
    <x v="17"/>
    <n v="710"/>
    <n v="8840.0300000000007"/>
    <n v="16.420000000000002"/>
    <x v="11"/>
    <s v="GOA"/>
    <n v="6"/>
    <x v="0"/>
  </r>
  <r>
    <s v="sablefish (blackcod)"/>
    <d v="2008-06-14T00:00:00"/>
    <x v="17"/>
    <n v="710"/>
    <n v="8840.0300000000007"/>
    <n v="65.001000000000005"/>
    <x v="14"/>
    <s v="GOA"/>
    <n v="6"/>
    <x v="0"/>
  </r>
  <r>
    <s v="sablefish (blackcod)"/>
    <d v="2008-06-14T00:00:00"/>
    <x v="17"/>
    <n v="710"/>
    <n v="8840.0300000000007"/>
    <n v="4.0000000000000001E-3"/>
    <x v="21"/>
    <s v="INSD"/>
    <n v="6"/>
    <x v="0"/>
  </r>
  <r>
    <s v="sablefish (blackcod)"/>
    <d v="2008-06-14T00:00:00"/>
    <x v="17"/>
    <n v="710"/>
    <n v="9645.77"/>
    <n v="12.098000000000001"/>
    <x v="5"/>
    <s v="BSAI"/>
    <n v="6"/>
    <x v="0"/>
  </r>
  <r>
    <s v="sablefish (blackcod)"/>
    <d v="2008-06-14T00:00:00"/>
    <x v="17"/>
    <n v="710"/>
    <n v="9645.77"/>
    <n v="14.321999999999999"/>
    <x v="7"/>
    <s v="BSAI"/>
    <n v="6"/>
    <x v="0"/>
  </r>
  <r>
    <s v="sablefish (blackcod)"/>
    <d v="2008-06-14T00:00:00"/>
    <x v="17"/>
    <n v="710"/>
    <n v="9645.77"/>
    <n v="0.98399999999999999"/>
    <x v="2"/>
    <s v="BSAI"/>
    <n v="6"/>
    <x v="0"/>
  </r>
  <r>
    <s v="sablefish (blackcod)"/>
    <d v="2008-06-14T00:00:00"/>
    <x v="17"/>
    <n v="710"/>
    <n v="9645.77"/>
    <n v="0.32700000000000001"/>
    <x v="22"/>
    <s v="BSAI"/>
    <n v="6"/>
    <x v="0"/>
  </r>
  <r>
    <s v="sablefish (blackcod)"/>
    <d v="2008-06-14T00:00:00"/>
    <x v="17"/>
    <n v="710"/>
    <n v="9645.77"/>
    <n v="4.8719999999999999"/>
    <x v="24"/>
    <s v="BSAI"/>
    <n v="6"/>
    <x v="0"/>
  </r>
  <r>
    <s v="sablefish (blackcod)"/>
    <d v="2008-06-14T00:00:00"/>
    <x v="17"/>
    <n v="710"/>
    <n v="9645.77"/>
    <n v="0.65300000000000002"/>
    <x v="28"/>
    <s v="BSAI"/>
    <n v="6"/>
    <x v="0"/>
  </r>
  <r>
    <s v="sablefish (blackcod)"/>
    <d v="2008-06-14T00:00:00"/>
    <x v="17"/>
    <n v="710"/>
    <m/>
    <n v="2.3E-2"/>
    <x v="5"/>
    <s v="BSAI"/>
    <n v="6"/>
    <x v="0"/>
  </r>
  <r>
    <s v="sablefish (blackcod)"/>
    <d v="2008-06-14T00:00:00"/>
    <x v="17"/>
    <n v="710"/>
    <m/>
    <n v="0.14799999999999999"/>
    <x v="7"/>
    <s v="BSAI"/>
    <n v="6"/>
    <x v="0"/>
  </r>
  <r>
    <s v="sablefish (blackcod)"/>
    <d v="2008-06-14T00:00:00"/>
    <x v="17"/>
    <n v="710"/>
    <m/>
    <n v="0.25"/>
    <x v="24"/>
    <s v="BSAI"/>
    <n v="6"/>
    <x v="0"/>
  </r>
  <r>
    <s v="sablefish (blackcod)"/>
    <d v="2008-06-14T00:00:00"/>
    <x v="17"/>
    <n v="710"/>
    <m/>
    <n v="3.3780000000000001"/>
    <x v="0"/>
    <s v="GOA"/>
    <n v="6"/>
    <x v="0"/>
  </r>
  <r>
    <s v="sablefish (blackcod)"/>
    <d v="2008-06-14T00:00:00"/>
    <x v="17"/>
    <n v="710"/>
    <m/>
    <n v="1.879"/>
    <x v="13"/>
    <s v="GOA"/>
    <n v="6"/>
    <x v="0"/>
  </r>
  <r>
    <s v="sablefish (blackcod)"/>
    <d v="2008-06-14T00:00:00"/>
    <x v="17"/>
    <n v="710"/>
    <m/>
    <n v="10.618"/>
    <x v="6"/>
    <s v="GOA"/>
    <n v="6"/>
    <x v="0"/>
  </r>
  <r>
    <s v="sablefish (blackcod)"/>
    <d v="2008-06-14T00:00:00"/>
    <x v="17"/>
    <n v="710"/>
    <m/>
    <n v="0.95299999999999996"/>
    <x v="11"/>
    <s v="GOA"/>
    <n v="6"/>
    <x v="0"/>
  </r>
  <r>
    <s v="sablefish (blackcod)"/>
    <d v="2008-06-14T00:00:00"/>
    <x v="17"/>
    <n v="710"/>
    <m/>
    <n v="0.114"/>
    <x v="20"/>
    <s v="INSD"/>
    <n v="6"/>
    <x v="0"/>
  </r>
  <r>
    <s v="sablefish (blackcod)"/>
    <d v="2008-06-14T00:00:00"/>
    <x v="17"/>
    <n v="710"/>
    <m/>
    <n v="1.89"/>
    <x v="14"/>
    <s v="GOA"/>
    <n v="6"/>
    <x v="0"/>
  </r>
  <r>
    <s v="sablefish (blackcod)"/>
    <d v="2008-06-14T00:00:00"/>
    <x v="17"/>
    <n v="710"/>
    <m/>
    <n v="0.216"/>
    <x v="21"/>
    <s v="INSD"/>
    <n v="6"/>
    <x v="0"/>
  </r>
  <r>
    <s v="sablefish (blackcod)"/>
    <d v="2008-06-21T00:00:00"/>
    <x v="17"/>
    <n v="710"/>
    <n v="6984.36"/>
    <n v="0.39"/>
    <x v="1"/>
    <s v="BSAI"/>
    <n v="6"/>
    <x v="0"/>
  </r>
  <r>
    <s v="sablefish (blackcod)"/>
    <d v="2008-06-21T00:00:00"/>
    <x v="17"/>
    <n v="710"/>
    <n v="6984.36"/>
    <n v="1.5249999999999999"/>
    <x v="7"/>
    <s v="BSAI"/>
    <n v="6"/>
    <x v="0"/>
  </r>
  <r>
    <s v="sablefish (blackcod)"/>
    <d v="2008-06-21T00:00:00"/>
    <x v="17"/>
    <n v="710"/>
    <n v="6984.36"/>
    <n v="1.772"/>
    <x v="2"/>
    <s v="BSAI"/>
    <n v="6"/>
    <x v="0"/>
  </r>
  <r>
    <s v="sablefish (blackcod)"/>
    <d v="2008-06-21T00:00:00"/>
    <x v="17"/>
    <n v="710"/>
    <n v="6984.36"/>
    <n v="0.32300000000000001"/>
    <x v="22"/>
    <s v="BSAI"/>
    <n v="6"/>
    <x v="0"/>
  </r>
  <r>
    <s v="sablefish (blackcod)"/>
    <d v="2008-06-21T00:00:00"/>
    <x v="17"/>
    <n v="710"/>
    <n v="6984.36"/>
    <n v="2.448"/>
    <x v="26"/>
    <s v="BSAI"/>
    <n v="6"/>
    <x v="0"/>
  </r>
  <r>
    <s v="sablefish (blackcod)"/>
    <d v="2008-06-21T00:00:00"/>
    <x v="17"/>
    <n v="710"/>
    <n v="6984.36"/>
    <n v="0.876"/>
    <x v="24"/>
    <s v="BSAI"/>
    <n v="6"/>
    <x v="0"/>
  </r>
  <r>
    <s v="sablefish (blackcod)"/>
    <d v="2008-06-21T00:00:00"/>
    <x v="17"/>
    <n v="710"/>
    <n v="8840.0300000000007"/>
    <n v="52.63"/>
    <x v="0"/>
    <s v="GOA"/>
    <n v="6"/>
    <x v="0"/>
  </r>
  <r>
    <s v="sablefish (blackcod)"/>
    <d v="2008-06-21T00:00:00"/>
    <x v="17"/>
    <n v="710"/>
    <n v="8840.0300000000007"/>
    <n v="23.684999999999999"/>
    <x v="13"/>
    <s v="GOA"/>
    <n v="6"/>
    <x v="0"/>
  </r>
  <r>
    <s v="sablefish (blackcod)"/>
    <d v="2008-06-21T00:00:00"/>
    <x v="17"/>
    <n v="710"/>
    <n v="8840.0300000000007"/>
    <n v="122.81"/>
    <x v="6"/>
    <s v="GOA"/>
    <n v="6"/>
    <x v="0"/>
  </r>
  <r>
    <s v="sablefish (blackcod)"/>
    <d v="2008-06-21T00:00:00"/>
    <x v="17"/>
    <n v="710"/>
    <n v="8840.0300000000007"/>
    <n v="8.4600000000000009"/>
    <x v="11"/>
    <s v="GOA"/>
    <n v="6"/>
    <x v="0"/>
  </r>
  <r>
    <s v="sablefish (blackcod)"/>
    <d v="2008-06-21T00:00:00"/>
    <x v="17"/>
    <n v="710"/>
    <n v="8840.0300000000007"/>
    <n v="29.03"/>
    <x v="14"/>
    <s v="GOA"/>
    <n v="6"/>
    <x v="0"/>
  </r>
  <r>
    <s v="sablefish (blackcod)"/>
    <d v="2008-06-21T00:00:00"/>
    <x v="17"/>
    <n v="710"/>
    <n v="9645.77"/>
    <n v="9.6000000000000002E-2"/>
    <x v="1"/>
    <s v="BSAI"/>
    <n v="6"/>
    <x v="0"/>
  </r>
  <r>
    <s v="sablefish (blackcod)"/>
    <d v="2008-06-21T00:00:00"/>
    <x v="17"/>
    <n v="710"/>
    <n v="9645.77"/>
    <n v="2.12"/>
    <x v="5"/>
    <s v="BSAI"/>
    <n v="6"/>
    <x v="0"/>
  </r>
  <r>
    <s v="sablefish (blackcod)"/>
    <d v="2008-06-21T00:00:00"/>
    <x v="17"/>
    <n v="710"/>
    <n v="9645.77"/>
    <n v="36.582999999999998"/>
    <x v="7"/>
    <s v="BSAI"/>
    <n v="6"/>
    <x v="0"/>
  </r>
  <r>
    <s v="sablefish (blackcod)"/>
    <d v="2008-06-21T00:00:00"/>
    <x v="17"/>
    <n v="710"/>
    <n v="9645.77"/>
    <n v="0.79500000000000004"/>
    <x v="2"/>
    <s v="BSAI"/>
    <n v="6"/>
    <x v="0"/>
  </r>
  <r>
    <s v="sablefish (blackcod)"/>
    <d v="2008-06-21T00:00:00"/>
    <x v="17"/>
    <n v="710"/>
    <n v="9645.77"/>
    <n v="3.9580000000000002"/>
    <x v="24"/>
    <s v="BSAI"/>
    <n v="6"/>
    <x v="0"/>
  </r>
  <r>
    <s v="sablefish (blackcod)"/>
    <d v="2008-06-21T00:00:00"/>
    <x v="17"/>
    <n v="710"/>
    <n v="9645.77"/>
    <n v="23.681000000000001"/>
    <x v="28"/>
    <s v="BSAI"/>
    <n v="6"/>
    <x v="0"/>
  </r>
  <r>
    <s v="sablefish (blackcod)"/>
    <d v="2008-06-21T00:00:00"/>
    <x v="17"/>
    <n v="710"/>
    <m/>
    <n v="6.0000000000000001E-3"/>
    <x v="5"/>
    <s v="BSAI"/>
    <n v="6"/>
    <x v="0"/>
  </r>
  <r>
    <s v="sablefish (blackcod)"/>
    <d v="2008-06-21T00:00:00"/>
    <x v="17"/>
    <n v="710"/>
    <m/>
    <n v="0.221"/>
    <x v="7"/>
    <s v="BSAI"/>
    <n v="6"/>
    <x v="0"/>
  </r>
  <r>
    <s v="sablefish (blackcod)"/>
    <d v="2008-06-21T00:00:00"/>
    <x v="17"/>
    <n v="710"/>
    <m/>
    <n v="1.7000000000000001E-2"/>
    <x v="2"/>
    <s v="BSAI"/>
    <n v="6"/>
    <x v="0"/>
  </r>
  <r>
    <s v="sablefish (blackcod)"/>
    <d v="2008-06-21T00:00:00"/>
    <x v="17"/>
    <n v="710"/>
    <m/>
    <n v="0.182"/>
    <x v="24"/>
    <s v="BSAI"/>
    <n v="6"/>
    <x v="0"/>
  </r>
  <r>
    <s v="sablefish (blackcod)"/>
    <d v="2008-06-21T00:00:00"/>
    <x v="17"/>
    <n v="710"/>
    <m/>
    <n v="0.999"/>
    <x v="28"/>
    <s v="BSAI"/>
    <n v="6"/>
    <x v="0"/>
  </r>
  <r>
    <s v="sablefish (blackcod)"/>
    <d v="2008-06-21T00:00:00"/>
    <x v="17"/>
    <n v="710"/>
    <m/>
    <n v="1.4219999999999999"/>
    <x v="0"/>
    <s v="GOA"/>
    <n v="6"/>
    <x v="0"/>
  </r>
  <r>
    <s v="sablefish (blackcod)"/>
    <d v="2008-06-21T00:00:00"/>
    <x v="17"/>
    <n v="710"/>
    <m/>
    <n v="1.8089999999999999"/>
    <x v="13"/>
    <s v="GOA"/>
    <n v="6"/>
    <x v="0"/>
  </r>
  <r>
    <s v="sablefish (blackcod)"/>
    <d v="2008-06-21T00:00:00"/>
    <x v="17"/>
    <n v="710"/>
    <m/>
    <n v="4.3369999999999997"/>
    <x v="6"/>
    <s v="GOA"/>
    <n v="6"/>
    <x v="0"/>
  </r>
  <r>
    <s v="sablefish (blackcod)"/>
    <d v="2008-06-21T00:00:00"/>
    <x v="17"/>
    <n v="710"/>
    <m/>
    <n v="0.61399999999999999"/>
    <x v="11"/>
    <s v="GOA"/>
    <n v="6"/>
    <x v="0"/>
  </r>
  <r>
    <s v="sablefish (blackcod)"/>
    <d v="2008-06-21T00:00:00"/>
    <x v="17"/>
    <n v="710"/>
    <m/>
    <n v="8.0000000000000002E-3"/>
    <x v="20"/>
    <s v="INSD"/>
    <n v="6"/>
    <x v="0"/>
  </r>
  <r>
    <s v="sablefish (blackcod)"/>
    <d v="2008-06-21T00:00:00"/>
    <x v="17"/>
    <n v="710"/>
    <m/>
    <n v="3.08"/>
    <x v="14"/>
    <s v="GOA"/>
    <n v="6"/>
    <x v="0"/>
  </r>
  <r>
    <s v="sablefish (blackcod)"/>
    <d v="2008-06-21T00:00:00"/>
    <x v="17"/>
    <n v="710"/>
    <m/>
    <n v="0.121"/>
    <x v="21"/>
    <s v="INSD"/>
    <n v="6"/>
    <x v="0"/>
  </r>
  <r>
    <s v="sablefish (blackcod)"/>
    <d v="2008-06-28T00:00:00"/>
    <x v="17"/>
    <n v="710"/>
    <n v="6984.36"/>
    <n v="0.45100000000000001"/>
    <x v="1"/>
    <s v="BSAI"/>
    <n v="6"/>
    <x v="0"/>
  </r>
  <r>
    <s v="sablefish (blackcod)"/>
    <d v="2008-06-28T00:00:00"/>
    <x v="17"/>
    <n v="710"/>
    <n v="6984.36"/>
    <n v="1.2589999999999999"/>
    <x v="7"/>
    <s v="BSAI"/>
    <n v="6"/>
    <x v="0"/>
  </r>
  <r>
    <s v="sablefish (blackcod)"/>
    <d v="2008-06-28T00:00:00"/>
    <x v="17"/>
    <n v="710"/>
    <n v="6984.36"/>
    <n v="7.556"/>
    <x v="2"/>
    <s v="BSAI"/>
    <n v="6"/>
    <x v="0"/>
  </r>
  <r>
    <s v="sablefish (blackcod)"/>
    <d v="2008-06-28T00:00:00"/>
    <x v="17"/>
    <n v="710"/>
    <n v="6984.36"/>
    <n v="0.19700000000000001"/>
    <x v="22"/>
    <s v="BSAI"/>
    <n v="6"/>
    <x v="0"/>
  </r>
  <r>
    <s v="sablefish (blackcod)"/>
    <d v="2008-06-28T00:00:00"/>
    <x v="17"/>
    <n v="710"/>
    <n v="6984.36"/>
    <n v="7.92"/>
    <x v="24"/>
    <s v="BSAI"/>
    <n v="6"/>
    <x v="0"/>
  </r>
  <r>
    <s v="sablefish (blackcod)"/>
    <d v="2008-06-28T00:00:00"/>
    <x v="17"/>
    <n v="710"/>
    <n v="6984.36"/>
    <n v="5.1100000000000003"/>
    <x v="28"/>
    <s v="BSAI"/>
    <n v="6"/>
    <x v="0"/>
  </r>
  <r>
    <s v="sablefish (blackcod)"/>
    <d v="2008-06-28T00:00:00"/>
    <x v="17"/>
    <n v="710"/>
    <n v="8840.0300000000007"/>
    <n v="84.492000000000004"/>
    <x v="0"/>
    <s v="GOA"/>
    <n v="6"/>
    <x v="0"/>
  </r>
  <r>
    <s v="sablefish (blackcod)"/>
    <d v="2008-06-28T00:00:00"/>
    <x v="17"/>
    <n v="710"/>
    <n v="8840.0300000000007"/>
    <n v="15.736000000000001"/>
    <x v="13"/>
    <s v="GOA"/>
    <n v="6"/>
    <x v="0"/>
  </r>
  <r>
    <s v="sablefish (blackcod)"/>
    <d v="2008-06-28T00:00:00"/>
    <x v="17"/>
    <n v="710"/>
    <n v="8840.0300000000007"/>
    <n v="125.84399999999999"/>
    <x v="6"/>
    <s v="GOA"/>
    <n v="6"/>
    <x v="0"/>
  </r>
  <r>
    <s v="sablefish (blackcod)"/>
    <d v="2008-06-28T00:00:00"/>
    <x v="17"/>
    <n v="710"/>
    <n v="8840.0300000000007"/>
    <n v="20.228000000000002"/>
    <x v="11"/>
    <s v="GOA"/>
    <n v="6"/>
    <x v="0"/>
  </r>
  <r>
    <s v="sablefish (blackcod)"/>
    <d v="2008-06-28T00:00:00"/>
    <x v="17"/>
    <n v="710"/>
    <n v="8840.0300000000007"/>
    <n v="86.305999999999997"/>
    <x v="14"/>
    <s v="GOA"/>
    <n v="6"/>
    <x v="0"/>
  </r>
  <r>
    <s v="sablefish (blackcod)"/>
    <d v="2008-06-28T00:00:00"/>
    <x v="17"/>
    <n v="710"/>
    <n v="9645.77"/>
    <n v="1E-3"/>
    <x v="23"/>
    <s v="BSAI"/>
    <n v="6"/>
    <x v="0"/>
  </r>
  <r>
    <s v="sablefish (blackcod)"/>
    <d v="2008-06-28T00:00:00"/>
    <x v="17"/>
    <n v="710"/>
    <n v="9645.77"/>
    <n v="2E-3"/>
    <x v="1"/>
    <s v="BSAI"/>
    <n v="6"/>
    <x v="0"/>
  </r>
  <r>
    <s v="sablefish (blackcod)"/>
    <d v="2008-06-28T00:00:00"/>
    <x v="17"/>
    <n v="710"/>
    <n v="9645.77"/>
    <n v="8.1959999999999997"/>
    <x v="5"/>
    <s v="BSAI"/>
    <n v="6"/>
    <x v="0"/>
  </r>
  <r>
    <s v="sablefish (blackcod)"/>
    <d v="2008-06-28T00:00:00"/>
    <x v="17"/>
    <n v="710"/>
    <n v="9645.77"/>
    <n v="20.298999999999999"/>
    <x v="7"/>
    <s v="BSAI"/>
    <n v="6"/>
    <x v="0"/>
  </r>
  <r>
    <s v="sablefish (blackcod)"/>
    <d v="2008-06-28T00:00:00"/>
    <x v="17"/>
    <n v="710"/>
    <n v="9645.77"/>
    <n v="10.44"/>
    <x v="24"/>
    <s v="BSAI"/>
    <n v="6"/>
    <x v="0"/>
  </r>
  <r>
    <s v="sablefish (blackcod)"/>
    <d v="2008-06-28T00:00:00"/>
    <x v="17"/>
    <n v="710"/>
    <n v="9645.77"/>
    <n v="2.5030000000000001"/>
    <x v="28"/>
    <s v="BSAI"/>
    <n v="6"/>
    <x v="0"/>
  </r>
  <r>
    <s v="sablefish (blackcod)"/>
    <d v="2008-06-28T00:00:00"/>
    <x v="17"/>
    <n v="710"/>
    <m/>
    <n v="0.127"/>
    <x v="7"/>
    <s v="BSAI"/>
    <n v="6"/>
    <x v="0"/>
  </r>
  <r>
    <s v="sablefish (blackcod)"/>
    <d v="2008-06-28T00:00:00"/>
    <x v="17"/>
    <n v="710"/>
    <m/>
    <n v="4.4999999999999998E-2"/>
    <x v="2"/>
    <s v="BSAI"/>
    <n v="6"/>
    <x v="0"/>
  </r>
  <r>
    <s v="sablefish (blackcod)"/>
    <d v="2008-06-28T00:00:00"/>
    <x v="17"/>
    <n v="710"/>
    <m/>
    <n v="0.45800000000000002"/>
    <x v="24"/>
    <s v="BSAI"/>
    <n v="6"/>
    <x v="0"/>
  </r>
  <r>
    <s v="sablefish (blackcod)"/>
    <d v="2008-06-28T00:00:00"/>
    <x v="17"/>
    <n v="710"/>
    <m/>
    <n v="1.387"/>
    <x v="0"/>
    <s v="GOA"/>
    <n v="6"/>
    <x v="0"/>
  </r>
  <r>
    <s v="sablefish (blackcod)"/>
    <d v="2008-06-28T00:00:00"/>
    <x v="17"/>
    <n v="710"/>
    <m/>
    <n v="0.51200000000000001"/>
    <x v="13"/>
    <s v="GOA"/>
    <n v="6"/>
    <x v="0"/>
  </r>
  <r>
    <s v="sablefish (blackcod)"/>
    <d v="2008-06-28T00:00:00"/>
    <x v="17"/>
    <n v="710"/>
    <m/>
    <n v="2.2869999999999999"/>
    <x v="6"/>
    <s v="GOA"/>
    <n v="6"/>
    <x v="0"/>
  </r>
  <r>
    <s v="sablefish (blackcod)"/>
    <d v="2008-06-28T00:00:00"/>
    <x v="17"/>
    <n v="710"/>
    <m/>
    <n v="2.452"/>
    <x v="11"/>
    <s v="GOA"/>
    <n v="6"/>
    <x v="0"/>
  </r>
  <r>
    <s v="sablefish (blackcod)"/>
    <d v="2008-06-28T00:00:00"/>
    <x v="17"/>
    <n v="710"/>
    <m/>
    <n v="7.0000000000000001E-3"/>
    <x v="20"/>
    <s v="INSD"/>
    <n v="6"/>
    <x v="0"/>
  </r>
  <r>
    <s v="sablefish (blackcod)"/>
    <d v="2008-06-28T00:00:00"/>
    <x v="17"/>
    <n v="710"/>
    <m/>
    <n v="6.2569999999999997"/>
    <x v="14"/>
    <s v="GOA"/>
    <n v="6"/>
    <x v="0"/>
  </r>
  <r>
    <s v="sablefish (blackcod)"/>
    <d v="2008-06-28T00:00:00"/>
    <x v="17"/>
    <n v="710"/>
    <m/>
    <n v="0.09"/>
    <x v="21"/>
    <s v="INSD"/>
    <n v="6"/>
    <x v="0"/>
  </r>
  <r>
    <s v="sablefish (blackcod)"/>
    <d v="2008-07-05T00:00:00"/>
    <x v="17"/>
    <n v="710"/>
    <n v="6984.36"/>
    <n v="5.3999999999999999E-2"/>
    <x v="1"/>
    <s v="BSAI"/>
    <n v="7"/>
    <x v="1"/>
  </r>
  <r>
    <s v="sablefish (blackcod)"/>
    <d v="2008-07-05T00:00:00"/>
    <x v="17"/>
    <n v="710"/>
    <n v="6984.36"/>
    <n v="8.5"/>
    <x v="2"/>
    <s v="BSAI"/>
    <n v="7"/>
    <x v="1"/>
  </r>
  <r>
    <s v="sablefish (blackcod)"/>
    <d v="2008-07-05T00:00:00"/>
    <x v="17"/>
    <n v="710"/>
    <n v="6984.36"/>
    <n v="3.1320000000000001"/>
    <x v="22"/>
    <s v="BSAI"/>
    <n v="7"/>
    <x v="1"/>
  </r>
  <r>
    <s v="sablefish (blackcod)"/>
    <d v="2008-07-05T00:00:00"/>
    <x v="17"/>
    <n v="710"/>
    <n v="6984.36"/>
    <n v="0.88"/>
    <x v="24"/>
    <s v="BSAI"/>
    <n v="7"/>
    <x v="1"/>
  </r>
  <r>
    <s v="sablefish (blackcod)"/>
    <d v="2008-07-05T00:00:00"/>
    <x v="17"/>
    <n v="710"/>
    <n v="6984.36"/>
    <n v="9.7639999999999993"/>
    <x v="28"/>
    <s v="BSAI"/>
    <n v="7"/>
    <x v="1"/>
  </r>
  <r>
    <s v="sablefish (blackcod)"/>
    <d v="2008-07-05T00:00:00"/>
    <x v="17"/>
    <n v="710"/>
    <n v="7308.24"/>
    <n v="40.719000000000001"/>
    <x v="0"/>
    <s v="GOA"/>
    <n v="7"/>
    <x v="1"/>
  </r>
  <r>
    <s v="sablefish (blackcod)"/>
    <d v="2008-07-05T00:00:00"/>
    <x v="17"/>
    <n v="710"/>
    <n v="7308.24"/>
    <n v="48.311"/>
    <x v="13"/>
    <s v="GOA"/>
    <n v="7"/>
    <x v="1"/>
  </r>
  <r>
    <s v="sablefish (blackcod)"/>
    <d v="2008-07-05T00:00:00"/>
    <x v="17"/>
    <n v="710"/>
    <n v="7308.24"/>
    <n v="4.3099999999999996"/>
    <x v="6"/>
    <s v="GOA"/>
    <n v="7"/>
    <x v="1"/>
  </r>
  <r>
    <s v="sablefish (blackcod)"/>
    <d v="2008-07-05T00:00:00"/>
    <x v="17"/>
    <n v="710"/>
    <n v="7308.24"/>
    <n v="24.13"/>
    <x v="11"/>
    <s v="GOA"/>
    <n v="7"/>
    <x v="1"/>
  </r>
  <r>
    <s v="sablefish (blackcod)"/>
    <d v="2008-07-05T00:00:00"/>
    <x v="17"/>
    <n v="710"/>
    <n v="8840.0300000000007"/>
    <n v="22.545000000000002"/>
    <x v="0"/>
    <s v="GOA"/>
    <n v="7"/>
    <x v="1"/>
  </r>
  <r>
    <s v="sablefish (blackcod)"/>
    <d v="2008-07-05T00:00:00"/>
    <x v="17"/>
    <n v="710"/>
    <n v="8840.0300000000007"/>
    <n v="60.435000000000002"/>
    <x v="13"/>
    <s v="GOA"/>
    <n v="7"/>
    <x v="1"/>
  </r>
  <r>
    <s v="sablefish (blackcod)"/>
    <d v="2008-07-05T00:00:00"/>
    <x v="17"/>
    <n v="710"/>
    <n v="8840.0300000000007"/>
    <n v="73.984999999999999"/>
    <x v="6"/>
    <s v="GOA"/>
    <n v="7"/>
    <x v="1"/>
  </r>
  <r>
    <s v="sablefish (blackcod)"/>
    <d v="2008-07-05T00:00:00"/>
    <x v="17"/>
    <n v="710"/>
    <n v="8840.0300000000007"/>
    <n v="16.498000000000001"/>
    <x v="11"/>
    <s v="GOA"/>
    <n v="7"/>
    <x v="1"/>
  </r>
  <r>
    <s v="sablefish (blackcod)"/>
    <d v="2008-07-05T00:00:00"/>
    <x v="17"/>
    <n v="710"/>
    <n v="8840.0300000000007"/>
    <n v="38.475000000000001"/>
    <x v="14"/>
    <s v="GOA"/>
    <n v="7"/>
    <x v="1"/>
  </r>
  <r>
    <s v="sablefish (blackcod)"/>
    <d v="2008-07-05T00:00:00"/>
    <x v="17"/>
    <n v="710"/>
    <n v="9645.77"/>
    <n v="9.3140000000000001"/>
    <x v="5"/>
    <s v="BSAI"/>
    <n v="7"/>
    <x v="1"/>
  </r>
  <r>
    <s v="sablefish (blackcod)"/>
    <d v="2008-07-05T00:00:00"/>
    <x v="17"/>
    <n v="710"/>
    <n v="9645.77"/>
    <n v="17.759"/>
    <x v="7"/>
    <s v="BSAI"/>
    <n v="7"/>
    <x v="1"/>
  </r>
  <r>
    <s v="sablefish (blackcod)"/>
    <d v="2008-07-05T00:00:00"/>
    <x v="17"/>
    <n v="710"/>
    <n v="9645.77"/>
    <n v="0.68300000000000005"/>
    <x v="24"/>
    <s v="BSAI"/>
    <n v="7"/>
    <x v="1"/>
  </r>
  <r>
    <s v="sablefish (blackcod)"/>
    <d v="2008-07-05T00:00:00"/>
    <x v="17"/>
    <n v="710"/>
    <m/>
    <n v="4.3999999999999997E-2"/>
    <x v="5"/>
    <s v="BSAI"/>
    <n v="7"/>
    <x v="1"/>
  </r>
  <r>
    <s v="sablefish (blackcod)"/>
    <d v="2008-07-05T00:00:00"/>
    <x v="17"/>
    <n v="710"/>
    <m/>
    <n v="0.14199999999999999"/>
    <x v="7"/>
    <s v="BSAI"/>
    <n v="7"/>
    <x v="1"/>
  </r>
  <r>
    <s v="sablefish (blackcod)"/>
    <d v="2008-07-05T00:00:00"/>
    <x v="17"/>
    <n v="710"/>
    <m/>
    <n v="0.19900000000000001"/>
    <x v="2"/>
    <s v="BSAI"/>
    <n v="7"/>
    <x v="1"/>
  </r>
  <r>
    <s v="sablefish (blackcod)"/>
    <d v="2008-07-05T00:00:00"/>
    <x v="17"/>
    <n v="710"/>
    <m/>
    <n v="1.7999999999999999E-2"/>
    <x v="22"/>
    <s v="BSAI"/>
    <n v="7"/>
    <x v="1"/>
  </r>
  <r>
    <s v="sablefish (blackcod)"/>
    <d v="2008-07-05T00:00:00"/>
    <x v="17"/>
    <n v="710"/>
    <m/>
    <n v="5.9749999999999996"/>
    <x v="0"/>
    <s v="GOA"/>
    <n v="7"/>
    <x v="1"/>
  </r>
  <r>
    <s v="sablefish (blackcod)"/>
    <d v="2008-07-05T00:00:00"/>
    <x v="17"/>
    <n v="710"/>
    <m/>
    <n v="1.0580000000000001"/>
    <x v="13"/>
    <s v="GOA"/>
    <n v="7"/>
    <x v="1"/>
  </r>
  <r>
    <s v="sablefish (blackcod)"/>
    <d v="2008-07-05T00:00:00"/>
    <x v="17"/>
    <n v="710"/>
    <m/>
    <n v="2.976"/>
    <x v="6"/>
    <s v="GOA"/>
    <n v="7"/>
    <x v="1"/>
  </r>
  <r>
    <s v="sablefish (blackcod)"/>
    <d v="2008-07-05T00:00:00"/>
    <x v="17"/>
    <n v="710"/>
    <m/>
    <n v="0.191"/>
    <x v="11"/>
    <s v="GOA"/>
    <n v="7"/>
    <x v="1"/>
  </r>
  <r>
    <s v="sablefish (blackcod)"/>
    <d v="2008-07-05T00:00:00"/>
    <x v="17"/>
    <n v="710"/>
    <m/>
    <n v="2.1970000000000001"/>
    <x v="14"/>
    <s v="GOA"/>
    <n v="7"/>
    <x v="1"/>
  </r>
  <r>
    <s v="sablefish (blackcod)"/>
    <d v="2008-07-12T00:00:00"/>
    <x v="17"/>
    <n v="710"/>
    <n v="6984.36"/>
    <n v="28.771999999999998"/>
    <x v="1"/>
    <s v="BSAI"/>
    <n v="7"/>
    <x v="1"/>
  </r>
  <r>
    <s v="sablefish (blackcod)"/>
    <d v="2008-07-12T00:00:00"/>
    <x v="17"/>
    <n v="710"/>
    <n v="6984.36"/>
    <n v="4.726"/>
    <x v="7"/>
    <s v="BSAI"/>
    <n v="7"/>
    <x v="1"/>
  </r>
  <r>
    <s v="sablefish (blackcod)"/>
    <d v="2008-07-12T00:00:00"/>
    <x v="17"/>
    <n v="710"/>
    <n v="6984.36"/>
    <n v="5.0019999999999998"/>
    <x v="2"/>
    <s v="BSAI"/>
    <n v="7"/>
    <x v="1"/>
  </r>
  <r>
    <s v="sablefish (blackcod)"/>
    <d v="2008-07-12T00:00:00"/>
    <x v="17"/>
    <n v="710"/>
    <n v="6984.36"/>
    <n v="3.2290000000000001"/>
    <x v="22"/>
    <s v="BSAI"/>
    <n v="7"/>
    <x v="1"/>
  </r>
  <r>
    <s v="sablefish (blackcod)"/>
    <d v="2008-07-12T00:00:00"/>
    <x v="17"/>
    <n v="710"/>
    <n v="6984.36"/>
    <n v="9.1039999999999992"/>
    <x v="24"/>
    <s v="BSAI"/>
    <n v="7"/>
    <x v="1"/>
  </r>
  <r>
    <s v="sablefish (blackcod)"/>
    <d v="2008-07-12T00:00:00"/>
    <x v="17"/>
    <n v="710"/>
    <n v="6984.36"/>
    <n v="20.529"/>
    <x v="28"/>
    <s v="BSAI"/>
    <n v="7"/>
    <x v="1"/>
  </r>
  <r>
    <s v="sablefish (blackcod)"/>
    <d v="2008-07-12T00:00:00"/>
    <x v="17"/>
    <n v="710"/>
    <n v="7308.24"/>
    <n v="41.798000000000002"/>
    <x v="0"/>
    <s v="GOA"/>
    <n v="7"/>
    <x v="1"/>
  </r>
  <r>
    <s v="sablefish (blackcod)"/>
    <d v="2008-07-12T00:00:00"/>
    <x v="17"/>
    <n v="710"/>
    <n v="7308.24"/>
    <n v="34.064"/>
    <x v="13"/>
    <s v="GOA"/>
    <n v="7"/>
    <x v="1"/>
  </r>
  <r>
    <s v="sablefish (blackcod)"/>
    <d v="2008-07-12T00:00:00"/>
    <x v="17"/>
    <n v="710"/>
    <n v="7308.24"/>
    <n v="21.062000000000001"/>
    <x v="6"/>
    <s v="GOA"/>
    <n v="7"/>
    <x v="1"/>
  </r>
  <r>
    <s v="sablefish (blackcod)"/>
    <d v="2008-07-12T00:00:00"/>
    <x v="17"/>
    <n v="710"/>
    <n v="7308.24"/>
    <n v="29.753"/>
    <x v="11"/>
    <s v="GOA"/>
    <n v="7"/>
    <x v="1"/>
  </r>
  <r>
    <s v="sablefish (blackcod)"/>
    <d v="2008-07-12T00:00:00"/>
    <x v="17"/>
    <n v="710"/>
    <n v="8840.0300000000007"/>
    <n v="19.725999999999999"/>
    <x v="0"/>
    <s v="GOA"/>
    <n v="7"/>
    <x v="1"/>
  </r>
  <r>
    <s v="sablefish (blackcod)"/>
    <d v="2008-07-12T00:00:00"/>
    <x v="17"/>
    <n v="710"/>
    <n v="8840.0300000000007"/>
    <n v="17.065000000000001"/>
    <x v="13"/>
    <s v="GOA"/>
    <n v="7"/>
    <x v="1"/>
  </r>
  <r>
    <s v="sablefish (blackcod)"/>
    <d v="2008-07-12T00:00:00"/>
    <x v="17"/>
    <n v="710"/>
    <n v="8840.0300000000007"/>
    <n v="53.052"/>
    <x v="6"/>
    <s v="GOA"/>
    <n v="7"/>
    <x v="1"/>
  </r>
  <r>
    <s v="sablefish (blackcod)"/>
    <d v="2008-07-12T00:00:00"/>
    <x v="17"/>
    <n v="710"/>
    <n v="8840.0300000000007"/>
    <n v="5.3979999999999997"/>
    <x v="11"/>
    <s v="GOA"/>
    <n v="7"/>
    <x v="1"/>
  </r>
  <r>
    <s v="sablefish (blackcod)"/>
    <d v="2008-07-12T00:00:00"/>
    <x v="17"/>
    <n v="710"/>
    <n v="8840.0300000000007"/>
    <n v="42.606999999999999"/>
    <x v="14"/>
    <s v="GOA"/>
    <n v="7"/>
    <x v="1"/>
  </r>
  <r>
    <s v="sablefish (blackcod)"/>
    <d v="2008-07-12T00:00:00"/>
    <x v="17"/>
    <n v="710"/>
    <n v="8840.0300000000007"/>
    <n v="0.153"/>
    <x v="21"/>
    <s v="INSD"/>
    <n v="7"/>
    <x v="1"/>
  </r>
  <r>
    <s v="sablefish (blackcod)"/>
    <d v="2008-07-12T00:00:00"/>
    <x v="17"/>
    <n v="710"/>
    <n v="9645.77"/>
    <n v="1E-3"/>
    <x v="1"/>
    <s v="BSAI"/>
    <n v="7"/>
    <x v="1"/>
  </r>
  <r>
    <s v="sablefish (blackcod)"/>
    <d v="2008-07-12T00:00:00"/>
    <x v="17"/>
    <n v="710"/>
    <n v="9645.77"/>
    <n v="2.8660000000000001"/>
    <x v="5"/>
    <s v="BSAI"/>
    <n v="7"/>
    <x v="1"/>
  </r>
  <r>
    <s v="sablefish (blackcod)"/>
    <d v="2008-07-12T00:00:00"/>
    <x v="17"/>
    <n v="710"/>
    <n v="9645.77"/>
    <n v="22.062000000000001"/>
    <x v="7"/>
    <s v="BSAI"/>
    <n v="7"/>
    <x v="1"/>
  </r>
  <r>
    <s v="sablefish (blackcod)"/>
    <d v="2008-07-12T00:00:00"/>
    <x v="17"/>
    <n v="710"/>
    <n v="9645.77"/>
    <n v="0.80400000000000005"/>
    <x v="2"/>
    <s v="BSAI"/>
    <n v="7"/>
    <x v="1"/>
  </r>
  <r>
    <s v="sablefish (blackcod)"/>
    <d v="2008-07-12T00:00:00"/>
    <x v="17"/>
    <n v="710"/>
    <n v="9645.77"/>
    <n v="15.958"/>
    <x v="24"/>
    <s v="BSAI"/>
    <n v="7"/>
    <x v="1"/>
  </r>
  <r>
    <s v="sablefish (blackcod)"/>
    <d v="2008-07-12T00:00:00"/>
    <x v="17"/>
    <n v="710"/>
    <n v="9645.77"/>
    <n v="0.89900000000000002"/>
    <x v="28"/>
    <s v="BSAI"/>
    <n v="7"/>
    <x v="1"/>
  </r>
  <r>
    <s v="sablefish (blackcod)"/>
    <d v="2008-07-12T00:00:00"/>
    <x v="17"/>
    <n v="710"/>
    <m/>
    <n v="8.9999999999999993E-3"/>
    <x v="5"/>
    <s v="BSAI"/>
    <n v="7"/>
    <x v="1"/>
  </r>
  <r>
    <s v="sablefish (blackcod)"/>
    <d v="2008-07-12T00:00:00"/>
    <x v="17"/>
    <n v="710"/>
    <m/>
    <n v="0.24299999999999999"/>
    <x v="7"/>
    <s v="BSAI"/>
    <n v="7"/>
    <x v="1"/>
  </r>
  <r>
    <s v="sablefish (blackcod)"/>
    <d v="2008-07-12T00:00:00"/>
    <x v="17"/>
    <n v="710"/>
    <m/>
    <n v="2.5390000000000001"/>
    <x v="2"/>
    <s v="BSAI"/>
    <n v="7"/>
    <x v="1"/>
  </r>
  <r>
    <s v="sablefish (blackcod)"/>
    <d v="2008-07-12T00:00:00"/>
    <x v="17"/>
    <n v="710"/>
    <m/>
    <n v="1.5409999999999999"/>
    <x v="22"/>
    <s v="BSAI"/>
    <n v="7"/>
    <x v="1"/>
  </r>
  <r>
    <s v="sablefish (blackcod)"/>
    <d v="2008-07-12T00:00:00"/>
    <x v="17"/>
    <n v="710"/>
    <m/>
    <n v="3.7999999999999999E-2"/>
    <x v="24"/>
    <s v="BSAI"/>
    <n v="7"/>
    <x v="1"/>
  </r>
  <r>
    <s v="sablefish (blackcod)"/>
    <d v="2008-07-12T00:00:00"/>
    <x v="17"/>
    <n v="710"/>
    <m/>
    <n v="0.70799999999999996"/>
    <x v="0"/>
    <s v="GOA"/>
    <n v="7"/>
    <x v="1"/>
  </r>
  <r>
    <s v="sablefish (blackcod)"/>
    <d v="2008-07-12T00:00:00"/>
    <x v="17"/>
    <n v="710"/>
    <m/>
    <n v="0.625"/>
    <x v="13"/>
    <s v="GOA"/>
    <n v="7"/>
    <x v="1"/>
  </r>
  <r>
    <s v="sablefish (blackcod)"/>
    <d v="2008-07-12T00:00:00"/>
    <x v="17"/>
    <n v="710"/>
    <m/>
    <n v="0.39900000000000002"/>
    <x v="6"/>
    <s v="GOA"/>
    <n v="7"/>
    <x v="1"/>
  </r>
  <r>
    <s v="sablefish (blackcod)"/>
    <d v="2008-07-12T00:00:00"/>
    <x v="17"/>
    <n v="710"/>
    <m/>
    <n v="33.249000000000002"/>
    <x v="11"/>
    <s v="GOA"/>
    <n v="7"/>
    <x v="1"/>
  </r>
  <r>
    <s v="sablefish (blackcod)"/>
    <d v="2008-07-12T00:00:00"/>
    <x v="17"/>
    <n v="710"/>
    <m/>
    <n v="2.5209999999999999"/>
    <x v="14"/>
    <s v="GOA"/>
    <n v="7"/>
    <x v="1"/>
  </r>
  <r>
    <s v="sablefish (blackcod)"/>
    <d v="2008-07-19T00:00:00"/>
    <x v="17"/>
    <n v="710"/>
    <n v="6984.36"/>
    <n v="14.756"/>
    <x v="1"/>
    <s v="BSAI"/>
    <n v="7"/>
    <x v="1"/>
  </r>
  <r>
    <s v="sablefish (blackcod)"/>
    <d v="2008-07-19T00:00:00"/>
    <x v="17"/>
    <n v="710"/>
    <n v="6984.36"/>
    <n v="1.617"/>
    <x v="5"/>
    <s v="BSAI"/>
    <n v="7"/>
    <x v="1"/>
  </r>
  <r>
    <s v="sablefish (blackcod)"/>
    <d v="2008-07-19T00:00:00"/>
    <x v="17"/>
    <n v="710"/>
    <n v="6984.36"/>
    <n v="8.9819999999999993"/>
    <x v="7"/>
    <s v="BSAI"/>
    <n v="7"/>
    <x v="1"/>
  </r>
  <r>
    <s v="sablefish (blackcod)"/>
    <d v="2008-07-19T00:00:00"/>
    <x v="17"/>
    <n v="710"/>
    <n v="6984.36"/>
    <n v="4.9530000000000003"/>
    <x v="2"/>
    <s v="BSAI"/>
    <n v="7"/>
    <x v="1"/>
  </r>
  <r>
    <s v="sablefish (blackcod)"/>
    <d v="2008-07-19T00:00:00"/>
    <x v="17"/>
    <n v="710"/>
    <n v="6984.36"/>
    <n v="4.077"/>
    <x v="24"/>
    <s v="BSAI"/>
    <n v="7"/>
    <x v="1"/>
  </r>
  <r>
    <s v="sablefish (blackcod)"/>
    <d v="2008-07-19T00:00:00"/>
    <x v="17"/>
    <n v="710"/>
    <n v="6984.36"/>
    <n v="13.295999999999999"/>
    <x v="28"/>
    <s v="BSAI"/>
    <n v="7"/>
    <x v="1"/>
  </r>
  <r>
    <s v="sablefish (blackcod)"/>
    <d v="2008-07-19T00:00:00"/>
    <x v="17"/>
    <n v="710"/>
    <n v="7308.24"/>
    <n v="68.459999999999994"/>
    <x v="0"/>
    <s v="GOA"/>
    <n v="7"/>
    <x v="1"/>
  </r>
  <r>
    <s v="sablefish (blackcod)"/>
    <d v="2008-07-19T00:00:00"/>
    <x v="17"/>
    <n v="710"/>
    <n v="7308.24"/>
    <n v="10.494999999999999"/>
    <x v="13"/>
    <s v="GOA"/>
    <n v="7"/>
    <x v="1"/>
  </r>
  <r>
    <s v="sablefish (blackcod)"/>
    <d v="2008-07-19T00:00:00"/>
    <x v="17"/>
    <n v="710"/>
    <n v="7308.24"/>
    <n v="33.384"/>
    <x v="6"/>
    <s v="GOA"/>
    <n v="7"/>
    <x v="1"/>
  </r>
  <r>
    <s v="sablefish (blackcod)"/>
    <d v="2008-07-19T00:00:00"/>
    <x v="17"/>
    <n v="710"/>
    <n v="7308.24"/>
    <n v="4.2169999999999996"/>
    <x v="11"/>
    <s v="GOA"/>
    <n v="7"/>
    <x v="1"/>
  </r>
  <r>
    <s v="sablefish (blackcod)"/>
    <d v="2008-07-19T00:00:00"/>
    <x v="17"/>
    <n v="710"/>
    <n v="8840.0300000000007"/>
    <n v="49.027000000000001"/>
    <x v="0"/>
    <s v="GOA"/>
    <n v="7"/>
    <x v="1"/>
  </r>
  <r>
    <s v="sablefish (blackcod)"/>
    <d v="2008-07-19T00:00:00"/>
    <x v="17"/>
    <n v="710"/>
    <n v="8840.0300000000007"/>
    <n v="5.069"/>
    <x v="13"/>
    <s v="GOA"/>
    <n v="7"/>
    <x v="1"/>
  </r>
  <r>
    <s v="sablefish (blackcod)"/>
    <d v="2008-07-19T00:00:00"/>
    <x v="17"/>
    <n v="710"/>
    <n v="8840.0300000000007"/>
    <n v="95.117000000000004"/>
    <x v="6"/>
    <s v="GOA"/>
    <n v="7"/>
    <x v="1"/>
  </r>
  <r>
    <s v="sablefish (blackcod)"/>
    <d v="2008-07-19T00:00:00"/>
    <x v="17"/>
    <n v="710"/>
    <n v="8840.0300000000007"/>
    <n v="15.212999999999999"/>
    <x v="11"/>
    <s v="GOA"/>
    <n v="7"/>
    <x v="1"/>
  </r>
  <r>
    <s v="sablefish (blackcod)"/>
    <d v="2008-07-19T00:00:00"/>
    <x v="17"/>
    <n v="710"/>
    <n v="8840.0300000000007"/>
    <n v="31.241"/>
    <x v="14"/>
    <s v="GOA"/>
    <n v="7"/>
    <x v="1"/>
  </r>
  <r>
    <s v="sablefish (blackcod)"/>
    <d v="2008-07-19T00:00:00"/>
    <x v="17"/>
    <n v="710"/>
    <n v="9645.77"/>
    <n v="6.2919999999999998"/>
    <x v="5"/>
    <s v="BSAI"/>
    <n v="7"/>
    <x v="1"/>
  </r>
  <r>
    <s v="sablefish (blackcod)"/>
    <d v="2008-07-19T00:00:00"/>
    <x v="17"/>
    <n v="710"/>
    <n v="9645.77"/>
    <n v="0.40600000000000003"/>
    <x v="2"/>
    <s v="BSAI"/>
    <n v="7"/>
    <x v="1"/>
  </r>
  <r>
    <s v="sablefish (blackcod)"/>
    <d v="2008-07-19T00:00:00"/>
    <x v="17"/>
    <n v="710"/>
    <n v="9645.77"/>
    <n v="7.2240000000000002"/>
    <x v="24"/>
    <s v="BSAI"/>
    <n v="7"/>
    <x v="1"/>
  </r>
  <r>
    <s v="sablefish (blackcod)"/>
    <d v="2008-07-19T00:00:00"/>
    <x v="17"/>
    <n v="710"/>
    <n v="9645.77"/>
    <n v="2.0249999999999999"/>
    <x v="28"/>
    <s v="BSAI"/>
    <n v="7"/>
    <x v="1"/>
  </r>
  <r>
    <s v="sablefish (blackcod)"/>
    <d v="2008-07-19T00:00:00"/>
    <x v="17"/>
    <n v="710"/>
    <m/>
    <n v="4.8000000000000001E-2"/>
    <x v="5"/>
    <s v="BSAI"/>
    <n v="7"/>
    <x v="1"/>
  </r>
  <r>
    <s v="sablefish (blackcod)"/>
    <d v="2008-07-19T00:00:00"/>
    <x v="17"/>
    <n v="710"/>
    <m/>
    <n v="0.66600000000000004"/>
    <x v="2"/>
    <s v="BSAI"/>
    <n v="7"/>
    <x v="1"/>
  </r>
  <r>
    <s v="sablefish (blackcod)"/>
    <d v="2008-07-19T00:00:00"/>
    <x v="17"/>
    <n v="710"/>
    <m/>
    <n v="0.17599999999999999"/>
    <x v="22"/>
    <s v="BSAI"/>
    <n v="7"/>
    <x v="1"/>
  </r>
  <r>
    <s v="sablefish (blackcod)"/>
    <d v="2008-07-19T00:00:00"/>
    <x v="17"/>
    <n v="710"/>
    <m/>
    <n v="4.194"/>
    <x v="0"/>
    <s v="GOA"/>
    <n v="7"/>
    <x v="1"/>
  </r>
  <r>
    <s v="sablefish (blackcod)"/>
    <d v="2008-07-19T00:00:00"/>
    <x v="17"/>
    <n v="710"/>
    <m/>
    <n v="7.11"/>
    <x v="6"/>
    <s v="GOA"/>
    <n v="7"/>
    <x v="1"/>
  </r>
  <r>
    <s v="sablefish (blackcod)"/>
    <d v="2008-07-19T00:00:00"/>
    <x v="17"/>
    <n v="710"/>
    <m/>
    <n v="7.843"/>
    <x v="11"/>
    <s v="GOA"/>
    <n v="7"/>
    <x v="1"/>
  </r>
  <r>
    <s v="sablefish (blackcod)"/>
    <d v="2008-07-19T00:00:00"/>
    <x v="17"/>
    <n v="710"/>
    <m/>
    <n v="3.32"/>
    <x v="14"/>
    <s v="GOA"/>
    <n v="7"/>
    <x v="1"/>
  </r>
  <r>
    <s v="sablefish (blackcod)"/>
    <d v="2008-07-26T00:00:00"/>
    <x v="17"/>
    <n v="710"/>
    <n v="6984.36"/>
    <n v="4.4349999999999996"/>
    <x v="1"/>
    <s v="BSAI"/>
    <n v="7"/>
    <x v="1"/>
  </r>
  <r>
    <s v="sablefish (blackcod)"/>
    <d v="2008-07-26T00:00:00"/>
    <x v="17"/>
    <n v="710"/>
    <n v="6984.36"/>
    <n v="2.2410000000000001"/>
    <x v="5"/>
    <s v="BSAI"/>
    <n v="7"/>
    <x v="1"/>
  </r>
  <r>
    <s v="sablefish (blackcod)"/>
    <d v="2008-07-26T00:00:00"/>
    <x v="17"/>
    <n v="710"/>
    <n v="6984.36"/>
    <n v="4.9169999999999998"/>
    <x v="7"/>
    <s v="BSAI"/>
    <n v="7"/>
    <x v="1"/>
  </r>
  <r>
    <s v="sablefish (blackcod)"/>
    <d v="2008-07-26T00:00:00"/>
    <x v="17"/>
    <n v="710"/>
    <n v="6984.36"/>
    <n v="0.61"/>
    <x v="2"/>
    <s v="BSAI"/>
    <n v="7"/>
    <x v="1"/>
  </r>
  <r>
    <s v="sablefish (blackcod)"/>
    <d v="2008-07-26T00:00:00"/>
    <x v="17"/>
    <n v="710"/>
    <n v="6984.36"/>
    <n v="9.1069999999999993"/>
    <x v="24"/>
    <s v="BSAI"/>
    <n v="7"/>
    <x v="1"/>
  </r>
  <r>
    <s v="sablefish (blackcod)"/>
    <d v="2008-07-26T00:00:00"/>
    <x v="17"/>
    <n v="710"/>
    <n v="6984.36"/>
    <n v="4.3999999999999997E-2"/>
    <x v="28"/>
    <s v="BSAI"/>
    <n v="7"/>
    <x v="1"/>
  </r>
  <r>
    <s v="sablefish (blackcod)"/>
    <d v="2008-07-26T00:00:00"/>
    <x v="17"/>
    <n v="710"/>
    <n v="6984.36"/>
    <n v="0.192"/>
    <x v="25"/>
    <s v="BSAI"/>
    <n v="7"/>
    <x v="1"/>
  </r>
  <r>
    <s v="sablefish (blackcod)"/>
    <d v="2008-07-26T00:00:00"/>
    <x v="17"/>
    <n v="710"/>
    <n v="7308.24"/>
    <n v="31.391999999999999"/>
    <x v="0"/>
    <s v="GOA"/>
    <n v="7"/>
    <x v="1"/>
  </r>
  <r>
    <s v="sablefish (blackcod)"/>
    <d v="2008-07-26T00:00:00"/>
    <x v="17"/>
    <n v="710"/>
    <n v="7308.24"/>
    <n v="33.968000000000004"/>
    <x v="13"/>
    <s v="GOA"/>
    <n v="7"/>
    <x v="1"/>
  </r>
  <r>
    <s v="sablefish (blackcod)"/>
    <d v="2008-07-26T00:00:00"/>
    <x v="17"/>
    <n v="710"/>
    <n v="7308.24"/>
    <n v="59.744"/>
    <x v="6"/>
    <s v="GOA"/>
    <n v="7"/>
    <x v="1"/>
  </r>
  <r>
    <s v="sablefish (blackcod)"/>
    <d v="2008-07-26T00:00:00"/>
    <x v="17"/>
    <n v="710"/>
    <n v="8840.0300000000007"/>
    <n v="39.496000000000002"/>
    <x v="0"/>
    <s v="GOA"/>
    <n v="7"/>
    <x v="1"/>
  </r>
  <r>
    <s v="sablefish (blackcod)"/>
    <d v="2008-07-26T00:00:00"/>
    <x v="17"/>
    <n v="710"/>
    <n v="8840.0300000000007"/>
    <n v="14.058999999999999"/>
    <x v="13"/>
    <s v="GOA"/>
    <n v="7"/>
    <x v="1"/>
  </r>
  <r>
    <s v="sablefish (blackcod)"/>
    <d v="2008-07-26T00:00:00"/>
    <x v="17"/>
    <n v="710"/>
    <n v="8840.0300000000007"/>
    <n v="99.125"/>
    <x v="6"/>
    <s v="GOA"/>
    <n v="7"/>
    <x v="1"/>
  </r>
  <r>
    <s v="sablefish (blackcod)"/>
    <d v="2008-07-26T00:00:00"/>
    <x v="17"/>
    <n v="710"/>
    <n v="8840.0300000000007"/>
    <n v="6.1349999999999998"/>
    <x v="11"/>
    <s v="GOA"/>
    <n v="7"/>
    <x v="1"/>
  </r>
  <r>
    <s v="sablefish (blackcod)"/>
    <d v="2008-07-26T00:00:00"/>
    <x v="17"/>
    <n v="710"/>
    <n v="8840.0300000000007"/>
    <n v="64.328999999999994"/>
    <x v="14"/>
    <s v="GOA"/>
    <n v="7"/>
    <x v="1"/>
  </r>
  <r>
    <s v="sablefish (blackcod)"/>
    <d v="2008-07-26T00:00:00"/>
    <x v="17"/>
    <n v="710"/>
    <n v="9645.77"/>
    <n v="12.781000000000001"/>
    <x v="5"/>
    <s v="BSAI"/>
    <n v="7"/>
    <x v="1"/>
  </r>
  <r>
    <s v="sablefish (blackcod)"/>
    <d v="2008-07-26T00:00:00"/>
    <x v="17"/>
    <n v="710"/>
    <n v="9645.77"/>
    <n v="7.1029999999999998"/>
    <x v="7"/>
    <s v="BSAI"/>
    <n v="7"/>
    <x v="1"/>
  </r>
  <r>
    <s v="sablefish (blackcod)"/>
    <d v="2008-07-26T00:00:00"/>
    <x v="17"/>
    <n v="710"/>
    <n v="9645.77"/>
    <n v="0.23100000000000001"/>
    <x v="24"/>
    <s v="BSAI"/>
    <n v="7"/>
    <x v="1"/>
  </r>
  <r>
    <s v="sablefish (blackcod)"/>
    <d v="2008-07-26T00:00:00"/>
    <x v="17"/>
    <n v="710"/>
    <n v="9645.77"/>
    <n v="10.992000000000001"/>
    <x v="28"/>
    <s v="BSAI"/>
    <n v="7"/>
    <x v="1"/>
  </r>
  <r>
    <s v="sablefish (blackcod)"/>
    <d v="2008-07-26T00:00:00"/>
    <x v="17"/>
    <n v="710"/>
    <m/>
    <n v="8.9999999999999993E-3"/>
    <x v="1"/>
    <s v="BSAI"/>
    <n v="7"/>
    <x v="1"/>
  </r>
  <r>
    <s v="sablefish (blackcod)"/>
    <d v="2008-07-26T00:00:00"/>
    <x v="17"/>
    <n v="710"/>
    <m/>
    <n v="2.0880000000000001"/>
    <x v="5"/>
    <s v="BSAI"/>
    <n v="7"/>
    <x v="1"/>
  </r>
  <r>
    <s v="sablefish (blackcod)"/>
    <d v="2008-07-26T00:00:00"/>
    <x v="17"/>
    <n v="710"/>
    <m/>
    <n v="1.6679999999999999"/>
    <x v="7"/>
    <s v="BSAI"/>
    <n v="7"/>
    <x v="1"/>
  </r>
  <r>
    <s v="sablefish (blackcod)"/>
    <d v="2008-07-26T00:00:00"/>
    <x v="17"/>
    <n v="710"/>
    <m/>
    <n v="0.42899999999999999"/>
    <x v="22"/>
    <s v="BSAI"/>
    <n v="7"/>
    <x v="1"/>
  </r>
  <r>
    <s v="sablefish (blackcod)"/>
    <d v="2008-07-26T00:00:00"/>
    <x v="17"/>
    <n v="710"/>
    <m/>
    <n v="0.28699999999999998"/>
    <x v="26"/>
    <s v="BSAI"/>
    <n v="7"/>
    <x v="1"/>
  </r>
  <r>
    <s v="sablefish (blackcod)"/>
    <d v="2008-07-26T00:00:00"/>
    <x v="17"/>
    <n v="710"/>
    <m/>
    <n v="2.1520000000000001"/>
    <x v="24"/>
    <s v="BSAI"/>
    <n v="7"/>
    <x v="1"/>
  </r>
  <r>
    <s v="sablefish (blackcod)"/>
    <d v="2008-07-26T00:00:00"/>
    <x v="17"/>
    <n v="710"/>
    <m/>
    <n v="11.935"/>
    <x v="28"/>
    <s v="BSAI"/>
    <n v="7"/>
    <x v="1"/>
  </r>
  <r>
    <s v="sablefish (blackcod)"/>
    <d v="2008-07-26T00:00:00"/>
    <x v="17"/>
    <n v="710"/>
    <m/>
    <n v="0.74"/>
    <x v="0"/>
    <s v="GOA"/>
    <n v="7"/>
    <x v="1"/>
  </r>
  <r>
    <s v="sablefish (blackcod)"/>
    <d v="2008-07-26T00:00:00"/>
    <x v="17"/>
    <n v="710"/>
    <m/>
    <n v="0.35899999999999999"/>
    <x v="13"/>
    <s v="GOA"/>
    <n v="7"/>
    <x v="1"/>
  </r>
  <r>
    <s v="sablefish (blackcod)"/>
    <d v="2008-07-26T00:00:00"/>
    <x v="17"/>
    <n v="710"/>
    <m/>
    <n v="0.97699999999999998"/>
    <x v="6"/>
    <s v="GOA"/>
    <n v="7"/>
    <x v="1"/>
  </r>
  <r>
    <s v="sablefish (blackcod)"/>
    <d v="2008-07-26T00:00:00"/>
    <x v="17"/>
    <n v="710"/>
    <m/>
    <n v="0.113"/>
    <x v="11"/>
    <s v="GOA"/>
    <n v="7"/>
    <x v="1"/>
  </r>
  <r>
    <s v="sablefish (blackcod)"/>
    <d v="2008-07-26T00:00:00"/>
    <x v="17"/>
    <n v="710"/>
    <m/>
    <n v="1.2E-2"/>
    <x v="20"/>
    <s v="INSD"/>
    <n v="7"/>
    <x v="1"/>
  </r>
  <r>
    <s v="sablefish (blackcod)"/>
    <d v="2008-07-26T00:00:00"/>
    <x v="17"/>
    <n v="710"/>
    <m/>
    <n v="1.1220000000000001"/>
    <x v="14"/>
    <s v="GOA"/>
    <n v="7"/>
    <x v="1"/>
  </r>
  <r>
    <s v="sablefish (blackcod)"/>
    <d v="2008-07-26T00:00:00"/>
    <x v="17"/>
    <n v="710"/>
    <m/>
    <n v="1E-3"/>
    <x v="21"/>
    <s v="INSD"/>
    <n v="7"/>
    <x v="1"/>
  </r>
  <r>
    <s v="sablefish (blackcod)"/>
    <d v="2008-08-02T00:00:00"/>
    <x v="17"/>
    <n v="710"/>
    <n v="6984.36"/>
    <n v="0.499"/>
    <x v="1"/>
    <s v="BSAI"/>
    <n v="8"/>
    <x v="1"/>
  </r>
  <r>
    <s v="sablefish (blackcod)"/>
    <d v="2008-08-02T00:00:00"/>
    <x v="17"/>
    <n v="710"/>
    <n v="6984.36"/>
    <n v="12.212999999999999"/>
    <x v="5"/>
    <s v="BSAI"/>
    <n v="8"/>
    <x v="1"/>
  </r>
  <r>
    <s v="sablefish (blackcod)"/>
    <d v="2008-08-02T00:00:00"/>
    <x v="17"/>
    <n v="710"/>
    <n v="6984.36"/>
    <n v="5.6580000000000004"/>
    <x v="7"/>
    <s v="BSAI"/>
    <n v="8"/>
    <x v="1"/>
  </r>
  <r>
    <s v="sablefish (blackcod)"/>
    <d v="2008-08-02T00:00:00"/>
    <x v="17"/>
    <n v="710"/>
    <n v="6984.36"/>
    <n v="2.11"/>
    <x v="24"/>
    <s v="BSAI"/>
    <n v="8"/>
    <x v="1"/>
  </r>
  <r>
    <s v="sablefish (blackcod)"/>
    <d v="2008-08-02T00:00:00"/>
    <x v="17"/>
    <n v="710"/>
    <n v="6984.36"/>
    <n v="2.2229999999999999"/>
    <x v="28"/>
    <s v="BSAI"/>
    <n v="8"/>
    <x v="1"/>
  </r>
  <r>
    <s v="sablefish (blackcod)"/>
    <d v="2008-08-02T00:00:00"/>
    <x v="17"/>
    <n v="710"/>
    <n v="7308.24"/>
    <n v="38.095999999999997"/>
    <x v="0"/>
    <s v="GOA"/>
    <n v="8"/>
    <x v="1"/>
  </r>
  <r>
    <s v="sablefish (blackcod)"/>
    <d v="2008-08-02T00:00:00"/>
    <x v="17"/>
    <n v="710"/>
    <n v="7308.24"/>
    <n v="0.77400000000000002"/>
    <x v="13"/>
    <s v="GOA"/>
    <n v="8"/>
    <x v="1"/>
  </r>
  <r>
    <s v="sablefish (blackcod)"/>
    <d v="2008-08-02T00:00:00"/>
    <x v="17"/>
    <n v="710"/>
    <n v="7308.24"/>
    <n v="2.0510000000000002"/>
    <x v="6"/>
    <s v="GOA"/>
    <n v="8"/>
    <x v="1"/>
  </r>
  <r>
    <s v="sablefish (blackcod)"/>
    <d v="2008-08-02T00:00:00"/>
    <x v="17"/>
    <n v="710"/>
    <n v="7308.24"/>
    <n v="2.206"/>
    <x v="21"/>
    <s v="INSD"/>
    <n v="8"/>
    <x v="1"/>
  </r>
  <r>
    <s v="sablefish (blackcod)"/>
    <d v="2008-08-02T00:00:00"/>
    <x v="17"/>
    <n v="710"/>
    <n v="8840.0300000000007"/>
    <n v="30.298999999999999"/>
    <x v="0"/>
    <s v="GOA"/>
    <n v="8"/>
    <x v="1"/>
  </r>
  <r>
    <s v="sablefish (blackcod)"/>
    <d v="2008-08-02T00:00:00"/>
    <x v="17"/>
    <n v="710"/>
    <n v="8840.0300000000007"/>
    <n v="5.7489999999999997"/>
    <x v="13"/>
    <s v="GOA"/>
    <n v="8"/>
    <x v="1"/>
  </r>
  <r>
    <s v="sablefish (blackcod)"/>
    <d v="2008-08-02T00:00:00"/>
    <x v="17"/>
    <n v="710"/>
    <n v="8840.0300000000007"/>
    <n v="87.311000000000007"/>
    <x v="6"/>
    <s v="GOA"/>
    <n v="8"/>
    <x v="1"/>
  </r>
  <r>
    <s v="sablefish (blackcod)"/>
    <d v="2008-08-02T00:00:00"/>
    <x v="17"/>
    <n v="710"/>
    <n v="8840.0300000000007"/>
    <n v="6.9260000000000002"/>
    <x v="11"/>
    <s v="GOA"/>
    <n v="8"/>
    <x v="1"/>
  </r>
  <r>
    <s v="sablefish (blackcod)"/>
    <d v="2008-08-02T00:00:00"/>
    <x v="17"/>
    <n v="710"/>
    <n v="8840.0300000000007"/>
    <n v="63.115000000000002"/>
    <x v="14"/>
    <s v="GOA"/>
    <n v="8"/>
    <x v="1"/>
  </r>
  <r>
    <s v="sablefish (blackcod)"/>
    <d v="2008-08-02T00:00:00"/>
    <x v="17"/>
    <n v="710"/>
    <n v="9645.77"/>
    <n v="0.04"/>
    <x v="1"/>
    <s v="BSAI"/>
    <n v="8"/>
    <x v="1"/>
  </r>
  <r>
    <s v="sablefish (blackcod)"/>
    <d v="2008-08-02T00:00:00"/>
    <x v="17"/>
    <n v="710"/>
    <n v="9645.77"/>
    <n v="14.773"/>
    <x v="5"/>
    <s v="BSAI"/>
    <n v="8"/>
    <x v="1"/>
  </r>
  <r>
    <s v="sablefish (blackcod)"/>
    <d v="2008-08-02T00:00:00"/>
    <x v="17"/>
    <n v="710"/>
    <n v="9645.77"/>
    <n v="21.323"/>
    <x v="7"/>
    <s v="BSAI"/>
    <n v="8"/>
    <x v="1"/>
  </r>
  <r>
    <s v="sablefish (blackcod)"/>
    <d v="2008-08-02T00:00:00"/>
    <x v="17"/>
    <n v="710"/>
    <n v="9645.77"/>
    <n v="0.83899999999999997"/>
    <x v="24"/>
    <s v="BSAI"/>
    <n v="8"/>
    <x v="1"/>
  </r>
  <r>
    <s v="sablefish (blackcod)"/>
    <d v="2008-08-02T00:00:00"/>
    <x v="17"/>
    <n v="710"/>
    <m/>
    <n v="5.0430000000000001"/>
    <x v="5"/>
    <s v="BSAI"/>
    <n v="8"/>
    <x v="1"/>
  </r>
  <r>
    <s v="sablefish (blackcod)"/>
    <d v="2008-08-02T00:00:00"/>
    <x v="17"/>
    <n v="710"/>
    <m/>
    <n v="5.5E-2"/>
    <x v="7"/>
    <s v="BSAI"/>
    <n v="8"/>
    <x v="1"/>
  </r>
  <r>
    <s v="sablefish (blackcod)"/>
    <d v="2008-08-02T00:00:00"/>
    <x v="17"/>
    <n v="710"/>
    <m/>
    <n v="2.8940000000000001"/>
    <x v="2"/>
    <s v="BSAI"/>
    <n v="8"/>
    <x v="1"/>
  </r>
  <r>
    <s v="sablefish (blackcod)"/>
    <d v="2008-08-02T00:00:00"/>
    <x v="17"/>
    <n v="710"/>
    <m/>
    <n v="10.265000000000001"/>
    <x v="26"/>
    <s v="BSAI"/>
    <n v="8"/>
    <x v="1"/>
  </r>
  <r>
    <s v="sablefish (blackcod)"/>
    <d v="2008-08-02T00:00:00"/>
    <x v="17"/>
    <n v="710"/>
    <m/>
    <n v="1.4159999999999999"/>
    <x v="24"/>
    <s v="BSAI"/>
    <n v="8"/>
    <x v="1"/>
  </r>
  <r>
    <s v="sablefish (blackcod)"/>
    <d v="2008-08-02T00:00:00"/>
    <x v="17"/>
    <n v="710"/>
    <m/>
    <n v="0.51400000000000001"/>
    <x v="28"/>
    <s v="BSAI"/>
    <n v="8"/>
    <x v="1"/>
  </r>
  <r>
    <s v="sablefish (blackcod)"/>
    <d v="2008-08-02T00:00:00"/>
    <x v="17"/>
    <n v="710"/>
    <m/>
    <n v="0.35199999999999998"/>
    <x v="0"/>
    <s v="GOA"/>
    <n v="8"/>
    <x v="1"/>
  </r>
  <r>
    <s v="sablefish (blackcod)"/>
    <d v="2008-08-02T00:00:00"/>
    <x v="17"/>
    <n v="710"/>
    <m/>
    <n v="4.1000000000000002E-2"/>
    <x v="13"/>
    <s v="GOA"/>
    <n v="8"/>
    <x v="1"/>
  </r>
  <r>
    <s v="sablefish (blackcod)"/>
    <d v="2008-08-02T00:00:00"/>
    <x v="17"/>
    <n v="710"/>
    <m/>
    <n v="0.79800000000000004"/>
    <x v="6"/>
    <s v="GOA"/>
    <n v="8"/>
    <x v="1"/>
  </r>
  <r>
    <s v="sablefish (blackcod)"/>
    <d v="2008-08-02T00:00:00"/>
    <x v="17"/>
    <n v="710"/>
    <m/>
    <n v="0.08"/>
    <x v="11"/>
    <s v="GOA"/>
    <n v="8"/>
    <x v="1"/>
  </r>
  <r>
    <s v="sablefish (blackcod)"/>
    <d v="2008-08-02T00:00:00"/>
    <x v="17"/>
    <n v="710"/>
    <m/>
    <n v="2.3E-2"/>
    <x v="20"/>
    <s v="INSD"/>
    <n v="8"/>
    <x v="1"/>
  </r>
  <r>
    <s v="sablefish (blackcod)"/>
    <d v="2008-08-02T00:00:00"/>
    <x v="17"/>
    <n v="710"/>
    <m/>
    <n v="1.1519999999999999"/>
    <x v="14"/>
    <s v="GOA"/>
    <n v="8"/>
    <x v="1"/>
  </r>
  <r>
    <s v="sablefish (blackcod)"/>
    <d v="2008-08-09T00:00:00"/>
    <x v="17"/>
    <n v="710"/>
    <n v="6984.36"/>
    <n v="6.9640000000000004"/>
    <x v="1"/>
    <s v="BSAI"/>
    <n v="8"/>
    <x v="1"/>
  </r>
  <r>
    <s v="sablefish (blackcod)"/>
    <d v="2008-08-09T00:00:00"/>
    <x v="17"/>
    <n v="710"/>
    <n v="6984.36"/>
    <n v="7.1130000000000004"/>
    <x v="5"/>
    <s v="BSAI"/>
    <n v="8"/>
    <x v="1"/>
  </r>
  <r>
    <s v="sablefish (blackcod)"/>
    <d v="2008-08-09T00:00:00"/>
    <x v="17"/>
    <n v="710"/>
    <n v="6984.36"/>
    <n v="1.4019999999999999"/>
    <x v="7"/>
    <s v="BSAI"/>
    <n v="8"/>
    <x v="1"/>
  </r>
  <r>
    <s v="sablefish (blackcod)"/>
    <d v="2008-08-09T00:00:00"/>
    <x v="17"/>
    <n v="710"/>
    <n v="6984.36"/>
    <n v="6.39"/>
    <x v="24"/>
    <s v="BSAI"/>
    <n v="8"/>
    <x v="1"/>
  </r>
  <r>
    <s v="sablefish (blackcod)"/>
    <d v="2008-08-09T00:00:00"/>
    <x v="17"/>
    <n v="710"/>
    <n v="7308.24"/>
    <n v="14.163"/>
    <x v="0"/>
    <s v="GOA"/>
    <n v="8"/>
    <x v="1"/>
  </r>
  <r>
    <s v="sablefish (blackcod)"/>
    <d v="2008-08-09T00:00:00"/>
    <x v="17"/>
    <n v="710"/>
    <n v="7308.24"/>
    <n v="1.619"/>
    <x v="13"/>
    <s v="GOA"/>
    <n v="8"/>
    <x v="1"/>
  </r>
  <r>
    <s v="sablefish (blackcod)"/>
    <d v="2008-08-09T00:00:00"/>
    <x v="17"/>
    <n v="710"/>
    <n v="7308.24"/>
    <n v="2.7759999999999998"/>
    <x v="6"/>
    <s v="GOA"/>
    <n v="8"/>
    <x v="1"/>
  </r>
  <r>
    <s v="sablefish (blackcod)"/>
    <d v="2008-08-09T00:00:00"/>
    <x v="17"/>
    <n v="710"/>
    <n v="7308.24"/>
    <n v="18.146000000000001"/>
    <x v="21"/>
    <s v="INSD"/>
    <n v="8"/>
    <x v="1"/>
  </r>
  <r>
    <s v="sablefish (blackcod)"/>
    <d v="2008-08-09T00:00:00"/>
    <x v="17"/>
    <n v="710"/>
    <n v="8840.0300000000007"/>
    <n v="13.58"/>
    <x v="0"/>
    <s v="GOA"/>
    <n v="8"/>
    <x v="1"/>
  </r>
  <r>
    <s v="sablefish (blackcod)"/>
    <d v="2008-08-09T00:00:00"/>
    <x v="17"/>
    <n v="710"/>
    <n v="8840.0300000000007"/>
    <n v="1.8640000000000001"/>
    <x v="13"/>
    <s v="GOA"/>
    <n v="8"/>
    <x v="1"/>
  </r>
  <r>
    <s v="sablefish (blackcod)"/>
    <d v="2008-08-09T00:00:00"/>
    <x v="17"/>
    <n v="710"/>
    <n v="8840.0300000000007"/>
    <n v="145.69300000000001"/>
    <x v="6"/>
    <s v="GOA"/>
    <n v="8"/>
    <x v="1"/>
  </r>
  <r>
    <s v="sablefish (blackcod)"/>
    <d v="2008-08-09T00:00:00"/>
    <x v="17"/>
    <n v="710"/>
    <n v="8840.0300000000007"/>
    <n v="18.349"/>
    <x v="11"/>
    <s v="GOA"/>
    <n v="8"/>
    <x v="1"/>
  </r>
  <r>
    <s v="sablefish (blackcod)"/>
    <d v="2008-08-09T00:00:00"/>
    <x v="17"/>
    <n v="710"/>
    <n v="8840.0300000000007"/>
    <n v="64.882999999999996"/>
    <x v="14"/>
    <s v="GOA"/>
    <n v="8"/>
    <x v="1"/>
  </r>
  <r>
    <s v="sablefish (blackcod)"/>
    <d v="2008-08-09T00:00:00"/>
    <x v="17"/>
    <n v="710"/>
    <n v="8840.0300000000007"/>
    <n v="4.2999999999999997E-2"/>
    <x v="21"/>
    <s v="INSD"/>
    <n v="8"/>
    <x v="1"/>
  </r>
  <r>
    <s v="sablefish (blackcod)"/>
    <d v="2008-08-09T00:00:00"/>
    <x v="17"/>
    <n v="710"/>
    <n v="9645.77"/>
    <n v="26.853000000000002"/>
    <x v="5"/>
    <s v="BSAI"/>
    <n v="8"/>
    <x v="1"/>
  </r>
  <r>
    <s v="sablefish (blackcod)"/>
    <d v="2008-08-09T00:00:00"/>
    <x v="17"/>
    <n v="710"/>
    <n v="9645.77"/>
    <n v="0.68799999999999994"/>
    <x v="7"/>
    <s v="BSAI"/>
    <n v="8"/>
    <x v="1"/>
  </r>
  <r>
    <s v="sablefish (blackcod)"/>
    <d v="2008-08-09T00:00:00"/>
    <x v="17"/>
    <n v="710"/>
    <n v="9645.77"/>
    <n v="0.39700000000000002"/>
    <x v="2"/>
    <s v="BSAI"/>
    <n v="8"/>
    <x v="1"/>
  </r>
  <r>
    <s v="sablefish (blackcod)"/>
    <d v="2008-08-09T00:00:00"/>
    <x v="17"/>
    <n v="710"/>
    <n v="9645.77"/>
    <n v="2.1000000000000001E-2"/>
    <x v="26"/>
    <s v="BSAI"/>
    <n v="8"/>
    <x v="1"/>
  </r>
  <r>
    <s v="sablefish (blackcod)"/>
    <d v="2008-08-09T00:00:00"/>
    <x v="17"/>
    <n v="710"/>
    <n v="9645.77"/>
    <n v="4.74"/>
    <x v="24"/>
    <s v="BSAI"/>
    <n v="8"/>
    <x v="1"/>
  </r>
  <r>
    <s v="sablefish (blackcod)"/>
    <d v="2008-08-09T00:00:00"/>
    <x v="17"/>
    <n v="710"/>
    <n v="9645.77"/>
    <n v="0.157"/>
    <x v="28"/>
    <s v="BSAI"/>
    <n v="8"/>
    <x v="1"/>
  </r>
  <r>
    <s v="sablefish (blackcod)"/>
    <d v="2008-08-09T00:00:00"/>
    <x v="17"/>
    <n v="710"/>
    <m/>
    <n v="8.6349999999999998"/>
    <x v="5"/>
    <s v="BSAI"/>
    <n v="8"/>
    <x v="1"/>
  </r>
  <r>
    <s v="sablefish (blackcod)"/>
    <d v="2008-08-09T00:00:00"/>
    <x v="17"/>
    <n v="710"/>
    <m/>
    <n v="0.83199999999999996"/>
    <x v="7"/>
    <s v="BSAI"/>
    <n v="8"/>
    <x v="1"/>
  </r>
  <r>
    <s v="sablefish (blackcod)"/>
    <d v="2008-08-09T00:00:00"/>
    <x v="17"/>
    <n v="710"/>
    <m/>
    <n v="0.91900000000000004"/>
    <x v="2"/>
    <s v="BSAI"/>
    <n v="8"/>
    <x v="1"/>
  </r>
  <r>
    <s v="sablefish (blackcod)"/>
    <d v="2008-08-09T00:00:00"/>
    <x v="17"/>
    <n v="710"/>
    <m/>
    <n v="1.419"/>
    <x v="24"/>
    <s v="BSAI"/>
    <n v="8"/>
    <x v="1"/>
  </r>
  <r>
    <s v="sablefish (blackcod)"/>
    <d v="2008-08-09T00:00:00"/>
    <x v="17"/>
    <n v="710"/>
    <m/>
    <n v="1.3280000000000001"/>
    <x v="28"/>
    <s v="BSAI"/>
    <n v="8"/>
    <x v="1"/>
  </r>
  <r>
    <s v="sablefish (blackcod)"/>
    <d v="2008-08-09T00:00:00"/>
    <x v="17"/>
    <n v="710"/>
    <m/>
    <n v="1.9379999999999999"/>
    <x v="0"/>
    <s v="GOA"/>
    <n v="8"/>
    <x v="1"/>
  </r>
  <r>
    <s v="sablefish (blackcod)"/>
    <d v="2008-08-09T00:00:00"/>
    <x v="17"/>
    <n v="710"/>
    <m/>
    <n v="0.123"/>
    <x v="13"/>
    <s v="GOA"/>
    <n v="8"/>
    <x v="1"/>
  </r>
  <r>
    <s v="sablefish (blackcod)"/>
    <d v="2008-08-09T00:00:00"/>
    <x v="17"/>
    <n v="710"/>
    <m/>
    <n v="4.1470000000000002"/>
    <x v="6"/>
    <s v="GOA"/>
    <n v="8"/>
    <x v="1"/>
  </r>
  <r>
    <s v="sablefish (blackcod)"/>
    <d v="2008-08-09T00:00:00"/>
    <x v="17"/>
    <n v="710"/>
    <m/>
    <n v="1.466"/>
    <x v="11"/>
    <s v="GOA"/>
    <n v="8"/>
    <x v="1"/>
  </r>
  <r>
    <s v="sablefish (blackcod)"/>
    <d v="2008-08-09T00:00:00"/>
    <x v="17"/>
    <n v="710"/>
    <m/>
    <n v="0.24399999999999999"/>
    <x v="20"/>
    <s v="INSD"/>
    <n v="8"/>
    <x v="1"/>
  </r>
  <r>
    <s v="sablefish (blackcod)"/>
    <d v="2008-08-09T00:00:00"/>
    <x v="17"/>
    <n v="710"/>
    <m/>
    <n v="2.5329999999999999"/>
    <x v="14"/>
    <s v="GOA"/>
    <n v="8"/>
    <x v="1"/>
  </r>
  <r>
    <s v="sablefish (blackcod)"/>
    <d v="2008-08-09T00:00:00"/>
    <x v="17"/>
    <n v="710"/>
    <m/>
    <n v="0.82199999999999995"/>
    <x v="21"/>
    <s v="INSD"/>
    <n v="8"/>
    <x v="1"/>
  </r>
  <r>
    <s v="sablefish (blackcod)"/>
    <d v="2008-08-16T00:00:00"/>
    <x v="17"/>
    <n v="710"/>
    <n v="6984.36"/>
    <n v="0.192"/>
    <x v="23"/>
    <s v="BSAI"/>
    <n v="8"/>
    <x v="1"/>
  </r>
  <r>
    <s v="sablefish (blackcod)"/>
    <d v="2008-08-16T00:00:00"/>
    <x v="17"/>
    <n v="710"/>
    <n v="6984.36"/>
    <n v="1.54"/>
    <x v="1"/>
    <s v="BSAI"/>
    <n v="8"/>
    <x v="1"/>
  </r>
  <r>
    <s v="sablefish (blackcod)"/>
    <d v="2008-08-16T00:00:00"/>
    <x v="17"/>
    <n v="710"/>
    <n v="6984.36"/>
    <n v="4.6550000000000002"/>
    <x v="5"/>
    <s v="BSAI"/>
    <n v="8"/>
    <x v="1"/>
  </r>
  <r>
    <s v="sablefish (blackcod)"/>
    <d v="2008-08-16T00:00:00"/>
    <x v="17"/>
    <n v="710"/>
    <n v="6984.36"/>
    <n v="0.64200000000000002"/>
    <x v="7"/>
    <s v="BSAI"/>
    <n v="8"/>
    <x v="1"/>
  </r>
  <r>
    <s v="sablefish (blackcod)"/>
    <d v="2008-08-16T00:00:00"/>
    <x v="17"/>
    <n v="710"/>
    <n v="6984.36"/>
    <n v="0.54400000000000004"/>
    <x v="2"/>
    <s v="BSAI"/>
    <n v="8"/>
    <x v="1"/>
  </r>
  <r>
    <s v="sablefish (blackcod)"/>
    <d v="2008-08-16T00:00:00"/>
    <x v="17"/>
    <n v="710"/>
    <n v="6984.36"/>
    <n v="8.5250000000000004"/>
    <x v="24"/>
    <s v="BSAI"/>
    <n v="8"/>
    <x v="1"/>
  </r>
  <r>
    <s v="sablefish (blackcod)"/>
    <d v="2008-08-16T00:00:00"/>
    <x v="17"/>
    <n v="710"/>
    <n v="6984.36"/>
    <n v="12.381"/>
    <x v="28"/>
    <s v="BSAI"/>
    <n v="8"/>
    <x v="1"/>
  </r>
  <r>
    <s v="sablefish (blackcod)"/>
    <d v="2008-08-16T00:00:00"/>
    <x v="17"/>
    <n v="710"/>
    <n v="7308.24"/>
    <n v="0.50600000000000001"/>
    <x v="0"/>
    <s v="GOA"/>
    <n v="8"/>
    <x v="1"/>
  </r>
  <r>
    <s v="sablefish (blackcod)"/>
    <d v="2008-08-16T00:00:00"/>
    <x v="17"/>
    <n v="710"/>
    <n v="7308.24"/>
    <n v="1.8089999999999999"/>
    <x v="6"/>
    <s v="GOA"/>
    <n v="8"/>
    <x v="1"/>
  </r>
  <r>
    <s v="sablefish (blackcod)"/>
    <d v="2008-08-16T00:00:00"/>
    <x v="17"/>
    <n v="710"/>
    <n v="7308.24"/>
    <n v="6.68"/>
    <x v="21"/>
    <s v="INSD"/>
    <n v="8"/>
    <x v="1"/>
  </r>
  <r>
    <s v="sablefish (blackcod)"/>
    <d v="2008-08-16T00:00:00"/>
    <x v="17"/>
    <n v="710"/>
    <n v="8840.0300000000007"/>
    <n v="0.60599999999999998"/>
    <x v="0"/>
    <s v="GOA"/>
    <n v="8"/>
    <x v="1"/>
  </r>
  <r>
    <s v="sablefish (blackcod)"/>
    <d v="2008-08-16T00:00:00"/>
    <x v="17"/>
    <n v="710"/>
    <n v="8840.0300000000007"/>
    <n v="12.122999999999999"/>
    <x v="13"/>
    <s v="GOA"/>
    <n v="8"/>
    <x v="1"/>
  </r>
  <r>
    <s v="sablefish (blackcod)"/>
    <d v="2008-08-16T00:00:00"/>
    <x v="17"/>
    <n v="710"/>
    <n v="8840.0300000000007"/>
    <n v="54.706000000000003"/>
    <x v="6"/>
    <s v="GOA"/>
    <n v="8"/>
    <x v="1"/>
  </r>
  <r>
    <s v="sablefish (blackcod)"/>
    <d v="2008-08-16T00:00:00"/>
    <x v="17"/>
    <n v="710"/>
    <n v="8840.0300000000007"/>
    <n v="24.108000000000001"/>
    <x v="11"/>
    <s v="GOA"/>
    <n v="8"/>
    <x v="1"/>
  </r>
  <r>
    <s v="sablefish (blackcod)"/>
    <d v="2008-08-16T00:00:00"/>
    <x v="17"/>
    <n v="710"/>
    <n v="8840.0300000000007"/>
    <n v="42.506"/>
    <x v="14"/>
    <s v="GOA"/>
    <n v="8"/>
    <x v="1"/>
  </r>
  <r>
    <s v="sablefish (blackcod)"/>
    <d v="2008-08-16T00:00:00"/>
    <x v="17"/>
    <n v="710"/>
    <n v="9645.77"/>
    <n v="7.6470000000000002"/>
    <x v="5"/>
    <s v="BSAI"/>
    <n v="8"/>
    <x v="1"/>
  </r>
  <r>
    <s v="sablefish (blackcod)"/>
    <d v="2008-08-16T00:00:00"/>
    <x v="17"/>
    <n v="710"/>
    <n v="9645.77"/>
    <n v="17.681999999999999"/>
    <x v="7"/>
    <s v="BSAI"/>
    <n v="8"/>
    <x v="1"/>
  </r>
  <r>
    <s v="sablefish (blackcod)"/>
    <d v="2008-08-16T00:00:00"/>
    <x v="17"/>
    <n v="710"/>
    <n v="9645.77"/>
    <n v="0.106"/>
    <x v="24"/>
    <s v="BSAI"/>
    <n v="8"/>
    <x v="1"/>
  </r>
  <r>
    <s v="sablefish (blackcod)"/>
    <d v="2008-08-16T00:00:00"/>
    <x v="17"/>
    <n v="710"/>
    <n v="9645.77"/>
    <n v="0.40400000000000003"/>
    <x v="28"/>
    <s v="BSAI"/>
    <n v="8"/>
    <x v="1"/>
  </r>
  <r>
    <s v="sablefish (blackcod)"/>
    <d v="2008-08-16T00:00:00"/>
    <x v="17"/>
    <n v="710"/>
    <m/>
    <n v="9.1999999999999998E-2"/>
    <x v="23"/>
    <s v="BSAI"/>
    <n v="8"/>
    <x v="1"/>
  </r>
  <r>
    <s v="sablefish (blackcod)"/>
    <d v="2008-08-16T00:00:00"/>
    <x v="17"/>
    <n v="710"/>
    <m/>
    <n v="6.069"/>
    <x v="5"/>
    <s v="BSAI"/>
    <n v="8"/>
    <x v="1"/>
  </r>
  <r>
    <s v="sablefish (blackcod)"/>
    <d v="2008-08-16T00:00:00"/>
    <x v="17"/>
    <n v="710"/>
    <m/>
    <n v="0.40400000000000003"/>
    <x v="7"/>
    <s v="BSAI"/>
    <n v="8"/>
    <x v="1"/>
  </r>
  <r>
    <s v="sablefish (blackcod)"/>
    <d v="2008-08-16T00:00:00"/>
    <x v="17"/>
    <n v="710"/>
    <m/>
    <n v="1.153"/>
    <x v="22"/>
    <s v="BSAI"/>
    <n v="8"/>
    <x v="1"/>
  </r>
  <r>
    <s v="sablefish (blackcod)"/>
    <d v="2008-08-16T00:00:00"/>
    <x v="17"/>
    <n v="710"/>
    <m/>
    <n v="2.5009999999999999"/>
    <x v="24"/>
    <s v="BSAI"/>
    <n v="8"/>
    <x v="1"/>
  </r>
  <r>
    <s v="sablefish (blackcod)"/>
    <d v="2008-08-16T00:00:00"/>
    <x v="17"/>
    <n v="710"/>
    <m/>
    <n v="0.98799999999999999"/>
    <x v="28"/>
    <s v="BSAI"/>
    <n v="8"/>
    <x v="1"/>
  </r>
  <r>
    <s v="sablefish (blackcod)"/>
    <d v="2008-08-16T00:00:00"/>
    <x v="17"/>
    <n v="710"/>
    <m/>
    <n v="2.3519999999999999"/>
    <x v="0"/>
    <s v="GOA"/>
    <n v="8"/>
    <x v="1"/>
  </r>
  <r>
    <s v="sablefish (blackcod)"/>
    <d v="2008-08-16T00:00:00"/>
    <x v="17"/>
    <n v="710"/>
    <m/>
    <n v="0.13500000000000001"/>
    <x v="13"/>
    <s v="GOA"/>
    <n v="8"/>
    <x v="1"/>
  </r>
  <r>
    <s v="sablefish (blackcod)"/>
    <d v="2008-08-16T00:00:00"/>
    <x v="17"/>
    <n v="710"/>
    <m/>
    <n v="3.1120000000000001"/>
    <x v="6"/>
    <s v="GOA"/>
    <n v="8"/>
    <x v="1"/>
  </r>
  <r>
    <s v="sablefish (blackcod)"/>
    <d v="2008-08-16T00:00:00"/>
    <x v="17"/>
    <n v="710"/>
    <m/>
    <n v="0.65700000000000003"/>
    <x v="11"/>
    <s v="GOA"/>
    <n v="8"/>
    <x v="1"/>
  </r>
  <r>
    <s v="sablefish (blackcod)"/>
    <d v="2008-08-16T00:00:00"/>
    <x v="17"/>
    <n v="710"/>
    <m/>
    <n v="0.127"/>
    <x v="20"/>
    <s v="INSD"/>
    <n v="8"/>
    <x v="1"/>
  </r>
  <r>
    <s v="sablefish (blackcod)"/>
    <d v="2008-08-16T00:00:00"/>
    <x v="17"/>
    <n v="710"/>
    <m/>
    <n v="1.343"/>
    <x v="14"/>
    <s v="GOA"/>
    <n v="8"/>
    <x v="1"/>
  </r>
  <r>
    <s v="sablefish (blackcod)"/>
    <d v="2008-08-16T00:00:00"/>
    <x v="17"/>
    <n v="710"/>
    <m/>
    <n v="0.30199999999999999"/>
    <x v="21"/>
    <s v="INSD"/>
    <n v="8"/>
    <x v="1"/>
  </r>
  <r>
    <s v="sablefish (blackcod)"/>
    <d v="2008-08-23T00:00:00"/>
    <x v="17"/>
    <n v="710"/>
    <n v="6984.36"/>
    <n v="1.079"/>
    <x v="23"/>
    <s v="BSAI"/>
    <n v="8"/>
    <x v="1"/>
  </r>
  <r>
    <s v="sablefish (blackcod)"/>
    <d v="2008-08-23T00:00:00"/>
    <x v="17"/>
    <n v="710"/>
    <n v="6984.36"/>
    <n v="1.0489999999999999"/>
    <x v="1"/>
    <s v="BSAI"/>
    <n v="8"/>
    <x v="1"/>
  </r>
  <r>
    <s v="sablefish (blackcod)"/>
    <d v="2008-08-23T00:00:00"/>
    <x v="17"/>
    <n v="710"/>
    <n v="6984.36"/>
    <n v="0.128"/>
    <x v="5"/>
    <s v="BSAI"/>
    <n v="8"/>
    <x v="1"/>
  </r>
  <r>
    <s v="sablefish (blackcod)"/>
    <d v="2008-08-23T00:00:00"/>
    <x v="17"/>
    <n v="710"/>
    <n v="6984.36"/>
    <n v="2.375"/>
    <x v="7"/>
    <s v="BSAI"/>
    <n v="8"/>
    <x v="1"/>
  </r>
  <r>
    <s v="sablefish (blackcod)"/>
    <d v="2008-08-23T00:00:00"/>
    <x v="17"/>
    <n v="710"/>
    <n v="6984.36"/>
    <n v="0.96599999999999997"/>
    <x v="24"/>
    <s v="BSAI"/>
    <n v="8"/>
    <x v="1"/>
  </r>
  <r>
    <s v="sablefish (blackcod)"/>
    <d v="2008-08-23T00:00:00"/>
    <x v="17"/>
    <n v="710"/>
    <n v="6984.36"/>
    <n v="6.4459999999999997"/>
    <x v="28"/>
    <s v="BSAI"/>
    <n v="8"/>
    <x v="1"/>
  </r>
  <r>
    <s v="sablefish (blackcod)"/>
    <d v="2008-08-23T00:00:00"/>
    <x v="17"/>
    <n v="710"/>
    <n v="7308.24"/>
    <n v="5.1999999999999998E-2"/>
    <x v="13"/>
    <s v="GOA"/>
    <n v="8"/>
    <x v="1"/>
  </r>
  <r>
    <s v="sablefish (blackcod)"/>
    <d v="2008-08-23T00:00:00"/>
    <x v="17"/>
    <n v="710"/>
    <n v="7308.24"/>
    <n v="0.216"/>
    <x v="6"/>
    <s v="GOA"/>
    <n v="8"/>
    <x v="1"/>
  </r>
  <r>
    <s v="sablefish (blackcod)"/>
    <d v="2008-08-23T00:00:00"/>
    <x v="17"/>
    <n v="710"/>
    <n v="7308.24"/>
    <n v="14.6"/>
    <x v="21"/>
    <s v="INSD"/>
    <n v="8"/>
    <x v="1"/>
  </r>
  <r>
    <s v="sablefish (blackcod)"/>
    <d v="2008-08-23T00:00:00"/>
    <x v="17"/>
    <n v="710"/>
    <n v="8840.0300000000007"/>
    <n v="46.948"/>
    <x v="0"/>
    <s v="GOA"/>
    <n v="8"/>
    <x v="1"/>
  </r>
  <r>
    <s v="sablefish (blackcod)"/>
    <d v="2008-08-23T00:00:00"/>
    <x v="17"/>
    <n v="710"/>
    <n v="8840.0300000000007"/>
    <n v="9.8000000000000007"/>
    <x v="13"/>
    <s v="GOA"/>
    <n v="8"/>
    <x v="1"/>
  </r>
  <r>
    <s v="sablefish (blackcod)"/>
    <d v="2008-08-23T00:00:00"/>
    <x v="17"/>
    <n v="710"/>
    <n v="8840.0300000000007"/>
    <n v="71.444000000000003"/>
    <x v="6"/>
    <s v="GOA"/>
    <n v="8"/>
    <x v="1"/>
  </r>
  <r>
    <s v="sablefish (blackcod)"/>
    <d v="2008-08-23T00:00:00"/>
    <x v="17"/>
    <n v="710"/>
    <n v="8840.0300000000007"/>
    <n v="12.21"/>
    <x v="11"/>
    <s v="GOA"/>
    <n v="8"/>
    <x v="1"/>
  </r>
  <r>
    <s v="sablefish (blackcod)"/>
    <d v="2008-08-23T00:00:00"/>
    <x v="17"/>
    <n v="710"/>
    <n v="8840.0300000000007"/>
    <n v="15.433999999999999"/>
    <x v="14"/>
    <s v="GOA"/>
    <n v="8"/>
    <x v="1"/>
  </r>
  <r>
    <s v="sablefish (blackcod)"/>
    <d v="2008-08-23T00:00:00"/>
    <x v="17"/>
    <n v="710"/>
    <n v="9645.77"/>
    <n v="1.1339999999999999"/>
    <x v="5"/>
    <s v="BSAI"/>
    <n v="8"/>
    <x v="1"/>
  </r>
  <r>
    <s v="sablefish (blackcod)"/>
    <d v="2008-08-23T00:00:00"/>
    <x v="17"/>
    <n v="710"/>
    <n v="9645.77"/>
    <n v="24.962"/>
    <x v="7"/>
    <s v="BSAI"/>
    <n v="8"/>
    <x v="1"/>
  </r>
  <r>
    <s v="sablefish (blackcod)"/>
    <d v="2008-08-23T00:00:00"/>
    <x v="17"/>
    <n v="710"/>
    <n v="9645.77"/>
    <n v="2.677"/>
    <x v="24"/>
    <s v="BSAI"/>
    <n v="8"/>
    <x v="1"/>
  </r>
  <r>
    <s v="sablefish (blackcod)"/>
    <d v="2008-08-23T00:00:00"/>
    <x v="17"/>
    <n v="710"/>
    <n v="9645.77"/>
    <n v="6.41"/>
    <x v="28"/>
    <s v="BSAI"/>
    <n v="8"/>
    <x v="1"/>
  </r>
  <r>
    <s v="sablefish (blackcod)"/>
    <d v="2008-08-23T00:00:00"/>
    <x v="17"/>
    <n v="710"/>
    <m/>
    <n v="4.2000000000000003E-2"/>
    <x v="23"/>
    <s v="BSAI"/>
    <n v="8"/>
    <x v="1"/>
  </r>
  <r>
    <s v="sablefish (blackcod)"/>
    <d v="2008-08-23T00:00:00"/>
    <x v="17"/>
    <n v="710"/>
    <m/>
    <n v="2.5110000000000001"/>
    <x v="5"/>
    <s v="BSAI"/>
    <n v="8"/>
    <x v="1"/>
  </r>
  <r>
    <s v="sablefish (blackcod)"/>
    <d v="2008-08-23T00:00:00"/>
    <x v="17"/>
    <n v="710"/>
    <m/>
    <n v="0.67900000000000005"/>
    <x v="7"/>
    <s v="BSAI"/>
    <n v="8"/>
    <x v="1"/>
  </r>
  <r>
    <s v="sablefish (blackcod)"/>
    <d v="2008-08-23T00:00:00"/>
    <x v="17"/>
    <n v="710"/>
    <m/>
    <n v="0.58899999999999997"/>
    <x v="22"/>
    <s v="BSAI"/>
    <n v="8"/>
    <x v="1"/>
  </r>
  <r>
    <s v="sablefish (blackcod)"/>
    <d v="2008-08-23T00:00:00"/>
    <x v="17"/>
    <n v="710"/>
    <m/>
    <n v="2.6890000000000001"/>
    <x v="24"/>
    <s v="BSAI"/>
    <n v="8"/>
    <x v="1"/>
  </r>
  <r>
    <s v="sablefish (blackcod)"/>
    <d v="2008-08-23T00:00:00"/>
    <x v="17"/>
    <n v="710"/>
    <m/>
    <n v="1.6679999999999999"/>
    <x v="28"/>
    <s v="BSAI"/>
    <n v="8"/>
    <x v="1"/>
  </r>
  <r>
    <s v="sablefish (blackcod)"/>
    <d v="2008-08-23T00:00:00"/>
    <x v="17"/>
    <n v="710"/>
    <m/>
    <n v="3.74"/>
    <x v="25"/>
    <s v="BSAI"/>
    <n v="8"/>
    <x v="1"/>
  </r>
  <r>
    <s v="sablefish (blackcod)"/>
    <d v="2008-08-23T00:00:00"/>
    <x v="17"/>
    <n v="710"/>
    <m/>
    <n v="7.65"/>
    <x v="0"/>
    <s v="GOA"/>
    <n v="8"/>
    <x v="1"/>
  </r>
  <r>
    <s v="sablefish (blackcod)"/>
    <d v="2008-08-23T00:00:00"/>
    <x v="17"/>
    <n v="710"/>
    <m/>
    <n v="0.39300000000000002"/>
    <x v="13"/>
    <s v="GOA"/>
    <n v="8"/>
    <x v="1"/>
  </r>
  <r>
    <s v="sablefish (blackcod)"/>
    <d v="2008-08-23T00:00:00"/>
    <x v="17"/>
    <n v="710"/>
    <m/>
    <n v="4.3040000000000003"/>
    <x v="6"/>
    <s v="GOA"/>
    <n v="8"/>
    <x v="1"/>
  </r>
  <r>
    <s v="sablefish (blackcod)"/>
    <d v="2008-08-23T00:00:00"/>
    <x v="17"/>
    <n v="710"/>
    <m/>
    <n v="0.66"/>
    <x v="11"/>
    <s v="GOA"/>
    <n v="8"/>
    <x v="1"/>
  </r>
  <r>
    <s v="sablefish (blackcod)"/>
    <d v="2008-08-23T00:00:00"/>
    <x v="17"/>
    <n v="710"/>
    <m/>
    <n v="0.36199999999999999"/>
    <x v="20"/>
    <s v="INSD"/>
    <n v="8"/>
    <x v="1"/>
  </r>
  <r>
    <s v="sablefish (blackcod)"/>
    <d v="2008-08-23T00:00:00"/>
    <x v="17"/>
    <n v="710"/>
    <m/>
    <n v="2.0350000000000001"/>
    <x v="14"/>
    <s v="GOA"/>
    <n v="8"/>
    <x v="1"/>
  </r>
  <r>
    <s v="sablefish (blackcod)"/>
    <d v="2008-08-23T00:00:00"/>
    <x v="17"/>
    <n v="710"/>
    <m/>
    <n v="0.49399999999999999"/>
    <x v="21"/>
    <s v="INSD"/>
    <n v="8"/>
    <x v="1"/>
  </r>
  <r>
    <s v="sablefish (blackcod)"/>
    <d v="2008-08-30T00:00:00"/>
    <x v="17"/>
    <n v="710"/>
    <n v="6984.36"/>
    <n v="0.13200000000000001"/>
    <x v="23"/>
    <s v="BSAI"/>
    <n v="8"/>
    <x v="1"/>
  </r>
  <r>
    <s v="sablefish (blackcod)"/>
    <d v="2008-08-30T00:00:00"/>
    <x v="17"/>
    <n v="710"/>
    <n v="6984.36"/>
    <n v="1.9139999999999999"/>
    <x v="5"/>
    <s v="BSAI"/>
    <n v="8"/>
    <x v="1"/>
  </r>
  <r>
    <s v="sablefish (blackcod)"/>
    <d v="2008-08-30T00:00:00"/>
    <x v="17"/>
    <n v="710"/>
    <n v="6984.36"/>
    <n v="0.17100000000000001"/>
    <x v="7"/>
    <s v="BSAI"/>
    <n v="8"/>
    <x v="1"/>
  </r>
  <r>
    <s v="sablefish (blackcod)"/>
    <d v="2008-08-30T00:00:00"/>
    <x v="17"/>
    <n v="710"/>
    <n v="6984.36"/>
    <n v="5.306"/>
    <x v="24"/>
    <s v="BSAI"/>
    <n v="8"/>
    <x v="1"/>
  </r>
  <r>
    <s v="sablefish (blackcod)"/>
    <d v="2008-08-30T00:00:00"/>
    <x v="17"/>
    <n v="710"/>
    <n v="6984.36"/>
    <n v="8.23"/>
    <x v="28"/>
    <s v="BSAI"/>
    <n v="8"/>
    <x v="1"/>
  </r>
  <r>
    <s v="sablefish (blackcod)"/>
    <d v="2008-08-30T00:00:00"/>
    <x v="17"/>
    <n v="710"/>
    <n v="7308.24"/>
    <n v="6.0060000000000002"/>
    <x v="13"/>
    <s v="GOA"/>
    <n v="8"/>
    <x v="1"/>
  </r>
  <r>
    <s v="sablefish (blackcod)"/>
    <d v="2008-08-30T00:00:00"/>
    <x v="17"/>
    <n v="710"/>
    <n v="7308.24"/>
    <n v="1.2949999999999999"/>
    <x v="6"/>
    <s v="GOA"/>
    <n v="8"/>
    <x v="1"/>
  </r>
  <r>
    <s v="sablefish (blackcod)"/>
    <d v="2008-08-30T00:00:00"/>
    <x v="17"/>
    <n v="710"/>
    <n v="7308.24"/>
    <n v="19.898"/>
    <x v="14"/>
    <s v="GOA"/>
    <n v="8"/>
    <x v="1"/>
  </r>
  <r>
    <s v="sablefish (blackcod)"/>
    <d v="2008-08-30T00:00:00"/>
    <x v="17"/>
    <n v="710"/>
    <n v="8840.0300000000007"/>
    <n v="12.268000000000001"/>
    <x v="0"/>
    <s v="GOA"/>
    <n v="8"/>
    <x v="1"/>
  </r>
  <r>
    <s v="sablefish (blackcod)"/>
    <d v="2008-08-30T00:00:00"/>
    <x v="17"/>
    <n v="710"/>
    <n v="8840.0300000000007"/>
    <n v="7.048"/>
    <x v="13"/>
    <s v="GOA"/>
    <n v="8"/>
    <x v="1"/>
  </r>
  <r>
    <s v="sablefish (blackcod)"/>
    <d v="2008-08-30T00:00:00"/>
    <x v="17"/>
    <n v="710"/>
    <n v="8840.0300000000007"/>
    <n v="55.975999999999999"/>
    <x v="6"/>
    <s v="GOA"/>
    <n v="8"/>
    <x v="1"/>
  </r>
  <r>
    <s v="sablefish (blackcod)"/>
    <d v="2008-08-30T00:00:00"/>
    <x v="17"/>
    <n v="710"/>
    <n v="8840.0300000000007"/>
    <n v="29.771999999999998"/>
    <x v="11"/>
    <s v="GOA"/>
    <n v="8"/>
    <x v="1"/>
  </r>
  <r>
    <s v="sablefish (blackcod)"/>
    <d v="2008-08-30T00:00:00"/>
    <x v="17"/>
    <n v="710"/>
    <n v="8840.0300000000007"/>
    <n v="61.472999999999999"/>
    <x v="14"/>
    <s v="GOA"/>
    <n v="8"/>
    <x v="1"/>
  </r>
  <r>
    <s v="sablefish (blackcod)"/>
    <d v="2008-08-30T00:00:00"/>
    <x v="17"/>
    <n v="710"/>
    <n v="9645.77"/>
    <n v="3.0000000000000001E-3"/>
    <x v="16"/>
    <s v="BSAI"/>
    <n v="8"/>
    <x v="1"/>
  </r>
  <r>
    <s v="sablefish (blackcod)"/>
    <d v="2008-08-30T00:00:00"/>
    <x v="17"/>
    <n v="710"/>
    <n v="9645.77"/>
    <n v="0.152"/>
    <x v="1"/>
    <s v="BSAI"/>
    <n v="8"/>
    <x v="1"/>
  </r>
  <r>
    <s v="sablefish (blackcod)"/>
    <d v="2008-08-30T00:00:00"/>
    <x v="17"/>
    <n v="710"/>
    <n v="9645.77"/>
    <n v="4.423"/>
    <x v="5"/>
    <s v="BSAI"/>
    <n v="8"/>
    <x v="1"/>
  </r>
  <r>
    <s v="sablefish (blackcod)"/>
    <d v="2008-08-30T00:00:00"/>
    <x v="17"/>
    <n v="710"/>
    <n v="9645.77"/>
    <n v="0.70199999999999996"/>
    <x v="7"/>
    <s v="BSAI"/>
    <n v="8"/>
    <x v="1"/>
  </r>
  <r>
    <s v="sablefish (blackcod)"/>
    <d v="2008-08-30T00:00:00"/>
    <x v="17"/>
    <n v="710"/>
    <n v="9645.77"/>
    <n v="3.4000000000000002E-2"/>
    <x v="2"/>
    <s v="BSAI"/>
    <n v="8"/>
    <x v="1"/>
  </r>
  <r>
    <s v="sablefish (blackcod)"/>
    <d v="2008-08-30T00:00:00"/>
    <x v="17"/>
    <n v="710"/>
    <n v="9645.77"/>
    <n v="7.0000000000000001E-3"/>
    <x v="22"/>
    <s v="BSAI"/>
    <n v="8"/>
    <x v="1"/>
  </r>
  <r>
    <s v="sablefish (blackcod)"/>
    <d v="2008-08-30T00:00:00"/>
    <x v="17"/>
    <n v="710"/>
    <n v="9645.77"/>
    <n v="2.7E-2"/>
    <x v="26"/>
    <s v="BSAI"/>
    <n v="8"/>
    <x v="1"/>
  </r>
  <r>
    <s v="sablefish (blackcod)"/>
    <d v="2008-08-30T00:00:00"/>
    <x v="17"/>
    <n v="710"/>
    <m/>
    <n v="1.6E-2"/>
    <x v="23"/>
    <s v="BSAI"/>
    <n v="8"/>
    <x v="1"/>
  </r>
  <r>
    <s v="sablefish (blackcod)"/>
    <d v="2008-08-30T00:00:00"/>
    <x v="17"/>
    <n v="710"/>
    <m/>
    <n v="0.03"/>
    <x v="5"/>
    <s v="BSAI"/>
    <n v="8"/>
    <x v="1"/>
  </r>
  <r>
    <s v="sablefish (blackcod)"/>
    <d v="2008-08-30T00:00:00"/>
    <x v="17"/>
    <n v="710"/>
    <m/>
    <n v="1.2999999999999999E-2"/>
    <x v="7"/>
    <s v="BSAI"/>
    <n v="8"/>
    <x v="1"/>
  </r>
  <r>
    <s v="sablefish (blackcod)"/>
    <d v="2008-08-30T00:00:00"/>
    <x v="17"/>
    <n v="710"/>
    <m/>
    <n v="4.8000000000000001E-2"/>
    <x v="24"/>
    <s v="BSAI"/>
    <n v="8"/>
    <x v="1"/>
  </r>
  <r>
    <s v="sablefish (blackcod)"/>
    <d v="2008-08-30T00:00:00"/>
    <x v="17"/>
    <n v="710"/>
    <m/>
    <n v="3.5779999999999998"/>
    <x v="0"/>
    <s v="GOA"/>
    <n v="8"/>
    <x v="1"/>
  </r>
  <r>
    <s v="sablefish (blackcod)"/>
    <d v="2008-08-30T00:00:00"/>
    <x v="17"/>
    <n v="710"/>
    <m/>
    <n v="9.1519999999999992"/>
    <x v="13"/>
    <s v="GOA"/>
    <n v="8"/>
    <x v="1"/>
  </r>
  <r>
    <s v="sablefish (blackcod)"/>
    <d v="2008-08-30T00:00:00"/>
    <x v="17"/>
    <n v="710"/>
    <m/>
    <n v="10.347"/>
    <x v="6"/>
    <s v="GOA"/>
    <n v="8"/>
    <x v="1"/>
  </r>
  <r>
    <s v="sablefish (blackcod)"/>
    <d v="2008-08-30T00:00:00"/>
    <x v="17"/>
    <n v="710"/>
    <m/>
    <n v="0.96499999999999997"/>
    <x v="11"/>
    <s v="GOA"/>
    <n v="8"/>
    <x v="1"/>
  </r>
  <r>
    <s v="sablefish (blackcod)"/>
    <d v="2008-08-30T00:00:00"/>
    <x v="17"/>
    <n v="710"/>
    <m/>
    <n v="0.123"/>
    <x v="20"/>
    <s v="INSD"/>
    <n v="8"/>
    <x v="1"/>
  </r>
  <r>
    <s v="sablefish (blackcod)"/>
    <d v="2008-08-30T00:00:00"/>
    <x v="17"/>
    <n v="710"/>
    <m/>
    <n v="6.3760000000000003"/>
    <x v="14"/>
    <s v="GOA"/>
    <n v="8"/>
    <x v="1"/>
  </r>
  <r>
    <s v="sablefish (blackcod)"/>
    <d v="2008-08-30T00:00:00"/>
    <x v="17"/>
    <n v="710"/>
    <m/>
    <n v="0.49099999999999999"/>
    <x v="21"/>
    <s v="INSD"/>
    <n v="8"/>
    <x v="1"/>
  </r>
  <r>
    <s v="sablefish (blackcod)"/>
    <d v="2008-09-06T00:00:00"/>
    <x v="17"/>
    <n v="710"/>
    <n v="6984.36"/>
    <n v="0.03"/>
    <x v="23"/>
    <s v="BSAI"/>
    <n v="9"/>
    <x v="1"/>
  </r>
  <r>
    <s v="sablefish (blackcod)"/>
    <d v="2008-09-06T00:00:00"/>
    <x v="17"/>
    <n v="710"/>
    <n v="6984.36"/>
    <n v="9.4E-2"/>
    <x v="1"/>
    <s v="BSAI"/>
    <n v="9"/>
    <x v="1"/>
  </r>
  <r>
    <s v="sablefish (blackcod)"/>
    <d v="2008-09-06T00:00:00"/>
    <x v="17"/>
    <n v="710"/>
    <n v="6984.36"/>
    <n v="1.526"/>
    <x v="7"/>
    <s v="BSAI"/>
    <n v="9"/>
    <x v="1"/>
  </r>
  <r>
    <s v="sablefish (blackcod)"/>
    <d v="2008-09-06T00:00:00"/>
    <x v="17"/>
    <n v="710"/>
    <n v="6984.36"/>
    <n v="2.133"/>
    <x v="24"/>
    <s v="BSAI"/>
    <n v="9"/>
    <x v="1"/>
  </r>
  <r>
    <s v="sablefish (blackcod)"/>
    <d v="2008-09-06T00:00:00"/>
    <x v="17"/>
    <n v="710"/>
    <n v="7308.24"/>
    <n v="1.4690000000000001"/>
    <x v="0"/>
    <s v="GOA"/>
    <n v="9"/>
    <x v="1"/>
  </r>
  <r>
    <s v="sablefish (blackcod)"/>
    <d v="2008-09-06T00:00:00"/>
    <x v="17"/>
    <n v="710"/>
    <n v="7308.24"/>
    <n v="0.26300000000000001"/>
    <x v="13"/>
    <s v="GOA"/>
    <n v="9"/>
    <x v="1"/>
  </r>
  <r>
    <s v="sablefish (blackcod)"/>
    <d v="2008-09-06T00:00:00"/>
    <x v="17"/>
    <n v="710"/>
    <n v="7308.24"/>
    <n v="2.6179999999999999"/>
    <x v="6"/>
    <s v="GOA"/>
    <n v="9"/>
    <x v="1"/>
  </r>
  <r>
    <s v="sablefish (blackcod)"/>
    <d v="2008-09-06T00:00:00"/>
    <x v="17"/>
    <n v="710"/>
    <n v="7308.24"/>
    <n v="10.048"/>
    <x v="14"/>
    <s v="GOA"/>
    <n v="9"/>
    <x v="1"/>
  </r>
  <r>
    <s v="sablefish (blackcod)"/>
    <d v="2008-09-06T00:00:00"/>
    <x v="17"/>
    <n v="710"/>
    <n v="8840.0300000000007"/>
    <n v="6.258"/>
    <x v="0"/>
    <s v="GOA"/>
    <n v="9"/>
    <x v="1"/>
  </r>
  <r>
    <s v="sablefish (blackcod)"/>
    <d v="2008-09-06T00:00:00"/>
    <x v="17"/>
    <n v="710"/>
    <n v="8840.0300000000007"/>
    <n v="1.7689999999999999"/>
    <x v="13"/>
    <s v="GOA"/>
    <n v="9"/>
    <x v="1"/>
  </r>
  <r>
    <s v="sablefish (blackcod)"/>
    <d v="2008-09-06T00:00:00"/>
    <x v="17"/>
    <n v="710"/>
    <n v="8840.0300000000007"/>
    <n v="21.295999999999999"/>
    <x v="6"/>
    <s v="GOA"/>
    <n v="9"/>
    <x v="1"/>
  </r>
  <r>
    <s v="sablefish (blackcod)"/>
    <d v="2008-09-06T00:00:00"/>
    <x v="17"/>
    <n v="710"/>
    <n v="8840.0300000000007"/>
    <n v="34.198999999999998"/>
    <x v="11"/>
    <s v="GOA"/>
    <n v="9"/>
    <x v="1"/>
  </r>
  <r>
    <s v="sablefish (blackcod)"/>
    <d v="2008-09-06T00:00:00"/>
    <x v="17"/>
    <n v="710"/>
    <n v="8840.0300000000007"/>
    <n v="102.688"/>
    <x v="14"/>
    <s v="GOA"/>
    <n v="9"/>
    <x v="1"/>
  </r>
  <r>
    <s v="sablefish (blackcod)"/>
    <d v="2008-09-06T00:00:00"/>
    <x v="17"/>
    <n v="710"/>
    <n v="9645.77"/>
    <n v="1E-3"/>
    <x v="23"/>
    <s v="BSAI"/>
    <n v="9"/>
    <x v="1"/>
  </r>
  <r>
    <s v="sablefish (blackcod)"/>
    <d v="2008-09-06T00:00:00"/>
    <x v="17"/>
    <n v="710"/>
    <n v="9645.77"/>
    <n v="1.1020000000000001"/>
    <x v="1"/>
    <s v="BSAI"/>
    <n v="9"/>
    <x v="1"/>
  </r>
  <r>
    <s v="sablefish (blackcod)"/>
    <d v="2008-09-06T00:00:00"/>
    <x v="17"/>
    <n v="710"/>
    <n v="9645.77"/>
    <n v="27.896999999999998"/>
    <x v="7"/>
    <s v="BSAI"/>
    <n v="9"/>
    <x v="1"/>
  </r>
  <r>
    <s v="sablefish (blackcod)"/>
    <d v="2008-09-06T00:00:00"/>
    <x v="17"/>
    <n v="710"/>
    <n v="9645.77"/>
    <n v="0.33900000000000002"/>
    <x v="28"/>
    <s v="BSAI"/>
    <n v="9"/>
    <x v="1"/>
  </r>
  <r>
    <s v="sablefish (blackcod)"/>
    <d v="2008-09-06T00:00:00"/>
    <x v="17"/>
    <n v="710"/>
    <m/>
    <n v="0.38500000000000001"/>
    <x v="7"/>
    <s v="BSAI"/>
    <n v="9"/>
    <x v="1"/>
  </r>
  <r>
    <s v="sablefish (blackcod)"/>
    <d v="2008-09-06T00:00:00"/>
    <x v="17"/>
    <n v="710"/>
    <m/>
    <n v="8.4"/>
    <x v="0"/>
    <s v="GOA"/>
    <n v="9"/>
    <x v="1"/>
  </r>
  <r>
    <s v="sablefish (blackcod)"/>
    <d v="2008-09-06T00:00:00"/>
    <x v="17"/>
    <n v="710"/>
    <m/>
    <n v="4.8360000000000003"/>
    <x v="13"/>
    <s v="GOA"/>
    <n v="9"/>
    <x v="1"/>
  </r>
  <r>
    <s v="sablefish (blackcod)"/>
    <d v="2008-09-06T00:00:00"/>
    <x v="17"/>
    <n v="710"/>
    <m/>
    <n v="90.153999999999996"/>
    <x v="6"/>
    <s v="GOA"/>
    <n v="9"/>
    <x v="1"/>
  </r>
  <r>
    <s v="sablefish (blackcod)"/>
    <d v="2008-09-06T00:00:00"/>
    <x v="17"/>
    <n v="710"/>
    <m/>
    <n v="2.262"/>
    <x v="11"/>
    <s v="GOA"/>
    <n v="9"/>
    <x v="1"/>
  </r>
  <r>
    <s v="sablefish (blackcod)"/>
    <d v="2008-09-06T00:00:00"/>
    <x v="17"/>
    <n v="710"/>
    <m/>
    <n v="2E-3"/>
    <x v="20"/>
    <s v="INSD"/>
    <n v="9"/>
    <x v="1"/>
  </r>
  <r>
    <s v="sablefish (blackcod)"/>
    <d v="2008-09-06T00:00:00"/>
    <x v="17"/>
    <n v="710"/>
    <m/>
    <n v="8.6059999999999999"/>
    <x v="14"/>
    <s v="GOA"/>
    <n v="9"/>
    <x v="1"/>
  </r>
  <r>
    <s v="sablefish (blackcod)"/>
    <d v="2008-09-06T00:00:00"/>
    <x v="17"/>
    <n v="710"/>
    <m/>
    <n v="0.69299999999999995"/>
    <x v="21"/>
    <s v="INSD"/>
    <n v="9"/>
    <x v="1"/>
  </r>
  <r>
    <s v="sablefish (blackcod)"/>
    <d v="2008-09-13T00:00:00"/>
    <x v="17"/>
    <n v="710"/>
    <n v="6984.36"/>
    <n v="6.0000000000000001E-3"/>
    <x v="23"/>
    <s v="BSAI"/>
    <n v="9"/>
    <x v="1"/>
  </r>
  <r>
    <s v="sablefish (blackcod)"/>
    <d v="2008-09-13T00:00:00"/>
    <x v="17"/>
    <n v="710"/>
    <n v="6984.36"/>
    <n v="13.19"/>
    <x v="1"/>
    <s v="BSAI"/>
    <n v="9"/>
    <x v="1"/>
  </r>
  <r>
    <s v="sablefish (blackcod)"/>
    <d v="2008-09-13T00:00:00"/>
    <x v="17"/>
    <n v="710"/>
    <n v="6984.36"/>
    <n v="9.9480000000000004"/>
    <x v="7"/>
    <s v="BSAI"/>
    <n v="9"/>
    <x v="1"/>
  </r>
  <r>
    <s v="sablefish (blackcod)"/>
    <d v="2008-09-13T00:00:00"/>
    <x v="17"/>
    <n v="710"/>
    <n v="6984.36"/>
    <n v="0.14799999999999999"/>
    <x v="28"/>
    <s v="BSAI"/>
    <n v="9"/>
    <x v="1"/>
  </r>
  <r>
    <s v="sablefish (blackcod)"/>
    <d v="2008-09-13T00:00:00"/>
    <x v="17"/>
    <n v="710"/>
    <n v="7308.24"/>
    <n v="1.242"/>
    <x v="6"/>
    <s v="GOA"/>
    <n v="9"/>
    <x v="1"/>
  </r>
  <r>
    <s v="sablefish (blackcod)"/>
    <d v="2008-09-13T00:00:00"/>
    <x v="17"/>
    <n v="710"/>
    <n v="8840.0300000000007"/>
    <n v="22.704999999999998"/>
    <x v="0"/>
    <s v="GOA"/>
    <n v="9"/>
    <x v="1"/>
  </r>
  <r>
    <s v="sablefish (blackcod)"/>
    <d v="2008-09-13T00:00:00"/>
    <x v="17"/>
    <n v="710"/>
    <n v="8840.0300000000007"/>
    <n v="2.8610000000000002"/>
    <x v="13"/>
    <s v="GOA"/>
    <n v="9"/>
    <x v="1"/>
  </r>
  <r>
    <s v="sablefish (blackcod)"/>
    <d v="2008-09-13T00:00:00"/>
    <x v="17"/>
    <n v="710"/>
    <n v="8840.0300000000007"/>
    <n v="41.658999999999999"/>
    <x v="6"/>
    <s v="GOA"/>
    <n v="9"/>
    <x v="1"/>
  </r>
  <r>
    <s v="sablefish (blackcod)"/>
    <d v="2008-09-13T00:00:00"/>
    <x v="17"/>
    <n v="710"/>
    <n v="8840.0300000000007"/>
    <n v="35.911000000000001"/>
    <x v="11"/>
    <s v="GOA"/>
    <n v="9"/>
    <x v="1"/>
  </r>
  <r>
    <s v="sablefish (blackcod)"/>
    <d v="2008-09-13T00:00:00"/>
    <x v="17"/>
    <n v="710"/>
    <n v="8840.0300000000007"/>
    <n v="150.79900000000001"/>
    <x v="14"/>
    <s v="GOA"/>
    <n v="9"/>
    <x v="1"/>
  </r>
  <r>
    <s v="sablefish (blackcod)"/>
    <d v="2008-09-13T00:00:00"/>
    <x v="17"/>
    <n v="710"/>
    <n v="9645.77"/>
    <n v="2E-3"/>
    <x v="23"/>
    <s v="BSAI"/>
    <n v="9"/>
    <x v="1"/>
  </r>
  <r>
    <s v="sablefish (blackcod)"/>
    <d v="2008-09-13T00:00:00"/>
    <x v="17"/>
    <n v="710"/>
    <n v="9645.77"/>
    <n v="1.0999999999999999E-2"/>
    <x v="1"/>
    <s v="BSAI"/>
    <n v="9"/>
    <x v="1"/>
  </r>
  <r>
    <s v="sablefish (blackcod)"/>
    <d v="2008-09-13T00:00:00"/>
    <x v="17"/>
    <n v="710"/>
    <n v="9645.77"/>
    <n v="7.0000000000000001E-3"/>
    <x v="5"/>
    <s v="BSAI"/>
    <n v="9"/>
    <x v="1"/>
  </r>
  <r>
    <s v="sablefish (blackcod)"/>
    <d v="2008-09-13T00:00:00"/>
    <x v="17"/>
    <n v="710"/>
    <n v="9645.77"/>
    <n v="0.41599999999999998"/>
    <x v="7"/>
    <s v="BSAI"/>
    <n v="9"/>
    <x v="1"/>
  </r>
  <r>
    <s v="sablefish (blackcod)"/>
    <d v="2008-09-13T00:00:00"/>
    <x v="17"/>
    <n v="710"/>
    <n v="9645.77"/>
    <n v="0.52500000000000002"/>
    <x v="2"/>
    <s v="BSAI"/>
    <n v="9"/>
    <x v="1"/>
  </r>
  <r>
    <s v="sablefish (blackcod)"/>
    <d v="2008-09-13T00:00:00"/>
    <x v="17"/>
    <n v="710"/>
    <n v="9645.77"/>
    <n v="5.5E-2"/>
    <x v="22"/>
    <s v="BSAI"/>
    <n v="9"/>
    <x v="1"/>
  </r>
  <r>
    <s v="sablefish (blackcod)"/>
    <d v="2008-09-13T00:00:00"/>
    <x v="17"/>
    <n v="710"/>
    <n v="9645.77"/>
    <n v="3.13"/>
    <x v="24"/>
    <s v="BSAI"/>
    <n v="9"/>
    <x v="1"/>
  </r>
  <r>
    <s v="sablefish (blackcod)"/>
    <d v="2008-09-13T00:00:00"/>
    <x v="17"/>
    <n v="710"/>
    <n v="9645.77"/>
    <n v="9.9749999999999996"/>
    <x v="28"/>
    <s v="BSAI"/>
    <n v="9"/>
    <x v="1"/>
  </r>
  <r>
    <s v="sablefish (blackcod)"/>
    <d v="2008-09-13T00:00:00"/>
    <x v="17"/>
    <n v="710"/>
    <m/>
    <n v="0.19700000000000001"/>
    <x v="23"/>
    <s v="BSAI"/>
    <n v="9"/>
    <x v="1"/>
  </r>
  <r>
    <s v="sablefish (blackcod)"/>
    <d v="2008-09-13T00:00:00"/>
    <x v="17"/>
    <n v="710"/>
    <m/>
    <n v="0.14299999999999999"/>
    <x v="16"/>
    <s v="BSAI"/>
    <n v="9"/>
    <x v="1"/>
  </r>
  <r>
    <s v="sablefish (blackcod)"/>
    <d v="2008-09-13T00:00:00"/>
    <x v="17"/>
    <n v="710"/>
    <m/>
    <n v="0.08"/>
    <x v="5"/>
    <s v="BSAI"/>
    <n v="9"/>
    <x v="1"/>
  </r>
  <r>
    <s v="sablefish (blackcod)"/>
    <d v="2008-09-13T00:00:00"/>
    <x v="17"/>
    <n v="710"/>
    <m/>
    <n v="5.5E-2"/>
    <x v="7"/>
    <s v="BSAI"/>
    <n v="9"/>
    <x v="1"/>
  </r>
  <r>
    <s v="sablefish (blackcod)"/>
    <d v="2008-09-13T00:00:00"/>
    <x v="17"/>
    <n v="710"/>
    <m/>
    <n v="1.2999999999999999E-2"/>
    <x v="2"/>
    <s v="BSAI"/>
    <n v="9"/>
    <x v="1"/>
  </r>
  <r>
    <s v="sablefish (blackcod)"/>
    <d v="2008-09-13T00:00:00"/>
    <x v="17"/>
    <n v="710"/>
    <m/>
    <n v="3.0000000000000001E-3"/>
    <x v="22"/>
    <s v="BSAI"/>
    <n v="9"/>
    <x v="1"/>
  </r>
  <r>
    <s v="sablefish (blackcod)"/>
    <d v="2008-09-13T00:00:00"/>
    <x v="17"/>
    <n v="710"/>
    <m/>
    <n v="1E-3"/>
    <x v="24"/>
    <s v="BSAI"/>
    <n v="9"/>
    <x v="1"/>
  </r>
  <r>
    <s v="sablefish (blackcod)"/>
    <d v="2008-09-13T00:00:00"/>
    <x v="17"/>
    <n v="710"/>
    <m/>
    <n v="1.012"/>
    <x v="0"/>
    <s v="GOA"/>
    <n v="9"/>
    <x v="1"/>
  </r>
  <r>
    <s v="sablefish (blackcod)"/>
    <d v="2008-09-13T00:00:00"/>
    <x v="17"/>
    <n v="710"/>
    <m/>
    <n v="0.72799999999999998"/>
    <x v="13"/>
    <s v="GOA"/>
    <n v="9"/>
    <x v="1"/>
  </r>
  <r>
    <s v="sablefish (blackcod)"/>
    <d v="2008-09-13T00:00:00"/>
    <x v="17"/>
    <n v="710"/>
    <m/>
    <n v="38.857999999999997"/>
    <x v="6"/>
    <s v="GOA"/>
    <n v="9"/>
    <x v="1"/>
  </r>
  <r>
    <s v="sablefish (blackcod)"/>
    <d v="2008-09-13T00:00:00"/>
    <x v="17"/>
    <n v="710"/>
    <m/>
    <n v="0.63600000000000001"/>
    <x v="11"/>
    <s v="GOA"/>
    <n v="9"/>
    <x v="1"/>
  </r>
  <r>
    <s v="sablefish (blackcod)"/>
    <d v="2008-09-13T00:00:00"/>
    <x v="17"/>
    <n v="710"/>
    <m/>
    <n v="7.0069999999999997"/>
    <x v="14"/>
    <s v="GOA"/>
    <n v="9"/>
    <x v="1"/>
  </r>
  <r>
    <s v="sablefish (blackcod)"/>
    <d v="2008-09-13T00:00:00"/>
    <x v="17"/>
    <n v="710"/>
    <m/>
    <n v="3.0000000000000001E-3"/>
    <x v="21"/>
    <s v="INSD"/>
    <n v="9"/>
    <x v="1"/>
  </r>
  <r>
    <s v="sablefish (blackcod)"/>
    <d v="2008-09-20T00:00:00"/>
    <x v="17"/>
    <n v="710"/>
    <n v="6984.36"/>
    <n v="0.23899999999999999"/>
    <x v="7"/>
    <s v="BSAI"/>
    <n v="9"/>
    <x v="1"/>
  </r>
  <r>
    <s v="sablefish (blackcod)"/>
    <d v="2008-09-20T00:00:00"/>
    <x v="17"/>
    <n v="710"/>
    <n v="8840.0300000000007"/>
    <n v="8.2569999999999997"/>
    <x v="0"/>
    <s v="GOA"/>
    <n v="9"/>
    <x v="1"/>
  </r>
  <r>
    <s v="sablefish (blackcod)"/>
    <d v="2008-09-20T00:00:00"/>
    <x v="17"/>
    <n v="710"/>
    <n v="8840.0300000000007"/>
    <n v="17.974"/>
    <x v="13"/>
    <s v="GOA"/>
    <n v="9"/>
    <x v="1"/>
  </r>
  <r>
    <s v="sablefish (blackcod)"/>
    <d v="2008-09-20T00:00:00"/>
    <x v="17"/>
    <n v="710"/>
    <n v="8840.0300000000007"/>
    <n v="79.346999999999994"/>
    <x v="6"/>
    <s v="GOA"/>
    <n v="9"/>
    <x v="1"/>
  </r>
  <r>
    <s v="sablefish (blackcod)"/>
    <d v="2008-09-20T00:00:00"/>
    <x v="17"/>
    <n v="710"/>
    <n v="8840.0300000000007"/>
    <n v="30.893999999999998"/>
    <x v="11"/>
    <s v="GOA"/>
    <n v="9"/>
    <x v="1"/>
  </r>
  <r>
    <s v="sablefish (blackcod)"/>
    <d v="2008-09-20T00:00:00"/>
    <x v="17"/>
    <n v="710"/>
    <n v="8840.0300000000007"/>
    <n v="173.374"/>
    <x v="14"/>
    <s v="GOA"/>
    <n v="9"/>
    <x v="1"/>
  </r>
  <r>
    <s v="sablefish (blackcod)"/>
    <d v="2008-09-20T00:00:00"/>
    <x v="17"/>
    <n v="710"/>
    <n v="9645.77"/>
    <n v="1E-3"/>
    <x v="23"/>
    <s v="BSAI"/>
    <n v="9"/>
    <x v="1"/>
  </r>
  <r>
    <s v="sablefish (blackcod)"/>
    <d v="2008-09-20T00:00:00"/>
    <x v="17"/>
    <n v="710"/>
    <n v="9645.77"/>
    <n v="25.137"/>
    <x v="7"/>
    <s v="BSAI"/>
    <n v="9"/>
    <x v="1"/>
  </r>
  <r>
    <s v="sablefish (blackcod)"/>
    <d v="2008-09-20T00:00:00"/>
    <x v="17"/>
    <n v="710"/>
    <n v="9645.77"/>
    <n v="2.9319999999999999"/>
    <x v="24"/>
    <s v="BSAI"/>
    <n v="9"/>
    <x v="1"/>
  </r>
  <r>
    <s v="sablefish (blackcod)"/>
    <d v="2008-09-20T00:00:00"/>
    <x v="17"/>
    <n v="710"/>
    <n v="9645.77"/>
    <n v="5.056"/>
    <x v="28"/>
    <s v="BSAI"/>
    <n v="9"/>
    <x v="1"/>
  </r>
  <r>
    <s v="sablefish (blackcod)"/>
    <d v="2008-09-20T00:00:00"/>
    <x v="17"/>
    <n v="710"/>
    <m/>
    <n v="4.0000000000000001E-3"/>
    <x v="23"/>
    <s v="BSAI"/>
    <n v="9"/>
    <x v="1"/>
  </r>
  <r>
    <s v="sablefish (blackcod)"/>
    <d v="2008-09-20T00:00:00"/>
    <x v="17"/>
    <n v="710"/>
    <m/>
    <n v="2.4E-2"/>
    <x v="1"/>
    <s v="BSAI"/>
    <n v="9"/>
    <x v="1"/>
  </r>
  <r>
    <s v="sablefish (blackcod)"/>
    <d v="2008-09-20T00:00:00"/>
    <x v="17"/>
    <n v="710"/>
    <m/>
    <n v="0.98799999999999999"/>
    <x v="7"/>
    <s v="BSAI"/>
    <n v="9"/>
    <x v="1"/>
  </r>
  <r>
    <s v="sablefish (blackcod)"/>
    <d v="2008-09-20T00:00:00"/>
    <x v="17"/>
    <n v="710"/>
    <m/>
    <n v="0.20300000000000001"/>
    <x v="24"/>
    <s v="BSAI"/>
    <n v="9"/>
    <x v="1"/>
  </r>
  <r>
    <s v="sablefish (blackcod)"/>
    <d v="2008-09-20T00:00:00"/>
    <x v="17"/>
    <n v="710"/>
    <m/>
    <n v="0.13600000000000001"/>
    <x v="28"/>
    <s v="BSAI"/>
    <n v="9"/>
    <x v="1"/>
  </r>
  <r>
    <s v="sablefish (blackcod)"/>
    <d v="2008-09-20T00:00:00"/>
    <x v="17"/>
    <n v="710"/>
    <m/>
    <n v="3.1280000000000001"/>
    <x v="13"/>
    <s v="GOA"/>
    <n v="9"/>
    <x v="1"/>
  </r>
  <r>
    <s v="sablefish (blackcod)"/>
    <d v="2008-09-20T00:00:00"/>
    <x v="17"/>
    <n v="710"/>
    <m/>
    <n v="62.134999999999998"/>
    <x v="6"/>
    <s v="GOA"/>
    <n v="9"/>
    <x v="1"/>
  </r>
  <r>
    <s v="sablefish (blackcod)"/>
    <d v="2008-09-20T00:00:00"/>
    <x v="17"/>
    <n v="710"/>
    <m/>
    <n v="0.33600000000000002"/>
    <x v="11"/>
    <s v="GOA"/>
    <n v="9"/>
    <x v="1"/>
  </r>
  <r>
    <s v="sablefish (blackcod)"/>
    <d v="2008-09-20T00:00:00"/>
    <x v="17"/>
    <n v="710"/>
    <m/>
    <n v="6.0999999999999999E-2"/>
    <x v="20"/>
    <s v="INSD"/>
    <n v="9"/>
    <x v="1"/>
  </r>
  <r>
    <s v="sablefish (blackcod)"/>
    <d v="2008-09-20T00:00:00"/>
    <x v="17"/>
    <n v="710"/>
    <m/>
    <n v="11.896000000000001"/>
    <x v="14"/>
    <s v="GOA"/>
    <n v="9"/>
    <x v="1"/>
  </r>
  <r>
    <s v="sablefish (blackcod)"/>
    <d v="2008-09-20T00:00:00"/>
    <x v="17"/>
    <n v="710"/>
    <m/>
    <n v="4.0000000000000001E-3"/>
    <x v="21"/>
    <s v="INSD"/>
    <n v="9"/>
    <x v="1"/>
  </r>
  <r>
    <s v="sablefish (blackcod)"/>
    <d v="2008-09-27T00:00:00"/>
    <x v="17"/>
    <n v="710"/>
    <n v="6984.36"/>
    <n v="0.29199999999999998"/>
    <x v="1"/>
    <s v="BSAI"/>
    <n v="9"/>
    <x v="1"/>
  </r>
  <r>
    <s v="sablefish (blackcod)"/>
    <d v="2008-09-27T00:00:00"/>
    <x v="17"/>
    <n v="710"/>
    <n v="6984.36"/>
    <n v="6.0960000000000001"/>
    <x v="7"/>
    <s v="BSAI"/>
    <n v="9"/>
    <x v="1"/>
  </r>
  <r>
    <s v="sablefish (blackcod)"/>
    <d v="2008-09-27T00:00:00"/>
    <x v="17"/>
    <n v="710"/>
    <n v="6984.36"/>
    <n v="1.659"/>
    <x v="24"/>
    <s v="BSAI"/>
    <n v="9"/>
    <x v="1"/>
  </r>
  <r>
    <s v="sablefish (blackcod)"/>
    <d v="2008-09-27T00:00:00"/>
    <x v="17"/>
    <n v="710"/>
    <n v="6984.36"/>
    <n v="7.9000000000000001E-2"/>
    <x v="25"/>
    <s v="BSAI"/>
    <n v="9"/>
    <x v="1"/>
  </r>
  <r>
    <s v="sablefish (blackcod)"/>
    <d v="2008-09-27T00:00:00"/>
    <x v="17"/>
    <n v="710"/>
    <n v="8840.0300000000007"/>
    <n v="14.926"/>
    <x v="0"/>
    <s v="GOA"/>
    <n v="9"/>
    <x v="1"/>
  </r>
  <r>
    <s v="sablefish (blackcod)"/>
    <d v="2008-09-27T00:00:00"/>
    <x v="17"/>
    <n v="710"/>
    <n v="8840.0300000000007"/>
    <n v="38.314999999999998"/>
    <x v="13"/>
    <s v="GOA"/>
    <n v="9"/>
    <x v="1"/>
  </r>
  <r>
    <s v="sablefish (blackcod)"/>
    <d v="2008-09-27T00:00:00"/>
    <x v="17"/>
    <n v="710"/>
    <n v="8840.0300000000007"/>
    <n v="36.049999999999997"/>
    <x v="6"/>
    <s v="GOA"/>
    <n v="9"/>
    <x v="1"/>
  </r>
  <r>
    <s v="sablefish (blackcod)"/>
    <d v="2008-09-27T00:00:00"/>
    <x v="17"/>
    <n v="710"/>
    <n v="8840.0300000000007"/>
    <n v="24.834"/>
    <x v="11"/>
    <s v="GOA"/>
    <n v="9"/>
    <x v="1"/>
  </r>
  <r>
    <s v="sablefish (blackcod)"/>
    <d v="2008-09-27T00:00:00"/>
    <x v="17"/>
    <n v="710"/>
    <n v="8840.0300000000007"/>
    <n v="57.365000000000002"/>
    <x v="14"/>
    <s v="GOA"/>
    <n v="9"/>
    <x v="1"/>
  </r>
  <r>
    <s v="sablefish (blackcod)"/>
    <d v="2008-09-27T00:00:00"/>
    <x v="17"/>
    <n v="710"/>
    <n v="9645.77"/>
    <n v="1E-3"/>
    <x v="23"/>
    <s v="BSAI"/>
    <n v="9"/>
    <x v="1"/>
  </r>
  <r>
    <s v="sablefish (blackcod)"/>
    <d v="2008-09-27T00:00:00"/>
    <x v="17"/>
    <n v="710"/>
    <n v="9645.77"/>
    <n v="1.0960000000000001"/>
    <x v="5"/>
    <s v="BSAI"/>
    <n v="9"/>
    <x v="1"/>
  </r>
  <r>
    <s v="sablefish (blackcod)"/>
    <d v="2008-09-27T00:00:00"/>
    <x v="17"/>
    <n v="710"/>
    <n v="9645.77"/>
    <n v="12.721"/>
    <x v="7"/>
    <s v="BSAI"/>
    <n v="9"/>
    <x v="1"/>
  </r>
  <r>
    <s v="sablefish (blackcod)"/>
    <d v="2008-09-27T00:00:00"/>
    <x v="17"/>
    <n v="710"/>
    <n v="9645.77"/>
    <n v="13.528"/>
    <x v="24"/>
    <s v="BSAI"/>
    <n v="9"/>
    <x v="1"/>
  </r>
  <r>
    <s v="sablefish (blackcod)"/>
    <d v="2008-09-27T00:00:00"/>
    <x v="17"/>
    <n v="710"/>
    <m/>
    <n v="4.0000000000000001E-3"/>
    <x v="23"/>
    <s v="BSAI"/>
    <n v="9"/>
    <x v="1"/>
  </r>
  <r>
    <s v="sablefish (blackcod)"/>
    <d v="2008-09-27T00:00:00"/>
    <x v="17"/>
    <n v="710"/>
    <m/>
    <n v="3.0000000000000001E-3"/>
    <x v="1"/>
    <s v="BSAI"/>
    <n v="9"/>
    <x v="1"/>
  </r>
  <r>
    <s v="sablefish (blackcod)"/>
    <d v="2008-09-27T00:00:00"/>
    <x v="17"/>
    <n v="710"/>
    <m/>
    <n v="0.16"/>
    <x v="5"/>
    <s v="BSAI"/>
    <n v="9"/>
    <x v="1"/>
  </r>
  <r>
    <s v="sablefish (blackcod)"/>
    <d v="2008-09-27T00:00:00"/>
    <x v="17"/>
    <n v="710"/>
    <m/>
    <n v="0.871"/>
    <x v="7"/>
    <s v="BSAI"/>
    <n v="9"/>
    <x v="1"/>
  </r>
  <r>
    <s v="sablefish (blackcod)"/>
    <d v="2008-09-27T00:00:00"/>
    <x v="17"/>
    <n v="710"/>
    <m/>
    <n v="0.02"/>
    <x v="2"/>
    <s v="BSAI"/>
    <n v="9"/>
    <x v="1"/>
  </r>
  <r>
    <s v="sablefish (blackcod)"/>
    <d v="2008-09-27T00:00:00"/>
    <x v="17"/>
    <n v="710"/>
    <m/>
    <n v="0.36799999999999999"/>
    <x v="24"/>
    <s v="BSAI"/>
    <n v="9"/>
    <x v="1"/>
  </r>
  <r>
    <s v="sablefish (blackcod)"/>
    <d v="2008-09-27T00:00:00"/>
    <x v="17"/>
    <n v="710"/>
    <m/>
    <n v="0.54900000000000004"/>
    <x v="0"/>
    <s v="GOA"/>
    <n v="9"/>
    <x v="1"/>
  </r>
  <r>
    <s v="sablefish (blackcod)"/>
    <d v="2008-09-27T00:00:00"/>
    <x v="17"/>
    <n v="710"/>
    <m/>
    <n v="1.9790000000000001"/>
    <x v="13"/>
    <s v="GOA"/>
    <n v="9"/>
    <x v="1"/>
  </r>
  <r>
    <s v="sablefish (blackcod)"/>
    <d v="2008-09-27T00:00:00"/>
    <x v="17"/>
    <n v="710"/>
    <m/>
    <n v="65.489999999999995"/>
    <x v="6"/>
    <s v="GOA"/>
    <n v="9"/>
    <x v="1"/>
  </r>
  <r>
    <s v="sablefish (blackcod)"/>
    <d v="2008-09-27T00:00:00"/>
    <x v="17"/>
    <n v="710"/>
    <m/>
    <n v="0.34300000000000003"/>
    <x v="11"/>
    <s v="GOA"/>
    <n v="9"/>
    <x v="1"/>
  </r>
  <r>
    <s v="sablefish (blackcod)"/>
    <d v="2008-09-27T00:00:00"/>
    <x v="17"/>
    <n v="710"/>
    <m/>
    <n v="0.251"/>
    <x v="20"/>
    <s v="INSD"/>
    <n v="9"/>
    <x v="1"/>
  </r>
  <r>
    <s v="sablefish (blackcod)"/>
    <d v="2008-09-27T00:00:00"/>
    <x v="17"/>
    <n v="710"/>
    <m/>
    <n v="4.149"/>
    <x v="14"/>
    <s v="GOA"/>
    <n v="9"/>
    <x v="1"/>
  </r>
  <r>
    <s v="sablefish (blackcod)"/>
    <d v="2008-09-27T00:00:00"/>
    <x v="17"/>
    <n v="710"/>
    <m/>
    <n v="0.16700000000000001"/>
    <x v="21"/>
    <s v="INSD"/>
    <n v="9"/>
    <x v="1"/>
  </r>
  <r>
    <s v="sablefish (blackcod)"/>
    <d v="2008-10-04T00:00:00"/>
    <x v="17"/>
    <n v="710"/>
    <n v="6984.36"/>
    <n v="0.16600000000000001"/>
    <x v="1"/>
    <s v="BSAI"/>
    <n v="10"/>
    <x v="1"/>
  </r>
  <r>
    <s v="sablefish (blackcod)"/>
    <d v="2008-10-04T00:00:00"/>
    <x v="17"/>
    <n v="710"/>
    <n v="6984.36"/>
    <n v="0.11600000000000001"/>
    <x v="7"/>
    <s v="BSAI"/>
    <n v="10"/>
    <x v="1"/>
  </r>
  <r>
    <s v="sablefish (blackcod)"/>
    <d v="2008-10-04T00:00:00"/>
    <x v="17"/>
    <n v="710"/>
    <n v="6984.36"/>
    <n v="0.39"/>
    <x v="24"/>
    <s v="BSAI"/>
    <n v="10"/>
    <x v="1"/>
  </r>
  <r>
    <s v="sablefish (blackcod)"/>
    <d v="2008-10-04T00:00:00"/>
    <x v="17"/>
    <n v="710"/>
    <n v="6984.36"/>
    <n v="1.0720000000000001"/>
    <x v="28"/>
    <s v="BSAI"/>
    <n v="10"/>
    <x v="1"/>
  </r>
  <r>
    <s v="sablefish (blackcod)"/>
    <d v="2008-10-04T00:00:00"/>
    <x v="17"/>
    <n v="710"/>
    <n v="7308.24"/>
    <n v="0.318"/>
    <x v="0"/>
    <s v="GOA"/>
    <n v="10"/>
    <x v="1"/>
  </r>
  <r>
    <s v="sablefish (blackcod)"/>
    <d v="2008-10-04T00:00:00"/>
    <x v="17"/>
    <n v="710"/>
    <n v="7308.24"/>
    <n v="0.154"/>
    <x v="13"/>
    <s v="GOA"/>
    <n v="10"/>
    <x v="1"/>
  </r>
  <r>
    <s v="sablefish (blackcod)"/>
    <d v="2008-10-04T00:00:00"/>
    <x v="17"/>
    <n v="710"/>
    <n v="7308.24"/>
    <n v="0.72899999999999998"/>
    <x v="6"/>
    <s v="GOA"/>
    <n v="10"/>
    <x v="1"/>
  </r>
  <r>
    <s v="sablefish (blackcod)"/>
    <d v="2008-10-04T00:00:00"/>
    <x v="17"/>
    <n v="710"/>
    <n v="8840.0300000000007"/>
    <n v="5.9459999999999997"/>
    <x v="0"/>
    <s v="GOA"/>
    <n v="10"/>
    <x v="1"/>
  </r>
  <r>
    <s v="sablefish (blackcod)"/>
    <d v="2008-10-04T00:00:00"/>
    <x v="17"/>
    <n v="710"/>
    <n v="8840.0300000000007"/>
    <n v="16.649999999999999"/>
    <x v="13"/>
    <s v="GOA"/>
    <n v="10"/>
    <x v="1"/>
  </r>
  <r>
    <s v="sablefish (blackcod)"/>
    <d v="2008-10-04T00:00:00"/>
    <x v="17"/>
    <n v="710"/>
    <n v="8840.0300000000007"/>
    <n v="27.094999999999999"/>
    <x v="6"/>
    <s v="GOA"/>
    <n v="10"/>
    <x v="1"/>
  </r>
  <r>
    <s v="sablefish (blackcod)"/>
    <d v="2008-10-04T00:00:00"/>
    <x v="17"/>
    <n v="710"/>
    <n v="8840.0300000000007"/>
    <n v="14.773"/>
    <x v="11"/>
    <s v="GOA"/>
    <n v="10"/>
    <x v="1"/>
  </r>
  <r>
    <s v="sablefish (blackcod)"/>
    <d v="2008-10-04T00:00:00"/>
    <x v="17"/>
    <n v="710"/>
    <n v="8840.0300000000007"/>
    <n v="102.857"/>
    <x v="14"/>
    <s v="GOA"/>
    <n v="10"/>
    <x v="1"/>
  </r>
  <r>
    <s v="sablefish (blackcod)"/>
    <d v="2008-10-04T00:00:00"/>
    <x v="17"/>
    <n v="710"/>
    <n v="9645.77"/>
    <n v="23.58"/>
    <x v="1"/>
    <s v="BSAI"/>
    <n v="10"/>
    <x v="1"/>
  </r>
  <r>
    <s v="sablefish (blackcod)"/>
    <d v="2008-10-04T00:00:00"/>
    <x v="17"/>
    <n v="710"/>
    <n v="9645.77"/>
    <n v="3.206"/>
    <x v="5"/>
    <s v="BSAI"/>
    <n v="10"/>
    <x v="1"/>
  </r>
  <r>
    <s v="sablefish (blackcod)"/>
    <d v="2008-10-04T00:00:00"/>
    <x v="17"/>
    <n v="710"/>
    <n v="9645.77"/>
    <n v="8.4740000000000002"/>
    <x v="7"/>
    <s v="BSAI"/>
    <n v="10"/>
    <x v="1"/>
  </r>
  <r>
    <s v="sablefish (blackcod)"/>
    <d v="2008-10-04T00:00:00"/>
    <x v="17"/>
    <n v="710"/>
    <n v="9645.77"/>
    <n v="0.69199999999999995"/>
    <x v="24"/>
    <s v="BSAI"/>
    <n v="10"/>
    <x v="1"/>
  </r>
  <r>
    <s v="sablefish (blackcod)"/>
    <d v="2008-10-04T00:00:00"/>
    <x v="17"/>
    <n v="710"/>
    <n v="9645.77"/>
    <n v="12.037000000000001"/>
    <x v="28"/>
    <s v="BSAI"/>
    <n v="10"/>
    <x v="1"/>
  </r>
  <r>
    <s v="sablefish (blackcod)"/>
    <d v="2008-10-04T00:00:00"/>
    <x v="17"/>
    <n v="710"/>
    <m/>
    <n v="2E-3"/>
    <x v="17"/>
    <s v="BSAI"/>
    <n v="10"/>
    <x v="1"/>
  </r>
  <r>
    <s v="sablefish (blackcod)"/>
    <d v="2008-10-04T00:00:00"/>
    <x v="17"/>
    <n v="710"/>
    <m/>
    <n v="0.35599999999999998"/>
    <x v="1"/>
    <s v="BSAI"/>
    <n v="10"/>
    <x v="1"/>
  </r>
  <r>
    <s v="sablefish (blackcod)"/>
    <d v="2008-10-04T00:00:00"/>
    <x v="17"/>
    <n v="710"/>
    <m/>
    <n v="0.112"/>
    <x v="5"/>
    <s v="BSAI"/>
    <n v="10"/>
    <x v="1"/>
  </r>
  <r>
    <s v="sablefish (blackcod)"/>
    <d v="2008-10-04T00:00:00"/>
    <x v="17"/>
    <n v="710"/>
    <m/>
    <n v="0.32700000000000001"/>
    <x v="7"/>
    <s v="BSAI"/>
    <n v="10"/>
    <x v="1"/>
  </r>
  <r>
    <s v="sablefish (blackcod)"/>
    <d v="2008-10-04T00:00:00"/>
    <x v="17"/>
    <n v="710"/>
    <m/>
    <n v="2.3E-2"/>
    <x v="24"/>
    <s v="BSAI"/>
    <n v="10"/>
    <x v="1"/>
  </r>
  <r>
    <s v="sablefish (blackcod)"/>
    <d v="2008-10-04T00:00:00"/>
    <x v="17"/>
    <n v="710"/>
    <m/>
    <n v="1.71"/>
    <x v="28"/>
    <s v="BSAI"/>
    <n v="10"/>
    <x v="1"/>
  </r>
  <r>
    <s v="sablefish (blackcod)"/>
    <d v="2008-10-04T00:00:00"/>
    <x v="17"/>
    <n v="710"/>
    <m/>
    <n v="0.26100000000000001"/>
    <x v="0"/>
    <s v="GOA"/>
    <n v="10"/>
    <x v="1"/>
  </r>
  <r>
    <s v="sablefish (blackcod)"/>
    <d v="2008-10-04T00:00:00"/>
    <x v="17"/>
    <n v="710"/>
    <m/>
    <n v="0.71399999999999997"/>
    <x v="13"/>
    <s v="GOA"/>
    <n v="10"/>
    <x v="1"/>
  </r>
  <r>
    <s v="sablefish (blackcod)"/>
    <d v="2008-10-04T00:00:00"/>
    <x v="17"/>
    <n v="710"/>
    <m/>
    <n v="34.637999999999998"/>
    <x v="6"/>
    <s v="GOA"/>
    <n v="10"/>
    <x v="1"/>
  </r>
  <r>
    <s v="sablefish (blackcod)"/>
    <d v="2008-10-04T00:00:00"/>
    <x v="17"/>
    <n v="710"/>
    <m/>
    <n v="0.23799999999999999"/>
    <x v="11"/>
    <s v="GOA"/>
    <n v="10"/>
    <x v="1"/>
  </r>
  <r>
    <s v="sablefish (blackcod)"/>
    <d v="2008-10-04T00:00:00"/>
    <x v="17"/>
    <n v="710"/>
    <m/>
    <n v="7.1"/>
    <x v="14"/>
    <s v="GOA"/>
    <n v="10"/>
    <x v="1"/>
  </r>
  <r>
    <s v="sablefish (blackcod)"/>
    <d v="2008-10-04T00:00:00"/>
    <x v="17"/>
    <n v="710"/>
    <m/>
    <n v="2.1999999999999999E-2"/>
    <x v="21"/>
    <s v="INSD"/>
    <n v="10"/>
    <x v="1"/>
  </r>
  <r>
    <s v="sablefish (blackcod)"/>
    <d v="2008-10-11T00:00:00"/>
    <x v="17"/>
    <n v="710"/>
    <n v="6984.36"/>
    <n v="1.9319999999999999"/>
    <x v="24"/>
    <s v="BSAI"/>
    <n v="10"/>
    <x v="1"/>
  </r>
  <r>
    <s v="sablefish (blackcod)"/>
    <d v="2008-10-11T00:00:00"/>
    <x v="17"/>
    <n v="710"/>
    <n v="6984.36"/>
    <n v="6.952"/>
    <x v="28"/>
    <s v="BSAI"/>
    <n v="10"/>
    <x v="1"/>
  </r>
  <r>
    <s v="sablefish (blackcod)"/>
    <d v="2008-10-11T00:00:00"/>
    <x v="17"/>
    <n v="710"/>
    <n v="7308.24"/>
    <n v="9.7000000000000003E-2"/>
    <x v="0"/>
    <s v="GOA"/>
    <n v="10"/>
    <x v="1"/>
  </r>
  <r>
    <s v="sablefish (blackcod)"/>
    <d v="2008-10-11T00:00:00"/>
    <x v="17"/>
    <n v="710"/>
    <n v="8840.0300000000007"/>
    <n v="1.476"/>
    <x v="13"/>
    <s v="GOA"/>
    <n v="10"/>
    <x v="1"/>
  </r>
  <r>
    <s v="sablefish (blackcod)"/>
    <d v="2008-10-11T00:00:00"/>
    <x v="17"/>
    <n v="710"/>
    <n v="8840.0300000000007"/>
    <n v="3.9660000000000002"/>
    <x v="6"/>
    <s v="GOA"/>
    <n v="10"/>
    <x v="1"/>
  </r>
  <r>
    <s v="sablefish (blackcod)"/>
    <d v="2008-10-11T00:00:00"/>
    <x v="17"/>
    <n v="710"/>
    <n v="8840.0300000000007"/>
    <n v="40.655000000000001"/>
    <x v="14"/>
    <s v="GOA"/>
    <n v="10"/>
    <x v="1"/>
  </r>
  <r>
    <s v="sablefish (blackcod)"/>
    <d v="2008-10-11T00:00:00"/>
    <x v="17"/>
    <n v="710"/>
    <n v="9645.77"/>
    <n v="10.548"/>
    <x v="1"/>
    <s v="BSAI"/>
    <n v="10"/>
    <x v="1"/>
  </r>
  <r>
    <s v="sablefish (blackcod)"/>
    <d v="2008-10-11T00:00:00"/>
    <x v="17"/>
    <n v="710"/>
    <n v="9645.77"/>
    <n v="9.8569999999999993"/>
    <x v="7"/>
    <s v="BSAI"/>
    <n v="10"/>
    <x v="1"/>
  </r>
  <r>
    <s v="sablefish (blackcod)"/>
    <d v="2008-10-11T00:00:00"/>
    <x v="17"/>
    <n v="710"/>
    <n v="9645.77"/>
    <n v="0.57799999999999996"/>
    <x v="2"/>
    <s v="BSAI"/>
    <n v="10"/>
    <x v="1"/>
  </r>
  <r>
    <s v="sablefish (blackcod)"/>
    <d v="2008-10-11T00:00:00"/>
    <x v="17"/>
    <n v="710"/>
    <n v="9645.77"/>
    <n v="0.81200000000000006"/>
    <x v="25"/>
    <s v="BSAI"/>
    <n v="10"/>
    <x v="1"/>
  </r>
  <r>
    <s v="sablefish (blackcod)"/>
    <d v="2008-10-11T00:00:00"/>
    <x v="17"/>
    <n v="710"/>
    <m/>
    <n v="2.5000000000000001E-2"/>
    <x v="23"/>
    <s v="BSAI"/>
    <n v="10"/>
    <x v="1"/>
  </r>
  <r>
    <s v="sablefish (blackcod)"/>
    <d v="2008-10-11T00:00:00"/>
    <x v="17"/>
    <n v="710"/>
    <m/>
    <n v="5.0000000000000001E-3"/>
    <x v="1"/>
    <s v="BSAI"/>
    <n v="10"/>
    <x v="1"/>
  </r>
  <r>
    <s v="sablefish (blackcod)"/>
    <d v="2008-10-11T00:00:00"/>
    <x v="17"/>
    <n v="710"/>
    <m/>
    <n v="6.3E-2"/>
    <x v="5"/>
    <s v="BSAI"/>
    <n v="10"/>
    <x v="1"/>
  </r>
  <r>
    <s v="sablefish (blackcod)"/>
    <d v="2008-10-11T00:00:00"/>
    <x v="17"/>
    <n v="710"/>
    <m/>
    <n v="0.55000000000000004"/>
    <x v="7"/>
    <s v="BSAI"/>
    <n v="10"/>
    <x v="1"/>
  </r>
  <r>
    <s v="sablefish (blackcod)"/>
    <d v="2008-10-11T00:00:00"/>
    <x v="17"/>
    <n v="710"/>
    <m/>
    <n v="1.7999999999999999E-2"/>
    <x v="2"/>
    <s v="BSAI"/>
    <n v="10"/>
    <x v="1"/>
  </r>
  <r>
    <s v="sablefish (blackcod)"/>
    <d v="2008-10-11T00:00:00"/>
    <x v="17"/>
    <n v="710"/>
    <m/>
    <n v="0.52700000000000002"/>
    <x v="28"/>
    <s v="BSAI"/>
    <n v="10"/>
    <x v="1"/>
  </r>
  <r>
    <s v="sablefish (blackcod)"/>
    <d v="2008-10-11T00:00:00"/>
    <x v="17"/>
    <n v="710"/>
    <m/>
    <n v="6.0000000000000001E-3"/>
    <x v="0"/>
    <s v="GOA"/>
    <n v="10"/>
    <x v="1"/>
  </r>
  <r>
    <s v="sablefish (blackcod)"/>
    <d v="2008-10-11T00:00:00"/>
    <x v="17"/>
    <n v="710"/>
    <m/>
    <n v="0.216"/>
    <x v="6"/>
    <s v="GOA"/>
    <n v="10"/>
    <x v="1"/>
  </r>
  <r>
    <s v="sablefish (blackcod)"/>
    <d v="2008-10-11T00:00:00"/>
    <x v="17"/>
    <n v="710"/>
    <m/>
    <n v="3.4569999999999999"/>
    <x v="14"/>
    <s v="GOA"/>
    <n v="10"/>
    <x v="1"/>
  </r>
  <r>
    <s v="sablefish (blackcod)"/>
    <d v="2008-10-11T00:00:00"/>
    <x v="17"/>
    <n v="710"/>
    <m/>
    <n v="8.0000000000000002E-3"/>
    <x v="21"/>
    <s v="INSD"/>
    <n v="10"/>
    <x v="1"/>
  </r>
  <r>
    <s v="sablefish (blackcod)"/>
    <d v="2008-10-18T00:00:00"/>
    <x v="17"/>
    <n v="710"/>
    <n v="6984.36"/>
    <n v="5.5E-2"/>
    <x v="1"/>
    <s v="BSAI"/>
    <n v="10"/>
    <x v="1"/>
  </r>
  <r>
    <s v="sablefish (blackcod)"/>
    <d v="2008-10-18T00:00:00"/>
    <x v="17"/>
    <n v="710"/>
    <n v="7308.24"/>
    <n v="0.34899999999999998"/>
    <x v="0"/>
    <s v="GOA"/>
    <n v="10"/>
    <x v="1"/>
  </r>
  <r>
    <s v="sablefish (blackcod)"/>
    <d v="2008-10-18T00:00:00"/>
    <x v="17"/>
    <n v="710"/>
    <n v="7308.24"/>
    <n v="1.633"/>
    <x v="13"/>
    <s v="GOA"/>
    <n v="10"/>
    <x v="1"/>
  </r>
  <r>
    <s v="sablefish (blackcod)"/>
    <d v="2008-10-18T00:00:00"/>
    <x v="17"/>
    <n v="710"/>
    <n v="8840.0300000000007"/>
    <n v="2.6040000000000001"/>
    <x v="0"/>
    <s v="GOA"/>
    <n v="10"/>
    <x v="1"/>
  </r>
  <r>
    <s v="sablefish (blackcod)"/>
    <d v="2008-10-18T00:00:00"/>
    <x v="17"/>
    <n v="710"/>
    <n v="8840.0300000000007"/>
    <n v="6.1319999999999997"/>
    <x v="13"/>
    <s v="GOA"/>
    <n v="10"/>
    <x v="1"/>
  </r>
  <r>
    <s v="sablefish (blackcod)"/>
    <d v="2008-10-18T00:00:00"/>
    <x v="17"/>
    <n v="710"/>
    <n v="8840.0300000000007"/>
    <n v="21.318999999999999"/>
    <x v="6"/>
    <s v="GOA"/>
    <n v="10"/>
    <x v="1"/>
  </r>
  <r>
    <s v="sablefish (blackcod)"/>
    <d v="2008-10-18T00:00:00"/>
    <x v="17"/>
    <n v="710"/>
    <n v="8840.0300000000007"/>
    <n v="3.6760000000000002"/>
    <x v="11"/>
    <s v="GOA"/>
    <n v="10"/>
    <x v="1"/>
  </r>
  <r>
    <s v="sablefish (blackcod)"/>
    <d v="2008-10-18T00:00:00"/>
    <x v="17"/>
    <n v="710"/>
    <n v="8840.0300000000007"/>
    <n v="3.7029999999999998"/>
    <x v="14"/>
    <s v="GOA"/>
    <n v="10"/>
    <x v="1"/>
  </r>
  <r>
    <s v="sablefish (blackcod)"/>
    <d v="2008-10-18T00:00:00"/>
    <x v="17"/>
    <n v="710"/>
    <n v="9645.77"/>
    <n v="13.97"/>
    <x v="1"/>
    <s v="BSAI"/>
    <n v="10"/>
    <x v="1"/>
  </r>
  <r>
    <s v="sablefish (blackcod)"/>
    <d v="2008-10-18T00:00:00"/>
    <x v="17"/>
    <n v="710"/>
    <n v="9645.77"/>
    <n v="13.935"/>
    <x v="5"/>
    <s v="BSAI"/>
    <n v="10"/>
    <x v="1"/>
  </r>
  <r>
    <s v="sablefish (blackcod)"/>
    <d v="2008-10-18T00:00:00"/>
    <x v="17"/>
    <n v="710"/>
    <n v="9645.77"/>
    <n v="14.898"/>
    <x v="7"/>
    <s v="BSAI"/>
    <n v="10"/>
    <x v="1"/>
  </r>
  <r>
    <s v="sablefish (blackcod)"/>
    <d v="2008-10-18T00:00:00"/>
    <x v="17"/>
    <n v="710"/>
    <n v="9645.77"/>
    <n v="5.0369999999999999"/>
    <x v="28"/>
    <s v="BSAI"/>
    <n v="10"/>
    <x v="1"/>
  </r>
  <r>
    <s v="sablefish (blackcod)"/>
    <d v="2008-10-18T00:00:00"/>
    <x v="17"/>
    <n v="710"/>
    <m/>
    <n v="6.4000000000000001E-2"/>
    <x v="23"/>
    <s v="BSAI"/>
    <n v="10"/>
    <x v="1"/>
  </r>
  <r>
    <s v="sablefish (blackcod)"/>
    <d v="2008-10-18T00:00:00"/>
    <x v="17"/>
    <n v="710"/>
    <m/>
    <n v="3.9E-2"/>
    <x v="1"/>
    <s v="BSAI"/>
    <n v="10"/>
    <x v="1"/>
  </r>
  <r>
    <s v="sablefish (blackcod)"/>
    <d v="2008-10-18T00:00:00"/>
    <x v="17"/>
    <n v="710"/>
    <m/>
    <n v="0.10299999999999999"/>
    <x v="7"/>
    <s v="BSAI"/>
    <n v="10"/>
    <x v="1"/>
  </r>
  <r>
    <s v="sablefish (blackcod)"/>
    <d v="2008-10-18T00:00:00"/>
    <x v="17"/>
    <n v="710"/>
    <m/>
    <n v="6.2E-2"/>
    <x v="28"/>
    <s v="BSAI"/>
    <n v="10"/>
    <x v="1"/>
  </r>
  <r>
    <s v="sablefish (blackcod)"/>
    <d v="2008-10-18T00:00:00"/>
    <x v="17"/>
    <n v="710"/>
    <m/>
    <n v="0.12"/>
    <x v="13"/>
    <s v="GOA"/>
    <n v="10"/>
    <x v="1"/>
  </r>
  <r>
    <s v="sablefish (blackcod)"/>
    <d v="2008-10-18T00:00:00"/>
    <x v="17"/>
    <n v="710"/>
    <m/>
    <n v="1.0089999999999999"/>
    <x v="6"/>
    <s v="GOA"/>
    <n v="10"/>
    <x v="1"/>
  </r>
  <r>
    <s v="sablefish (blackcod)"/>
    <d v="2008-10-18T00:00:00"/>
    <x v="17"/>
    <n v="710"/>
    <m/>
    <n v="1.0529999999999999"/>
    <x v="14"/>
    <s v="GOA"/>
    <n v="10"/>
    <x v="1"/>
  </r>
  <r>
    <s v="sablefish (blackcod)"/>
    <d v="2008-10-25T00:00:00"/>
    <x v="17"/>
    <n v="710"/>
    <n v="6984.36"/>
    <n v="1.8740000000000001"/>
    <x v="1"/>
    <s v="BSAI"/>
    <n v="10"/>
    <x v="1"/>
  </r>
  <r>
    <s v="sablefish (blackcod)"/>
    <d v="2008-10-25T00:00:00"/>
    <x v="17"/>
    <n v="710"/>
    <n v="6984.36"/>
    <n v="3.1749999999999998"/>
    <x v="7"/>
    <s v="BSAI"/>
    <n v="10"/>
    <x v="1"/>
  </r>
  <r>
    <s v="sablefish (blackcod)"/>
    <d v="2008-10-25T00:00:00"/>
    <x v="17"/>
    <n v="710"/>
    <n v="6984.36"/>
    <n v="0.10100000000000001"/>
    <x v="24"/>
    <s v="BSAI"/>
    <n v="10"/>
    <x v="1"/>
  </r>
  <r>
    <s v="sablefish (blackcod)"/>
    <d v="2008-10-25T00:00:00"/>
    <x v="17"/>
    <n v="710"/>
    <n v="7308.24"/>
    <n v="0.27900000000000003"/>
    <x v="0"/>
    <s v="GOA"/>
    <n v="10"/>
    <x v="1"/>
  </r>
  <r>
    <s v="sablefish (blackcod)"/>
    <d v="2008-10-25T00:00:00"/>
    <x v="17"/>
    <n v="710"/>
    <n v="8840.0300000000007"/>
    <n v="21.872"/>
    <x v="0"/>
    <s v="GOA"/>
    <n v="10"/>
    <x v="1"/>
  </r>
  <r>
    <s v="sablefish (blackcod)"/>
    <d v="2008-10-25T00:00:00"/>
    <x v="17"/>
    <n v="710"/>
    <n v="8840.0300000000007"/>
    <n v="4.4020000000000001"/>
    <x v="13"/>
    <s v="GOA"/>
    <n v="10"/>
    <x v="1"/>
  </r>
  <r>
    <s v="sablefish (blackcod)"/>
    <d v="2008-10-25T00:00:00"/>
    <x v="17"/>
    <n v="710"/>
    <n v="8840.0300000000007"/>
    <n v="9.75"/>
    <x v="6"/>
    <s v="GOA"/>
    <n v="10"/>
    <x v="1"/>
  </r>
  <r>
    <s v="sablefish (blackcod)"/>
    <d v="2008-10-25T00:00:00"/>
    <x v="17"/>
    <n v="710"/>
    <n v="9645.77"/>
    <n v="16.478000000000002"/>
    <x v="5"/>
    <s v="BSAI"/>
    <n v="10"/>
    <x v="1"/>
  </r>
  <r>
    <s v="sablefish (blackcod)"/>
    <d v="2008-10-25T00:00:00"/>
    <x v="17"/>
    <n v="710"/>
    <n v="9645.77"/>
    <n v="31.672999999999998"/>
    <x v="7"/>
    <s v="BSAI"/>
    <n v="10"/>
    <x v="1"/>
  </r>
  <r>
    <s v="sablefish (blackcod)"/>
    <d v="2008-10-25T00:00:00"/>
    <x v="17"/>
    <n v="710"/>
    <n v="9645.77"/>
    <n v="3.2240000000000002"/>
    <x v="24"/>
    <s v="BSAI"/>
    <n v="10"/>
    <x v="1"/>
  </r>
  <r>
    <s v="sablefish (blackcod)"/>
    <d v="2008-10-25T00:00:00"/>
    <x v="17"/>
    <n v="710"/>
    <m/>
    <n v="4.2000000000000003E-2"/>
    <x v="7"/>
    <s v="BSAI"/>
    <n v="10"/>
    <x v="1"/>
  </r>
  <r>
    <s v="sablefish (blackcod)"/>
    <d v="2008-10-25T00:00:00"/>
    <x v="17"/>
    <n v="710"/>
    <m/>
    <n v="0.28699999999999998"/>
    <x v="2"/>
    <s v="BSAI"/>
    <n v="10"/>
    <x v="1"/>
  </r>
  <r>
    <s v="sablefish (blackcod)"/>
    <d v="2008-10-25T00:00:00"/>
    <x v="17"/>
    <n v="710"/>
    <m/>
    <n v="3.2000000000000001E-2"/>
    <x v="22"/>
    <s v="BSAI"/>
    <n v="10"/>
    <x v="1"/>
  </r>
  <r>
    <s v="sablefish (blackcod)"/>
    <d v="2008-10-25T00:00:00"/>
    <x v="17"/>
    <n v="710"/>
    <m/>
    <n v="8.0000000000000002E-3"/>
    <x v="13"/>
    <s v="GOA"/>
    <n v="10"/>
    <x v="1"/>
  </r>
  <r>
    <s v="sablefish (blackcod)"/>
    <d v="2008-10-25T00:00:00"/>
    <x v="17"/>
    <n v="710"/>
    <m/>
    <n v="9.1999999999999998E-2"/>
    <x v="6"/>
    <s v="GOA"/>
    <n v="10"/>
    <x v="1"/>
  </r>
  <r>
    <s v="sablefish (blackcod)"/>
    <d v="2008-11-01T00:00:00"/>
    <x v="17"/>
    <n v="710"/>
    <n v="6984.36"/>
    <n v="0.91"/>
    <x v="7"/>
    <s v="BSAI"/>
    <n v="11"/>
    <x v="1"/>
  </r>
  <r>
    <s v="sablefish (blackcod)"/>
    <d v="2008-11-01T00:00:00"/>
    <x v="17"/>
    <n v="710"/>
    <n v="6984.36"/>
    <n v="15.64"/>
    <x v="24"/>
    <s v="BSAI"/>
    <n v="11"/>
    <x v="1"/>
  </r>
  <r>
    <s v="sablefish (blackcod)"/>
    <d v="2008-11-01T00:00:00"/>
    <x v="17"/>
    <n v="710"/>
    <n v="6984.36"/>
    <n v="1.6E-2"/>
    <x v="25"/>
    <s v="BSAI"/>
    <n v="11"/>
    <x v="1"/>
  </r>
  <r>
    <s v="sablefish (blackcod)"/>
    <d v="2008-11-01T00:00:00"/>
    <x v="17"/>
    <n v="710"/>
    <n v="8840.0300000000007"/>
    <n v="19.202000000000002"/>
    <x v="0"/>
    <s v="GOA"/>
    <n v="11"/>
    <x v="1"/>
  </r>
  <r>
    <s v="sablefish (blackcod)"/>
    <d v="2008-11-01T00:00:00"/>
    <x v="17"/>
    <n v="710"/>
    <n v="8840.0300000000007"/>
    <n v="6.3849999999999998"/>
    <x v="13"/>
    <s v="GOA"/>
    <n v="11"/>
    <x v="1"/>
  </r>
  <r>
    <s v="sablefish (blackcod)"/>
    <d v="2008-11-01T00:00:00"/>
    <x v="17"/>
    <n v="710"/>
    <n v="8840.0300000000007"/>
    <n v="22.015000000000001"/>
    <x v="6"/>
    <s v="GOA"/>
    <n v="11"/>
    <x v="1"/>
  </r>
  <r>
    <s v="sablefish (blackcod)"/>
    <d v="2008-11-01T00:00:00"/>
    <x v="17"/>
    <n v="710"/>
    <n v="8840.0300000000007"/>
    <n v="19.994"/>
    <x v="11"/>
    <s v="GOA"/>
    <n v="11"/>
    <x v="1"/>
  </r>
  <r>
    <s v="sablefish (blackcod)"/>
    <d v="2008-11-01T00:00:00"/>
    <x v="17"/>
    <n v="710"/>
    <n v="8840.0300000000007"/>
    <n v="12.56"/>
    <x v="14"/>
    <s v="GOA"/>
    <n v="11"/>
    <x v="1"/>
  </r>
  <r>
    <s v="sablefish (blackcod)"/>
    <d v="2008-11-01T00:00:00"/>
    <x v="17"/>
    <n v="710"/>
    <n v="9645.77"/>
    <n v="1.768"/>
    <x v="5"/>
    <s v="BSAI"/>
    <n v="11"/>
    <x v="1"/>
  </r>
  <r>
    <s v="sablefish (blackcod)"/>
    <d v="2008-11-01T00:00:00"/>
    <x v="17"/>
    <n v="710"/>
    <n v="9645.77"/>
    <n v="19.164999999999999"/>
    <x v="7"/>
    <s v="BSAI"/>
    <n v="11"/>
    <x v="1"/>
  </r>
  <r>
    <s v="sablefish (blackcod)"/>
    <d v="2008-11-01T00:00:00"/>
    <x v="17"/>
    <n v="710"/>
    <n v="9645.77"/>
    <n v="1.002"/>
    <x v="24"/>
    <s v="BSAI"/>
    <n v="11"/>
    <x v="1"/>
  </r>
  <r>
    <s v="sablefish (blackcod)"/>
    <d v="2008-11-01T00:00:00"/>
    <x v="17"/>
    <n v="710"/>
    <m/>
    <n v="1.7999999999999999E-2"/>
    <x v="1"/>
    <s v="BSAI"/>
    <n v="11"/>
    <x v="1"/>
  </r>
  <r>
    <s v="sablefish (blackcod)"/>
    <d v="2008-11-01T00:00:00"/>
    <x v="17"/>
    <n v="710"/>
    <m/>
    <n v="8.0000000000000002E-3"/>
    <x v="7"/>
    <s v="BSAI"/>
    <n v="11"/>
    <x v="1"/>
  </r>
  <r>
    <s v="sablefish (blackcod)"/>
    <d v="2008-11-01T00:00:00"/>
    <x v="17"/>
    <n v="710"/>
    <m/>
    <n v="0.1"/>
    <x v="2"/>
    <s v="BSAI"/>
    <n v="11"/>
    <x v="1"/>
  </r>
  <r>
    <s v="sablefish (blackcod)"/>
    <d v="2008-11-01T00:00:00"/>
    <x v="17"/>
    <n v="710"/>
    <m/>
    <n v="7.0000000000000001E-3"/>
    <x v="28"/>
    <s v="BSAI"/>
    <n v="11"/>
    <x v="1"/>
  </r>
  <r>
    <s v="sablefish (blackcod)"/>
    <d v="2008-11-01T00:00:00"/>
    <x v="17"/>
    <n v="710"/>
    <m/>
    <n v="1.2999999999999999E-2"/>
    <x v="13"/>
    <s v="GOA"/>
    <n v="11"/>
    <x v="1"/>
  </r>
  <r>
    <s v="sablefish (blackcod)"/>
    <d v="2008-11-01T00:00:00"/>
    <x v="17"/>
    <n v="710"/>
    <m/>
    <n v="0.315"/>
    <x v="6"/>
    <s v="GOA"/>
    <n v="11"/>
    <x v="1"/>
  </r>
  <r>
    <s v="sablefish (blackcod)"/>
    <d v="2008-11-08T00:00:00"/>
    <x v="17"/>
    <n v="710"/>
    <n v="6984.36"/>
    <n v="0.182"/>
    <x v="1"/>
    <s v="BSAI"/>
    <n v="11"/>
    <x v="1"/>
  </r>
  <r>
    <s v="sablefish (blackcod)"/>
    <d v="2008-11-08T00:00:00"/>
    <x v="17"/>
    <n v="710"/>
    <n v="6984.36"/>
    <n v="7.7309999999999999"/>
    <x v="7"/>
    <s v="BSAI"/>
    <n v="11"/>
    <x v="1"/>
  </r>
  <r>
    <s v="sablefish (blackcod)"/>
    <d v="2008-11-08T00:00:00"/>
    <x v="17"/>
    <n v="710"/>
    <n v="6984.36"/>
    <n v="3.9079999999999999"/>
    <x v="24"/>
    <s v="BSAI"/>
    <n v="11"/>
    <x v="1"/>
  </r>
  <r>
    <s v="sablefish (blackcod)"/>
    <d v="2008-11-08T00:00:00"/>
    <x v="17"/>
    <n v="710"/>
    <n v="8840.0300000000007"/>
    <n v="18.959"/>
    <x v="6"/>
    <s v="GOA"/>
    <n v="11"/>
    <x v="1"/>
  </r>
  <r>
    <s v="sablefish (blackcod)"/>
    <d v="2008-11-08T00:00:00"/>
    <x v="17"/>
    <n v="710"/>
    <n v="8840.0300000000007"/>
    <n v="0.247"/>
    <x v="11"/>
    <s v="GOA"/>
    <n v="11"/>
    <x v="1"/>
  </r>
  <r>
    <s v="sablefish (blackcod)"/>
    <d v="2008-11-08T00:00:00"/>
    <x v="17"/>
    <n v="710"/>
    <n v="8840.0300000000007"/>
    <n v="15.356"/>
    <x v="14"/>
    <s v="GOA"/>
    <n v="11"/>
    <x v="1"/>
  </r>
  <r>
    <s v="sablefish (blackcod)"/>
    <d v="2008-11-08T00:00:00"/>
    <x v="17"/>
    <n v="710"/>
    <n v="9645.77"/>
    <n v="8.2330000000000005"/>
    <x v="5"/>
    <s v="BSAI"/>
    <n v="11"/>
    <x v="1"/>
  </r>
  <r>
    <s v="sablefish (blackcod)"/>
    <d v="2008-11-08T00:00:00"/>
    <x v="17"/>
    <n v="710"/>
    <n v="9645.77"/>
    <n v="5.3869999999999996"/>
    <x v="7"/>
    <s v="BSAI"/>
    <n v="11"/>
    <x v="1"/>
  </r>
  <r>
    <s v="sablefish (blackcod)"/>
    <d v="2008-11-08T00:00:00"/>
    <x v="17"/>
    <n v="710"/>
    <n v="9645.77"/>
    <n v="10.609"/>
    <x v="24"/>
    <s v="BSAI"/>
    <n v="11"/>
    <x v="1"/>
  </r>
  <r>
    <s v="sablefish (blackcod)"/>
    <d v="2008-11-08T00:00:00"/>
    <x v="17"/>
    <n v="710"/>
    <m/>
    <n v="2.3E-2"/>
    <x v="23"/>
    <s v="BSAI"/>
    <n v="11"/>
    <x v="1"/>
  </r>
  <r>
    <s v="sablefish (blackcod)"/>
    <d v="2008-11-08T00:00:00"/>
    <x v="17"/>
    <n v="710"/>
    <m/>
    <n v="3.6999999999999998E-2"/>
    <x v="13"/>
    <s v="GOA"/>
    <n v="11"/>
    <x v="1"/>
  </r>
  <r>
    <s v="sablefish (blackcod)"/>
    <d v="2008-11-08T00:00:00"/>
    <x v="17"/>
    <n v="710"/>
    <m/>
    <n v="0.19400000000000001"/>
    <x v="6"/>
    <s v="GOA"/>
    <n v="11"/>
    <x v="1"/>
  </r>
  <r>
    <s v="sablefish (blackcod)"/>
    <d v="2008-11-15T00:00:00"/>
    <x v="17"/>
    <n v="710"/>
    <n v="6984.36"/>
    <n v="4.29"/>
    <x v="1"/>
    <s v="BSAI"/>
    <n v="11"/>
    <x v="1"/>
  </r>
  <r>
    <s v="sablefish (blackcod)"/>
    <d v="2008-11-15T00:00:00"/>
    <x v="17"/>
    <n v="710"/>
    <n v="6984.36"/>
    <n v="5.0279999999999996"/>
    <x v="5"/>
    <s v="BSAI"/>
    <n v="11"/>
    <x v="1"/>
  </r>
  <r>
    <s v="sablefish (blackcod)"/>
    <d v="2008-11-15T00:00:00"/>
    <x v="17"/>
    <n v="710"/>
    <n v="6984.36"/>
    <n v="2.399"/>
    <x v="7"/>
    <s v="BSAI"/>
    <n v="11"/>
    <x v="1"/>
  </r>
  <r>
    <s v="sablefish (blackcod)"/>
    <d v="2008-11-15T00:00:00"/>
    <x v="17"/>
    <n v="710"/>
    <n v="8840.0300000000007"/>
    <n v="30.913"/>
    <x v="6"/>
    <s v="GOA"/>
    <n v="11"/>
    <x v="1"/>
  </r>
  <r>
    <s v="sablefish (blackcod)"/>
    <d v="2008-11-15T00:00:00"/>
    <x v="17"/>
    <n v="710"/>
    <n v="8840.0300000000007"/>
    <n v="1.585"/>
    <x v="14"/>
    <s v="GOA"/>
    <n v="11"/>
    <x v="1"/>
  </r>
  <r>
    <s v="sablefish (blackcod)"/>
    <d v="2008-11-15T00:00:00"/>
    <x v="17"/>
    <n v="710"/>
    <n v="9645.77"/>
    <n v="6.2480000000000002"/>
    <x v="5"/>
    <s v="BSAI"/>
    <n v="11"/>
    <x v="1"/>
  </r>
  <r>
    <s v="sablefish (blackcod)"/>
    <d v="2008-11-15T00:00:00"/>
    <x v="17"/>
    <n v="710"/>
    <n v="9645.77"/>
    <n v="10.169"/>
    <x v="7"/>
    <s v="BSAI"/>
    <n v="11"/>
    <x v="1"/>
  </r>
  <r>
    <s v="sablefish (blackcod)"/>
    <d v="2008-11-15T00:00:00"/>
    <x v="17"/>
    <n v="710"/>
    <m/>
    <n v="0.03"/>
    <x v="23"/>
    <s v="BSAI"/>
    <n v="11"/>
    <x v="1"/>
  </r>
  <r>
    <s v="sablefish (blackcod)"/>
    <d v="2008-11-15T00:00:00"/>
    <x v="17"/>
    <n v="710"/>
    <m/>
    <n v="0.14399999999999999"/>
    <x v="5"/>
    <s v="BSAI"/>
    <n v="11"/>
    <x v="1"/>
  </r>
  <r>
    <s v="sablefish (blackcod)"/>
    <d v="2008-11-22T00:00:00"/>
    <x v="17"/>
    <n v="710"/>
    <n v="6984.36"/>
    <n v="4.5439999999999996"/>
    <x v="7"/>
    <s v="BSAI"/>
    <n v="11"/>
    <x v="1"/>
  </r>
  <r>
    <s v="sablefish (blackcod)"/>
    <d v="2008-11-22T00:00:00"/>
    <x v="17"/>
    <n v="710"/>
    <n v="7308.24"/>
    <n v="4.0999999999999996"/>
    <x v="0"/>
    <s v="GOA"/>
    <n v="11"/>
    <x v="1"/>
  </r>
  <r>
    <s v="sablefish (blackcod)"/>
    <d v="2008-11-22T00:00:00"/>
    <x v="17"/>
    <n v="710"/>
    <m/>
    <n v="0.109"/>
    <x v="7"/>
    <s v="BSAI"/>
    <n v="11"/>
    <x v="1"/>
  </r>
  <r>
    <s v="sablefish (blackcod)"/>
    <d v="2008-11-22T00:00:00"/>
    <x v="17"/>
    <n v="710"/>
    <m/>
    <n v="0.29199999999999998"/>
    <x v="6"/>
    <s v="GOA"/>
    <n v="11"/>
    <x v="1"/>
  </r>
  <r>
    <s v="sablefish (blackcod)"/>
    <d v="2008-11-29T00:00:00"/>
    <x v="17"/>
    <n v="710"/>
    <m/>
    <n v="0.10100000000000001"/>
    <x v="7"/>
    <s v="BSAI"/>
    <n v="11"/>
    <x v="1"/>
  </r>
  <r>
    <s v="sablefish (blackcod)"/>
    <d v="2008-11-29T00:00:00"/>
    <x v="17"/>
    <n v="710"/>
    <m/>
    <n v="2.1000000000000001E-2"/>
    <x v="2"/>
    <s v="BSAI"/>
    <n v="11"/>
    <x v="1"/>
  </r>
  <r>
    <s v="sablefish (blackcod)"/>
    <d v="2009-01-03T00:00:00"/>
    <x v="18"/>
    <n v="710"/>
    <m/>
    <n v="0.122"/>
    <x v="0"/>
    <s v="GOA"/>
    <n v="1"/>
    <x v="0"/>
  </r>
  <r>
    <s v="sablefish (blackcod)"/>
    <d v="2009-01-03T00:00:00"/>
    <x v="18"/>
    <n v="710"/>
    <m/>
    <n v="6.2119999999999997"/>
    <x v="6"/>
    <s v="GOA"/>
    <n v="1"/>
    <x v="0"/>
  </r>
  <r>
    <s v="sablefish (blackcod)"/>
    <d v="2009-01-03T00:00:00"/>
    <x v="18"/>
    <n v="710"/>
    <m/>
    <n v="1.6E-2"/>
    <x v="21"/>
    <s v="INSD"/>
    <n v="1"/>
    <x v="0"/>
  </r>
  <r>
    <s v="sablefish (blackcod)"/>
    <d v="2009-01-10T00:00:00"/>
    <x v="18"/>
    <n v="710"/>
    <m/>
    <n v="0.17199999999999999"/>
    <x v="0"/>
    <s v="GOA"/>
    <n v="1"/>
    <x v="0"/>
  </r>
  <r>
    <s v="sablefish (blackcod)"/>
    <d v="2009-01-10T00:00:00"/>
    <x v="18"/>
    <n v="710"/>
    <m/>
    <n v="3.2229999999999999"/>
    <x v="6"/>
    <s v="GOA"/>
    <n v="1"/>
    <x v="0"/>
  </r>
  <r>
    <s v="sablefish (blackcod)"/>
    <d v="2009-01-10T00:00:00"/>
    <x v="18"/>
    <n v="710"/>
    <m/>
    <n v="5.2999999999999999E-2"/>
    <x v="21"/>
    <s v="INSD"/>
    <n v="1"/>
    <x v="0"/>
  </r>
  <r>
    <s v="sablefish (blackcod)"/>
    <d v="2009-01-17T00:00:00"/>
    <x v="18"/>
    <n v="710"/>
    <m/>
    <n v="1.7000000000000001E-2"/>
    <x v="26"/>
    <s v="BSAI"/>
    <n v="1"/>
    <x v="0"/>
  </r>
  <r>
    <s v="sablefish (blackcod)"/>
    <d v="2009-01-17T00:00:00"/>
    <x v="18"/>
    <n v="710"/>
    <m/>
    <n v="5.782"/>
    <x v="6"/>
    <s v="GOA"/>
    <n v="1"/>
    <x v="0"/>
  </r>
  <r>
    <s v="sablefish (blackcod)"/>
    <d v="2009-01-17T00:00:00"/>
    <x v="18"/>
    <n v="710"/>
    <m/>
    <n v="0.17699999999999999"/>
    <x v="21"/>
    <s v="INSD"/>
    <n v="1"/>
    <x v="0"/>
  </r>
  <r>
    <s v="sablefish (blackcod)"/>
    <d v="2009-01-24T00:00:00"/>
    <x v="18"/>
    <n v="710"/>
    <n v="6230.71"/>
    <n v="2E-3"/>
    <x v="1"/>
    <s v="BSAI"/>
    <n v="1"/>
    <x v="0"/>
  </r>
  <r>
    <s v="sablefish (blackcod)"/>
    <d v="2009-01-24T00:00:00"/>
    <x v="18"/>
    <n v="710"/>
    <n v="7577.23"/>
    <n v="0.438"/>
    <x v="7"/>
    <s v="BSAI"/>
    <n v="1"/>
    <x v="0"/>
  </r>
  <r>
    <s v="sablefish (blackcod)"/>
    <d v="2009-01-24T00:00:00"/>
    <x v="18"/>
    <n v="710"/>
    <m/>
    <n v="0.155"/>
    <x v="7"/>
    <s v="BSAI"/>
    <n v="1"/>
    <x v="0"/>
  </r>
  <r>
    <s v="sablefish (blackcod)"/>
    <d v="2009-01-24T00:00:00"/>
    <x v="18"/>
    <n v="710"/>
    <m/>
    <n v="5.5629999999999997"/>
    <x v="6"/>
    <s v="GOA"/>
    <n v="1"/>
    <x v="0"/>
  </r>
  <r>
    <s v="sablefish (blackcod)"/>
    <d v="2009-01-24T00:00:00"/>
    <x v="18"/>
    <n v="710"/>
    <m/>
    <n v="6.6000000000000003E-2"/>
    <x v="21"/>
    <s v="INSD"/>
    <n v="1"/>
    <x v="0"/>
  </r>
  <r>
    <s v="sablefish (blackcod)"/>
    <d v="2009-01-31T00:00:00"/>
    <x v="18"/>
    <n v="710"/>
    <n v="6230.71"/>
    <n v="6.2E-2"/>
    <x v="1"/>
    <s v="BSAI"/>
    <n v="1"/>
    <x v="0"/>
  </r>
  <r>
    <s v="sablefish (blackcod)"/>
    <d v="2009-01-31T00:00:00"/>
    <x v="18"/>
    <n v="710"/>
    <n v="6230.71"/>
    <n v="0.36899999999999999"/>
    <x v="7"/>
    <s v="BSAI"/>
    <n v="1"/>
    <x v="0"/>
  </r>
  <r>
    <s v="sablefish (blackcod)"/>
    <d v="2009-01-31T00:00:00"/>
    <x v="18"/>
    <n v="710"/>
    <n v="7577.23"/>
    <n v="1.121"/>
    <x v="7"/>
    <s v="BSAI"/>
    <n v="1"/>
    <x v="0"/>
  </r>
  <r>
    <s v="sablefish (blackcod)"/>
    <d v="2009-01-31T00:00:00"/>
    <x v="18"/>
    <n v="710"/>
    <m/>
    <n v="0.55100000000000005"/>
    <x v="7"/>
    <s v="BSAI"/>
    <n v="1"/>
    <x v="0"/>
  </r>
  <r>
    <s v="sablefish (blackcod)"/>
    <d v="2009-01-31T00:00:00"/>
    <x v="18"/>
    <n v="710"/>
    <m/>
    <n v="1.2E-2"/>
    <x v="0"/>
    <s v="GOA"/>
    <n v="1"/>
    <x v="0"/>
  </r>
  <r>
    <s v="sablefish (blackcod)"/>
    <d v="2009-01-31T00:00:00"/>
    <x v="18"/>
    <n v="710"/>
    <m/>
    <n v="3.137"/>
    <x v="6"/>
    <s v="GOA"/>
    <n v="1"/>
    <x v="0"/>
  </r>
  <r>
    <s v="sablefish (blackcod)"/>
    <d v="2009-01-31T00:00:00"/>
    <x v="18"/>
    <n v="710"/>
    <m/>
    <n v="8.4000000000000005E-2"/>
    <x v="21"/>
    <s v="INSD"/>
    <n v="1"/>
    <x v="0"/>
  </r>
  <r>
    <s v="sablefish (blackcod)"/>
    <d v="2009-02-07T00:00:00"/>
    <x v="18"/>
    <n v="710"/>
    <n v="7629.26"/>
    <n v="3.5999999999999997E-2"/>
    <x v="13"/>
    <s v="GOA"/>
    <n v="2"/>
    <x v="0"/>
  </r>
  <r>
    <s v="sablefish (blackcod)"/>
    <d v="2009-02-07T00:00:00"/>
    <x v="18"/>
    <n v="710"/>
    <n v="7939.08"/>
    <n v="1.5089999999999999"/>
    <x v="6"/>
    <s v="GOA"/>
    <n v="2"/>
    <x v="0"/>
  </r>
  <r>
    <s v="sablefish (blackcod)"/>
    <d v="2009-02-07T00:00:00"/>
    <x v="18"/>
    <n v="710"/>
    <m/>
    <n v="1.0999999999999999E-2"/>
    <x v="7"/>
    <s v="BSAI"/>
    <n v="2"/>
    <x v="0"/>
  </r>
  <r>
    <s v="sablefish (blackcod)"/>
    <d v="2009-02-07T00:00:00"/>
    <x v="18"/>
    <n v="710"/>
    <m/>
    <n v="2.9000000000000001E-2"/>
    <x v="0"/>
    <s v="GOA"/>
    <n v="2"/>
    <x v="0"/>
  </r>
  <r>
    <s v="sablefish (blackcod)"/>
    <d v="2009-02-07T00:00:00"/>
    <x v="18"/>
    <n v="710"/>
    <m/>
    <n v="4.1509999999999998"/>
    <x v="6"/>
    <s v="GOA"/>
    <n v="2"/>
    <x v="0"/>
  </r>
  <r>
    <s v="sablefish (blackcod)"/>
    <d v="2009-02-14T00:00:00"/>
    <x v="18"/>
    <n v="710"/>
    <n v="7577.23"/>
    <n v="7.2999999999999995E-2"/>
    <x v="24"/>
    <s v="BSAI"/>
    <n v="2"/>
    <x v="0"/>
  </r>
  <r>
    <s v="sablefish (blackcod)"/>
    <d v="2009-02-14T00:00:00"/>
    <x v="18"/>
    <n v="710"/>
    <n v="7629.26"/>
    <n v="0.193"/>
    <x v="0"/>
    <s v="GOA"/>
    <n v="2"/>
    <x v="0"/>
  </r>
  <r>
    <s v="sablefish (blackcod)"/>
    <d v="2009-02-14T00:00:00"/>
    <x v="18"/>
    <n v="710"/>
    <n v="7939.08"/>
    <n v="1.2999999999999999E-2"/>
    <x v="13"/>
    <s v="GOA"/>
    <n v="2"/>
    <x v="0"/>
  </r>
  <r>
    <s v="sablefish (blackcod)"/>
    <d v="2009-02-14T00:00:00"/>
    <x v="18"/>
    <n v="710"/>
    <n v="7939.08"/>
    <n v="3.9529999999999998"/>
    <x v="6"/>
    <s v="GOA"/>
    <n v="2"/>
    <x v="0"/>
  </r>
  <r>
    <s v="sablefish (blackcod)"/>
    <d v="2009-02-14T00:00:00"/>
    <x v="18"/>
    <n v="710"/>
    <m/>
    <n v="1.2E-2"/>
    <x v="24"/>
    <s v="BSAI"/>
    <n v="2"/>
    <x v="0"/>
  </r>
  <r>
    <s v="sablefish (blackcod)"/>
    <d v="2009-02-14T00:00:00"/>
    <x v="18"/>
    <n v="710"/>
    <m/>
    <n v="1.7999999999999999E-2"/>
    <x v="0"/>
    <s v="GOA"/>
    <n v="2"/>
    <x v="0"/>
  </r>
  <r>
    <s v="sablefish (blackcod)"/>
    <d v="2009-02-14T00:00:00"/>
    <x v="18"/>
    <n v="710"/>
    <m/>
    <n v="2.1280000000000001"/>
    <x v="13"/>
    <s v="GOA"/>
    <n v="2"/>
    <x v="0"/>
  </r>
  <r>
    <s v="sablefish (blackcod)"/>
    <d v="2009-02-14T00:00:00"/>
    <x v="18"/>
    <n v="710"/>
    <m/>
    <n v="4.556"/>
    <x v="6"/>
    <s v="GOA"/>
    <n v="2"/>
    <x v="0"/>
  </r>
  <r>
    <s v="sablefish (blackcod)"/>
    <d v="2009-02-14T00:00:00"/>
    <x v="18"/>
    <n v="710"/>
    <m/>
    <n v="4.0000000000000001E-3"/>
    <x v="21"/>
    <s v="INSD"/>
    <n v="2"/>
    <x v="0"/>
  </r>
  <r>
    <s v="sablefish (blackcod)"/>
    <d v="2009-02-21T00:00:00"/>
    <x v="18"/>
    <n v="710"/>
    <n v="7577.23"/>
    <n v="0.10199999999999999"/>
    <x v="24"/>
    <s v="BSAI"/>
    <n v="2"/>
    <x v="0"/>
  </r>
  <r>
    <s v="sablefish (blackcod)"/>
    <d v="2009-02-21T00:00:00"/>
    <x v="18"/>
    <n v="710"/>
    <n v="7939.08"/>
    <n v="3.6999999999999998E-2"/>
    <x v="13"/>
    <s v="GOA"/>
    <n v="2"/>
    <x v="0"/>
  </r>
  <r>
    <s v="sablefish (blackcod)"/>
    <d v="2009-02-21T00:00:00"/>
    <x v="18"/>
    <n v="710"/>
    <n v="7939.08"/>
    <n v="1.361"/>
    <x v="6"/>
    <s v="GOA"/>
    <n v="2"/>
    <x v="0"/>
  </r>
  <r>
    <s v="sablefish (blackcod)"/>
    <d v="2009-02-21T00:00:00"/>
    <x v="18"/>
    <n v="710"/>
    <m/>
    <n v="0.11"/>
    <x v="0"/>
    <s v="GOA"/>
    <n v="2"/>
    <x v="0"/>
  </r>
  <r>
    <s v="sablefish (blackcod)"/>
    <d v="2009-02-21T00:00:00"/>
    <x v="18"/>
    <n v="710"/>
    <m/>
    <n v="0.20100000000000001"/>
    <x v="13"/>
    <s v="GOA"/>
    <n v="2"/>
    <x v="0"/>
  </r>
  <r>
    <s v="sablefish (blackcod)"/>
    <d v="2009-02-21T00:00:00"/>
    <x v="18"/>
    <n v="710"/>
    <m/>
    <n v="6.6909999999999998"/>
    <x v="6"/>
    <s v="GOA"/>
    <n v="2"/>
    <x v="0"/>
  </r>
  <r>
    <s v="sablefish (blackcod)"/>
    <d v="2009-02-21T00:00:00"/>
    <x v="18"/>
    <n v="710"/>
    <m/>
    <n v="2E-3"/>
    <x v="14"/>
    <s v="GOA"/>
    <n v="2"/>
    <x v="0"/>
  </r>
  <r>
    <s v="sablefish (blackcod)"/>
    <d v="2009-02-21T00:00:00"/>
    <x v="18"/>
    <n v="710"/>
    <m/>
    <n v="7.0000000000000001E-3"/>
    <x v="21"/>
    <s v="INSD"/>
    <n v="2"/>
    <x v="0"/>
  </r>
  <r>
    <s v="sablefish (blackcod)"/>
    <d v="2009-02-28T00:00:00"/>
    <x v="18"/>
    <n v="710"/>
    <n v="6230.71"/>
    <n v="3.5000000000000003E-2"/>
    <x v="16"/>
    <s v="BSAI"/>
    <n v="2"/>
    <x v="0"/>
  </r>
  <r>
    <s v="sablefish (blackcod)"/>
    <d v="2009-02-28T00:00:00"/>
    <x v="18"/>
    <n v="710"/>
    <n v="6230.71"/>
    <n v="0.106"/>
    <x v="1"/>
    <s v="BSAI"/>
    <n v="2"/>
    <x v="0"/>
  </r>
  <r>
    <s v="sablefish (blackcod)"/>
    <d v="2009-02-28T00:00:00"/>
    <x v="18"/>
    <n v="710"/>
    <n v="6230.71"/>
    <n v="0.33200000000000002"/>
    <x v="2"/>
    <s v="BSAI"/>
    <n v="2"/>
    <x v="0"/>
  </r>
  <r>
    <s v="sablefish (blackcod)"/>
    <d v="2009-02-28T00:00:00"/>
    <x v="18"/>
    <n v="710"/>
    <n v="7577.23"/>
    <n v="0.47499999999999998"/>
    <x v="2"/>
    <s v="BSAI"/>
    <n v="2"/>
    <x v="0"/>
  </r>
  <r>
    <s v="sablefish (blackcod)"/>
    <d v="2009-02-28T00:00:00"/>
    <x v="18"/>
    <n v="710"/>
    <n v="7577.23"/>
    <n v="0.751"/>
    <x v="24"/>
    <s v="BSAI"/>
    <n v="2"/>
    <x v="0"/>
  </r>
  <r>
    <s v="sablefish (blackcod)"/>
    <d v="2009-02-28T00:00:00"/>
    <x v="18"/>
    <n v="710"/>
    <n v="7939.08"/>
    <n v="0.35899999999999999"/>
    <x v="6"/>
    <s v="GOA"/>
    <n v="2"/>
    <x v="0"/>
  </r>
  <r>
    <s v="sablefish (blackcod)"/>
    <d v="2009-02-28T00:00:00"/>
    <x v="18"/>
    <n v="710"/>
    <m/>
    <n v="5.0000000000000001E-3"/>
    <x v="2"/>
    <s v="BSAI"/>
    <n v="2"/>
    <x v="0"/>
  </r>
  <r>
    <s v="sablefish (blackcod)"/>
    <d v="2009-02-28T00:00:00"/>
    <x v="18"/>
    <n v="710"/>
    <m/>
    <n v="0.33500000000000002"/>
    <x v="0"/>
    <s v="GOA"/>
    <n v="2"/>
    <x v="0"/>
  </r>
  <r>
    <s v="sablefish (blackcod)"/>
    <d v="2009-02-28T00:00:00"/>
    <x v="18"/>
    <n v="710"/>
    <m/>
    <n v="4.0069999999999997"/>
    <x v="6"/>
    <s v="GOA"/>
    <n v="2"/>
    <x v="0"/>
  </r>
  <r>
    <s v="sablefish (blackcod)"/>
    <d v="2009-02-28T00:00:00"/>
    <x v="18"/>
    <n v="710"/>
    <m/>
    <n v="8.9999999999999993E-3"/>
    <x v="21"/>
    <s v="INSD"/>
    <n v="2"/>
    <x v="0"/>
  </r>
  <r>
    <s v="sablefish (blackcod)"/>
    <d v="2009-03-07T00:00:00"/>
    <x v="18"/>
    <n v="710"/>
    <n v="7577.23"/>
    <n v="1.2999999999999999E-2"/>
    <x v="1"/>
    <s v="BSAI"/>
    <n v="3"/>
    <x v="0"/>
  </r>
  <r>
    <s v="sablefish (blackcod)"/>
    <d v="2009-03-07T00:00:00"/>
    <x v="18"/>
    <n v="710"/>
    <n v="7939.08"/>
    <n v="2E-3"/>
    <x v="13"/>
    <s v="GOA"/>
    <n v="3"/>
    <x v="0"/>
  </r>
  <r>
    <s v="sablefish (blackcod)"/>
    <d v="2009-03-14T00:00:00"/>
    <x v="18"/>
    <n v="710"/>
    <n v="7577.23"/>
    <n v="0.02"/>
    <x v="2"/>
    <s v="BSAI"/>
    <n v="3"/>
    <x v="0"/>
  </r>
  <r>
    <s v="sablefish (blackcod)"/>
    <d v="2009-03-14T00:00:00"/>
    <x v="18"/>
    <n v="710"/>
    <n v="7577.23"/>
    <n v="0.45600000000000002"/>
    <x v="24"/>
    <s v="BSAI"/>
    <n v="3"/>
    <x v="0"/>
  </r>
  <r>
    <s v="sablefish (blackcod)"/>
    <d v="2009-03-14T00:00:00"/>
    <x v="18"/>
    <n v="710"/>
    <n v="7939.08"/>
    <n v="3.9E-2"/>
    <x v="13"/>
    <s v="GOA"/>
    <n v="3"/>
    <x v="0"/>
  </r>
  <r>
    <s v="sablefish (blackcod)"/>
    <d v="2009-03-14T00:00:00"/>
    <x v="18"/>
    <n v="710"/>
    <m/>
    <n v="0"/>
    <x v="2"/>
    <s v="BSAI"/>
    <n v="3"/>
    <x v="0"/>
  </r>
  <r>
    <s v="sablefish (blackcod)"/>
    <d v="2009-03-14T00:00:00"/>
    <x v="18"/>
    <n v="710"/>
    <m/>
    <n v="1.4999999999999999E-2"/>
    <x v="24"/>
    <s v="BSAI"/>
    <n v="3"/>
    <x v="0"/>
  </r>
  <r>
    <s v="sablefish (blackcod)"/>
    <d v="2009-03-21T00:00:00"/>
    <x v="18"/>
    <n v="710"/>
    <n v="6230.71"/>
    <n v="0.01"/>
    <x v="24"/>
    <s v="BSAI"/>
    <n v="3"/>
    <x v="0"/>
  </r>
  <r>
    <s v="sablefish (blackcod)"/>
    <d v="2009-03-21T00:00:00"/>
    <x v="18"/>
    <n v="710"/>
    <n v="7577.23"/>
    <n v="1.74"/>
    <x v="24"/>
    <s v="BSAI"/>
    <n v="3"/>
    <x v="0"/>
  </r>
  <r>
    <s v="sablefish (blackcod)"/>
    <d v="2009-03-21T00:00:00"/>
    <x v="18"/>
    <n v="710"/>
    <n v="7629.26"/>
    <n v="6.4950000000000001"/>
    <x v="0"/>
    <s v="GOA"/>
    <n v="3"/>
    <x v="0"/>
  </r>
  <r>
    <s v="sablefish (blackcod)"/>
    <d v="2009-03-21T00:00:00"/>
    <x v="18"/>
    <n v="710"/>
    <n v="7939.08"/>
    <n v="7.3609999999999998"/>
    <x v="6"/>
    <s v="GOA"/>
    <n v="3"/>
    <x v="0"/>
  </r>
  <r>
    <s v="sablefish (blackcod)"/>
    <d v="2009-03-21T00:00:00"/>
    <x v="18"/>
    <n v="710"/>
    <n v="7939.08"/>
    <n v="9.9039999999999999"/>
    <x v="11"/>
    <s v="GOA"/>
    <n v="3"/>
    <x v="0"/>
  </r>
  <r>
    <s v="sablefish (blackcod)"/>
    <d v="2009-03-21T00:00:00"/>
    <x v="18"/>
    <n v="710"/>
    <n v="7939.08"/>
    <n v="49.363"/>
    <x v="14"/>
    <s v="GOA"/>
    <n v="3"/>
    <x v="0"/>
  </r>
  <r>
    <s v="sablefish (blackcod)"/>
    <d v="2009-03-21T00:00:00"/>
    <x v="18"/>
    <n v="710"/>
    <m/>
    <n v="0.28999999999999998"/>
    <x v="24"/>
    <s v="BSAI"/>
    <n v="3"/>
    <x v="0"/>
  </r>
  <r>
    <s v="sablefish (blackcod)"/>
    <d v="2009-03-21T00:00:00"/>
    <x v="18"/>
    <n v="710"/>
    <m/>
    <n v="3.0000000000000001E-3"/>
    <x v="0"/>
    <s v="GOA"/>
    <n v="3"/>
    <x v="0"/>
  </r>
  <r>
    <s v="sablefish (blackcod)"/>
    <d v="2009-03-21T00:00:00"/>
    <x v="18"/>
    <n v="710"/>
    <m/>
    <n v="2.5999999999999999E-2"/>
    <x v="11"/>
    <s v="GOA"/>
    <n v="3"/>
    <x v="0"/>
  </r>
  <r>
    <s v="sablefish (blackcod)"/>
    <d v="2009-03-21T00:00:00"/>
    <x v="18"/>
    <n v="710"/>
    <m/>
    <n v="0.65100000000000002"/>
    <x v="14"/>
    <s v="GOA"/>
    <n v="3"/>
    <x v="0"/>
  </r>
  <r>
    <s v="sablefish (blackcod)"/>
    <d v="2009-03-28T00:00:00"/>
    <x v="18"/>
    <n v="710"/>
    <n v="6230.71"/>
    <n v="1.802"/>
    <x v="24"/>
    <s v="BSAI"/>
    <n v="3"/>
    <x v="0"/>
  </r>
  <r>
    <s v="sablefish (blackcod)"/>
    <d v="2009-03-28T00:00:00"/>
    <x v="18"/>
    <n v="710"/>
    <n v="6230.71"/>
    <n v="8.5489999999999995"/>
    <x v="28"/>
    <s v="BSAI"/>
    <n v="3"/>
    <x v="0"/>
  </r>
  <r>
    <s v="sablefish (blackcod)"/>
    <d v="2009-03-28T00:00:00"/>
    <x v="18"/>
    <n v="710"/>
    <n v="7577.23"/>
    <n v="4.7E-2"/>
    <x v="23"/>
    <s v="BSAI"/>
    <n v="3"/>
    <x v="0"/>
  </r>
  <r>
    <s v="sablefish (blackcod)"/>
    <d v="2009-03-28T00:00:00"/>
    <x v="18"/>
    <n v="710"/>
    <n v="7577.23"/>
    <n v="43.694000000000003"/>
    <x v="24"/>
    <s v="BSAI"/>
    <n v="3"/>
    <x v="0"/>
  </r>
  <r>
    <s v="sablefish (blackcod)"/>
    <d v="2009-03-28T00:00:00"/>
    <x v="18"/>
    <n v="710"/>
    <n v="7577.23"/>
    <n v="11.044"/>
    <x v="28"/>
    <s v="BSAI"/>
    <n v="3"/>
    <x v="0"/>
  </r>
  <r>
    <s v="sablefish (blackcod)"/>
    <d v="2009-03-28T00:00:00"/>
    <x v="18"/>
    <n v="710"/>
    <n v="7629.26"/>
    <n v="33.136000000000003"/>
    <x v="0"/>
    <s v="GOA"/>
    <n v="3"/>
    <x v="0"/>
  </r>
  <r>
    <s v="sablefish (blackcod)"/>
    <d v="2009-03-28T00:00:00"/>
    <x v="18"/>
    <n v="710"/>
    <n v="7629.26"/>
    <n v="18.603000000000002"/>
    <x v="13"/>
    <s v="GOA"/>
    <n v="3"/>
    <x v="0"/>
  </r>
  <r>
    <s v="sablefish (blackcod)"/>
    <d v="2009-03-28T00:00:00"/>
    <x v="18"/>
    <n v="710"/>
    <n v="7629.26"/>
    <n v="2.8000000000000001E-2"/>
    <x v="6"/>
    <s v="GOA"/>
    <n v="3"/>
    <x v="0"/>
  </r>
  <r>
    <s v="sablefish (blackcod)"/>
    <d v="2009-03-28T00:00:00"/>
    <x v="18"/>
    <n v="710"/>
    <n v="7939.08"/>
    <n v="26.661999999999999"/>
    <x v="0"/>
    <s v="GOA"/>
    <n v="3"/>
    <x v="0"/>
  </r>
  <r>
    <s v="sablefish (blackcod)"/>
    <d v="2009-03-28T00:00:00"/>
    <x v="18"/>
    <n v="710"/>
    <n v="7939.08"/>
    <n v="12.086"/>
    <x v="6"/>
    <s v="GOA"/>
    <n v="3"/>
    <x v="0"/>
  </r>
  <r>
    <s v="sablefish (blackcod)"/>
    <d v="2009-03-28T00:00:00"/>
    <x v="18"/>
    <n v="710"/>
    <n v="7939.08"/>
    <n v="35.152000000000001"/>
    <x v="11"/>
    <s v="GOA"/>
    <n v="3"/>
    <x v="0"/>
  </r>
  <r>
    <s v="sablefish (blackcod)"/>
    <d v="2009-03-28T00:00:00"/>
    <x v="18"/>
    <n v="710"/>
    <n v="7939.08"/>
    <n v="47.06"/>
    <x v="14"/>
    <s v="GOA"/>
    <n v="3"/>
    <x v="0"/>
  </r>
  <r>
    <s v="sablefish (blackcod)"/>
    <d v="2009-03-28T00:00:00"/>
    <x v="18"/>
    <n v="710"/>
    <m/>
    <n v="2.0209999999999999"/>
    <x v="24"/>
    <s v="BSAI"/>
    <n v="3"/>
    <x v="0"/>
  </r>
  <r>
    <s v="sablefish (blackcod)"/>
    <d v="2009-03-28T00:00:00"/>
    <x v="18"/>
    <n v="710"/>
    <m/>
    <n v="1.2789999999999999"/>
    <x v="0"/>
    <s v="GOA"/>
    <n v="3"/>
    <x v="0"/>
  </r>
  <r>
    <s v="sablefish (blackcod)"/>
    <d v="2009-03-28T00:00:00"/>
    <x v="18"/>
    <n v="710"/>
    <m/>
    <n v="8.2000000000000003E-2"/>
    <x v="13"/>
    <s v="GOA"/>
    <n v="3"/>
    <x v="0"/>
  </r>
  <r>
    <s v="sablefish (blackcod)"/>
    <d v="2009-03-28T00:00:00"/>
    <x v="18"/>
    <n v="710"/>
    <m/>
    <n v="0.13700000000000001"/>
    <x v="6"/>
    <s v="GOA"/>
    <n v="3"/>
    <x v="0"/>
  </r>
  <r>
    <s v="sablefish (blackcod)"/>
    <d v="2009-03-28T00:00:00"/>
    <x v="18"/>
    <n v="710"/>
    <m/>
    <n v="3.1459999999999999"/>
    <x v="11"/>
    <s v="GOA"/>
    <n v="3"/>
    <x v="0"/>
  </r>
  <r>
    <s v="sablefish (blackcod)"/>
    <d v="2009-03-28T00:00:00"/>
    <x v="18"/>
    <n v="710"/>
    <m/>
    <n v="0.63400000000000001"/>
    <x v="14"/>
    <s v="GOA"/>
    <n v="3"/>
    <x v="0"/>
  </r>
  <r>
    <s v="sablefish (blackcod)"/>
    <d v="2009-04-04T00:00:00"/>
    <x v="18"/>
    <n v="710"/>
    <n v="6230.71"/>
    <n v="11.317"/>
    <x v="7"/>
    <s v="BSAI"/>
    <n v="4"/>
    <x v="0"/>
  </r>
  <r>
    <s v="sablefish (blackcod)"/>
    <d v="2009-04-04T00:00:00"/>
    <x v="18"/>
    <n v="710"/>
    <n v="7577.23"/>
    <n v="27.111999999999998"/>
    <x v="24"/>
    <s v="BSAI"/>
    <n v="4"/>
    <x v="0"/>
  </r>
  <r>
    <s v="sablefish (blackcod)"/>
    <d v="2009-04-04T00:00:00"/>
    <x v="18"/>
    <n v="710"/>
    <n v="7577.23"/>
    <n v="19.620999999999999"/>
    <x v="28"/>
    <s v="BSAI"/>
    <n v="4"/>
    <x v="0"/>
  </r>
  <r>
    <s v="sablefish (blackcod)"/>
    <d v="2009-04-04T00:00:00"/>
    <x v="18"/>
    <n v="710"/>
    <n v="7629.26"/>
    <n v="31.692"/>
    <x v="0"/>
    <s v="GOA"/>
    <n v="4"/>
    <x v="0"/>
  </r>
  <r>
    <s v="sablefish (blackcod)"/>
    <d v="2009-04-04T00:00:00"/>
    <x v="18"/>
    <n v="710"/>
    <n v="7629.26"/>
    <n v="13.289"/>
    <x v="13"/>
    <s v="GOA"/>
    <n v="4"/>
    <x v="0"/>
  </r>
  <r>
    <s v="sablefish (blackcod)"/>
    <d v="2009-04-04T00:00:00"/>
    <x v="18"/>
    <n v="710"/>
    <n v="7629.26"/>
    <n v="0.33600000000000002"/>
    <x v="6"/>
    <s v="GOA"/>
    <n v="4"/>
    <x v="0"/>
  </r>
  <r>
    <s v="sablefish (blackcod)"/>
    <d v="2009-04-04T00:00:00"/>
    <x v="18"/>
    <n v="710"/>
    <n v="7939.08"/>
    <n v="0.42699999999999999"/>
    <x v="0"/>
    <s v="GOA"/>
    <n v="4"/>
    <x v="0"/>
  </r>
  <r>
    <s v="sablefish (blackcod)"/>
    <d v="2009-04-04T00:00:00"/>
    <x v="18"/>
    <n v="710"/>
    <n v="7939.08"/>
    <n v="4.8109999999999999"/>
    <x v="13"/>
    <s v="GOA"/>
    <n v="4"/>
    <x v="0"/>
  </r>
  <r>
    <s v="sablefish (blackcod)"/>
    <d v="2009-04-04T00:00:00"/>
    <x v="18"/>
    <n v="710"/>
    <n v="7939.08"/>
    <n v="42.375"/>
    <x v="6"/>
    <s v="GOA"/>
    <n v="4"/>
    <x v="0"/>
  </r>
  <r>
    <s v="sablefish (blackcod)"/>
    <d v="2009-04-04T00:00:00"/>
    <x v="18"/>
    <n v="710"/>
    <n v="7939.08"/>
    <n v="103.935"/>
    <x v="11"/>
    <s v="GOA"/>
    <n v="4"/>
    <x v="0"/>
  </r>
  <r>
    <s v="sablefish (blackcod)"/>
    <d v="2009-04-04T00:00:00"/>
    <x v="18"/>
    <n v="710"/>
    <n v="7939.08"/>
    <n v="118.313"/>
    <x v="14"/>
    <s v="GOA"/>
    <n v="4"/>
    <x v="0"/>
  </r>
  <r>
    <s v="sablefish (blackcod)"/>
    <d v="2009-04-04T00:00:00"/>
    <x v="18"/>
    <n v="710"/>
    <m/>
    <n v="6.5000000000000002E-2"/>
    <x v="24"/>
    <s v="BSAI"/>
    <n v="4"/>
    <x v="0"/>
  </r>
  <r>
    <s v="sablefish (blackcod)"/>
    <d v="2009-04-04T00:00:00"/>
    <x v="18"/>
    <n v="710"/>
    <m/>
    <n v="0.186"/>
    <x v="0"/>
    <s v="GOA"/>
    <n v="4"/>
    <x v="0"/>
  </r>
  <r>
    <s v="sablefish (blackcod)"/>
    <d v="2009-04-04T00:00:00"/>
    <x v="18"/>
    <n v="710"/>
    <m/>
    <n v="0.245"/>
    <x v="13"/>
    <s v="GOA"/>
    <n v="4"/>
    <x v="0"/>
  </r>
  <r>
    <s v="sablefish (blackcod)"/>
    <d v="2009-04-04T00:00:00"/>
    <x v="18"/>
    <n v="710"/>
    <m/>
    <n v="1.0569999999999999"/>
    <x v="6"/>
    <s v="GOA"/>
    <n v="4"/>
    <x v="0"/>
  </r>
  <r>
    <s v="sablefish (blackcod)"/>
    <d v="2009-04-04T00:00:00"/>
    <x v="18"/>
    <n v="710"/>
    <m/>
    <n v="4.28"/>
    <x v="11"/>
    <s v="GOA"/>
    <n v="4"/>
    <x v="0"/>
  </r>
  <r>
    <s v="sablefish (blackcod)"/>
    <d v="2009-04-04T00:00:00"/>
    <x v="18"/>
    <n v="710"/>
    <m/>
    <n v="1.784"/>
    <x v="14"/>
    <s v="GOA"/>
    <n v="4"/>
    <x v="0"/>
  </r>
  <r>
    <s v="sablefish (blackcod)"/>
    <d v="2009-04-11T00:00:00"/>
    <x v="18"/>
    <n v="710"/>
    <n v="6230.71"/>
    <n v="3.1850000000000001"/>
    <x v="5"/>
    <s v="BSAI"/>
    <n v="4"/>
    <x v="0"/>
  </r>
  <r>
    <s v="sablefish (blackcod)"/>
    <d v="2009-04-11T00:00:00"/>
    <x v="18"/>
    <n v="710"/>
    <n v="6230.71"/>
    <n v="11.268000000000001"/>
    <x v="7"/>
    <s v="BSAI"/>
    <n v="4"/>
    <x v="0"/>
  </r>
  <r>
    <s v="sablefish (blackcod)"/>
    <d v="2009-04-11T00:00:00"/>
    <x v="18"/>
    <n v="710"/>
    <n v="7577.23"/>
    <n v="38.933999999999997"/>
    <x v="24"/>
    <s v="BSAI"/>
    <n v="4"/>
    <x v="0"/>
  </r>
  <r>
    <s v="sablefish (blackcod)"/>
    <d v="2009-04-11T00:00:00"/>
    <x v="18"/>
    <n v="710"/>
    <n v="7577.23"/>
    <n v="22.875"/>
    <x v="28"/>
    <s v="BSAI"/>
    <n v="4"/>
    <x v="0"/>
  </r>
  <r>
    <s v="sablefish (blackcod)"/>
    <d v="2009-04-11T00:00:00"/>
    <x v="18"/>
    <n v="710"/>
    <n v="7629.26"/>
    <n v="29.193999999999999"/>
    <x v="0"/>
    <s v="GOA"/>
    <n v="4"/>
    <x v="0"/>
  </r>
  <r>
    <s v="sablefish (blackcod)"/>
    <d v="2009-04-11T00:00:00"/>
    <x v="18"/>
    <n v="710"/>
    <n v="7629.26"/>
    <n v="6.79"/>
    <x v="13"/>
    <s v="GOA"/>
    <n v="4"/>
    <x v="0"/>
  </r>
  <r>
    <s v="sablefish (blackcod)"/>
    <d v="2009-04-11T00:00:00"/>
    <x v="18"/>
    <n v="710"/>
    <n v="7939.08"/>
    <n v="20.492999999999999"/>
    <x v="0"/>
    <s v="GOA"/>
    <n v="4"/>
    <x v="0"/>
  </r>
  <r>
    <s v="sablefish (blackcod)"/>
    <d v="2009-04-11T00:00:00"/>
    <x v="18"/>
    <n v="710"/>
    <n v="7939.08"/>
    <n v="15.667"/>
    <x v="13"/>
    <s v="GOA"/>
    <n v="4"/>
    <x v="0"/>
  </r>
  <r>
    <s v="sablefish (blackcod)"/>
    <d v="2009-04-11T00:00:00"/>
    <x v="18"/>
    <n v="710"/>
    <n v="7939.08"/>
    <n v="196.053"/>
    <x v="6"/>
    <s v="GOA"/>
    <n v="4"/>
    <x v="0"/>
  </r>
  <r>
    <s v="sablefish (blackcod)"/>
    <d v="2009-04-11T00:00:00"/>
    <x v="18"/>
    <n v="710"/>
    <n v="7939.08"/>
    <n v="169.923"/>
    <x v="11"/>
    <s v="GOA"/>
    <n v="4"/>
    <x v="0"/>
  </r>
  <r>
    <s v="sablefish (blackcod)"/>
    <d v="2009-04-11T00:00:00"/>
    <x v="18"/>
    <n v="710"/>
    <n v="7939.08"/>
    <n v="347.80599999999998"/>
    <x v="14"/>
    <s v="GOA"/>
    <n v="4"/>
    <x v="0"/>
  </r>
  <r>
    <s v="sablefish (blackcod)"/>
    <d v="2009-04-11T00:00:00"/>
    <x v="18"/>
    <n v="710"/>
    <m/>
    <n v="0.35799999999999998"/>
    <x v="24"/>
    <s v="BSAI"/>
    <n v="4"/>
    <x v="0"/>
  </r>
  <r>
    <s v="sablefish (blackcod)"/>
    <d v="2009-04-11T00:00:00"/>
    <x v="18"/>
    <n v="710"/>
    <m/>
    <n v="0.311"/>
    <x v="28"/>
    <s v="BSAI"/>
    <n v="4"/>
    <x v="0"/>
  </r>
  <r>
    <s v="sablefish (blackcod)"/>
    <d v="2009-04-11T00:00:00"/>
    <x v="18"/>
    <n v="710"/>
    <m/>
    <n v="0.77100000000000002"/>
    <x v="0"/>
    <s v="GOA"/>
    <n v="4"/>
    <x v="0"/>
  </r>
  <r>
    <s v="sablefish (blackcod)"/>
    <d v="2009-04-11T00:00:00"/>
    <x v="18"/>
    <n v="710"/>
    <m/>
    <n v="1.1559999999999999"/>
    <x v="13"/>
    <s v="GOA"/>
    <n v="4"/>
    <x v="0"/>
  </r>
  <r>
    <s v="sablefish (blackcod)"/>
    <d v="2009-04-11T00:00:00"/>
    <x v="18"/>
    <n v="710"/>
    <m/>
    <n v="4.3280000000000003"/>
    <x v="6"/>
    <s v="GOA"/>
    <n v="4"/>
    <x v="0"/>
  </r>
  <r>
    <s v="sablefish (blackcod)"/>
    <d v="2009-04-11T00:00:00"/>
    <x v="18"/>
    <n v="710"/>
    <m/>
    <n v="5.6239999999999997"/>
    <x v="11"/>
    <s v="GOA"/>
    <n v="4"/>
    <x v="0"/>
  </r>
  <r>
    <s v="sablefish (blackcod)"/>
    <d v="2009-04-11T00:00:00"/>
    <x v="18"/>
    <n v="710"/>
    <m/>
    <n v="7.0629999999999997"/>
    <x v="14"/>
    <s v="GOA"/>
    <n v="4"/>
    <x v="0"/>
  </r>
  <r>
    <s v="sablefish (blackcod)"/>
    <d v="2009-04-18T00:00:00"/>
    <x v="18"/>
    <n v="710"/>
    <n v="6230.71"/>
    <n v="0.96699999999999997"/>
    <x v="5"/>
    <s v="BSAI"/>
    <n v="4"/>
    <x v="0"/>
  </r>
  <r>
    <s v="sablefish (blackcod)"/>
    <d v="2009-04-18T00:00:00"/>
    <x v="18"/>
    <n v="710"/>
    <n v="6230.71"/>
    <n v="7.7610000000000001"/>
    <x v="7"/>
    <s v="BSAI"/>
    <n v="4"/>
    <x v="0"/>
  </r>
  <r>
    <s v="sablefish (blackcod)"/>
    <d v="2009-04-18T00:00:00"/>
    <x v="18"/>
    <n v="710"/>
    <n v="6230.71"/>
    <n v="0.66200000000000003"/>
    <x v="28"/>
    <s v="BSAI"/>
    <n v="4"/>
    <x v="0"/>
  </r>
  <r>
    <s v="sablefish (blackcod)"/>
    <d v="2009-04-18T00:00:00"/>
    <x v="18"/>
    <n v="710"/>
    <n v="7577.23"/>
    <n v="28.13"/>
    <x v="24"/>
    <s v="BSAI"/>
    <n v="4"/>
    <x v="0"/>
  </r>
  <r>
    <s v="sablefish (blackcod)"/>
    <d v="2009-04-18T00:00:00"/>
    <x v="18"/>
    <n v="710"/>
    <n v="7577.23"/>
    <n v="35.064999999999998"/>
    <x v="28"/>
    <s v="BSAI"/>
    <n v="4"/>
    <x v="0"/>
  </r>
  <r>
    <s v="sablefish (blackcod)"/>
    <d v="2009-04-18T00:00:00"/>
    <x v="18"/>
    <n v="710"/>
    <n v="7629.26"/>
    <n v="18.666"/>
    <x v="0"/>
    <s v="GOA"/>
    <n v="4"/>
    <x v="0"/>
  </r>
  <r>
    <s v="sablefish (blackcod)"/>
    <d v="2009-04-18T00:00:00"/>
    <x v="18"/>
    <n v="710"/>
    <n v="7629.26"/>
    <n v="15.452"/>
    <x v="13"/>
    <s v="GOA"/>
    <n v="4"/>
    <x v="0"/>
  </r>
  <r>
    <s v="sablefish (blackcod)"/>
    <d v="2009-04-18T00:00:00"/>
    <x v="18"/>
    <n v="710"/>
    <n v="7629.26"/>
    <n v="20.739000000000001"/>
    <x v="6"/>
    <s v="GOA"/>
    <n v="4"/>
    <x v="0"/>
  </r>
  <r>
    <s v="sablefish (blackcod)"/>
    <d v="2009-04-18T00:00:00"/>
    <x v="18"/>
    <n v="710"/>
    <n v="7629.26"/>
    <n v="3.1829999999999998"/>
    <x v="11"/>
    <s v="GOA"/>
    <n v="4"/>
    <x v="0"/>
  </r>
  <r>
    <s v="sablefish (blackcod)"/>
    <d v="2009-04-18T00:00:00"/>
    <x v="18"/>
    <n v="710"/>
    <n v="7939.08"/>
    <n v="20.152000000000001"/>
    <x v="0"/>
    <s v="GOA"/>
    <n v="4"/>
    <x v="0"/>
  </r>
  <r>
    <s v="sablefish (blackcod)"/>
    <d v="2009-04-18T00:00:00"/>
    <x v="18"/>
    <n v="710"/>
    <n v="7939.08"/>
    <n v="39.515000000000001"/>
    <x v="13"/>
    <s v="GOA"/>
    <n v="4"/>
    <x v="0"/>
  </r>
  <r>
    <s v="sablefish (blackcod)"/>
    <d v="2009-04-18T00:00:00"/>
    <x v="18"/>
    <n v="710"/>
    <n v="7939.08"/>
    <n v="325.97399999999999"/>
    <x v="6"/>
    <s v="GOA"/>
    <n v="4"/>
    <x v="0"/>
  </r>
  <r>
    <s v="sablefish (blackcod)"/>
    <d v="2009-04-18T00:00:00"/>
    <x v="18"/>
    <n v="710"/>
    <n v="7939.08"/>
    <n v="264.31700000000001"/>
    <x v="11"/>
    <s v="GOA"/>
    <n v="4"/>
    <x v="0"/>
  </r>
  <r>
    <s v="sablefish (blackcod)"/>
    <d v="2009-04-18T00:00:00"/>
    <x v="18"/>
    <n v="710"/>
    <n v="7939.08"/>
    <n v="140.76499999999999"/>
    <x v="14"/>
    <s v="GOA"/>
    <n v="4"/>
    <x v="0"/>
  </r>
  <r>
    <s v="sablefish (blackcod)"/>
    <d v="2009-04-18T00:00:00"/>
    <x v="18"/>
    <n v="710"/>
    <m/>
    <n v="0.08"/>
    <x v="7"/>
    <s v="BSAI"/>
    <n v="4"/>
    <x v="0"/>
  </r>
  <r>
    <s v="sablefish (blackcod)"/>
    <d v="2009-04-18T00:00:00"/>
    <x v="18"/>
    <n v="710"/>
    <m/>
    <n v="0.37"/>
    <x v="24"/>
    <s v="BSAI"/>
    <n v="4"/>
    <x v="0"/>
  </r>
  <r>
    <s v="sablefish (blackcod)"/>
    <d v="2009-04-18T00:00:00"/>
    <x v="18"/>
    <n v="710"/>
    <m/>
    <n v="0.98299999999999998"/>
    <x v="28"/>
    <s v="BSAI"/>
    <n v="4"/>
    <x v="0"/>
  </r>
  <r>
    <s v="sablefish (blackcod)"/>
    <d v="2009-04-18T00:00:00"/>
    <x v="18"/>
    <n v="710"/>
    <m/>
    <n v="0.876"/>
    <x v="0"/>
    <s v="GOA"/>
    <n v="4"/>
    <x v="0"/>
  </r>
  <r>
    <s v="sablefish (blackcod)"/>
    <d v="2009-04-18T00:00:00"/>
    <x v="18"/>
    <n v="710"/>
    <m/>
    <n v="4.8609999999999998"/>
    <x v="13"/>
    <s v="GOA"/>
    <n v="4"/>
    <x v="0"/>
  </r>
  <r>
    <s v="sablefish (blackcod)"/>
    <d v="2009-04-18T00:00:00"/>
    <x v="18"/>
    <n v="710"/>
    <m/>
    <n v="17.916"/>
    <x v="6"/>
    <s v="GOA"/>
    <n v="4"/>
    <x v="0"/>
  </r>
  <r>
    <s v="sablefish (blackcod)"/>
    <d v="2009-04-18T00:00:00"/>
    <x v="18"/>
    <n v="710"/>
    <m/>
    <n v="41.746000000000002"/>
    <x v="11"/>
    <s v="GOA"/>
    <n v="4"/>
    <x v="0"/>
  </r>
  <r>
    <s v="sablefish (blackcod)"/>
    <d v="2009-04-18T00:00:00"/>
    <x v="18"/>
    <n v="710"/>
    <m/>
    <n v="0.10199999999999999"/>
    <x v="20"/>
    <s v="INSD"/>
    <n v="4"/>
    <x v="0"/>
  </r>
  <r>
    <s v="sablefish (blackcod)"/>
    <d v="2009-04-18T00:00:00"/>
    <x v="18"/>
    <n v="710"/>
    <m/>
    <n v="3.1869999999999998"/>
    <x v="14"/>
    <s v="GOA"/>
    <n v="4"/>
    <x v="0"/>
  </r>
  <r>
    <s v="sablefish (blackcod)"/>
    <d v="2009-04-18T00:00:00"/>
    <x v="18"/>
    <n v="710"/>
    <m/>
    <n v="0.93700000000000006"/>
    <x v="21"/>
    <s v="INSD"/>
    <n v="4"/>
    <x v="0"/>
  </r>
  <r>
    <s v="sablefish (blackcod)"/>
    <d v="2009-04-25T00:00:00"/>
    <x v="18"/>
    <n v="710"/>
    <n v="6230.71"/>
    <n v="17.126000000000001"/>
    <x v="1"/>
    <s v="BSAI"/>
    <n v="4"/>
    <x v="0"/>
  </r>
  <r>
    <s v="sablefish (blackcod)"/>
    <d v="2009-04-25T00:00:00"/>
    <x v="18"/>
    <n v="710"/>
    <n v="6230.71"/>
    <n v="0.93799999999999994"/>
    <x v="5"/>
    <s v="BSAI"/>
    <n v="4"/>
    <x v="0"/>
  </r>
  <r>
    <s v="sablefish (blackcod)"/>
    <d v="2009-04-25T00:00:00"/>
    <x v="18"/>
    <n v="710"/>
    <n v="6230.71"/>
    <n v="13.476000000000001"/>
    <x v="7"/>
    <s v="BSAI"/>
    <n v="4"/>
    <x v="0"/>
  </r>
  <r>
    <s v="sablefish (blackcod)"/>
    <d v="2009-04-25T00:00:00"/>
    <x v="18"/>
    <n v="710"/>
    <n v="6230.71"/>
    <n v="11.474"/>
    <x v="24"/>
    <s v="BSAI"/>
    <n v="4"/>
    <x v="0"/>
  </r>
  <r>
    <s v="sablefish (blackcod)"/>
    <d v="2009-04-25T00:00:00"/>
    <x v="18"/>
    <n v="710"/>
    <n v="6230.71"/>
    <n v="5.0410000000000004"/>
    <x v="28"/>
    <s v="BSAI"/>
    <n v="4"/>
    <x v="0"/>
  </r>
  <r>
    <s v="sablefish (blackcod)"/>
    <d v="2009-04-25T00:00:00"/>
    <x v="18"/>
    <n v="710"/>
    <n v="7577.23"/>
    <n v="5.0999999999999997E-2"/>
    <x v="22"/>
    <s v="BSAI"/>
    <n v="4"/>
    <x v="0"/>
  </r>
  <r>
    <s v="sablefish (blackcod)"/>
    <d v="2009-04-25T00:00:00"/>
    <x v="18"/>
    <n v="710"/>
    <n v="7577.23"/>
    <n v="7.69"/>
    <x v="24"/>
    <s v="BSAI"/>
    <n v="4"/>
    <x v="0"/>
  </r>
  <r>
    <s v="sablefish (blackcod)"/>
    <d v="2009-04-25T00:00:00"/>
    <x v="18"/>
    <n v="710"/>
    <n v="7629.26"/>
    <n v="40.061"/>
    <x v="0"/>
    <s v="GOA"/>
    <n v="4"/>
    <x v="0"/>
  </r>
  <r>
    <s v="sablefish (blackcod)"/>
    <d v="2009-04-25T00:00:00"/>
    <x v="18"/>
    <n v="710"/>
    <n v="7629.26"/>
    <n v="4.1539999999999999"/>
    <x v="13"/>
    <s v="GOA"/>
    <n v="4"/>
    <x v="0"/>
  </r>
  <r>
    <s v="sablefish (blackcod)"/>
    <d v="2009-04-25T00:00:00"/>
    <x v="18"/>
    <n v="710"/>
    <n v="7629.26"/>
    <n v="38.982999999999997"/>
    <x v="6"/>
    <s v="GOA"/>
    <n v="4"/>
    <x v="0"/>
  </r>
  <r>
    <s v="sablefish (blackcod)"/>
    <d v="2009-04-25T00:00:00"/>
    <x v="18"/>
    <n v="710"/>
    <n v="7629.26"/>
    <n v="11.519"/>
    <x v="11"/>
    <s v="GOA"/>
    <n v="4"/>
    <x v="0"/>
  </r>
  <r>
    <s v="sablefish (blackcod)"/>
    <d v="2009-04-25T00:00:00"/>
    <x v="18"/>
    <n v="710"/>
    <n v="7629.26"/>
    <n v="32.613999999999997"/>
    <x v="14"/>
    <s v="GOA"/>
    <n v="4"/>
    <x v="0"/>
  </r>
  <r>
    <s v="sablefish (blackcod)"/>
    <d v="2009-04-25T00:00:00"/>
    <x v="18"/>
    <n v="710"/>
    <n v="7939.08"/>
    <n v="15.101000000000001"/>
    <x v="13"/>
    <s v="GOA"/>
    <n v="4"/>
    <x v="0"/>
  </r>
  <r>
    <s v="sablefish (blackcod)"/>
    <d v="2009-04-25T00:00:00"/>
    <x v="18"/>
    <n v="710"/>
    <n v="7939.08"/>
    <n v="315.72199999999998"/>
    <x v="6"/>
    <s v="GOA"/>
    <n v="4"/>
    <x v="0"/>
  </r>
  <r>
    <s v="sablefish (blackcod)"/>
    <d v="2009-04-25T00:00:00"/>
    <x v="18"/>
    <n v="710"/>
    <n v="7939.08"/>
    <n v="162.37799999999999"/>
    <x v="11"/>
    <s v="GOA"/>
    <n v="4"/>
    <x v="0"/>
  </r>
  <r>
    <s v="sablefish (blackcod)"/>
    <d v="2009-04-25T00:00:00"/>
    <x v="18"/>
    <n v="710"/>
    <n v="7939.08"/>
    <n v="285.65199999999999"/>
    <x v="14"/>
    <s v="GOA"/>
    <n v="4"/>
    <x v="0"/>
  </r>
  <r>
    <s v="sablefish (blackcod)"/>
    <d v="2009-04-25T00:00:00"/>
    <x v="18"/>
    <n v="710"/>
    <m/>
    <n v="3.5000000000000003E-2"/>
    <x v="22"/>
    <s v="BSAI"/>
    <n v="4"/>
    <x v="0"/>
  </r>
  <r>
    <s v="sablefish (blackcod)"/>
    <d v="2009-04-25T00:00:00"/>
    <x v="18"/>
    <n v="710"/>
    <m/>
    <n v="0.20399999999999999"/>
    <x v="24"/>
    <s v="BSAI"/>
    <n v="4"/>
    <x v="0"/>
  </r>
  <r>
    <s v="sablefish (blackcod)"/>
    <d v="2009-04-25T00:00:00"/>
    <x v="18"/>
    <n v="710"/>
    <m/>
    <n v="0.23"/>
    <x v="0"/>
    <s v="GOA"/>
    <n v="4"/>
    <x v="0"/>
  </r>
  <r>
    <s v="sablefish (blackcod)"/>
    <d v="2009-04-25T00:00:00"/>
    <x v="18"/>
    <n v="710"/>
    <m/>
    <n v="2.556"/>
    <x v="13"/>
    <s v="GOA"/>
    <n v="4"/>
    <x v="0"/>
  </r>
  <r>
    <s v="sablefish (blackcod)"/>
    <d v="2009-04-25T00:00:00"/>
    <x v="18"/>
    <n v="710"/>
    <m/>
    <n v="8.1959999999999997"/>
    <x v="6"/>
    <s v="GOA"/>
    <n v="4"/>
    <x v="0"/>
  </r>
  <r>
    <s v="sablefish (blackcod)"/>
    <d v="2009-04-25T00:00:00"/>
    <x v="18"/>
    <n v="710"/>
    <m/>
    <n v="22.190999999999999"/>
    <x v="11"/>
    <s v="GOA"/>
    <n v="4"/>
    <x v="0"/>
  </r>
  <r>
    <s v="sablefish (blackcod)"/>
    <d v="2009-04-25T00:00:00"/>
    <x v="18"/>
    <n v="710"/>
    <m/>
    <n v="0.14899999999999999"/>
    <x v="20"/>
    <s v="INSD"/>
    <n v="4"/>
    <x v="0"/>
  </r>
  <r>
    <s v="sablefish (blackcod)"/>
    <d v="2009-04-25T00:00:00"/>
    <x v="18"/>
    <n v="710"/>
    <m/>
    <n v="6.6859999999999999"/>
    <x v="14"/>
    <s v="GOA"/>
    <n v="4"/>
    <x v="0"/>
  </r>
  <r>
    <s v="sablefish (blackcod)"/>
    <d v="2009-04-25T00:00:00"/>
    <x v="18"/>
    <n v="710"/>
    <m/>
    <n v="0.20100000000000001"/>
    <x v="21"/>
    <s v="INSD"/>
    <n v="4"/>
    <x v="0"/>
  </r>
  <r>
    <s v="sablefish (blackcod)"/>
    <d v="2009-05-02T00:00:00"/>
    <x v="18"/>
    <n v="710"/>
    <n v="6230.71"/>
    <n v="13.429"/>
    <x v="5"/>
    <s v="BSAI"/>
    <n v="5"/>
    <x v="0"/>
  </r>
  <r>
    <s v="sablefish (blackcod)"/>
    <d v="2009-05-02T00:00:00"/>
    <x v="18"/>
    <n v="710"/>
    <n v="6230.71"/>
    <n v="6.2859999999999996"/>
    <x v="7"/>
    <s v="BSAI"/>
    <n v="5"/>
    <x v="0"/>
  </r>
  <r>
    <s v="sablefish (blackcod)"/>
    <d v="2009-05-02T00:00:00"/>
    <x v="18"/>
    <n v="710"/>
    <n v="6230.71"/>
    <n v="1.2070000000000001"/>
    <x v="24"/>
    <s v="BSAI"/>
    <n v="5"/>
    <x v="0"/>
  </r>
  <r>
    <s v="sablefish (blackcod)"/>
    <d v="2009-05-02T00:00:00"/>
    <x v="18"/>
    <n v="710"/>
    <n v="7577.23"/>
    <n v="0.83599999999999997"/>
    <x v="5"/>
    <s v="BSAI"/>
    <n v="5"/>
    <x v="0"/>
  </r>
  <r>
    <s v="sablefish (blackcod)"/>
    <d v="2009-05-02T00:00:00"/>
    <x v="18"/>
    <n v="710"/>
    <n v="7577.23"/>
    <n v="10.738"/>
    <x v="24"/>
    <s v="BSAI"/>
    <n v="5"/>
    <x v="0"/>
  </r>
  <r>
    <s v="sablefish (blackcod)"/>
    <d v="2009-05-02T00:00:00"/>
    <x v="18"/>
    <n v="710"/>
    <n v="7577.23"/>
    <n v="2.153"/>
    <x v="28"/>
    <s v="BSAI"/>
    <n v="5"/>
    <x v="0"/>
  </r>
  <r>
    <s v="sablefish (blackcod)"/>
    <d v="2009-05-02T00:00:00"/>
    <x v="18"/>
    <n v="710"/>
    <n v="7577.23"/>
    <n v="0.17599999999999999"/>
    <x v="25"/>
    <s v="BSAI"/>
    <n v="5"/>
    <x v="0"/>
  </r>
  <r>
    <s v="sablefish (blackcod)"/>
    <d v="2009-05-02T00:00:00"/>
    <x v="18"/>
    <n v="710"/>
    <n v="7629.26"/>
    <n v="12.11"/>
    <x v="0"/>
    <s v="GOA"/>
    <n v="5"/>
    <x v="0"/>
  </r>
  <r>
    <s v="sablefish (blackcod)"/>
    <d v="2009-05-02T00:00:00"/>
    <x v="18"/>
    <n v="710"/>
    <n v="7629.26"/>
    <n v="2.117"/>
    <x v="13"/>
    <s v="GOA"/>
    <n v="5"/>
    <x v="0"/>
  </r>
  <r>
    <s v="sablefish (blackcod)"/>
    <d v="2009-05-02T00:00:00"/>
    <x v="18"/>
    <n v="710"/>
    <n v="7629.26"/>
    <n v="128.59299999999999"/>
    <x v="6"/>
    <s v="GOA"/>
    <n v="5"/>
    <x v="0"/>
  </r>
  <r>
    <s v="sablefish (blackcod)"/>
    <d v="2009-05-02T00:00:00"/>
    <x v="18"/>
    <n v="710"/>
    <n v="7629.26"/>
    <n v="17.279"/>
    <x v="11"/>
    <s v="GOA"/>
    <n v="5"/>
    <x v="0"/>
  </r>
  <r>
    <s v="sablefish (blackcod)"/>
    <d v="2009-05-02T00:00:00"/>
    <x v="18"/>
    <n v="710"/>
    <n v="7629.26"/>
    <n v="15.053000000000001"/>
    <x v="14"/>
    <s v="GOA"/>
    <n v="5"/>
    <x v="0"/>
  </r>
  <r>
    <s v="sablefish (blackcod)"/>
    <d v="2009-05-02T00:00:00"/>
    <x v="18"/>
    <n v="710"/>
    <n v="7939.08"/>
    <n v="11.762"/>
    <x v="0"/>
    <s v="GOA"/>
    <n v="5"/>
    <x v="0"/>
  </r>
  <r>
    <s v="sablefish (blackcod)"/>
    <d v="2009-05-02T00:00:00"/>
    <x v="18"/>
    <n v="710"/>
    <n v="7939.08"/>
    <n v="10.848000000000001"/>
    <x v="13"/>
    <s v="GOA"/>
    <n v="5"/>
    <x v="0"/>
  </r>
  <r>
    <s v="sablefish (blackcod)"/>
    <d v="2009-05-02T00:00:00"/>
    <x v="18"/>
    <n v="710"/>
    <n v="7939.08"/>
    <n v="411.82600000000002"/>
    <x v="6"/>
    <s v="GOA"/>
    <n v="5"/>
    <x v="0"/>
  </r>
  <r>
    <s v="sablefish (blackcod)"/>
    <d v="2009-05-02T00:00:00"/>
    <x v="18"/>
    <n v="710"/>
    <n v="7939.08"/>
    <n v="159.58199999999999"/>
    <x v="11"/>
    <s v="GOA"/>
    <n v="5"/>
    <x v="0"/>
  </r>
  <r>
    <s v="sablefish (blackcod)"/>
    <d v="2009-05-02T00:00:00"/>
    <x v="18"/>
    <n v="710"/>
    <n v="7939.08"/>
    <n v="144.90899999999999"/>
    <x v="14"/>
    <s v="GOA"/>
    <n v="5"/>
    <x v="0"/>
  </r>
  <r>
    <s v="sablefish (blackcod)"/>
    <d v="2009-05-02T00:00:00"/>
    <x v="18"/>
    <n v="710"/>
    <m/>
    <n v="5.6000000000000001E-2"/>
    <x v="24"/>
    <s v="BSAI"/>
    <n v="5"/>
    <x v="0"/>
  </r>
  <r>
    <s v="sablefish (blackcod)"/>
    <d v="2009-05-02T00:00:00"/>
    <x v="18"/>
    <n v="710"/>
    <m/>
    <n v="0.41799999999999998"/>
    <x v="0"/>
    <s v="GOA"/>
    <n v="5"/>
    <x v="0"/>
  </r>
  <r>
    <s v="sablefish (blackcod)"/>
    <d v="2009-05-02T00:00:00"/>
    <x v="18"/>
    <n v="710"/>
    <m/>
    <n v="0.85099999999999998"/>
    <x v="13"/>
    <s v="GOA"/>
    <n v="5"/>
    <x v="0"/>
  </r>
  <r>
    <s v="sablefish (blackcod)"/>
    <d v="2009-05-02T00:00:00"/>
    <x v="18"/>
    <n v="710"/>
    <m/>
    <n v="13.896000000000001"/>
    <x v="6"/>
    <s v="GOA"/>
    <n v="5"/>
    <x v="0"/>
  </r>
  <r>
    <s v="sablefish (blackcod)"/>
    <d v="2009-05-02T00:00:00"/>
    <x v="18"/>
    <n v="710"/>
    <m/>
    <n v="16.635000000000002"/>
    <x v="11"/>
    <s v="GOA"/>
    <n v="5"/>
    <x v="0"/>
  </r>
  <r>
    <s v="sablefish (blackcod)"/>
    <d v="2009-05-02T00:00:00"/>
    <x v="18"/>
    <n v="710"/>
    <m/>
    <n v="0.19600000000000001"/>
    <x v="20"/>
    <s v="INSD"/>
    <n v="5"/>
    <x v="0"/>
  </r>
  <r>
    <s v="sablefish (blackcod)"/>
    <d v="2009-05-02T00:00:00"/>
    <x v="18"/>
    <n v="710"/>
    <m/>
    <n v="5.7960000000000003"/>
    <x v="14"/>
    <s v="GOA"/>
    <n v="5"/>
    <x v="0"/>
  </r>
  <r>
    <s v="sablefish (blackcod)"/>
    <d v="2009-05-02T00:00:00"/>
    <x v="18"/>
    <n v="710"/>
    <m/>
    <n v="0.56999999999999995"/>
    <x v="21"/>
    <s v="INSD"/>
    <n v="5"/>
    <x v="0"/>
  </r>
  <r>
    <s v="sablefish (blackcod)"/>
    <d v="2009-05-09T00:00:00"/>
    <x v="18"/>
    <n v="710"/>
    <n v="6230.71"/>
    <n v="25.553000000000001"/>
    <x v="5"/>
    <s v="BSAI"/>
    <n v="5"/>
    <x v="0"/>
  </r>
  <r>
    <s v="sablefish (blackcod)"/>
    <d v="2009-05-09T00:00:00"/>
    <x v="18"/>
    <n v="710"/>
    <n v="6230.71"/>
    <n v="20.356000000000002"/>
    <x v="7"/>
    <s v="BSAI"/>
    <n v="5"/>
    <x v="0"/>
  </r>
  <r>
    <s v="sablefish (blackcod)"/>
    <d v="2009-05-09T00:00:00"/>
    <x v="18"/>
    <n v="710"/>
    <n v="6230.71"/>
    <n v="15.839"/>
    <x v="24"/>
    <s v="BSAI"/>
    <n v="5"/>
    <x v="0"/>
  </r>
  <r>
    <s v="sablefish (blackcod)"/>
    <d v="2009-05-09T00:00:00"/>
    <x v="18"/>
    <n v="710"/>
    <n v="6230.71"/>
    <n v="6.0869999999999997"/>
    <x v="28"/>
    <s v="BSAI"/>
    <n v="5"/>
    <x v="0"/>
  </r>
  <r>
    <s v="sablefish (blackcod)"/>
    <d v="2009-05-09T00:00:00"/>
    <x v="18"/>
    <n v="710"/>
    <n v="7577.23"/>
    <n v="2.302"/>
    <x v="1"/>
    <s v="BSAI"/>
    <n v="5"/>
    <x v="0"/>
  </r>
  <r>
    <s v="sablefish (blackcod)"/>
    <d v="2009-05-09T00:00:00"/>
    <x v="18"/>
    <n v="710"/>
    <n v="7577.23"/>
    <n v="0.81100000000000005"/>
    <x v="5"/>
    <s v="BSAI"/>
    <n v="5"/>
    <x v="0"/>
  </r>
  <r>
    <s v="sablefish (blackcod)"/>
    <d v="2009-05-09T00:00:00"/>
    <x v="18"/>
    <n v="710"/>
    <n v="7577.23"/>
    <n v="1.413"/>
    <x v="2"/>
    <s v="BSAI"/>
    <n v="5"/>
    <x v="0"/>
  </r>
  <r>
    <s v="sablefish (blackcod)"/>
    <d v="2009-05-09T00:00:00"/>
    <x v="18"/>
    <n v="710"/>
    <n v="7577.23"/>
    <n v="7.8049999999999997"/>
    <x v="24"/>
    <s v="BSAI"/>
    <n v="5"/>
    <x v="0"/>
  </r>
  <r>
    <s v="sablefish (blackcod)"/>
    <d v="2009-05-09T00:00:00"/>
    <x v="18"/>
    <n v="710"/>
    <n v="7577.23"/>
    <n v="8.032"/>
    <x v="28"/>
    <s v="BSAI"/>
    <n v="5"/>
    <x v="0"/>
  </r>
  <r>
    <s v="sablefish (blackcod)"/>
    <d v="2009-05-09T00:00:00"/>
    <x v="18"/>
    <n v="710"/>
    <n v="7629.26"/>
    <n v="6.4130000000000003"/>
    <x v="0"/>
    <s v="GOA"/>
    <n v="5"/>
    <x v="0"/>
  </r>
  <r>
    <s v="sablefish (blackcod)"/>
    <d v="2009-05-09T00:00:00"/>
    <x v="18"/>
    <n v="710"/>
    <n v="7629.26"/>
    <n v="30.248999999999999"/>
    <x v="13"/>
    <s v="GOA"/>
    <n v="5"/>
    <x v="0"/>
  </r>
  <r>
    <s v="sablefish (blackcod)"/>
    <d v="2009-05-09T00:00:00"/>
    <x v="18"/>
    <n v="710"/>
    <n v="7629.26"/>
    <n v="102.16"/>
    <x v="6"/>
    <s v="GOA"/>
    <n v="5"/>
    <x v="0"/>
  </r>
  <r>
    <s v="sablefish (blackcod)"/>
    <d v="2009-05-09T00:00:00"/>
    <x v="18"/>
    <n v="710"/>
    <n v="7939.08"/>
    <n v="30"/>
    <x v="0"/>
    <s v="GOA"/>
    <n v="5"/>
    <x v="0"/>
  </r>
  <r>
    <s v="sablefish (blackcod)"/>
    <d v="2009-05-09T00:00:00"/>
    <x v="18"/>
    <n v="710"/>
    <n v="7939.08"/>
    <n v="48.741"/>
    <x v="13"/>
    <s v="GOA"/>
    <n v="5"/>
    <x v="0"/>
  </r>
  <r>
    <s v="sablefish (blackcod)"/>
    <d v="2009-05-09T00:00:00"/>
    <x v="18"/>
    <n v="710"/>
    <n v="7939.08"/>
    <n v="371.089"/>
    <x v="6"/>
    <s v="GOA"/>
    <n v="5"/>
    <x v="0"/>
  </r>
  <r>
    <s v="sablefish (blackcod)"/>
    <d v="2009-05-09T00:00:00"/>
    <x v="18"/>
    <n v="710"/>
    <n v="7939.08"/>
    <n v="60.347000000000001"/>
    <x v="11"/>
    <s v="GOA"/>
    <n v="5"/>
    <x v="0"/>
  </r>
  <r>
    <s v="sablefish (blackcod)"/>
    <d v="2009-05-09T00:00:00"/>
    <x v="18"/>
    <n v="710"/>
    <n v="7939.08"/>
    <n v="157.85"/>
    <x v="14"/>
    <s v="GOA"/>
    <n v="5"/>
    <x v="0"/>
  </r>
  <r>
    <s v="sablefish (blackcod)"/>
    <d v="2009-05-09T00:00:00"/>
    <x v="18"/>
    <n v="710"/>
    <m/>
    <n v="4.8000000000000001E-2"/>
    <x v="24"/>
    <s v="BSAI"/>
    <n v="5"/>
    <x v="0"/>
  </r>
  <r>
    <s v="sablefish (blackcod)"/>
    <d v="2009-05-09T00:00:00"/>
    <x v="18"/>
    <n v="710"/>
    <m/>
    <n v="5.9329999999999998"/>
    <x v="0"/>
    <s v="GOA"/>
    <n v="5"/>
    <x v="0"/>
  </r>
  <r>
    <s v="sablefish (blackcod)"/>
    <d v="2009-05-09T00:00:00"/>
    <x v="18"/>
    <n v="710"/>
    <m/>
    <n v="3.37"/>
    <x v="13"/>
    <s v="GOA"/>
    <n v="5"/>
    <x v="0"/>
  </r>
  <r>
    <s v="sablefish (blackcod)"/>
    <d v="2009-05-09T00:00:00"/>
    <x v="18"/>
    <n v="710"/>
    <m/>
    <n v="23.198"/>
    <x v="6"/>
    <s v="GOA"/>
    <n v="5"/>
    <x v="0"/>
  </r>
  <r>
    <s v="sablefish (blackcod)"/>
    <d v="2009-05-09T00:00:00"/>
    <x v="18"/>
    <n v="710"/>
    <m/>
    <n v="8.9879999999999995"/>
    <x v="11"/>
    <s v="GOA"/>
    <n v="5"/>
    <x v="0"/>
  </r>
  <r>
    <s v="sablefish (blackcod)"/>
    <d v="2009-05-09T00:00:00"/>
    <x v="18"/>
    <n v="710"/>
    <m/>
    <n v="0.19600000000000001"/>
    <x v="20"/>
    <s v="INSD"/>
    <n v="5"/>
    <x v="0"/>
  </r>
  <r>
    <s v="sablefish (blackcod)"/>
    <d v="2009-05-09T00:00:00"/>
    <x v="18"/>
    <n v="710"/>
    <m/>
    <n v="3.806"/>
    <x v="14"/>
    <s v="GOA"/>
    <n v="5"/>
    <x v="0"/>
  </r>
  <r>
    <s v="sablefish (blackcod)"/>
    <d v="2009-05-09T00:00:00"/>
    <x v="18"/>
    <n v="710"/>
    <m/>
    <n v="0.40100000000000002"/>
    <x v="21"/>
    <s v="INSD"/>
    <n v="5"/>
    <x v="0"/>
  </r>
  <r>
    <s v="sablefish (blackcod)"/>
    <d v="2009-05-16T00:00:00"/>
    <x v="18"/>
    <n v="710"/>
    <n v="6230.71"/>
    <n v="24.34"/>
    <x v="5"/>
    <s v="BSAI"/>
    <n v="5"/>
    <x v="0"/>
  </r>
  <r>
    <s v="sablefish (blackcod)"/>
    <d v="2009-05-16T00:00:00"/>
    <x v="18"/>
    <n v="710"/>
    <n v="6230.71"/>
    <n v="6.2450000000000001"/>
    <x v="7"/>
    <s v="BSAI"/>
    <n v="5"/>
    <x v="0"/>
  </r>
  <r>
    <s v="sablefish (blackcod)"/>
    <d v="2009-05-16T00:00:00"/>
    <x v="18"/>
    <n v="710"/>
    <n v="6230.71"/>
    <n v="0.53400000000000003"/>
    <x v="24"/>
    <s v="BSAI"/>
    <n v="5"/>
    <x v="0"/>
  </r>
  <r>
    <s v="sablefish (blackcod)"/>
    <d v="2009-05-16T00:00:00"/>
    <x v="18"/>
    <n v="710"/>
    <n v="7577.23"/>
    <n v="1.18"/>
    <x v="5"/>
    <s v="BSAI"/>
    <n v="5"/>
    <x v="0"/>
  </r>
  <r>
    <s v="sablefish (blackcod)"/>
    <d v="2009-05-16T00:00:00"/>
    <x v="18"/>
    <n v="710"/>
    <n v="7577.23"/>
    <n v="0.96499999999999997"/>
    <x v="7"/>
    <s v="BSAI"/>
    <n v="5"/>
    <x v="0"/>
  </r>
  <r>
    <s v="sablefish (blackcod)"/>
    <d v="2009-05-16T00:00:00"/>
    <x v="18"/>
    <n v="710"/>
    <n v="7577.23"/>
    <n v="0.73299999999999998"/>
    <x v="2"/>
    <s v="BSAI"/>
    <n v="5"/>
    <x v="0"/>
  </r>
  <r>
    <s v="sablefish (blackcod)"/>
    <d v="2009-05-16T00:00:00"/>
    <x v="18"/>
    <n v="710"/>
    <n v="7577.23"/>
    <n v="13.746"/>
    <x v="24"/>
    <s v="BSAI"/>
    <n v="5"/>
    <x v="0"/>
  </r>
  <r>
    <s v="sablefish (blackcod)"/>
    <d v="2009-05-16T00:00:00"/>
    <x v="18"/>
    <n v="710"/>
    <n v="7577.23"/>
    <n v="6.1609999999999996"/>
    <x v="28"/>
    <s v="BSAI"/>
    <n v="5"/>
    <x v="0"/>
  </r>
  <r>
    <s v="sablefish (blackcod)"/>
    <d v="2009-05-16T00:00:00"/>
    <x v="18"/>
    <n v="710"/>
    <n v="7629.26"/>
    <n v="33.94"/>
    <x v="0"/>
    <s v="GOA"/>
    <n v="5"/>
    <x v="0"/>
  </r>
  <r>
    <s v="sablefish (blackcod)"/>
    <d v="2009-05-16T00:00:00"/>
    <x v="18"/>
    <n v="710"/>
    <n v="7629.26"/>
    <n v="13.506"/>
    <x v="13"/>
    <s v="GOA"/>
    <n v="5"/>
    <x v="0"/>
  </r>
  <r>
    <s v="sablefish (blackcod)"/>
    <d v="2009-05-16T00:00:00"/>
    <x v="18"/>
    <n v="710"/>
    <n v="7629.26"/>
    <n v="6.226"/>
    <x v="6"/>
    <s v="GOA"/>
    <n v="5"/>
    <x v="0"/>
  </r>
  <r>
    <s v="sablefish (blackcod)"/>
    <d v="2009-05-16T00:00:00"/>
    <x v="18"/>
    <n v="710"/>
    <n v="7629.26"/>
    <n v="29.384"/>
    <x v="11"/>
    <s v="GOA"/>
    <n v="5"/>
    <x v="0"/>
  </r>
  <r>
    <s v="sablefish (blackcod)"/>
    <d v="2009-05-16T00:00:00"/>
    <x v="18"/>
    <n v="710"/>
    <n v="7629.26"/>
    <n v="13.212"/>
    <x v="14"/>
    <s v="GOA"/>
    <n v="5"/>
    <x v="0"/>
  </r>
  <r>
    <s v="sablefish (blackcod)"/>
    <d v="2009-05-16T00:00:00"/>
    <x v="18"/>
    <n v="710"/>
    <n v="7939.08"/>
    <n v="57.122"/>
    <x v="0"/>
    <s v="GOA"/>
    <n v="5"/>
    <x v="0"/>
  </r>
  <r>
    <s v="sablefish (blackcod)"/>
    <d v="2009-05-16T00:00:00"/>
    <x v="18"/>
    <n v="710"/>
    <n v="7939.08"/>
    <n v="75.700999999999993"/>
    <x v="13"/>
    <s v="GOA"/>
    <n v="5"/>
    <x v="0"/>
  </r>
  <r>
    <s v="sablefish (blackcod)"/>
    <d v="2009-05-16T00:00:00"/>
    <x v="18"/>
    <n v="710"/>
    <n v="7939.08"/>
    <n v="261.113"/>
    <x v="6"/>
    <s v="GOA"/>
    <n v="5"/>
    <x v="0"/>
  </r>
  <r>
    <s v="sablefish (blackcod)"/>
    <d v="2009-05-16T00:00:00"/>
    <x v="18"/>
    <n v="710"/>
    <n v="7939.08"/>
    <n v="131.97900000000001"/>
    <x v="11"/>
    <s v="GOA"/>
    <n v="5"/>
    <x v="0"/>
  </r>
  <r>
    <s v="sablefish (blackcod)"/>
    <d v="2009-05-16T00:00:00"/>
    <x v="18"/>
    <n v="710"/>
    <n v="7939.08"/>
    <n v="100.503"/>
    <x v="14"/>
    <s v="GOA"/>
    <n v="5"/>
    <x v="0"/>
  </r>
  <r>
    <s v="sablefish (blackcod)"/>
    <d v="2009-05-16T00:00:00"/>
    <x v="18"/>
    <n v="710"/>
    <m/>
    <n v="7.2999999999999995E-2"/>
    <x v="24"/>
    <s v="BSAI"/>
    <n v="5"/>
    <x v="0"/>
  </r>
  <r>
    <s v="sablefish (blackcod)"/>
    <d v="2009-05-16T00:00:00"/>
    <x v="18"/>
    <n v="710"/>
    <m/>
    <n v="2.9780000000000002"/>
    <x v="0"/>
    <s v="GOA"/>
    <n v="5"/>
    <x v="0"/>
  </r>
  <r>
    <s v="sablefish (blackcod)"/>
    <d v="2009-05-16T00:00:00"/>
    <x v="18"/>
    <n v="710"/>
    <m/>
    <n v="8.3219999999999992"/>
    <x v="13"/>
    <s v="GOA"/>
    <n v="5"/>
    <x v="0"/>
  </r>
  <r>
    <s v="sablefish (blackcod)"/>
    <d v="2009-05-16T00:00:00"/>
    <x v="18"/>
    <n v="710"/>
    <m/>
    <n v="8.9559999999999995"/>
    <x v="6"/>
    <s v="GOA"/>
    <n v="5"/>
    <x v="0"/>
  </r>
  <r>
    <s v="sablefish (blackcod)"/>
    <d v="2009-05-16T00:00:00"/>
    <x v="18"/>
    <n v="710"/>
    <m/>
    <n v="18.210999999999999"/>
    <x v="11"/>
    <s v="GOA"/>
    <n v="5"/>
    <x v="0"/>
  </r>
  <r>
    <s v="sablefish (blackcod)"/>
    <d v="2009-05-16T00:00:00"/>
    <x v="18"/>
    <n v="710"/>
    <m/>
    <n v="0.47499999999999998"/>
    <x v="20"/>
    <s v="INSD"/>
    <n v="5"/>
    <x v="0"/>
  </r>
  <r>
    <s v="sablefish (blackcod)"/>
    <d v="2009-05-16T00:00:00"/>
    <x v="18"/>
    <n v="710"/>
    <m/>
    <n v="1.054"/>
    <x v="14"/>
    <s v="GOA"/>
    <n v="5"/>
    <x v="0"/>
  </r>
  <r>
    <s v="sablefish (blackcod)"/>
    <d v="2009-05-16T00:00:00"/>
    <x v="18"/>
    <n v="710"/>
    <m/>
    <n v="0.80700000000000005"/>
    <x v="21"/>
    <s v="INSD"/>
    <n v="5"/>
    <x v="0"/>
  </r>
  <r>
    <s v="sablefish (blackcod)"/>
    <d v="2009-05-23T00:00:00"/>
    <x v="18"/>
    <n v="710"/>
    <n v="6230.71"/>
    <n v="3.0459999999999998"/>
    <x v="1"/>
    <s v="BSAI"/>
    <n v="5"/>
    <x v="0"/>
  </r>
  <r>
    <s v="sablefish (blackcod)"/>
    <d v="2009-05-23T00:00:00"/>
    <x v="18"/>
    <n v="710"/>
    <n v="6230.71"/>
    <n v="23.108000000000001"/>
    <x v="5"/>
    <s v="BSAI"/>
    <n v="5"/>
    <x v="0"/>
  </r>
  <r>
    <s v="sablefish (blackcod)"/>
    <d v="2009-05-23T00:00:00"/>
    <x v="18"/>
    <n v="710"/>
    <n v="6230.71"/>
    <n v="2.0329999999999999"/>
    <x v="7"/>
    <s v="BSAI"/>
    <n v="5"/>
    <x v="0"/>
  </r>
  <r>
    <s v="sablefish (blackcod)"/>
    <d v="2009-05-23T00:00:00"/>
    <x v="18"/>
    <n v="710"/>
    <n v="6230.71"/>
    <n v="8.7319999999999993"/>
    <x v="24"/>
    <s v="BSAI"/>
    <n v="5"/>
    <x v="0"/>
  </r>
  <r>
    <s v="sablefish (blackcod)"/>
    <d v="2009-05-23T00:00:00"/>
    <x v="18"/>
    <n v="710"/>
    <n v="6230.71"/>
    <n v="2.9000000000000001E-2"/>
    <x v="28"/>
    <s v="BSAI"/>
    <n v="5"/>
    <x v="0"/>
  </r>
  <r>
    <s v="sablefish (blackcod)"/>
    <d v="2009-05-23T00:00:00"/>
    <x v="18"/>
    <n v="710"/>
    <n v="7577.23"/>
    <n v="0.14799999999999999"/>
    <x v="1"/>
    <s v="BSAI"/>
    <n v="5"/>
    <x v="0"/>
  </r>
  <r>
    <s v="sablefish (blackcod)"/>
    <d v="2009-05-23T00:00:00"/>
    <x v="18"/>
    <n v="710"/>
    <n v="7577.23"/>
    <n v="0.53300000000000003"/>
    <x v="5"/>
    <s v="BSAI"/>
    <n v="5"/>
    <x v="0"/>
  </r>
  <r>
    <s v="sablefish (blackcod)"/>
    <d v="2009-05-23T00:00:00"/>
    <x v="18"/>
    <n v="710"/>
    <n v="7577.23"/>
    <n v="0.25600000000000001"/>
    <x v="7"/>
    <s v="BSAI"/>
    <n v="5"/>
    <x v="0"/>
  </r>
  <r>
    <s v="sablefish (blackcod)"/>
    <d v="2009-05-23T00:00:00"/>
    <x v="18"/>
    <n v="710"/>
    <n v="7577.23"/>
    <n v="0.42"/>
    <x v="2"/>
    <s v="BSAI"/>
    <n v="5"/>
    <x v="0"/>
  </r>
  <r>
    <s v="sablefish (blackcod)"/>
    <d v="2009-05-23T00:00:00"/>
    <x v="18"/>
    <n v="710"/>
    <n v="7577.23"/>
    <n v="6.6429999999999998"/>
    <x v="24"/>
    <s v="BSAI"/>
    <n v="5"/>
    <x v="0"/>
  </r>
  <r>
    <s v="sablefish (blackcod)"/>
    <d v="2009-05-23T00:00:00"/>
    <x v="18"/>
    <n v="710"/>
    <n v="7577.23"/>
    <n v="7.3129999999999997"/>
    <x v="28"/>
    <s v="BSAI"/>
    <n v="5"/>
    <x v="0"/>
  </r>
  <r>
    <s v="sablefish (blackcod)"/>
    <d v="2009-05-23T00:00:00"/>
    <x v="18"/>
    <n v="710"/>
    <n v="7629.26"/>
    <n v="10.757999999999999"/>
    <x v="0"/>
    <s v="GOA"/>
    <n v="5"/>
    <x v="0"/>
  </r>
  <r>
    <s v="sablefish (blackcod)"/>
    <d v="2009-05-23T00:00:00"/>
    <x v="18"/>
    <n v="710"/>
    <n v="7629.26"/>
    <n v="15.712999999999999"/>
    <x v="6"/>
    <s v="GOA"/>
    <n v="5"/>
    <x v="0"/>
  </r>
  <r>
    <s v="sablefish (blackcod)"/>
    <d v="2009-05-23T00:00:00"/>
    <x v="18"/>
    <n v="710"/>
    <n v="7629.26"/>
    <n v="19.013000000000002"/>
    <x v="11"/>
    <s v="GOA"/>
    <n v="5"/>
    <x v="0"/>
  </r>
  <r>
    <s v="sablefish (blackcod)"/>
    <d v="2009-05-23T00:00:00"/>
    <x v="18"/>
    <n v="710"/>
    <n v="7629.26"/>
    <n v="1.8320000000000001"/>
    <x v="14"/>
    <s v="GOA"/>
    <n v="5"/>
    <x v="0"/>
  </r>
  <r>
    <s v="sablefish (blackcod)"/>
    <d v="2009-05-23T00:00:00"/>
    <x v="18"/>
    <n v="710"/>
    <n v="7939.08"/>
    <n v="23.187000000000001"/>
    <x v="0"/>
    <s v="GOA"/>
    <n v="5"/>
    <x v="0"/>
  </r>
  <r>
    <s v="sablefish (blackcod)"/>
    <d v="2009-05-23T00:00:00"/>
    <x v="18"/>
    <n v="710"/>
    <n v="7939.08"/>
    <n v="51.399000000000001"/>
    <x v="13"/>
    <s v="GOA"/>
    <n v="5"/>
    <x v="0"/>
  </r>
  <r>
    <s v="sablefish (blackcod)"/>
    <d v="2009-05-23T00:00:00"/>
    <x v="18"/>
    <n v="710"/>
    <n v="7939.08"/>
    <n v="191.108"/>
    <x v="6"/>
    <s v="GOA"/>
    <n v="5"/>
    <x v="0"/>
  </r>
  <r>
    <s v="sablefish (blackcod)"/>
    <d v="2009-05-23T00:00:00"/>
    <x v="18"/>
    <n v="710"/>
    <n v="7939.08"/>
    <n v="28.347000000000001"/>
    <x v="11"/>
    <s v="GOA"/>
    <n v="5"/>
    <x v="0"/>
  </r>
  <r>
    <s v="sablefish (blackcod)"/>
    <d v="2009-05-23T00:00:00"/>
    <x v="18"/>
    <n v="710"/>
    <n v="7939.08"/>
    <n v="201.328"/>
    <x v="14"/>
    <s v="GOA"/>
    <n v="5"/>
    <x v="0"/>
  </r>
  <r>
    <s v="sablefish (blackcod)"/>
    <d v="2009-05-23T00:00:00"/>
    <x v="18"/>
    <n v="710"/>
    <m/>
    <n v="3.0000000000000001E-3"/>
    <x v="5"/>
    <s v="BSAI"/>
    <n v="5"/>
    <x v="0"/>
  </r>
  <r>
    <s v="sablefish (blackcod)"/>
    <d v="2009-05-23T00:00:00"/>
    <x v="18"/>
    <n v="710"/>
    <m/>
    <n v="1.6E-2"/>
    <x v="24"/>
    <s v="BSAI"/>
    <n v="5"/>
    <x v="0"/>
  </r>
  <r>
    <s v="sablefish (blackcod)"/>
    <d v="2009-05-23T00:00:00"/>
    <x v="18"/>
    <n v="710"/>
    <m/>
    <n v="1.3660000000000001"/>
    <x v="0"/>
    <s v="GOA"/>
    <n v="5"/>
    <x v="0"/>
  </r>
  <r>
    <s v="sablefish (blackcod)"/>
    <d v="2009-05-23T00:00:00"/>
    <x v="18"/>
    <n v="710"/>
    <m/>
    <n v="4.7039999999999997"/>
    <x v="13"/>
    <s v="GOA"/>
    <n v="5"/>
    <x v="0"/>
  </r>
  <r>
    <s v="sablefish (blackcod)"/>
    <d v="2009-05-23T00:00:00"/>
    <x v="18"/>
    <n v="710"/>
    <m/>
    <n v="7.9480000000000004"/>
    <x v="6"/>
    <s v="GOA"/>
    <n v="5"/>
    <x v="0"/>
  </r>
  <r>
    <s v="sablefish (blackcod)"/>
    <d v="2009-05-23T00:00:00"/>
    <x v="18"/>
    <n v="710"/>
    <m/>
    <n v="7.4720000000000004"/>
    <x v="11"/>
    <s v="GOA"/>
    <n v="5"/>
    <x v="0"/>
  </r>
  <r>
    <s v="sablefish (blackcod)"/>
    <d v="2009-05-23T00:00:00"/>
    <x v="18"/>
    <n v="710"/>
    <m/>
    <n v="0.17299999999999999"/>
    <x v="20"/>
    <s v="INSD"/>
    <n v="5"/>
    <x v="0"/>
  </r>
  <r>
    <s v="sablefish (blackcod)"/>
    <d v="2009-05-23T00:00:00"/>
    <x v="18"/>
    <n v="710"/>
    <m/>
    <n v="9.0489999999999995"/>
    <x v="14"/>
    <s v="GOA"/>
    <n v="5"/>
    <x v="0"/>
  </r>
  <r>
    <s v="sablefish (blackcod)"/>
    <d v="2009-05-23T00:00:00"/>
    <x v="18"/>
    <n v="710"/>
    <m/>
    <n v="0.70899999999999996"/>
    <x v="21"/>
    <s v="INSD"/>
    <n v="5"/>
    <x v="0"/>
  </r>
  <r>
    <s v="sablefish (blackcod)"/>
    <d v="2009-05-30T00:00:00"/>
    <x v="18"/>
    <n v="710"/>
    <n v="6230.71"/>
    <n v="17.396999999999998"/>
    <x v="5"/>
    <s v="BSAI"/>
    <n v="5"/>
    <x v="0"/>
  </r>
  <r>
    <s v="sablefish (blackcod)"/>
    <d v="2009-05-30T00:00:00"/>
    <x v="18"/>
    <n v="710"/>
    <n v="6230.71"/>
    <n v="7.3959999999999999"/>
    <x v="7"/>
    <s v="BSAI"/>
    <n v="5"/>
    <x v="0"/>
  </r>
  <r>
    <s v="sablefish (blackcod)"/>
    <d v="2009-05-30T00:00:00"/>
    <x v="18"/>
    <n v="710"/>
    <n v="6230.71"/>
    <n v="1.401"/>
    <x v="2"/>
    <s v="BSAI"/>
    <n v="5"/>
    <x v="0"/>
  </r>
  <r>
    <s v="sablefish (blackcod)"/>
    <d v="2009-05-30T00:00:00"/>
    <x v="18"/>
    <n v="710"/>
    <n v="6230.71"/>
    <n v="8.1460000000000008"/>
    <x v="24"/>
    <s v="BSAI"/>
    <n v="5"/>
    <x v="0"/>
  </r>
  <r>
    <s v="sablefish (blackcod)"/>
    <d v="2009-05-30T00:00:00"/>
    <x v="18"/>
    <n v="710"/>
    <n v="6230.71"/>
    <n v="4.8899999999999997"/>
    <x v="28"/>
    <s v="BSAI"/>
    <n v="5"/>
    <x v="0"/>
  </r>
  <r>
    <s v="sablefish (blackcod)"/>
    <d v="2009-05-30T00:00:00"/>
    <x v="18"/>
    <n v="710"/>
    <n v="7577.23"/>
    <n v="0.38700000000000001"/>
    <x v="1"/>
    <s v="BSAI"/>
    <n v="5"/>
    <x v="0"/>
  </r>
  <r>
    <s v="sablefish (blackcod)"/>
    <d v="2009-05-30T00:00:00"/>
    <x v="18"/>
    <n v="710"/>
    <n v="7577.23"/>
    <n v="1.2270000000000001"/>
    <x v="5"/>
    <s v="BSAI"/>
    <n v="5"/>
    <x v="0"/>
  </r>
  <r>
    <s v="sablefish (blackcod)"/>
    <d v="2009-05-30T00:00:00"/>
    <x v="18"/>
    <n v="710"/>
    <n v="7577.23"/>
    <n v="1.347"/>
    <x v="7"/>
    <s v="BSAI"/>
    <n v="5"/>
    <x v="0"/>
  </r>
  <r>
    <s v="sablefish (blackcod)"/>
    <d v="2009-05-30T00:00:00"/>
    <x v="18"/>
    <n v="710"/>
    <n v="7577.23"/>
    <n v="0.87"/>
    <x v="2"/>
    <s v="BSAI"/>
    <n v="5"/>
    <x v="0"/>
  </r>
  <r>
    <s v="sablefish (blackcod)"/>
    <d v="2009-05-30T00:00:00"/>
    <x v="18"/>
    <n v="710"/>
    <n v="7577.23"/>
    <n v="0.17799999999999999"/>
    <x v="22"/>
    <s v="BSAI"/>
    <n v="5"/>
    <x v="0"/>
  </r>
  <r>
    <s v="sablefish (blackcod)"/>
    <d v="2009-05-30T00:00:00"/>
    <x v="18"/>
    <n v="710"/>
    <n v="7577.23"/>
    <n v="28.85"/>
    <x v="24"/>
    <s v="BSAI"/>
    <n v="5"/>
    <x v="0"/>
  </r>
  <r>
    <s v="sablefish (blackcod)"/>
    <d v="2009-05-30T00:00:00"/>
    <x v="18"/>
    <n v="710"/>
    <n v="7577.23"/>
    <n v="0.95"/>
    <x v="28"/>
    <s v="BSAI"/>
    <n v="5"/>
    <x v="0"/>
  </r>
  <r>
    <s v="sablefish (blackcod)"/>
    <d v="2009-05-30T00:00:00"/>
    <x v="18"/>
    <n v="710"/>
    <n v="7629.26"/>
    <n v="4.6790000000000003"/>
    <x v="6"/>
    <s v="GOA"/>
    <n v="5"/>
    <x v="0"/>
  </r>
  <r>
    <s v="sablefish (blackcod)"/>
    <d v="2009-05-30T00:00:00"/>
    <x v="18"/>
    <n v="710"/>
    <n v="7939.08"/>
    <n v="62.363"/>
    <x v="0"/>
    <s v="GOA"/>
    <n v="5"/>
    <x v="0"/>
  </r>
  <r>
    <s v="sablefish (blackcod)"/>
    <d v="2009-05-30T00:00:00"/>
    <x v="18"/>
    <n v="710"/>
    <n v="7939.08"/>
    <n v="2.6669999999999998"/>
    <x v="13"/>
    <s v="GOA"/>
    <n v="5"/>
    <x v="0"/>
  </r>
  <r>
    <s v="sablefish (blackcod)"/>
    <d v="2009-05-30T00:00:00"/>
    <x v="18"/>
    <n v="710"/>
    <n v="7939.08"/>
    <n v="304.78399999999999"/>
    <x v="6"/>
    <s v="GOA"/>
    <n v="5"/>
    <x v="0"/>
  </r>
  <r>
    <s v="sablefish (blackcod)"/>
    <d v="2009-05-30T00:00:00"/>
    <x v="18"/>
    <n v="710"/>
    <n v="7939.08"/>
    <n v="12.977"/>
    <x v="11"/>
    <s v="GOA"/>
    <n v="5"/>
    <x v="0"/>
  </r>
  <r>
    <s v="sablefish (blackcod)"/>
    <d v="2009-05-30T00:00:00"/>
    <x v="18"/>
    <n v="710"/>
    <n v="7939.08"/>
    <n v="86.429000000000002"/>
    <x v="14"/>
    <s v="GOA"/>
    <n v="5"/>
    <x v="0"/>
  </r>
  <r>
    <s v="sablefish (blackcod)"/>
    <d v="2009-05-30T00:00:00"/>
    <x v="18"/>
    <n v="710"/>
    <m/>
    <n v="5.0000000000000001E-3"/>
    <x v="1"/>
    <s v="BSAI"/>
    <n v="5"/>
    <x v="0"/>
  </r>
  <r>
    <s v="sablefish (blackcod)"/>
    <d v="2009-05-30T00:00:00"/>
    <x v="18"/>
    <n v="710"/>
    <m/>
    <n v="3.9E-2"/>
    <x v="5"/>
    <s v="BSAI"/>
    <n v="5"/>
    <x v="0"/>
  </r>
  <r>
    <s v="sablefish (blackcod)"/>
    <d v="2009-05-30T00:00:00"/>
    <x v="18"/>
    <n v="710"/>
    <m/>
    <n v="0.192"/>
    <x v="24"/>
    <s v="BSAI"/>
    <n v="5"/>
    <x v="0"/>
  </r>
  <r>
    <s v="sablefish (blackcod)"/>
    <d v="2009-05-30T00:00:00"/>
    <x v="18"/>
    <n v="710"/>
    <m/>
    <n v="0.432"/>
    <x v="0"/>
    <s v="GOA"/>
    <n v="5"/>
    <x v="0"/>
  </r>
  <r>
    <s v="sablefish (blackcod)"/>
    <d v="2009-05-30T00:00:00"/>
    <x v="18"/>
    <n v="710"/>
    <m/>
    <n v="3.524"/>
    <x v="13"/>
    <s v="GOA"/>
    <n v="5"/>
    <x v="0"/>
  </r>
  <r>
    <s v="sablefish (blackcod)"/>
    <d v="2009-05-30T00:00:00"/>
    <x v="18"/>
    <n v="710"/>
    <m/>
    <n v="25.837"/>
    <x v="6"/>
    <s v="GOA"/>
    <n v="5"/>
    <x v="0"/>
  </r>
  <r>
    <s v="sablefish (blackcod)"/>
    <d v="2009-05-30T00:00:00"/>
    <x v="18"/>
    <n v="710"/>
    <m/>
    <n v="2.028"/>
    <x v="11"/>
    <s v="GOA"/>
    <n v="5"/>
    <x v="0"/>
  </r>
  <r>
    <s v="sablefish (blackcod)"/>
    <d v="2009-05-30T00:00:00"/>
    <x v="18"/>
    <n v="710"/>
    <m/>
    <n v="0.16200000000000001"/>
    <x v="20"/>
    <s v="INSD"/>
    <n v="5"/>
    <x v="0"/>
  </r>
  <r>
    <s v="sablefish (blackcod)"/>
    <d v="2009-05-30T00:00:00"/>
    <x v="18"/>
    <n v="710"/>
    <m/>
    <n v="5.1580000000000004"/>
    <x v="14"/>
    <s v="GOA"/>
    <n v="5"/>
    <x v="0"/>
  </r>
  <r>
    <s v="sablefish (blackcod)"/>
    <d v="2009-05-30T00:00:00"/>
    <x v="18"/>
    <n v="710"/>
    <m/>
    <n v="0.49099999999999999"/>
    <x v="21"/>
    <s v="INSD"/>
    <n v="5"/>
    <x v="0"/>
  </r>
  <r>
    <s v="sablefish (blackcod)"/>
    <d v="2009-06-06T00:00:00"/>
    <x v="18"/>
    <n v="710"/>
    <n v="6230.71"/>
    <n v="9.0920000000000005"/>
    <x v="1"/>
    <s v="BSAI"/>
    <n v="6"/>
    <x v="0"/>
  </r>
  <r>
    <s v="sablefish (blackcod)"/>
    <d v="2009-06-06T00:00:00"/>
    <x v="18"/>
    <n v="710"/>
    <n v="6230.71"/>
    <n v="17.885000000000002"/>
    <x v="5"/>
    <s v="BSAI"/>
    <n v="6"/>
    <x v="0"/>
  </r>
  <r>
    <s v="sablefish (blackcod)"/>
    <d v="2009-06-06T00:00:00"/>
    <x v="18"/>
    <n v="710"/>
    <n v="6230.71"/>
    <n v="6.7850000000000001"/>
    <x v="7"/>
    <s v="BSAI"/>
    <n v="6"/>
    <x v="0"/>
  </r>
  <r>
    <s v="sablefish (blackcod)"/>
    <d v="2009-06-06T00:00:00"/>
    <x v="18"/>
    <n v="710"/>
    <n v="6230.71"/>
    <n v="26.943000000000001"/>
    <x v="24"/>
    <s v="BSAI"/>
    <n v="6"/>
    <x v="0"/>
  </r>
  <r>
    <s v="sablefish (blackcod)"/>
    <d v="2009-06-06T00:00:00"/>
    <x v="18"/>
    <n v="710"/>
    <n v="6230.71"/>
    <n v="1.1180000000000001"/>
    <x v="28"/>
    <s v="BSAI"/>
    <n v="6"/>
    <x v="0"/>
  </r>
  <r>
    <s v="sablefish (blackcod)"/>
    <d v="2009-06-06T00:00:00"/>
    <x v="18"/>
    <n v="710"/>
    <n v="7577.23"/>
    <n v="6.7610000000000001"/>
    <x v="1"/>
    <s v="BSAI"/>
    <n v="6"/>
    <x v="0"/>
  </r>
  <r>
    <s v="sablefish (blackcod)"/>
    <d v="2009-06-06T00:00:00"/>
    <x v="18"/>
    <n v="710"/>
    <n v="7577.23"/>
    <n v="1.091"/>
    <x v="5"/>
    <s v="BSAI"/>
    <n v="6"/>
    <x v="0"/>
  </r>
  <r>
    <s v="sablefish (blackcod)"/>
    <d v="2009-06-06T00:00:00"/>
    <x v="18"/>
    <n v="710"/>
    <n v="7577.23"/>
    <n v="2.1949999999999998"/>
    <x v="7"/>
    <s v="BSAI"/>
    <n v="6"/>
    <x v="0"/>
  </r>
  <r>
    <s v="sablefish (blackcod)"/>
    <d v="2009-06-06T00:00:00"/>
    <x v="18"/>
    <n v="710"/>
    <n v="7577.23"/>
    <n v="0.65700000000000003"/>
    <x v="2"/>
    <s v="BSAI"/>
    <n v="6"/>
    <x v="0"/>
  </r>
  <r>
    <s v="sablefish (blackcod)"/>
    <d v="2009-06-06T00:00:00"/>
    <x v="18"/>
    <n v="710"/>
    <n v="7577.23"/>
    <n v="1.196"/>
    <x v="19"/>
    <s v="BSAI"/>
    <n v="6"/>
    <x v="0"/>
  </r>
  <r>
    <s v="sablefish (blackcod)"/>
    <d v="2009-06-06T00:00:00"/>
    <x v="18"/>
    <n v="710"/>
    <n v="7577.23"/>
    <n v="15.201000000000001"/>
    <x v="24"/>
    <s v="BSAI"/>
    <n v="6"/>
    <x v="0"/>
  </r>
  <r>
    <s v="sablefish (blackcod)"/>
    <d v="2009-06-06T00:00:00"/>
    <x v="18"/>
    <n v="710"/>
    <n v="7577.23"/>
    <n v="8.093"/>
    <x v="28"/>
    <s v="BSAI"/>
    <n v="6"/>
    <x v="0"/>
  </r>
  <r>
    <s v="sablefish (blackcod)"/>
    <d v="2009-06-06T00:00:00"/>
    <x v="18"/>
    <n v="710"/>
    <n v="7577.23"/>
    <n v="2.2160000000000002"/>
    <x v="25"/>
    <s v="BSAI"/>
    <n v="6"/>
    <x v="0"/>
  </r>
  <r>
    <s v="sablefish (blackcod)"/>
    <d v="2009-06-06T00:00:00"/>
    <x v="18"/>
    <n v="710"/>
    <n v="7629.26"/>
    <n v="31.042000000000002"/>
    <x v="6"/>
    <s v="GOA"/>
    <n v="6"/>
    <x v="0"/>
  </r>
  <r>
    <s v="sablefish (blackcod)"/>
    <d v="2009-06-06T00:00:00"/>
    <x v="18"/>
    <n v="710"/>
    <n v="7939.08"/>
    <n v="47.457999999999998"/>
    <x v="0"/>
    <s v="GOA"/>
    <n v="6"/>
    <x v="0"/>
  </r>
  <r>
    <s v="sablefish (blackcod)"/>
    <d v="2009-06-06T00:00:00"/>
    <x v="18"/>
    <n v="710"/>
    <n v="7939.08"/>
    <n v="5.7160000000000002"/>
    <x v="13"/>
    <s v="GOA"/>
    <n v="6"/>
    <x v="0"/>
  </r>
  <r>
    <s v="sablefish (blackcod)"/>
    <d v="2009-06-06T00:00:00"/>
    <x v="18"/>
    <n v="710"/>
    <n v="7939.08"/>
    <n v="137.29300000000001"/>
    <x v="6"/>
    <s v="GOA"/>
    <n v="6"/>
    <x v="0"/>
  </r>
  <r>
    <s v="sablefish (blackcod)"/>
    <d v="2009-06-06T00:00:00"/>
    <x v="18"/>
    <n v="710"/>
    <n v="7939.08"/>
    <n v="21.715"/>
    <x v="11"/>
    <s v="GOA"/>
    <n v="6"/>
    <x v="0"/>
  </r>
  <r>
    <s v="sablefish (blackcod)"/>
    <d v="2009-06-06T00:00:00"/>
    <x v="18"/>
    <n v="710"/>
    <n v="7939.08"/>
    <n v="56.539000000000001"/>
    <x v="14"/>
    <s v="GOA"/>
    <n v="6"/>
    <x v="0"/>
  </r>
  <r>
    <s v="sablefish (blackcod)"/>
    <d v="2009-06-06T00:00:00"/>
    <x v="18"/>
    <n v="710"/>
    <m/>
    <n v="0.61799999999999999"/>
    <x v="1"/>
    <s v="BSAI"/>
    <n v="6"/>
    <x v="0"/>
  </r>
  <r>
    <s v="sablefish (blackcod)"/>
    <d v="2009-06-06T00:00:00"/>
    <x v="18"/>
    <n v="710"/>
    <m/>
    <n v="0.254"/>
    <x v="5"/>
    <s v="BSAI"/>
    <n v="6"/>
    <x v="0"/>
  </r>
  <r>
    <s v="sablefish (blackcod)"/>
    <d v="2009-06-06T00:00:00"/>
    <x v="18"/>
    <n v="710"/>
    <m/>
    <n v="3.2000000000000001E-2"/>
    <x v="19"/>
    <s v="BSAI"/>
    <n v="6"/>
    <x v="0"/>
  </r>
  <r>
    <s v="sablefish (blackcod)"/>
    <d v="2009-06-06T00:00:00"/>
    <x v="18"/>
    <n v="710"/>
    <m/>
    <n v="1.4239999999999999"/>
    <x v="24"/>
    <s v="BSAI"/>
    <n v="6"/>
    <x v="0"/>
  </r>
  <r>
    <s v="sablefish (blackcod)"/>
    <d v="2009-06-06T00:00:00"/>
    <x v="18"/>
    <n v="710"/>
    <m/>
    <n v="0.746"/>
    <x v="25"/>
    <s v="BSAI"/>
    <n v="6"/>
    <x v="0"/>
  </r>
  <r>
    <s v="sablefish (blackcod)"/>
    <d v="2009-06-06T00:00:00"/>
    <x v="18"/>
    <n v="710"/>
    <m/>
    <n v="0.29099999999999998"/>
    <x v="0"/>
    <s v="GOA"/>
    <n v="6"/>
    <x v="0"/>
  </r>
  <r>
    <s v="sablefish (blackcod)"/>
    <d v="2009-06-06T00:00:00"/>
    <x v="18"/>
    <n v="710"/>
    <m/>
    <n v="9.0999999999999998E-2"/>
    <x v="13"/>
    <s v="GOA"/>
    <n v="6"/>
    <x v="0"/>
  </r>
  <r>
    <s v="sablefish (blackcod)"/>
    <d v="2009-06-06T00:00:00"/>
    <x v="18"/>
    <n v="710"/>
    <m/>
    <n v="8.6210000000000004"/>
    <x v="6"/>
    <s v="GOA"/>
    <n v="6"/>
    <x v="0"/>
  </r>
  <r>
    <s v="sablefish (blackcod)"/>
    <d v="2009-06-06T00:00:00"/>
    <x v="18"/>
    <n v="710"/>
    <m/>
    <n v="2.8319999999999999"/>
    <x v="11"/>
    <s v="GOA"/>
    <n v="6"/>
    <x v="0"/>
  </r>
  <r>
    <s v="sablefish (blackcod)"/>
    <d v="2009-06-06T00:00:00"/>
    <x v="18"/>
    <n v="710"/>
    <m/>
    <n v="7.6999999999999999E-2"/>
    <x v="14"/>
    <s v="GOA"/>
    <n v="6"/>
    <x v="0"/>
  </r>
  <r>
    <s v="sablefish (blackcod)"/>
    <d v="2009-06-06T00:00:00"/>
    <x v="18"/>
    <n v="710"/>
    <m/>
    <n v="0.113"/>
    <x v="21"/>
    <s v="INSD"/>
    <n v="6"/>
    <x v="0"/>
  </r>
  <r>
    <s v="sablefish (blackcod)"/>
    <d v="2009-06-13T00:00:00"/>
    <x v="18"/>
    <n v="710"/>
    <n v="6230.71"/>
    <n v="3.1179999999999999"/>
    <x v="1"/>
    <s v="BSAI"/>
    <n v="6"/>
    <x v="0"/>
  </r>
  <r>
    <s v="sablefish (blackcod)"/>
    <d v="2009-06-13T00:00:00"/>
    <x v="18"/>
    <n v="710"/>
    <n v="6230.71"/>
    <n v="16.597000000000001"/>
    <x v="5"/>
    <s v="BSAI"/>
    <n v="6"/>
    <x v="0"/>
  </r>
  <r>
    <s v="sablefish (blackcod)"/>
    <d v="2009-06-13T00:00:00"/>
    <x v="18"/>
    <n v="710"/>
    <n v="6230.71"/>
    <n v="3.157"/>
    <x v="7"/>
    <s v="BSAI"/>
    <n v="6"/>
    <x v="0"/>
  </r>
  <r>
    <s v="sablefish (blackcod)"/>
    <d v="2009-06-13T00:00:00"/>
    <x v="18"/>
    <n v="710"/>
    <n v="6230.71"/>
    <n v="0.67800000000000005"/>
    <x v="2"/>
    <s v="BSAI"/>
    <n v="6"/>
    <x v="0"/>
  </r>
  <r>
    <s v="sablefish (blackcod)"/>
    <d v="2009-06-13T00:00:00"/>
    <x v="18"/>
    <n v="710"/>
    <n v="6230.71"/>
    <n v="0.374"/>
    <x v="22"/>
    <s v="BSAI"/>
    <n v="6"/>
    <x v="0"/>
  </r>
  <r>
    <s v="sablefish (blackcod)"/>
    <d v="2009-06-13T00:00:00"/>
    <x v="18"/>
    <n v="710"/>
    <n v="6230.71"/>
    <n v="17.052"/>
    <x v="24"/>
    <s v="BSAI"/>
    <n v="6"/>
    <x v="0"/>
  </r>
  <r>
    <s v="sablefish (blackcod)"/>
    <d v="2009-06-13T00:00:00"/>
    <x v="18"/>
    <n v="710"/>
    <n v="6230.71"/>
    <n v="3.7669999999999999"/>
    <x v="28"/>
    <s v="BSAI"/>
    <n v="6"/>
    <x v="0"/>
  </r>
  <r>
    <s v="sablefish (blackcod)"/>
    <d v="2009-06-13T00:00:00"/>
    <x v="18"/>
    <n v="710"/>
    <n v="7577.23"/>
    <n v="4.0289999999999999"/>
    <x v="1"/>
    <s v="BSAI"/>
    <n v="6"/>
    <x v="0"/>
  </r>
  <r>
    <s v="sablefish (blackcod)"/>
    <d v="2009-06-13T00:00:00"/>
    <x v="18"/>
    <n v="710"/>
    <n v="7577.23"/>
    <n v="1.655"/>
    <x v="5"/>
    <s v="BSAI"/>
    <n v="6"/>
    <x v="0"/>
  </r>
  <r>
    <s v="sablefish (blackcod)"/>
    <d v="2009-06-13T00:00:00"/>
    <x v="18"/>
    <n v="710"/>
    <n v="7577.23"/>
    <n v="5.08"/>
    <x v="7"/>
    <s v="BSAI"/>
    <n v="6"/>
    <x v="0"/>
  </r>
  <r>
    <s v="sablefish (blackcod)"/>
    <d v="2009-06-13T00:00:00"/>
    <x v="18"/>
    <n v="710"/>
    <n v="7577.23"/>
    <n v="3.2210000000000001"/>
    <x v="2"/>
    <s v="BSAI"/>
    <n v="6"/>
    <x v="0"/>
  </r>
  <r>
    <s v="sablefish (blackcod)"/>
    <d v="2009-06-13T00:00:00"/>
    <x v="18"/>
    <n v="710"/>
    <n v="7577.23"/>
    <n v="0.59099999999999997"/>
    <x v="24"/>
    <s v="BSAI"/>
    <n v="6"/>
    <x v="0"/>
  </r>
  <r>
    <s v="sablefish (blackcod)"/>
    <d v="2009-06-13T00:00:00"/>
    <x v="18"/>
    <n v="710"/>
    <n v="7577.23"/>
    <n v="3.8410000000000002"/>
    <x v="28"/>
    <s v="BSAI"/>
    <n v="6"/>
    <x v="0"/>
  </r>
  <r>
    <s v="sablefish (blackcod)"/>
    <d v="2009-06-13T00:00:00"/>
    <x v="18"/>
    <n v="710"/>
    <n v="7939.08"/>
    <n v="105.607"/>
    <x v="0"/>
    <s v="GOA"/>
    <n v="6"/>
    <x v="0"/>
  </r>
  <r>
    <s v="sablefish (blackcod)"/>
    <d v="2009-06-13T00:00:00"/>
    <x v="18"/>
    <n v="710"/>
    <n v="7939.08"/>
    <n v="28"/>
    <x v="13"/>
    <s v="GOA"/>
    <n v="6"/>
    <x v="0"/>
  </r>
  <r>
    <s v="sablefish (blackcod)"/>
    <d v="2009-06-13T00:00:00"/>
    <x v="18"/>
    <n v="710"/>
    <n v="7939.08"/>
    <n v="156.77000000000001"/>
    <x v="6"/>
    <s v="GOA"/>
    <n v="6"/>
    <x v="0"/>
  </r>
  <r>
    <s v="sablefish (blackcod)"/>
    <d v="2009-06-13T00:00:00"/>
    <x v="18"/>
    <n v="710"/>
    <n v="7939.08"/>
    <n v="61.634999999999998"/>
    <x v="11"/>
    <s v="GOA"/>
    <n v="6"/>
    <x v="0"/>
  </r>
  <r>
    <s v="sablefish (blackcod)"/>
    <d v="2009-06-13T00:00:00"/>
    <x v="18"/>
    <n v="710"/>
    <n v="7939.08"/>
    <n v="108.857"/>
    <x v="14"/>
    <s v="GOA"/>
    <n v="6"/>
    <x v="0"/>
  </r>
  <r>
    <s v="sablefish (blackcod)"/>
    <d v="2009-06-13T00:00:00"/>
    <x v="18"/>
    <n v="710"/>
    <m/>
    <n v="0.21099999999999999"/>
    <x v="1"/>
    <s v="BSAI"/>
    <n v="6"/>
    <x v="0"/>
  </r>
  <r>
    <s v="sablefish (blackcod)"/>
    <d v="2009-06-13T00:00:00"/>
    <x v="18"/>
    <n v="710"/>
    <m/>
    <n v="5.0000000000000001E-3"/>
    <x v="5"/>
    <s v="BSAI"/>
    <n v="6"/>
    <x v="0"/>
  </r>
  <r>
    <s v="sablefish (blackcod)"/>
    <d v="2009-06-13T00:00:00"/>
    <x v="18"/>
    <n v="710"/>
    <m/>
    <n v="5.7000000000000002E-2"/>
    <x v="2"/>
    <s v="BSAI"/>
    <n v="6"/>
    <x v="0"/>
  </r>
  <r>
    <s v="sablefish (blackcod)"/>
    <d v="2009-06-13T00:00:00"/>
    <x v="18"/>
    <n v="710"/>
    <m/>
    <n v="0.47699999999999998"/>
    <x v="24"/>
    <s v="BSAI"/>
    <n v="6"/>
    <x v="0"/>
  </r>
  <r>
    <s v="sablefish (blackcod)"/>
    <d v="2009-06-13T00:00:00"/>
    <x v="18"/>
    <n v="710"/>
    <m/>
    <n v="0.747"/>
    <x v="0"/>
    <s v="GOA"/>
    <n v="6"/>
    <x v="0"/>
  </r>
  <r>
    <s v="sablefish (blackcod)"/>
    <d v="2009-06-13T00:00:00"/>
    <x v="18"/>
    <n v="710"/>
    <m/>
    <n v="1.264"/>
    <x v="13"/>
    <s v="GOA"/>
    <n v="6"/>
    <x v="0"/>
  </r>
  <r>
    <s v="sablefish (blackcod)"/>
    <d v="2009-06-13T00:00:00"/>
    <x v="18"/>
    <n v="710"/>
    <m/>
    <n v="2.6659999999999999"/>
    <x v="6"/>
    <s v="GOA"/>
    <n v="6"/>
    <x v="0"/>
  </r>
  <r>
    <s v="sablefish (blackcod)"/>
    <d v="2009-06-13T00:00:00"/>
    <x v="18"/>
    <n v="710"/>
    <m/>
    <n v="0.93799999999999994"/>
    <x v="11"/>
    <s v="GOA"/>
    <n v="6"/>
    <x v="0"/>
  </r>
  <r>
    <s v="sablefish (blackcod)"/>
    <d v="2009-06-13T00:00:00"/>
    <x v="18"/>
    <n v="710"/>
    <m/>
    <n v="1.4570000000000001"/>
    <x v="14"/>
    <s v="GOA"/>
    <n v="6"/>
    <x v="0"/>
  </r>
  <r>
    <s v="sablefish (blackcod)"/>
    <d v="2009-06-20T00:00:00"/>
    <x v="18"/>
    <n v="710"/>
    <n v="6230.71"/>
    <n v="5.5E-2"/>
    <x v="1"/>
    <s v="BSAI"/>
    <n v="6"/>
    <x v="0"/>
  </r>
  <r>
    <s v="sablefish (blackcod)"/>
    <d v="2009-06-20T00:00:00"/>
    <x v="18"/>
    <n v="710"/>
    <n v="6230.71"/>
    <n v="11.85"/>
    <x v="5"/>
    <s v="BSAI"/>
    <n v="6"/>
    <x v="0"/>
  </r>
  <r>
    <s v="sablefish (blackcod)"/>
    <d v="2009-06-20T00:00:00"/>
    <x v="18"/>
    <n v="710"/>
    <n v="6230.71"/>
    <n v="0.73499999999999999"/>
    <x v="2"/>
    <s v="BSAI"/>
    <n v="6"/>
    <x v="0"/>
  </r>
  <r>
    <s v="sablefish (blackcod)"/>
    <d v="2009-06-20T00:00:00"/>
    <x v="18"/>
    <n v="710"/>
    <n v="6230.71"/>
    <n v="1.1679999999999999"/>
    <x v="22"/>
    <s v="BSAI"/>
    <n v="6"/>
    <x v="0"/>
  </r>
  <r>
    <s v="sablefish (blackcod)"/>
    <d v="2009-06-20T00:00:00"/>
    <x v="18"/>
    <n v="710"/>
    <n v="6230.71"/>
    <n v="8.9250000000000007"/>
    <x v="24"/>
    <s v="BSAI"/>
    <n v="6"/>
    <x v="0"/>
  </r>
  <r>
    <s v="sablefish (blackcod)"/>
    <d v="2009-06-20T00:00:00"/>
    <x v="18"/>
    <n v="710"/>
    <n v="7577.23"/>
    <n v="1.7050000000000001"/>
    <x v="1"/>
    <s v="BSAI"/>
    <n v="6"/>
    <x v="0"/>
  </r>
  <r>
    <s v="sablefish (blackcod)"/>
    <d v="2009-06-20T00:00:00"/>
    <x v="18"/>
    <n v="710"/>
    <n v="7577.23"/>
    <n v="1.2"/>
    <x v="5"/>
    <s v="BSAI"/>
    <n v="6"/>
    <x v="0"/>
  </r>
  <r>
    <s v="sablefish (blackcod)"/>
    <d v="2009-06-20T00:00:00"/>
    <x v="18"/>
    <n v="710"/>
    <n v="7577.23"/>
    <n v="5.2960000000000003"/>
    <x v="7"/>
    <s v="BSAI"/>
    <n v="6"/>
    <x v="0"/>
  </r>
  <r>
    <s v="sablefish (blackcod)"/>
    <d v="2009-06-20T00:00:00"/>
    <x v="18"/>
    <n v="710"/>
    <n v="7577.23"/>
    <n v="7.2789999999999999"/>
    <x v="2"/>
    <s v="BSAI"/>
    <n v="6"/>
    <x v="0"/>
  </r>
  <r>
    <s v="sablefish (blackcod)"/>
    <d v="2009-06-20T00:00:00"/>
    <x v="18"/>
    <n v="710"/>
    <n v="7577.23"/>
    <n v="4.4660000000000002"/>
    <x v="22"/>
    <s v="BSAI"/>
    <n v="6"/>
    <x v="0"/>
  </r>
  <r>
    <s v="sablefish (blackcod)"/>
    <d v="2009-06-20T00:00:00"/>
    <x v="18"/>
    <n v="710"/>
    <n v="7577.23"/>
    <n v="1.8939999999999999"/>
    <x v="24"/>
    <s v="BSAI"/>
    <n v="6"/>
    <x v="0"/>
  </r>
  <r>
    <s v="sablefish (blackcod)"/>
    <d v="2009-06-20T00:00:00"/>
    <x v="18"/>
    <n v="710"/>
    <n v="7577.23"/>
    <n v="9.66"/>
    <x v="28"/>
    <s v="BSAI"/>
    <n v="6"/>
    <x v="0"/>
  </r>
  <r>
    <s v="sablefish (blackcod)"/>
    <d v="2009-06-20T00:00:00"/>
    <x v="18"/>
    <n v="710"/>
    <n v="7939.08"/>
    <n v="54.634999999999998"/>
    <x v="0"/>
    <s v="GOA"/>
    <n v="6"/>
    <x v="0"/>
  </r>
  <r>
    <s v="sablefish (blackcod)"/>
    <d v="2009-06-20T00:00:00"/>
    <x v="18"/>
    <n v="710"/>
    <n v="7939.08"/>
    <n v="9.0120000000000005"/>
    <x v="13"/>
    <s v="GOA"/>
    <n v="6"/>
    <x v="0"/>
  </r>
  <r>
    <s v="sablefish (blackcod)"/>
    <d v="2009-06-20T00:00:00"/>
    <x v="18"/>
    <n v="710"/>
    <n v="7939.08"/>
    <n v="43.311999999999998"/>
    <x v="6"/>
    <s v="GOA"/>
    <n v="6"/>
    <x v="0"/>
  </r>
  <r>
    <s v="sablefish (blackcod)"/>
    <d v="2009-06-20T00:00:00"/>
    <x v="18"/>
    <n v="710"/>
    <n v="7939.08"/>
    <n v="5.5540000000000003"/>
    <x v="11"/>
    <s v="GOA"/>
    <n v="6"/>
    <x v="0"/>
  </r>
  <r>
    <s v="sablefish (blackcod)"/>
    <d v="2009-06-20T00:00:00"/>
    <x v="18"/>
    <n v="710"/>
    <n v="7939.08"/>
    <n v="39.676000000000002"/>
    <x v="14"/>
    <s v="GOA"/>
    <n v="6"/>
    <x v="0"/>
  </r>
  <r>
    <s v="sablefish (blackcod)"/>
    <d v="2009-06-20T00:00:00"/>
    <x v="18"/>
    <n v="710"/>
    <m/>
    <n v="0.151"/>
    <x v="5"/>
    <s v="BSAI"/>
    <n v="6"/>
    <x v="0"/>
  </r>
  <r>
    <s v="sablefish (blackcod)"/>
    <d v="2009-06-20T00:00:00"/>
    <x v="18"/>
    <n v="710"/>
    <m/>
    <n v="0.13400000000000001"/>
    <x v="2"/>
    <s v="BSAI"/>
    <n v="6"/>
    <x v="0"/>
  </r>
  <r>
    <s v="sablefish (blackcod)"/>
    <d v="2009-06-20T00:00:00"/>
    <x v="18"/>
    <n v="710"/>
    <m/>
    <n v="5.2999999999999999E-2"/>
    <x v="22"/>
    <s v="BSAI"/>
    <n v="6"/>
    <x v="0"/>
  </r>
  <r>
    <s v="sablefish (blackcod)"/>
    <d v="2009-06-20T00:00:00"/>
    <x v="18"/>
    <n v="710"/>
    <m/>
    <n v="0.129"/>
    <x v="24"/>
    <s v="BSAI"/>
    <n v="6"/>
    <x v="0"/>
  </r>
  <r>
    <s v="sablefish (blackcod)"/>
    <d v="2009-06-20T00:00:00"/>
    <x v="18"/>
    <n v="710"/>
    <m/>
    <n v="0.17899999999999999"/>
    <x v="0"/>
    <s v="GOA"/>
    <n v="6"/>
    <x v="0"/>
  </r>
  <r>
    <s v="sablefish (blackcod)"/>
    <d v="2009-06-20T00:00:00"/>
    <x v="18"/>
    <n v="710"/>
    <m/>
    <n v="8.7999999999999995E-2"/>
    <x v="13"/>
    <s v="GOA"/>
    <n v="6"/>
    <x v="0"/>
  </r>
  <r>
    <s v="sablefish (blackcod)"/>
    <d v="2009-06-20T00:00:00"/>
    <x v="18"/>
    <n v="710"/>
    <m/>
    <n v="0.66"/>
    <x v="6"/>
    <s v="GOA"/>
    <n v="6"/>
    <x v="0"/>
  </r>
  <r>
    <s v="sablefish (blackcod)"/>
    <d v="2009-06-20T00:00:00"/>
    <x v="18"/>
    <n v="710"/>
    <m/>
    <n v="1.6E-2"/>
    <x v="11"/>
    <s v="GOA"/>
    <n v="6"/>
    <x v="0"/>
  </r>
  <r>
    <s v="sablefish (blackcod)"/>
    <d v="2009-06-20T00:00:00"/>
    <x v="18"/>
    <n v="710"/>
    <m/>
    <n v="6.0000000000000001E-3"/>
    <x v="20"/>
    <s v="INSD"/>
    <n v="6"/>
    <x v="0"/>
  </r>
  <r>
    <s v="sablefish (blackcod)"/>
    <d v="2009-06-20T00:00:00"/>
    <x v="18"/>
    <n v="710"/>
    <m/>
    <n v="0.4"/>
    <x v="14"/>
    <s v="GOA"/>
    <n v="6"/>
    <x v="0"/>
  </r>
  <r>
    <s v="sablefish (blackcod)"/>
    <d v="2009-06-27T00:00:00"/>
    <x v="18"/>
    <n v="710"/>
    <n v="6230.71"/>
    <n v="5.2510000000000003"/>
    <x v="1"/>
    <s v="BSAI"/>
    <n v="6"/>
    <x v="0"/>
  </r>
  <r>
    <s v="sablefish (blackcod)"/>
    <d v="2009-06-27T00:00:00"/>
    <x v="18"/>
    <n v="710"/>
    <n v="6230.71"/>
    <n v="4.7119999999999997"/>
    <x v="5"/>
    <s v="BSAI"/>
    <n v="6"/>
    <x v="0"/>
  </r>
  <r>
    <s v="sablefish (blackcod)"/>
    <d v="2009-06-27T00:00:00"/>
    <x v="18"/>
    <n v="710"/>
    <n v="6230.71"/>
    <n v="7.64"/>
    <x v="7"/>
    <s v="BSAI"/>
    <n v="6"/>
    <x v="0"/>
  </r>
  <r>
    <s v="sablefish (blackcod)"/>
    <d v="2009-06-27T00:00:00"/>
    <x v="18"/>
    <n v="710"/>
    <n v="6230.71"/>
    <n v="0.245"/>
    <x v="2"/>
    <s v="BSAI"/>
    <n v="6"/>
    <x v="0"/>
  </r>
  <r>
    <s v="sablefish (blackcod)"/>
    <d v="2009-06-27T00:00:00"/>
    <x v="18"/>
    <n v="710"/>
    <n v="6230.71"/>
    <n v="0.251"/>
    <x v="22"/>
    <s v="BSAI"/>
    <n v="6"/>
    <x v="0"/>
  </r>
  <r>
    <s v="sablefish (blackcod)"/>
    <d v="2009-06-27T00:00:00"/>
    <x v="18"/>
    <n v="710"/>
    <n v="6230.71"/>
    <n v="11.247999999999999"/>
    <x v="24"/>
    <s v="BSAI"/>
    <n v="6"/>
    <x v="0"/>
  </r>
  <r>
    <s v="sablefish (blackcod)"/>
    <d v="2009-06-27T00:00:00"/>
    <x v="18"/>
    <n v="710"/>
    <n v="6230.71"/>
    <n v="11.939"/>
    <x v="28"/>
    <s v="BSAI"/>
    <n v="6"/>
    <x v="0"/>
  </r>
  <r>
    <s v="sablefish (blackcod)"/>
    <d v="2009-06-27T00:00:00"/>
    <x v="18"/>
    <n v="710"/>
    <n v="7577.23"/>
    <n v="2.7370000000000001"/>
    <x v="1"/>
    <s v="BSAI"/>
    <n v="6"/>
    <x v="0"/>
  </r>
  <r>
    <s v="sablefish (blackcod)"/>
    <d v="2009-06-27T00:00:00"/>
    <x v="18"/>
    <n v="710"/>
    <n v="7577.23"/>
    <n v="2.9630000000000001"/>
    <x v="5"/>
    <s v="BSAI"/>
    <n v="6"/>
    <x v="0"/>
  </r>
  <r>
    <s v="sablefish (blackcod)"/>
    <d v="2009-06-27T00:00:00"/>
    <x v="18"/>
    <n v="710"/>
    <n v="7577.23"/>
    <n v="0.78"/>
    <x v="7"/>
    <s v="BSAI"/>
    <n v="6"/>
    <x v="0"/>
  </r>
  <r>
    <s v="sablefish (blackcod)"/>
    <d v="2009-06-27T00:00:00"/>
    <x v="18"/>
    <n v="710"/>
    <n v="7577.23"/>
    <n v="4.1399999999999997"/>
    <x v="2"/>
    <s v="BSAI"/>
    <n v="6"/>
    <x v="0"/>
  </r>
  <r>
    <s v="sablefish (blackcod)"/>
    <d v="2009-06-27T00:00:00"/>
    <x v="18"/>
    <n v="710"/>
    <n v="7577.23"/>
    <n v="5.0730000000000004"/>
    <x v="22"/>
    <s v="BSAI"/>
    <n v="6"/>
    <x v="0"/>
  </r>
  <r>
    <s v="sablefish (blackcod)"/>
    <d v="2009-06-27T00:00:00"/>
    <x v="18"/>
    <n v="710"/>
    <n v="7577.23"/>
    <n v="12.73"/>
    <x v="24"/>
    <s v="BSAI"/>
    <n v="6"/>
    <x v="0"/>
  </r>
  <r>
    <s v="sablefish (blackcod)"/>
    <d v="2009-06-27T00:00:00"/>
    <x v="18"/>
    <n v="710"/>
    <n v="7577.23"/>
    <n v="3.4929999999999999"/>
    <x v="28"/>
    <s v="BSAI"/>
    <n v="6"/>
    <x v="0"/>
  </r>
  <r>
    <s v="sablefish (blackcod)"/>
    <d v="2009-06-27T00:00:00"/>
    <x v="18"/>
    <n v="710"/>
    <n v="7939.08"/>
    <n v="31.885999999999999"/>
    <x v="0"/>
    <s v="GOA"/>
    <n v="6"/>
    <x v="0"/>
  </r>
  <r>
    <s v="sablefish (blackcod)"/>
    <d v="2009-06-27T00:00:00"/>
    <x v="18"/>
    <n v="710"/>
    <n v="7939.08"/>
    <n v="0.14399999999999999"/>
    <x v="13"/>
    <s v="GOA"/>
    <n v="6"/>
    <x v="0"/>
  </r>
  <r>
    <s v="sablefish (blackcod)"/>
    <d v="2009-06-27T00:00:00"/>
    <x v="18"/>
    <n v="710"/>
    <n v="7939.08"/>
    <n v="105.96299999999999"/>
    <x v="6"/>
    <s v="GOA"/>
    <n v="6"/>
    <x v="0"/>
  </r>
  <r>
    <s v="sablefish (blackcod)"/>
    <d v="2009-06-27T00:00:00"/>
    <x v="18"/>
    <n v="710"/>
    <n v="7939.08"/>
    <n v="12.742000000000001"/>
    <x v="11"/>
    <s v="GOA"/>
    <n v="6"/>
    <x v="0"/>
  </r>
  <r>
    <s v="sablefish (blackcod)"/>
    <d v="2009-06-27T00:00:00"/>
    <x v="18"/>
    <n v="710"/>
    <n v="7939.08"/>
    <n v="6.4089999999999998"/>
    <x v="14"/>
    <s v="GOA"/>
    <n v="6"/>
    <x v="0"/>
  </r>
  <r>
    <s v="sablefish (blackcod)"/>
    <d v="2009-06-27T00:00:00"/>
    <x v="18"/>
    <n v="710"/>
    <m/>
    <n v="0.98599999999999999"/>
    <x v="5"/>
    <s v="BSAI"/>
    <n v="6"/>
    <x v="0"/>
  </r>
  <r>
    <s v="sablefish (blackcod)"/>
    <d v="2009-06-27T00:00:00"/>
    <x v="18"/>
    <n v="710"/>
    <m/>
    <n v="5.3999999999999999E-2"/>
    <x v="2"/>
    <s v="BSAI"/>
    <n v="6"/>
    <x v="0"/>
  </r>
  <r>
    <s v="sablefish (blackcod)"/>
    <d v="2009-06-27T00:00:00"/>
    <x v="18"/>
    <n v="710"/>
    <m/>
    <n v="7.9000000000000001E-2"/>
    <x v="22"/>
    <s v="BSAI"/>
    <n v="6"/>
    <x v="0"/>
  </r>
  <r>
    <s v="sablefish (blackcod)"/>
    <d v="2009-06-27T00:00:00"/>
    <x v="18"/>
    <n v="710"/>
    <m/>
    <n v="3.6999999999999998E-2"/>
    <x v="24"/>
    <s v="BSAI"/>
    <n v="6"/>
    <x v="0"/>
  </r>
  <r>
    <s v="sablefish (blackcod)"/>
    <d v="2009-06-27T00:00:00"/>
    <x v="18"/>
    <n v="710"/>
    <m/>
    <n v="0.27400000000000002"/>
    <x v="0"/>
    <s v="GOA"/>
    <n v="6"/>
    <x v="0"/>
  </r>
  <r>
    <s v="sablefish (blackcod)"/>
    <d v="2009-06-27T00:00:00"/>
    <x v="18"/>
    <n v="710"/>
    <m/>
    <n v="2.653"/>
    <x v="6"/>
    <s v="GOA"/>
    <n v="6"/>
    <x v="0"/>
  </r>
  <r>
    <s v="sablefish (blackcod)"/>
    <d v="2009-06-27T00:00:00"/>
    <x v="18"/>
    <n v="710"/>
    <m/>
    <n v="2.5999999999999999E-2"/>
    <x v="11"/>
    <s v="GOA"/>
    <n v="6"/>
    <x v="0"/>
  </r>
  <r>
    <s v="sablefish (blackcod)"/>
    <d v="2009-06-27T00:00:00"/>
    <x v="18"/>
    <n v="710"/>
    <m/>
    <n v="8.1000000000000003E-2"/>
    <x v="14"/>
    <s v="GOA"/>
    <n v="6"/>
    <x v="0"/>
  </r>
  <r>
    <s v="sablefish (blackcod)"/>
    <d v="2009-07-04T00:00:00"/>
    <x v="18"/>
    <n v="710"/>
    <n v="6230.71"/>
    <n v="1E-3"/>
    <x v="23"/>
    <s v="BSAI"/>
    <n v="7"/>
    <x v="1"/>
  </r>
  <r>
    <s v="sablefish (blackcod)"/>
    <d v="2009-07-04T00:00:00"/>
    <x v="18"/>
    <n v="710"/>
    <n v="6230.71"/>
    <n v="1E-3"/>
    <x v="1"/>
    <s v="BSAI"/>
    <n v="7"/>
    <x v="1"/>
  </r>
  <r>
    <s v="sablefish (blackcod)"/>
    <d v="2009-07-04T00:00:00"/>
    <x v="18"/>
    <n v="710"/>
    <n v="6230.71"/>
    <n v="8.9600000000000009"/>
    <x v="5"/>
    <s v="BSAI"/>
    <n v="7"/>
    <x v="1"/>
  </r>
  <r>
    <s v="sablefish (blackcod)"/>
    <d v="2009-07-04T00:00:00"/>
    <x v="18"/>
    <n v="710"/>
    <n v="6230.71"/>
    <n v="6.1210000000000004"/>
    <x v="7"/>
    <s v="BSAI"/>
    <n v="7"/>
    <x v="1"/>
  </r>
  <r>
    <s v="sablefish (blackcod)"/>
    <d v="2009-07-04T00:00:00"/>
    <x v="18"/>
    <n v="710"/>
    <n v="6230.71"/>
    <n v="9.4770000000000003"/>
    <x v="24"/>
    <s v="BSAI"/>
    <n v="7"/>
    <x v="1"/>
  </r>
  <r>
    <s v="sablefish (blackcod)"/>
    <d v="2009-07-04T00:00:00"/>
    <x v="18"/>
    <n v="710"/>
    <n v="7577.23"/>
    <n v="2.0539999999999998"/>
    <x v="1"/>
    <s v="BSAI"/>
    <n v="7"/>
    <x v="1"/>
  </r>
  <r>
    <s v="sablefish (blackcod)"/>
    <d v="2009-07-04T00:00:00"/>
    <x v="18"/>
    <n v="710"/>
    <n v="7577.23"/>
    <n v="4.3979999999999997"/>
    <x v="2"/>
    <s v="BSAI"/>
    <n v="7"/>
    <x v="1"/>
  </r>
  <r>
    <s v="sablefish (blackcod)"/>
    <d v="2009-07-04T00:00:00"/>
    <x v="18"/>
    <n v="710"/>
    <n v="7577.23"/>
    <n v="0.67700000000000005"/>
    <x v="22"/>
    <s v="BSAI"/>
    <n v="7"/>
    <x v="1"/>
  </r>
  <r>
    <s v="sablefish (blackcod)"/>
    <d v="2009-07-04T00:00:00"/>
    <x v="18"/>
    <n v="710"/>
    <n v="7577.23"/>
    <n v="1.625"/>
    <x v="24"/>
    <s v="BSAI"/>
    <n v="7"/>
    <x v="1"/>
  </r>
  <r>
    <s v="sablefish (blackcod)"/>
    <d v="2009-07-04T00:00:00"/>
    <x v="18"/>
    <n v="710"/>
    <n v="7577.23"/>
    <n v="8.7780000000000005"/>
    <x v="28"/>
    <s v="BSAI"/>
    <n v="7"/>
    <x v="1"/>
  </r>
  <r>
    <s v="sablefish (blackcod)"/>
    <d v="2009-07-04T00:00:00"/>
    <x v="18"/>
    <n v="710"/>
    <n v="7629.26"/>
    <n v="40.659999999999997"/>
    <x v="0"/>
    <s v="GOA"/>
    <n v="7"/>
    <x v="1"/>
  </r>
  <r>
    <s v="sablefish (blackcod)"/>
    <d v="2009-07-04T00:00:00"/>
    <x v="18"/>
    <n v="710"/>
    <n v="7629.26"/>
    <n v="20.306000000000001"/>
    <x v="13"/>
    <s v="GOA"/>
    <n v="7"/>
    <x v="1"/>
  </r>
  <r>
    <s v="sablefish (blackcod)"/>
    <d v="2009-07-04T00:00:00"/>
    <x v="18"/>
    <n v="710"/>
    <n v="7629.26"/>
    <n v="3.6640000000000001"/>
    <x v="6"/>
    <s v="GOA"/>
    <n v="7"/>
    <x v="1"/>
  </r>
  <r>
    <s v="sablefish (blackcod)"/>
    <d v="2009-07-04T00:00:00"/>
    <x v="18"/>
    <n v="710"/>
    <n v="7629.26"/>
    <n v="23.224"/>
    <x v="11"/>
    <s v="GOA"/>
    <n v="7"/>
    <x v="1"/>
  </r>
  <r>
    <s v="sablefish (blackcod)"/>
    <d v="2009-07-04T00:00:00"/>
    <x v="18"/>
    <n v="710"/>
    <n v="7939.08"/>
    <n v="52.545000000000002"/>
    <x v="0"/>
    <s v="GOA"/>
    <n v="7"/>
    <x v="1"/>
  </r>
  <r>
    <s v="sablefish (blackcod)"/>
    <d v="2009-07-04T00:00:00"/>
    <x v="18"/>
    <n v="710"/>
    <n v="7939.08"/>
    <n v="17.643000000000001"/>
    <x v="13"/>
    <s v="GOA"/>
    <n v="7"/>
    <x v="1"/>
  </r>
  <r>
    <s v="sablefish (blackcod)"/>
    <d v="2009-07-04T00:00:00"/>
    <x v="18"/>
    <n v="710"/>
    <n v="7939.08"/>
    <n v="51.701999999999998"/>
    <x v="6"/>
    <s v="GOA"/>
    <n v="7"/>
    <x v="1"/>
  </r>
  <r>
    <s v="sablefish (blackcod)"/>
    <d v="2009-07-04T00:00:00"/>
    <x v="18"/>
    <n v="710"/>
    <n v="7939.08"/>
    <n v="0.45100000000000001"/>
    <x v="11"/>
    <s v="GOA"/>
    <n v="7"/>
    <x v="1"/>
  </r>
  <r>
    <s v="sablefish (blackcod)"/>
    <d v="2009-07-04T00:00:00"/>
    <x v="18"/>
    <n v="710"/>
    <n v="7939.08"/>
    <n v="31.134"/>
    <x v="14"/>
    <s v="GOA"/>
    <n v="7"/>
    <x v="1"/>
  </r>
  <r>
    <s v="sablefish (blackcod)"/>
    <d v="2009-07-04T00:00:00"/>
    <x v="18"/>
    <n v="710"/>
    <m/>
    <n v="1.2999999999999999E-2"/>
    <x v="5"/>
    <s v="BSAI"/>
    <n v="7"/>
    <x v="1"/>
  </r>
  <r>
    <s v="sablefish (blackcod)"/>
    <d v="2009-07-04T00:00:00"/>
    <x v="18"/>
    <n v="710"/>
    <m/>
    <n v="9.9000000000000005E-2"/>
    <x v="7"/>
    <s v="BSAI"/>
    <n v="7"/>
    <x v="1"/>
  </r>
  <r>
    <s v="sablefish (blackcod)"/>
    <d v="2009-07-04T00:00:00"/>
    <x v="18"/>
    <n v="710"/>
    <m/>
    <n v="5.3999999999999999E-2"/>
    <x v="2"/>
    <s v="BSAI"/>
    <n v="7"/>
    <x v="1"/>
  </r>
  <r>
    <s v="sablefish (blackcod)"/>
    <d v="2009-07-04T00:00:00"/>
    <x v="18"/>
    <n v="710"/>
    <m/>
    <n v="0.35199999999999998"/>
    <x v="24"/>
    <s v="BSAI"/>
    <n v="7"/>
    <x v="1"/>
  </r>
  <r>
    <s v="sablefish (blackcod)"/>
    <d v="2009-07-04T00:00:00"/>
    <x v="18"/>
    <n v="710"/>
    <m/>
    <n v="2.0390000000000001"/>
    <x v="0"/>
    <s v="GOA"/>
    <n v="7"/>
    <x v="1"/>
  </r>
  <r>
    <s v="sablefish (blackcod)"/>
    <d v="2009-07-04T00:00:00"/>
    <x v="18"/>
    <n v="710"/>
    <m/>
    <n v="0.19500000000000001"/>
    <x v="13"/>
    <s v="GOA"/>
    <n v="7"/>
    <x v="1"/>
  </r>
  <r>
    <s v="sablefish (blackcod)"/>
    <d v="2009-07-04T00:00:00"/>
    <x v="18"/>
    <n v="710"/>
    <m/>
    <n v="1.194"/>
    <x v="6"/>
    <s v="GOA"/>
    <n v="7"/>
    <x v="1"/>
  </r>
  <r>
    <s v="sablefish (blackcod)"/>
    <d v="2009-07-04T00:00:00"/>
    <x v="18"/>
    <n v="710"/>
    <m/>
    <n v="0.65"/>
    <x v="14"/>
    <s v="GOA"/>
    <n v="7"/>
    <x v="1"/>
  </r>
  <r>
    <s v="sablefish (blackcod)"/>
    <d v="2009-07-11T00:00:00"/>
    <x v="18"/>
    <n v="710"/>
    <n v="6230.71"/>
    <n v="2.83"/>
    <x v="1"/>
    <s v="BSAI"/>
    <n v="7"/>
    <x v="1"/>
  </r>
  <r>
    <s v="sablefish (blackcod)"/>
    <d v="2009-07-11T00:00:00"/>
    <x v="18"/>
    <n v="710"/>
    <n v="6230.71"/>
    <n v="2.1160000000000001"/>
    <x v="5"/>
    <s v="BSAI"/>
    <n v="7"/>
    <x v="1"/>
  </r>
  <r>
    <s v="sablefish (blackcod)"/>
    <d v="2009-07-11T00:00:00"/>
    <x v="18"/>
    <n v="710"/>
    <n v="6230.71"/>
    <n v="7.1070000000000002"/>
    <x v="7"/>
    <s v="BSAI"/>
    <n v="7"/>
    <x v="1"/>
  </r>
  <r>
    <s v="sablefish (blackcod)"/>
    <d v="2009-07-11T00:00:00"/>
    <x v="18"/>
    <n v="710"/>
    <n v="6230.71"/>
    <n v="0.39600000000000002"/>
    <x v="2"/>
    <s v="BSAI"/>
    <n v="7"/>
    <x v="1"/>
  </r>
  <r>
    <s v="sablefish (blackcod)"/>
    <d v="2009-07-11T00:00:00"/>
    <x v="18"/>
    <n v="710"/>
    <n v="6230.71"/>
    <n v="5.3999999999999999E-2"/>
    <x v="22"/>
    <s v="BSAI"/>
    <n v="7"/>
    <x v="1"/>
  </r>
  <r>
    <s v="sablefish (blackcod)"/>
    <d v="2009-07-11T00:00:00"/>
    <x v="18"/>
    <n v="710"/>
    <n v="6230.71"/>
    <n v="8.4320000000000004"/>
    <x v="24"/>
    <s v="BSAI"/>
    <n v="7"/>
    <x v="1"/>
  </r>
  <r>
    <s v="sablefish (blackcod)"/>
    <d v="2009-07-11T00:00:00"/>
    <x v="18"/>
    <n v="710"/>
    <n v="6230.71"/>
    <n v="0.20200000000000001"/>
    <x v="28"/>
    <s v="BSAI"/>
    <n v="7"/>
    <x v="1"/>
  </r>
  <r>
    <s v="sablefish (blackcod)"/>
    <d v="2009-07-11T00:00:00"/>
    <x v="18"/>
    <n v="710"/>
    <n v="7577.23"/>
    <n v="4.8860000000000001"/>
    <x v="1"/>
    <s v="BSAI"/>
    <n v="7"/>
    <x v="1"/>
  </r>
  <r>
    <s v="sablefish (blackcod)"/>
    <d v="2009-07-11T00:00:00"/>
    <x v="18"/>
    <n v="710"/>
    <n v="7577.23"/>
    <n v="8.1000000000000003E-2"/>
    <x v="7"/>
    <s v="BSAI"/>
    <n v="7"/>
    <x v="1"/>
  </r>
  <r>
    <s v="sablefish (blackcod)"/>
    <d v="2009-07-11T00:00:00"/>
    <x v="18"/>
    <n v="710"/>
    <n v="7577.23"/>
    <n v="12.936999999999999"/>
    <x v="2"/>
    <s v="BSAI"/>
    <n v="7"/>
    <x v="1"/>
  </r>
  <r>
    <s v="sablefish (blackcod)"/>
    <d v="2009-07-11T00:00:00"/>
    <x v="18"/>
    <n v="710"/>
    <n v="7577.23"/>
    <n v="0.47"/>
    <x v="22"/>
    <s v="BSAI"/>
    <n v="7"/>
    <x v="1"/>
  </r>
  <r>
    <s v="sablefish (blackcod)"/>
    <d v="2009-07-11T00:00:00"/>
    <x v="18"/>
    <n v="710"/>
    <n v="7577.23"/>
    <n v="19.954999999999998"/>
    <x v="24"/>
    <s v="BSAI"/>
    <n v="7"/>
    <x v="1"/>
  </r>
  <r>
    <s v="sablefish (blackcod)"/>
    <d v="2009-07-11T00:00:00"/>
    <x v="18"/>
    <n v="710"/>
    <n v="7577.23"/>
    <n v="1.2849999999999999"/>
    <x v="28"/>
    <s v="BSAI"/>
    <n v="7"/>
    <x v="1"/>
  </r>
  <r>
    <s v="sablefish (blackcod)"/>
    <d v="2009-07-11T00:00:00"/>
    <x v="18"/>
    <n v="710"/>
    <n v="7629.26"/>
    <n v="9.5570000000000004"/>
    <x v="0"/>
    <s v="GOA"/>
    <n v="7"/>
    <x v="1"/>
  </r>
  <r>
    <s v="sablefish (blackcod)"/>
    <d v="2009-07-11T00:00:00"/>
    <x v="18"/>
    <n v="710"/>
    <n v="7629.26"/>
    <n v="18.324999999999999"/>
    <x v="13"/>
    <s v="GOA"/>
    <n v="7"/>
    <x v="1"/>
  </r>
  <r>
    <s v="sablefish (blackcod)"/>
    <d v="2009-07-11T00:00:00"/>
    <x v="18"/>
    <n v="710"/>
    <n v="7629.26"/>
    <n v="3.968"/>
    <x v="6"/>
    <s v="GOA"/>
    <n v="7"/>
    <x v="1"/>
  </r>
  <r>
    <s v="sablefish (blackcod)"/>
    <d v="2009-07-11T00:00:00"/>
    <x v="18"/>
    <n v="710"/>
    <n v="7629.26"/>
    <n v="52.326000000000001"/>
    <x v="11"/>
    <s v="GOA"/>
    <n v="7"/>
    <x v="1"/>
  </r>
  <r>
    <s v="sablefish (blackcod)"/>
    <d v="2009-07-11T00:00:00"/>
    <x v="18"/>
    <n v="710"/>
    <n v="7939.08"/>
    <n v="58.116"/>
    <x v="0"/>
    <s v="GOA"/>
    <n v="7"/>
    <x v="1"/>
  </r>
  <r>
    <s v="sablefish (blackcod)"/>
    <d v="2009-07-11T00:00:00"/>
    <x v="18"/>
    <n v="710"/>
    <n v="7939.08"/>
    <n v="12.036"/>
    <x v="13"/>
    <s v="GOA"/>
    <n v="7"/>
    <x v="1"/>
  </r>
  <r>
    <s v="sablefish (blackcod)"/>
    <d v="2009-07-11T00:00:00"/>
    <x v="18"/>
    <n v="710"/>
    <n v="7939.08"/>
    <n v="29.067"/>
    <x v="6"/>
    <s v="GOA"/>
    <n v="7"/>
    <x v="1"/>
  </r>
  <r>
    <s v="sablefish (blackcod)"/>
    <d v="2009-07-11T00:00:00"/>
    <x v="18"/>
    <n v="710"/>
    <n v="7939.08"/>
    <n v="14.971"/>
    <x v="11"/>
    <s v="GOA"/>
    <n v="7"/>
    <x v="1"/>
  </r>
  <r>
    <s v="sablefish (blackcod)"/>
    <d v="2009-07-11T00:00:00"/>
    <x v="18"/>
    <n v="710"/>
    <n v="7939.08"/>
    <n v="23.04"/>
    <x v="14"/>
    <s v="GOA"/>
    <n v="7"/>
    <x v="1"/>
  </r>
  <r>
    <s v="sablefish (blackcod)"/>
    <d v="2009-07-11T00:00:00"/>
    <x v="18"/>
    <n v="710"/>
    <m/>
    <n v="2.4E-2"/>
    <x v="1"/>
    <s v="BSAI"/>
    <n v="7"/>
    <x v="1"/>
  </r>
  <r>
    <s v="sablefish (blackcod)"/>
    <d v="2009-07-11T00:00:00"/>
    <x v="18"/>
    <n v="710"/>
    <m/>
    <n v="0.05"/>
    <x v="5"/>
    <s v="BSAI"/>
    <n v="7"/>
    <x v="1"/>
  </r>
  <r>
    <s v="sablefish (blackcod)"/>
    <d v="2009-07-11T00:00:00"/>
    <x v="18"/>
    <n v="710"/>
    <m/>
    <n v="8.8999999999999996E-2"/>
    <x v="2"/>
    <s v="BSAI"/>
    <n v="7"/>
    <x v="1"/>
  </r>
  <r>
    <s v="sablefish (blackcod)"/>
    <d v="2009-07-11T00:00:00"/>
    <x v="18"/>
    <n v="710"/>
    <m/>
    <n v="8.0000000000000002E-3"/>
    <x v="22"/>
    <s v="BSAI"/>
    <n v="7"/>
    <x v="1"/>
  </r>
  <r>
    <s v="sablefish (blackcod)"/>
    <d v="2009-07-11T00:00:00"/>
    <x v="18"/>
    <n v="710"/>
    <m/>
    <n v="1.2569999999999999"/>
    <x v="24"/>
    <s v="BSAI"/>
    <n v="7"/>
    <x v="1"/>
  </r>
  <r>
    <s v="sablefish (blackcod)"/>
    <d v="2009-07-11T00:00:00"/>
    <x v="18"/>
    <n v="710"/>
    <m/>
    <n v="0.49"/>
    <x v="0"/>
    <s v="GOA"/>
    <n v="7"/>
    <x v="1"/>
  </r>
  <r>
    <s v="sablefish (blackcod)"/>
    <d v="2009-07-11T00:00:00"/>
    <x v="18"/>
    <n v="710"/>
    <m/>
    <n v="0.14099999999999999"/>
    <x v="13"/>
    <s v="GOA"/>
    <n v="7"/>
    <x v="1"/>
  </r>
  <r>
    <s v="sablefish (blackcod)"/>
    <d v="2009-07-11T00:00:00"/>
    <x v="18"/>
    <n v="710"/>
    <m/>
    <n v="0.68200000000000005"/>
    <x v="6"/>
    <s v="GOA"/>
    <n v="7"/>
    <x v="1"/>
  </r>
  <r>
    <s v="sablefish (blackcod)"/>
    <d v="2009-07-11T00:00:00"/>
    <x v="18"/>
    <n v="710"/>
    <m/>
    <n v="34.270000000000003"/>
    <x v="11"/>
    <s v="GOA"/>
    <n v="7"/>
    <x v="1"/>
  </r>
  <r>
    <s v="sablefish (blackcod)"/>
    <d v="2009-07-11T00:00:00"/>
    <x v="18"/>
    <n v="710"/>
    <m/>
    <n v="0.45800000000000002"/>
    <x v="14"/>
    <s v="GOA"/>
    <n v="7"/>
    <x v="1"/>
  </r>
  <r>
    <s v="sablefish (blackcod)"/>
    <d v="2009-07-18T00:00:00"/>
    <x v="18"/>
    <n v="710"/>
    <n v="6230.71"/>
    <n v="6.0289999999999999"/>
    <x v="1"/>
    <s v="BSAI"/>
    <n v="7"/>
    <x v="1"/>
  </r>
  <r>
    <s v="sablefish (blackcod)"/>
    <d v="2009-07-18T00:00:00"/>
    <x v="18"/>
    <n v="710"/>
    <n v="6230.71"/>
    <n v="6.66"/>
    <x v="5"/>
    <s v="BSAI"/>
    <n v="7"/>
    <x v="1"/>
  </r>
  <r>
    <s v="sablefish (blackcod)"/>
    <d v="2009-07-18T00:00:00"/>
    <x v="18"/>
    <n v="710"/>
    <n v="6230.71"/>
    <n v="7.9169999999999998"/>
    <x v="7"/>
    <s v="BSAI"/>
    <n v="7"/>
    <x v="1"/>
  </r>
  <r>
    <s v="sablefish (blackcod)"/>
    <d v="2009-07-18T00:00:00"/>
    <x v="18"/>
    <n v="710"/>
    <n v="6230.71"/>
    <n v="7.08"/>
    <x v="24"/>
    <s v="BSAI"/>
    <n v="7"/>
    <x v="1"/>
  </r>
  <r>
    <s v="sablefish (blackcod)"/>
    <d v="2009-07-18T00:00:00"/>
    <x v="18"/>
    <n v="710"/>
    <n v="6230.71"/>
    <n v="9.1859999999999999"/>
    <x v="28"/>
    <s v="BSAI"/>
    <n v="7"/>
    <x v="1"/>
  </r>
  <r>
    <s v="sablefish (blackcod)"/>
    <d v="2009-07-18T00:00:00"/>
    <x v="18"/>
    <n v="710"/>
    <n v="7577.23"/>
    <n v="5.4020000000000001"/>
    <x v="1"/>
    <s v="BSAI"/>
    <n v="7"/>
    <x v="1"/>
  </r>
  <r>
    <s v="sablefish (blackcod)"/>
    <d v="2009-07-18T00:00:00"/>
    <x v="18"/>
    <n v="710"/>
    <n v="7577.23"/>
    <n v="10.903"/>
    <x v="5"/>
    <s v="BSAI"/>
    <n v="7"/>
    <x v="1"/>
  </r>
  <r>
    <s v="sablefish (blackcod)"/>
    <d v="2009-07-18T00:00:00"/>
    <x v="18"/>
    <n v="710"/>
    <n v="7577.23"/>
    <n v="0.32500000000000001"/>
    <x v="7"/>
    <s v="BSAI"/>
    <n v="7"/>
    <x v="1"/>
  </r>
  <r>
    <s v="sablefish (blackcod)"/>
    <d v="2009-07-18T00:00:00"/>
    <x v="18"/>
    <n v="710"/>
    <n v="7577.23"/>
    <n v="6.3869999999999996"/>
    <x v="2"/>
    <s v="BSAI"/>
    <n v="7"/>
    <x v="1"/>
  </r>
  <r>
    <s v="sablefish (blackcod)"/>
    <d v="2009-07-18T00:00:00"/>
    <x v="18"/>
    <n v="710"/>
    <n v="7577.23"/>
    <n v="1.1419999999999999"/>
    <x v="22"/>
    <s v="BSAI"/>
    <n v="7"/>
    <x v="1"/>
  </r>
  <r>
    <s v="sablefish (blackcod)"/>
    <d v="2009-07-18T00:00:00"/>
    <x v="18"/>
    <n v="710"/>
    <n v="7577.23"/>
    <n v="7.6180000000000003"/>
    <x v="24"/>
    <s v="BSAI"/>
    <n v="7"/>
    <x v="1"/>
  </r>
  <r>
    <s v="sablefish (blackcod)"/>
    <d v="2009-07-18T00:00:00"/>
    <x v="18"/>
    <n v="710"/>
    <n v="7577.23"/>
    <n v="1.8959999999999999"/>
    <x v="28"/>
    <s v="BSAI"/>
    <n v="7"/>
    <x v="1"/>
  </r>
  <r>
    <s v="sablefish (blackcod)"/>
    <d v="2009-07-18T00:00:00"/>
    <x v="18"/>
    <n v="710"/>
    <n v="7577.23"/>
    <n v="1.004"/>
    <x v="25"/>
    <s v="BSAI"/>
    <n v="7"/>
    <x v="1"/>
  </r>
  <r>
    <s v="sablefish (blackcod)"/>
    <d v="2009-07-18T00:00:00"/>
    <x v="18"/>
    <n v="710"/>
    <n v="7629.26"/>
    <n v="38.546999999999997"/>
    <x v="0"/>
    <s v="GOA"/>
    <n v="7"/>
    <x v="1"/>
  </r>
  <r>
    <s v="sablefish (blackcod)"/>
    <d v="2009-07-18T00:00:00"/>
    <x v="18"/>
    <n v="710"/>
    <n v="7629.26"/>
    <n v="13.082000000000001"/>
    <x v="13"/>
    <s v="GOA"/>
    <n v="7"/>
    <x v="1"/>
  </r>
  <r>
    <s v="sablefish (blackcod)"/>
    <d v="2009-07-18T00:00:00"/>
    <x v="18"/>
    <n v="710"/>
    <n v="7629.26"/>
    <n v="16.367000000000001"/>
    <x v="6"/>
    <s v="GOA"/>
    <n v="7"/>
    <x v="1"/>
  </r>
  <r>
    <s v="sablefish (blackcod)"/>
    <d v="2009-07-18T00:00:00"/>
    <x v="18"/>
    <n v="710"/>
    <n v="7629.26"/>
    <n v="16.507999999999999"/>
    <x v="11"/>
    <s v="GOA"/>
    <n v="7"/>
    <x v="1"/>
  </r>
  <r>
    <s v="sablefish (blackcod)"/>
    <d v="2009-07-18T00:00:00"/>
    <x v="18"/>
    <n v="710"/>
    <n v="7939.08"/>
    <n v="15.032"/>
    <x v="0"/>
    <s v="GOA"/>
    <n v="7"/>
    <x v="1"/>
  </r>
  <r>
    <s v="sablefish (blackcod)"/>
    <d v="2009-07-18T00:00:00"/>
    <x v="18"/>
    <n v="710"/>
    <n v="7939.08"/>
    <n v="5.0190000000000001"/>
    <x v="13"/>
    <s v="GOA"/>
    <n v="7"/>
    <x v="1"/>
  </r>
  <r>
    <s v="sablefish (blackcod)"/>
    <d v="2009-07-18T00:00:00"/>
    <x v="18"/>
    <n v="710"/>
    <n v="7939.08"/>
    <n v="30.893999999999998"/>
    <x v="6"/>
    <s v="GOA"/>
    <n v="7"/>
    <x v="1"/>
  </r>
  <r>
    <s v="sablefish (blackcod)"/>
    <d v="2009-07-18T00:00:00"/>
    <x v="18"/>
    <n v="710"/>
    <n v="7939.08"/>
    <n v="7.4829999999999997"/>
    <x v="11"/>
    <s v="GOA"/>
    <n v="7"/>
    <x v="1"/>
  </r>
  <r>
    <s v="sablefish (blackcod)"/>
    <d v="2009-07-18T00:00:00"/>
    <x v="18"/>
    <n v="710"/>
    <n v="7939.08"/>
    <n v="54.942999999999998"/>
    <x v="14"/>
    <s v="GOA"/>
    <n v="7"/>
    <x v="1"/>
  </r>
  <r>
    <s v="sablefish (blackcod)"/>
    <d v="2009-07-18T00:00:00"/>
    <x v="18"/>
    <n v="710"/>
    <m/>
    <n v="0.21199999999999999"/>
    <x v="1"/>
    <s v="BSAI"/>
    <n v="7"/>
    <x v="1"/>
  </r>
  <r>
    <s v="sablefish (blackcod)"/>
    <d v="2009-07-18T00:00:00"/>
    <x v="18"/>
    <n v="710"/>
    <m/>
    <n v="1.268"/>
    <x v="5"/>
    <s v="BSAI"/>
    <n v="7"/>
    <x v="1"/>
  </r>
  <r>
    <s v="sablefish (blackcod)"/>
    <d v="2009-07-18T00:00:00"/>
    <x v="18"/>
    <n v="710"/>
    <m/>
    <n v="0.20100000000000001"/>
    <x v="2"/>
    <s v="BSAI"/>
    <n v="7"/>
    <x v="1"/>
  </r>
  <r>
    <s v="sablefish (blackcod)"/>
    <d v="2009-07-18T00:00:00"/>
    <x v="18"/>
    <n v="710"/>
    <m/>
    <n v="0.377"/>
    <x v="24"/>
    <s v="BSAI"/>
    <n v="7"/>
    <x v="1"/>
  </r>
  <r>
    <s v="sablefish (blackcod)"/>
    <d v="2009-07-18T00:00:00"/>
    <x v="18"/>
    <n v="710"/>
    <m/>
    <n v="3.3000000000000002E-2"/>
    <x v="28"/>
    <s v="BSAI"/>
    <n v="7"/>
    <x v="1"/>
  </r>
  <r>
    <s v="sablefish (blackcod)"/>
    <d v="2009-07-18T00:00:00"/>
    <x v="18"/>
    <n v="710"/>
    <m/>
    <n v="0.112"/>
    <x v="25"/>
    <s v="BSAI"/>
    <n v="7"/>
    <x v="1"/>
  </r>
  <r>
    <s v="sablefish (blackcod)"/>
    <d v="2009-07-18T00:00:00"/>
    <x v="18"/>
    <n v="710"/>
    <m/>
    <n v="0.21299999999999999"/>
    <x v="0"/>
    <s v="GOA"/>
    <n v="7"/>
    <x v="1"/>
  </r>
  <r>
    <s v="sablefish (blackcod)"/>
    <d v="2009-07-18T00:00:00"/>
    <x v="18"/>
    <n v="710"/>
    <m/>
    <n v="3.6999999999999998E-2"/>
    <x v="13"/>
    <s v="GOA"/>
    <n v="7"/>
    <x v="1"/>
  </r>
  <r>
    <s v="sablefish (blackcod)"/>
    <d v="2009-07-18T00:00:00"/>
    <x v="18"/>
    <n v="710"/>
    <m/>
    <n v="1.0980000000000001"/>
    <x v="6"/>
    <s v="GOA"/>
    <n v="7"/>
    <x v="1"/>
  </r>
  <r>
    <s v="sablefish (blackcod)"/>
    <d v="2009-07-18T00:00:00"/>
    <x v="18"/>
    <n v="710"/>
    <m/>
    <n v="0.13700000000000001"/>
    <x v="11"/>
    <s v="GOA"/>
    <n v="7"/>
    <x v="1"/>
  </r>
  <r>
    <s v="sablefish (blackcod)"/>
    <d v="2009-07-18T00:00:00"/>
    <x v="18"/>
    <n v="710"/>
    <m/>
    <n v="0.83599999999999997"/>
    <x v="14"/>
    <s v="GOA"/>
    <n v="7"/>
    <x v="1"/>
  </r>
  <r>
    <s v="sablefish (blackcod)"/>
    <d v="2009-07-25T00:00:00"/>
    <x v="18"/>
    <n v="710"/>
    <n v="6230.71"/>
    <n v="13.042999999999999"/>
    <x v="5"/>
    <s v="BSAI"/>
    <n v="7"/>
    <x v="1"/>
  </r>
  <r>
    <s v="sablefish (blackcod)"/>
    <d v="2009-07-25T00:00:00"/>
    <x v="18"/>
    <n v="710"/>
    <n v="6230.71"/>
    <n v="3.8140000000000001"/>
    <x v="7"/>
    <s v="BSAI"/>
    <n v="7"/>
    <x v="1"/>
  </r>
  <r>
    <s v="sablefish (blackcod)"/>
    <d v="2009-07-25T00:00:00"/>
    <x v="18"/>
    <n v="710"/>
    <n v="6230.71"/>
    <n v="0.37"/>
    <x v="2"/>
    <s v="BSAI"/>
    <n v="7"/>
    <x v="1"/>
  </r>
  <r>
    <s v="sablefish (blackcod)"/>
    <d v="2009-07-25T00:00:00"/>
    <x v="18"/>
    <n v="710"/>
    <n v="6230.71"/>
    <n v="0.33800000000000002"/>
    <x v="22"/>
    <s v="BSAI"/>
    <n v="7"/>
    <x v="1"/>
  </r>
  <r>
    <s v="sablefish (blackcod)"/>
    <d v="2009-07-25T00:00:00"/>
    <x v="18"/>
    <n v="710"/>
    <n v="6230.71"/>
    <n v="2.5870000000000002"/>
    <x v="24"/>
    <s v="BSAI"/>
    <n v="7"/>
    <x v="1"/>
  </r>
  <r>
    <s v="sablefish (blackcod)"/>
    <d v="2009-07-25T00:00:00"/>
    <x v="18"/>
    <n v="710"/>
    <n v="7577.23"/>
    <n v="1.0229999999999999"/>
    <x v="1"/>
    <s v="BSAI"/>
    <n v="7"/>
    <x v="1"/>
  </r>
  <r>
    <s v="sablefish (blackcod)"/>
    <d v="2009-07-25T00:00:00"/>
    <x v="18"/>
    <n v="710"/>
    <n v="7577.23"/>
    <n v="0.3"/>
    <x v="5"/>
    <s v="BSAI"/>
    <n v="7"/>
    <x v="1"/>
  </r>
  <r>
    <s v="sablefish (blackcod)"/>
    <d v="2009-07-25T00:00:00"/>
    <x v="18"/>
    <n v="710"/>
    <n v="7577.23"/>
    <n v="1.264"/>
    <x v="7"/>
    <s v="BSAI"/>
    <n v="7"/>
    <x v="1"/>
  </r>
  <r>
    <s v="sablefish (blackcod)"/>
    <d v="2009-07-25T00:00:00"/>
    <x v="18"/>
    <n v="710"/>
    <n v="7577.23"/>
    <n v="3.194"/>
    <x v="2"/>
    <s v="BSAI"/>
    <n v="7"/>
    <x v="1"/>
  </r>
  <r>
    <s v="sablefish (blackcod)"/>
    <d v="2009-07-25T00:00:00"/>
    <x v="18"/>
    <n v="710"/>
    <n v="7577.23"/>
    <n v="0.57399999999999995"/>
    <x v="22"/>
    <s v="BSAI"/>
    <n v="7"/>
    <x v="1"/>
  </r>
  <r>
    <s v="sablefish (blackcod)"/>
    <d v="2009-07-25T00:00:00"/>
    <x v="18"/>
    <n v="710"/>
    <n v="7577.23"/>
    <n v="3.327"/>
    <x v="24"/>
    <s v="BSAI"/>
    <n v="7"/>
    <x v="1"/>
  </r>
  <r>
    <s v="sablefish (blackcod)"/>
    <d v="2009-07-25T00:00:00"/>
    <x v="18"/>
    <n v="710"/>
    <n v="7577.23"/>
    <n v="1.36"/>
    <x v="28"/>
    <s v="BSAI"/>
    <n v="7"/>
    <x v="1"/>
  </r>
  <r>
    <s v="sablefish (blackcod)"/>
    <d v="2009-07-25T00:00:00"/>
    <x v="18"/>
    <n v="710"/>
    <n v="7629.26"/>
    <n v="15.154"/>
    <x v="0"/>
    <s v="GOA"/>
    <n v="7"/>
    <x v="1"/>
  </r>
  <r>
    <s v="sablefish (blackcod)"/>
    <d v="2009-07-25T00:00:00"/>
    <x v="18"/>
    <n v="710"/>
    <n v="7629.26"/>
    <n v="12.981"/>
    <x v="13"/>
    <s v="GOA"/>
    <n v="7"/>
    <x v="1"/>
  </r>
  <r>
    <s v="sablefish (blackcod)"/>
    <d v="2009-07-25T00:00:00"/>
    <x v="18"/>
    <n v="710"/>
    <n v="7629.26"/>
    <n v="0.35099999999999998"/>
    <x v="6"/>
    <s v="GOA"/>
    <n v="7"/>
    <x v="1"/>
  </r>
  <r>
    <s v="sablefish (blackcod)"/>
    <d v="2009-07-25T00:00:00"/>
    <x v="18"/>
    <n v="710"/>
    <n v="7629.26"/>
    <n v="1.024"/>
    <x v="11"/>
    <s v="GOA"/>
    <n v="7"/>
    <x v="1"/>
  </r>
  <r>
    <s v="sablefish (blackcod)"/>
    <d v="2009-07-25T00:00:00"/>
    <x v="18"/>
    <n v="710"/>
    <n v="7939.08"/>
    <n v="48.801000000000002"/>
    <x v="0"/>
    <s v="GOA"/>
    <n v="7"/>
    <x v="1"/>
  </r>
  <r>
    <s v="sablefish (blackcod)"/>
    <d v="2009-07-25T00:00:00"/>
    <x v="18"/>
    <n v="710"/>
    <n v="7939.08"/>
    <n v="3.742"/>
    <x v="13"/>
    <s v="GOA"/>
    <n v="7"/>
    <x v="1"/>
  </r>
  <r>
    <s v="sablefish (blackcod)"/>
    <d v="2009-07-25T00:00:00"/>
    <x v="18"/>
    <n v="710"/>
    <n v="7939.08"/>
    <n v="31.837"/>
    <x v="6"/>
    <s v="GOA"/>
    <n v="7"/>
    <x v="1"/>
  </r>
  <r>
    <s v="sablefish (blackcod)"/>
    <d v="2009-07-25T00:00:00"/>
    <x v="18"/>
    <n v="710"/>
    <n v="7939.08"/>
    <n v="3.383"/>
    <x v="11"/>
    <s v="GOA"/>
    <n v="7"/>
    <x v="1"/>
  </r>
  <r>
    <s v="sablefish (blackcod)"/>
    <d v="2009-07-25T00:00:00"/>
    <x v="18"/>
    <n v="710"/>
    <n v="7939.08"/>
    <n v="38.084000000000003"/>
    <x v="14"/>
    <s v="GOA"/>
    <n v="7"/>
    <x v="1"/>
  </r>
  <r>
    <s v="sablefish (blackcod)"/>
    <d v="2009-07-25T00:00:00"/>
    <x v="18"/>
    <n v="710"/>
    <m/>
    <n v="1.6E-2"/>
    <x v="5"/>
    <s v="BSAI"/>
    <n v="7"/>
    <x v="1"/>
  </r>
  <r>
    <s v="sablefish (blackcod)"/>
    <d v="2009-07-25T00:00:00"/>
    <x v="18"/>
    <n v="710"/>
    <m/>
    <n v="6.0000000000000001E-3"/>
    <x v="2"/>
    <s v="BSAI"/>
    <n v="7"/>
    <x v="1"/>
  </r>
  <r>
    <s v="sablefish (blackcod)"/>
    <d v="2009-07-25T00:00:00"/>
    <x v="18"/>
    <n v="710"/>
    <m/>
    <n v="3.0000000000000001E-3"/>
    <x v="22"/>
    <s v="BSAI"/>
    <n v="7"/>
    <x v="1"/>
  </r>
  <r>
    <s v="sablefish (blackcod)"/>
    <d v="2009-07-25T00:00:00"/>
    <x v="18"/>
    <n v="710"/>
    <m/>
    <n v="9.4E-2"/>
    <x v="24"/>
    <s v="BSAI"/>
    <n v="7"/>
    <x v="1"/>
  </r>
  <r>
    <s v="sablefish (blackcod)"/>
    <d v="2009-07-25T00:00:00"/>
    <x v="18"/>
    <n v="710"/>
    <m/>
    <n v="1.546"/>
    <x v="0"/>
    <s v="GOA"/>
    <n v="7"/>
    <x v="1"/>
  </r>
  <r>
    <s v="sablefish (blackcod)"/>
    <d v="2009-07-25T00:00:00"/>
    <x v="18"/>
    <n v="710"/>
    <m/>
    <n v="6.5000000000000002E-2"/>
    <x v="13"/>
    <s v="GOA"/>
    <n v="7"/>
    <x v="1"/>
  </r>
  <r>
    <s v="sablefish (blackcod)"/>
    <d v="2009-07-25T00:00:00"/>
    <x v="18"/>
    <n v="710"/>
    <m/>
    <n v="1.0720000000000001"/>
    <x v="6"/>
    <s v="GOA"/>
    <n v="7"/>
    <x v="1"/>
  </r>
  <r>
    <s v="sablefish (blackcod)"/>
    <d v="2009-07-25T00:00:00"/>
    <x v="18"/>
    <n v="710"/>
    <m/>
    <n v="2.9000000000000001E-2"/>
    <x v="11"/>
    <s v="GOA"/>
    <n v="7"/>
    <x v="1"/>
  </r>
  <r>
    <s v="sablefish (blackcod)"/>
    <d v="2009-07-25T00:00:00"/>
    <x v="18"/>
    <n v="710"/>
    <m/>
    <n v="1.2090000000000001"/>
    <x v="14"/>
    <s v="GOA"/>
    <n v="7"/>
    <x v="1"/>
  </r>
  <r>
    <s v="sablefish (blackcod)"/>
    <d v="2009-08-01T00:00:00"/>
    <x v="18"/>
    <n v="710"/>
    <n v="6230.71"/>
    <n v="3.7719999999999998"/>
    <x v="1"/>
    <s v="BSAI"/>
    <n v="8"/>
    <x v="1"/>
  </r>
  <r>
    <s v="sablefish (blackcod)"/>
    <d v="2009-08-01T00:00:00"/>
    <x v="18"/>
    <n v="710"/>
    <n v="6230.71"/>
    <n v="13.055999999999999"/>
    <x v="5"/>
    <s v="BSAI"/>
    <n v="8"/>
    <x v="1"/>
  </r>
  <r>
    <s v="sablefish (blackcod)"/>
    <d v="2009-08-01T00:00:00"/>
    <x v="18"/>
    <n v="710"/>
    <n v="6230.71"/>
    <n v="9.109"/>
    <x v="7"/>
    <s v="BSAI"/>
    <n v="8"/>
    <x v="1"/>
  </r>
  <r>
    <s v="sablefish (blackcod)"/>
    <d v="2009-08-01T00:00:00"/>
    <x v="18"/>
    <n v="710"/>
    <n v="6230.71"/>
    <n v="5.3710000000000004"/>
    <x v="24"/>
    <s v="BSAI"/>
    <n v="8"/>
    <x v="1"/>
  </r>
  <r>
    <s v="sablefish (blackcod)"/>
    <d v="2009-08-01T00:00:00"/>
    <x v="18"/>
    <n v="710"/>
    <n v="6230.71"/>
    <n v="16.911999999999999"/>
    <x v="28"/>
    <s v="BSAI"/>
    <n v="8"/>
    <x v="1"/>
  </r>
  <r>
    <s v="sablefish (blackcod)"/>
    <d v="2009-08-01T00:00:00"/>
    <x v="18"/>
    <n v="710"/>
    <n v="7577.23"/>
    <n v="0.44400000000000001"/>
    <x v="1"/>
    <s v="BSAI"/>
    <n v="8"/>
    <x v="1"/>
  </r>
  <r>
    <s v="sablefish (blackcod)"/>
    <d v="2009-08-01T00:00:00"/>
    <x v="18"/>
    <n v="710"/>
    <n v="7577.23"/>
    <n v="1.7589999999999999"/>
    <x v="7"/>
    <s v="BSAI"/>
    <n v="8"/>
    <x v="1"/>
  </r>
  <r>
    <s v="sablefish (blackcod)"/>
    <d v="2009-08-01T00:00:00"/>
    <x v="18"/>
    <n v="710"/>
    <n v="7577.23"/>
    <n v="0.79800000000000004"/>
    <x v="2"/>
    <s v="BSAI"/>
    <n v="8"/>
    <x v="1"/>
  </r>
  <r>
    <s v="sablefish (blackcod)"/>
    <d v="2009-08-01T00:00:00"/>
    <x v="18"/>
    <n v="710"/>
    <n v="7577.23"/>
    <n v="4.8209999999999997"/>
    <x v="24"/>
    <s v="BSAI"/>
    <n v="8"/>
    <x v="1"/>
  </r>
  <r>
    <s v="sablefish (blackcod)"/>
    <d v="2009-08-01T00:00:00"/>
    <x v="18"/>
    <n v="710"/>
    <n v="7577.23"/>
    <n v="5.8739999999999997"/>
    <x v="28"/>
    <s v="BSAI"/>
    <n v="8"/>
    <x v="1"/>
  </r>
  <r>
    <s v="sablefish (blackcod)"/>
    <d v="2009-08-01T00:00:00"/>
    <x v="18"/>
    <n v="710"/>
    <n v="7629.26"/>
    <n v="10.97"/>
    <x v="0"/>
    <s v="GOA"/>
    <n v="8"/>
    <x v="1"/>
  </r>
  <r>
    <s v="sablefish (blackcod)"/>
    <d v="2009-08-01T00:00:00"/>
    <x v="18"/>
    <n v="710"/>
    <n v="7629.26"/>
    <n v="8.1000000000000003E-2"/>
    <x v="13"/>
    <s v="GOA"/>
    <n v="8"/>
    <x v="1"/>
  </r>
  <r>
    <s v="sablefish (blackcod)"/>
    <d v="2009-08-01T00:00:00"/>
    <x v="18"/>
    <n v="710"/>
    <n v="7629.26"/>
    <n v="0.95799999999999996"/>
    <x v="6"/>
    <s v="GOA"/>
    <n v="8"/>
    <x v="1"/>
  </r>
  <r>
    <s v="sablefish (blackcod)"/>
    <d v="2009-08-01T00:00:00"/>
    <x v="18"/>
    <n v="710"/>
    <n v="7939.08"/>
    <n v="17.36"/>
    <x v="0"/>
    <s v="GOA"/>
    <n v="8"/>
    <x v="1"/>
  </r>
  <r>
    <s v="sablefish (blackcod)"/>
    <d v="2009-08-01T00:00:00"/>
    <x v="18"/>
    <n v="710"/>
    <n v="7939.08"/>
    <n v="10.72"/>
    <x v="13"/>
    <s v="GOA"/>
    <n v="8"/>
    <x v="1"/>
  </r>
  <r>
    <s v="sablefish (blackcod)"/>
    <d v="2009-08-01T00:00:00"/>
    <x v="18"/>
    <n v="710"/>
    <n v="7939.08"/>
    <n v="75.027000000000001"/>
    <x v="6"/>
    <s v="GOA"/>
    <n v="8"/>
    <x v="1"/>
  </r>
  <r>
    <s v="sablefish (blackcod)"/>
    <d v="2009-08-01T00:00:00"/>
    <x v="18"/>
    <n v="710"/>
    <n v="7939.08"/>
    <n v="25.645"/>
    <x v="11"/>
    <s v="GOA"/>
    <n v="8"/>
    <x v="1"/>
  </r>
  <r>
    <s v="sablefish (blackcod)"/>
    <d v="2009-08-01T00:00:00"/>
    <x v="18"/>
    <n v="710"/>
    <n v="7939.08"/>
    <n v="56.722999999999999"/>
    <x v="14"/>
    <s v="GOA"/>
    <n v="8"/>
    <x v="1"/>
  </r>
  <r>
    <s v="sablefish (blackcod)"/>
    <d v="2009-08-01T00:00:00"/>
    <x v="18"/>
    <n v="710"/>
    <m/>
    <n v="0.10199999999999999"/>
    <x v="1"/>
    <s v="BSAI"/>
    <n v="8"/>
    <x v="1"/>
  </r>
  <r>
    <s v="sablefish (blackcod)"/>
    <d v="2009-08-01T00:00:00"/>
    <x v="18"/>
    <n v="710"/>
    <m/>
    <n v="0.36799999999999999"/>
    <x v="5"/>
    <s v="BSAI"/>
    <n v="8"/>
    <x v="1"/>
  </r>
  <r>
    <s v="sablefish (blackcod)"/>
    <d v="2009-08-01T00:00:00"/>
    <x v="18"/>
    <n v="710"/>
    <m/>
    <n v="0.22800000000000001"/>
    <x v="24"/>
    <s v="BSAI"/>
    <n v="8"/>
    <x v="1"/>
  </r>
  <r>
    <s v="sablefish (blackcod)"/>
    <d v="2009-08-01T00:00:00"/>
    <x v="18"/>
    <n v="710"/>
    <m/>
    <n v="3.5000000000000003E-2"/>
    <x v="28"/>
    <s v="BSAI"/>
    <n v="8"/>
    <x v="1"/>
  </r>
  <r>
    <s v="sablefish (blackcod)"/>
    <d v="2009-08-01T00:00:00"/>
    <x v="18"/>
    <n v="710"/>
    <m/>
    <n v="2.3380000000000001"/>
    <x v="0"/>
    <s v="GOA"/>
    <n v="8"/>
    <x v="1"/>
  </r>
  <r>
    <s v="sablefish (blackcod)"/>
    <d v="2009-08-01T00:00:00"/>
    <x v="18"/>
    <n v="710"/>
    <m/>
    <n v="0.28899999999999998"/>
    <x v="13"/>
    <s v="GOA"/>
    <n v="8"/>
    <x v="1"/>
  </r>
  <r>
    <s v="sablefish (blackcod)"/>
    <d v="2009-08-01T00:00:00"/>
    <x v="18"/>
    <n v="710"/>
    <m/>
    <n v="7.4530000000000003"/>
    <x v="6"/>
    <s v="GOA"/>
    <n v="8"/>
    <x v="1"/>
  </r>
  <r>
    <s v="sablefish (blackcod)"/>
    <d v="2009-08-01T00:00:00"/>
    <x v="18"/>
    <n v="710"/>
    <m/>
    <n v="1.3779999999999999"/>
    <x v="11"/>
    <s v="GOA"/>
    <n v="8"/>
    <x v="1"/>
  </r>
  <r>
    <s v="sablefish (blackcod)"/>
    <d v="2009-08-01T00:00:00"/>
    <x v="18"/>
    <n v="710"/>
    <m/>
    <n v="0.161"/>
    <x v="20"/>
    <s v="INSD"/>
    <n v="8"/>
    <x v="1"/>
  </r>
  <r>
    <s v="sablefish (blackcod)"/>
    <d v="2009-08-01T00:00:00"/>
    <x v="18"/>
    <n v="710"/>
    <m/>
    <n v="2.008"/>
    <x v="14"/>
    <s v="GOA"/>
    <n v="8"/>
    <x v="1"/>
  </r>
  <r>
    <s v="sablefish (blackcod)"/>
    <d v="2009-08-01T00:00:00"/>
    <x v="18"/>
    <n v="710"/>
    <m/>
    <n v="0.13500000000000001"/>
    <x v="21"/>
    <s v="INSD"/>
    <n v="8"/>
    <x v="1"/>
  </r>
  <r>
    <s v="sablefish (blackcod)"/>
    <d v="2009-08-08T00:00:00"/>
    <x v="18"/>
    <n v="710"/>
    <n v="6230.71"/>
    <n v="8.2810000000000006"/>
    <x v="5"/>
    <s v="BSAI"/>
    <n v="8"/>
    <x v="1"/>
  </r>
  <r>
    <s v="sablefish (blackcod)"/>
    <d v="2009-08-08T00:00:00"/>
    <x v="18"/>
    <n v="710"/>
    <n v="6230.71"/>
    <n v="5.4210000000000003"/>
    <x v="7"/>
    <s v="BSAI"/>
    <n v="8"/>
    <x v="1"/>
  </r>
  <r>
    <s v="sablefish (blackcod)"/>
    <d v="2009-08-08T00:00:00"/>
    <x v="18"/>
    <n v="710"/>
    <n v="6230.71"/>
    <n v="1.8320000000000001"/>
    <x v="24"/>
    <s v="BSAI"/>
    <n v="8"/>
    <x v="1"/>
  </r>
  <r>
    <s v="sablefish (blackcod)"/>
    <d v="2009-08-08T00:00:00"/>
    <x v="18"/>
    <n v="710"/>
    <n v="6230.71"/>
    <n v="1.159"/>
    <x v="28"/>
    <s v="BSAI"/>
    <n v="8"/>
    <x v="1"/>
  </r>
  <r>
    <s v="sablefish (blackcod)"/>
    <d v="2009-08-08T00:00:00"/>
    <x v="18"/>
    <n v="710"/>
    <n v="7577.23"/>
    <n v="3.4279999999999999"/>
    <x v="1"/>
    <s v="BSAI"/>
    <n v="8"/>
    <x v="1"/>
  </r>
  <r>
    <s v="sablefish (blackcod)"/>
    <d v="2009-08-08T00:00:00"/>
    <x v="18"/>
    <n v="710"/>
    <n v="7577.23"/>
    <n v="4.0129999999999999"/>
    <x v="7"/>
    <s v="BSAI"/>
    <n v="8"/>
    <x v="1"/>
  </r>
  <r>
    <s v="sablefish (blackcod)"/>
    <d v="2009-08-08T00:00:00"/>
    <x v="18"/>
    <n v="710"/>
    <n v="7577.23"/>
    <n v="0.33200000000000002"/>
    <x v="2"/>
    <s v="BSAI"/>
    <n v="8"/>
    <x v="1"/>
  </r>
  <r>
    <s v="sablefish (blackcod)"/>
    <d v="2009-08-08T00:00:00"/>
    <x v="18"/>
    <n v="710"/>
    <n v="7577.23"/>
    <n v="0.221"/>
    <x v="24"/>
    <s v="BSAI"/>
    <n v="8"/>
    <x v="1"/>
  </r>
  <r>
    <s v="sablefish (blackcod)"/>
    <d v="2009-08-08T00:00:00"/>
    <x v="18"/>
    <n v="710"/>
    <n v="7577.23"/>
    <n v="13.301"/>
    <x v="28"/>
    <s v="BSAI"/>
    <n v="8"/>
    <x v="1"/>
  </r>
  <r>
    <s v="sablefish (blackcod)"/>
    <d v="2009-08-08T00:00:00"/>
    <x v="18"/>
    <n v="710"/>
    <n v="7629.26"/>
    <n v="11.763999999999999"/>
    <x v="0"/>
    <s v="GOA"/>
    <n v="8"/>
    <x v="1"/>
  </r>
  <r>
    <s v="sablefish (blackcod)"/>
    <d v="2009-08-08T00:00:00"/>
    <x v="18"/>
    <n v="710"/>
    <n v="7629.26"/>
    <n v="11.938000000000001"/>
    <x v="13"/>
    <s v="GOA"/>
    <n v="8"/>
    <x v="1"/>
  </r>
  <r>
    <s v="sablefish (blackcod)"/>
    <d v="2009-08-08T00:00:00"/>
    <x v="18"/>
    <n v="710"/>
    <n v="7939.08"/>
    <n v="18.574999999999999"/>
    <x v="0"/>
    <s v="GOA"/>
    <n v="8"/>
    <x v="1"/>
  </r>
  <r>
    <s v="sablefish (blackcod)"/>
    <d v="2009-08-08T00:00:00"/>
    <x v="18"/>
    <n v="710"/>
    <n v="7939.08"/>
    <n v="1.639"/>
    <x v="13"/>
    <s v="GOA"/>
    <n v="8"/>
    <x v="1"/>
  </r>
  <r>
    <s v="sablefish (blackcod)"/>
    <d v="2009-08-08T00:00:00"/>
    <x v="18"/>
    <n v="710"/>
    <n v="7939.08"/>
    <n v="87.131"/>
    <x v="6"/>
    <s v="GOA"/>
    <n v="8"/>
    <x v="1"/>
  </r>
  <r>
    <s v="sablefish (blackcod)"/>
    <d v="2009-08-08T00:00:00"/>
    <x v="18"/>
    <n v="710"/>
    <n v="7939.08"/>
    <n v="5.2039999999999997"/>
    <x v="11"/>
    <s v="GOA"/>
    <n v="8"/>
    <x v="1"/>
  </r>
  <r>
    <s v="sablefish (blackcod)"/>
    <d v="2009-08-08T00:00:00"/>
    <x v="18"/>
    <n v="710"/>
    <n v="7939.08"/>
    <n v="32.549999999999997"/>
    <x v="14"/>
    <s v="GOA"/>
    <n v="8"/>
    <x v="1"/>
  </r>
  <r>
    <s v="sablefish (blackcod)"/>
    <d v="2009-08-08T00:00:00"/>
    <x v="18"/>
    <n v="710"/>
    <m/>
    <n v="2.5000000000000001E-2"/>
    <x v="24"/>
    <s v="BSAI"/>
    <n v="8"/>
    <x v="1"/>
  </r>
  <r>
    <s v="sablefish (blackcod)"/>
    <d v="2009-08-08T00:00:00"/>
    <x v="18"/>
    <n v="710"/>
    <m/>
    <n v="0.09"/>
    <x v="0"/>
    <s v="GOA"/>
    <n v="8"/>
    <x v="1"/>
  </r>
  <r>
    <s v="sablefish (blackcod)"/>
    <d v="2009-08-08T00:00:00"/>
    <x v="18"/>
    <n v="710"/>
    <m/>
    <n v="0.71099999999999997"/>
    <x v="13"/>
    <s v="GOA"/>
    <n v="8"/>
    <x v="1"/>
  </r>
  <r>
    <s v="sablefish (blackcod)"/>
    <d v="2009-08-08T00:00:00"/>
    <x v="18"/>
    <n v="710"/>
    <m/>
    <n v="2.0470000000000002"/>
    <x v="6"/>
    <s v="GOA"/>
    <n v="8"/>
    <x v="1"/>
  </r>
  <r>
    <s v="sablefish (blackcod)"/>
    <d v="2009-08-08T00:00:00"/>
    <x v="18"/>
    <n v="710"/>
    <m/>
    <n v="0.48"/>
    <x v="11"/>
    <s v="GOA"/>
    <n v="8"/>
    <x v="1"/>
  </r>
  <r>
    <s v="sablefish (blackcod)"/>
    <d v="2009-08-08T00:00:00"/>
    <x v="18"/>
    <n v="710"/>
    <m/>
    <n v="8.8999999999999996E-2"/>
    <x v="20"/>
    <s v="INSD"/>
    <n v="8"/>
    <x v="1"/>
  </r>
  <r>
    <s v="sablefish (blackcod)"/>
    <d v="2009-08-08T00:00:00"/>
    <x v="18"/>
    <n v="710"/>
    <m/>
    <n v="1.1559999999999999"/>
    <x v="14"/>
    <s v="GOA"/>
    <n v="8"/>
    <x v="1"/>
  </r>
  <r>
    <s v="sablefish (blackcod)"/>
    <d v="2009-08-08T00:00:00"/>
    <x v="18"/>
    <n v="710"/>
    <m/>
    <n v="0.151"/>
    <x v="21"/>
    <s v="INSD"/>
    <n v="8"/>
    <x v="1"/>
  </r>
  <r>
    <s v="sablefish (blackcod)"/>
    <d v="2009-08-15T00:00:00"/>
    <x v="18"/>
    <n v="710"/>
    <n v="6230.71"/>
    <n v="1.3740000000000001"/>
    <x v="1"/>
    <s v="BSAI"/>
    <n v="8"/>
    <x v="1"/>
  </r>
  <r>
    <s v="sablefish (blackcod)"/>
    <d v="2009-08-15T00:00:00"/>
    <x v="18"/>
    <n v="710"/>
    <n v="6230.71"/>
    <n v="10.718"/>
    <x v="5"/>
    <s v="BSAI"/>
    <n v="8"/>
    <x v="1"/>
  </r>
  <r>
    <s v="sablefish (blackcod)"/>
    <d v="2009-08-15T00:00:00"/>
    <x v="18"/>
    <n v="710"/>
    <n v="6230.71"/>
    <n v="13.278"/>
    <x v="7"/>
    <s v="BSAI"/>
    <n v="8"/>
    <x v="1"/>
  </r>
  <r>
    <s v="sablefish (blackcod)"/>
    <d v="2009-08-15T00:00:00"/>
    <x v="18"/>
    <n v="710"/>
    <n v="6230.71"/>
    <n v="0.20499999999999999"/>
    <x v="2"/>
    <s v="BSAI"/>
    <n v="8"/>
    <x v="1"/>
  </r>
  <r>
    <s v="sablefish (blackcod)"/>
    <d v="2009-08-15T00:00:00"/>
    <x v="18"/>
    <n v="710"/>
    <n v="6230.71"/>
    <n v="0.20499999999999999"/>
    <x v="22"/>
    <s v="BSAI"/>
    <n v="8"/>
    <x v="1"/>
  </r>
  <r>
    <s v="sablefish (blackcod)"/>
    <d v="2009-08-15T00:00:00"/>
    <x v="18"/>
    <n v="710"/>
    <n v="6230.71"/>
    <n v="3.9319999999999999"/>
    <x v="24"/>
    <s v="BSAI"/>
    <n v="8"/>
    <x v="1"/>
  </r>
  <r>
    <s v="sablefish (blackcod)"/>
    <d v="2009-08-15T00:00:00"/>
    <x v="18"/>
    <n v="710"/>
    <n v="6230.71"/>
    <n v="14.773"/>
    <x v="28"/>
    <s v="BSAI"/>
    <n v="8"/>
    <x v="1"/>
  </r>
  <r>
    <s v="sablefish (blackcod)"/>
    <d v="2009-08-15T00:00:00"/>
    <x v="18"/>
    <n v="710"/>
    <n v="7577.23"/>
    <n v="3.7999999999999999E-2"/>
    <x v="23"/>
    <s v="BSAI"/>
    <n v="8"/>
    <x v="1"/>
  </r>
  <r>
    <s v="sablefish (blackcod)"/>
    <d v="2009-08-15T00:00:00"/>
    <x v="18"/>
    <n v="710"/>
    <n v="7577.23"/>
    <n v="1.1890000000000001"/>
    <x v="1"/>
    <s v="BSAI"/>
    <n v="8"/>
    <x v="1"/>
  </r>
  <r>
    <s v="sablefish (blackcod)"/>
    <d v="2009-08-15T00:00:00"/>
    <x v="18"/>
    <n v="710"/>
    <n v="7577.23"/>
    <n v="3.89"/>
    <x v="5"/>
    <s v="BSAI"/>
    <n v="8"/>
    <x v="1"/>
  </r>
  <r>
    <s v="sablefish (blackcod)"/>
    <d v="2009-08-15T00:00:00"/>
    <x v="18"/>
    <n v="710"/>
    <n v="7577.23"/>
    <n v="1.04"/>
    <x v="7"/>
    <s v="BSAI"/>
    <n v="8"/>
    <x v="1"/>
  </r>
  <r>
    <s v="sablefish (blackcod)"/>
    <d v="2009-08-15T00:00:00"/>
    <x v="18"/>
    <n v="710"/>
    <n v="7577.23"/>
    <n v="0.48599999999999999"/>
    <x v="2"/>
    <s v="BSAI"/>
    <n v="8"/>
    <x v="1"/>
  </r>
  <r>
    <s v="sablefish (blackcod)"/>
    <d v="2009-08-15T00:00:00"/>
    <x v="18"/>
    <n v="710"/>
    <n v="7577.23"/>
    <n v="2.3559999999999999"/>
    <x v="24"/>
    <s v="BSAI"/>
    <n v="8"/>
    <x v="1"/>
  </r>
  <r>
    <s v="sablefish (blackcod)"/>
    <d v="2009-08-15T00:00:00"/>
    <x v="18"/>
    <n v="710"/>
    <n v="7577.23"/>
    <n v="5.9480000000000004"/>
    <x v="28"/>
    <s v="BSAI"/>
    <n v="8"/>
    <x v="1"/>
  </r>
  <r>
    <s v="sablefish (blackcod)"/>
    <d v="2009-08-15T00:00:00"/>
    <x v="18"/>
    <n v="710"/>
    <n v="7629.26"/>
    <n v="3.069"/>
    <x v="0"/>
    <s v="GOA"/>
    <n v="8"/>
    <x v="1"/>
  </r>
  <r>
    <s v="sablefish (blackcod)"/>
    <d v="2009-08-15T00:00:00"/>
    <x v="18"/>
    <n v="710"/>
    <n v="7629.26"/>
    <n v="6.9569999999999999"/>
    <x v="13"/>
    <s v="GOA"/>
    <n v="8"/>
    <x v="1"/>
  </r>
  <r>
    <s v="sablefish (blackcod)"/>
    <d v="2009-08-15T00:00:00"/>
    <x v="18"/>
    <n v="710"/>
    <n v="7629.26"/>
    <n v="4.2649999999999997"/>
    <x v="6"/>
    <s v="GOA"/>
    <n v="8"/>
    <x v="1"/>
  </r>
  <r>
    <s v="sablefish (blackcod)"/>
    <d v="2009-08-15T00:00:00"/>
    <x v="18"/>
    <n v="710"/>
    <n v="7939.08"/>
    <n v="28.302"/>
    <x v="0"/>
    <s v="GOA"/>
    <n v="8"/>
    <x v="1"/>
  </r>
  <r>
    <s v="sablefish (blackcod)"/>
    <d v="2009-08-15T00:00:00"/>
    <x v="18"/>
    <n v="710"/>
    <n v="7939.08"/>
    <n v="3.7170000000000001"/>
    <x v="13"/>
    <s v="GOA"/>
    <n v="8"/>
    <x v="1"/>
  </r>
  <r>
    <s v="sablefish (blackcod)"/>
    <d v="2009-08-15T00:00:00"/>
    <x v="18"/>
    <n v="710"/>
    <n v="7939.08"/>
    <n v="32.572000000000003"/>
    <x v="6"/>
    <s v="GOA"/>
    <n v="8"/>
    <x v="1"/>
  </r>
  <r>
    <s v="sablefish (blackcod)"/>
    <d v="2009-08-15T00:00:00"/>
    <x v="18"/>
    <n v="710"/>
    <n v="7939.08"/>
    <n v="11.75"/>
    <x v="11"/>
    <s v="GOA"/>
    <n v="8"/>
    <x v="1"/>
  </r>
  <r>
    <s v="sablefish (blackcod)"/>
    <d v="2009-08-15T00:00:00"/>
    <x v="18"/>
    <n v="710"/>
    <n v="7939.08"/>
    <n v="26.013999999999999"/>
    <x v="14"/>
    <s v="GOA"/>
    <n v="8"/>
    <x v="1"/>
  </r>
  <r>
    <s v="sablefish (blackcod)"/>
    <d v="2009-08-15T00:00:00"/>
    <x v="18"/>
    <n v="710"/>
    <n v="7939.08"/>
    <n v="6.0000000000000001E-3"/>
    <x v="21"/>
    <s v="INSD"/>
    <n v="8"/>
    <x v="1"/>
  </r>
  <r>
    <s v="sablefish (blackcod)"/>
    <d v="2009-08-15T00:00:00"/>
    <x v="18"/>
    <n v="710"/>
    <m/>
    <n v="0"/>
    <x v="23"/>
    <s v="BSAI"/>
    <n v="8"/>
    <x v="1"/>
  </r>
  <r>
    <s v="sablefish (blackcod)"/>
    <d v="2009-08-15T00:00:00"/>
    <x v="18"/>
    <n v="710"/>
    <m/>
    <n v="0.41499999999999998"/>
    <x v="5"/>
    <s v="BSAI"/>
    <n v="8"/>
    <x v="1"/>
  </r>
  <r>
    <s v="sablefish (blackcod)"/>
    <d v="2009-08-15T00:00:00"/>
    <x v="18"/>
    <n v="710"/>
    <m/>
    <n v="0.22900000000000001"/>
    <x v="7"/>
    <s v="BSAI"/>
    <n v="8"/>
    <x v="1"/>
  </r>
  <r>
    <s v="sablefish (blackcod)"/>
    <d v="2009-08-15T00:00:00"/>
    <x v="18"/>
    <n v="710"/>
    <m/>
    <n v="1.0999999999999999E-2"/>
    <x v="24"/>
    <s v="BSAI"/>
    <n v="8"/>
    <x v="1"/>
  </r>
  <r>
    <s v="sablefish (blackcod)"/>
    <d v="2009-08-15T00:00:00"/>
    <x v="18"/>
    <n v="710"/>
    <m/>
    <n v="4.3999999999999997E-2"/>
    <x v="28"/>
    <s v="BSAI"/>
    <n v="8"/>
    <x v="1"/>
  </r>
  <r>
    <s v="sablefish (blackcod)"/>
    <d v="2009-08-15T00:00:00"/>
    <x v="18"/>
    <n v="710"/>
    <m/>
    <n v="0.39300000000000002"/>
    <x v="0"/>
    <s v="GOA"/>
    <n v="8"/>
    <x v="1"/>
  </r>
  <r>
    <s v="sablefish (blackcod)"/>
    <d v="2009-08-15T00:00:00"/>
    <x v="18"/>
    <n v="710"/>
    <m/>
    <n v="2.2389999999999999"/>
    <x v="13"/>
    <s v="GOA"/>
    <n v="8"/>
    <x v="1"/>
  </r>
  <r>
    <s v="sablefish (blackcod)"/>
    <d v="2009-08-15T00:00:00"/>
    <x v="18"/>
    <n v="710"/>
    <m/>
    <n v="2.5"/>
    <x v="6"/>
    <s v="GOA"/>
    <n v="8"/>
    <x v="1"/>
  </r>
  <r>
    <s v="sablefish (blackcod)"/>
    <d v="2009-08-15T00:00:00"/>
    <x v="18"/>
    <n v="710"/>
    <m/>
    <n v="0.47899999999999998"/>
    <x v="11"/>
    <s v="GOA"/>
    <n v="8"/>
    <x v="1"/>
  </r>
  <r>
    <s v="sablefish (blackcod)"/>
    <d v="2009-08-15T00:00:00"/>
    <x v="18"/>
    <n v="710"/>
    <m/>
    <n v="0.06"/>
    <x v="20"/>
    <s v="INSD"/>
    <n v="8"/>
    <x v="1"/>
  </r>
  <r>
    <s v="sablefish (blackcod)"/>
    <d v="2009-08-15T00:00:00"/>
    <x v="18"/>
    <n v="710"/>
    <m/>
    <n v="0.95799999999999996"/>
    <x v="14"/>
    <s v="GOA"/>
    <n v="8"/>
    <x v="1"/>
  </r>
  <r>
    <s v="sablefish (blackcod)"/>
    <d v="2009-08-15T00:00:00"/>
    <x v="18"/>
    <n v="710"/>
    <m/>
    <n v="0.25"/>
    <x v="21"/>
    <s v="INSD"/>
    <n v="8"/>
    <x v="1"/>
  </r>
  <r>
    <s v="sablefish (blackcod)"/>
    <d v="2009-08-22T00:00:00"/>
    <x v="18"/>
    <n v="710"/>
    <n v="6230.71"/>
    <n v="2.1819999999999999"/>
    <x v="5"/>
    <s v="BSAI"/>
    <n v="8"/>
    <x v="1"/>
  </r>
  <r>
    <s v="sablefish (blackcod)"/>
    <d v="2009-08-22T00:00:00"/>
    <x v="18"/>
    <n v="710"/>
    <n v="6230.71"/>
    <n v="11.805"/>
    <x v="7"/>
    <s v="BSAI"/>
    <n v="8"/>
    <x v="1"/>
  </r>
  <r>
    <s v="sablefish (blackcod)"/>
    <d v="2009-08-22T00:00:00"/>
    <x v="18"/>
    <n v="710"/>
    <n v="6230.71"/>
    <n v="2.718"/>
    <x v="24"/>
    <s v="BSAI"/>
    <n v="8"/>
    <x v="1"/>
  </r>
  <r>
    <s v="sablefish (blackcod)"/>
    <d v="2009-08-22T00:00:00"/>
    <x v="18"/>
    <n v="710"/>
    <n v="7577.23"/>
    <n v="0.32800000000000001"/>
    <x v="5"/>
    <s v="BSAI"/>
    <n v="8"/>
    <x v="1"/>
  </r>
  <r>
    <s v="sablefish (blackcod)"/>
    <d v="2009-08-22T00:00:00"/>
    <x v="18"/>
    <n v="710"/>
    <n v="7577.23"/>
    <n v="1.143"/>
    <x v="7"/>
    <s v="BSAI"/>
    <n v="8"/>
    <x v="1"/>
  </r>
  <r>
    <s v="sablefish (blackcod)"/>
    <d v="2009-08-22T00:00:00"/>
    <x v="18"/>
    <n v="710"/>
    <n v="7577.23"/>
    <n v="7.0590000000000002"/>
    <x v="24"/>
    <s v="BSAI"/>
    <n v="8"/>
    <x v="1"/>
  </r>
  <r>
    <s v="sablefish (blackcod)"/>
    <d v="2009-08-22T00:00:00"/>
    <x v="18"/>
    <n v="710"/>
    <n v="7577.23"/>
    <n v="3.206"/>
    <x v="28"/>
    <s v="BSAI"/>
    <n v="8"/>
    <x v="1"/>
  </r>
  <r>
    <s v="sablefish (blackcod)"/>
    <d v="2009-08-22T00:00:00"/>
    <x v="18"/>
    <n v="710"/>
    <n v="7629.26"/>
    <n v="0.48399999999999999"/>
    <x v="0"/>
    <s v="GOA"/>
    <n v="8"/>
    <x v="1"/>
  </r>
  <r>
    <s v="sablefish (blackcod)"/>
    <d v="2009-08-22T00:00:00"/>
    <x v="18"/>
    <n v="710"/>
    <n v="7629.26"/>
    <n v="3.9140000000000001"/>
    <x v="6"/>
    <s v="GOA"/>
    <n v="8"/>
    <x v="1"/>
  </r>
  <r>
    <s v="sablefish (blackcod)"/>
    <d v="2009-08-22T00:00:00"/>
    <x v="18"/>
    <n v="710"/>
    <n v="7939.08"/>
    <n v="9.7739999999999991"/>
    <x v="0"/>
    <s v="GOA"/>
    <n v="8"/>
    <x v="1"/>
  </r>
  <r>
    <s v="sablefish (blackcod)"/>
    <d v="2009-08-22T00:00:00"/>
    <x v="18"/>
    <n v="710"/>
    <n v="7939.08"/>
    <n v="5.6120000000000001"/>
    <x v="13"/>
    <s v="GOA"/>
    <n v="8"/>
    <x v="1"/>
  </r>
  <r>
    <s v="sablefish (blackcod)"/>
    <d v="2009-08-22T00:00:00"/>
    <x v="18"/>
    <n v="710"/>
    <n v="7939.08"/>
    <n v="5.6829999999999998"/>
    <x v="6"/>
    <s v="GOA"/>
    <n v="8"/>
    <x v="1"/>
  </r>
  <r>
    <s v="sablefish (blackcod)"/>
    <d v="2009-08-22T00:00:00"/>
    <x v="18"/>
    <n v="710"/>
    <n v="7939.08"/>
    <n v="9.4450000000000003"/>
    <x v="11"/>
    <s v="GOA"/>
    <n v="8"/>
    <x v="1"/>
  </r>
  <r>
    <s v="sablefish (blackcod)"/>
    <d v="2009-08-22T00:00:00"/>
    <x v="18"/>
    <n v="710"/>
    <n v="7939.08"/>
    <n v="5.7750000000000004"/>
    <x v="14"/>
    <s v="GOA"/>
    <n v="8"/>
    <x v="1"/>
  </r>
  <r>
    <s v="sablefish (blackcod)"/>
    <d v="2009-08-22T00:00:00"/>
    <x v="18"/>
    <n v="710"/>
    <m/>
    <n v="1.6E-2"/>
    <x v="23"/>
    <s v="BSAI"/>
    <n v="8"/>
    <x v="1"/>
  </r>
  <r>
    <s v="sablefish (blackcod)"/>
    <d v="2009-08-22T00:00:00"/>
    <x v="18"/>
    <n v="710"/>
    <m/>
    <n v="5.0000000000000001E-3"/>
    <x v="5"/>
    <s v="BSAI"/>
    <n v="8"/>
    <x v="1"/>
  </r>
  <r>
    <s v="sablefish (blackcod)"/>
    <d v="2009-08-22T00:00:00"/>
    <x v="18"/>
    <n v="710"/>
    <m/>
    <n v="0.26500000000000001"/>
    <x v="7"/>
    <s v="BSAI"/>
    <n v="8"/>
    <x v="1"/>
  </r>
  <r>
    <s v="sablefish (blackcod)"/>
    <d v="2009-08-22T00:00:00"/>
    <x v="18"/>
    <n v="710"/>
    <m/>
    <n v="1.655"/>
    <x v="0"/>
    <s v="GOA"/>
    <n v="8"/>
    <x v="1"/>
  </r>
  <r>
    <s v="sablefish (blackcod)"/>
    <d v="2009-08-22T00:00:00"/>
    <x v="18"/>
    <n v="710"/>
    <m/>
    <n v="1.278"/>
    <x v="13"/>
    <s v="GOA"/>
    <n v="8"/>
    <x v="1"/>
  </r>
  <r>
    <s v="sablefish (blackcod)"/>
    <d v="2009-08-22T00:00:00"/>
    <x v="18"/>
    <n v="710"/>
    <m/>
    <n v="1.0349999999999999"/>
    <x v="6"/>
    <s v="GOA"/>
    <n v="8"/>
    <x v="1"/>
  </r>
  <r>
    <s v="sablefish (blackcod)"/>
    <d v="2009-08-22T00:00:00"/>
    <x v="18"/>
    <n v="710"/>
    <m/>
    <n v="0.66700000000000004"/>
    <x v="11"/>
    <s v="GOA"/>
    <n v="8"/>
    <x v="1"/>
  </r>
  <r>
    <s v="sablefish (blackcod)"/>
    <d v="2009-08-22T00:00:00"/>
    <x v="18"/>
    <n v="710"/>
    <m/>
    <n v="9.5000000000000001E-2"/>
    <x v="20"/>
    <s v="INSD"/>
    <n v="8"/>
    <x v="1"/>
  </r>
  <r>
    <s v="sablefish (blackcod)"/>
    <d v="2009-08-22T00:00:00"/>
    <x v="18"/>
    <n v="710"/>
    <m/>
    <n v="0.442"/>
    <x v="14"/>
    <s v="GOA"/>
    <n v="8"/>
    <x v="1"/>
  </r>
  <r>
    <s v="sablefish (blackcod)"/>
    <d v="2009-08-22T00:00:00"/>
    <x v="18"/>
    <n v="710"/>
    <m/>
    <n v="7.1999999999999995E-2"/>
    <x v="21"/>
    <s v="INSD"/>
    <n v="8"/>
    <x v="1"/>
  </r>
  <r>
    <s v="sablefish (blackcod)"/>
    <d v="2009-08-29T00:00:00"/>
    <x v="18"/>
    <n v="710"/>
    <n v="6230.71"/>
    <n v="5.0529999999999999"/>
    <x v="1"/>
    <s v="BSAI"/>
    <n v="8"/>
    <x v="1"/>
  </r>
  <r>
    <s v="sablefish (blackcod)"/>
    <d v="2009-08-29T00:00:00"/>
    <x v="18"/>
    <n v="710"/>
    <n v="6230.71"/>
    <n v="16.704000000000001"/>
    <x v="5"/>
    <s v="BSAI"/>
    <n v="8"/>
    <x v="1"/>
  </r>
  <r>
    <s v="sablefish (blackcod)"/>
    <d v="2009-08-29T00:00:00"/>
    <x v="18"/>
    <n v="710"/>
    <n v="6230.71"/>
    <n v="11.727"/>
    <x v="7"/>
    <s v="BSAI"/>
    <n v="8"/>
    <x v="1"/>
  </r>
  <r>
    <s v="sablefish (blackcod)"/>
    <d v="2009-08-29T00:00:00"/>
    <x v="18"/>
    <n v="710"/>
    <n v="6230.71"/>
    <n v="0.15"/>
    <x v="2"/>
    <s v="BSAI"/>
    <n v="8"/>
    <x v="1"/>
  </r>
  <r>
    <s v="sablefish (blackcod)"/>
    <d v="2009-08-29T00:00:00"/>
    <x v="18"/>
    <n v="710"/>
    <n v="6230.71"/>
    <n v="22.561"/>
    <x v="24"/>
    <s v="BSAI"/>
    <n v="8"/>
    <x v="1"/>
  </r>
  <r>
    <s v="sablefish (blackcod)"/>
    <d v="2009-08-29T00:00:00"/>
    <x v="18"/>
    <n v="710"/>
    <n v="6230.71"/>
    <n v="1.5169999999999999"/>
    <x v="28"/>
    <s v="BSAI"/>
    <n v="8"/>
    <x v="1"/>
  </r>
  <r>
    <s v="sablefish (blackcod)"/>
    <d v="2009-08-29T00:00:00"/>
    <x v="18"/>
    <n v="710"/>
    <n v="7577.23"/>
    <n v="0.81899999999999995"/>
    <x v="5"/>
    <s v="BSAI"/>
    <n v="8"/>
    <x v="1"/>
  </r>
  <r>
    <s v="sablefish (blackcod)"/>
    <d v="2009-08-29T00:00:00"/>
    <x v="18"/>
    <n v="710"/>
    <n v="7577.23"/>
    <n v="2.1999999999999999E-2"/>
    <x v="2"/>
    <s v="BSAI"/>
    <n v="8"/>
    <x v="1"/>
  </r>
  <r>
    <s v="sablefish (blackcod)"/>
    <d v="2009-08-29T00:00:00"/>
    <x v="18"/>
    <n v="710"/>
    <n v="7577.23"/>
    <n v="5.96"/>
    <x v="24"/>
    <s v="BSAI"/>
    <n v="8"/>
    <x v="1"/>
  </r>
  <r>
    <s v="sablefish (blackcod)"/>
    <d v="2009-08-29T00:00:00"/>
    <x v="18"/>
    <n v="710"/>
    <n v="7577.23"/>
    <n v="2.895"/>
    <x v="28"/>
    <s v="BSAI"/>
    <n v="8"/>
    <x v="1"/>
  </r>
  <r>
    <s v="sablefish (blackcod)"/>
    <d v="2009-08-29T00:00:00"/>
    <x v="18"/>
    <n v="710"/>
    <n v="7629.26"/>
    <n v="23.137"/>
    <x v="0"/>
    <s v="GOA"/>
    <n v="8"/>
    <x v="1"/>
  </r>
  <r>
    <s v="sablefish (blackcod)"/>
    <d v="2009-08-29T00:00:00"/>
    <x v="18"/>
    <n v="710"/>
    <n v="7629.26"/>
    <n v="3.508"/>
    <x v="6"/>
    <s v="GOA"/>
    <n v="8"/>
    <x v="1"/>
  </r>
  <r>
    <s v="sablefish (blackcod)"/>
    <d v="2009-08-29T00:00:00"/>
    <x v="18"/>
    <n v="710"/>
    <n v="7939.08"/>
    <n v="24.271999999999998"/>
    <x v="0"/>
    <s v="GOA"/>
    <n v="8"/>
    <x v="1"/>
  </r>
  <r>
    <s v="sablefish (blackcod)"/>
    <d v="2009-08-29T00:00:00"/>
    <x v="18"/>
    <n v="710"/>
    <n v="7939.08"/>
    <n v="0.35199999999999998"/>
    <x v="13"/>
    <s v="GOA"/>
    <n v="8"/>
    <x v="1"/>
  </r>
  <r>
    <s v="sablefish (blackcod)"/>
    <d v="2009-08-29T00:00:00"/>
    <x v="18"/>
    <n v="710"/>
    <n v="7939.08"/>
    <n v="8.5180000000000007"/>
    <x v="6"/>
    <s v="GOA"/>
    <n v="8"/>
    <x v="1"/>
  </r>
  <r>
    <s v="sablefish (blackcod)"/>
    <d v="2009-08-29T00:00:00"/>
    <x v="18"/>
    <n v="710"/>
    <n v="7939.08"/>
    <n v="10.051"/>
    <x v="11"/>
    <s v="GOA"/>
    <n v="8"/>
    <x v="1"/>
  </r>
  <r>
    <s v="sablefish (blackcod)"/>
    <d v="2009-08-29T00:00:00"/>
    <x v="18"/>
    <n v="710"/>
    <n v="7939.08"/>
    <n v="20.091999999999999"/>
    <x v="14"/>
    <s v="GOA"/>
    <n v="8"/>
    <x v="1"/>
  </r>
  <r>
    <s v="sablefish (blackcod)"/>
    <d v="2009-08-29T00:00:00"/>
    <x v="18"/>
    <n v="710"/>
    <n v="7939.08"/>
    <n v="4.0000000000000001E-3"/>
    <x v="21"/>
    <s v="INSD"/>
    <n v="8"/>
    <x v="1"/>
  </r>
  <r>
    <s v="sablefish (blackcod)"/>
    <d v="2009-08-29T00:00:00"/>
    <x v="18"/>
    <n v="710"/>
    <m/>
    <n v="6.0000000000000001E-3"/>
    <x v="5"/>
    <s v="BSAI"/>
    <n v="8"/>
    <x v="1"/>
  </r>
  <r>
    <s v="sablefish (blackcod)"/>
    <d v="2009-08-29T00:00:00"/>
    <x v="18"/>
    <n v="710"/>
    <m/>
    <n v="0.111"/>
    <x v="7"/>
    <s v="BSAI"/>
    <n v="8"/>
    <x v="1"/>
  </r>
  <r>
    <s v="sablefish (blackcod)"/>
    <d v="2009-08-29T00:00:00"/>
    <x v="18"/>
    <n v="710"/>
    <m/>
    <n v="4.8000000000000001E-2"/>
    <x v="24"/>
    <s v="BSAI"/>
    <n v="8"/>
    <x v="1"/>
  </r>
  <r>
    <s v="sablefish (blackcod)"/>
    <d v="2009-08-29T00:00:00"/>
    <x v="18"/>
    <n v="710"/>
    <m/>
    <n v="1.107"/>
    <x v="0"/>
    <s v="GOA"/>
    <n v="8"/>
    <x v="1"/>
  </r>
  <r>
    <s v="sablefish (blackcod)"/>
    <d v="2009-08-29T00:00:00"/>
    <x v="18"/>
    <n v="710"/>
    <m/>
    <n v="0.28999999999999998"/>
    <x v="13"/>
    <s v="GOA"/>
    <n v="8"/>
    <x v="1"/>
  </r>
  <r>
    <s v="sablefish (blackcod)"/>
    <d v="2009-08-29T00:00:00"/>
    <x v="18"/>
    <n v="710"/>
    <m/>
    <n v="0.66700000000000004"/>
    <x v="6"/>
    <s v="GOA"/>
    <n v="8"/>
    <x v="1"/>
  </r>
  <r>
    <s v="sablefish (blackcod)"/>
    <d v="2009-08-29T00:00:00"/>
    <x v="18"/>
    <n v="710"/>
    <m/>
    <n v="1.446"/>
    <x v="11"/>
    <s v="GOA"/>
    <n v="8"/>
    <x v="1"/>
  </r>
  <r>
    <s v="sablefish (blackcod)"/>
    <d v="2009-08-29T00:00:00"/>
    <x v="18"/>
    <n v="710"/>
    <m/>
    <n v="0.193"/>
    <x v="20"/>
    <s v="INSD"/>
    <n v="8"/>
    <x v="1"/>
  </r>
  <r>
    <s v="sablefish (blackcod)"/>
    <d v="2009-08-29T00:00:00"/>
    <x v="18"/>
    <n v="710"/>
    <m/>
    <n v="1.046"/>
    <x v="14"/>
    <s v="GOA"/>
    <n v="8"/>
    <x v="1"/>
  </r>
  <r>
    <s v="sablefish (blackcod)"/>
    <d v="2009-08-29T00:00:00"/>
    <x v="18"/>
    <n v="710"/>
    <m/>
    <n v="0.191"/>
    <x v="21"/>
    <s v="INSD"/>
    <n v="8"/>
    <x v="1"/>
  </r>
  <r>
    <s v="sablefish (blackcod)"/>
    <d v="2009-09-05T00:00:00"/>
    <x v="18"/>
    <n v="710"/>
    <n v="6230.71"/>
    <n v="4.048"/>
    <x v="1"/>
    <s v="BSAI"/>
    <n v="9"/>
    <x v="1"/>
  </r>
  <r>
    <s v="sablefish (blackcod)"/>
    <d v="2009-09-05T00:00:00"/>
    <x v="18"/>
    <n v="710"/>
    <n v="6230.71"/>
    <n v="7.165"/>
    <x v="5"/>
    <s v="BSAI"/>
    <n v="9"/>
    <x v="1"/>
  </r>
  <r>
    <s v="sablefish (blackcod)"/>
    <d v="2009-09-05T00:00:00"/>
    <x v="18"/>
    <n v="710"/>
    <n v="6230.71"/>
    <n v="20.292000000000002"/>
    <x v="7"/>
    <s v="BSAI"/>
    <n v="9"/>
    <x v="1"/>
  </r>
  <r>
    <s v="sablefish (blackcod)"/>
    <d v="2009-09-05T00:00:00"/>
    <x v="18"/>
    <n v="710"/>
    <n v="6230.71"/>
    <n v="29.018000000000001"/>
    <x v="24"/>
    <s v="BSAI"/>
    <n v="9"/>
    <x v="1"/>
  </r>
  <r>
    <s v="sablefish (blackcod)"/>
    <d v="2009-09-05T00:00:00"/>
    <x v="18"/>
    <n v="710"/>
    <n v="6230.71"/>
    <n v="48.384999999999998"/>
    <x v="28"/>
    <s v="BSAI"/>
    <n v="9"/>
    <x v="1"/>
  </r>
  <r>
    <s v="sablefish (blackcod)"/>
    <d v="2009-09-05T00:00:00"/>
    <x v="18"/>
    <n v="710"/>
    <n v="7577.23"/>
    <n v="0.29799999999999999"/>
    <x v="5"/>
    <s v="BSAI"/>
    <n v="9"/>
    <x v="1"/>
  </r>
  <r>
    <s v="sablefish (blackcod)"/>
    <d v="2009-09-05T00:00:00"/>
    <x v="18"/>
    <n v="710"/>
    <n v="7577.23"/>
    <n v="9.7629999999999999"/>
    <x v="24"/>
    <s v="BSAI"/>
    <n v="9"/>
    <x v="1"/>
  </r>
  <r>
    <s v="sablefish (blackcod)"/>
    <d v="2009-09-05T00:00:00"/>
    <x v="18"/>
    <n v="710"/>
    <n v="7577.23"/>
    <n v="0.191"/>
    <x v="25"/>
    <s v="BSAI"/>
    <n v="9"/>
    <x v="1"/>
  </r>
  <r>
    <s v="sablefish (blackcod)"/>
    <d v="2009-09-05T00:00:00"/>
    <x v="18"/>
    <n v="710"/>
    <n v="7629.26"/>
    <n v="1.7809999999999999"/>
    <x v="0"/>
    <s v="GOA"/>
    <n v="9"/>
    <x v="1"/>
  </r>
  <r>
    <s v="sablefish (blackcod)"/>
    <d v="2009-09-05T00:00:00"/>
    <x v="18"/>
    <n v="710"/>
    <n v="7629.26"/>
    <n v="3.9159999999999999"/>
    <x v="6"/>
    <s v="GOA"/>
    <n v="9"/>
    <x v="1"/>
  </r>
  <r>
    <s v="sablefish (blackcod)"/>
    <d v="2009-09-05T00:00:00"/>
    <x v="18"/>
    <n v="710"/>
    <n v="7629.26"/>
    <n v="26.341000000000001"/>
    <x v="14"/>
    <s v="GOA"/>
    <n v="9"/>
    <x v="1"/>
  </r>
  <r>
    <s v="sablefish (blackcod)"/>
    <d v="2009-09-05T00:00:00"/>
    <x v="18"/>
    <n v="710"/>
    <n v="7939.08"/>
    <n v="54.043999999999997"/>
    <x v="0"/>
    <s v="GOA"/>
    <n v="9"/>
    <x v="1"/>
  </r>
  <r>
    <s v="sablefish (blackcod)"/>
    <d v="2009-09-05T00:00:00"/>
    <x v="18"/>
    <n v="710"/>
    <n v="7939.08"/>
    <n v="4.0330000000000004"/>
    <x v="13"/>
    <s v="GOA"/>
    <n v="9"/>
    <x v="1"/>
  </r>
  <r>
    <s v="sablefish (blackcod)"/>
    <d v="2009-09-05T00:00:00"/>
    <x v="18"/>
    <n v="710"/>
    <n v="7939.08"/>
    <n v="67.81"/>
    <x v="6"/>
    <s v="GOA"/>
    <n v="9"/>
    <x v="1"/>
  </r>
  <r>
    <s v="sablefish (blackcod)"/>
    <d v="2009-09-05T00:00:00"/>
    <x v="18"/>
    <n v="710"/>
    <n v="7939.08"/>
    <n v="31.901"/>
    <x v="11"/>
    <s v="GOA"/>
    <n v="9"/>
    <x v="1"/>
  </r>
  <r>
    <s v="sablefish (blackcod)"/>
    <d v="2009-09-05T00:00:00"/>
    <x v="18"/>
    <n v="710"/>
    <n v="7939.08"/>
    <n v="123.75700000000001"/>
    <x v="14"/>
    <s v="GOA"/>
    <n v="9"/>
    <x v="1"/>
  </r>
  <r>
    <s v="sablefish (blackcod)"/>
    <d v="2009-09-05T00:00:00"/>
    <x v="18"/>
    <n v="710"/>
    <m/>
    <n v="1.7999999999999999E-2"/>
    <x v="23"/>
    <s v="BSAI"/>
    <n v="9"/>
    <x v="1"/>
  </r>
  <r>
    <s v="sablefish (blackcod)"/>
    <d v="2009-09-05T00:00:00"/>
    <x v="18"/>
    <n v="710"/>
    <m/>
    <n v="0.127"/>
    <x v="5"/>
    <s v="BSAI"/>
    <n v="9"/>
    <x v="1"/>
  </r>
  <r>
    <s v="sablefish (blackcod)"/>
    <d v="2009-09-05T00:00:00"/>
    <x v="18"/>
    <n v="710"/>
    <m/>
    <n v="0.438"/>
    <x v="7"/>
    <s v="BSAI"/>
    <n v="9"/>
    <x v="1"/>
  </r>
  <r>
    <s v="sablefish (blackcod)"/>
    <d v="2009-09-05T00:00:00"/>
    <x v="18"/>
    <n v="710"/>
    <m/>
    <n v="1.0109999999999999"/>
    <x v="24"/>
    <s v="BSAI"/>
    <n v="9"/>
    <x v="1"/>
  </r>
  <r>
    <s v="sablefish (blackcod)"/>
    <d v="2009-09-05T00:00:00"/>
    <x v="18"/>
    <n v="710"/>
    <m/>
    <n v="0.35599999999999998"/>
    <x v="28"/>
    <s v="BSAI"/>
    <n v="9"/>
    <x v="1"/>
  </r>
  <r>
    <s v="sablefish (blackcod)"/>
    <d v="2009-09-05T00:00:00"/>
    <x v="18"/>
    <n v="710"/>
    <m/>
    <n v="2.738"/>
    <x v="0"/>
    <s v="GOA"/>
    <n v="9"/>
    <x v="1"/>
  </r>
  <r>
    <s v="sablefish (blackcod)"/>
    <d v="2009-09-05T00:00:00"/>
    <x v="18"/>
    <n v="710"/>
    <m/>
    <n v="0.872"/>
    <x v="13"/>
    <s v="GOA"/>
    <n v="9"/>
    <x v="1"/>
  </r>
  <r>
    <s v="sablefish (blackcod)"/>
    <d v="2009-09-05T00:00:00"/>
    <x v="18"/>
    <n v="710"/>
    <m/>
    <n v="2.125"/>
    <x v="6"/>
    <s v="GOA"/>
    <n v="9"/>
    <x v="1"/>
  </r>
  <r>
    <s v="sablefish (blackcod)"/>
    <d v="2009-09-05T00:00:00"/>
    <x v="18"/>
    <n v="710"/>
    <m/>
    <n v="1.7030000000000001"/>
    <x v="11"/>
    <s v="GOA"/>
    <n v="9"/>
    <x v="1"/>
  </r>
  <r>
    <s v="sablefish (blackcod)"/>
    <d v="2009-09-05T00:00:00"/>
    <x v="18"/>
    <n v="710"/>
    <m/>
    <n v="4.5999999999999999E-2"/>
    <x v="20"/>
    <s v="INSD"/>
    <n v="9"/>
    <x v="1"/>
  </r>
  <r>
    <s v="sablefish (blackcod)"/>
    <d v="2009-09-05T00:00:00"/>
    <x v="18"/>
    <n v="710"/>
    <m/>
    <n v="5.5209999999999999"/>
    <x v="14"/>
    <s v="GOA"/>
    <n v="9"/>
    <x v="1"/>
  </r>
  <r>
    <s v="sablefish (blackcod)"/>
    <d v="2009-09-05T00:00:00"/>
    <x v="18"/>
    <n v="710"/>
    <m/>
    <n v="0.14399999999999999"/>
    <x v="21"/>
    <s v="INSD"/>
    <n v="9"/>
    <x v="1"/>
  </r>
  <r>
    <s v="sablefish (blackcod)"/>
    <d v="2009-09-12T00:00:00"/>
    <x v="18"/>
    <n v="710"/>
    <n v="6230.71"/>
    <n v="11.9"/>
    <x v="5"/>
    <s v="BSAI"/>
    <n v="9"/>
    <x v="1"/>
  </r>
  <r>
    <s v="sablefish (blackcod)"/>
    <d v="2009-09-12T00:00:00"/>
    <x v="18"/>
    <n v="710"/>
    <n v="6230.71"/>
    <n v="4.266"/>
    <x v="7"/>
    <s v="BSAI"/>
    <n v="9"/>
    <x v="1"/>
  </r>
  <r>
    <s v="sablefish (blackcod)"/>
    <d v="2009-09-12T00:00:00"/>
    <x v="18"/>
    <n v="710"/>
    <n v="6230.71"/>
    <n v="0.20300000000000001"/>
    <x v="24"/>
    <s v="BSAI"/>
    <n v="9"/>
    <x v="1"/>
  </r>
  <r>
    <s v="sablefish (blackcod)"/>
    <d v="2009-09-12T00:00:00"/>
    <x v="18"/>
    <n v="710"/>
    <n v="7577.23"/>
    <n v="0.33300000000000002"/>
    <x v="1"/>
    <s v="BSAI"/>
    <n v="9"/>
    <x v="1"/>
  </r>
  <r>
    <s v="sablefish (blackcod)"/>
    <d v="2009-09-12T00:00:00"/>
    <x v="18"/>
    <n v="710"/>
    <n v="7577.23"/>
    <n v="1.0669999999999999"/>
    <x v="5"/>
    <s v="BSAI"/>
    <n v="9"/>
    <x v="1"/>
  </r>
  <r>
    <s v="sablefish (blackcod)"/>
    <d v="2009-09-12T00:00:00"/>
    <x v="18"/>
    <n v="710"/>
    <n v="7577.23"/>
    <n v="4.1280000000000001"/>
    <x v="24"/>
    <s v="BSAI"/>
    <n v="9"/>
    <x v="1"/>
  </r>
  <r>
    <s v="sablefish (blackcod)"/>
    <d v="2009-09-12T00:00:00"/>
    <x v="18"/>
    <n v="710"/>
    <n v="7577.23"/>
    <n v="6.18"/>
    <x v="28"/>
    <s v="BSAI"/>
    <n v="9"/>
    <x v="1"/>
  </r>
  <r>
    <s v="sablefish (blackcod)"/>
    <d v="2009-09-12T00:00:00"/>
    <x v="18"/>
    <n v="710"/>
    <n v="7629.26"/>
    <n v="3.4180000000000001"/>
    <x v="6"/>
    <s v="GOA"/>
    <n v="9"/>
    <x v="1"/>
  </r>
  <r>
    <s v="sablefish (blackcod)"/>
    <d v="2009-09-12T00:00:00"/>
    <x v="18"/>
    <n v="710"/>
    <n v="7939.08"/>
    <n v="17.756"/>
    <x v="0"/>
    <s v="GOA"/>
    <n v="9"/>
    <x v="1"/>
  </r>
  <r>
    <s v="sablefish (blackcod)"/>
    <d v="2009-09-12T00:00:00"/>
    <x v="18"/>
    <n v="710"/>
    <n v="7939.08"/>
    <n v="5.4530000000000003"/>
    <x v="13"/>
    <s v="GOA"/>
    <n v="9"/>
    <x v="1"/>
  </r>
  <r>
    <s v="sablefish (blackcod)"/>
    <d v="2009-09-12T00:00:00"/>
    <x v="18"/>
    <n v="710"/>
    <n v="7939.08"/>
    <n v="64.95"/>
    <x v="6"/>
    <s v="GOA"/>
    <n v="9"/>
    <x v="1"/>
  </r>
  <r>
    <s v="sablefish (blackcod)"/>
    <d v="2009-09-12T00:00:00"/>
    <x v="18"/>
    <n v="710"/>
    <n v="7939.08"/>
    <n v="17.286000000000001"/>
    <x v="11"/>
    <s v="GOA"/>
    <n v="9"/>
    <x v="1"/>
  </r>
  <r>
    <s v="sablefish (blackcod)"/>
    <d v="2009-09-12T00:00:00"/>
    <x v="18"/>
    <n v="710"/>
    <n v="7939.08"/>
    <n v="28.280999999999999"/>
    <x v="14"/>
    <s v="GOA"/>
    <n v="9"/>
    <x v="1"/>
  </r>
  <r>
    <s v="sablefish (blackcod)"/>
    <d v="2009-09-12T00:00:00"/>
    <x v="18"/>
    <n v="710"/>
    <m/>
    <n v="5.0000000000000001E-3"/>
    <x v="5"/>
    <s v="BSAI"/>
    <n v="9"/>
    <x v="1"/>
  </r>
  <r>
    <s v="sablefish (blackcod)"/>
    <d v="2009-09-12T00:00:00"/>
    <x v="18"/>
    <n v="710"/>
    <m/>
    <n v="0.06"/>
    <x v="7"/>
    <s v="BSAI"/>
    <n v="9"/>
    <x v="1"/>
  </r>
  <r>
    <s v="sablefish (blackcod)"/>
    <d v="2009-09-12T00:00:00"/>
    <x v="18"/>
    <n v="710"/>
    <m/>
    <n v="0.57999999999999996"/>
    <x v="28"/>
    <s v="BSAI"/>
    <n v="9"/>
    <x v="1"/>
  </r>
  <r>
    <s v="sablefish (blackcod)"/>
    <d v="2009-09-12T00:00:00"/>
    <x v="18"/>
    <n v="710"/>
    <m/>
    <n v="0.66700000000000004"/>
    <x v="0"/>
    <s v="GOA"/>
    <n v="9"/>
    <x v="1"/>
  </r>
  <r>
    <s v="sablefish (blackcod)"/>
    <d v="2009-09-12T00:00:00"/>
    <x v="18"/>
    <n v="710"/>
    <m/>
    <n v="0.247"/>
    <x v="13"/>
    <s v="GOA"/>
    <n v="9"/>
    <x v="1"/>
  </r>
  <r>
    <s v="sablefish (blackcod)"/>
    <d v="2009-09-12T00:00:00"/>
    <x v="18"/>
    <n v="710"/>
    <m/>
    <n v="0.69299999999999995"/>
    <x v="6"/>
    <s v="GOA"/>
    <n v="9"/>
    <x v="1"/>
  </r>
  <r>
    <s v="sablefish (blackcod)"/>
    <d v="2009-09-12T00:00:00"/>
    <x v="18"/>
    <n v="710"/>
    <m/>
    <n v="0.755"/>
    <x v="11"/>
    <s v="GOA"/>
    <n v="9"/>
    <x v="1"/>
  </r>
  <r>
    <s v="sablefish (blackcod)"/>
    <d v="2009-09-12T00:00:00"/>
    <x v="18"/>
    <n v="710"/>
    <m/>
    <n v="3.0000000000000001E-3"/>
    <x v="20"/>
    <s v="INSD"/>
    <n v="9"/>
    <x v="1"/>
  </r>
  <r>
    <s v="sablefish (blackcod)"/>
    <d v="2009-09-12T00:00:00"/>
    <x v="18"/>
    <n v="710"/>
    <m/>
    <n v="1.2130000000000001"/>
    <x v="14"/>
    <s v="GOA"/>
    <n v="9"/>
    <x v="1"/>
  </r>
  <r>
    <s v="sablefish (blackcod)"/>
    <d v="2009-09-12T00:00:00"/>
    <x v="18"/>
    <n v="710"/>
    <m/>
    <n v="0.08"/>
    <x v="21"/>
    <s v="INSD"/>
    <n v="9"/>
    <x v="1"/>
  </r>
  <r>
    <s v="sablefish (blackcod)"/>
    <d v="2009-09-19T00:00:00"/>
    <x v="18"/>
    <n v="710"/>
    <n v="6230.71"/>
    <n v="0.91500000000000004"/>
    <x v="1"/>
    <s v="BSAI"/>
    <n v="9"/>
    <x v="1"/>
  </r>
  <r>
    <s v="sablefish (blackcod)"/>
    <d v="2009-09-19T00:00:00"/>
    <x v="18"/>
    <n v="710"/>
    <n v="6230.71"/>
    <n v="16.468"/>
    <x v="5"/>
    <s v="BSAI"/>
    <n v="9"/>
    <x v="1"/>
  </r>
  <r>
    <s v="sablefish (blackcod)"/>
    <d v="2009-09-19T00:00:00"/>
    <x v="18"/>
    <n v="710"/>
    <n v="6230.71"/>
    <n v="23.119"/>
    <x v="7"/>
    <s v="BSAI"/>
    <n v="9"/>
    <x v="1"/>
  </r>
  <r>
    <s v="sablefish (blackcod)"/>
    <d v="2009-09-19T00:00:00"/>
    <x v="18"/>
    <n v="710"/>
    <n v="6230.71"/>
    <n v="2.7429999999999999"/>
    <x v="2"/>
    <s v="BSAI"/>
    <n v="9"/>
    <x v="1"/>
  </r>
  <r>
    <s v="sablefish (blackcod)"/>
    <d v="2009-09-19T00:00:00"/>
    <x v="18"/>
    <n v="710"/>
    <n v="6230.71"/>
    <n v="22.876000000000001"/>
    <x v="24"/>
    <s v="BSAI"/>
    <n v="9"/>
    <x v="1"/>
  </r>
  <r>
    <s v="sablefish (blackcod)"/>
    <d v="2009-09-19T00:00:00"/>
    <x v="18"/>
    <n v="710"/>
    <n v="6230.71"/>
    <n v="0.19600000000000001"/>
    <x v="28"/>
    <s v="BSAI"/>
    <n v="9"/>
    <x v="1"/>
  </r>
  <r>
    <s v="sablefish (blackcod)"/>
    <d v="2009-09-19T00:00:00"/>
    <x v="18"/>
    <n v="710"/>
    <n v="7577.23"/>
    <n v="6.6000000000000003E-2"/>
    <x v="5"/>
    <s v="BSAI"/>
    <n v="9"/>
    <x v="1"/>
  </r>
  <r>
    <s v="sablefish (blackcod)"/>
    <d v="2009-09-19T00:00:00"/>
    <x v="18"/>
    <n v="710"/>
    <n v="7577.23"/>
    <n v="2.4159999999999999"/>
    <x v="24"/>
    <s v="BSAI"/>
    <n v="9"/>
    <x v="1"/>
  </r>
  <r>
    <s v="sablefish (blackcod)"/>
    <d v="2009-09-19T00:00:00"/>
    <x v="18"/>
    <n v="710"/>
    <n v="7577.23"/>
    <n v="8.5570000000000004"/>
    <x v="28"/>
    <s v="BSAI"/>
    <n v="9"/>
    <x v="1"/>
  </r>
  <r>
    <s v="sablefish (blackcod)"/>
    <d v="2009-09-19T00:00:00"/>
    <x v="18"/>
    <n v="710"/>
    <n v="7629.26"/>
    <n v="0.54"/>
    <x v="13"/>
    <s v="GOA"/>
    <n v="9"/>
    <x v="1"/>
  </r>
  <r>
    <s v="sablefish (blackcod)"/>
    <d v="2009-09-19T00:00:00"/>
    <x v="18"/>
    <n v="710"/>
    <n v="7939.08"/>
    <n v="24.548999999999999"/>
    <x v="0"/>
    <s v="GOA"/>
    <n v="9"/>
    <x v="1"/>
  </r>
  <r>
    <s v="sablefish (blackcod)"/>
    <d v="2009-09-19T00:00:00"/>
    <x v="18"/>
    <n v="710"/>
    <n v="7939.08"/>
    <n v="6.3330000000000002"/>
    <x v="13"/>
    <s v="GOA"/>
    <n v="9"/>
    <x v="1"/>
  </r>
  <r>
    <s v="sablefish (blackcod)"/>
    <d v="2009-09-19T00:00:00"/>
    <x v="18"/>
    <n v="710"/>
    <n v="7939.08"/>
    <n v="54.447000000000003"/>
    <x v="6"/>
    <s v="GOA"/>
    <n v="9"/>
    <x v="1"/>
  </r>
  <r>
    <s v="sablefish (blackcod)"/>
    <d v="2009-09-19T00:00:00"/>
    <x v="18"/>
    <n v="710"/>
    <n v="7939.08"/>
    <n v="1.4259999999999999"/>
    <x v="11"/>
    <s v="GOA"/>
    <n v="9"/>
    <x v="1"/>
  </r>
  <r>
    <s v="sablefish (blackcod)"/>
    <d v="2009-09-19T00:00:00"/>
    <x v="18"/>
    <n v="710"/>
    <n v="7939.08"/>
    <n v="86.698999999999998"/>
    <x v="14"/>
    <s v="GOA"/>
    <n v="9"/>
    <x v="1"/>
  </r>
  <r>
    <s v="sablefish (blackcod)"/>
    <d v="2009-09-19T00:00:00"/>
    <x v="18"/>
    <n v="710"/>
    <m/>
    <n v="2.3E-2"/>
    <x v="23"/>
    <s v="BSAI"/>
    <n v="9"/>
    <x v="1"/>
  </r>
  <r>
    <s v="sablefish (blackcod)"/>
    <d v="2009-09-19T00:00:00"/>
    <x v="18"/>
    <n v="710"/>
    <m/>
    <n v="0.01"/>
    <x v="10"/>
    <s v="BSAI"/>
    <n v="9"/>
    <x v="1"/>
  </r>
  <r>
    <s v="sablefish (blackcod)"/>
    <d v="2009-09-19T00:00:00"/>
    <x v="18"/>
    <n v="710"/>
    <m/>
    <n v="5.0000000000000001E-3"/>
    <x v="5"/>
    <s v="BSAI"/>
    <n v="9"/>
    <x v="1"/>
  </r>
  <r>
    <s v="sablefish (blackcod)"/>
    <d v="2009-09-19T00:00:00"/>
    <x v="18"/>
    <n v="710"/>
    <m/>
    <n v="0.39600000000000002"/>
    <x v="7"/>
    <s v="BSAI"/>
    <n v="9"/>
    <x v="1"/>
  </r>
  <r>
    <s v="sablefish (blackcod)"/>
    <d v="2009-09-19T00:00:00"/>
    <x v="18"/>
    <n v="710"/>
    <m/>
    <n v="3.1E-2"/>
    <x v="2"/>
    <s v="BSAI"/>
    <n v="9"/>
    <x v="1"/>
  </r>
  <r>
    <s v="sablefish (blackcod)"/>
    <d v="2009-09-19T00:00:00"/>
    <x v="18"/>
    <n v="710"/>
    <m/>
    <n v="0.91800000000000004"/>
    <x v="24"/>
    <s v="BSAI"/>
    <n v="9"/>
    <x v="1"/>
  </r>
  <r>
    <s v="sablefish (blackcod)"/>
    <d v="2009-09-19T00:00:00"/>
    <x v="18"/>
    <n v="710"/>
    <m/>
    <n v="0.57699999999999996"/>
    <x v="0"/>
    <s v="GOA"/>
    <n v="9"/>
    <x v="1"/>
  </r>
  <r>
    <s v="sablefish (blackcod)"/>
    <d v="2009-09-19T00:00:00"/>
    <x v="18"/>
    <n v="710"/>
    <m/>
    <n v="0.248"/>
    <x v="13"/>
    <s v="GOA"/>
    <n v="9"/>
    <x v="1"/>
  </r>
  <r>
    <s v="sablefish (blackcod)"/>
    <d v="2009-09-19T00:00:00"/>
    <x v="18"/>
    <n v="710"/>
    <m/>
    <n v="1.2030000000000001"/>
    <x v="6"/>
    <s v="GOA"/>
    <n v="9"/>
    <x v="1"/>
  </r>
  <r>
    <s v="sablefish (blackcod)"/>
    <d v="2009-09-19T00:00:00"/>
    <x v="18"/>
    <n v="710"/>
    <m/>
    <n v="9.0999999999999998E-2"/>
    <x v="11"/>
    <s v="GOA"/>
    <n v="9"/>
    <x v="1"/>
  </r>
  <r>
    <s v="sablefish (blackcod)"/>
    <d v="2009-09-19T00:00:00"/>
    <x v="18"/>
    <n v="710"/>
    <m/>
    <n v="1.6E-2"/>
    <x v="20"/>
    <s v="INSD"/>
    <n v="9"/>
    <x v="1"/>
  </r>
  <r>
    <s v="sablefish (blackcod)"/>
    <d v="2009-09-19T00:00:00"/>
    <x v="18"/>
    <n v="710"/>
    <m/>
    <n v="3.41"/>
    <x v="14"/>
    <s v="GOA"/>
    <n v="9"/>
    <x v="1"/>
  </r>
  <r>
    <s v="sablefish (blackcod)"/>
    <d v="2009-09-19T00:00:00"/>
    <x v="18"/>
    <n v="710"/>
    <m/>
    <n v="6.3E-2"/>
    <x v="21"/>
    <s v="INSD"/>
    <n v="9"/>
    <x v="1"/>
  </r>
  <r>
    <s v="sablefish (blackcod)"/>
    <d v="2009-09-26T00:00:00"/>
    <x v="18"/>
    <n v="710"/>
    <n v="6230.71"/>
    <n v="2E-3"/>
    <x v="23"/>
    <s v="BSAI"/>
    <n v="9"/>
    <x v="1"/>
  </r>
  <r>
    <s v="sablefish (blackcod)"/>
    <d v="2009-09-26T00:00:00"/>
    <x v="18"/>
    <n v="710"/>
    <n v="6230.71"/>
    <n v="0.27900000000000003"/>
    <x v="1"/>
    <s v="BSAI"/>
    <n v="9"/>
    <x v="1"/>
  </r>
  <r>
    <s v="sablefish (blackcod)"/>
    <d v="2009-09-26T00:00:00"/>
    <x v="18"/>
    <n v="710"/>
    <n v="6230.71"/>
    <n v="4.282"/>
    <x v="5"/>
    <s v="BSAI"/>
    <n v="9"/>
    <x v="1"/>
  </r>
  <r>
    <s v="sablefish (blackcod)"/>
    <d v="2009-09-26T00:00:00"/>
    <x v="18"/>
    <n v="710"/>
    <n v="6230.71"/>
    <n v="18.288"/>
    <x v="7"/>
    <s v="BSAI"/>
    <n v="9"/>
    <x v="1"/>
  </r>
  <r>
    <s v="sablefish (blackcod)"/>
    <d v="2009-09-26T00:00:00"/>
    <x v="18"/>
    <n v="710"/>
    <n v="6230.71"/>
    <n v="6.1870000000000003"/>
    <x v="24"/>
    <s v="BSAI"/>
    <n v="9"/>
    <x v="1"/>
  </r>
  <r>
    <s v="sablefish (blackcod)"/>
    <d v="2009-09-26T00:00:00"/>
    <x v="18"/>
    <n v="710"/>
    <n v="6230.71"/>
    <n v="7.843"/>
    <x v="28"/>
    <s v="BSAI"/>
    <n v="9"/>
    <x v="1"/>
  </r>
  <r>
    <s v="sablefish (blackcod)"/>
    <d v="2009-09-26T00:00:00"/>
    <x v="18"/>
    <n v="710"/>
    <n v="7577.23"/>
    <n v="2.149"/>
    <x v="5"/>
    <s v="BSAI"/>
    <n v="9"/>
    <x v="1"/>
  </r>
  <r>
    <s v="sablefish (blackcod)"/>
    <d v="2009-09-26T00:00:00"/>
    <x v="18"/>
    <n v="710"/>
    <n v="7577.23"/>
    <n v="0.76"/>
    <x v="7"/>
    <s v="BSAI"/>
    <n v="9"/>
    <x v="1"/>
  </r>
  <r>
    <s v="sablefish (blackcod)"/>
    <d v="2009-09-26T00:00:00"/>
    <x v="18"/>
    <n v="710"/>
    <n v="7577.23"/>
    <n v="1.7270000000000001"/>
    <x v="24"/>
    <s v="BSAI"/>
    <n v="9"/>
    <x v="1"/>
  </r>
  <r>
    <s v="sablefish (blackcod)"/>
    <d v="2009-09-26T00:00:00"/>
    <x v="18"/>
    <n v="710"/>
    <n v="7577.23"/>
    <n v="1.6379999999999999"/>
    <x v="28"/>
    <s v="BSAI"/>
    <n v="9"/>
    <x v="1"/>
  </r>
  <r>
    <s v="sablefish (blackcod)"/>
    <d v="2009-09-26T00:00:00"/>
    <x v="18"/>
    <n v="710"/>
    <n v="7939.08"/>
    <n v="9.9260000000000002"/>
    <x v="0"/>
    <s v="GOA"/>
    <n v="9"/>
    <x v="1"/>
  </r>
  <r>
    <s v="sablefish (blackcod)"/>
    <d v="2009-09-26T00:00:00"/>
    <x v="18"/>
    <n v="710"/>
    <n v="7939.08"/>
    <n v="8.298"/>
    <x v="13"/>
    <s v="GOA"/>
    <n v="9"/>
    <x v="1"/>
  </r>
  <r>
    <s v="sablefish (blackcod)"/>
    <d v="2009-09-26T00:00:00"/>
    <x v="18"/>
    <n v="710"/>
    <n v="7939.08"/>
    <n v="18.888999999999999"/>
    <x v="6"/>
    <s v="GOA"/>
    <n v="9"/>
    <x v="1"/>
  </r>
  <r>
    <s v="sablefish (blackcod)"/>
    <d v="2009-09-26T00:00:00"/>
    <x v="18"/>
    <n v="710"/>
    <n v="7939.08"/>
    <n v="16.693000000000001"/>
    <x v="11"/>
    <s v="GOA"/>
    <n v="9"/>
    <x v="1"/>
  </r>
  <r>
    <s v="sablefish (blackcod)"/>
    <d v="2009-09-26T00:00:00"/>
    <x v="18"/>
    <n v="710"/>
    <n v="7939.08"/>
    <n v="45.213999999999999"/>
    <x v="14"/>
    <s v="GOA"/>
    <n v="9"/>
    <x v="1"/>
  </r>
  <r>
    <s v="sablefish (blackcod)"/>
    <d v="2009-09-26T00:00:00"/>
    <x v="18"/>
    <n v="710"/>
    <m/>
    <n v="2.5000000000000001E-2"/>
    <x v="23"/>
    <s v="BSAI"/>
    <n v="9"/>
    <x v="1"/>
  </r>
  <r>
    <s v="sablefish (blackcod)"/>
    <d v="2009-09-26T00:00:00"/>
    <x v="18"/>
    <n v="710"/>
    <m/>
    <n v="4.0000000000000001E-3"/>
    <x v="5"/>
    <s v="BSAI"/>
    <n v="9"/>
    <x v="1"/>
  </r>
  <r>
    <s v="sablefish (blackcod)"/>
    <d v="2009-09-26T00:00:00"/>
    <x v="18"/>
    <n v="710"/>
    <m/>
    <n v="0.20300000000000001"/>
    <x v="7"/>
    <s v="BSAI"/>
    <n v="9"/>
    <x v="1"/>
  </r>
  <r>
    <s v="sablefish (blackcod)"/>
    <d v="2009-09-26T00:00:00"/>
    <x v="18"/>
    <n v="710"/>
    <m/>
    <n v="4.4999999999999998E-2"/>
    <x v="2"/>
    <s v="BSAI"/>
    <n v="9"/>
    <x v="1"/>
  </r>
  <r>
    <s v="sablefish (blackcod)"/>
    <d v="2009-09-26T00:00:00"/>
    <x v="18"/>
    <n v="710"/>
    <m/>
    <n v="0.15"/>
    <x v="24"/>
    <s v="BSAI"/>
    <n v="9"/>
    <x v="1"/>
  </r>
  <r>
    <s v="sablefish (blackcod)"/>
    <d v="2009-09-26T00:00:00"/>
    <x v="18"/>
    <n v="710"/>
    <m/>
    <n v="0.22500000000000001"/>
    <x v="28"/>
    <s v="BSAI"/>
    <n v="9"/>
    <x v="1"/>
  </r>
  <r>
    <s v="sablefish (blackcod)"/>
    <d v="2009-09-26T00:00:00"/>
    <x v="18"/>
    <n v="710"/>
    <m/>
    <n v="0.25"/>
    <x v="0"/>
    <s v="GOA"/>
    <n v="9"/>
    <x v="1"/>
  </r>
  <r>
    <s v="sablefish (blackcod)"/>
    <d v="2009-09-26T00:00:00"/>
    <x v="18"/>
    <n v="710"/>
    <m/>
    <n v="0.24299999999999999"/>
    <x v="13"/>
    <s v="GOA"/>
    <n v="9"/>
    <x v="1"/>
  </r>
  <r>
    <s v="sablefish (blackcod)"/>
    <d v="2009-09-26T00:00:00"/>
    <x v="18"/>
    <n v="710"/>
    <m/>
    <n v="0.55400000000000005"/>
    <x v="6"/>
    <s v="GOA"/>
    <n v="9"/>
    <x v="1"/>
  </r>
  <r>
    <s v="sablefish (blackcod)"/>
    <d v="2009-09-26T00:00:00"/>
    <x v="18"/>
    <n v="710"/>
    <m/>
    <n v="0.42899999999999999"/>
    <x v="11"/>
    <s v="GOA"/>
    <n v="9"/>
    <x v="1"/>
  </r>
  <r>
    <s v="sablefish (blackcod)"/>
    <d v="2009-09-26T00:00:00"/>
    <x v="18"/>
    <n v="710"/>
    <m/>
    <n v="2E-3"/>
    <x v="20"/>
    <s v="INSD"/>
    <n v="9"/>
    <x v="1"/>
  </r>
  <r>
    <s v="sablefish (blackcod)"/>
    <d v="2009-09-26T00:00:00"/>
    <x v="18"/>
    <n v="710"/>
    <m/>
    <n v="1.2430000000000001"/>
    <x v="14"/>
    <s v="GOA"/>
    <n v="9"/>
    <x v="1"/>
  </r>
  <r>
    <s v="sablefish (blackcod)"/>
    <d v="2009-09-26T00:00:00"/>
    <x v="18"/>
    <n v="710"/>
    <m/>
    <n v="3.2000000000000001E-2"/>
    <x v="21"/>
    <s v="INSD"/>
    <n v="9"/>
    <x v="1"/>
  </r>
  <r>
    <s v="sablefish (blackcod)"/>
    <d v="2009-10-03T00:00:00"/>
    <x v="18"/>
    <n v="710"/>
    <n v="6230.71"/>
    <n v="3.0000000000000001E-3"/>
    <x v="23"/>
    <s v="BSAI"/>
    <n v="10"/>
    <x v="1"/>
  </r>
  <r>
    <s v="sablefish (blackcod)"/>
    <d v="2009-10-03T00:00:00"/>
    <x v="18"/>
    <n v="710"/>
    <n v="6230.71"/>
    <n v="13.66"/>
    <x v="5"/>
    <s v="BSAI"/>
    <n v="10"/>
    <x v="1"/>
  </r>
  <r>
    <s v="sablefish (blackcod)"/>
    <d v="2009-10-03T00:00:00"/>
    <x v="18"/>
    <n v="710"/>
    <n v="6230.71"/>
    <n v="14.132"/>
    <x v="7"/>
    <s v="BSAI"/>
    <n v="10"/>
    <x v="1"/>
  </r>
  <r>
    <s v="sablefish (blackcod)"/>
    <d v="2009-10-03T00:00:00"/>
    <x v="18"/>
    <n v="710"/>
    <n v="6230.71"/>
    <n v="23.393999999999998"/>
    <x v="24"/>
    <s v="BSAI"/>
    <n v="10"/>
    <x v="1"/>
  </r>
  <r>
    <s v="sablefish (blackcod)"/>
    <d v="2009-10-03T00:00:00"/>
    <x v="18"/>
    <n v="710"/>
    <n v="6230.71"/>
    <n v="4.5999999999999999E-2"/>
    <x v="28"/>
    <s v="BSAI"/>
    <n v="10"/>
    <x v="1"/>
  </r>
  <r>
    <s v="sablefish (blackcod)"/>
    <d v="2009-10-03T00:00:00"/>
    <x v="18"/>
    <n v="710"/>
    <n v="7577.23"/>
    <n v="0.39700000000000002"/>
    <x v="5"/>
    <s v="BSAI"/>
    <n v="10"/>
    <x v="1"/>
  </r>
  <r>
    <s v="sablefish (blackcod)"/>
    <d v="2009-10-03T00:00:00"/>
    <x v="18"/>
    <n v="710"/>
    <n v="7577.23"/>
    <n v="0.52900000000000003"/>
    <x v="24"/>
    <s v="BSAI"/>
    <n v="10"/>
    <x v="1"/>
  </r>
  <r>
    <s v="sablefish (blackcod)"/>
    <d v="2009-10-03T00:00:00"/>
    <x v="18"/>
    <n v="710"/>
    <n v="7577.23"/>
    <n v="10.481"/>
    <x v="28"/>
    <s v="BSAI"/>
    <n v="10"/>
    <x v="1"/>
  </r>
  <r>
    <s v="sablefish (blackcod)"/>
    <d v="2009-10-03T00:00:00"/>
    <x v="18"/>
    <n v="710"/>
    <n v="7629.26"/>
    <n v="1.129"/>
    <x v="13"/>
    <s v="GOA"/>
    <n v="10"/>
    <x v="1"/>
  </r>
  <r>
    <s v="sablefish (blackcod)"/>
    <d v="2009-10-03T00:00:00"/>
    <x v="18"/>
    <n v="710"/>
    <n v="7629.26"/>
    <n v="2.4319999999999999"/>
    <x v="6"/>
    <s v="GOA"/>
    <n v="10"/>
    <x v="1"/>
  </r>
  <r>
    <s v="sablefish (blackcod)"/>
    <d v="2009-10-03T00:00:00"/>
    <x v="18"/>
    <n v="710"/>
    <n v="7939.08"/>
    <n v="9.827"/>
    <x v="0"/>
    <s v="GOA"/>
    <n v="10"/>
    <x v="1"/>
  </r>
  <r>
    <s v="sablefish (blackcod)"/>
    <d v="2009-10-03T00:00:00"/>
    <x v="18"/>
    <n v="710"/>
    <n v="7939.08"/>
    <n v="7.2279999999999998"/>
    <x v="13"/>
    <s v="GOA"/>
    <n v="10"/>
    <x v="1"/>
  </r>
  <r>
    <s v="sablefish (blackcod)"/>
    <d v="2009-10-03T00:00:00"/>
    <x v="18"/>
    <n v="710"/>
    <n v="7939.08"/>
    <n v="63.337000000000003"/>
    <x v="6"/>
    <s v="GOA"/>
    <n v="10"/>
    <x v="1"/>
  </r>
  <r>
    <s v="sablefish (blackcod)"/>
    <d v="2009-10-03T00:00:00"/>
    <x v="18"/>
    <n v="710"/>
    <n v="7939.08"/>
    <n v="30.79"/>
    <x v="11"/>
    <s v="GOA"/>
    <n v="10"/>
    <x v="1"/>
  </r>
  <r>
    <s v="sablefish (blackcod)"/>
    <d v="2009-10-03T00:00:00"/>
    <x v="18"/>
    <n v="710"/>
    <n v="7939.08"/>
    <n v="88.650999999999996"/>
    <x v="14"/>
    <s v="GOA"/>
    <n v="10"/>
    <x v="1"/>
  </r>
  <r>
    <s v="sablefish (blackcod)"/>
    <d v="2009-10-03T00:00:00"/>
    <x v="18"/>
    <n v="710"/>
    <m/>
    <n v="0.02"/>
    <x v="7"/>
    <s v="BSAI"/>
    <n v="10"/>
    <x v="1"/>
  </r>
  <r>
    <s v="sablefish (blackcod)"/>
    <d v="2009-10-03T00:00:00"/>
    <x v="18"/>
    <n v="710"/>
    <m/>
    <n v="0.92800000000000005"/>
    <x v="24"/>
    <s v="BSAI"/>
    <n v="10"/>
    <x v="1"/>
  </r>
  <r>
    <s v="sablefish (blackcod)"/>
    <d v="2009-10-03T00:00:00"/>
    <x v="18"/>
    <n v="710"/>
    <m/>
    <n v="8.0000000000000002E-3"/>
    <x v="0"/>
    <s v="GOA"/>
    <n v="10"/>
    <x v="1"/>
  </r>
  <r>
    <s v="sablefish (blackcod)"/>
    <d v="2009-10-03T00:00:00"/>
    <x v="18"/>
    <n v="710"/>
    <m/>
    <n v="2.7869999999999999"/>
    <x v="13"/>
    <s v="GOA"/>
    <n v="10"/>
    <x v="1"/>
  </r>
  <r>
    <s v="sablefish (blackcod)"/>
    <d v="2009-10-03T00:00:00"/>
    <x v="18"/>
    <n v="710"/>
    <m/>
    <n v="0.41099999999999998"/>
    <x v="6"/>
    <s v="GOA"/>
    <n v="10"/>
    <x v="1"/>
  </r>
  <r>
    <s v="sablefish (blackcod)"/>
    <d v="2009-10-03T00:00:00"/>
    <x v="18"/>
    <n v="710"/>
    <m/>
    <n v="3.9E-2"/>
    <x v="11"/>
    <s v="GOA"/>
    <n v="10"/>
    <x v="1"/>
  </r>
  <r>
    <s v="sablefish (blackcod)"/>
    <d v="2009-10-03T00:00:00"/>
    <x v="18"/>
    <n v="710"/>
    <m/>
    <n v="9.4E-2"/>
    <x v="14"/>
    <s v="GOA"/>
    <n v="10"/>
    <x v="1"/>
  </r>
  <r>
    <s v="sablefish (blackcod)"/>
    <d v="2009-10-03T00:00:00"/>
    <x v="18"/>
    <n v="710"/>
    <m/>
    <n v="0.02"/>
    <x v="21"/>
    <s v="INSD"/>
    <n v="10"/>
    <x v="1"/>
  </r>
  <r>
    <s v="sablefish (blackcod)"/>
    <d v="2009-10-10T00:00:00"/>
    <x v="18"/>
    <n v="710"/>
    <n v="6230.71"/>
    <n v="17.254000000000001"/>
    <x v="5"/>
    <s v="BSAI"/>
    <n v="10"/>
    <x v="1"/>
  </r>
  <r>
    <s v="sablefish (blackcod)"/>
    <d v="2009-10-10T00:00:00"/>
    <x v="18"/>
    <n v="710"/>
    <n v="6230.71"/>
    <n v="13.79"/>
    <x v="7"/>
    <s v="BSAI"/>
    <n v="10"/>
    <x v="1"/>
  </r>
  <r>
    <s v="sablefish (blackcod)"/>
    <d v="2009-10-10T00:00:00"/>
    <x v="18"/>
    <n v="710"/>
    <n v="6230.71"/>
    <n v="0.106"/>
    <x v="22"/>
    <s v="BSAI"/>
    <n v="10"/>
    <x v="1"/>
  </r>
  <r>
    <s v="sablefish (blackcod)"/>
    <d v="2009-10-10T00:00:00"/>
    <x v="18"/>
    <n v="710"/>
    <n v="6230.71"/>
    <n v="10.893000000000001"/>
    <x v="28"/>
    <s v="BSAI"/>
    <n v="10"/>
    <x v="1"/>
  </r>
  <r>
    <s v="sablefish (blackcod)"/>
    <d v="2009-10-10T00:00:00"/>
    <x v="18"/>
    <n v="710"/>
    <n v="7577.23"/>
    <n v="6.9000000000000006E-2"/>
    <x v="1"/>
    <s v="BSAI"/>
    <n v="10"/>
    <x v="1"/>
  </r>
  <r>
    <s v="sablefish (blackcod)"/>
    <d v="2009-10-10T00:00:00"/>
    <x v="18"/>
    <n v="710"/>
    <n v="7577.23"/>
    <n v="0.13"/>
    <x v="5"/>
    <s v="BSAI"/>
    <n v="10"/>
    <x v="1"/>
  </r>
  <r>
    <s v="sablefish (blackcod)"/>
    <d v="2009-10-10T00:00:00"/>
    <x v="18"/>
    <n v="710"/>
    <n v="7577.23"/>
    <n v="0.25700000000000001"/>
    <x v="7"/>
    <s v="BSAI"/>
    <n v="10"/>
    <x v="1"/>
  </r>
  <r>
    <s v="sablefish (blackcod)"/>
    <d v="2009-10-10T00:00:00"/>
    <x v="18"/>
    <n v="710"/>
    <n v="7577.23"/>
    <n v="0.38700000000000001"/>
    <x v="24"/>
    <s v="BSAI"/>
    <n v="10"/>
    <x v="1"/>
  </r>
  <r>
    <s v="sablefish (blackcod)"/>
    <d v="2009-10-10T00:00:00"/>
    <x v="18"/>
    <n v="710"/>
    <n v="7577.23"/>
    <n v="9.7469999999999999"/>
    <x v="28"/>
    <s v="BSAI"/>
    <n v="10"/>
    <x v="1"/>
  </r>
  <r>
    <s v="sablefish (blackcod)"/>
    <d v="2009-10-10T00:00:00"/>
    <x v="18"/>
    <n v="710"/>
    <n v="7629.26"/>
    <n v="1.2999999999999999E-2"/>
    <x v="0"/>
    <s v="GOA"/>
    <n v="10"/>
    <x v="1"/>
  </r>
  <r>
    <s v="sablefish (blackcod)"/>
    <d v="2009-10-10T00:00:00"/>
    <x v="18"/>
    <n v="710"/>
    <n v="7629.26"/>
    <n v="4.0860000000000003"/>
    <x v="13"/>
    <s v="GOA"/>
    <n v="10"/>
    <x v="1"/>
  </r>
  <r>
    <s v="sablefish (blackcod)"/>
    <d v="2009-10-10T00:00:00"/>
    <x v="18"/>
    <n v="710"/>
    <n v="7629.26"/>
    <n v="0.40699999999999997"/>
    <x v="6"/>
    <s v="GOA"/>
    <n v="10"/>
    <x v="1"/>
  </r>
  <r>
    <s v="sablefish (blackcod)"/>
    <d v="2009-10-10T00:00:00"/>
    <x v="18"/>
    <n v="710"/>
    <n v="7939.08"/>
    <n v="8.2509999999999994"/>
    <x v="0"/>
    <s v="GOA"/>
    <n v="10"/>
    <x v="1"/>
  </r>
  <r>
    <s v="sablefish (blackcod)"/>
    <d v="2009-10-10T00:00:00"/>
    <x v="18"/>
    <n v="710"/>
    <n v="7939.08"/>
    <n v="0.26300000000000001"/>
    <x v="13"/>
    <s v="GOA"/>
    <n v="10"/>
    <x v="1"/>
  </r>
  <r>
    <s v="sablefish (blackcod)"/>
    <d v="2009-10-10T00:00:00"/>
    <x v="18"/>
    <n v="710"/>
    <n v="7939.08"/>
    <n v="7.2210000000000001"/>
    <x v="6"/>
    <s v="GOA"/>
    <n v="10"/>
    <x v="1"/>
  </r>
  <r>
    <s v="sablefish (blackcod)"/>
    <d v="2009-10-10T00:00:00"/>
    <x v="18"/>
    <n v="710"/>
    <n v="7939.08"/>
    <n v="52.314"/>
    <x v="14"/>
    <s v="GOA"/>
    <n v="10"/>
    <x v="1"/>
  </r>
  <r>
    <s v="sablefish (blackcod)"/>
    <d v="2009-10-10T00:00:00"/>
    <x v="18"/>
    <n v="710"/>
    <m/>
    <n v="5.0000000000000001E-3"/>
    <x v="23"/>
    <s v="BSAI"/>
    <n v="10"/>
    <x v="1"/>
  </r>
  <r>
    <s v="sablefish (blackcod)"/>
    <d v="2009-10-10T00:00:00"/>
    <x v="18"/>
    <n v="710"/>
    <m/>
    <n v="0.187"/>
    <x v="5"/>
    <s v="BSAI"/>
    <n v="10"/>
    <x v="1"/>
  </r>
  <r>
    <s v="sablefish (blackcod)"/>
    <d v="2009-10-10T00:00:00"/>
    <x v="18"/>
    <n v="710"/>
    <m/>
    <n v="1.6E-2"/>
    <x v="24"/>
    <s v="BSAI"/>
    <n v="10"/>
    <x v="1"/>
  </r>
  <r>
    <s v="sablefish (blackcod)"/>
    <d v="2009-10-10T00:00:00"/>
    <x v="18"/>
    <n v="710"/>
    <m/>
    <n v="4.3999999999999997E-2"/>
    <x v="0"/>
    <s v="GOA"/>
    <n v="10"/>
    <x v="1"/>
  </r>
  <r>
    <s v="sablefish (blackcod)"/>
    <d v="2009-10-10T00:00:00"/>
    <x v="18"/>
    <n v="710"/>
    <m/>
    <n v="1.1990000000000001"/>
    <x v="13"/>
    <s v="GOA"/>
    <n v="10"/>
    <x v="1"/>
  </r>
  <r>
    <s v="sablefish (blackcod)"/>
    <d v="2009-10-10T00:00:00"/>
    <x v="18"/>
    <n v="710"/>
    <m/>
    <n v="1.2999999999999999E-2"/>
    <x v="6"/>
    <s v="GOA"/>
    <n v="10"/>
    <x v="1"/>
  </r>
  <r>
    <s v="sablefish (blackcod)"/>
    <d v="2009-10-10T00:00:00"/>
    <x v="18"/>
    <n v="710"/>
    <m/>
    <n v="2E-3"/>
    <x v="11"/>
    <s v="GOA"/>
    <n v="10"/>
    <x v="1"/>
  </r>
  <r>
    <s v="sablefish (blackcod)"/>
    <d v="2009-10-10T00:00:00"/>
    <x v="18"/>
    <n v="710"/>
    <m/>
    <n v="1.4999999999999999E-2"/>
    <x v="14"/>
    <s v="GOA"/>
    <n v="10"/>
    <x v="1"/>
  </r>
  <r>
    <s v="sablefish (blackcod)"/>
    <d v="2009-10-10T00:00:00"/>
    <x v="18"/>
    <n v="710"/>
    <m/>
    <n v="2E-3"/>
    <x v="21"/>
    <s v="INSD"/>
    <n v="10"/>
    <x v="1"/>
  </r>
  <r>
    <s v="sablefish (blackcod)"/>
    <d v="2009-10-17T00:00:00"/>
    <x v="18"/>
    <n v="710"/>
    <n v="6230.71"/>
    <n v="3.0529999999999999"/>
    <x v="5"/>
    <s v="BSAI"/>
    <n v="10"/>
    <x v="1"/>
  </r>
  <r>
    <s v="sablefish (blackcod)"/>
    <d v="2009-10-17T00:00:00"/>
    <x v="18"/>
    <n v="710"/>
    <n v="6230.71"/>
    <n v="10.789"/>
    <x v="7"/>
    <s v="BSAI"/>
    <n v="10"/>
    <x v="1"/>
  </r>
  <r>
    <s v="sablefish (blackcod)"/>
    <d v="2009-10-17T00:00:00"/>
    <x v="18"/>
    <n v="710"/>
    <n v="6230.71"/>
    <n v="22.277999999999999"/>
    <x v="24"/>
    <s v="BSAI"/>
    <n v="10"/>
    <x v="1"/>
  </r>
  <r>
    <s v="sablefish (blackcod)"/>
    <d v="2009-10-17T00:00:00"/>
    <x v="18"/>
    <n v="710"/>
    <n v="6230.71"/>
    <n v="5.32"/>
    <x v="28"/>
    <s v="BSAI"/>
    <n v="10"/>
    <x v="1"/>
  </r>
  <r>
    <s v="sablefish (blackcod)"/>
    <d v="2009-10-17T00:00:00"/>
    <x v="18"/>
    <n v="710"/>
    <n v="7577.23"/>
    <n v="1.0449999999999999"/>
    <x v="5"/>
    <s v="BSAI"/>
    <n v="10"/>
    <x v="1"/>
  </r>
  <r>
    <s v="sablefish (blackcod)"/>
    <d v="2009-10-17T00:00:00"/>
    <x v="18"/>
    <n v="710"/>
    <n v="7577.23"/>
    <n v="3.1E-2"/>
    <x v="7"/>
    <s v="BSAI"/>
    <n v="10"/>
    <x v="1"/>
  </r>
  <r>
    <s v="sablefish (blackcod)"/>
    <d v="2009-10-17T00:00:00"/>
    <x v="18"/>
    <n v="710"/>
    <n v="7577.23"/>
    <n v="1.0449999999999999"/>
    <x v="24"/>
    <s v="BSAI"/>
    <n v="10"/>
    <x v="1"/>
  </r>
  <r>
    <s v="sablefish (blackcod)"/>
    <d v="2009-10-17T00:00:00"/>
    <x v="18"/>
    <n v="710"/>
    <n v="7577.23"/>
    <n v="11.04"/>
    <x v="28"/>
    <s v="BSAI"/>
    <n v="10"/>
    <x v="1"/>
  </r>
  <r>
    <s v="sablefish (blackcod)"/>
    <d v="2009-10-17T00:00:00"/>
    <x v="18"/>
    <n v="710"/>
    <n v="7577.23"/>
    <n v="0.11899999999999999"/>
    <x v="25"/>
    <s v="BSAI"/>
    <n v="10"/>
    <x v="1"/>
  </r>
  <r>
    <s v="sablefish (blackcod)"/>
    <d v="2009-10-17T00:00:00"/>
    <x v="18"/>
    <n v="710"/>
    <n v="7629.26"/>
    <n v="0.50600000000000001"/>
    <x v="0"/>
    <s v="GOA"/>
    <n v="10"/>
    <x v="1"/>
  </r>
  <r>
    <s v="sablefish (blackcod)"/>
    <d v="2009-10-17T00:00:00"/>
    <x v="18"/>
    <n v="710"/>
    <n v="7629.26"/>
    <n v="4.9130000000000003"/>
    <x v="6"/>
    <s v="GOA"/>
    <n v="10"/>
    <x v="1"/>
  </r>
  <r>
    <s v="sablefish (blackcod)"/>
    <d v="2009-10-17T00:00:00"/>
    <x v="18"/>
    <n v="710"/>
    <n v="7939.08"/>
    <n v="32.814"/>
    <x v="0"/>
    <s v="GOA"/>
    <n v="10"/>
    <x v="1"/>
  </r>
  <r>
    <s v="sablefish (blackcod)"/>
    <d v="2009-10-17T00:00:00"/>
    <x v="18"/>
    <n v="710"/>
    <n v="7939.08"/>
    <n v="5.649"/>
    <x v="13"/>
    <s v="GOA"/>
    <n v="10"/>
    <x v="1"/>
  </r>
  <r>
    <s v="sablefish (blackcod)"/>
    <d v="2009-10-17T00:00:00"/>
    <x v="18"/>
    <n v="710"/>
    <n v="7939.08"/>
    <n v="33.304000000000002"/>
    <x v="6"/>
    <s v="GOA"/>
    <n v="10"/>
    <x v="1"/>
  </r>
  <r>
    <s v="sablefish (blackcod)"/>
    <d v="2009-10-17T00:00:00"/>
    <x v="18"/>
    <n v="710"/>
    <n v="7939.08"/>
    <n v="1.907"/>
    <x v="11"/>
    <s v="GOA"/>
    <n v="10"/>
    <x v="1"/>
  </r>
  <r>
    <s v="sablefish (blackcod)"/>
    <d v="2009-10-17T00:00:00"/>
    <x v="18"/>
    <n v="710"/>
    <n v="7939.08"/>
    <n v="19.844999999999999"/>
    <x v="14"/>
    <s v="GOA"/>
    <n v="10"/>
    <x v="1"/>
  </r>
  <r>
    <s v="sablefish (blackcod)"/>
    <d v="2009-10-17T00:00:00"/>
    <x v="18"/>
    <n v="710"/>
    <m/>
    <n v="1.2999999999999999E-2"/>
    <x v="23"/>
    <s v="BSAI"/>
    <n v="10"/>
    <x v="1"/>
  </r>
  <r>
    <s v="sablefish (blackcod)"/>
    <d v="2009-10-17T00:00:00"/>
    <x v="18"/>
    <n v="710"/>
    <m/>
    <n v="0.79700000000000004"/>
    <x v="24"/>
    <s v="BSAI"/>
    <n v="10"/>
    <x v="1"/>
  </r>
  <r>
    <s v="sablefish (blackcod)"/>
    <d v="2009-10-17T00:00:00"/>
    <x v="18"/>
    <n v="710"/>
    <m/>
    <n v="0.19600000000000001"/>
    <x v="28"/>
    <s v="BSAI"/>
    <n v="10"/>
    <x v="1"/>
  </r>
  <r>
    <s v="sablefish (blackcod)"/>
    <d v="2009-10-17T00:00:00"/>
    <x v="18"/>
    <n v="710"/>
    <m/>
    <n v="4.1710000000000003"/>
    <x v="13"/>
    <s v="GOA"/>
    <n v="10"/>
    <x v="1"/>
  </r>
  <r>
    <s v="sablefish (blackcod)"/>
    <d v="2009-10-17T00:00:00"/>
    <x v="18"/>
    <n v="710"/>
    <m/>
    <n v="0.03"/>
    <x v="6"/>
    <s v="GOA"/>
    <n v="10"/>
    <x v="1"/>
  </r>
  <r>
    <s v="sablefish (blackcod)"/>
    <d v="2009-10-17T00:00:00"/>
    <x v="18"/>
    <n v="710"/>
    <m/>
    <n v="4.0000000000000001E-3"/>
    <x v="14"/>
    <s v="GOA"/>
    <n v="10"/>
    <x v="1"/>
  </r>
  <r>
    <s v="sablefish (blackcod)"/>
    <d v="2009-10-24T00:00:00"/>
    <x v="18"/>
    <n v="710"/>
    <n v="6230.71"/>
    <n v="16.734999999999999"/>
    <x v="7"/>
    <s v="BSAI"/>
    <n v="10"/>
    <x v="1"/>
  </r>
  <r>
    <s v="sablefish (blackcod)"/>
    <d v="2009-10-24T00:00:00"/>
    <x v="18"/>
    <n v="710"/>
    <n v="6230.71"/>
    <n v="22.245000000000001"/>
    <x v="24"/>
    <s v="BSAI"/>
    <n v="10"/>
    <x v="1"/>
  </r>
  <r>
    <s v="sablefish (blackcod)"/>
    <d v="2009-10-24T00:00:00"/>
    <x v="18"/>
    <n v="710"/>
    <n v="7577.23"/>
    <n v="0.216"/>
    <x v="5"/>
    <s v="BSAI"/>
    <n v="10"/>
    <x v="1"/>
  </r>
  <r>
    <s v="sablefish (blackcod)"/>
    <d v="2009-10-24T00:00:00"/>
    <x v="18"/>
    <n v="710"/>
    <n v="7577.23"/>
    <n v="1.2999999999999999E-2"/>
    <x v="2"/>
    <s v="BSAI"/>
    <n v="10"/>
    <x v="1"/>
  </r>
  <r>
    <s v="sablefish (blackcod)"/>
    <d v="2009-10-24T00:00:00"/>
    <x v="18"/>
    <n v="710"/>
    <n v="7577.23"/>
    <n v="5.5609999999999999"/>
    <x v="24"/>
    <s v="BSAI"/>
    <n v="10"/>
    <x v="1"/>
  </r>
  <r>
    <s v="sablefish (blackcod)"/>
    <d v="2009-10-24T00:00:00"/>
    <x v="18"/>
    <n v="710"/>
    <n v="7577.23"/>
    <n v="2.8130000000000002"/>
    <x v="28"/>
    <s v="BSAI"/>
    <n v="10"/>
    <x v="1"/>
  </r>
  <r>
    <s v="sablefish (blackcod)"/>
    <d v="2009-10-24T00:00:00"/>
    <x v="18"/>
    <n v="710"/>
    <n v="7629.26"/>
    <n v="5.7000000000000002E-2"/>
    <x v="0"/>
    <s v="GOA"/>
    <n v="10"/>
    <x v="1"/>
  </r>
  <r>
    <s v="sablefish (blackcod)"/>
    <d v="2009-10-24T00:00:00"/>
    <x v="18"/>
    <n v="710"/>
    <n v="7629.26"/>
    <n v="2.2610000000000001"/>
    <x v="6"/>
    <s v="GOA"/>
    <n v="10"/>
    <x v="1"/>
  </r>
  <r>
    <s v="sablefish (blackcod)"/>
    <d v="2009-10-24T00:00:00"/>
    <x v="18"/>
    <n v="710"/>
    <n v="7939.08"/>
    <n v="10.721"/>
    <x v="0"/>
    <s v="GOA"/>
    <n v="10"/>
    <x v="1"/>
  </r>
  <r>
    <s v="sablefish (blackcod)"/>
    <d v="2009-10-24T00:00:00"/>
    <x v="18"/>
    <n v="710"/>
    <n v="7939.08"/>
    <n v="5.4610000000000003"/>
    <x v="13"/>
    <s v="GOA"/>
    <n v="10"/>
    <x v="1"/>
  </r>
  <r>
    <s v="sablefish (blackcod)"/>
    <d v="2009-10-24T00:00:00"/>
    <x v="18"/>
    <n v="710"/>
    <n v="7939.08"/>
    <n v="0.58099999999999996"/>
    <x v="6"/>
    <s v="GOA"/>
    <n v="10"/>
    <x v="1"/>
  </r>
  <r>
    <s v="sablefish (blackcod)"/>
    <d v="2009-10-24T00:00:00"/>
    <x v="18"/>
    <n v="710"/>
    <n v="7939.08"/>
    <n v="6.0330000000000004"/>
    <x v="14"/>
    <s v="GOA"/>
    <n v="10"/>
    <x v="1"/>
  </r>
  <r>
    <s v="sablefish (blackcod)"/>
    <d v="2009-10-24T00:00:00"/>
    <x v="18"/>
    <n v="710"/>
    <m/>
    <n v="1.4E-2"/>
    <x v="23"/>
    <s v="BSAI"/>
    <n v="10"/>
    <x v="1"/>
  </r>
  <r>
    <s v="sablefish (blackcod)"/>
    <d v="2009-10-24T00:00:00"/>
    <x v="18"/>
    <n v="710"/>
    <m/>
    <n v="0.16700000000000001"/>
    <x v="24"/>
    <s v="BSAI"/>
    <n v="10"/>
    <x v="1"/>
  </r>
  <r>
    <s v="sablefish (blackcod)"/>
    <d v="2009-10-31T00:00:00"/>
    <x v="18"/>
    <n v="710"/>
    <n v="6230.71"/>
    <n v="1.4339999999999999"/>
    <x v="5"/>
    <s v="BSAI"/>
    <n v="10"/>
    <x v="1"/>
  </r>
  <r>
    <s v="sablefish (blackcod)"/>
    <d v="2009-10-31T00:00:00"/>
    <x v="18"/>
    <n v="710"/>
    <n v="6230.71"/>
    <n v="14.28"/>
    <x v="7"/>
    <s v="BSAI"/>
    <n v="10"/>
    <x v="1"/>
  </r>
  <r>
    <s v="sablefish (blackcod)"/>
    <d v="2009-10-31T00:00:00"/>
    <x v="18"/>
    <n v="710"/>
    <n v="6230.71"/>
    <n v="3.6440000000000001"/>
    <x v="24"/>
    <s v="BSAI"/>
    <n v="10"/>
    <x v="1"/>
  </r>
  <r>
    <s v="sablefish (blackcod)"/>
    <d v="2009-10-31T00:00:00"/>
    <x v="18"/>
    <n v="710"/>
    <n v="6230.71"/>
    <n v="12.672000000000001"/>
    <x v="28"/>
    <s v="BSAI"/>
    <n v="10"/>
    <x v="1"/>
  </r>
  <r>
    <s v="sablefish (blackcod)"/>
    <d v="2009-10-31T00:00:00"/>
    <x v="18"/>
    <n v="710"/>
    <n v="7577.23"/>
    <n v="0.80500000000000005"/>
    <x v="5"/>
    <s v="BSAI"/>
    <n v="10"/>
    <x v="1"/>
  </r>
  <r>
    <s v="sablefish (blackcod)"/>
    <d v="2009-10-31T00:00:00"/>
    <x v="18"/>
    <n v="710"/>
    <n v="7577.23"/>
    <n v="7.8E-2"/>
    <x v="7"/>
    <s v="BSAI"/>
    <n v="10"/>
    <x v="1"/>
  </r>
  <r>
    <s v="sablefish (blackcod)"/>
    <d v="2009-10-31T00:00:00"/>
    <x v="18"/>
    <n v="710"/>
    <n v="7577.23"/>
    <n v="3.26"/>
    <x v="24"/>
    <s v="BSAI"/>
    <n v="10"/>
    <x v="1"/>
  </r>
  <r>
    <s v="sablefish (blackcod)"/>
    <d v="2009-10-31T00:00:00"/>
    <x v="18"/>
    <n v="710"/>
    <n v="7577.23"/>
    <n v="1.4219999999999999"/>
    <x v="28"/>
    <s v="BSAI"/>
    <n v="10"/>
    <x v="1"/>
  </r>
  <r>
    <s v="sablefish (blackcod)"/>
    <d v="2009-10-31T00:00:00"/>
    <x v="18"/>
    <n v="710"/>
    <n v="7629.26"/>
    <n v="2.7E-2"/>
    <x v="13"/>
    <s v="GOA"/>
    <n v="10"/>
    <x v="1"/>
  </r>
  <r>
    <s v="sablefish (blackcod)"/>
    <d v="2009-10-31T00:00:00"/>
    <x v="18"/>
    <n v="710"/>
    <n v="7629.26"/>
    <n v="0.81599999999999995"/>
    <x v="11"/>
    <s v="GOA"/>
    <n v="10"/>
    <x v="1"/>
  </r>
  <r>
    <s v="sablefish (blackcod)"/>
    <d v="2009-10-31T00:00:00"/>
    <x v="18"/>
    <n v="710"/>
    <n v="7939.08"/>
    <n v="19.274999999999999"/>
    <x v="6"/>
    <s v="GOA"/>
    <n v="10"/>
    <x v="1"/>
  </r>
  <r>
    <s v="sablefish (blackcod)"/>
    <d v="2009-10-31T00:00:00"/>
    <x v="18"/>
    <n v="710"/>
    <n v="7939.08"/>
    <n v="8.7129999999999992"/>
    <x v="11"/>
    <s v="GOA"/>
    <n v="10"/>
    <x v="1"/>
  </r>
  <r>
    <s v="sablefish (blackcod)"/>
    <d v="2009-10-31T00:00:00"/>
    <x v="18"/>
    <n v="710"/>
    <n v="7939.08"/>
    <n v="5.41"/>
    <x v="14"/>
    <s v="GOA"/>
    <n v="10"/>
    <x v="1"/>
  </r>
  <r>
    <s v="sablefish (blackcod)"/>
    <d v="2009-10-31T00:00:00"/>
    <x v="18"/>
    <n v="710"/>
    <m/>
    <n v="47.015999999999998"/>
    <x v="13"/>
    <s v="GOA"/>
    <n v="10"/>
    <x v="1"/>
  </r>
  <r>
    <s v="sablefish (blackcod)"/>
    <d v="2009-10-31T00:00:00"/>
    <x v="18"/>
    <n v="710"/>
    <m/>
    <n v="3.8029999999999999"/>
    <x v="11"/>
    <s v="GOA"/>
    <n v="10"/>
    <x v="1"/>
  </r>
  <r>
    <s v="sablefish (blackcod)"/>
    <d v="2009-10-31T00:00:00"/>
    <x v="18"/>
    <n v="710"/>
    <m/>
    <n v="4.34"/>
    <x v="14"/>
    <s v="GOA"/>
    <n v="10"/>
    <x v="1"/>
  </r>
  <r>
    <s v="sablefish (blackcod)"/>
    <d v="2009-10-31T00:00:00"/>
    <x v="18"/>
    <n v="710"/>
    <m/>
    <n v="12.926"/>
    <x v="21"/>
    <s v="INSD"/>
    <n v="10"/>
    <x v="1"/>
  </r>
  <r>
    <s v="sablefish (blackcod)"/>
    <d v="2009-11-07T00:00:00"/>
    <x v="18"/>
    <n v="710"/>
    <n v="6230.71"/>
    <n v="4.4909999999999997"/>
    <x v="7"/>
    <s v="BSAI"/>
    <n v="11"/>
    <x v="1"/>
  </r>
  <r>
    <s v="sablefish (blackcod)"/>
    <d v="2009-11-07T00:00:00"/>
    <x v="18"/>
    <n v="710"/>
    <n v="6230.71"/>
    <n v="0.224"/>
    <x v="24"/>
    <s v="BSAI"/>
    <n v="11"/>
    <x v="1"/>
  </r>
  <r>
    <s v="sablefish (blackcod)"/>
    <d v="2009-11-07T00:00:00"/>
    <x v="18"/>
    <n v="710"/>
    <n v="7577.23"/>
    <n v="4.6349999999999998"/>
    <x v="28"/>
    <s v="BSAI"/>
    <n v="11"/>
    <x v="1"/>
  </r>
  <r>
    <s v="sablefish (blackcod)"/>
    <d v="2009-11-07T00:00:00"/>
    <x v="18"/>
    <n v="710"/>
    <n v="7629.26"/>
    <n v="1.2290000000000001"/>
    <x v="0"/>
    <s v="GOA"/>
    <n v="11"/>
    <x v="1"/>
  </r>
  <r>
    <s v="sablefish (blackcod)"/>
    <d v="2009-11-07T00:00:00"/>
    <x v="18"/>
    <n v="710"/>
    <n v="7629.26"/>
    <n v="2.7E-2"/>
    <x v="6"/>
    <s v="GOA"/>
    <n v="11"/>
    <x v="1"/>
  </r>
  <r>
    <s v="sablefish (blackcod)"/>
    <d v="2009-11-07T00:00:00"/>
    <x v="18"/>
    <n v="710"/>
    <n v="7939.08"/>
    <n v="1.5820000000000001"/>
    <x v="0"/>
    <s v="GOA"/>
    <n v="11"/>
    <x v="1"/>
  </r>
  <r>
    <s v="sablefish (blackcod)"/>
    <d v="2009-11-07T00:00:00"/>
    <x v="18"/>
    <n v="710"/>
    <n v="7939.08"/>
    <n v="0.42499999999999999"/>
    <x v="13"/>
    <s v="GOA"/>
    <n v="11"/>
    <x v="1"/>
  </r>
  <r>
    <s v="sablefish (blackcod)"/>
    <d v="2009-11-07T00:00:00"/>
    <x v="18"/>
    <n v="710"/>
    <n v="7939.08"/>
    <n v="7.5540000000000003"/>
    <x v="6"/>
    <s v="GOA"/>
    <n v="11"/>
    <x v="1"/>
  </r>
  <r>
    <s v="sablefish (blackcod)"/>
    <d v="2009-11-07T00:00:00"/>
    <x v="18"/>
    <n v="710"/>
    <n v="7939.08"/>
    <n v="20.074000000000002"/>
    <x v="14"/>
    <s v="GOA"/>
    <n v="11"/>
    <x v="1"/>
  </r>
  <r>
    <s v="sablefish (blackcod)"/>
    <d v="2009-11-07T00:00:00"/>
    <x v="18"/>
    <n v="710"/>
    <m/>
    <n v="1.4E-2"/>
    <x v="24"/>
    <s v="BSAI"/>
    <n v="11"/>
    <x v="1"/>
  </r>
  <r>
    <s v="sablefish (blackcod)"/>
    <d v="2009-11-07T00:00:00"/>
    <x v="18"/>
    <n v="710"/>
    <m/>
    <n v="11.079000000000001"/>
    <x v="0"/>
    <s v="GOA"/>
    <n v="11"/>
    <x v="1"/>
  </r>
  <r>
    <s v="sablefish (blackcod)"/>
    <d v="2009-11-07T00:00:00"/>
    <x v="18"/>
    <n v="710"/>
    <m/>
    <n v="0.47299999999999998"/>
    <x v="13"/>
    <s v="GOA"/>
    <n v="11"/>
    <x v="1"/>
  </r>
  <r>
    <s v="sablefish (blackcod)"/>
    <d v="2009-11-07T00:00:00"/>
    <x v="18"/>
    <n v="710"/>
    <m/>
    <n v="3.8029999999999999"/>
    <x v="20"/>
    <s v="INSD"/>
    <n v="11"/>
    <x v="1"/>
  </r>
  <r>
    <s v="sablefish (blackcod)"/>
    <d v="2009-11-07T00:00:00"/>
    <x v="18"/>
    <n v="710"/>
    <m/>
    <n v="54.244999999999997"/>
    <x v="14"/>
    <s v="GOA"/>
    <n v="11"/>
    <x v="1"/>
  </r>
  <r>
    <s v="sablefish (blackcod)"/>
    <d v="2009-11-07T00:00:00"/>
    <x v="18"/>
    <n v="710"/>
    <m/>
    <n v="3.93"/>
    <x v="21"/>
    <s v="INSD"/>
    <n v="11"/>
    <x v="1"/>
  </r>
  <r>
    <s v="sablefish (blackcod)"/>
    <d v="2009-11-14T00:00:00"/>
    <x v="18"/>
    <n v="710"/>
    <n v="6230.71"/>
    <n v="4.4779999999999998"/>
    <x v="7"/>
    <s v="BSAI"/>
    <n v="11"/>
    <x v="1"/>
  </r>
  <r>
    <s v="sablefish (blackcod)"/>
    <d v="2009-11-14T00:00:00"/>
    <x v="18"/>
    <n v="710"/>
    <n v="6230.71"/>
    <n v="0.14499999999999999"/>
    <x v="24"/>
    <s v="BSAI"/>
    <n v="11"/>
    <x v="1"/>
  </r>
  <r>
    <s v="sablefish (blackcod)"/>
    <d v="2009-11-14T00:00:00"/>
    <x v="18"/>
    <n v="710"/>
    <n v="7577.23"/>
    <n v="7.55"/>
    <x v="24"/>
    <s v="BSAI"/>
    <n v="11"/>
    <x v="1"/>
  </r>
  <r>
    <s v="sablefish (blackcod)"/>
    <d v="2009-11-14T00:00:00"/>
    <x v="18"/>
    <n v="710"/>
    <n v="7577.23"/>
    <n v="1.7370000000000001"/>
    <x v="28"/>
    <s v="BSAI"/>
    <n v="11"/>
    <x v="1"/>
  </r>
  <r>
    <s v="sablefish (blackcod)"/>
    <d v="2009-11-14T00:00:00"/>
    <x v="18"/>
    <n v="710"/>
    <n v="7629.26"/>
    <n v="1.1830000000000001"/>
    <x v="0"/>
    <s v="GOA"/>
    <n v="11"/>
    <x v="1"/>
  </r>
  <r>
    <s v="sablefish (blackcod)"/>
    <d v="2009-11-14T00:00:00"/>
    <x v="18"/>
    <n v="710"/>
    <n v="7939.08"/>
    <n v="0.48299999999999998"/>
    <x v="0"/>
    <s v="GOA"/>
    <n v="11"/>
    <x v="1"/>
  </r>
  <r>
    <s v="sablefish (blackcod)"/>
    <d v="2009-11-14T00:00:00"/>
    <x v="18"/>
    <n v="710"/>
    <n v="7939.08"/>
    <n v="8.5540000000000003"/>
    <x v="13"/>
    <s v="GOA"/>
    <n v="11"/>
    <x v="1"/>
  </r>
  <r>
    <s v="sablefish (blackcod)"/>
    <d v="2009-11-14T00:00:00"/>
    <x v="18"/>
    <n v="710"/>
    <n v="7939.08"/>
    <n v="0.59299999999999997"/>
    <x v="6"/>
    <s v="GOA"/>
    <n v="11"/>
    <x v="1"/>
  </r>
  <r>
    <s v="sablefish (blackcod)"/>
    <d v="2009-11-14T00:00:00"/>
    <x v="18"/>
    <n v="710"/>
    <n v="7939.08"/>
    <n v="2.7"/>
    <x v="11"/>
    <s v="GOA"/>
    <n v="11"/>
    <x v="1"/>
  </r>
  <r>
    <s v="sablefish (blackcod)"/>
    <d v="2009-11-14T00:00:00"/>
    <x v="18"/>
    <n v="710"/>
    <n v="7939.08"/>
    <n v="12.061"/>
    <x v="14"/>
    <s v="GOA"/>
    <n v="11"/>
    <x v="1"/>
  </r>
  <r>
    <s v="sablefish (blackcod)"/>
    <d v="2009-11-14T00:00:00"/>
    <x v="18"/>
    <n v="710"/>
    <n v="7939.08"/>
    <n v="6.7000000000000004E-2"/>
    <x v="21"/>
    <s v="INSD"/>
    <n v="11"/>
    <x v="1"/>
  </r>
  <r>
    <s v="sablefish (blackcod)"/>
    <d v="2009-11-14T00:00:00"/>
    <x v="18"/>
    <n v="710"/>
    <m/>
    <n v="0.01"/>
    <x v="2"/>
    <s v="BSAI"/>
    <n v="11"/>
    <x v="1"/>
  </r>
  <r>
    <s v="sablefish (blackcod)"/>
    <d v="2009-11-14T00:00:00"/>
    <x v="18"/>
    <n v="710"/>
    <m/>
    <n v="0.82799999999999996"/>
    <x v="24"/>
    <s v="BSAI"/>
    <n v="11"/>
    <x v="1"/>
  </r>
  <r>
    <s v="sablefish (blackcod)"/>
    <d v="2009-11-14T00:00:00"/>
    <x v="18"/>
    <n v="710"/>
    <m/>
    <n v="33.270000000000003"/>
    <x v="0"/>
    <s v="GOA"/>
    <n v="11"/>
    <x v="1"/>
  </r>
  <r>
    <s v="sablefish (blackcod)"/>
    <d v="2009-11-14T00:00:00"/>
    <x v="18"/>
    <n v="710"/>
    <m/>
    <n v="81.994"/>
    <x v="13"/>
    <s v="GOA"/>
    <n v="11"/>
    <x v="1"/>
  </r>
  <r>
    <s v="sablefish (blackcod)"/>
    <d v="2009-11-14T00:00:00"/>
    <x v="18"/>
    <n v="710"/>
    <m/>
    <n v="4.4660000000000002"/>
    <x v="20"/>
    <s v="INSD"/>
    <n v="11"/>
    <x v="1"/>
  </r>
  <r>
    <s v="sablefish (blackcod)"/>
    <d v="2009-11-14T00:00:00"/>
    <x v="18"/>
    <n v="710"/>
    <m/>
    <n v="65.465999999999994"/>
    <x v="14"/>
    <s v="GOA"/>
    <n v="11"/>
    <x v="1"/>
  </r>
  <r>
    <s v="sablefish (blackcod)"/>
    <d v="2009-11-14T00:00:00"/>
    <x v="18"/>
    <n v="710"/>
    <m/>
    <n v="18.908000000000001"/>
    <x v="21"/>
    <s v="INSD"/>
    <n v="11"/>
    <x v="1"/>
  </r>
  <r>
    <s v="sablefish (blackcod)"/>
    <d v="2009-11-21T00:00:00"/>
    <x v="18"/>
    <n v="710"/>
    <n v="7577.23"/>
    <n v="1.034"/>
    <x v="7"/>
    <s v="BSAI"/>
    <n v="11"/>
    <x v="1"/>
  </r>
  <r>
    <s v="sablefish (blackcod)"/>
    <d v="2009-11-21T00:00:00"/>
    <x v="18"/>
    <n v="710"/>
    <n v="7577.23"/>
    <n v="0.86399999999999999"/>
    <x v="2"/>
    <s v="BSAI"/>
    <n v="11"/>
    <x v="1"/>
  </r>
  <r>
    <s v="sablefish (blackcod)"/>
    <d v="2009-11-21T00:00:00"/>
    <x v="18"/>
    <n v="710"/>
    <n v="7577.23"/>
    <n v="0.14000000000000001"/>
    <x v="22"/>
    <s v="BSAI"/>
    <n v="11"/>
    <x v="1"/>
  </r>
  <r>
    <s v="sablefish (blackcod)"/>
    <d v="2009-11-21T00:00:00"/>
    <x v="18"/>
    <n v="710"/>
    <n v="7577.23"/>
    <n v="20.356000000000002"/>
    <x v="24"/>
    <s v="BSAI"/>
    <n v="11"/>
    <x v="1"/>
  </r>
  <r>
    <s v="sablefish (blackcod)"/>
    <d v="2009-11-21T00:00:00"/>
    <x v="18"/>
    <n v="710"/>
    <n v="7629.26"/>
    <n v="5.3999999999999999E-2"/>
    <x v="6"/>
    <s v="GOA"/>
    <n v="11"/>
    <x v="1"/>
  </r>
  <r>
    <s v="sablefish (blackcod)"/>
    <d v="2009-11-21T00:00:00"/>
    <x v="18"/>
    <n v="710"/>
    <n v="7939.08"/>
    <n v="1.2929999999999999"/>
    <x v="6"/>
    <s v="GOA"/>
    <n v="11"/>
    <x v="1"/>
  </r>
  <r>
    <s v="sablefish (blackcod)"/>
    <d v="2009-11-21T00:00:00"/>
    <x v="18"/>
    <n v="710"/>
    <m/>
    <n v="4.0000000000000001E-3"/>
    <x v="1"/>
    <s v="BSAI"/>
    <n v="11"/>
    <x v="1"/>
  </r>
  <r>
    <s v="sablefish (blackcod)"/>
    <d v="2009-11-21T00:00:00"/>
    <x v="18"/>
    <n v="710"/>
    <m/>
    <n v="5.2999999999999999E-2"/>
    <x v="2"/>
    <s v="BSAI"/>
    <n v="11"/>
    <x v="1"/>
  </r>
  <r>
    <s v="sablefish (blackcod)"/>
    <d v="2009-11-21T00:00:00"/>
    <x v="18"/>
    <n v="710"/>
    <m/>
    <n v="1E-3"/>
    <x v="22"/>
    <s v="BSAI"/>
    <n v="11"/>
    <x v="1"/>
  </r>
  <r>
    <s v="sablefish (blackcod)"/>
    <d v="2009-11-21T00:00:00"/>
    <x v="18"/>
    <n v="710"/>
    <m/>
    <n v="0.372"/>
    <x v="0"/>
    <s v="GOA"/>
    <n v="11"/>
    <x v="1"/>
  </r>
  <r>
    <s v="sablefish (blackcod)"/>
    <d v="2009-11-28T00:00:00"/>
    <x v="18"/>
    <n v="710"/>
    <n v="7577.23"/>
    <n v="2.3940000000000001"/>
    <x v="5"/>
    <s v="BSAI"/>
    <n v="11"/>
    <x v="1"/>
  </r>
  <r>
    <s v="sablefish (blackcod)"/>
    <d v="2009-11-28T00:00:00"/>
    <x v="18"/>
    <n v="710"/>
    <n v="7577.23"/>
    <n v="1.621"/>
    <x v="2"/>
    <s v="BSAI"/>
    <n v="11"/>
    <x v="1"/>
  </r>
  <r>
    <s v="sablefish (blackcod)"/>
    <d v="2009-11-28T00:00:00"/>
    <x v="18"/>
    <n v="710"/>
    <n v="7577.23"/>
    <n v="0.88900000000000001"/>
    <x v="22"/>
    <s v="BSAI"/>
    <n v="11"/>
    <x v="1"/>
  </r>
  <r>
    <s v="sablefish (blackcod)"/>
    <d v="2009-11-28T00:00:00"/>
    <x v="18"/>
    <n v="710"/>
    <n v="7577.23"/>
    <n v="0.48699999999999999"/>
    <x v="24"/>
    <s v="BSAI"/>
    <n v="11"/>
    <x v="1"/>
  </r>
  <r>
    <s v="sablefish (blackcod)"/>
    <d v="2009-11-28T00:00:00"/>
    <x v="18"/>
    <n v="710"/>
    <n v="7629.26"/>
    <n v="1.3759999999999999"/>
    <x v="6"/>
    <s v="GOA"/>
    <n v="11"/>
    <x v="1"/>
  </r>
  <r>
    <s v="sablefish (blackcod)"/>
    <d v="2009-11-28T00:00:00"/>
    <x v="18"/>
    <n v="710"/>
    <m/>
    <n v="1.9E-2"/>
    <x v="2"/>
    <s v="BSAI"/>
    <n v="11"/>
    <x v="1"/>
  </r>
  <r>
    <s v="sablefish (blackcod)"/>
    <d v="2009-11-28T00:00:00"/>
    <x v="18"/>
    <n v="710"/>
    <m/>
    <n v="1.4999999999999999E-2"/>
    <x v="22"/>
    <s v="BSAI"/>
    <n v="11"/>
    <x v="1"/>
  </r>
  <r>
    <s v="sablefish (blackcod)"/>
    <d v="2009-12-05T00:00:00"/>
    <x v="18"/>
    <n v="710"/>
    <n v="7577.23"/>
    <n v="4.8000000000000001E-2"/>
    <x v="2"/>
    <s v="BSAI"/>
    <n v="12"/>
    <x v="1"/>
  </r>
  <r>
    <s v="sablefish (blackcod)"/>
    <d v="2009-12-05T00:00:00"/>
    <x v="18"/>
    <n v="710"/>
    <n v="7577.23"/>
    <n v="0.189"/>
    <x v="22"/>
    <s v="BSAI"/>
    <n v="12"/>
    <x v="1"/>
  </r>
  <r>
    <s v="sablefish (blackcod)"/>
    <d v="2009-12-05T00:00:00"/>
    <x v="18"/>
    <n v="710"/>
    <n v="7939.08"/>
    <n v="7.3999999999999996E-2"/>
    <x v="6"/>
    <s v="GOA"/>
    <n v="12"/>
    <x v="1"/>
  </r>
  <r>
    <s v="sablefish (blackcod)"/>
    <d v="2009-12-05T00:00:00"/>
    <x v="18"/>
    <n v="710"/>
    <m/>
    <n v="2.8000000000000001E-2"/>
    <x v="2"/>
    <s v="BSAI"/>
    <n v="12"/>
    <x v="1"/>
  </r>
  <r>
    <s v="sablefish (blackcod)"/>
    <d v="2009-12-05T00:00:00"/>
    <x v="18"/>
    <n v="710"/>
    <m/>
    <n v="2.7E-2"/>
    <x v="22"/>
    <s v="BSAI"/>
    <n v="12"/>
    <x v="1"/>
  </r>
  <r>
    <s v="sablefish (blackcod)"/>
    <d v="2009-12-12T00:00:00"/>
    <x v="18"/>
    <n v="710"/>
    <n v="7939.08"/>
    <n v="1.2989999999999999"/>
    <x v="6"/>
    <s v="GOA"/>
    <n v="12"/>
    <x v="1"/>
  </r>
  <r>
    <s v="sablefish (blackcod)"/>
    <d v="2009-12-19T00:00:00"/>
    <x v="18"/>
    <n v="710"/>
    <n v="7629.26"/>
    <n v="0.22900000000000001"/>
    <x v="6"/>
    <s v="GOA"/>
    <n v="12"/>
    <x v="1"/>
  </r>
  <r>
    <s v="sablefish (blackcod)"/>
    <d v="2010-01-09T00:00:00"/>
    <x v="19"/>
    <n v="710"/>
    <m/>
    <n v="0.40899999999999997"/>
    <x v="0"/>
    <s v="GOA"/>
    <n v="1"/>
    <x v="0"/>
  </r>
  <r>
    <s v="sablefish (blackcod)"/>
    <d v="2010-01-09T00:00:00"/>
    <x v="19"/>
    <n v="710"/>
    <m/>
    <n v="3.5289999999999999"/>
    <x v="13"/>
    <s v="GOA"/>
    <n v="1"/>
    <x v="0"/>
  </r>
  <r>
    <s v="sablefish (blackcod)"/>
    <d v="2010-01-09T00:00:00"/>
    <x v="19"/>
    <n v="710"/>
    <m/>
    <n v="2.9990000000000001"/>
    <x v="6"/>
    <s v="GOA"/>
    <n v="1"/>
    <x v="0"/>
  </r>
  <r>
    <s v="sablefish (blackcod)"/>
    <d v="2010-01-16T00:00:00"/>
    <x v="19"/>
    <n v="710"/>
    <m/>
    <n v="0.47099999999999997"/>
    <x v="0"/>
    <s v="GOA"/>
    <n v="1"/>
    <x v="0"/>
  </r>
  <r>
    <s v="sablefish (blackcod)"/>
    <d v="2010-01-16T00:00:00"/>
    <x v="19"/>
    <n v="710"/>
    <m/>
    <n v="3.3290000000000002"/>
    <x v="13"/>
    <s v="GOA"/>
    <n v="1"/>
    <x v="0"/>
  </r>
  <r>
    <s v="sablefish (blackcod)"/>
    <d v="2010-01-16T00:00:00"/>
    <x v="19"/>
    <n v="710"/>
    <m/>
    <n v="6.2"/>
    <x v="6"/>
    <s v="GOA"/>
    <n v="1"/>
    <x v="0"/>
  </r>
  <r>
    <s v="sablefish (blackcod)"/>
    <d v="2010-01-23T00:00:00"/>
    <x v="19"/>
    <n v="710"/>
    <m/>
    <n v="3.7999999999999999E-2"/>
    <x v="24"/>
    <s v="BSAI"/>
    <n v="1"/>
    <x v="0"/>
  </r>
  <r>
    <s v="sablefish (blackcod)"/>
    <d v="2010-01-23T00:00:00"/>
    <x v="19"/>
    <n v="710"/>
    <m/>
    <n v="1.7909999999999999"/>
    <x v="13"/>
    <s v="GOA"/>
    <n v="1"/>
    <x v="0"/>
  </r>
  <r>
    <s v="sablefish (blackcod)"/>
    <d v="2010-01-23T00:00:00"/>
    <x v="19"/>
    <n v="710"/>
    <m/>
    <n v="3.6539999999999999"/>
    <x v="6"/>
    <s v="GOA"/>
    <n v="1"/>
    <x v="0"/>
  </r>
  <r>
    <s v="sablefish (blackcod)"/>
    <d v="2010-01-30T00:00:00"/>
    <x v="19"/>
    <n v="710"/>
    <m/>
    <n v="0.56799999999999995"/>
    <x v="0"/>
    <s v="GOA"/>
    <n v="1"/>
    <x v="0"/>
  </r>
  <r>
    <s v="sablefish (blackcod)"/>
    <d v="2010-01-30T00:00:00"/>
    <x v="19"/>
    <n v="710"/>
    <m/>
    <n v="2.177"/>
    <x v="13"/>
    <s v="GOA"/>
    <n v="1"/>
    <x v="0"/>
  </r>
  <r>
    <s v="sablefish (blackcod)"/>
    <d v="2010-01-30T00:00:00"/>
    <x v="19"/>
    <n v="710"/>
    <m/>
    <n v="8.141"/>
    <x v="6"/>
    <s v="GOA"/>
    <n v="1"/>
    <x v="0"/>
  </r>
  <r>
    <s v="sablefish (blackcod)"/>
    <d v="2010-01-30T00:00:00"/>
    <x v="19"/>
    <n v="710"/>
    <m/>
    <n v="1E-3"/>
    <x v="21"/>
    <s v="INSD"/>
    <n v="1"/>
    <x v="0"/>
  </r>
  <r>
    <s v="sablefish (blackcod)"/>
    <d v="2010-02-06T00:00:00"/>
    <x v="19"/>
    <n v="710"/>
    <m/>
    <n v="1.425"/>
    <x v="24"/>
    <s v="BSAI"/>
    <n v="2"/>
    <x v="0"/>
  </r>
  <r>
    <s v="sablefish (blackcod)"/>
    <d v="2010-02-06T00:00:00"/>
    <x v="19"/>
    <n v="710"/>
    <m/>
    <n v="3.9E-2"/>
    <x v="28"/>
    <s v="BSAI"/>
    <n v="2"/>
    <x v="0"/>
  </r>
  <r>
    <s v="sablefish (blackcod)"/>
    <d v="2010-02-06T00:00:00"/>
    <x v="19"/>
    <n v="710"/>
    <m/>
    <n v="2E-3"/>
    <x v="0"/>
    <s v="GOA"/>
    <n v="2"/>
    <x v="0"/>
  </r>
  <r>
    <s v="sablefish (blackcod)"/>
    <d v="2010-02-06T00:00:00"/>
    <x v="19"/>
    <n v="710"/>
    <m/>
    <n v="0.53700000000000003"/>
    <x v="13"/>
    <s v="GOA"/>
    <n v="2"/>
    <x v="0"/>
  </r>
  <r>
    <s v="sablefish (blackcod)"/>
    <d v="2010-02-06T00:00:00"/>
    <x v="19"/>
    <n v="710"/>
    <m/>
    <n v="0.13200000000000001"/>
    <x v="6"/>
    <s v="GOA"/>
    <n v="2"/>
    <x v="0"/>
  </r>
  <r>
    <s v="sablefish (blackcod)"/>
    <d v="2010-02-06T00:00:00"/>
    <x v="19"/>
    <n v="710"/>
    <m/>
    <n v="0.111"/>
    <x v="11"/>
    <s v="GOA"/>
    <n v="2"/>
    <x v="0"/>
  </r>
  <r>
    <s v="sablefish (blackcod)"/>
    <d v="2010-02-06T00:00:00"/>
    <x v="19"/>
    <n v="710"/>
    <m/>
    <n v="8.8999999999999996E-2"/>
    <x v="21"/>
    <s v="INSD"/>
    <n v="2"/>
    <x v="0"/>
  </r>
  <r>
    <s v="sablefish (blackcod)"/>
    <d v="2010-02-13T00:00:00"/>
    <x v="19"/>
    <n v="710"/>
    <m/>
    <n v="5.3999999999999999E-2"/>
    <x v="23"/>
    <s v="BSAI"/>
    <n v="2"/>
    <x v="0"/>
  </r>
  <r>
    <s v="sablefish (blackcod)"/>
    <d v="2010-02-13T00:00:00"/>
    <x v="19"/>
    <n v="710"/>
    <m/>
    <n v="0.157"/>
    <x v="2"/>
    <s v="BSAI"/>
    <n v="2"/>
    <x v="0"/>
  </r>
  <r>
    <s v="sablefish (blackcod)"/>
    <d v="2010-02-13T00:00:00"/>
    <x v="19"/>
    <n v="710"/>
    <m/>
    <n v="0.129"/>
    <x v="24"/>
    <s v="BSAI"/>
    <n v="2"/>
    <x v="0"/>
  </r>
  <r>
    <s v="sablefish (blackcod)"/>
    <d v="2010-02-13T00:00:00"/>
    <x v="19"/>
    <n v="710"/>
    <m/>
    <n v="2E-3"/>
    <x v="0"/>
    <s v="GOA"/>
    <n v="2"/>
    <x v="0"/>
  </r>
  <r>
    <s v="sablefish (blackcod)"/>
    <d v="2010-02-13T00:00:00"/>
    <x v="19"/>
    <n v="710"/>
    <m/>
    <n v="7.1999999999999995E-2"/>
    <x v="13"/>
    <s v="GOA"/>
    <n v="2"/>
    <x v="0"/>
  </r>
  <r>
    <s v="sablefish (blackcod)"/>
    <d v="2010-02-13T00:00:00"/>
    <x v="19"/>
    <n v="710"/>
    <m/>
    <n v="0.20300000000000001"/>
    <x v="6"/>
    <s v="GOA"/>
    <n v="2"/>
    <x v="0"/>
  </r>
  <r>
    <s v="sablefish (blackcod)"/>
    <d v="2010-02-20T00:00:00"/>
    <x v="19"/>
    <n v="710"/>
    <m/>
    <n v="0.188"/>
    <x v="7"/>
    <s v="BSAI"/>
    <n v="2"/>
    <x v="0"/>
  </r>
  <r>
    <s v="sablefish (blackcod)"/>
    <d v="2010-02-20T00:00:00"/>
    <x v="19"/>
    <n v="710"/>
    <m/>
    <n v="2.1999999999999999E-2"/>
    <x v="13"/>
    <s v="GOA"/>
    <n v="2"/>
    <x v="0"/>
  </r>
  <r>
    <s v="sablefish (blackcod)"/>
    <d v="2010-02-20T00:00:00"/>
    <x v="19"/>
    <n v="710"/>
    <m/>
    <n v="0.378"/>
    <x v="6"/>
    <s v="GOA"/>
    <n v="2"/>
    <x v="0"/>
  </r>
  <r>
    <s v="sablefish (blackcod)"/>
    <d v="2010-02-27T00:00:00"/>
    <x v="19"/>
    <n v="710"/>
    <m/>
    <n v="4.0000000000000001E-3"/>
    <x v="23"/>
    <s v="BSAI"/>
    <n v="2"/>
    <x v="0"/>
  </r>
  <r>
    <s v="sablefish (blackcod)"/>
    <d v="2010-02-27T00:00:00"/>
    <x v="19"/>
    <n v="710"/>
    <m/>
    <n v="4.0000000000000001E-3"/>
    <x v="1"/>
    <s v="BSAI"/>
    <n v="2"/>
    <x v="0"/>
  </r>
  <r>
    <s v="sablefish (blackcod)"/>
    <d v="2010-02-27T00:00:00"/>
    <x v="19"/>
    <n v="710"/>
    <m/>
    <n v="1.7999999999999999E-2"/>
    <x v="7"/>
    <s v="BSAI"/>
    <n v="2"/>
    <x v="0"/>
  </r>
  <r>
    <s v="sablefish (blackcod)"/>
    <d v="2010-02-27T00:00:00"/>
    <x v="19"/>
    <n v="710"/>
    <m/>
    <n v="1.2999999999999999E-2"/>
    <x v="24"/>
    <s v="BSAI"/>
    <n v="2"/>
    <x v="0"/>
  </r>
  <r>
    <s v="sablefish (blackcod)"/>
    <d v="2010-02-27T00:00:00"/>
    <x v="19"/>
    <n v="710"/>
    <m/>
    <n v="6.7000000000000004E-2"/>
    <x v="28"/>
    <s v="BSAI"/>
    <n v="2"/>
    <x v="0"/>
  </r>
  <r>
    <s v="sablefish (blackcod)"/>
    <d v="2010-02-27T00:00:00"/>
    <x v="19"/>
    <n v="710"/>
    <m/>
    <n v="8.9999999999999993E-3"/>
    <x v="13"/>
    <s v="GOA"/>
    <n v="2"/>
    <x v="0"/>
  </r>
  <r>
    <s v="sablefish (blackcod)"/>
    <d v="2010-02-27T00:00:00"/>
    <x v="19"/>
    <n v="710"/>
    <m/>
    <n v="2.9000000000000001E-2"/>
    <x v="6"/>
    <s v="GOA"/>
    <n v="2"/>
    <x v="0"/>
  </r>
  <r>
    <s v="sablefish (blackcod)"/>
    <d v="2010-03-06T00:00:00"/>
    <x v="19"/>
    <n v="710"/>
    <m/>
    <n v="6.7240000000000002"/>
    <x v="7"/>
    <s v="BSAI"/>
    <n v="3"/>
    <x v="0"/>
  </r>
  <r>
    <s v="sablefish (blackcod)"/>
    <d v="2010-03-06T00:00:00"/>
    <x v="19"/>
    <n v="710"/>
    <m/>
    <n v="8.9999999999999993E-3"/>
    <x v="2"/>
    <s v="BSAI"/>
    <n v="3"/>
    <x v="0"/>
  </r>
  <r>
    <s v="sablefish (blackcod)"/>
    <d v="2010-03-06T00:00:00"/>
    <x v="19"/>
    <n v="710"/>
    <m/>
    <n v="0.375"/>
    <x v="24"/>
    <s v="BSAI"/>
    <n v="3"/>
    <x v="0"/>
  </r>
  <r>
    <s v="sablefish (blackcod)"/>
    <d v="2010-03-06T00:00:00"/>
    <x v="19"/>
    <n v="710"/>
    <m/>
    <n v="1.417"/>
    <x v="0"/>
    <s v="GOA"/>
    <n v="3"/>
    <x v="0"/>
  </r>
  <r>
    <s v="sablefish (blackcod)"/>
    <d v="2010-03-06T00:00:00"/>
    <x v="19"/>
    <n v="710"/>
    <m/>
    <n v="0.623"/>
    <x v="6"/>
    <s v="GOA"/>
    <n v="3"/>
    <x v="0"/>
  </r>
  <r>
    <s v="sablefish (blackcod)"/>
    <d v="2010-03-06T00:00:00"/>
    <x v="19"/>
    <n v="710"/>
    <m/>
    <n v="4.0000000000000001E-3"/>
    <x v="11"/>
    <s v="GOA"/>
    <n v="3"/>
    <x v="0"/>
  </r>
  <r>
    <s v="sablefish (blackcod)"/>
    <d v="2010-03-06T00:00:00"/>
    <x v="19"/>
    <n v="710"/>
    <m/>
    <n v="1E-3"/>
    <x v="20"/>
    <s v="INSD"/>
    <n v="3"/>
    <x v="0"/>
  </r>
  <r>
    <s v="sablefish (blackcod)"/>
    <d v="2010-03-06T00:00:00"/>
    <x v="19"/>
    <n v="710"/>
    <m/>
    <n v="8.8999999999999996E-2"/>
    <x v="14"/>
    <s v="GOA"/>
    <n v="3"/>
    <x v="0"/>
  </r>
  <r>
    <s v="sablefish (blackcod)"/>
    <d v="2010-03-06T00:00:00"/>
    <x v="19"/>
    <n v="710"/>
    <m/>
    <n v="5.0000000000000001E-3"/>
    <x v="21"/>
    <s v="INSD"/>
    <n v="3"/>
    <x v="0"/>
  </r>
  <r>
    <s v="sablefish (blackcod)"/>
    <d v="2010-03-13T00:00:00"/>
    <x v="19"/>
    <n v="710"/>
    <m/>
    <n v="11.757999999999999"/>
    <x v="5"/>
    <s v="BSAI"/>
    <n v="3"/>
    <x v="0"/>
  </r>
  <r>
    <s v="sablefish (blackcod)"/>
    <d v="2010-03-13T00:00:00"/>
    <x v="19"/>
    <n v="710"/>
    <m/>
    <n v="5.2990000000000004"/>
    <x v="7"/>
    <s v="BSAI"/>
    <n v="3"/>
    <x v="0"/>
  </r>
  <r>
    <s v="sablefish (blackcod)"/>
    <d v="2010-03-13T00:00:00"/>
    <x v="19"/>
    <n v="710"/>
    <m/>
    <n v="4.6920000000000002"/>
    <x v="24"/>
    <s v="BSAI"/>
    <n v="3"/>
    <x v="0"/>
  </r>
  <r>
    <s v="sablefish (blackcod)"/>
    <d v="2010-03-13T00:00:00"/>
    <x v="19"/>
    <n v="710"/>
    <m/>
    <n v="1.286"/>
    <x v="28"/>
    <s v="BSAI"/>
    <n v="3"/>
    <x v="0"/>
  </r>
  <r>
    <s v="sablefish (blackcod)"/>
    <d v="2010-03-13T00:00:00"/>
    <x v="19"/>
    <n v="710"/>
    <m/>
    <n v="13.375999999999999"/>
    <x v="0"/>
    <s v="GOA"/>
    <n v="3"/>
    <x v="0"/>
  </r>
  <r>
    <s v="sablefish (blackcod)"/>
    <d v="2010-03-13T00:00:00"/>
    <x v="19"/>
    <n v="710"/>
    <m/>
    <n v="5.9349999999999996"/>
    <x v="13"/>
    <s v="GOA"/>
    <n v="3"/>
    <x v="0"/>
  </r>
  <r>
    <s v="sablefish (blackcod)"/>
    <d v="2010-03-13T00:00:00"/>
    <x v="19"/>
    <n v="710"/>
    <m/>
    <n v="18.728000000000002"/>
    <x v="6"/>
    <s v="GOA"/>
    <n v="3"/>
    <x v="0"/>
  </r>
  <r>
    <s v="sablefish (blackcod)"/>
    <d v="2010-03-13T00:00:00"/>
    <x v="19"/>
    <n v="710"/>
    <m/>
    <n v="36.993000000000002"/>
    <x v="11"/>
    <s v="GOA"/>
    <n v="3"/>
    <x v="0"/>
  </r>
  <r>
    <s v="sablefish (blackcod)"/>
    <d v="2010-03-13T00:00:00"/>
    <x v="19"/>
    <n v="710"/>
    <m/>
    <n v="1E-3"/>
    <x v="20"/>
    <s v="INSD"/>
    <n v="3"/>
    <x v="0"/>
  </r>
  <r>
    <s v="sablefish (blackcod)"/>
    <d v="2010-03-13T00:00:00"/>
    <x v="19"/>
    <n v="710"/>
    <m/>
    <n v="45.024000000000001"/>
    <x v="14"/>
    <s v="GOA"/>
    <n v="3"/>
    <x v="0"/>
  </r>
  <r>
    <s v="sablefish (blackcod)"/>
    <d v="2010-03-13T00:00:00"/>
    <x v="19"/>
    <n v="710"/>
    <m/>
    <n v="3.0000000000000001E-3"/>
    <x v="21"/>
    <s v="INSD"/>
    <n v="3"/>
    <x v="0"/>
  </r>
  <r>
    <s v="sablefish (blackcod)"/>
    <d v="2010-03-20T00:00:00"/>
    <x v="19"/>
    <n v="710"/>
    <m/>
    <n v="28.738"/>
    <x v="7"/>
    <s v="BSAI"/>
    <n v="3"/>
    <x v="0"/>
  </r>
  <r>
    <s v="sablefish (blackcod)"/>
    <d v="2010-03-20T00:00:00"/>
    <x v="19"/>
    <n v="710"/>
    <m/>
    <n v="38.280999999999999"/>
    <x v="24"/>
    <s v="BSAI"/>
    <n v="3"/>
    <x v="0"/>
  </r>
  <r>
    <s v="sablefish (blackcod)"/>
    <d v="2010-03-20T00:00:00"/>
    <x v="19"/>
    <n v="710"/>
    <m/>
    <n v="0.33900000000000002"/>
    <x v="13"/>
    <s v="GOA"/>
    <n v="3"/>
    <x v="0"/>
  </r>
  <r>
    <s v="sablefish (blackcod)"/>
    <d v="2010-03-20T00:00:00"/>
    <x v="19"/>
    <n v="710"/>
    <m/>
    <n v="60.6"/>
    <x v="6"/>
    <s v="GOA"/>
    <n v="3"/>
    <x v="0"/>
  </r>
  <r>
    <s v="sablefish (blackcod)"/>
    <d v="2010-03-20T00:00:00"/>
    <x v="19"/>
    <n v="710"/>
    <m/>
    <n v="142.99299999999999"/>
    <x v="11"/>
    <s v="GOA"/>
    <n v="3"/>
    <x v="0"/>
  </r>
  <r>
    <s v="sablefish (blackcod)"/>
    <d v="2010-03-20T00:00:00"/>
    <x v="19"/>
    <n v="710"/>
    <m/>
    <n v="302.91000000000003"/>
    <x v="14"/>
    <s v="GOA"/>
    <n v="3"/>
    <x v="0"/>
  </r>
  <r>
    <s v="sablefish (blackcod)"/>
    <d v="2010-03-20T00:00:00"/>
    <x v="19"/>
    <n v="710"/>
    <m/>
    <n v="2E-3"/>
    <x v="21"/>
    <s v="INSD"/>
    <n v="3"/>
    <x v="0"/>
  </r>
  <r>
    <s v="sablefish (blackcod)"/>
    <d v="2010-03-27T00:00:00"/>
    <x v="19"/>
    <n v="710"/>
    <m/>
    <n v="6.3E-2"/>
    <x v="1"/>
    <s v="BSAI"/>
    <n v="3"/>
    <x v="0"/>
  </r>
  <r>
    <s v="sablefish (blackcod)"/>
    <d v="2010-03-27T00:00:00"/>
    <x v="19"/>
    <n v="710"/>
    <m/>
    <n v="8.3249999999999993"/>
    <x v="5"/>
    <s v="BSAI"/>
    <n v="3"/>
    <x v="0"/>
  </r>
  <r>
    <s v="sablefish (blackcod)"/>
    <d v="2010-03-27T00:00:00"/>
    <x v="19"/>
    <n v="710"/>
    <m/>
    <n v="21.91"/>
    <x v="7"/>
    <s v="BSAI"/>
    <n v="3"/>
    <x v="0"/>
  </r>
  <r>
    <s v="sablefish (blackcod)"/>
    <d v="2010-03-27T00:00:00"/>
    <x v="19"/>
    <n v="710"/>
    <m/>
    <n v="31.007999999999999"/>
    <x v="24"/>
    <s v="BSAI"/>
    <n v="3"/>
    <x v="0"/>
  </r>
  <r>
    <s v="sablefish (blackcod)"/>
    <d v="2010-03-27T00:00:00"/>
    <x v="19"/>
    <n v="710"/>
    <m/>
    <n v="10.034000000000001"/>
    <x v="28"/>
    <s v="BSAI"/>
    <n v="3"/>
    <x v="0"/>
  </r>
  <r>
    <s v="sablefish (blackcod)"/>
    <d v="2010-03-27T00:00:00"/>
    <x v="19"/>
    <n v="710"/>
    <m/>
    <n v="0.16800000000000001"/>
    <x v="25"/>
    <s v="BSAI"/>
    <n v="3"/>
    <x v="0"/>
  </r>
  <r>
    <s v="sablefish (blackcod)"/>
    <d v="2010-03-27T00:00:00"/>
    <x v="19"/>
    <n v="710"/>
    <m/>
    <n v="2.206"/>
    <x v="0"/>
    <s v="GOA"/>
    <n v="3"/>
    <x v="0"/>
  </r>
  <r>
    <s v="sablefish (blackcod)"/>
    <d v="2010-03-27T00:00:00"/>
    <x v="19"/>
    <n v="710"/>
    <m/>
    <n v="1.284"/>
    <x v="13"/>
    <s v="GOA"/>
    <n v="3"/>
    <x v="0"/>
  </r>
  <r>
    <s v="sablefish (blackcod)"/>
    <d v="2010-03-27T00:00:00"/>
    <x v="19"/>
    <n v="710"/>
    <m/>
    <n v="109.536"/>
    <x v="6"/>
    <s v="GOA"/>
    <n v="3"/>
    <x v="0"/>
  </r>
  <r>
    <s v="sablefish (blackcod)"/>
    <d v="2010-03-27T00:00:00"/>
    <x v="19"/>
    <n v="710"/>
    <m/>
    <n v="162.05600000000001"/>
    <x v="11"/>
    <s v="GOA"/>
    <n v="3"/>
    <x v="0"/>
  </r>
  <r>
    <s v="sablefish (blackcod)"/>
    <d v="2010-03-27T00:00:00"/>
    <x v="19"/>
    <n v="710"/>
    <m/>
    <n v="122.455"/>
    <x v="14"/>
    <s v="GOA"/>
    <n v="3"/>
    <x v="0"/>
  </r>
  <r>
    <s v="sablefish (blackcod)"/>
    <d v="2010-04-03T00:00:00"/>
    <x v="19"/>
    <n v="710"/>
    <m/>
    <n v="1.9710000000000001"/>
    <x v="1"/>
    <s v="BSAI"/>
    <n v="4"/>
    <x v="0"/>
  </r>
  <r>
    <s v="sablefish (blackcod)"/>
    <d v="2010-04-03T00:00:00"/>
    <x v="19"/>
    <n v="710"/>
    <m/>
    <n v="5.0880000000000001"/>
    <x v="5"/>
    <s v="BSAI"/>
    <n v="4"/>
    <x v="0"/>
  </r>
  <r>
    <s v="sablefish (blackcod)"/>
    <d v="2010-04-03T00:00:00"/>
    <x v="19"/>
    <n v="710"/>
    <m/>
    <n v="13.531000000000001"/>
    <x v="7"/>
    <s v="BSAI"/>
    <n v="4"/>
    <x v="0"/>
  </r>
  <r>
    <s v="sablefish (blackcod)"/>
    <d v="2010-04-03T00:00:00"/>
    <x v="19"/>
    <n v="710"/>
    <m/>
    <n v="22.507000000000001"/>
    <x v="24"/>
    <s v="BSAI"/>
    <n v="4"/>
    <x v="0"/>
  </r>
  <r>
    <s v="sablefish (blackcod)"/>
    <d v="2010-04-03T00:00:00"/>
    <x v="19"/>
    <n v="710"/>
    <m/>
    <n v="12.615"/>
    <x v="28"/>
    <s v="BSAI"/>
    <n v="4"/>
    <x v="0"/>
  </r>
  <r>
    <s v="sablefish (blackcod)"/>
    <d v="2010-04-03T00:00:00"/>
    <x v="19"/>
    <n v="710"/>
    <m/>
    <n v="4.0259999999999998"/>
    <x v="25"/>
    <s v="BSAI"/>
    <n v="4"/>
    <x v="0"/>
  </r>
  <r>
    <s v="sablefish (blackcod)"/>
    <d v="2010-04-03T00:00:00"/>
    <x v="19"/>
    <n v="710"/>
    <m/>
    <n v="32.965000000000003"/>
    <x v="0"/>
    <s v="GOA"/>
    <n v="4"/>
    <x v="0"/>
  </r>
  <r>
    <s v="sablefish (blackcod)"/>
    <d v="2010-04-03T00:00:00"/>
    <x v="19"/>
    <n v="710"/>
    <m/>
    <n v="7.3289999999999997"/>
    <x v="13"/>
    <s v="GOA"/>
    <n v="4"/>
    <x v="0"/>
  </r>
  <r>
    <s v="sablefish (blackcod)"/>
    <d v="2010-04-03T00:00:00"/>
    <x v="19"/>
    <n v="710"/>
    <m/>
    <n v="24.309000000000001"/>
    <x v="6"/>
    <s v="GOA"/>
    <n v="4"/>
    <x v="0"/>
  </r>
  <r>
    <s v="sablefish (blackcod)"/>
    <d v="2010-04-03T00:00:00"/>
    <x v="19"/>
    <n v="710"/>
    <m/>
    <n v="70.078000000000003"/>
    <x v="11"/>
    <s v="GOA"/>
    <n v="4"/>
    <x v="0"/>
  </r>
  <r>
    <s v="sablefish (blackcod)"/>
    <d v="2010-04-03T00:00:00"/>
    <x v="19"/>
    <n v="710"/>
    <m/>
    <n v="99.131"/>
    <x v="14"/>
    <s v="GOA"/>
    <n v="4"/>
    <x v="0"/>
  </r>
  <r>
    <s v="sablefish (blackcod)"/>
    <d v="2010-04-03T00:00:00"/>
    <x v="19"/>
    <n v="710"/>
    <m/>
    <n v="2E-3"/>
    <x v="21"/>
    <s v="INSD"/>
    <n v="4"/>
    <x v="0"/>
  </r>
  <r>
    <s v="sablefish (blackcod)"/>
    <d v="2010-04-10T00:00:00"/>
    <x v="19"/>
    <n v="710"/>
    <m/>
    <n v="8.4139999999999997"/>
    <x v="5"/>
    <s v="BSAI"/>
    <n v="4"/>
    <x v="0"/>
  </r>
  <r>
    <s v="sablefish (blackcod)"/>
    <d v="2010-04-10T00:00:00"/>
    <x v="19"/>
    <n v="710"/>
    <m/>
    <n v="17.27"/>
    <x v="7"/>
    <s v="BSAI"/>
    <n v="4"/>
    <x v="0"/>
  </r>
  <r>
    <s v="sablefish (blackcod)"/>
    <d v="2010-04-10T00:00:00"/>
    <x v="19"/>
    <n v="710"/>
    <m/>
    <n v="49.756999999999998"/>
    <x v="24"/>
    <s v="BSAI"/>
    <n v="4"/>
    <x v="0"/>
  </r>
  <r>
    <s v="sablefish (blackcod)"/>
    <d v="2010-04-10T00:00:00"/>
    <x v="19"/>
    <n v="710"/>
    <m/>
    <n v="14.87"/>
    <x v="28"/>
    <s v="BSAI"/>
    <n v="4"/>
    <x v="0"/>
  </r>
  <r>
    <s v="sablefish (blackcod)"/>
    <d v="2010-04-10T00:00:00"/>
    <x v="19"/>
    <n v="710"/>
    <m/>
    <n v="13.21"/>
    <x v="0"/>
    <s v="GOA"/>
    <n v="4"/>
    <x v="0"/>
  </r>
  <r>
    <s v="sablefish (blackcod)"/>
    <d v="2010-04-10T00:00:00"/>
    <x v="19"/>
    <n v="710"/>
    <m/>
    <n v="19.826000000000001"/>
    <x v="13"/>
    <s v="GOA"/>
    <n v="4"/>
    <x v="0"/>
  </r>
  <r>
    <s v="sablefish (blackcod)"/>
    <d v="2010-04-10T00:00:00"/>
    <x v="19"/>
    <n v="710"/>
    <m/>
    <n v="171.67500000000001"/>
    <x v="6"/>
    <s v="GOA"/>
    <n v="4"/>
    <x v="0"/>
  </r>
  <r>
    <s v="sablefish (blackcod)"/>
    <d v="2010-04-10T00:00:00"/>
    <x v="19"/>
    <n v="710"/>
    <m/>
    <n v="123.562"/>
    <x v="11"/>
    <s v="GOA"/>
    <n v="4"/>
    <x v="0"/>
  </r>
  <r>
    <s v="sablefish (blackcod)"/>
    <d v="2010-04-10T00:00:00"/>
    <x v="19"/>
    <n v="710"/>
    <m/>
    <n v="243.98099999999999"/>
    <x v="14"/>
    <s v="GOA"/>
    <n v="4"/>
    <x v="0"/>
  </r>
  <r>
    <s v="sablefish (blackcod)"/>
    <d v="2010-04-17T00:00:00"/>
    <x v="19"/>
    <n v="710"/>
    <m/>
    <n v="10.374000000000001"/>
    <x v="1"/>
    <s v="BSAI"/>
    <n v="4"/>
    <x v="0"/>
  </r>
  <r>
    <s v="sablefish (blackcod)"/>
    <d v="2010-04-17T00:00:00"/>
    <x v="19"/>
    <n v="710"/>
    <m/>
    <n v="0.108"/>
    <x v="5"/>
    <s v="BSAI"/>
    <n v="4"/>
    <x v="0"/>
  </r>
  <r>
    <s v="sablefish (blackcod)"/>
    <d v="2010-04-17T00:00:00"/>
    <x v="19"/>
    <n v="710"/>
    <m/>
    <n v="9.3140000000000001"/>
    <x v="7"/>
    <s v="BSAI"/>
    <n v="4"/>
    <x v="0"/>
  </r>
  <r>
    <s v="sablefish (blackcod)"/>
    <d v="2010-04-17T00:00:00"/>
    <x v="19"/>
    <n v="710"/>
    <m/>
    <n v="14.476000000000001"/>
    <x v="24"/>
    <s v="BSAI"/>
    <n v="4"/>
    <x v="0"/>
  </r>
  <r>
    <s v="sablefish (blackcod)"/>
    <d v="2010-04-17T00:00:00"/>
    <x v="19"/>
    <n v="710"/>
    <m/>
    <n v="16.393999999999998"/>
    <x v="28"/>
    <s v="BSAI"/>
    <n v="4"/>
    <x v="0"/>
  </r>
  <r>
    <s v="sablefish (blackcod)"/>
    <d v="2010-04-17T00:00:00"/>
    <x v="19"/>
    <n v="710"/>
    <m/>
    <n v="31.143999999999998"/>
    <x v="13"/>
    <s v="GOA"/>
    <n v="4"/>
    <x v="0"/>
  </r>
  <r>
    <s v="sablefish (blackcod)"/>
    <d v="2010-04-17T00:00:00"/>
    <x v="19"/>
    <n v="710"/>
    <m/>
    <n v="94.763999999999996"/>
    <x v="6"/>
    <s v="GOA"/>
    <n v="4"/>
    <x v="0"/>
  </r>
  <r>
    <s v="sablefish (blackcod)"/>
    <d v="2010-04-17T00:00:00"/>
    <x v="19"/>
    <n v="710"/>
    <m/>
    <n v="175.83799999999999"/>
    <x v="11"/>
    <s v="GOA"/>
    <n v="4"/>
    <x v="0"/>
  </r>
  <r>
    <s v="sablefish (blackcod)"/>
    <d v="2010-04-17T00:00:00"/>
    <x v="19"/>
    <n v="710"/>
    <m/>
    <n v="143.964"/>
    <x v="14"/>
    <s v="GOA"/>
    <n v="4"/>
    <x v="0"/>
  </r>
  <r>
    <s v="sablefish (blackcod)"/>
    <d v="2010-04-24T00:00:00"/>
    <x v="19"/>
    <n v="710"/>
    <m/>
    <n v="0.57499999999999996"/>
    <x v="1"/>
    <s v="BSAI"/>
    <n v="4"/>
    <x v="0"/>
  </r>
  <r>
    <s v="sablefish (blackcod)"/>
    <d v="2010-04-24T00:00:00"/>
    <x v="19"/>
    <n v="710"/>
    <m/>
    <n v="7.3289999999999997"/>
    <x v="7"/>
    <s v="BSAI"/>
    <n v="4"/>
    <x v="0"/>
  </r>
  <r>
    <s v="sablefish (blackcod)"/>
    <d v="2010-04-24T00:00:00"/>
    <x v="19"/>
    <n v="710"/>
    <m/>
    <n v="0.93500000000000005"/>
    <x v="22"/>
    <s v="BSAI"/>
    <n v="4"/>
    <x v="0"/>
  </r>
  <r>
    <s v="sablefish (blackcod)"/>
    <d v="2010-04-24T00:00:00"/>
    <x v="19"/>
    <n v="710"/>
    <m/>
    <n v="54.33"/>
    <x v="24"/>
    <s v="BSAI"/>
    <n v="4"/>
    <x v="0"/>
  </r>
  <r>
    <s v="sablefish (blackcod)"/>
    <d v="2010-04-24T00:00:00"/>
    <x v="19"/>
    <n v="710"/>
    <m/>
    <n v="56.658999999999999"/>
    <x v="28"/>
    <s v="BSAI"/>
    <n v="4"/>
    <x v="0"/>
  </r>
  <r>
    <s v="sablefish (blackcod)"/>
    <d v="2010-04-24T00:00:00"/>
    <x v="19"/>
    <n v="710"/>
    <m/>
    <n v="6.5449999999999999"/>
    <x v="25"/>
    <s v="BSAI"/>
    <n v="4"/>
    <x v="0"/>
  </r>
  <r>
    <s v="sablefish (blackcod)"/>
    <d v="2010-04-24T00:00:00"/>
    <x v="19"/>
    <n v="710"/>
    <m/>
    <n v="32.01"/>
    <x v="0"/>
    <s v="GOA"/>
    <n v="4"/>
    <x v="0"/>
  </r>
  <r>
    <s v="sablefish (blackcod)"/>
    <d v="2010-04-24T00:00:00"/>
    <x v="19"/>
    <n v="710"/>
    <m/>
    <n v="49.01"/>
    <x v="13"/>
    <s v="GOA"/>
    <n v="4"/>
    <x v="0"/>
  </r>
  <r>
    <s v="sablefish (blackcod)"/>
    <d v="2010-04-24T00:00:00"/>
    <x v="19"/>
    <n v="710"/>
    <m/>
    <n v="309.63900000000001"/>
    <x v="6"/>
    <s v="GOA"/>
    <n v="4"/>
    <x v="0"/>
  </r>
  <r>
    <s v="sablefish (blackcod)"/>
    <d v="2010-04-24T00:00:00"/>
    <x v="19"/>
    <n v="710"/>
    <m/>
    <n v="164.81299999999999"/>
    <x v="11"/>
    <s v="GOA"/>
    <n v="4"/>
    <x v="0"/>
  </r>
  <r>
    <s v="sablefish (blackcod)"/>
    <d v="2010-04-24T00:00:00"/>
    <x v="19"/>
    <n v="710"/>
    <m/>
    <n v="1.2999999999999999E-2"/>
    <x v="20"/>
    <s v="INSD"/>
    <n v="4"/>
    <x v="0"/>
  </r>
  <r>
    <s v="sablefish (blackcod)"/>
    <d v="2010-04-24T00:00:00"/>
    <x v="19"/>
    <n v="710"/>
    <m/>
    <n v="47.113999999999997"/>
    <x v="14"/>
    <s v="GOA"/>
    <n v="4"/>
    <x v="0"/>
  </r>
  <r>
    <s v="sablefish (blackcod)"/>
    <d v="2010-04-24T00:00:00"/>
    <x v="19"/>
    <n v="710"/>
    <m/>
    <n v="8.6999999999999994E-2"/>
    <x v="21"/>
    <s v="INSD"/>
    <n v="4"/>
    <x v="0"/>
  </r>
  <r>
    <s v="sablefish (blackcod)"/>
    <d v="2010-05-01T00:00:00"/>
    <x v="19"/>
    <n v="710"/>
    <m/>
    <n v="4.3150000000000004"/>
    <x v="1"/>
    <s v="BSAI"/>
    <n v="5"/>
    <x v="0"/>
  </r>
  <r>
    <s v="sablefish (blackcod)"/>
    <d v="2010-05-01T00:00:00"/>
    <x v="19"/>
    <n v="710"/>
    <m/>
    <n v="13.811"/>
    <x v="5"/>
    <s v="BSAI"/>
    <n v="5"/>
    <x v="0"/>
  </r>
  <r>
    <s v="sablefish (blackcod)"/>
    <d v="2010-05-01T00:00:00"/>
    <x v="19"/>
    <n v="710"/>
    <m/>
    <n v="0.71399999999999997"/>
    <x v="7"/>
    <s v="BSAI"/>
    <n v="5"/>
    <x v="0"/>
  </r>
  <r>
    <s v="sablefish (blackcod)"/>
    <d v="2010-05-01T00:00:00"/>
    <x v="19"/>
    <n v="710"/>
    <m/>
    <n v="8.8999999999999996E-2"/>
    <x v="2"/>
    <s v="BSAI"/>
    <n v="5"/>
    <x v="0"/>
  </r>
  <r>
    <s v="sablefish (blackcod)"/>
    <d v="2010-05-01T00:00:00"/>
    <x v="19"/>
    <n v="710"/>
    <m/>
    <n v="10.034000000000001"/>
    <x v="24"/>
    <s v="BSAI"/>
    <n v="5"/>
    <x v="0"/>
  </r>
  <r>
    <s v="sablefish (blackcod)"/>
    <d v="2010-05-01T00:00:00"/>
    <x v="19"/>
    <n v="710"/>
    <m/>
    <n v="11.177"/>
    <x v="28"/>
    <s v="BSAI"/>
    <n v="5"/>
    <x v="0"/>
  </r>
  <r>
    <s v="sablefish (blackcod)"/>
    <d v="2010-05-01T00:00:00"/>
    <x v="19"/>
    <n v="710"/>
    <m/>
    <n v="4.0410000000000004"/>
    <x v="25"/>
    <s v="BSAI"/>
    <n v="5"/>
    <x v="0"/>
  </r>
  <r>
    <s v="sablefish (blackcod)"/>
    <d v="2010-05-01T00:00:00"/>
    <x v="19"/>
    <n v="710"/>
    <m/>
    <n v="67.384"/>
    <x v="0"/>
    <s v="GOA"/>
    <n v="5"/>
    <x v="0"/>
  </r>
  <r>
    <s v="sablefish (blackcod)"/>
    <d v="2010-05-01T00:00:00"/>
    <x v="19"/>
    <n v="710"/>
    <m/>
    <n v="13.5"/>
    <x v="13"/>
    <s v="GOA"/>
    <n v="5"/>
    <x v="0"/>
  </r>
  <r>
    <s v="sablefish (blackcod)"/>
    <d v="2010-05-01T00:00:00"/>
    <x v="19"/>
    <n v="710"/>
    <m/>
    <n v="368.30500000000001"/>
    <x v="6"/>
    <s v="GOA"/>
    <n v="5"/>
    <x v="0"/>
  </r>
  <r>
    <s v="sablefish (blackcod)"/>
    <d v="2010-05-01T00:00:00"/>
    <x v="19"/>
    <n v="710"/>
    <m/>
    <n v="31.082999999999998"/>
    <x v="11"/>
    <s v="GOA"/>
    <n v="5"/>
    <x v="0"/>
  </r>
  <r>
    <s v="sablefish (blackcod)"/>
    <d v="2010-05-01T00:00:00"/>
    <x v="19"/>
    <n v="710"/>
    <m/>
    <n v="7.2999999999999995E-2"/>
    <x v="20"/>
    <s v="INSD"/>
    <n v="5"/>
    <x v="0"/>
  </r>
  <r>
    <s v="sablefish (blackcod)"/>
    <d v="2010-05-01T00:00:00"/>
    <x v="19"/>
    <n v="710"/>
    <m/>
    <n v="109.004"/>
    <x v="14"/>
    <s v="GOA"/>
    <n v="5"/>
    <x v="0"/>
  </r>
  <r>
    <s v="sablefish (blackcod)"/>
    <d v="2010-05-01T00:00:00"/>
    <x v="19"/>
    <n v="710"/>
    <m/>
    <n v="1.0999999999999999E-2"/>
    <x v="21"/>
    <s v="INSD"/>
    <n v="5"/>
    <x v="0"/>
  </r>
  <r>
    <s v="sablefish (blackcod)"/>
    <d v="2010-05-08T00:00:00"/>
    <x v="19"/>
    <n v="710"/>
    <m/>
    <n v="4.9219999999999997"/>
    <x v="1"/>
    <s v="BSAI"/>
    <n v="5"/>
    <x v="0"/>
  </r>
  <r>
    <s v="sablefish (blackcod)"/>
    <d v="2010-05-08T00:00:00"/>
    <x v="19"/>
    <n v="710"/>
    <m/>
    <n v="8.3849999999999998"/>
    <x v="5"/>
    <s v="BSAI"/>
    <n v="5"/>
    <x v="0"/>
  </r>
  <r>
    <s v="sablefish (blackcod)"/>
    <d v="2010-05-08T00:00:00"/>
    <x v="19"/>
    <n v="710"/>
    <m/>
    <n v="2.0030000000000001"/>
    <x v="7"/>
    <s v="BSAI"/>
    <n v="5"/>
    <x v="0"/>
  </r>
  <r>
    <s v="sablefish (blackcod)"/>
    <d v="2010-05-08T00:00:00"/>
    <x v="19"/>
    <n v="710"/>
    <m/>
    <n v="0.53700000000000003"/>
    <x v="2"/>
    <s v="BSAI"/>
    <n v="5"/>
    <x v="0"/>
  </r>
  <r>
    <s v="sablefish (blackcod)"/>
    <d v="2010-05-08T00:00:00"/>
    <x v="19"/>
    <n v="710"/>
    <m/>
    <n v="1.5189999999999999"/>
    <x v="22"/>
    <s v="BSAI"/>
    <n v="5"/>
    <x v="0"/>
  </r>
  <r>
    <s v="sablefish (blackcod)"/>
    <d v="2010-05-08T00:00:00"/>
    <x v="19"/>
    <n v="710"/>
    <m/>
    <n v="19.024999999999999"/>
    <x v="24"/>
    <s v="BSAI"/>
    <n v="5"/>
    <x v="0"/>
  </r>
  <r>
    <s v="sablefish (blackcod)"/>
    <d v="2010-05-08T00:00:00"/>
    <x v="19"/>
    <n v="710"/>
    <m/>
    <n v="7.13"/>
    <x v="28"/>
    <s v="BSAI"/>
    <n v="5"/>
    <x v="0"/>
  </r>
  <r>
    <s v="sablefish (blackcod)"/>
    <d v="2010-05-08T00:00:00"/>
    <x v="19"/>
    <n v="710"/>
    <m/>
    <n v="2.8090000000000002"/>
    <x v="25"/>
    <s v="BSAI"/>
    <n v="5"/>
    <x v="0"/>
  </r>
  <r>
    <s v="sablefish (blackcod)"/>
    <d v="2010-05-08T00:00:00"/>
    <x v="19"/>
    <n v="710"/>
    <m/>
    <n v="46.054000000000002"/>
    <x v="0"/>
    <s v="GOA"/>
    <n v="5"/>
    <x v="0"/>
  </r>
  <r>
    <s v="sablefish (blackcod)"/>
    <d v="2010-05-08T00:00:00"/>
    <x v="19"/>
    <n v="710"/>
    <m/>
    <n v="49.473999999999997"/>
    <x v="13"/>
    <s v="GOA"/>
    <n v="5"/>
    <x v="0"/>
  </r>
  <r>
    <s v="sablefish (blackcod)"/>
    <d v="2010-05-08T00:00:00"/>
    <x v="19"/>
    <n v="710"/>
    <m/>
    <n v="390.86900000000003"/>
    <x v="6"/>
    <s v="GOA"/>
    <n v="5"/>
    <x v="0"/>
  </r>
  <r>
    <s v="sablefish (blackcod)"/>
    <d v="2010-05-08T00:00:00"/>
    <x v="19"/>
    <n v="710"/>
    <m/>
    <n v="89.709000000000003"/>
    <x v="11"/>
    <s v="GOA"/>
    <n v="5"/>
    <x v="0"/>
  </r>
  <r>
    <s v="sablefish (blackcod)"/>
    <d v="2010-05-08T00:00:00"/>
    <x v="19"/>
    <n v="710"/>
    <m/>
    <n v="2.4E-2"/>
    <x v="20"/>
    <s v="INSD"/>
    <n v="5"/>
    <x v="0"/>
  </r>
  <r>
    <s v="sablefish (blackcod)"/>
    <d v="2010-05-08T00:00:00"/>
    <x v="19"/>
    <n v="710"/>
    <m/>
    <n v="249.65600000000001"/>
    <x v="14"/>
    <s v="GOA"/>
    <n v="5"/>
    <x v="0"/>
  </r>
  <r>
    <s v="sablefish (blackcod)"/>
    <d v="2010-05-08T00:00:00"/>
    <x v="19"/>
    <n v="710"/>
    <m/>
    <n v="0.114"/>
    <x v="21"/>
    <s v="INSD"/>
    <n v="5"/>
    <x v="0"/>
  </r>
  <r>
    <s v="sablefish (blackcod)"/>
    <d v="2010-05-15T00:00:00"/>
    <x v="19"/>
    <n v="710"/>
    <m/>
    <n v="10.484999999999999"/>
    <x v="1"/>
    <s v="BSAI"/>
    <n v="5"/>
    <x v="0"/>
  </r>
  <r>
    <s v="sablefish (blackcod)"/>
    <d v="2010-05-15T00:00:00"/>
    <x v="19"/>
    <n v="710"/>
    <m/>
    <n v="6.5110000000000001"/>
    <x v="5"/>
    <s v="BSAI"/>
    <n v="5"/>
    <x v="0"/>
  </r>
  <r>
    <s v="sablefish (blackcod)"/>
    <d v="2010-05-15T00:00:00"/>
    <x v="19"/>
    <n v="710"/>
    <m/>
    <n v="2.2669999999999999"/>
    <x v="7"/>
    <s v="BSAI"/>
    <n v="5"/>
    <x v="0"/>
  </r>
  <r>
    <s v="sablefish (blackcod)"/>
    <d v="2010-05-15T00:00:00"/>
    <x v="19"/>
    <n v="710"/>
    <m/>
    <n v="0.88800000000000001"/>
    <x v="2"/>
    <s v="BSAI"/>
    <n v="5"/>
    <x v="0"/>
  </r>
  <r>
    <s v="sablefish (blackcod)"/>
    <d v="2010-05-15T00:00:00"/>
    <x v="19"/>
    <n v="710"/>
    <m/>
    <n v="2.528"/>
    <x v="22"/>
    <s v="BSAI"/>
    <n v="5"/>
    <x v="0"/>
  </r>
  <r>
    <s v="sablefish (blackcod)"/>
    <d v="2010-05-15T00:00:00"/>
    <x v="19"/>
    <n v="710"/>
    <m/>
    <n v="31.334"/>
    <x v="24"/>
    <s v="BSAI"/>
    <n v="5"/>
    <x v="0"/>
  </r>
  <r>
    <s v="sablefish (blackcod)"/>
    <d v="2010-05-15T00:00:00"/>
    <x v="19"/>
    <n v="710"/>
    <m/>
    <n v="16.219000000000001"/>
    <x v="28"/>
    <s v="BSAI"/>
    <n v="5"/>
    <x v="0"/>
  </r>
  <r>
    <s v="sablefish (blackcod)"/>
    <d v="2010-05-15T00:00:00"/>
    <x v="19"/>
    <n v="710"/>
    <m/>
    <n v="68.88"/>
    <x v="0"/>
    <s v="GOA"/>
    <n v="5"/>
    <x v="0"/>
  </r>
  <r>
    <s v="sablefish (blackcod)"/>
    <d v="2010-05-15T00:00:00"/>
    <x v="19"/>
    <n v="710"/>
    <m/>
    <n v="20.149000000000001"/>
    <x v="13"/>
    <s v="GOA"/>
    <n v="5"/>
    <x v="0"/>
  </r>
  <r>
    <s v="sablefish (blackcod)"/>
    <d v="2010-05-15T00:00:00"/>
    <x v="19"/>
    <n v="710"/>
    <m/>
    <n v="130.899"/>
    <x v="6"/>
    <s v="GOA"/>
    <n v="5"/>
    <x v="0"/>
  </r>
  <r>
    <s v="sablefish (blackcod)"/>
    <d v="2010-05-15T00:00:00"/>
    <x v="19"/>
    <n v="710"/>
    <m/>
    <n v="5.984"/>
    <x v="11"/>
    <s v="GOA"/>
    <n v="5"/>
    <x v="0"/>
  </r>
  <r>
    <s v="sablefish (blackcod)"/>
    <d v="2010-05-15T00:00:00"/>
    <x v="19"/>
    <n v="710"/>
    <m/>
    <n v="4.4999999999999998E-2"/>
    <x v="20"/>
    <s v="INSD"/>
    <n v="5"/>
    <x v="0"/>
  </r>
  <r>
    <s v="sablefish (blackcod)"/>
    <d v="2010-05-15T00:00:00"/>
    <x v="19"/>
    <n v="710"/>
    <m/>
    <n v="138.79400000000001"/>
    <x v="14"/>
    <s v="GOA"/>
    <n v="5"/>
    <x v="0"/>
  </r>
  <r>
    <s v="sablefish (blackcod)"/>
    <d v="2010-05-15T00:00:00"/>
    <x v="19"/>
    <n v="710"/>
    <m/>
    <n v="4.7E-2"/>
    <x v="21"/>
    <s v="INSD"/>
    <n v="5"/>
    <x v="0"/>
  </r>
  <r>
    <s v="sablefish (blackcod)"/>
    <d v="2010-05-22T00:00:00"/>
    <x v="19"/>
    <n v="710"/>
    <m/>
    <n v="4.1269999999999998"/>
    <x v="1"/>
    <s v="BSAI"/>
    <n v="5"/>
    <x v="0"/>
  </r>
  <r>
    <s v="sablefish (blackcod)"/>
    <d v="2010-05-22T00:00:00"/>
    <x v="19"/>
    <n v="710"/>
    <m/>
    <n v="6.42"/>
    <x v="5"/>
    <s v="BSAI"/>
    <n v="5"/>
    <x v="0"/>
  </r>
  <r>
    <s v="sablefish (blackcod)"/>
    <d v="2010-05-22T00:00:00"/>
    <x v="19"/>
    <n v="710"/>
    <m/>
    <n v="8.1460000000000008"/>
    <x v="7"/>
    <s v="BSAI"/>
    <n v="5"/>
    <x v="0"/>
  </r>
  <r>
    <s v="sablefish (blackcod)"/>
    <d v="2010-05-22T00:00:00"/>
    <x v="19"/>
    <n v="710"/>
    <m/>
    <n v="0.254"/>
    <x v="2"/>
    <s v="BSAI"/>
    <n v="5"/>
    <x v="0"/>
  </r>
  <r>
    <s v="sablefish (blackcod)"/>
    <d v="2010-05-22T00:00:00"/>
    <x v="19"/>
    <n v="710"/>
    <m/>
    <n v="40.518000000000001"/>
    <x v="24"/>
    <s v="BSAI"/>
    <n v="5"/>
    <x v="0"/>
  </r>
  <r>
    <s v="sablefish (blackcod)"/>
    <d v="2010-05-22T00:00:00"/>
    <x v="19"/>
    <n v="710"/>
    <m/>
    <n v="20.623999999999999"/>
    <x v="28"/>
    <s v="BSAI"/>
    <n v="5"/>
    <x v="0"/>
  </r>
  <r>
    <s v="sablefish (blackcod)"/>
    <d v="2010-05-22T00:00:00"/>
    <x v="19"/>
    <n v="710"/>
    <m/>
    <n v="58.616999999999997"/>
    <x v="0"/>
    <s v="GOA"/>
    <n v="5"/>
    <x v="0"/>
  </r>
  <r>
    <s v="sablefish (blackcod)"/>
    <d v="2010-05-22T00:00:00"/>
    <x v="19"/>
    <n v="710"/>
    <m/>
    <n v="45.898000000000003"/>
    <x v="13"/>
    <s v="GOA"/>
    <n v="5"/>
    <x v="0"/>
  </r>
  <r>
    <s v="sablefish (blackcod)"/>
    <d v="2010-05-22T00:00:00"/>
    <x v="19"/>
    <n v="710"/>
    <m/>
    <n v="444.214"/>
    <x v="6"/>
    <s v="GOA"/>
    <n v="5"/>
    <x v="0"/>
  </r>
  <r>
    <s v="sablefish (blackcod)"/>
    <d v="2010-05-22T00:00:00"/>
    <x v="19"/>
    <n v="710"/>
    <m/>
    <n v="77.62"/>
    <x v="11"/>
    <s v="GOA"/>
    <n v="5"/>
    <x v="0"/>
  </r>
  <r>
    <s v="sablefish (blackcod)"/>
    <d v="2010-05-22T00:00:00"/>
    <x v="19"/>
    <n v="710"/>
    <m/>
    <n v="0.107"/>
    <x v="20"/>
    <s v="INSD"/>
    <n v="5"/>
    <x v="0"/>
  </r>
  <r>
    <s v="sablefish (blackcod)"/>
    <d v="2010-05-22T00:00:00"/>
    <x v="19"/>
    <n v="710"/>
    <m/>
    <n v="152.35"/>
    <x v="14"/>
    <s v="GOA"/>
    <n v="5"/>
    <x v="0"/>
  </r>
  <r>
    <s v="sablefish (blackcod)"/>
    <d v="2010-05-22T00:00:00"/>
    <x v="19"/>
    <n v="710"/>
    <m/>
    <n v="0.21199999999999999"/>
    <x v="21"/>
    <s v="INSD"/>
    <n v="5"/>
    <x v="0"/>
  </r>
  <r>
    <s v="sablefish (blackcod)"/>
    <d v="2010-05-29T00:00:00"/>
    <x v="19"/>
    <n v="710"/>
    <m/>
    <n v="2.9489999999999998"/>
    <x v="1"/>
    <s v="BSAI"/>
    <n v="5"/>
    <x v="0"/>
  </r>
  <r>
    <s v="sablefish (blackcod)"/>
    <d v="2010-05-29T00:00:00"/>
    <x v="19"/>
    <n v="710"/>
    <m/>
    <n v="2.028"/>
    <x v="5"/>
    <s v="BSAI"/>
    <n v="5"/>
    <x v="0"/>
  </r>
  <r>
    <s v="sablefish (blackcod)"/>
    <d v="2010-05-29T00:00:00"/>
    <x v="19"/>
    <n v="710"/>
    <m/>
    <n v="10.862"/>
    <x v="7"/>
    <s v="BSAI"/>
    <n v="5"/>
    <x v="0"/>
  </r>
  <r>
    <s v="sablefish (blackcod)"/>
    <d v="2010-05-29T00:00:00"/>
    <x v="19"/>
    <n v="710"/>
    <m/>
    <n v="0.19700000000000001"/>
    <x v="2"/>
    <s v="BSAI"/>
    <n v="5"/>
    <x v="0"/>
  </r>
  <r>
    <s v="sablefish (blackcod)"/>
    <d v="2010-05-29T00:00:00"/>
    <x v="19"/>
    <n v="710"/>
    <m/>
    <n v="3.5000000000000003E-2"/>
    <x v="22"/>
    <s v="BSAI"/>
    <n v="5"/>
    <x v="0"/>
  </r>
  <r>
    <s v="sablefish (blackcod)"/>
    <d v="2010-05-29T00:00:00"/>
    <x v="19"/>
    <n v="710"/>
    <m/>
    <n v="16.241"/>
    <x v="24"/>
    <s v="BSAI"/>
    <n v="5"/>
    <x v="0"/>
  </r>
  <r>
    <s v="sablefish (blackcod)"/>
    <d v="2010-05-29T00:00:00"/>
    <x v="19"/>
    <n v="710"/>
    <m/>
    <n v="5.1989999999999998"/>
    <x v="28"/>
    <s v="BSAI"/>
    <n v="5"/>
    <x v="0"/>
  </r>
  <r>
    <s v="sablefish (blackcod)"/>
    <d v="2010-05-29T00:00:00"/>
    <x v="19"/>
    <n v="710"/>
    <m/>
    <n v="26.029"/>
    <x v="0"/>
    <s v="GOA"/>
    <n v="5"/>
    <x v="0"/>
  </r>
  <r>
    <s v="sablefish (blackcod)"/>
    <d v="2010-05-29T00:00:00"/>
    <x v="19"/>
    <n v="710"/>
    <m/>
    <n v="47.439"/>
    <x v="13"/>
    <s v="GOA"/>
    <n v="5"/>
    <x v="0"/>
  </r>
  <r>
    <s v="sablefish (blackcod)"/>
    <d v="2010-05-29T00:00:00"/>
    <x v="19"/>
    <n v="710"/>
    <m/>
    <n v="261.98099999999999"/>
    <x v="6"/>
    <s v="GOA"/>
    <n v="5"/>
    <x v="0"/>
  </r>
  <r>
    <s v="sablefish (blackcod)"/>
    <d v="2010-05-29T00:00:00"/>
    <x v="19"/>
    <n v="710"/>
    <m/>
    <n v="21.632000000000001"/>
    <x v="11"/>
    <s v="GOA"/>
    <n v="5"/>
    <x v="0"/>
  </r>
  <r>
    <s v="sablefish (blackcod)"/>
    <d v="2010-05-29T00:00:00"/>
    <x v="19"/>
    <n v="710"/>
    <m/>
    <n v="5.2999999999999999E-2"/>
    <x v="20"/>
    <s v="INSD"/>
    <n v="5"/>
    <x v="0"/>
  </r>
  <r>
    <s v="sablefish (blackcod)"/>
    <d v="2010-05-29T00:00:00"/>
    <x v="19"/>
    <n v="710"/>
    <m/>
    <n v="146.12899999999999"/>
    <x v="14"/>
    <s v="GOA"/>
    <n v="5"/>
    <x v="0"/>
  </r>
  <r>
    <s v="sablefish (blackcod)"/>
    <d v="2010-05-29T00:00:00"/>
    <x v="19"/>
    <n v="710"/>
    <m/>
    <n v="0.126"/>
    <x v="21"/>
    <s v="INSD"/>
    <n v="5"/>
    <x v="0"/>
  </r>
  <r>
    <s v="sablefish (blackcod)"/>
    <d v="2010-06-05T00:00:00"/>
    <x v="19"/>
    <n v="710"/>
    <m/>
    <n v="0.90800000000000003"/>
    <x v="1"/>
    <s v="BSAI"/>
    <n v="6"/>
    <x v="0"/>
  </r>
  <r>
    <s v="sablefish (blackcod)"/>
    <d v="2010-06-05T00:00:00"/>
    <x v="19"/>
    <n v="710"/>
    <m/>
    <n v="22.088000000000001"/>
    <x v="5"/>
    <s v="BSAI"/>
    <n v="6"/>
    <x v="0"/>
  </r>
  <r>
    <s v="sablefish (blackcod)"/>
    <d v="2010-06-05T00:00:00"/>
    <x v="19"/>
    <n v="710"/>
    <m/>
    <n v="1.2769999999999999"/>
    <x v="7"/>
    <s v="BSAI"/>
    <n v="6"/>
    <x v="0"/>
  </r>
  <r>
    <s v="sablefish (blackcod)"/>
    <d v="2010-06-05T00:00:00"/>
    <x v="19"/>
    <n v="710"/>
    <m/>
    <n v="3.2749999999999999"/>
    <x v="2"/>
    <s v="BSAI"/>
    <n v="6"/>
    <x v="0"/>
  </r>
  <r>
    <s v="sablefish (blackcod)"/>
    <d v="2010-06-05T00:00:00"/>
    <x v="19"/>
    <n v="710"/>
    <m/>
    <n v="0.22600000000000001"/>
    <x v="22"/>
    <s v="BSAI"/>
    <n v="6"/>
    <x v="0"/>
  </r>
  <r>
    <s v="sablefish (blackcod)"/>
    <d v="2010-06-05T00:00:00"/>
    <x v="19"/>
    <n v="710"/>
    <m/>
    <n v="52.28"/>
    <x v="24"/>
    <s v="BSAI"/>
    <n v="6"/>
    <x v="0"/>
  </r>
  <r>
    <s v="sablefish (blackcod)"/>
    <d v="2010-06-05T00:00:00"/>
    <x v="19"/>
    <n v="710"/>
    <m/>
    <n v="12.754"/>
    <x v="28"/>
    <s v="BSAI"/>
    <n v="6"/>
    <x v="0"/>
  </r>
  <r>
    <s v="sablefish (blackcod)"/>
    <d v="2010-06-05T00:00:00"/>
    <x v="19"/>
    <n v="710"/>
    <m/>
    <n v="2.4620000000000002"/>
    <x v="25"/>
    <s v="BSAI"/>
    <n v="6"/>
    <x v="0"/>
  </r>
  <r>
    <s v="sablefish (blackcod)"/>
    <d v="2010-06-05T00:00:00"/>
    <x v="19"/>
    <n v="710"/>
    <m/>
    <n v="123.203"/>
    <x v="0"/>
    <s v="GOA"/>
    <n v="6"/>
    <x v="0"/>
  </r>
  <r>
    <s v="sablefish (blackcod)"/>
    <d v="2010-06-05T00:00:00"/>
    <x v="19"/>
    <n v="710"/>
    <m/>
    <n v="24.893000000000001"/>
    <x v="13"/>
    <s v="GOA"/>
    <n v="6"/>
    <x v="0"/>
  </r>
  <r>
    <s v="sablefish (blackcod)"/>
    <d v="2010-06-05T00:00:00"/>
    <x v="19"/>
    <n v="710"/>
    <m/>
    <n v="95.036000000000001"/>
    <x v="6"/>
    <s v="GOA"/>
    <n v="6"/>
    <x v="0"/>
  </r>
  <r>
    <s v="sablefish (blackcod)"/>
    <d v="2010-06-05T00:00:00"/>
    <x v="19"/>
    <n v="710"/>
    <m/>
    <n v="37.950000000000003"/>
    <x v="11"/>
    <s v="GOA"/>
    <n v="6"/>
    <x v="0"/>
  </r>
  <r>
    <s v="sablefish (blackcod)"/>
    <d v="2010-06-05T00:00:00"/>
    <x v="19"/>
    <n v="710"/>
    <m/>
    <n v="4.2000000000000003E-2"/>
    <x v="20"/>
    <s v="INSD"/>
    <n v="6"/>
    <x v="0"/>
  </r>
  <r>
    <s v="sablefish (blackcod)"/>
    <d v="2010-06-05T00:00:00"/>
    <x v="19"/>
    <n v="710"/>
    <m/>
    <n v="31.52"/>
    <x v="14"/>
    <s v="GOA"/>
    <n v="6"/>
    <x v="0"/>
  </r>
  <r>
    <s v="sablefish (blackcod)"/>
    <d v="2010-06-05T00:00:00"/>
    <x v="19"/>
    <n v="710"/>
    <m/>
    <n v="0.63500000000000001"/>
    <x v="21"/>
    <s v="INSD"/>
    <n v="6"/>
    <x v="0"/>
  </r>
  <r>
    <s v="sablefish (blackcod)"/>
    <d v="2010-06-12T00:00:00"/>
    <x v="19"/>
    <n v="710"/>
    <m/>
    <n v="3.379"/>
    <x v="1"/>
    <s v="BSAI"/>
    <n v="6"/>
    <x v="0"/>
  </r>
  <r>
    <s v="sablefish (blackcod)"/>
    <d v="2010-06-12T00:00:00"/>
    <x v="19"/>
    <n v="710"/>
    <m/>
    <n v="0.216"/>
    <x v="5"/>
    <s v="BSAI"/>
    <n v="6"/>
    <x v="0"/>
  </r>
  <r>
    <s v="sablefish (blackcod)"/>
    <d v="2010-06-12T00:00:00"/>
    <x v="19"/>
    <n v="710"/>
    <m/>
    <n v="1.6970000000000001"/>
    <x v="2"/>
    <s v="BSAI"/>
    <n v="6"/>
    <x v="0"/>
  </r>
  <r>
    <s v="sablefish (blackcod)"/>
    <d v="2010-06-12T00:00:00"/>
    <x v="19"/>
    <n v="710"/>
    <m/>
    <n v="0.746"/>
    <x v="22"/>
    <s v="BSAI"/>
    <n v="6"/>
    <x v="0"/>
  </r>
  <r>
    <s v="sablefish (blackcod)"/>
    <d v="2010-06-12T00:00:00"/>
    <x v="19"/>
    <n v="710"/>
    <m/>
    <n v="6.88"/>
    <x v="24"/>
    <s v="BSAI"/>
    <n v="6"/>
    <x v="0"/>
  </r>
  <r>
    <s v="sablefish (blackcod)"/>
    <d v="2010-06-12T00:00:00"/>
    <x v="19"/>
    <n v="710"/>
    <m/>
    <n v="24.41"/>
    <x v="28"/>
    <s v="BSAI"/>
    <n v="6"/>
    <x v="0"/>
  </r>
  <r>
    <s v="sablefish (blackcod)"/>
    <d v="2010-06-12T00:00:00"/>
    <x v="19"/>
    <n v="710"/>
    <m/>
    <n v="35.869999999999997"/>
    <x v="0"/>
    <s v="GOA"/>
    <n v="6"/>
    <x v="0"/>
  </r>
  <r>
    <s v="sablefish (blackcod)"/>
    <d v="2010-06-12T00:00:00"/>
    <x v="19"/>
    <n v="710"/>
    <m/>
    <n v="7.3849999999999998"/>
    <x v="13"/>
    <s v="GOA"/>
    <n v="6"/>
    <x v="0"/>
  </r>
  <r>
    <s v="sablefish (blackcod)"/>
    <d v="2010-06-12T00:00:00"/>
    <x v="19"/>
    <n v="710"/>
    <m/>
    <n v="152.10599999999999"/>
    <x v="6"/>
    <s v="GOA"/>
    <n v="6"/>
    <x v="0"/>
  </r>
  <r>
    <s v="sablefish (blackcod)"/>
    <d v="2010-06-12T00:00:00"/>
    <x v="19"/>
    <n v="710"/>
    <m/>
    <n v="26.388999999999999"/>
    <x v="11"/>
    <s v="GOA"/>
    <n v="6"/>
    <x v="0"/>
  </r>
  <r>
    <s v="sablefish (blackcod)"/>
    <d v="2010-06-12T00:00:00"/>
    <x v="19"/>
    <n v="710"/>
    <m/>
    <n v="1.9E-2"/>
    <x v="20"/>
    <s v="INSD"/>
    <n v="6"/>
    <x v="0"/>
  </r>
  <r>
    <s v="sablefish (blackcod)"/>
    <d v="2010-06-12T00:00:00"/>
    <x v="19"/>
    <n v="710"/>
    <m/>
    <n v="74.206000000000003"/>
    <x v="14"/>
    <s v="GOA"/>
    <n v="6"/>
    <x v="0"/>
  </r>
  <r>
    <s v="sablefish (blackcod)"/>
    <d v="2010-06-12T00:00:00"/>
    <x v="19"/>
    <n v="710"/>
    <m/>
    <n v="0.25700000000000001"/>
    <x v="21"/>
    <s v="INSD"/>
    <n v="6"/>
    <x v="0"/>
  </r>
  <r>
    <s v="sablefish (blackcod)"/>
    <d v="2010-06-19T00:00:00"/>
    <x v="19"/>
    <n v="710"/>
    <m/>
    <n v="0.98"/>
    <x v="1"/>
    <s v="BSAI"/>
    <n v="6"/>
    <x v="0"/>
  </r>
  <r>
    <s v="sablefish (blackcod)"/>
    <d v="2010-06-19T00:00:00"/>
    <x v="19"/>
    <n v="710"/>
    <m/>
    <n v="9.2110000000000003"/>
    <x v="5"/>
    <s v="BSAI"/>
    <n v="6"/>
    <x v="0"/>
  </r>
  <r>
    <s v="sablefish (blackcod)"/>
    <d v="2010-06-19T00:00:00"/>
    <x v="19"/>
    <n v="710"/>
    <m/>
    <n v="2.5169999999999999"/>
    <x v="7"/>
    <s v="BSAI"/>
    <n v="6"/>
    <x v="0"/>
  </r>
  <r>
    <s v="sablefish (blackcod)"/>
    <d v="2010-06-19T00:00:00"/>
    <x v="19"/>
    <n v="710"/>
    <m/>
    <n v="3.157"/>
    <x v="2"/>
    <s v="BSAI"/>
    <n v="6"/>
    <x v="0"/>
  </r>
  <r>
    <s v="sablefish (blackcod)"/>
    <d v="2010-06-19T00:00:00"/>
    <x v="19"/>
    <n v="710"/>
    <m/>
    <n v="30.081"/>
    <x v="24"/>
    <s v="BSAI"/>
    <n v="6"/>
    <x v="0"/>
  </r>
  <r>
    <s v="sablefish (blackcod)"/>
    <d v="2010-06-19T00:00:00"/>
    <x v="19"/>
    <n v="710"/>
    <m/>
    <n v="11.952"/>
    <x v="28"/>
    <s v="BSAI"/>
    <n v="6"/>
    <x v="0"/>
  </r>
  <r>
    <s v="sablefish (blackcod)"/>
    <d v="2010-06-19T00:00:00"/>
    <x v="19"/>
    <n v="710"/>
    <m/>
    <n v="35.722000000000001"/>
    <x v="0"/>
    <s v="GOA"/>
    <n v="6"/>
    <x v="0"/>
  </r>
  <r>
    <s v="sablefish (blackcod)"/>
    <d v="2010-06-19T00:00:00"/>
    <x v="19"/>
    <n v="710"/>
    <m/>
    <n v="3.2690000000000001"/>
    <x v="13"/>
    <s v="GOA"/>
    <n v="6"/>
    <x v="0"/>
  </r>
  <r>
    <s v="sablefish (blackcod)"/>
    <d v="2010-06-19T00:00:00"/>
    <x v="19"/>
    <n v="710"/>
    <m/>
    <n v="160.26499999999999"/>
    <x v="6"/>
    <s v="GOA"/>
    <n v="6"/>
    <x v="0"/>
  </r>
  <r>
    <s v="sablefish (blackcod)"/>
    <d v="2010-06-19T00:00:00"/>
    <x v="19"/>
    <n v="710"/>
    <m/>
    <n v="31.323"/>
    <x v="11"/>
    <s v="GOA"/>
    <n v="6"/>
    <x v="0"/>
  </r>
  <r>
    <s v="sablefish (blackcod)"/>
    <d v="2010-06-19T00:00:00"/>
    <x v="19"/>
    <n v="710"/>
    <m/>
    <n v="4.0000000000000001E-3"/>
    <x v="20"/>
    <s v="INSD"/>
    <n v="6"/>
    <x v="0"/>
  </r>
  <r>
    <s v="sablefish (blackcod)"/>
    <d v="2010-06-19T00:00:00"/>
    <x v="19"/>
    <n v="710"/>
    <m/>
    <n v="53.624000000000002"/>
    <x v="14"/>
    <s v="GOA"/>
    <n v="6"/>
    <x v="0"/>
  </r>
  <r>
    <s v="sablefish (blackcod)"/>
    <d v="2010-06-19T00:00:00"/>
    <x v="19"/>
    <n v="710"/>
    <m/>
    <n v="0.16800000000000001"/>
    <x v="21"/>
    <s v="INSD"/>
    <n v="6"/>
    <x v="0"/>
  </r>
  <r>
    <s v="sablefish (blackcod)"/>
    <d v="2010-06-26T00:00:00"/>
    <x v="19"/>
    <n v="710"/>
    <m/>
    <n v="5.0000000000000001E-3"/>
    <x v="23"/>
    <s v="BSAI"/>
    <n v="6"/>
    <x v="0"/>
  </r>
  <r>
    <s v="sablefish (blackcod)"/>
    <d v="2010-06-26T00:00:00"/>
    <x v="19"/>
    <n v="710"/>
    <m/>
    <n v="14.936"/>
    <x v="1"/>
    <s v="BSAI"/>
    <n v="6"/>
    <x v="0"/>
  </r>
  <r>
    <s v="sablefish (blackcod)"/>
    <d v="2010-06-26T00:00:00"/>
    <x v="19"/>
    <n v="710"/>
    <m/>
    <n v="21.35"/>
    <x v="5"/>
    <s v="BSAI"/>
    <n v="6"/>
    <x v="0"/>
  </r>
  <r>
    <s v="sablefish (blackcod)"/>
    <d v="2010-06-26T00:00:00"/>
    <x v="19"/>
    <n v="710"/>
    <m/>
    <n v="5.0570000000000004"/>
    <x v="7"/>
    <s v="BSAI"/>
    <n v="6"/>
    <x v="0"/>
  </r>
  <r>
    <s v="sablefish (blackcod)"/>
    <d v="2010-06-26T00:00:00"/>
    <x v="19"/>
    <n v="710"/>
    <m/>
    <n v="1.417"/>
    <x v="2"/>
    <s v="BSAI"/>
    <n v="6"/>
    <x v="0"/>
  </r>
  <r>
    <s v="sablefish (blackcod)"/>
    <d v="2010-06-26T00:00:00"/>
    <x v="19"/>
    <n v="710"/>
    <m/>
    <n v="2.589"/>
    <x v="22"/>
    <s v="BSAI"/>
    <n v="6"/>
    <x v="0"/>
  </r>
  <r>
    <s v="sablefish (blackcod)"/>
    <d v="2010-06-26T00:00:00"/>
    <x v="19"/>
    <n v="710"/>
    <m/>
    <n v="5.2869999999999999"/>
    <x v="24"/>
    <s v="BSAI"/>
    <n v="6"/>
    <x v="0"/>
  </r>
  <r>
    <s v="sablefish (blackcod)"/>
    <d v="2010-06-26T00:00:00"/>
    <x v="19"/>
    <n v="710"/>
    <m/>
    <n v="26.841999999999999"/>
    <x v="28"/>
    <s v="BSAI"/>
    <n v="6"/>
    <x v="0"/>
  </r>
  <r>
    <s v="sablefish (blackcod)"/>
    <d v="2010-06-26T00:00:00"/>
    <x v="19"/>
    <n v="710"/>
    <m/>
    <n v="57.328000000000003"/>
    <x v="0"/>
    <s v="GOA"/>
    <n v="6"/>
    <x v="0"/>
  </r>
  <r>
    <s v="sablefish (blackcod)"/>
    <d v="2010-06-26T00:00:00"/>
    <x v="19"/>
    <n v="710"/>
    <m/>
    <n v="21.219000000000001"/>
    <x v="13"/>
    <s v="GOA"/>
    <n v="6"/>
    <x v="0"/>
  </r>
  <r>
    <s v="sablefish (blackcod)"/>
    <d v="2010-06-26T00:00:00"/>
    <x v="19"/>
    <n v="710"/>
    <m/>
    <n v="112.012"/>
    <x v="6"/>
    <s v="GOA"/>
    <n v="6"/>
    <x v="0"/>
  </r>
  <r>
    <s v="sablefish (blackcod)"/>
    <d v="2010-06-26T00:00:00"/>
    <x v="19"/>
    <n v="710"/>
    <m/>
    <n v="21.102"/>
    <x v="11"/>
    <s v="GOA"/>
    <n v="6"/>
    <x v="0"/>
  </r>
  <r>
    <s v="sablefish (blackcod)"/>
    <d v="2010-06-26T00:00:00"/>
    <x v="19"/>
    <n v="710"/>
    <m/>
    <n v="1E-3"/>
    <x v="20"/>
    <s v="INSD"/>
    <n v="6"/>
    <x v="0"/>
  </r>
  <r>
    <s v="sablefish (blackcod)"/>
    <d v="2010-06-26T00:00:00"/>
    <x v="19"/>
    <n v="710"/>
    <m/>
    <n v="11.209"/>
    <x v="14"/>
    <s v="GOA"/>
    <n v="6"/>
    <x v="0"/>
  </r>
  <r>
    <s v="sablefish (blackcod)"/>
    <d v="2010-06-26T00:00:00"/>
    <x v="19"/>
    <n v="710"/>
    <m/>
    <n v="5.2999999999999999E-2"/>
    <x v="21"/>
    <s v="INSD"/>
    <n v="6"/>
    <x v="0"/>
  </r>
  <r>
    <s v="sablefish (blackcod)"/>
    <d v="2010-07-03T00:00:00"/>
    <x v="19"/>
    <n v="710"/>
    <m/>
    <n v="9.61"/>
    <x v="1"/>
    <s v="BSAI"/>
    <n v="7"/>
    <x v="1"/>
  </r>
  <r>
    <s v="sablefish (blackcod)"/>
    <d v="2010-07-03T00:00:00"/>
    <x v="19"/>
    <n v="710"/>
    <m/>
    <n v="0.69599999999999995"/>
    <x v="5"/>
    <s v="BSAI"/>
    <n v="7"/>
    <x v="1"/>
  </r>
  <r>
    <s v="sablefish (blackcod)"/>
    <d v="2010-07-03T00:00:00"/>
    <x v="19"/>
    <n v="710"/>
    <m/>
    <n v="5.3170000000000002"/>
    <x v="7"/>
    <s v="BSAI"/>
    <n v="7"/>
    <x v="1"/>
  </r>
  <r>
    <s v="sablefish (blackcod)"/>
    <d v="2010-07-03T00:00:00"/>
    <x v="19"/>
    <n v="710"/>
    <m/>
    <n v="7.5590000000000002"/>
    <x v="2"/>
    <s v="BSAI"/>
    <n v="7"/>
    <x v="1"/>
  </r>
  <r>
    <s v="sablefish (blackcod)"/>
    <d v="2010-07-03T00:00:00"/>
    <x v="19"/>
    <n v="710"/>
    <m/>
    <n v="2.504"/>
    <x v="22"/>
    <s v="BSAI"/>
    <n v="7"/>
    <x v="1"/>
  </r>
  <r>
    <s v="sablefish (blackcod)"/>
    <d v="2010-07-03T00:00:00"/>
    <x v="19"/>
    <n v="710"/>
    <m/>
    <n v="1.853"/>
    <x v="24"/>
    <s v="BSAI"/>
    <n v="7"/>
    <x v="1"/>
  </r>
  <r>
    <s v="sablefish (blackcod)"/>
    <d v="2010-07-03T00:00:00"/>
    <x v="19"/>
    <n v="710"/>
    <m/>
    <n v="14.659000000000001"/>
    <x v="28"/>
    <s v="BSAI"/>
    <n v="7"/>
    <x v="1"/>
  </r>
  <r>
    <s v="sablefish (blackcod)"/>
    <d v="2010-07-03T00:00:00"/>
    <x v="19"/>
    <n v="710"/>
    <m/>
    <n v="73.941999999999993"/>
    <x v="0"/>
    <s v="GOA"/>
    <n v="7"/>
    <x v="1"/>
  </r>
  <r>
    <s v="sablefish (blackcod)"/>
    <d v="2010-07-03T00:00:00"/>
    <x v="19"/>
    <n v="710"/>
    <m/>
    <n v="13.885999999999999"/>
    <x v="13"/>
    <s v="GOA"/>
    <n v="7"/>
    <x v="1"/>
  </r>
  <r>
    <s v="sablefish (blackcod)"/>
    <d v="2010-07-03T00:00:00"/>
    <x v="19"/>
    <n v="710"/>
    <m/>
    <n v="68.347999999999999"/>
    <x v="6"/>
    <s v="GOA"/>
    <n v="7"/>
    <x v="1"/>
  </r>
  <r>
    <s v="sablefish (blackcod)"/>
    <d v="2010-07-03T00:00:00"/>
    <x v="19"/>
    <n v="710"/>
    <m/>
    <n v="18.006"/>
    <x v="11"/>
    <s v="GOA"/>
    <n v="7"/>
    <x v="1"/>
  </r>
  <r>
    <s v="sablefish (blackcod)"/>
    <d v="2010-07-03T00:00:00"/>
    <x v="19"/>
    <n v="710"/>
    <m/>
    <n v="3.0000000000000001E-3"/>
    <x v="20"/>
    <s v="INSD"/>
    <n v="7"/>
    <x v="1"/>
  </r>
  <r>
    <s v="sablefish (blackcod)"/>
    <d v="2010-07-03T00:00:00"/>
    <x v="19"/>
    <n v="710"/>
    <m/>
    <n v="20.516999999999999"/>
    <x v="14"/>
    <s v="GOA"/>
    <n v="7"/>
    <x v="1"/>
  </r>
  <r>
    <s v="sablefish (blackcod)"/>
    <d v="2010-07-03T00:00:00"/>
    <x v="19"/>
    <n v="710"/>
    <m/>
    <n v="2.3E-2"/>
    <x v="21"/>
    <s v="INSD"/>
    <n v="7"/>
    <x v="1"/>
  </r>
  <r>
    <s v="sablefish (blackcod)"/>
    <d v="2010-07-10T00:00:00"/>
    <x v="19"/>
    <n v="710"/>
    <m/>
    <n v="1.298"/>
    <x v="1"/>
    <s v="BSAI"/>
    <n v="7"/>
    <x v="1"/>
  </r>
  <r>
    <s v="sablefish (blackcod)"/>
    <d v="2010-07-10T00:00:00"/>
    <x v="19"/>
    <n v="710"/>
    <m/>
    <n v="10.760999999999999"/>
    <x v="5"/>
    <s v="BSAI"/>
    <n v="7"/>
    <x v="1"/>
  </r>
  <r>
    <s v="sablefish (blackcod)"/>
    <d v="2010-07-10T00:00:00"/>
    <x v="19"/>
    <n v="710"/>
    <m/>
    <n v="3.0920000000000001"/>
    <x v="7"/>
    <s v="BSAI"/>
    <n v="7"/>
    <x v="1"/>
  </r>
  <r>
    <s v="sablefish (blackcod)"/>
    <d v="2010-07-10T00:00:00"/>
    <x v="19"/>
    <n v="710"/>
    <m/>
    <n v="3.6309999999999998"/>
    <x v="2"/>
    <s v="BSAI"/>
    <n v="7"/>
    <x v="1"/>
  </r>
  <r>
    <s v="sablefish (blackcod)"/>
    <d v="2010-07-10T00:00:00"/>
    <x v="19"/>
    <n v="710"/>
    <m/>
    <n v="5.4"/>
    <x v="22"/>
    <s v="BSAI"/>
    <n v="7"/>
    <x v="1"/>
  </r>
  <r>
    <s v="sablefish (blackcod)"/>
    <d v="2010-07-10T00:00:00"/>
    <x v="19"/>
    <n v="710"/>
    <m/>
    <n v="0.105"/>
    <x v="26"/>
    <s v="BSAI"/>
    <n v="7"/>
    <x v="1"/>
  </r>
  <r>
    <s v="sablefish (blackcod)"/>
    <d v="2010-07-10T00:00:00"/>
    <x v="19"/>
    <n v="710"/>
    <m/>
    <n v="11.101000000000001"/>
    <x v="24"/>
    <s v="BSAI"/>
    <n v="7"/>
    <x v="1"/>
  </r>
  <r>
    <s v="sablefish (blackcod)"/>
    <d v="2010-07-10T00:00:00"/>
    <x v="19"/>
    <n v="710"/>
    <m/>
    <n v="0.17499999999999999"/>
    <x v="28"/>
    <s v="BSAI"/>
    <n v="7"/>
    <x v="1"/>
  </r>
  <r>
    <s v="sablefish (blackcod)"/>
    <d v="2010-07-10T00:00:00"/>
    <x v="19"/>
    <n v="710"/>
    <m/>
    <n v="17.62"/>
    <x v="0"/>
    <s v="GOA"/>
    <n v="7"/>
    <x v="1"/>
  </r>
  <r>
    <s v="sablefish (blackcod)"/>
    <d v="2010-07-10T00:00:00"/>
    <x v="19"/>
    <n v="710"/>
    <m/>
    <n v="31.204000000000001"/>
    <x v="13"/>
    <s v="GOA"/>
    <n v="7"/>
    <x v="1"/>
  </r>
  <r>
    <s v="sablefish (blackcod)"/>
    <d v="2010-07-10T00:00:00"/>
    <x v="19"/>
    <n v="710"/>
    <m/>
    <n v="32.735999999999997"/>
    <x v="6"/>
    <s v="GOA"/>
    <n v="7"/>
    <x v="1"/>
  </r>
  <r>
    <s v="sablefish (blackcod)"/>
    <d v="2010-07-10T00:00:00"/>
    <x v="19"/>
    <n v="710"/>
    <m/>
    <n v="103.761"/>
    <x v="11"/>
    <s v="GOA"/>
    <n v="7"/>
    <x v="1"/>
  </r>
  <r>
    <s v="sablefish (blackcod)"/>
    <d v="2010-07-10T00:00:00"/>
    <x v="19"/>
    <n v="710"/>
    <m/>
    <n v="4.0000000000000001E-3"/>
    <x v="20"/>
    <s v="INSD"/>
    <n v="7"/>
    <x v="1"/>
  </r>
  <r>
    <s v="sablefish (blackcod)"/>
    <d v="2010-07-10T00:00:00"/>
    <x v="19"/>
    <n v="710"/>
    <m/>
    <n v="27.452000000000002"/>
    <x v="14"/>
    <s v="GOA"/>
    <n v="7"/>
    <x v="1"/>
  </r>
  <r>
    <s v="sablefish (blackcod)"/>
    <d v="2010-07-10T00:00:00"/>
    <x v="19"/>
    <n v="710"/>
    <m/>
    <n v="0.03"/>
    <x v="21"/>
    <s v="INSD"/>
    <n v="7"/>
    <x v="1"/>
  </r>
  <r>
    <s v="sablefish (blackcod)"/>
    <d v="2010-07-17T00:00:00"/>
    <x v="19"/>
    <n v="710"/>
    <m/>
    <n v="3.0510000000000002"/>
    <x v="1"/>
    <s v="BSAI"/>
    <n v="7"/>
    <x v="1"/>
  </r>
  <r>
    <s v="sablefish (blackcod)"/>
    <d v="2010-07-17T00:00:00"/>
    <x v="19"/>
    <n v="710"/>
    <m/>
    <n v="0.72199999999999998"/>
    <x v="5"/>
    <s v="BSAI"/>
    <n v="7"/>
    <x v="1"/>
  </r>
  <r>
    <s v="sablefish (blackcod)"/>
    <d v="2010-07-17T00:00:00"/>
    <x v="19"/>
    <n v="710"/>
    <m/>
    <n v="1.494"/>
    <x v="7"/>
    <s v="BSAI"/>
    <n v="7"/>
    <x v="1"/>
  </r>
  <r>
    <s v="sablefish (blackcod)"/>
    <d v="2010-07-17T00:00:00"/>
    <x v="19"/>
    <n v="710"/>
    <m/>
    <n v="5.6820000000000004"/>
    <x v="2"/>
    <s v="BSAI"/>
    <n v="7"/>
    <x v="1"/>
  </r>
  <r>
    <s v="sablefish (blackcod)"/>
    <d v="2010-07-17T00:00:00"/>
    <x v="19"/>
    <n v="710"/>
    <m/>
    <n v="1.0549999999999999"/>
    <x v="22"/>
    <s v="BSAI"/>
    <n v="7"/>
    <x v="1"/>
  </r>
  <r>
    <s v="sablefish (blackcod)"/>
    <d v="2010-07-17T00:00:00"/>
    <x v="19"/>
    <n v="710"/>
    <m/>
    <n v="1.1339999999999999"/>
    <x v="26"/>
    <s v="BSAI"/>
    <n v="7"/>
    <x v="1"/>
  </r>
  <r>
    <s v="sablefish (blackcod)"/>
    <d v="2010-07-17T00:00:00"/>
    <x v="19"/>
    <n v="710"/>
    <m/>
    <n v="6.8090000000000002"/>
    <x v="24"/>
    <s v="BSAI"/>
    <n v="7"/>
    <x v="1"/>
  </r>
  <r>
    <s v="sablefish (blackcod)"/>
    <d v="2010-07-17T00:00:00"/>
    <x v="19"/>
    <n v="710"/>
    <m/>
    <n v="16.204000000000001"/>
    <x v="28"/>
    <s v="BSAI"/>
    <n v="7"/>
    <x v="1"/>
  </r>
  <r>
    <s v="sablefish (blackcod)"/>
    <d v="2010-07-17T00:00:00"/>
    <x v="19"/>
    <n v="710"/>
    <m/>
    <n v="0.56999999999999995"/>
    <x v="25"/>
    <s v="BSAI"/>
    <n v="7"/>
    <x v="1"/>
  </r>
  <r>
    <s v="sablefish (blackcod)"/>
    <d v="2010-07-17T00:00:00"/>
    <x v="19"/>
    <n v="710"/>
    <m/>
    <n v="49.58"/>
    <x v="0"/>
    <s v="GOA"/>
    <n v="7"/>
    <x v="1"/>
  </r>
  <r>
    <s v="sablefish (blackcod)"/>
    <d v="2010-07-17T00:00:00"/>
    <x v="19"/>
    <n v="710"/>
    <m/>
    <n v="57.276000000000003"/>
    <x v="13"/>
    <s v="GOA"/>
    <n v="7"/>
    <x v="1"/>
  </r>
  <r>
    <s v="sablefish (blackcod)"/>
    <d v="2010-07-17T00:00:00"/>
    <x v="19"/>
    <n v="710"/>
    <m/>
    <n v="119.211"/>
    <x v="6"/>
    <s v="GOA"/>
    <n v="7"/>
    <x v="1"/>
  </r>
  <r>
    <s v="sablefish (blackcod)"/>
    <d v="2010-07-17T00:00:00"/>
    <x v="19"/>
    <n v="710"/>
    <m/>
    <n v="38.6"/>
    <x v="11"/>
    <s v="GOA"/>
    <n v="7"/>
    <x v="1"/>
  </r>
  <r>
    <s v="sablefish (blackcod)"/>
    <d v="2010-07-17T00:00:00"/>
    <x v="19"/>
    <n v="710"/>
    <m/>
    <n v="38.963000000000001"/>
    <x v="14"/>
    <s v="GOA"/>
    <n v="7"/>
    <x v="1"/>
  </r>
  <r>
    <s v="sablefish (blackcod)"/>
    <d v="2010-07-17T00:00:00"/>
    <x v="19"/>
    <n v="710"/>
    <m/>
    <n v="8.0000000000000002E-3"/>
    <x v="21"/>
    <s v="INSD"/>
    <n v="7"/>
    <x v="1"/>
  </r>
  <r>
    <s v="sablefish (blackcod)"/>
    <d v="2010-07-24T00:00:00"/>
    <x v="19"/>
    <n v="710"/>
    <m/>
    <n v="4.2999999999999997E-2"/>
    <x v="23"/>
    <s v="BSAI"/>
    <n v="7"/>
    <x v="1"/>
  </r>
  <r>
    <s v="sablefish (blackcod)"/>
    <d v="2010-07-24T00:00:00"/>
    <x v="19"/>
    <n v="710"/>
    <m/>
    <n v="11.023"/>
    <x v="5"/>
    <s v="BSAI"/>
    <n v="7"/>
    <x v="1"/>
  </r>
  <r>
    <s v="sablefish (blackcod)"/>
    <d v="2010-07-24T00:00:00"/>
    <x v="19"/>
    <n v="710"/>
    <m/>
    <n v="2.1379999999999999"/>
    <x v="7"/>
    <s v="BSAI"/>
    <n v="7"/>
    <x v="1"/>
  </r>
  <r>
    <s v="sablefish (blackcod)"/>
    <d v="2010-07-24T00:00:00"/>
    <x v="19"/>
    <n v="710"/>
    <m/>
    <n v="3.4"/>
    <x v="2"/>
    <s v="BSAI"/>
    <n v="7"/>
    <x v="1"/>
  </r>
  <r>
    <s v="sablefish (blackcod)"/>
    <d v="2010-07-24T00:00:00"/>
    <x v="19"/>
    <n v="710"/>
    <m/>
    <n v="0.89"/>
    <x v="22"/>
    <s v="BSAI"/>
    <n v="7"/>
    <x v="1"/>
  </r>
  <r>
    <s v="sablefish (blackcod)"/>
    <d v="2010-07-24T00:00:00"/>
    <x v="19"/>
    <n v="710"/>
    <m/>
    <n v="0.26"/>
    <x v="26"/>
    <s v="BSAI"/>
    <n v="7"/>
    <x v="1"/>
  </r>
  <r>
    <s v="sablefish (blackcod)"/>
    <d v="2010-07-24T00:00:00"/>
    <x v="19"/>
    <n v="710"/>
    <m/>
    <n v="6.7350000000000003"/>
    <x v="24"/>
    <s v="BSAI"/>
    <n v="7"/>
    <x v="1"/>
  </r>
  <r>
    <s v="sablefish (blackcod)"/>
    <d v="2010-07-24T00:00:00"/>
    <x v="19"/>
    <n v="710"/>
    <m/>
    <n v="3.645"/>
    <x v="28"/>
    <s v="BSAI"/>
    <n v="7"/>
    <x v="1"/>
  </r>
  <r>
    <s v="sablefish (blackcod)"/>
    <d v="2010-07-24T00:00:00"/>
    <x v="19"/>
    <n v="710"/>
    <m/>
    <n v="7.3999999999999996E-2"/>
    <x v="25"/>
    <s v="BSAI"/>
    <n v="7"/>
    <x v="1"/>
  </r>
  <r>
    <s v="sablefish (blackcod)"/>
    <d v="2010-07-24T00:00:00"/>
    <x v="19"/>
    <n v="710"/>
    <m/>
    <n v="80.412000000000006"/>
    <x v="0"/>
    <s v="GOA"/>
    <n v="7"/>
    <x v="1"/>
  </r>
  <r>
    <s v="sablefish (blackcod)"/>
    <d v="2010-07-24T00:00:00"/>
    <x v="19"/>
    <n v="710"/>
    <m/>
    <n v="67.679000000000002"/>
    <x v="13"/>
    <s v="GOA"/>
    <n v="7"/>
    <x v="1"/>
  </r>
  <r>
    <s v="sablefish (blackcod)"/>
    <d v="2010-07-24T00:00:00"/>
    <x v="19"/>
    <n v="710"/>
    <m/>
    <n v="72.873000000000005"/>
    <x v="6"/>
    <s v="GOA"/>
    <n v="7"/>
    <x v="1"/>
  </r>
  <r>
    <s v="sablefish (blackcod)"/>
    <d v="2010-07-24T00:00:00"/>
    <x v="19"/>
    <n v="710"/>
    <m/>
    <n v="11.115"/>
    <x v="11"/>
    <s v="GOA"/>
    <n v="7"/>
    <x v="1"/>
  </r>
  <r>
    <s v="sablefish (blackcod)"/>
    <d v="2010-07-24T00:00:00"/>
    <x v="19"/>
    <n v="710"/>
    <m/>
    <n v="8.9999999999999993E-3"/>
    <x v="20"/>
    <s v="INSD"/>
    <n v="7"/>
    <x v="1"/>
  </r>
  <r>
    <s v="sablefish (blackcod)"/>
    <d v="2010-07-24T00:00:00"/>
    <x v="19"/>
    <n v="710"/>
    <m/>
    <n v="8.7370000000000001"/>
    <x v="14"/>
    <s v="GOA"/>
    <n v="7"/>
    <x v="1"/>
  </r>
  <r>
    <s v="sablefish (blackcod)"/>
    <d v="2010-07-24T00:00:00"/>
    <x v="19"/>
    <n v="710"/>
    <m/>
    <n v="2.9000000000000001E-2"/>
    <x v="21"/>
    <s v="INSD"/>
    <n v="7"/>
    <x v="1"/>
  </r>
  <r>
    <s v="sablefish (blackcod)"/>
    <d v="2010-07-31T00:00:00"/>
    <x v="19"/>
    <n v="710"/>
    <m/>
    <n v="4.0490000000000004"/>
    <x v="1"/>
    <s v="BSAI"/>
    <n v="7"/>
    <x v="1"/>
  </r>
  <r>
    <s v="sablefish (blackcod)"/>
    <d v="2010-07-31T00:00:00"/>
    <x v="19"/>
    <n v="710"/>
    <m/>
    <n v="1.0649999999999999"/>
    <x v="5"/>
    <s v="BSAI"/>
    <n v="7"/>
    <x v="1"/>
  </r>
  <r>
    <s v="sablefish (blackcod)"/>
    <d v="2010-07-31T00:00:00"/>
    <x v="19"/>
    <n v="710"/>
    <m/>
    <n v="0.08"/>
    <x v="7"/>
    <s v="BSAI"/>
    <n v="7"/>
    <x v="1"/>
  </r>
  <r>
    <s v="sablefish (blackcod)"/>
    <d v="2010-07-31T00:00:00"/>
    <x v="19"/>
    <n v="710"/>
    <m/>
    <n v="3.2570000000000001"/>
    <x v="2"/>
    <s v="BSAI"/>
    <n v="7"/>
    <x v="1"/>
  </r>
  <r>
    <s v="sablefish (blackcod)"/>
    <d v="2010-07-31T00:00:00"/>
    <x v="19"/>
    <n v="710"/>
    <m/>
    <n v="1.8660000000000001"/>
    <x v="22"/>
    <s v="BSAI"/>
    <n v="7"/>
    <x v="1"/>
  </r>
  <r>
    <s v="sablefish (blackcod)"/>
    <d v="2010-07-31T00:00:00"/>
    <x v="19"/>
    <n v="710"/>
    <m/>
    <n v="1.028"/>
    <x v="24"/>
    <s v="BSAI"/>
    <n v="7"/>
    <x v="1"/>
  </r>
  <r>
    <s v="sablefish (blackcod)"/>
    <d v="2010-07-31T00:00:00"/>
    <x v="19"/>
    <n v="710"/>
    <m/>
    <n v="25.225999999999999"/>
    <x v="28"/>
    <s v="BSAI"/>
    <n v="7"/>
    <x v="1"/>
  </r>
  <r>
    <s v="sablefish (blackcod)"/>
    <d v="2010-07-31T00:00:00"/>
    <x v="19"/>
    <n v="710"/>
    <m/>
    <n v="29.521000000000001"/>
    <x v="0"/>
    <s v="GOA"/>
    <n v="7"/>
    <x v="1"/>
  </r>
  <r>
    <s v="sablefish (blackcod)"/>
    <d v="2010-07-31T00:00:00"/>
    <x v="19"/>
    <n v="710"/>
    <m/>
    <n v="4.1769999999999996"/>
    <x v="13"/>
    <s v="GOA"/>
    <n v="7"/>
    <x v="1"/>
  </r>
  <r>
    <s v="sablefish (blackcod)"/>
    <d v="2010-07-31T00:00:00"/>
    <x v="19"/>
    <n v="710"/>
    <m/>
    <n v="49.662999999999997"/>
    <x v="6"/>
    <s v="GOA"/>
    <n v="7"/>
    <x v="1"/>
  </r>
  <r>
    <s v="sablefish (blackcod)"/>
    <d v="2010-07-31T00:00:00"/>
    <x v="19"/>
    <n v="710"/>
    <m/>
    <n v="9.0549999999999997"/>
    <x v="11"/>
    <s v="GOA"/>
    <n v="7"/>
    <x v="1"/>
  </r>
  <r>
    <s v="sablefish (blackcod)"/>
    <d v="2010-07-31T00:00:00"/>
    <x v="19"/>
    <n v="710"/>
    <m/>
    <n v="2E-3"/>
    <x v="20"/>
    <s v="INSD"/>
    <n v="7"/>
    <x v="1"/>
  </r>
  <r>
    <s v="sablefish (blackcod)"/>
    <d v="2010-07-31T00:00:00"/>
    <x v="19"/>
    <n v="710"/>
    <m/>
    <n v="42.209000000000003"/>
    <x v="14"/>
    <s v="GOA"/>
    <n v="7"/>
    <x v="1"/>
  </r>
  <r>
    <s v="sablefish (blackcod)"/>
    <d v="2010-07-31T00:00:00"/>
    <x v="19"/>
    <n v="710"/>
    <m/>
    <n v="0.03"/>
    <x v="21"/>
    <s v="INSD"/>
    <n v="7"/>
    <x v="1"/>
  </r>
  <r>
    <s v="sablefish (blackcod)"/>
    <d v="2010-08-07T00:00:00"/>
    <x v="19"/>
    <n v="710"/>
    <m/>
    <n v="5.5E-2"/>
    <x v="23"/>
    <s v="BSAI"/>
    <n v="8"/>
    <x v="1"/>
  </r>
  <r>
    <s v="sablefish (blackcod)"/>
    <d v="2010-08-07T00:00:00"/>
    <x v="19"/>
    <n v="710"/>
    <m/>
    <n v="0.60599999999999998"/>
    <x v="1"/>
    <s v="BSAI"/>
    <n v="8"/>
    <x v="1"/>
  </r>
  <r>
    <s v="sablefish (blackcod)"/>
    <d v="2010-08-07T00:00:00"/>
    <x v="19"/>
    <n v="710"/>
    <m/>
    <n v="14.505000000000001"/>
    <x v="5"/>
    <s v="BSAI"/>
    <n v="8"/>
    <x v="1"/>
  </r>
  <r>
    <s v="sablefish (blackcod)"/>
    <d v="2010-08-07T00:00:00"/>
    <x v="19"/>
    <n v="710"/>
    <m/>
    <n v="0.41199999999999998"/>
    <x v="7"/>
    <s v="BSAI"/>
    <n v="8"/>
    <x v="1"/>
  </r>
  <r>
    <s v="sablefish (blackcod)"/>
    <d v="2010-08-07T00:00:00"/>
    <x v="19"/>
    <n v="710"/>
    <m/>
    <n v="3.4660000000000002"/>
    <x v="2"/>
    <s v="BSAI"/>
    <n v="8"/>
    <x v="1"/>
  </r>
  <r>
    <s v="sablefish (blackcod)"/>
    <d v="2010-08-07T00:00:00"/>
    <x v="19"/>
    <n v="710"/>
    <m/>
    <n v="1.1080000000000001"/>
    <x v="22"/>
    <s v="BSAI"/>
    <n v="8"/>
    <x v="1"/>
  </r>
  <r>
    <s v="sablefish (blackcod)"/>
    <d v="2010-08-07T00:00:00"/>
    <x v="19"/>
    <n v="710"/>
    <m/>
    <n v="11.507999999999999"/>
    <x v="24"/>
    <s v="BSAI"/>
    <n v="8"/>
    <x v="1"/>
  </r>
  <r>
    <s v="sablefish (blackcod)"/>
    <d v="2010-08-07T00:00:00"/>
    <x v="19"/>
    <n v="710"/>
    <m/>
    <n v="7.2759999999999998"/>
    <x v="28"/>
    <s v="BSAI"/>
    <n v="8"/>
    <x v="1"/>
  </r>
  <r>
    <s v="sablefish (blackcod)"/>
    <d v="2010-08-07T00:00:00"/>
    <x v="19"/>
    <n v="710"/>
    <m/>
    <n v="23.277999999999999"/>
    <x v="0"/>
    <s v="GOA"/>
    <n v="8"/>
    <x v="1"/>
  </r>
  <r>
    <s v="sablefish (blackcod)"/>
    <d v="2010-08-07T00:00:00"/>
    <x v="19"/>
    <n v="710"/>
    <m/>
    <n v="9.7000000000000003E-2"/>
    <x v="13"/>
    <s v="GOA"/>
    <n v="8"/>
    <x v="1"/>
  </r>
  <r>
    <s v="sablefish (blackcod)"/>
    <d v="2010-08-07T00:00:00"/>
    <x v="19"/>
    <n v="710"/>
    <m/>
    <n v="42.53"/>
    <x v="6"/>
    <s v="GOA"/>
    <n v="8"/>
    <x v="1"/>
  </r>
  <r>
    <s v="sablefish (blackcod)"/>
    <d v="2010-08-07T00:00:00"/>
    <x v="19"/>
    <n v="710"/>
    <m/>
    <n v="13.958"/>
    <x v="11"/>
    <s v="GOA"/>
    <n v="8"/>
    <x v="1"/>
  </r>
  <r>
    <s v="sablefish (blackcod)"/>
    <d v="2010-08-07T00:00:00"/>
    <x v="19"/>
    <n v="710"/>
    <m/>
    <n v="8.0000000000000002E-3"/>
    <x v="20"/>
    <s v="INSD"/>
    <n v="8"/>
    <x v="1"/>
  </r>
  <r>
    <s v="sablefish (blackcod)"/>
    <d v="2010-08-07T00:00:00"/>
    <x v="19"/>
    <n v="710"/>
    <m/>
    <n v="66.712999999999994"/>
    <x v="14"/>
    <s v="GOA"/>
    <n v="8"/>
    <x v="1"/>
  </r>
  <r>
    <s v="sablefish (blackcod)"/>
    <d v="2010-08-07T00:00:00"/>
    <x v="19"/>
    <n v="710"/>
    <m/>
    <n v="5.0999999999999997E-2"/>
    <x v="21"/>
    <s v="INSD"/>
    <n v="8"/>
    <x v="1"/>
  </r>
  <r>
    <s v="sablefish (blackcod)"/>
    <d v="2010-08-14T00:00:00"/>
    <x v="19"/>
    <n v="710"/>
    <m/>
    <n v="3.5999999999999997E-2"/>
    <x v="23"/>
    <s v="BSAI"/>
    <n v="8"/>
    <x v="1"/>
  </r>
  <r>
    <s v="sablefish (blackcod)"/>
    <d v="2010-08-14T00:00:00"/>
    <x v="19"/>
    <n v="710"/>
    <m/>
    <n v="5.8620000000000001"/>
    <x v="1"/>
    <s v="BSAI"/>
    <n v="8"/>
    <x v="1"/>
  </r>
  <r>
    <s v="sablefish (blackcod)"/>
    <d v="2010-08-14T00:00:00"/>
    <x v="19"/>
    <n v="710"/>
    <m/>
    <n v="16.312999999999999"/>
    <x v="5"/>
    <s v="BSAI"/>
    <n v="8"/>
    <x v="1"/>
  </r>
  <r>
    <s v="sablefish (blackcod)"/>
    <d v="2010-08-14T00:00:00"/>
    <x v="19"/>
    <n v="710"/>
    <m/>
    <n v="3.4220000000000002"/>
    <x v="7"/>
    <s v="BSAI"/>
    <n v="8"/>
    <x v="1"/>
  </r>
  <r>
    <s v="sablefish (blackcod)"/>
    <d v="2010-08-14T00:00:00"/>
    <x v="19"/>
    <n v="710"/>
    <m/>
    <n v="2.444"/>
    <x v="2"/>
    <s v="BSAI"/>
    <n v="8"/>
    <x v="1"/>
  </r>
  <r>
    <s v="sablefish (blackcod)"/>
    <d v="2010-08-14T00:00:00"/>
    <x v="19"/>
    <n v="710"/>
    <m/>
    <n v="1.835"/>
    <x v="22"/>
    <s v="BSAI"/>
    <n v="8"/>
    <x v="1"/>
  </r>
  <r>
    <s v="sablefish (blackcod)"/>
    <d v="2010-08-14T00:00:00"/>
    <x v="19"/>
    <n v="710"/>
    <m/>
    <n v="22.512"/>
    <x v="24"/>
    <s v="BSAI"/>
    <n v="8"/>
    <x v="1"/>
  </r>
  <r>
    <s v="sablefish (blackcod)"/>
    <d v="2010-08-14T00:00:00"/>
    <x v="19"/>
    <n v="710"/>
    <m/>
    <n v="7.6509999999999998"/>
    <x v="28"/>
    <s v="BSAI"/>
    <n v="8"/>
    <x v="1"/>
  </r>
  <r>
    <s v="sablefish (blackcod)"/>
    <d v="2010-08-14T00:00:00"/>
    <x v="19"/>
    <n v="710"/>
    <m/>
    <n v="0.67"/>
    <x v="25"/>
    <s v="BSAI"/>
    <n v="8"/>
    <x v="1"/>
  </r>
  <r>
    <s v="sablefish (blackcod)"/>
    <d v="2010-08-14T00:00:00"/>
    <x v="19"/>
    <n v="710"/>
    <m/>
    <n v="62.563000000000002"/>
    <x v="0"/>
    <s v="GOA"/>
    <n v="8"/>
    <x v="1"/>
  </r>
  <r>
    <s v="sablefish (blackcod)"/>
    <d v="2010-08-14T00:00:00"/>
    <x v="19"/>
    <n v="710"/>
    <m/>
    <n v="6.0529999999999999"/>
    <x v="13"/>
    <s v="GOA"/>
    <n v="8"/>
    <x v="1"/>
  </r>
  <r>
    <s v="sablefish (blackcod)"/>
    <d v="2010-08-14T00:00:00"/>
    <x v="19"/>
    <n v="710"/>
    <m/>
    <n v="30.890999999999998"/>
    <x v="6"/>
    <s v="GOA"/>
    <n v="8"/>
    <x v="1"/>
  </r>
  <r>
    <s v="sablefish (blackcod)"/>
    <d v="2010-08-14T00:00:00"/>
    <x v="19"/>
    <n v="710"/>
    <m/>
    <n v="11.659000000000001"/>
    <x v="11"/>
    <s v="GOA"/>
    <n v="8"/>
    <x v="1"/>
  </r>
  <r>
    <s v="sablefish (blackcod)"/>
    <d v="2010-08-14T00:00:00"/>
    <x v="19"/>
    <n v="710"/>
    <m/>
    <n v="2E-3"/>
    <x v="20"/>
    <s v="INSD"/>
    <n v="8"/>
    <x v="1"/>
  </r>
  <r>
    <s v="sablefish (blackcod)"/>
    <d v="2010-08-14T00:00:00"/>
    <x v="19"/>
    <n v="710"/>
    <m/>
    <n v="16.327000000000002"/>
    <x v="14"/>
    <s v="GOA"/>
    <n v="8"/>
    <x v="1"/>
  </r>
  <r>
    <s v="sablefish (blackcod)"/>
    <d v="2010-08-21T00:00:00"/>
    <x v="19"/>
    <n v="710"/>
    <m/>
    <n v="0.17299999999999999"/>
    <x v="23"/>
    <s v="BSAI"/>
    <n v="8"/>
    <x v="1"/>
  </r>
  <r>
    <s v="sablefish (blackcod)"/>
    <d v="2010-08-21T00:00:00"/>
    <x v="19"/>
    <n v="710"/>
    <m/>
    <n v="22.033999999999999"/>
    <x v="5"/>
    <s v="BSAI"/>
    <n v="8"/>
    <x v="1"/>
  </r>
  <r>
    <s v="sablefish (blackcod)"/>
    <d v="2010-08-21T00:00:00"/>
    <x v="19"/>
    <n v="710"/>
    <m/>
    <n v="0.17"/>
    <x v="2"/>
    <s v="BSAI"/>
    <n v="8"/>
    <x v="1"/>
  </r>
  <r>
    <s v="sablefish (blackcod)"/>
    <d v="2010-08-21T00:00:00"/>
    <x v="19"/>
    <n v="710"/>
    <m/>
    <n v="1.7999999999999999E-2"/>
    <x v="22"/>
    <s v="BSAI"/>
    <n v="8"/>
    <x v="1"/>
  </r>
  <r>
    <s v="sablefish (blackcod)"/>
    <d v="2010-08-21T00:00:00"/>
    <x v="19"/>
    <n v="710"/>
    <m/>
    <n v="7.0510000000000002"/>
    <x v="24"/>
    <s v="BSAI"/>
    <n v="8"/>
    <x v="1"/>
  </r>
  <r>
    <s v="sablefish (blackcod)"/>
    <d v="2010-08-21T00:00:00"/>
    <x v="19"/>
    <n v="710"/>
    <m/>
    <n v="6.1059999999999999"/>
    <x v="28"/>
    <s v="BSAI"/>
    <n v="8"/>
    <x v="1"/>
  </r>
  <r>
    <s v="sablefish (blackcod)"/>
    <d v="2010-08-21T00:00:00"/>
    <x v="19"/>
    <n v="710"/>
    <m/>
    <n v="76.832999999999998"/>
    <x v="0"/>
    <s v="GOA"/>
    <n v="8"/>
    <x v="1"/>
  </r>
  <r>
    <s v="sablefish (blackcod)"/>
    <d v="2010-08-21T00:00:00"/>
    <x v="19"/>
    <n v="710"/>
    <m/>
    <n v="10.435"/>
    <x v="13"/>
    <s v="GOA"/>
    <n v="8"/>
    <x v="1"/>
  </r>
  <r>
    <s v="sablefish (blackcod)"/>
    <d v="2010-08-21T00:00:00"/>
    <x v="19"/>
    <n v="710"/>
    <m/>
    <n v="58.25"/>
    <x v="6"/>
    <s v="GOA"/>
    <n v="8"/>
    <x v="1"/>
  </r>
  <r>
    <s v="sablefish (blackcod)"/>
    <d v="2010-08-21T00:00:00"/>
    <x v="19"/>
    <n v="710"/>
    <m/>
    <n v="7.6159999999999997"/>
    <x v="11"/>
    <s v="GOA"/>
    <n v="8"/>
    <x v="1"/>
  </r>
  <r>
    <s v="sablefish (blackcod)"/>
    <d v="2010-08-21T00:00:00"/>
    <x v="19"/>
    <n v="710"/>
    <m/>
    <n v="15.16"/>
    <x v="14"/>
    <s v="GOA"/>
    <n v="8"/>
    <x v="1"/>
  </r>
  <r>
    <s v="sablefish (blackcod)"/>
    <d v="2010-08-21T00:00:00"/>
    <x v="19"/>
    <n v="710"/>
    <m/>
    <n v="3.0000000000000001E-3"/>
    <x v="21"/>
    <s v="INSD"/>
    <n v="8"/>
    <x v="1"/>
  </r>
  <r>
    <s v="sablefish (blackcod)"/>
    <d v="2010-08-28T00:00:00"/>
    <x v="19"/>
    <n v="710"/>
    <m/>
    <n v="0.60499999999999998"/>
    <x v="23"/>
    <s v="BSAI"/>
    <n v="8"/>
    <x v="1"/>
  </r>
  <r>
    <s v="sablefish (blackcod)"/>
    <d v="2010-08-28T00:00:00"/>
    <x v="19"/>
    <n v="710"/>
    <m/>
    <n v="4.2999999999999997E-2"/>
    <x v="1"/>
    <s v="BSAI"/>
    <n v="8"/>
    <x v="1"/>
  </r>
  <r>
    <s v="sablefish (blackcod)"/>
    <d v="2010-08-28T00:00:00"/>
    <x v="19"/>
    <n v="710"/>
    <m/>
    <n v="7.5"/>
    <x v="5"/>
    <s v="BSAI"/>
    <n v="8"/>
    <x v="1"/>
  </r>
  <r>
    <s v="sablefish (blackcod)"/>
    <d v="2010-08-28T00:00:00"/>
    <x v="19"/>
    <n v="710"/>
    <m/>
    <n v="1.216"/>
    <x v="7"/>
    <s v="BSAI"/>
    <n v="8"/>
    <x v="1"/>
  </r>
  <r>
    <s v="sablefish (blackcod)"/>
    <d v="2010-08-28T00:00:00"/>
    <x v="19"/>
    <n v="710"/>
    <m/>
    <n v="0.73299999999999998"/>
    <x v="2"/>
    <s v="BSAI"/>
    <n v="8"/>
    <x v="1"/>
  </r>
  <r>
    <s v="sablefish (blackcod)"/>
    <d v="2010-08-28T00:00:00"/>
    <x v="19"/>
    <n v="710"/>
    <m/>
    <n v="4.0000000000000001E-3"/>
    <x v="22"/>
    <s v="BSAI"/>
    <n v="8"/>
    <x v="1"/>
  </r>
  <r>
    <s v="sablefish (blackcod)"/>
    <d v="2010-08-28T00:00:00"/>
    <x v="19"/>
    <n v="710"/>
    <m/>
    <n v="1.6539999999999999"/>
    <x v="24"/>
    <s v="BSAI"/>
    <n v="8"/>
    <x v="1"/>
  </r>
  <r>
    <s v="sablefish (blackcod)"/>
    <d v="2010-08-28T00:00:00"/>
    <x v="19"/>
    <n v="710"/>
    <m/>
    <n v="8.14"/>
    <x v="28"/>
    <s v="BSAI"/>
    <n v="8"/>
    <x v="1"/>
  </r>
  <r>
    <s v="sablefish (blackcod)"/>
    <d v="2010-08-28T00:00:00"/>
    <x v="19"/>
    <n v="710"/>
    <m/>
    <n v="65.477999999999994"/>
    <x v="0"/>
    <s v="GOA"/>
    <n v="8"/>
    <x v="1"/>
  </r>
  <r>
    <s v="sablefish (blackcod)"/>
    <d v="2010-08-28T00:00:00"/>
    <x v="19"/>
    <n v="710"/>
    <m/>
    <n v="18.61"/>
    <x v="13"/>
    <s v="GOA"/>
    <n v="8"/>
    <x v="1"/>
  </r>
  <r>
    <s v="sablefish (blackcod)"/>
    <d v="2010-08-28T00:00:00"/>
    <x v="19"/>
    <n v="710"/>
    <m/>
    <n v="25.594999999999999"/>
    <x v="6"/>
    <s v="GOA"/>
    <n v="8"/>
    <x v="1"/>
  </r>
  <r>
    <s v="sablefish (blackcod)"/>
    <d v="2010-08-28T00:00:00"/>
    <x v="19"/>
    <n v="710"/>
    <m/>
    <n v="6.28"/>
    <x v="11"/>
    <s v="GOA"/>
    <n v="8"/>
    <x v="1"/>
  </r>
  <r>
    <s v="sablefish (blackcod)"/>
    <d v="2010-08-28T00:00:00"/>
    <x v="19"/>
    <n v="710"/>
    <m/>
    <n v="7.0000000000000001E-3"/>
    <x v="20"/>
    <s v="INSD"/>
    <n v="8"/>
    <x v="1"/>
  </r>
  <r>
    <s v="sablefish (blackcod)"/>
    <d v="2010-08-28T00:00:00"/>
    <x v="19"/>
    <n v="710"/>
    <m/>
    <n v="47.506999999999998"/>
    <x v="14"/>
    <s v="GOA"/>
    <n v="8"/>
    <x v="1"/>
  </r>
  <r>
    <s v="sablefish (blackcod)"/>
    <d v="2010-09-04T00:00:00"/>
    <x v="19"/>
    <n v="710"/>
    <m/>
    <n v="7.1999999999999995E-2"/>
    <x v="23"/>
    <s v="BSAI"/>
    <n v="9"/>
    <x v="1"/>
  </r>
  <r>
    <s v="sablefish (blackcod)"/>
    <d v="2010-09-04T00:00:00"/>
    <x v="19"/>
    <n v="710"/>
    <m/>
    <n v="0.126"/>
    <x v="1"/>
    <s v="BSAI"/>
    <n v="9"/>
    <x v="1"/>
  </r>
  <r>
    <s v="sablefish (blackcod)"/>
    <d v="2010-09-04T00:00:00"/>
    <x v="19"/>
    <n v="710"/>
    <m/>
    <n v="13.997"/>
    <x v="5"/>
    <s v="BSAI"/>
    <n v="9"/>
    <x v="1"/>
  </r>
  <r>
    <s v="sablefish (blackcod)"/>
    <d v="2010-09-04T00:00:00"/>
    <x v="19"/>
    <n v="710"/>
    <m/>
    <n v="5.6550000000000002"/>
    <x v="7"/>
    <s v="BSAI"/>
    <n v="9"/>
    <x v="1"/>
  </r>
  <r>
    <s v="sablefish (blackcod)"/>
    <d v="2010-09-04T00:00:00"/>
    <x v="19"/>
    <n v="710"/>
    <m/>
    <n v="0.109"/>
    <x v="2"/>
    <s v="BSAI"/>
    <n v="9"/>
    <x v="1"/>
  </r>
  <r>
    <s v="sablefish (blackcod)"/>
    <d v="2010-09-04T00:00:00"/>
    <x v="19"/>
    <n v="710"/>
    <m/>
    <n v="26.641999999999999"/>
    <x v="24"/>
    <s v="BSAI"/>
    <n v="9"/>
    <x v="1"/>
  </r>
  <r>
    <s v="sablefish (blackcod)"/>
    <d v="2010-09-04T00:00:00"/>
    <x v="19"/>
    <n v="710"/>
    <m/>
    <n v="8.7690000000000001"/>
    <x v="28"/>
    <s v="BSAI"/>
    <n v="9"/>
    <x v="1"/>
  </r>
  <r>
    <s v="sablefish (blackcod)"/>
    <d v="2010-09-04T00:00:00"/>
    <x v="19"/>
    <n v="710"/>
    <m/>
    <n v="64.835999999999999"/>
    <x v="0"/>
    <s v="GOA"/>
    <n v="9"/>
    <x v="1"/>
  </r>
  <r>
    <s v="sablefish (blackcod)"/>
    <d v="2010-09-04T00:00:00"/>
    <x v="19"/>
    <n v="710"/>
    <m/>
    <n v="0.51900000000000002"/>
    <x v="13"/>
    <s v="GOA"/>
    <n v="9"/>
    <x v="1"/>
  </r>
  <r>
    <s v="sablefish (blackcod)"/>
    <d v="2010-09-04T00:00:00"/>
    <x v="19"/>
    <n v="710"/>
    <m/>
    <n v="20.832999999999998"/>
    <x v="6"/>
    <s v="GOA"/>
    <n v="9"/>
    <x v="1"/>
  </r>
  <r>
    <s v="sablefish (blackcod)"/>
    <d v="2010-09-04T00:00:00"/>
    <x v="19"/>
    <n v="710"/>
    <m/>
    <n v="53.7"/>
    <x v="11"/>
    <s v="GOA"/>
    <n v="9"/>
    <x v="1"/>
  </r>
  <r>
    <s v="sablefish (blackcod)"/>
    <d v="2010-09-04T00:00:00"/>
    <x v="19"/>
    <n v="710"/>
    <m/>
    <n v="69.575999999999993"/>
    <x v="14"/>
    <s v="GOA"/>
    <n v="9"/>
    <x v="1"/>
  </r>
  <r>
    <s v="sablefish (blackcod)"/>
    <d v="2010-09-04T00:00:00"/>
    <x v="19"/>
    <n v="710"/>
    <m/>
    <n v="3.0000000000000001E-3"/>
    <x v="21"/>
    <s v="INSD"/>
    <n v="9"/>
    <x v="1"/>
  </r>
  <r>
    <s v="sablefish (blackcod)"/>
    <d v="2010-09-11T00:00:00"/>
    <x v="19"/>
    <n v="710"/>
    <m/>
    <n v="1E-3"/>
    <x v="1"/>
    <s v="BSAI"/>
    <n v="9"/>
    <x v="1"/>
  </r>
  <r>
    <s v="sablefish (blackcod)"/>
    <d v="2010-09-11T00:00:00"/>
    <x v="19"/>
    <n v="710"/>
    <m/>
    <n v="10.648999999999999"/>
    <x v="5"/>
    <s v="BSAI"/>
    <n v="9"/>
    <x v="1"/>
  </r>
  <r>
    <s v="sablefish (blackcod)"/>
    <d v="2010-09-11T00:00:00"/>
    <x v="19"/>
    <n v="710"/>
    <m/>
    <n v="6.2409999999999997"/>
    <x v="7"/>
    <s v="BSAI"/>
    <n v="9"/>
    <x v="1"/>
  </r>
  <r>
    <s v="sablefish (blackcod)"/>
    <d v="2010-09-11T00:00:00"/>
    <x v="19"/>
    <n v="710"/>
    <m/>
    <n v="6.8000000000000005E-2"/>
    <x v="2"/>
    <s v="BSAI"/>
    <n v="9"/>
    <x v="1"/>
  </r>
  <r>
    <s v="sablefish (blackcod)"/>
    <d v="2010-09-11T00:00:00"/>
    <x v="19"/>
    <n v="710"/>
    <m/>
    <n v="19.791"/>
    <x v="24"/>
    <s v="BSAI"/>
    <n v="9"/>
    <x v="1"/>
  </r>
  <r>
    <s v="sablefish (blackcod)"/>
    <d v="2010-09-11T00:00:00"/>
    <x v="19"/>
    <n v="710"/>
    <m/>
    <n v="39.183999999999997"/>
    <x v="0"/>
    <s v="GOA"/>
    <n v="9"/>
    <x v="1"/>
  </r>
  <r>
    <s v="sablefish (blackcod)"/>
    <d v="2010-09-11T00:00:00"/>
    <x v="19"/>
    <n v="710"/>
    <m/>
    <n v="5.9720000000000004"/>
    <x v="13"/>
    <s v="GOA"/>
    <n v="9"/>
    <x v="1"/>
  </r>
  <r>
    <s v="sablefish (blackcod)"/>
    <d v="2010-09-11T00:00:00"/>
    <x v="19"/>
    <n v="710"/>
    <m/>
    <n v="61.917999999999999"/>
    <x v="6"/>
    <s v="GOA"/>
    <n v="9"/>
    <x v="1"/>
  </r>
  <r>
    <s v="sablefish (blackcod)"/>
    <d v="2010-09-11T00:00:00"/>
    <x v="19"/>
    <n v="710"/>
    <m/>
    <n v="22.341999999999999"/>
    <x v="11"/>
    <s v="GOA"/>
    <n v="9"/>
    <x v="1"/>
  </r>
  <r>
    <s v="sablefish (blackcod)"/>
    <d v="2010-09-11T00:00:00"/>
    <x v="19"/>
    <n v="710"/>
    <m/>
    <n v="81.721999999999994"/>
    <x v="14"/>
    <s v="GOA"/>
    <n v="9"/>
    <x v="1"/>
  </r>
  <r>
    <s v="sablefish (blackcod)"/>
    <d v="2010-09-18T00:00:00"/>
    <x v="19"/>
    <n v="710"/>
    <m/>
    <n v="11.134"/>
    <x v="5"/>
    <s v="BSAI"/>
    <n v="9"/>
    <x v="1"/>
  </r>
  <r>
    <s v="sablefish (blackcod)"/>
    <d v="2010-09-18T00:00:00"/>
    <x v="19"/>
    <n v="710"/>
    <m/>
    <n v="17.931000000000001"/>
    <x v="7"/>
    <s v="BSAI"/>
    <n v="9"/>
    <x v="1"/>
  </r>
  <r>
    <s v="sablefish (blackcod)"/>
    <d v="2010-09-18T00:00:00"/>
    <x v="19"/>
    <n v="710"/>
    <m/>
    <n v="0.98299999999999998"/>
    <x v="2"/>
    <s v="BSAI"/>
    <n v="9"/>
    <x v="1"/>
  </r>
  <r>
    <s v="sablefish (blackcod)"/>
    <d v="2010-09-18T00:00:00"/>
    <x v="19"/>
    <n v="710"/>
    <m/>
    <n v="0.64300000000000002"/>
    <x v="22"/>
    <s v="BSAI"/>
    <n v="9"/>
    <x v="1"/>
  </r>
  <r>
    <s v="sablefish (blackcod)"/>
    <d v="2010-09-18T00:00:00"/>
    <x v="19"/>
    <n v="710"/>
    <m/>
    <n v="0.73499999999999999"/>
    <x v="24"/>
    <s v="BSAI"/>
    <n v="9"/>
    <x v="1"/>
  </r>
  <r>
    <s v="sablefish (blackcod)"/>
    <d v="2010-09-18T00:00:00"/>
    <x v="19"/>
    <n v="710"/>
    <m/>
    <n v="5.5279999999999996"/>
    <x v="28"/>
    <s v="BSAI"/>
    <n v="9"/>
    <x v="1"/>
  </r>
  <r>
    <s v="sablefish (blackcod)"/>
    <d v="2010-09-18T00:00:00"/>
    <x v="19"/>
    <n v="710"/>
    <m/>
    <n v="16.492999999999999"/>
    <x v="0"/>
    <s v="GOA"/>
    <n v="9"/>
    <x v="1"/>
  </r>
  <r>
    <s v="sablefish (blackcod)"/>
    <d v="2010-09-18T00:00:00"/>
    <x v="19"/>
    <n v="710"/>
    <m/>
    <n v="16.72"/>
    <x v="13"/>
    <s v="GOA"/>
    <n v="9"/>
    <x v="1"/>
  </r>
  <r>
    <s v="sablefish (blackcod)"/>
    <d v="2010-09-18T00:00:00"/>
    <x v="19"/>
    <n v="710"/>
    <m/>
    <n v="70.152000000000001"/>
    <x v="6"/>
    <s v="GOA"/>
    <n v="9"/>
    <x v="1"/>
  </r>
  <r>
    <s v="sablefish (blackcod)"/>
    <d v="2010-09-18T00:00:00"/>
    <x v="19"/>
    <n v="710"/>
    <m/>
    <n v="7.1760000000000002"/>
    <x v="11"/>
    <s v="GOA"/>
    <n v="9"/>
    <x v="1"/>
  </r>
  <r>
    <s v="sablefish (blackcod)"/>
    <d v="2010-09-18T00:00:00"/>
    <x v="19"/>
    <n v="710"/>
    <m/>
    <n v="94.417000000000002"/>
    <x v="14"/>
    <s v="GOA"/>
    <n v="9"/>
    <x v="1"/>
  </r>
  <r>
    <s v="sablefish (blackcod)"/>
    <d v="2010-09-25T00:00:00"/>
    <x v="19"/>
    <n v="710"/>
    <m/>
    <n v="1.7999999999999999E-2"/>
    <x v="23"/>
    <s v="BSAI"/>
    <n v="9"/>
    <x v="1"/>
  </r>
  <r>
    <s v="sablefish (blackcod)"/>
    <d v="2010-09-25T00:00:00"/>
    <x v="19"/>
    <n v="710"/>
    <m/>
    <n v="8.0000000000000002E-3"/>
    <x v="1"/>
    <s v="BSAI"/>
    <n v="9"/>
    <x v="1"/>
  </r>
  <r>
    <s v="sablefish (blackcod)"/>
    <d v="2010-09-25T00:00:00"/>
    <x v="19"/>
    <n v="710"/>
    <m/>
    <n v="9.0269999999999992"/>
    <x v="5"/>
    <s v="BSAI"/>
    <n v="9"/>
    <x v="1"/>
  </r>
  <r>
    <s v="sablefish (blackcod)"/>
    <d v="2010-09-25T00:00:00"/>
    <x v="19"/>
    <n v="710"/>
    <m/>
    <n v="12.488"/>
    <x v="7"/>
    <s v="BSAI"/>
    <n v="9"/>
    <x v="1"/>
  </r>
  <r>
    <s v="sablefish (blackcod)"/>
    <d v="2010-09-25T00:00:00"/>
    <x v="19"/>
    <n v="710"/>
    <m/>
    <n v="8.0000000000000002E-3"/>
    <x v="2"/>
    <s v="BSAI"/>
    <n v="9"/>
    <x v="1"/>
  </r>
  <r>
    <s v="sablefish (blackcod)"/>
    <d v="2010-09-25T00:00:00"/>
    <x v="19"/>
    <n v="710"/>
    <m/>
    <n v="40.817"/>
    <x v="24"/>
    <s v="BSAI"/>
    <n v="9"/>
    <x v="1"/>
  </r>
  <r>
    <s v="sablefish (blackcod)"/>
    <d v="2010-09-25T00:00:00"/>
    <x v="19"/>
    <n v="710"/>
    <m/>
    <n v="13.000999999999999"/>
    <x v="28"/>
    <s v="BSAI"/>
    <n v="9"/>
    <x v="1"/>
  </r>
  <r>
    <s v="sablefish (blackcod)"/>
    <d v="2010-09-25T00:00:00"/>
    <x v="19"/>
    <n v="710"/>
    <m/>
    <n v="30.706"/>
    <x v="0"/>
    <s v="GOA"/>
    <n v="9"/>
    <x v="1"/>
  </r>
  <r>
    <s v="sablefish (blackcod)"/>
    <d v="2010-09-25T00:00:00"/>
    <x v="19"/>
    <n v="710"/>
    <m/>
    <n v="2.4769999999999999"/>
    <x v="13"/>
    <s v="GOA"/>
    <n v="9"/>
    <x v="1"/>
  </r>
  <r>
    <s v="sablefish (blackcod)"/>
    <d v="2010-09-25T00:00:00"/>
    <x v="19"/>
    <n v="710"/>
    <m/>
    <n v="48.936"/>
    <x v="6"/>
    <s v="GOA"/>
    <n v="9"/>
    <x v="1"/>
  </r>
  <r>
    <s v="sablefish (blackcod)"/>
    <d v="2010-09-25T00:00:00"/>
    <x v="19"/>
    <n v="710"/>
    <m/>
    <n v="3.069"/>
    <x v="11"/>
    <s v="GOA"/>
    <n v="9"/>
    <x v="1"/>
  </r>
  <r>
    <s v="sablefish (blackcod)"/>
    <d v="2010-09-25T00:00:00"/>
    <x v="19"/>
    <n v="710"/>
    <m/>
    <n v="38.902000000000001"/>
    <x v="14"/>
    <s v="GOA"/>
    <n v="9"/>
    <x v="1"/>
  </r>
  <r>
    <s v="sablefish (blackcod)"/>
    <d v="2010-10-02T00:00:00"/>
    <x v="19"/>
    <n v="710"/>
    <m/>
    <n v="3.0000000000000001E-3"/>
    <x v="1"/>
    <s v="BSAI"/>
    <n v="10"/>
    <x v="1"/>
  </r>
  <r>
    <s v="sablefish (blackcod)"/>
    <d v="2010-10-02T00:00:00"/>
    <x v="19"/>
    <n v="710"/>
    <m/>
    <n v="6.5389999999999997"/>
    <x v="5"/>
    <s v="BSAI"/>
    <n v="10"/>
    <x v="1"/>
  </r>
  <r>
    <s v="sablefish (blackcod)"/>
    <d v="2010-10-02T00:00:00"/>
    <x v="19"/>
    <n v="710"/>
    <m/>
    <n v="4.62"/>
    <x v="7"/>
    <s v="BSAI"/>
    <n v="10"/>
    <x v="1"/>
  </r>
  <r>
    <s v="sablefish (blackcod)"/>
    <d v="2010-10-02T00:00:00"/>
    <x v="19"/>
    <n v="710"/>
    <m/>
    <n v="20.094000000000001"/>
    <x v="24"/>
    <s v="BSAI"/>
    <n v="10"/>
    <x v="1"/>
  </r>
  <r>
    <s v="sablefish (blackcod)"/>
    <d v="2010-10-02T00:00:00"/>
    <x v="19"/>
    <n v="710"/>
    <m/>
    <n v="6.0519999999999996"/>
    <x v="28"/>
    <s v="BSAI"/>
    <n v="10"/>
    <x v="1"/>
  </r>
  <r>
    <s v="sablefish (blackcod)"/>
    <d v="2010-10-02T00:00:00"/>
    <x v="19"/>
    <n v="710"/>
    <m/>
    <n v="2.1880000000000002"/>
    <x v="0"/>
    <s v="GOA"/>
    <n v="10"/>
    <x v="1"/>
  </r>
  <r>
    <s v="sablefish (blackcod)"/>
    <d v="2010-10-02T00:00:00"/>
    <x v="19"/>
    <n v="710"/>
    <m/>
    <n v="11.840999999999999"/>
    <x v="13"/>
    <s v="GOA"/>
    <n v="10"/>
    <x v="1"/>
  </r>
  <r>
    <s v="sablefish (blackcod)"/>
    <d v="2010-10-02T00:00:00"/>
    <x v="19"/>
    <n v="710"/>
    <m/>
    <n v="9.548"/>
    <x v="6"/>
    <s v="GOA"/>
    <n v="10"/>
    <x v="1"/>
  </r>
  <r>
    <s v="sablefish (blackcod)"/>
    <d v="2010-10-02T00:00:00"/>
    <x v="19"/>
    <n v="710"/>
    <m/>
    <n v="18.350999999999999"/>
    <x v="11"/>
    <s v="GOA"/>
    <n v="10"/>
    <x v="1"/>
  </r>
  <r>
    <s v="sablefish (blackcod)"/>
    <d v="2010-10-02T00:00:00"/>
    <x v="19"/>
    <n v="710"/>
    <m/>
    <n v="13.087"/>
    <x v="14"/>
    <s v="GOA"/>
    <n v="10"/>
    <x v="1"/>
  </r>
  <r>
    <s v="sablefish (blackcod)"/>
    <d v="2010-10-02T00:00:00"/>
    <x v="19"/>
    <n v="710"/>
    <m/>
    <n v="8.1000000000000003E-2"/>
    <x v="21"/>
    <s v="INSD"/>
    <n v="10"/>
    <x v="1"/>
  </r>
  <r>
    <s v="sablefish (blackcod)"/>
    <d v="2010-10-09T00:00:00"/>
    <x v="19"/>
    <n v="710"/>
    <m/>
    <n v="2.3479999999999999"/>
    <x v="1"/>
    <s v="BSAI"/>
    <n v="10"/>
    <x v="1"/>
  </r>
  <r>
    <s v="sablefish (blackcod)"/>
    <d v="2010-10-09T00:00:00"/>
    <x v="19"/>
    <n v="710"/>
    <m/>
    <n v="5.8319999999999999"/>
    <x v="5"/>
    <s v="BSAI"/>
    <n v="10"/>
    <x v="1"/>
  </r>
  <r>
    <s v="sablefish (blackcod)"/>
    <d v="2010-10-09T00:00:00"/>
    <x v="19"/>
    <n v="710"/>
    <m/>
    <n v="17.585000000000001"/>
    <x v="7"/>
    <s v="BSAI"/>
    <n v="10"/>
    <x v="1"/>
  </r>
  <r>
    <s v="sablefish (blackcod)"/>
    <d v="2010-10-09T00:00:00"/>
    <x v="19"/>
    <n v="710"/>
    <m/>
    <n v="7.1619999999999999"/>
    <x v="24"/>
    <s v="BSAI"/>
    <n v="10"/>
    <x v="1"/>
  </r>
  <r>
    <s v="sablefish (blackcod)"/>
    <d v="2010-10-09T00:00:00"/>
    <x v="19"/>
    <n v="710"/>
    <m/>
    <n v="4.13"/>
    <x v="28"/>
    <s v="BSAI"/>
    <n v="10"/>
    <x v="1"/>
  </r>
  <r>
    <s v="sablefish (blackcod)"/>
    <d v="2010-10-09T00:00:00"/>
    <x v="19"/>
    <n v="710"/>
    <m/>
    <n v="56.542000000000002"/>
    <x v="0"/>
    <s v="GOA"/>
    <n v="10"/>
    <x v="1"/>
  </r>
  <r>
    <s v="sablefish (blackcod)"/>
    <d v="2010-10-09T00:00:00"/>
    <x v="19"/>
    <n v="710"/>
    <m/>
    <n v="8.1300000000000008"/>
    <x v="13"/>
    <s v="GOA"/>
    <n v="10"/>
    <x v="1"/>
  </r>
  <r>
    <s v="sablefish (blackcod)"/>
    <d v="2010-10-09T00:00:00"/>
    <x v="19"/>
    <n v="710"/>
    <m/>
    <n v="32.167000000000002"/>
    <x v="6"/>
    <s v="GOA"/>
    <n v="10"/>
    <x v="1"/>
  </r>
  <r>
    <s v="sablefish (blackcod)"/>
    <d v="2010-10-09T00:00:00"/>
    <x v="19"/>
    <n v="710"/>
    <m/>
    <n v="8.4000000000000005E-2"/>
    <x v="11"/>
    <s v="GOA"/>
    <n v="10"/>
    <x v="1"/>
  </r>
  <r>
    <s v="sablefish (blackcod)"/>
    <d v="2010-10-09T00:00:00"/>
    <x v="19"/>
    <n v="710"/>
    <m/>
    <n v="2.1999999999999999E-2"/>
    <x v="20"/>
    <s v="INSD"/>
    <n v="10"/>
    <x v="1"/>
  </r>
  <r>
    <s v="sablefish (blackcod)"/>
    <d v="2010-10-09T00:00:00"/>
    <x v="19"/>
    <n v="710"/>
    <m/>
    <n v="23.172999999999998"/>
    <x v="14"/>
    <s v="GOA"/>
    <n v="10"/>
    <x v="1"/>
  </r>
  <r>
    <s v="sablefish (blackcod)"/>
    <d v="2010-10-09T00:00:00"/>
    <x v="19"/>
    <n v="710"/>
    <m/>
    <n v="1.7000000000000001E-2"/>
    <x v="21"/>
    <s v="INSD"/>
    <n v="10"/>
    <x v="1"/>
  </r>
  <r>
    <s v="sablefish (blackcod)"/>
    <d v="2010-10-16T00:00:00"/>
    <x v="19"/>
    <n v="710"/>
    <m/>
    <n v="2.5000000000000001E-2"/>
    <x v="23"/>
    <s v="BSAI"/>
    <n v="10"/>
    <x v="1"/>
  </r>
  <r>
    <s v="sablefish (blackcod)"/>
    <d v="2010-10-16T00:00:00"/>
    <x v="19"/>
    <n v="710"/>
    <m/>
    <n v="3.952"/>
    <x v="7"/>
    <s v="BSAI"/>
    <n v="10"/>
    <x v="1"/>
  </r>
  <r>
    <s v="sablefish (blackcod)"/>
    <d v="2010-10-16T00:00:00"/>
    <x v="19"/>
    <n v="710"/>
    <m/>
    <n v="7.1550000000000002"/>
    <x v="24"/>
    <s v="BSAI"/>
    <n v="10"/>
    <x v="1"/>
  </r>
  <r>
    <s v="sablefish (blackcod)"/>
    <d v="2010-10-16T00:00:00"/>
    <x v="19"/>
    <n v="710"/>
    <m/>
    <n v="0.248"/>
    <x v="28"/>
    <s v="BSAI"/>
    <n v="10"/>
    <x v="1"/>
  </r>
  <r>
    <s v="sablefish (blackcod)"/>
    <d v="2010-10-16T00:00:00"/>
    <x v="19"/>
    <n v="710"/>
    <m/>
    <n v="12.507999999999999"/>
    <x v="0"/>
    <s v="GOA"/>
    <n v="10"/>
    <x v="1"/>
  </r>
  <r>
    <s v="sablefish (blackcod)"/>
    <d v="2010-10-16T00:00:00"/>
    <x v="19"/>
    <n v="710"/>
    <m/>
    <n v="3.8980000000000001"/>
    <x v="13"/>
    <s v="GOA"/>
    <n v="10"/>
    <x v="1"/>
  </r>
  <r>
    <s v="sablefish (blackcod)"/>
    <d v="2010-10-16T00:00:00"/>
    <x v="19"/>
    <n v="710"/>
    <m/>
    <n v="38.366999999999997"/>
    <x v="6"/>
    <s v="GOA"/>
    <n v="10"/>
    <x v="1"/>
  </r>
  <r>
    <s v="sablefish (blackcod)"/>
    <d v="2010-10-16T00:00:00"/>
    <x v="19"/>
    <n v="710"/>
    <m/>
    <n v="13.859"/>
    <x v="11"/>
    <s v="GOA"/>
    <n v="10"/>
    <x v="1"/>
  </r>
  <r>
    <s v="sablefish (blackcod)"/>
    <d v="2010-10-16T00:00:00"/>
    <x v="19"/>
    <n v="710"/>
    <m/>
    <n v="29.952000000000002"/>
    <x v="14"/>
    <s v="GOA"/>
    <n v="10"/>
    <x v="1"/>
  </r>
  <r>
    <s v="sablefish (blackcod)"/>
    <d v="2010-10-16T00:00:00"/>
    <x v="19"/>
    <n v="710"/>
    <m/>
    <n v="0.11700000000000001"/>
    <x v="21"/>
    <s v="INSD"/>
    <n v="10"/>
    <x v="1"/>
  </r>
  <r>
    <s v="sablefish (blackcod)"/>
    <d v="2010-10-23T00:00:00"/>
    <x v="19"/>
    <n v="710"/>
    <m/>
    <n v="1.4E-2"/>
    <x v="1"/>
    <s v="BSAI"/>
    <n v="10"/>
    <x v="1"/>
  </r>
  <r>
    <s v="sablefish (blackcod)"/>
    <d v="2010-10-23T00:00:00"/>
    <x v="19"/>
    <n v="710"/>
    <m/>
    <n v="20.206"/>
    <x v="5"/>
    <s v="BSAI"/>
    <n v="10"/>
    <x v="1"/>
  </r>
  <r>
    <s v="sablefish (blackcod)"/>
    <d v="2010-10-23T00:00:00"/>
    <x v="19"/>
    <n v="710"/>
    <m/>
    <n v="12.362"/>
    <x v="7"/>
    <s v="BSAI"/>
    <n v="10"/>
    <x v="1"/>
  </r>
  <r>
    <s v="sablefish (blackcod)"/>
    <d v="2010-10-23T00:00:00"/>
    <x v="19"/>
    <n v="710"/>
    <m/>
    <n v="10.231"/>
    <x v="24"/>
    <s v="BSAI"/>
    <n v="10"/>
    <x v="1"/>
  </r>
  <r>
    <s v="sablefish (blackcod)"/>
    <d v="2010-10-23T00:00:00"/>
    <x v="19"/>
    <n v="710"/>
    <m/>
    <n v="0.58899999999999997"/>
    <x v="28"/>
    <s v="BSAI"/>
    <n v="10"/>
    <x v="1"/>
  </r>
  <r>
    <s v="sablefish (blackcod)"/>
    <d v="2010-10-23T00:00:00"/>
    <x v="19"/>
    <n v="710"/>
    <m/>
    <n v="7.75"/>
    <x v="0"/>
    <s v="GOA"/>
    <n v="10"/>
    <x v="1"/>
  </r>
  <r>
    <s v="sablefish (blackcod)"/>
    <d v="2010-10-23T00:00:00"/>
    <x v="19"/>
    <n v="710"/>
    <m/>
    <n v="1.0229999999999999"/>
    <x v="13"/>
    <s v="GOA"/>
    <n v="10"/>
    <x v="1"/>
  </r>
  <r>
    <s v="sablefish (blackcod)"/>
    <d v="2010-10-23T00:00:00"/>
    <x v="19"/>
    <n v="710"/>
    <m/>
    <n v="45.359000000000002"/>
    <x v="6"/>
    <s v="GOA"/>
    <n v="10"/>
    <x v="1"/>
  </r>
  <r>
    <s v="sablefish (blackcod)"/>
    <d v="2010-10-23T00:00:00"/>
    <x v="19"/>
    <n v="710"/>
    <m/>
    <n v="0.152"/>
    <x v="11"/>
    <s v="GOA"/>
    <n v="10"/>
    <x v="1"/>
  </r>
  <r>
    <s v="sablefish (blackcod)"/>
    <d v="2010-10-23T00:00:00"/>
    <x v="19"/>
    <n v="710"/>
    <m/>
    <n v="44.518999999999998"/>
    <x v="14"/>
    <s v="GOA"/>
    <n v="10"/>
    <x v="1"/>
  </r>
  <r>
    <s v="sablefish (blackcod)"/>
    <d v="2010-10-23T00:00:00"/>
    <x v="19"/>
    <n v="710"/>
    <m/>
    <n v="9.1999999999999998E-2"/>
    <x v="21"/>
    <s v="INSD"/>
    <n v="10"/>
    <x v="1"/>
  </r>
  <r>
    <s v="sablefish (blackcod)"/>
    <d v="2010-10-30T00:00:00"/>
    <x v="19"/>
    <n v="710"/>
    <m/>
    <n v="0.26"/>
    <x v="1"/>
    <s v="BSAI"/>
    <n v="10"/>
    <x v="1"/>
  </r>
  <r>
    <s v="sablefish (blackcod)"/>
    <d v="2010-10-30T00:00:00"/>
    <x v="19"/>
    <n v="710"/>
    <m/>
    <n v="4.7359999999999998"/>
    <x v="5"/>
    <s v="BSAI"/>
    <n v="10"/>
    <x v="1"/>
  </r>
  <r>
    <s v="sablefish (blackcod)"/>
    <d v="2010-10-30T00:00:00"/>
    <x v="19"/>
    <n v="710"/>
    <m/>
    <n v="5.194"/>
    <x v="7"/>
    <s v="BSAI"/>
    <n v="10"/>
    <x v="1"/>
  </r>
  <r>
    <s v="sablefish (blackcod)"/>
    <d v="2010-10-30T00:00:00"/>
    <x v="19"/>
    <n v="710"/>
    <m/>
    <n v="0.76400000000000001"/>
    <x v="2"/>
    <s v="BSAI"/>
    <n v="10"/>
    <x v="1"/>
  </r>
  <r>
    <s v="sablefish (blackcod)"/>
    <d v="2010-10-30T00:00:00"/>
    <x v="19"/>
    <n v="710"/>
    <m/>
    <n v="3.734"/>
    <x v="24"/>
    <s v="BSAI"/>
    <n v="10"/>
    <x v="1"/>
  </r>
  <r>
    <s v="sablefish (blackcod)"/>
    <d v="2010-10-30T00:00:00"/>
    <x v="19"/>
    <n v="710"/>
    <m/>
    <n v="3.0030000000000001"/>
    <x v="28"/>
    <s v="BSAI"/>
    <n v="10"/>
    <x v="1"/>
  </r>
  <r>
    <s v="sablefish (blackcod)"/>
    <d v="2010-10-30T00:00:00"/>
    <x v="19"/>
    <n v="710"/>
    <m/>
    <n v="2.0979999999999999"/>
    <x v="0"/>
    <s v="GOA"/>
    <n v="10"/>
    <x v="1"/>
  </r>
  <r>
    <s v="sablefish (blackcod)"/>
    <d v="2010-10-30T00:00:00"/>
    <x v="19"/>
    <n v="710"/>
    <m/>
    <n v="1.2090000000000001"/>
    <x v="13"/>
    <s v="GOA"/>
    <n v="10"/>
    <x v="1"/>
  </r>
  <r>
    <s v="sablefish (blackcod)"/>
    <d v="2010-10-30T00:00:00"/>
    <x v="19"/>
    <n v="710"/>
    <m/>
    <n v="49.103999999999999"/>
    <x v="6"/>
    <s v="GOA"/>
    <n v="10"/>
    <x v="1"/>
  </r>
  <r>
    <s v="sablefish (blackcod)"/>
    <d v="2010-10-30T00:00:00"/>
    <x v="19"/>
    <n v="710"/>
    <m/>
    <n v="2.9510000000000001"/>
    <x v="11"/>
    <s v="GOA"/>
    <n v="10"/>
    <x v="1"/>
  </r>
  <r>
    <s v="sablefish (blackcod)"/>
    <d v="2010-10-30T00:00:00"/>
    <x v="19"/>
    <n v="710"/>
    <m/>
    <n v="21.559000000000001"/>
    <x v="14"/>
    <s v="GOA"/>
    <n v="10"/>
    <x v="1"/>
  </r>
  <r>
    <s v="sablefish (blackcod)"/>
    <d v="2010-10-30T00:00:00"/>
    <x v="19"/>
    <n v="710"/>
    <m/>
    <n v="9.7000000000000003E-2"/>
    <x v="21"/>
    <s v="INSD"/>
    <n v="10"/>
    <x v="1"/>
  </r>
  <r>
    <s v="sablefish (blackcod)"/>
    <d v="2010-11-06T00:00:00"/>
    <x v="19"/>
    <n v="710"/>
    <m/>
    <n v="6.2E-2"/>
    <x v="1"/>
    <s v="BSAI"/>
    <n v="11"/>
    <x v="1"/>
  </r>
  <r>
    <s v="sablefish (blackcod)"/>
    <d v="2010-11-06T00:00:00"/>
    <x v="19"/>
    <n v="710"/>
    <m/>
    <n v="5.407"/>
    <x v="5"/>
    <s v="BSAI"/>
    <n v="11"/>
    <x v="1"/>
  </r>
  <r>
    <s v="sablefish (blackcod)"/>
    <d v="2010-11-06T00:00:00"/>
    <x v="19"/>
    <n v="710"/>
    <m/>
    <n v="16.518000000000001"/>
    <x v="7"/>
    <s v="BSAI"/>
    <n v="11"/>
    <x v="1"/>
  </r>
  <r>
    <s v="sablefish (blackcod)"/>
    <d v="2010-11-06T00:00:00"/>
    <x v="19"/>
    <n v="710"/>
    <m/>
    <n v="1.9950000000000001"/>
    <x v="2"/>
    <s v="BSAI"/>
    <n v="11"/>
    <x v="1"/>
  </r>
  <r>
    <s v="sablefish (blackcod)"/>
    <d v="2010-11-06T00:00:00"/>
    <x v="19"/>
    <n v="710"/>
    <m/>
    <n v="1.151"/>
    <x v="22"/>
    <s v="BSAI"/>
    <n v="11"/>
    <x v="1"/>
  </r>
  <r>
    <s v="sablefish (blackcod)"/>
    <d v="2010-11-06T00:00:00"/>
    <x v="19"/>
    <n v="710"/>
    <m/>
    <n v="24.687000000000001"/>
    <x v="24"/>
    <s v="BSAI"/>
    <n v="11"/>
    <x v="1"/>
  </r>
  <r>
    <s v="sablefish (blackcod)"/>
    <d v="2010-11-06T00:00:00"/>
    <x v="19"/>
    <n v="710"/>
    <m/>
    <n v="5.6029999999999998"/>
    <x v="28"/>
    <s v="BSAI"/>
    <n v="11"/>
    <x v="1"/>
  </r>
  <r>
    <s v="sablefish (blackcod)"/>
    <d v="2010-11-06T00:00:00"/>
    <x v="19"/>
    <n v="710"/>
    <m/>
    <n v="21.170999999999999"/>
    <x v="0"/>
    <s v="GOA"/>
    <n v="11"/>
    <x v="1"/>
  </r>
  <r>
    <s v="sablefish (blackcod)"/>
    <d v="2010-11-06T00:00:00"/>
    <x v="19"/>
    <n v="710"/>
    <m/>
    <n v="0.746"/>
    <x v="13"/>
    <s v="GOA"/>
    <n v="11"/>
    <x v="1"/>
  </r>
  <r>
    <s v="sablefish (blackcod)"/>
    <d v="2010-11-06T00:00:00"/>
    <x v="19"/>
    <n v="710"/>
    <m/>
    <n v="16.786000000000001"/>
    <x v="6"/>
    <s v="GOA"/>
    <n v="11"/>
    <x v="1"/>
  </r>
  <r>
    <s v="sablefish (blackcod)"/>
    <d v="2010-11-13T00:00:00"/>
    <x v="19"/>
    <n v="710"/>
    <m/>
    <n v="0.749"/>
    <x v="1"/>
    <s v="BSAI"/>
    <n v="11"/>
    <x v="1"/>
  </r>
  <r>
    <s v="sablefish (blackcod)"/>
    <d v="2010-11-13T00:00:00"/>
    <x v="19"/>
    <n v="710"/>
    <m/>
    <n v="7.8730000000000002"/>
    <x v="5"/>
    <s v="BSAI"/>
    <n v="11"/>
    <x v="1"/>
  </r>
  <r>
    <s v="sablefish (blackcod)"/>
    <d v="2010-11-13T00:00:00"/>
    <x v="19"/>
    <n v="710"/>
    <m/>
    <n v="13.573"/>
    <x v="7"/>
    <s v="BSAI"/>
    <n v="11"/>
    <x v="1"/>
  </r>
  <r>
    <s v="sablefish (blackcod)"/>
    <d v="2010-11-13T00:00:00"/>
    <x v="19"/>
    <n v="710"/>
    <m/>
    <n v="2.1179999999999999"/>
    <x v="2"/>
    <s v="BSAI"/>
    <n v="11"/>
    <x v="1"/>
  </r>
  <r>
    <s v="sablefish (blackcod)"/>
    <d v="2010-11-13T00:00:00"/>
    <x v="19"/>
    <n v="710"/>
    <m/>
    <n v="1.5309999999999999"/>
    <x v="22"/>
    <s v="BSAI"/>
    <n v="11"/>
    <x v="1"/>
  </r>
  <r>
    <s v="sablefish (blackcod)"/>
    <d v="2010-11-13T00:00:00"/>
    <x v="19"/>
    <n v="710"/>
    <m/>
    <n v="5.7350000000000003"/>
    <x v="24"/>
    <s v="BSAI"/>
    <n v="11"/>
    <x v="1"/>
  </r>
  <r>
    <s v="sablefish (blackcod)"/>
    <d v="2010-11-13T00:00:00"/>
    <x v="19"/>
    <n v="710"/>
    <m/>
    <n v="1.8069999999999999"/>
    <x v="28"/>
    <s v="BSAI"/>
    <n v="11"/>
    <x v="1"/>
  </r>
  <r>
    <s v="sablefish (blackcod)"/>
    <d v="2010-11-13T00:00:00"/>
    <x v="19"/>
    <n v="710"/>
    <m/>
    <n v="0.219"/>
    <x v="0"/>
    <s v="GOA"/>
    <n v="11"/>
    <x v="1"/>
  </r>
  <r>
    <s v="sablefish (blackcod)"/>
    <d v="2010-11-13T00:00:00"/>
    <x v="19"/>
    <n v="710"/>
    <m/>
    <n v="8.6790000000000003"/>
    <x v="13"/>
    <s v="GOA"/>
    <n v="11"/>
    <x v="1"/>
  </r>
  <r>
    <s v="sablefish (blackcod)"/>
    <d v="2010-11-13T00:00:00"/>
    <x v="19"/>
    <n v="710"/>
    <m/>
    <n v="22.093"/>
    <x v="6"/>
    <s v="GOA"/>
    <n v="11"/>
    <x v="1"/>
  </r>
  <r>
    <s v="sablefish (blackcod)"/>
    <d v="2010-11-13T00:00:00"/>
    <x v="19"/>
    <n v="710"/>
    <m/>
    <n v="15.205"/>
    <x v="11"/>
    <s v="GOA"/>
    <n v="11"/>
    <x v="1"/>
  </r>
  <r>
    <s v="sablefish (blackcod)"/>
    <d v="2010-11-13T00:00:00"/>
    <x v="19"/>
    <n v="710"/>
    <m/>
    <n v="9.9250000000000007"/>
    <x v="14"/>
    <s v="GOA"/>
    <n v="11"/>
    <x v="1"/>
  </r>
  <r>
    <s v="sablefish (blackcod)"/>
    <d v="2010-11-20T00:00:00"/>
    <x v="19"/>
    <n v="710"/>
    <m/>
    <n v="3.819"/>
    <x v="1"/>
    <s v="BSAI"/>
    <n v="11"/>
    <x v="1"/>
  </r>
  <r>
    <s v="sablefish (blackcod)"/>
    <d v="2010-11-20T00:00:00"/>
    <x v="19"/>
    <n v="710"/>
    <m/>
    <n v="1.492"/>
    <x v="2"/>
    <s v="BSAI"/>
    <n v="11"/>
    <x v="1"/>
  </r>
  <r>
    <s v="sablefish (blackcod)"/>
    <d v="2010-11-20T00:00:00"/>
    <x v="19"/>
    <n v="710"/>
    <m/>
    <n v="0.26100000000000001"/>
    <x v="22"/>
    <s v="BSAI"/>
    <n v="11"/>
    <x v="1"/>
  </r>
  <r>
    <s v="sablefish (blackcod)"/>
    <d v="2010-11-20T00:00:00"/>
    <x v="19"/>
    <n v="710"/>
    <m/>
    <n v="2.637"/>
    <x v="24"/>
    <s v="BSAI"/>
    <n v="11"/>
    <x v="1"/>
  </r>
  <r>
    <s v="sablefish (blackcod)"/>
    <d v="2010-11-20T00:00:00"/>
    <x v="19"/>
    <n v="710"/>
    <m/>
    <n v="1.8440000000000001"/>
    <x v="0"/>
    <s v="GOA"/>
    <n v="11"/>
    <x v="1"/>
  </r>
  <r>
    <s v="sablefish (blackcod)"/>
    <d v="2010-11-20T00:00:00"/>
    <x v="19"/>
    <n v="710"/>
    <m/>
    <n v="1.31"/>
    <x v="6"/>
    <s v="GOA"/>
    <n v="11"/>
    <x v="1"/>
  </r>
  <r>
    <s v="sablefish (blackcod)"/>
    <d v="2010-11-27T00:00:00"/>
    <x v="19"/>
    <n v="710"/>
    <m/>
    <n v="2.4790000000000001"/>
    <x v="1"/>
    <s v="BSAI"/>
    <n v="11"/>
    <x v="1"/>
  </r>
  <r>
    <s v="sablefish (blackcod)"/>
    <d v="2010-11-27T00:00:00"/>
    <x v="19"/>
    <n v="710"/>
    <m/>
    <n v="0.46899999999999997"/>
    <x v="2"/>
    <s v="BSAI"/>
    <n v="11"/>
    <x v="1"/>
  </r>
  <r>
    <s v="sablefish (blackcod)"/>
    <d v="2010-11-27T00:00:00"/>
    <x v="19"/>
    <n v="710"/>
    <m/>
    <n v="0.1"/>
    <x v="22"/>
    <s v="BSAI"/>
    <n v="11"/>
    <x v="1"/>
  </r>
  <r>
    <s v="sablefish (blackcod)"/>
    <d v="2010-11-27T00:00:00"/>
    <x v="19"/>
    <n v="710"/>
    <m/>
    <n v="0.191"/>
    <x v="0"/>
    <s v="GOA"/>
    <n v="11"/>
    <x v="1"/>
  </r>
  <r>
    <s v="sablefish (blackcod)"/>
    <d v="2010-11-27T00:00:00"/>
    <x v="19"/>
    <n v="710"/>
    <m/>
    <n v="0.79500000000000004"/>
    <x v="13"/>
    <s v="GOA"/>
    <n v="11"/>
    <x v="1"/>
  </r>
  <r>
    <s v="sablefish (blackcod)"/>
    <d v="2010-11-27T00:00:00"/>
    <x v="19"/>
    <n v="710"/>
    <m/>
    <n v="0.80300000000000005"/>
    <x v="6"/>
    <s v="GOA"/>
    <n v="11"/>
    <x v="1"/>
  </r>
  <r>
    <s v="sablefish (blackcod)"/>
    <d v="2010-12-04T00:00:00"/>
    <x v="19"/>
    <n v="710"/>
    <m/>
    <n v="0.17899999999999999"/>
    <x v="2"/>
    <s v="BSAI"/>
    <n v="12"/>
    <x v="1"/>
  </r>
  <r>
    <s v="sablefish (blackcod)"/>
    <d v="2010-12-04T00:00:00"/>
    <x v="19"/>
    <n v="710"/>
    <m/>
    <n v="3.3000000000000002E-2"/>
    <x v="22"/>
    <s v="BSAI"/>
    <n v="12"/>
    <x v="1"/>
  </r>
  <r>
    <s v="sablefish (blackcod)"/>
    <d v="2010-12-04T00:00:00"/>
    <x v="19"/>
    <n v="710"/>
    <m/>
    <n v="0.874"/>
    <x v="6"/>
    <s v="GOA"/>
    <n v="12"/>
    <x v="1"/>
  </r>
  <r>
    <s v="sablefish (blackcod)"/>
    <d v="2010-12-11T00:00:00"/>
    <x v="19"/>
    <n v="710"/>
    <m/>
    <n v="0.22600000000000001"/>
    <x v="6"/>
    <s v="GOA"/>
    <n v="12"/>
    <x v="1"/>
  </r>
  <r>
    <s v="sablefish (blackcod)"/>
    <d v="2011-01-08T00:00:00"/>
    <x v="20"/>
    <n v="710"/>
    <m/>
    <n v="7.0000000000000001E-3"/>
    <x v="1"/>
    <s v="BSAI"/>
    <n v="1"/>
    <x v="0"/>
  </r>
  <r>
    <s v="sablefish (blackcod)"/>
    <d v="2011-01-08T00:00:00"/>
    <x v="20"/>
    <n v="710"/>
    <m/>
    <n v="0.255"/>
    <x v="7"/>
    <s v="BSAI"/>
    <n v="1"/>
    <x v="0"/>
  </r>
  <r>
    <s v="sablefish (blackcod)"/>
    <d v="2011-01-08T00:00:00"/>
    <x v="20"/>
    <n v="710"/>
    <m/>
    <n v="1.0999999999999999E-2"/>
    <x v="13"/>
    <s v="GOA"/>
    <n v="1"/>
    <x v="0"/>
  </r>
  <r>
    <s v="sablefish (blackcod)"/>
    <d v="2011-01-08T00:00:00"/>
    <x v="20"/>
    <n v="710"/>
    <m/>
    <n v="3.5000000000000003E-2"/>
    <x v="6"/>
    <s v="GOA"/>
    <n v="1"/>
    <x v="0"/>
  </r>
  <r>
    <s v="sablefish (blackcod)"/>
    <d v="2011-01-15T00:00:00"/>
    <x v="20"/>
    <n v="710"/>
    <m/>
    <n v="0.49099999999999999"/>
    <x v="0"/>
    <s v="GOA"/>
    <n v="1"/>
    <x v="0"/>
  </r>
  <r>
    <s v="sablefish (blackcod)"/>
    <d v="2011-01-15T00:00:00"/>
    <x v="20"/>
    <n v="710"/>
    <m/>
    <n v="3.5000000000000003E-2"/>
    <x v="13"/>
    <s v="GOA"/>
    <n v="1"/>
    <x v="0"/>
  </r>
  <r>
    <s v="sablefish (blackcod)"/>
    <d v="2011-01-15T00:00:00"/>
    <x v="20"/>
    <n v="710"/>
    <m/>
    <n v="1.4999999999999999E-2"/>
    <x v="6"/>
    <s v="GOA"/>
    <n v="1"/>
    <x v="0"/>
  </r>
  <r>
    <s v="sablefish (blackcod)"/>
    <d v="2011-01-22T00:00:00"/>
    <x v="20"/>
    <n v="710"/>
    <m/>
    <n v="0.374"/>
    <x v="0"/>
    <s v="GOA"/>
    <n v="1"/>
    <x v="0"/>
  </r>
  <r>
    <s v="sablefish (blackcod)"/>
    <d v="2011-01-22T00:00:00"/>
    <x v="20"/>
    <n v="710"/>
    <m/>
    <n v="4.7E-2"/>
    <x v="13"/>
    <s v="GOA"/>
    <n v="1"/>
    <x v="0"/>
  </r>
  <r>
    <s v="sablefish (blackcod)"/>
    <d v="2011-01-22T00:00:00"/>
    <x v="20"/>
    <n v="710"/>
    <m/>
    <n v="1.2999999999999999E-2"/>
    <x v="6"/>
    <s v="GOA"/>
    <n v="1"/>
    <x v="0"/>
  </r>
  <r>
    <s v="sablefish (blackcod)"/>
    <d v="2011-01-29T00:00:00"/>
    <x v="20"/>
    <n v="710"/>
    <m/>
    <n v="0.66100000000000003"/>
    <x v="0"/>
    <s v="GOA"/>
    <n v="1"/>
    <x v="0"/>
  </r>
  <r>
    <s v="sablefish (blackcod)"/>
    <d v="2011-01-29T00:00:00"/>
    <x v="20"/>
    <n v="710"/>
    <m/>
    <n v="2.5999999999999999E-2"/>
    <x v="13"/>
    <s v="GOA"/>
    <n v="1"/>
    <x v="0"/>
  </r>
  <r>
    <s v="sablefish (blackcod)"/>
    <d v="2011-01-29T00:00:00"/>
    <x v="20"/>
    <n v="710"/>
    <m/>
    <n v="8.0000000000000002E-3"/>
    <x v="6"/>
    <s v="GOA"/>
    <n v="1"/>
    <x v="0"/>
  </r>
  <r>
    <s v="sablefish (blackcod)"/>
    <d v="2011-02-05T00:00:00"/>
    <x v="20"/>
    <n v="710"/>
    <m/>
    <n v="1.1279999999999999"/>
    <x v="0"/>
    <s v="GOA"/>
    <n v="2"/>
    <x v="0"/>
  </r>
  <r>
    <s v="sablefish (blackcod)"/>
    <d v="2011-02-05T00:00:00"/>
    <x v="20"/>
    <n v="710"/>
    <m/>
    <n v="7.0000000000000001E-3"/>
    <x v="13"/>
    <s v="GOA"/>
    <n v="2"/>
    <x v="0"/>
  </r>
  <r>
    <s v="sablefish (blackcod)"/>
    <d v="2011-02-05T00:00:00"/>
    <x v="20"/>
    <n v="710"/>
    <m/>
    <n v="7.7949999999999999"/>
    <x v="6"/>
    <s v="GOA"/>
    <n v="2"/>
    <x v="0"/>
  </r>
  <r>
    <s v="sablefish (blackcod)"/>
    <d v="2011-02-05T00:00:00"/>
    <x v="20"/>
    <n v="710"/>
    <m/>
    <n v="4.0000000000000001E-3"/>
    <x v="20"/>
    <s v="INSD"/>
    <n v="2"/>
    <x v="0"/>
  </r>
  <r>
    <s v="sablefish (blackcod)"/>
    <d v="2011-02-12T00:00:00"/>
    <x v="20"/>
    <n v="710"/>
    <m/>
    <n v="4.0000000000000001E-3"/>
    <x v="1"/>
    <s v="BSAI"/>
    <n v="2"/>
    <x v="0"/>
  </r>
  <r>
    <s v="sablefish (blackcod)"/>
    <d v="2011-02-12T00:00:00"/>
    <x v="20"/>
    <n v="710"/>
    <m/>
    <n v="1.2969999999999999"/>
    <x v="0"/>
    <s v="GOA"/>
    <n v="2"/>
    <x v="0"/>
  </r>
  <r>
    <s v="sablefish (blackcod)"/>
    <d v="2011-02-12T00:00:00"/>
    <x v="20"/>
    <n v="710"/>
    <m/>
    <n v="0.10299999999999999"/>
    <x v="13"/>
    <s v="GOA"/>
    <n v="2"/>
    <x v="0"/>
  </r>
  <r>
    <s v="sablefish (blackcod)"/>
    <d v="2011-02-12T00:00:00"/>
    <x v="20"/>
    <n v="710"/>
    <m/>
    <n v="1.0920000000000001"/>
    <x v="6"/>
    <s v="GOA"/>
    <n v="2"/>
    <x v="0"/>
  </r>
  <r>
    <s v="sablefish (blackcod)"/>
    <d v="2011-02-19T00:00:00"/>
    <x v="20"/>
    <n v="710"/>
    <m/>
    <n v="3.0000000000000001E-3"/>
    <x v="1"/>
    <s v="BSAI"/>
    <n v="2"/>
    <x v="0"/>
  </r>
  <r>
    <s v="sablefish (blackcod)"/>
    <d v="2011-02-19T00:00:00"/>
    <x v="20"/>
    <n v="710"/>
    <m/>
    <n v="1.2999999999999999E-2"/>
    <x v="0"/>
    <s v="GOA"/>
    <n v="2"/>
    <x v="0"/>
  </r>
  <r>
    <s v="sablefish (blackcod)"/>
    <d v="2011-02-26T00:00:00"/>
    <x v="20"/>
    <n v="710"/>
    <m/>
    <n v="0.25600000000000001"/>
    <x v="24"/>
    <s v="BSAI"/>
    <n v="2"/>
    <x v="0"/>
  </r>
  <r>
    <s v="sablefish (blackcod)"/>
    <d v="2011-02-26T00:00:00"/>
    <x v="20"/>
    <n v="710"/>
    <m/>
    <n v="1E-3"/>
    <x v="13"/>
    <s v="GOA"/>
    <n v="2"/>
    <x v="0"/>
  </r>
  <r>
    <s v="sablefish (blackcod)"/>
    <d v="2011-02-26T00:00:00"/>
    <x v="20"/>
    <n v="710"/>
    <m/>
    <n v="7.7110000000000003"/>
    <x v="11"/>
    <s v="GOA"/>
    <n v="2"/>
    <x v="0"/>
  </r>
  <r>
    <s v="sablefish (blackcod)"/>
    <d v="2011-03-05T00:00:00"/>
    <x v="20"/>
    <n v="710"/>
    <m/>
    <n v="6.468"/>
    <x v="6"/>
    <s v="GOA"/>
    <n v="3"/>
    <x v="0"/>
  </r>
  <r>
    <s v="sablefish (blackcod)"/>
    <d v="2011-03-05T00:00:00"/>
    <x v="20"/>
    <n v="710"/>
    <m/>
    <n v="1E-3"/>
    <x v="11"/>
    <s v="GOA"/>
    <n v="3"/>
    <x v="0"/>
  </r>
  <r>
    <s v="sablefish (blackcod)"/>
    <d v="2011-03-12T00:00:00"/>
    <x v="20"/>
    <n v="710"/>
    <m/>
    <n v="3.83"/>
    <x v="5"/>
    <s v="BSAI"/>
    <n v="3"/>
    <x v="0"/>
  </r>
  <r>
    <s v="sablefish (blackcod)"/>
    <d v="2011-03-12T00:00:00"/>
    <x v="20"/>
    <n v="710"/>
    <m/>
    <n v="11.603999999999999"/>
    <x v="7"/>
    <s v="BSAI"/>
    <n v="3"/>
    <x v="0"/>
  </r>
  <r>
    <s v="sablefish (blackcod)"/>
    <d v="2011-03-12T00:00:00"/>
    <x v="20"/>
    <n v="710"/>
    <m/>
    <n v="0.161"/>
    <x v="24"/>
    <s v="BSAI"/>
    <n v="3"/>
    <x v="0"/>
  </r>
  <r>
    <s v="sablefish (blackcod)"/>
    <d v="2011-03-12T00:00:00"/>
    <x v="20"/>
    <n v="710"/>
    <m/>
    <n v="0.182"/>
    <x v="0"/>
    <s v="GOA"/>
    <n v="3"/>
    <x v="0"/>
  </r>
  <r>
    <s v="sablefish (blackcod)"/>
    <d v="2011-03-12T00:00:00"/>
    <x v="20"/>
    <n v="710"/>
    <m/>
    <n v="19.882999999999999"/>
    <x v="6"/>
    <s v="GOA"/>
    <n v="3"/>
    <x v="0"/>
  </r>
  <r>
    <s v="sablefish (blackcod)"/>
    <d v="2011-03-12T00:00:00"/>
    <x v="20"/>
    <n v="710"/>
    <m/>
    <n v="1.839"/>
    <x v="11"/>
    <s v="GOA"/>
    <n v="3"/>
    <x v="0"/>
  </r>
  <r>
    <s v="sablefish (blackcod)"/>
    <d v="2011-03-12T00:00:00"/>
    <x v="20"/>
    <n v="710"/>
    <m/>
    <n v="75.724000000000004"/>
    <x v="14"/>
    <s v="GOA"/>
    <n v="3"/>
    <x v="0"/>
  </r>
  <r>
    <s v="sablefish (blackcod)"/>
    <d v="2011-03-19T00:00:00"/>
    <x v="20"/>
    <n v="710"/>
    <m/>
    <n v="9.8949999999999996"/>
    <x v="7"/>
    <s v="BSAI"/>
    <n v="3"/>
    <x v="0"/>
  </r>
  <r>
    <s v="sablefish (blackcod)"/>
    <d v="2011-03-19T00:00:00"/>
    <x v="20"/>
    <n v="710"/>
    <m/>
    <n v="34.494999999999997"/>
    <x v="24"/>
    <s v="BSAI"/>
    <n v="3"/>
    <x v="0"/>
  </r>
  <r>
    <s v="sablefish (blackcod)"/>
    <d v="2011-03-19T00:00:00"/>
    <x v="20"/>
    <n v="710"/>
    <m/>
    <n v="18.972000000000001"/>
    <x v="0"/>
    <s v="GOA"/>
    <n v="3"/>
    <x v="0"/>
  </r>
  <r>
    <s v="sablefish (blackcod)"/>
    <d v="2011-03-19T00:00:00"/>
    <x v="20"/>
    <n v="710"/>
    <m/>
    <n v="4.9480000000000004"/>
    <x v="13"/>
    <s v="GOA"/>
    <n v="3"/>
    <x v="0"/>
  </r>
  <r>
    <s v="sablefish (blackcod)"/>
    <d v="2011-03-19T00:00:00"/>
    <x v="20"/>
    <n v="710"/>
    <m/>
    <n v="19.978000000000002"/>
    <x v="6"/>
    <s v="GOA"/>
    <n v="3"/>
    <x v="0"/>
  </r>
  <r>
    <s v="sablefish (blackcod)"/>
    <d v="2011-03-19T00:00:00"/>
    <x v="20"/>
    <n v="710"/>
    <m/>
    <n v="130.06299999999999"/>
    <x v="11"/>
    <s v="GOA"/>
    <n v="3"/>
    <x v="0"/>
  </r>
  <r>
    <s v="sablefish (blackcod)"/>
    <d v="2011-03-19T00:00:00"/>
    <x v="20"/>
    <n v="710"/>
    <m/>
    <n v="253.48500000000001"/>
    <x v="14"/>
    <s v="GOA"/>
    <n v="3"/>
    <x v="0"/>
  </r>
  <r>
    <s v="sablefish (blackcod)"/>
    <d v="2011-03-19T00:00:00"/>
    <x v="20"/>
    <n v="710"/>
    <m/>
    <n v="0.05"/>
    <x v="21"/>
    <s v="INSD"/>
    <n v="3"/>
    <x v="0"/>
  </r>
  <r>
    <s v="sablefish (blackcod)"/>
    <d v="2011-03-26T00:00:00"/>
    <x v="20"/>
    <n v="710"/>
    <m/>
    <n v="9.5670000000000002"/>
    <x v="5"/>
    <s v="BSAI"/>
    <n v="3"/>
    <x v="0"/>
  </r>
  <r>
    <s v="sablefish (blackcod)"/>
    <d v="2011-03-26T00:00:00"/>
    <x v="20"/>
    <n v="710"/>
    <m/>
    <n v="12.451000000000001"/>
    <x v="7"/>
    <s v="BSAI"/>
    <n v="3"/>
    <x v="0"/>
  </r>
  <r>
    <s v="sablefish (blackcod)"/>
    <d v="2011-03-26T00:00:00"/>
    <x v="20"/>
    <n v="710"/>
    <m/>
    <n v="8.57"/>
    <x v="24"/>
    <s v="BSAI"/>
    <n v="3"/>
    <x v="0"/>
  </r>
  <r>
    <s v="sablefish (blackcod)"/>
    <d v="2011-03-26T00:00:00"/>
    <x v="20"/>
    <n v="710"/>
    <m/>
    <n v="15.394"/>
    <x v="28"/>
    <s v="BSAI"/>
    <n v="3"/>
    <x v="0"/>
  </r>
  <r>
    <s v="sablefish (blackcod)"/>
    <d v="2011-03-26T00:00:00"/>
    <x v="20"/>
    <n v="710"/>
    <m/>
    <n v="1.4999999999999999E-2"/>
    <x v="0"/>
    <s v="GOA"/>
    <n v="3"/>
    <x v="0"/>
  </r>
  <r>
    <s v="sablefish (blackcod)"/>
    <d v="2011-03-26T00:00:00"/>
    <x v="20"/>
    <n v="710"/>
    <m/>
    <n v="7.8840000000000003"/>
    <x v="13"/>
    <s v="GOA"/>
    <n v="3"/>
    <x v="0"/>
  </r>
  <r>
    <s v="sablefish (blackcod)"/>
    <d v="2011-03-26T00:00:00"/>
    <x v="20"/>
    <n v="710"/>
    <m/>
    <n v="72.302000000000007"/>
    <x v="6"/>
    <s v="GOA"/>
    <n v="3"/>
    <x v="0"/>
  </r>
  <r>
    <s v="sablefish (blackcod)"/>
    <d v="2011-03-26T00:00:00"/>
    <x v="20"/>
    <n v="710"/>
    <m/>
    <n v="181.98500000000001"/>
    <x v="11"/>
    <s v="GOA"/>
    <n v="3"/>
    <x v="0"/>
  </r>
  <r>
    <s v="sablefish (blackcod)"/>
    <d v="2011-03-26T00:00:00"/>
    <x v="20"/>
    <n v="710"/>
    <m/>
    <n v="5.0000000000000001E-3"/>
    <x v="20"/>
    <s v="INSD"/>
    <n v="3"/>
    <x v="0"/>
  </r>
  <r>
    <s v="sablefish (blackcod)"/>
    <d v="2011-03-26T00:00:00"/>
    <x v="20"/>
    <n v="710"/>
    <m/>
    <n v="154.119"/>
    <x v="14"/>
    <s v="GOA"/>
    <n v="3"/>
    <x v="0"/>
  </r>
  <r>
    <s v="sablefish (blackcod)"/>
    <d v="2011-03-26T00:00:00"/>
    <x v="20"/>
    <n v="710"/>
    <m/>
    <n v="6.0000000000000001E-3"/>
    <x v="21"/>
    <s v="INSD"/>
    <n v="3"/>
    <x v="0"/>
  </r>
  <r>
    <s v="sablefish (blackcod)"/>
    <d v="2011-04-02T00:00:00"/>
    <x v="20"/>
    <n v="710"/>
    <m/>
    <n v="2.089"/>
    <x v="5"/>
    <s v="BSAI"/>
    <n v="4"/>
    <x v="0"/>
  </r>
  <r>
    <s v="sablefish (blackcod)"/>
    <d v="2011-04-02T00:00:00"/>
    <x v="20"/>
    <n v="710"/>
    <m/>
    <n v="5.4119999999999999"/>
    <x v="7"/>
    <s v="BSAI"/>
    <n v="4"/>
    <x v="0"/>
  </r>
  <r>
    <s v="sablefish (blackcod)"/>
    <d v="2011-04-02T00:00:00"/>
    <x v="20"/>
    <n v="710"/>
    <m/>
    <n v="9.0250000000000004"/>
    <x v="24"/>
    <s v="BSAI"/>
    <n v="4"/>
    <x v="0"/>
  </r>
  <r>
    <s v="sablefish (blackcod)"/>
    <d v="2011-04-02T00:00:00"/>
    <x v="20"/>
    <n v="710"/>
    <m/>
    <n v="11.74"/>
    <x v="28"/>
    <s v="BSAI"/>
    <n v="4"/>
    <x v="0"/>
  </r>
  <r>
    <s v="sablefish (blackcod)"/>
    <d v="2011-04-02T00:00:00"/>
    <x v="20"/>
    <n v="710"/>
    <m/>
    <n v="49.442999999999998"/>
    <x v="0"/>
    <s v="GOA"/>
    <n v="4"/>
    <x v="0"/>
  </r>
  <r>
    <s v="sablefish (blackcod)"/>
    <d v="2011-04-02T00:00:00"/>
    <x v="20"/>
    <n v="710"/>
    <m/>
    <n v="5.17"/>
    <x v="13"/>
    <s v="GOA"/>
    <n v="4"/>
    <x v="0"/>
  </r>
  <r>
    <s v="sablefish (blackcod)"/>
    <d v="2011-04-02T00:00:00"/>
    <x v="20"/>
    <n v="710"/>
    <m/>
    <n v="54.863"/>
    <x v="6"/>
    <s v="GOA"/>
    <n v="4"/>
    <x v="0"/>
  </r>
  <r>
    <s v="sablefish (blackcod)"/>
    <d v="2011-04-02T00:00:00"/>
    <x v="20"/>
    <n v="710"/>
    <m/>
    <n v="33.408999999999999"/>
    <x v="11"/>
    <s v="GOA"/>
    <n v="4"/>
    <x v="0"/>
  </r>
  <r>
    <s v="sablefish (blackcod)"/>
    <d v="2011-04-02T00:00:00"/>
    <x v="20"/>
    <n v="710"/>
    <m/>
    <n v="37.972000000000001"/>
    <x v="14"/>
    <s v="GOA"/>
    <n v="4"/>
    <x v="0"/>
  </r>
  <r>
    <s v="sablefish (blackcod)"/>
    <d v="2011-04-02T00:00:00"/>
    <x v="20"/>
    <n v="710"/>
    <m/>
    <n v="6.0000000000000001E-3"/>
    <x v="21"/>
    <s v="INSD"/>
    <n v="4"/>
    <x v="0"/>
  </r>
  <r>
    <s v="sablefish (blackcod)"/>
    <d v="2011-04-09T00:00:00"/>
    <x v="20"/>
    <n v="710"/>
    <m/>
    <n v="1.3480000000000001"/>
    <x v="5"/>
    <s v="BSAI"/>
    <n v="4"/>
    <x v="0"/>
  </r>
  <r>
    <s v="sablefish (blackcod)"/>
    <d v="2011-04-09T00:00:00"/>
    <x v="20"/>
    <n v="710"/>
    <m/>
    <n v="5.1849999999999996"/>
    <x v="7"/>
    <s v="BSAI"/>
    <n v="4"/>
    <x v="0"/>
  </r>
  <r>
    <s v="sablefish (blackcod)"/>
    <d v="2011-04-09T00:00:00"/>
    <x v="20"/>
    <n v="710"/>
    <m/>
    <n v="2.5049999999999999"/>
    <x v="24"/>
    <s v="BSAI"/>
    <n v="4"/>
    <x v="0"/>
  </r>
  <r>
    <s v="sablefish (blackcod)"/>
    <d v="2011-04-09T00:00:00"/>
    <x v="20"/>
    <n v="710"/>
    <m/>
    <n v="5.2270000000000003"/>
    <x v="0"/>
    <s v="GOA"/>
    <n v="4"/>
    <x v="0"/>
  </r>
  <r>
    <s v="sablefish (blackcod)"/>
    <d v="2011-04-09T00:00:00"/>
    <x v="20"/>
    <n v="710"/>
    <m/>
    <n v="51.362000000000002"/>
    <x v="13"/>
    <s v="GOA"/>
    <n v="4"/>
    <x v="0"/>
  </r>
  <r>
    <s v="sablefish (blackcod)"/>
    <d v="2011-04-09T00:00:00"/>
    <x v="20"/>
    <n v="710"/>
    <m/>
    <n v="81.745000000000005"/>
    <x v="6"/>
    <s v="GOA"/>
    <n v="4"/>
    <x v="0"/>
  </r>
  <r>
    <s v="sablefish (blackcod)"/>
    <d v="2011-04-09T00:00:00"/>
    <x v="20"/>
    <n v="710"/>
    <m/>
    <n v="107.285"/>
    <x v="11"/>
    <s v="GOA"/>
    <n v="4"/>
    <x v="0"/>
  </r>
  <r>
    <s v="sablefish (blackcod)"/>
    <d v="2011-04-09T00:00:00"/>
    <x v="20"/>
    <n v="710"/>
    <m/>
    <n v="85.686999999999998"/>
    <x v="14"/>
    <s v="GOA"/>
    <n v="4"/>
    <x v="0"/>
  </r>
  <r>
    <s v="sablefish (blackcod)"/>
    <d v="2011-04-09T00:00:00"/>
    <x v="20"/>
    <n v="710"/>
    <m/>
    <n v="1.2E-2"/>
    <x v="21"/>
    <s v="INSD"/>
    <n v="4"/>
    <x v="0"/>
  </r>
  <r>
    <s v="sablefish (blackcod)"/>
    <d v="2011-04-16T00:00:00"/>
    <x v="20"/>
    <n v="710"/>
    <m/>
    <n v="0.40400000000000003"/>
    <x v="1"/>
    <s v="BSAI"/>
    <n v="4"/>
    <x v="0"/>
  </r>
  <r>
    <s v="sablefish (blackcod)"/>
    <d v="2011-04-16T00:00:00"/>
    <x v="20"/>
    <n v="710"/>
    <m/>
    <n v="6.8250000000000002"/>
    <x v="5"/>
    <s v="BSAI"/>
    <n v="4"/>
    <x v="0"/>
  </r>
  <r>
    <s v="sablefish (blackcod)"/>
    <d v="2011-04-16T00:00:00"/>
    <x v="20"/>
    <n v="710"/>
    <m/>
    <n v="3.5230000000000001"/>
    <x v="7"/>
    <s v="BSAI"/>
    <n v="4"/>
    <x v="0"/>
  </r>
  <r>
    <s v="sablefish (blackcod)"/>
    <d v="2011-04-16T00:00:00"/>
    <x v="20"/>
    <n v="710"/>
    <m/>
    <n v="16.725999999999999"/>
    <x v="24"/>
    <s v="BSAI"/>
    <n v="4"/>
    <x v="0"/>
  </r>
  <r>
    <s v="sablefish (blackcod)"/>
    <d v="2011-04-16T00:00:00"/>
    <x v="20"/>
    <n v="710"/>
    <m/>
    <n v="11.372"/>
    <x v="28"/>
    <s v="BSAI"/>
    <n v="4"/>
    <x v="0"/>
  </r>
  <r>
    <s v="sablefish (blackcod)"/>
    <d v="2011-04-16T00:00:00"/>
    <x v="20"/>
    <n v="710"/>
    <m/>
    <n v="59.38"/>
    <x v="0"/>
    <s v="GOA"/>
    <n v="4"/>
    <x v="0"/>
  </r>
  <r>
    <s v="sablefish (blackcod)"/>
    <d v="2011-04-16T00:00:00"/>
    <x v="20"/>
    <n v="710"/>
    <m/>
    <n v="29.556999999999999"/>
    <x v="13"/>
    <s v="GOA"/>
    <n v="4"/>
    <x v="0"/>
  </r>
  <r>
    <s v="sablefish (blackcod)"/>
    <d v="2011-04-16T00:00:00"/>
    <x v="20"/>
    <n v="710"/>
    <m/>
    <n v="183.077"/>
    <x v="6"/>
    <s v="GOA"/>
    <n v="4"/>
    <x v="0"/>
  </r>
  <r>
    <s v="sablefish (blackcod)"/>
    <d v="2011-04-16T00:00:00"/>
    <x v="20"/>
    <n v="710"/>
    <m/>
    <n v="251.62700000000001"/>
    <x v="11"/>
    <s v="GOA"/>
    <n v="4"/>
    <x v="0"/>
  </r>
  <r>
    <s v="sablefish (blackcod)"/>
    <d v="2011-04-16T00:00:00"/>
    <x v="20"/>
    <n v="710"/>
    <m/>
    <n v="5.0000000000000001E-3"/>
    <x v="20"/>
    <s v="INSD"/>
    <n v="4"/>
    <x v="0"/>
  </r>
  <r>
    <s v="sablefish (blackcod)"/>
    <d v="2011-04-16T00:00:00"/>
    <x v="20"/>
    <n v="710"/>
    <m/>
    <n v="367.14800000000002"/>
    <x v="14"/>
    <s v="GOA"/>
    <n v="4"/>
    <x v="0"/>
  </r>
  <r>
    <s v="sablefish (blackcod)"/>
    <d v="2011-04-16T00:00:00"/>
    <x v="20"/>
    <n v="710"/>
    <m/>
    <n v="0.01"/>
    <x v="21"/>
    <s v="INSD"/>
    <n v="4"/>
    <x v="0"/>
  </r>
  <r>
    <s v="sablefish (blackcod)"/>
    <d v="2011-04-23T00:00:00"/>
    <x v="20"/>
    <n v="710"/>
    <m/>
    <n v="5.476"/>
    <x v="5"/>
    <s v="BSAI"/>
    <n v="4"/>
    <x v="0"/>
  </r>
  <r>
    <s v="sablefish (blackcod)"/>
    <d v="2011-04-23T00:00:00"/>
    <x v="20"/>
    <n v="710"/>
    <m/>
    <n v="5.9660000000000002"/>
    <x v="7"/>
    <s v="BSAI"/>
    <n v="4"/>
    <x v="0"/>
  </r>
  <r>
    <s v="sablefish (blackcod)"/>
    <d v="2011-04-23T00:00:00"/>
    <x v="20"/>
    <n v="710"/>
    <m/>
    <n v="7.5999999999999998E-2"/>
    <x v="2"/>
    <s v="BSAI"/>
    <n v="4"/>
    <x v="0"/>
  </r>
  <r>
    <s v="sablefish (blackcod)"/>
    <d v="2011-04-23T00:00:00"/>
    <x v="20"/>
    <n v="710"/>
    <m/>
    <n v="5.5069999999999997"/>
    <x v="24"/>
    <s v="BSAI"/>
    <n v="4"/>
    <x v="0"/>
  </r>
  <r>
    <s v="sablefish (blackcod)"/>
    <d v="2011-04-23T00:00:00"/>
    <x v="20"/>
    <n v="710"/>
    <m/>
    <n v="0.191"/>
    <x v="28"/>
    <s v="BSAI"/>
    <n v="4"/>
    <x v="0"/>
  </r>
  <r>
    <s v="sablefish (blackcod)"/>
    <d v="2011-04-23T00:00:00"/>
    <x v="20"/>
    <n v="710"/>
    <m/>
    <n v="46.372"/>
    <x v="0"/>
    <s v="GOA"/>
    <n v="4"/>
    <x v="0"/>
  </r>
  <r>
    <s v="sablefish (blackcod)"/>
    <d v="2011-04-23T00:00:00"/>
    <x v="20"/>
    <n v="710"/>
    <m/>
    <n v="1.6120000000000001"/>
    <x v="13"/>
    <s v="GOA"/>
    <n v="4"/>
    <x v="0"/>
  </r>
  <r>
    <s v="sablefish (blackcod)"/>
    <d v="2011-04-23T00:00:00"/>
    <x v="20"/>
    <n v="710"/>
    <m/>
    <n v="149.60300000000001"/>
    <x v="6"/>
    <s v="GOA"/>
    <n v="4"/>
    <x v="0"/>
  </r>
  <r>
    <s v="sablefish (blackcod)"/>
    <d v="2011-04-23T00:00:00"/>
    <x v="20"/>
    <n v="710"/>
    <m/>
    <n v="100.52500000000001"/>
    <x v="11"/>
    <s v="GOA"/>
    <n v="4"/>
    <x v="0"/>
  </r>
  <r>
    <s v="sablefish (blackcod)"/>
    <d v="2011-04-23T00:00:00"/>
    <x v="20"/>
    <n v="710"/>
    <m/>
    <n v="4.0000000000000001E-3"/>
    <x v="20"/>
    <s v="INSD"/>
    <n v="4"/>
    <x v="0"/>
  </r>
  <r>
    <s v="sablefish (blackcod)"/>
    <d v="2011-04-23T00:00:00"/>
    <x v="20"/>
    <n v="710"/>
    <m/>
    <n v="65.915999999999997"/>
    <x v="14"/>
    <s v="GOA"/>
    <n v="4"/>
    <x v="0"/>
  </r>
  <r>
    <s v="sablefish (blackcod)"/>
    <d v="2011-04-23T00:00:00"/>
    <x v="20"/>
    <n v="710"/>
    <m/>
    <n v="2E-3"/>
    <x v="21"/>
    <s v="INSD"/>
    <n v="4"/>
    <x v="0"/>
  </r>
  <r>
    <s v="sablefish (blackcod)"/>
    <d v="2011-04-30T00:00:00"/>
    <x v="20"/>
    <n v="710"/>
    <m/>
    <n v="2.29"/>
    <x v="5"/>
    <s v="BSAI"/>
    <n v="4"/>
    <x v="0"/>
  </r>
  <r>
    <s v="sablefish (blackcod)"/>
    <d v="2011-04-30T00:00:00"/>
    <x v="20"/>
    <n v="710"/>
    <m/>
    <n v="3.89"/>
    <x v="7"/>
    <s v="BSAI"/>
    <n v="4"/>
    <x v="0"/>
  </r>
  <r>
    <s v="sablefish (blackcod)"/>
    <d v="2011-04-30T00:00:00"/>
    <x v="20"/>
    <n v="710"/>
    <m/>
    <n v="8.8999999999999996E-2"/>
    <x v="24"/>
    <s v="BSAI"/>
    <n v="4"/>
    <x v="0"/>
  </r>
  <r>
    <s v="sablefish (blackcod)"/>
    <d v="2011-04-30T00:00:00"/>
    <x v="20"/>
    <n v="710"/>
    <m/>
    <n v="4.2279999999999998"/>
    <x v="28"/>
    <s v="BSAI"/>
    <n v="4"/>
    <x v="0"/>
  </r>
  <r>
    <s v="sablefish (blackcod)"/>
    <d v="2011-04-30T00:00:00"/>
    <x v="20"/>
    <n v="710"/>
    <m/>
    <n v="38.901000000000003"/>
    <x v="0"/>
    <s v="GOA"/>
    <n v="4"/>
    <x v="0"/>
  </r>
  <r>
    <s v="sablefish (blackcod)"/>
    <d v="2011-04-30T00:00:00"/>
    <x v="20"/>
    <n v="710"/>
    <m/>
    <n v="0.13500000000000001"/>
    <x v="13"/>
    <s v="GOA"/>
    <n v="4"/>
    <x v="0"/>
  </r>
  <r>
    <s v="sablefish (blackcod)"/>
    <d v="2011-04-30T00:00:00"/>
    <x v="20"/>
    <n v="710"/>
    <m/>
    <n v="208.88800000000001"/>
    <x v="6"/>
    <s v="GOA"/>
    <n v="4"/>
    <x v="0"/>
  </r>
  <r>
    <s v="sablefish (blackcod)"/>
    <d v="2011-04-30T00:00:00"/>
    <x v="20"/>
    <n v="710"/>
    <m/>
    <n v="95.572999999999993"/>
    <x v="11"/>
    <s v="GOA"/>
    <n v="4"/>
    <x v="0"/>
  </r>
  <r>
    <s v="sablefish (blackcod)"/>
    <d v="2011-04-30T00:00:00"/>
    <x v="20"/>
    <n v="710"/>
    <m/>
    <n v="2E-3"/>
    <x v="20"/>
    <s v="INSD"/>
    <n v="4"/>
    <x v="0"/>
  </r>
  <r>
    <s v="sablefish (blackcod)"/>
    <d v="2011-04-30T00:00:00"/>
    <x v="20"/>
    <n v="710"/>
    <m/>
    <n v="112.64400000000001"/>
    <x v="14"/>
    <s v="GOA"/>
    <n v="4"/>
    <x v="0"/>
  </r>
  <r>
    <m/>
    <m/>
    <x v="21"/>
    <m/>
    <m/>
    <m/>
    <x v="29"/>
    <m/>
    <m/>
    <x v="2"/>
  </r>
  <r>
    <m/>
    <m/>
    <x v="21"/>
    <m/>
    <m/>
    <m/>
    <x v="29"/>
    <m/>
    <m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W58" firstHeaderRow="1" firstDataRow="2" firstDataCol="1"/>
  <pivotFields count="10">
    <pivotField showAll="0"/>
    <pivotField showAll="0"/>
    <pivotField axis="axisCol" showAll="0" sortType="ascending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showAll="0"/>
    <pivotField showAll="0"/>
    <pivotField dataField="1" showAll="0"/>
    <pivotField axis="axisRow" showAll="0" sortType="ascending">
      <items count="34">
        <item h="1" m="1" x="32"/>
        <item x="31"/>
        <item x="23"/>
        <item x="4"/>
        <item x="30"/>
        <item x="16"/>
        <item x="17"/>
        <item x="8"/>
        <item x="10"/>
        <item x="1"/>
        <item x="5"/>
        <item x="7"/>
        <item x="2"/>
        <item x="12"/>
        <item x="22"/>
        <item x="26"/>
        <item x="19"/>
        <item x="3"/>
        <item x="24"/>
        <item x="28"/>
        <item x="25"/>
        <item x="27"/>
        <item x="0"/>
        <item x="13"/>
        <item h="1" x="9"/>
        <item x="6"/>
        <item x="11"/>
        <item h="1" x="20"/>
        <item x="14"/>
        <item h="1" x="21"/>
        <item h="1" x="15"/>
        <item h="1" x="18"/>
        <item h="1" x="29"/>
        <item t="default"/>
      </items>
    </pivotField>
    <pivotField showAll="0"/>
    <pivotField showAll="0" defaultSubtotal="0"/>
    <pivotField axis="axisRow" showAll="0" defaultSubtotal="0">
      <items count="3">
        <item x="0"/>
        <item x="1"/>
        <item x="2"/>
      </items>
    </pivotField>
  </pivotFields>
  <rowFields count="2">
    <field x="9"/>
    <field x="6"/>
  </rowFields>
  <rowItems count="54">
    <i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28"/>
    </i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2"/>
    </i>
    <i r="1">
      <x v="23"/>
    </i>
    <i r="1">
      <x v="25"/>
    </i>
    <i r="1">
      <x v="26"/>
    </i>
    <i r="1">
      <x v="28"/>
    </i>
    <i t="grand">
      <x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colItems>
  <dataFields count="1">
    <dataField name="Sum of roundweight" fld="5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3:C11"/>
  <sheetViews>
    <sheetView workbookViewId="0">
      <selection activeCell="B5" sqref="B5"/>
    </sheetView>
  </sheetViews>
  <sheetFormatPr defaultRowHeight="12.5"/>
  <sheetData>
    <row r="3" spans="2:3">
      <c r="B3" t="s">
        <v>103</v>
      </c>
      <c r="C3" t="s">
        <v>104</v>
      </c>
    </row>
    <row r="4" spans="2:3">
      <c r="B4" t="s">
        <v>1</v>
      </c>
      <c r="C4">
        <v>8</v>
      </c>
    </row>
    <row r="5" spans="2:3">
      <c r="B5" t="s">
        <v>97</v>
      </c>
      <c r="C5">
        <v>1</v>
      </c>
    </row>
    <row r="6" spans="2:3">
      <c r="B6" t="s">
        <v>63</v>
      </c>
      <c r="C6">
        <v>7</v>
      </c>
    </row>
    <row r="7" spans="2:3">
      <c r="B7" t="s">
        <v>98</v>
      </c>
      <c r="C7">
        <v>5</v>
      </c>
    </row>
    <row r="8" spans="2:3">
      <c r="B8" t="s">
        <v>99</v>
      </c>
      <c r="C8">
        <v>3</v>
      </c>
    </row>
    <row r="9" spans="2:3">
      <c r="B9" t="s">
        <v>100</v>
      </c>
      <c r="C9">
        <v>2</v>
      </c>
    </row>
    <row r="10" spans="2:3">
      <c r="B10" t="s">
        <v>101</v>
      </c>
      <c r="C10">
        <v>4</v>
      </c>
    </row>
    <row r="11" spans="2:3">
      <c r="B11" t="s">
        <v>102</v>
      </c>
      <c r="C11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FFFF00"/>
  </sheetPr>
  <dimension ref="A1:W47"/>
  <sheetViews>
    <sheetView topLeftCell="A31" workbookViewId="0">
      <selection activeCell="F34" sqref="F34"/>
    </sheetView>
  </sheetViews>
  <sheetFormatPr defaultRowHeight="12.5"/>
  <cols>
    <col min="1" max="1" width="15" customWidth="1"/>
  </cols>
  <sheetData>
    <row r="1" spans="1:23">
      <c r="A1" t="s">
        <v>21</v>
      </c>
    </row>
    <row r="2" spans="1:23">
      <c r="A2" s="54" t="s">
        <v>80</v>
      </c>
    </row>
    <row r="4" spans="1:23" ht="13">
      <c r="A4" s="62" t="s">
        <v>70</v>
      </c>
      <c r="B4" s="62" t="s">
        <v>16</v>
      </c>
      <c r="C4" s="62" t="s">
        <v>71</v>
      </c>
      <c r="D4" s="62" t="s">
        <v>17</v>
      </c>
      <c r="E4" s="62" t="s">
        <v>18</v>
      </c>
    </row>
    <row r="5" spans="1:23" ht="13">
      <c r="A5" s="62" t="s">
        <v>72</v>
      </c>
      <c r="B5" s="62">
        <v>0.12430868035657258</v>
      </c>
      <c r="C5" s="62">
        <v>0.13518119265878381</v>
      </c>
      <c r="D5" s="62">
        <v>0.15142287717968178</v>
      </c>
      <c r="E5" s="62">
        <v>0.15512224848423883</v>
      </c>
    </row>
    <row r="6" spans="1:23" ht="13">
      <c r="A6" s="62" t="s">
        <v>19</v>
      </c>
      <c r="B6" s="62">
        <v>0.28994709776462901</v>
      </c>
      <c r="C6" s="62">
        <v>0.38310090396901458</v>
      </c>
      <c r="D6" s="62">
        <v>0.42944296981642432</v>
      </c>
      <c r="E6" s="62">
        <v>0.4052364094147779</v>
      </c>
    </row>
    <row r="7" spans="1:23" ht="13">
      <c r="A7" s="62" t="s">
        <v>20</v>
      </c>
      <c r="B7" s="62">
        <v>0.1811429315846057</v>
      </c>
      <c r="C7" s="62">
        <v>0.21101815120516582</v>
      </c>
      <c r="D7" s="62">
        <v>0.23435851917182546</v>
      </c>
      <c r="E7" s="62">
        <v>0.23560690007327595</v>
      </c>
    </row>
    <row r="8" spans="1:23" ht="13">
      <c r="A8" s="62" t="s">
        <v>73</v>
      </c>
      <c r="B8" s="62">
        <v>0.12153761462805697</v>
      </c>
      <c r="C8" s="62">
        <v>0.29039512671579576</v>
      </c>
      <c r="D8" s="62">
        <v>0.37315314895189128</v>
      </c>
      <c r="E8" s="62">
        <v>0.34460751104348136</v>
      </c>
    </row>
    <row r="9" spans="1:23" ht="13">
      <c r="A9" s="62" t="s">
        <v>74</v>
      </c>
      <c r="B9" s="62">
        <v>0.33932187507173978</v>
      </c>
      <c r="C9" s="62">
        <v>0.28860729868250889</v>
      </c>
      <c r="D9" s="62">
        <v>0.29436038589962243</v>
      </c>
      <c r="E9" s="62">
        <v>0.29812353901319971</v>
      </c>
    </row>
    <row r="10" spans="1:23" ht="13">
      <c r="A10" s="62" t="s">
        <v>75</v>
      </c>
      <c r="B10" s="62">
        <v>0.56529714866205405</v>
      </c>
      <c r="C10" s="62">
        <v>0.40590255880300463</v>
      </c>
      <c r="D10" s="62">
        <v>0.40664663535329776</v>
      </c>
      <c r="E10" s="62">
        <v>0.43122715045268534</v>
      </c>
    </row>
    <row r="11" spans="1:23" ht="13">
      <c r="A11" s="62" t="s">
        <v>76</v>
      </c>
      <c r="B11" s="62">
        <v>0.34300548445122336</v>
      </c>
      <c r="C11" s="62">
        <v>0.36328592327883835</v>
      </c>
      <c r="D11" s="62">
        <v>0.37898070912830462</v>
      </c>
      <c r="E11" s="62">
        <v>0.37440392384926541</v>
      </c>
    </row>
    <row r="12" spans="1:23" ht="13">
      <c r="A12" s="62" t="s">
        <v>77</v>
      </c>
      <c r="B12" s="62">
        <v>0.98131078426574259</v>
      </c>
      <c r="C12" s="62">
        <v>0.5604808336944721</v>
      </c>
      <c r="D12" s="62">
        <v>0.53928627788689398</v>
      </c>
      <c r="E12" s="62">
        <v>0.568535101448021</v>
      </c>
      <c r="R12" s="62"/>
    </row>
    <row r="13" spans="1:23" ht="13">
      <c r="A13" s="62" t="s">
        <v>78</v>
      </c>
      <c r="B13" s="63">
        <v>1.1625081243842983</v>
      </c>
      <c r="C13" s="62">
        <v>0.56481299990499256</v>
      </c>
      <c r="D13" s="62">
        <v>0.54548605027201924</v>
      </c>
      <c r="E13" s="62">
        <v>0.59380743112406975</v>
      </c>
      <c r="R13" s="62"/>
    </row>
    <row r="14" spans="1:23" ht="13">
      <c r="A14" s="62" t="s">
        <v>79</v>
      </c>
      <c r="B14" s="63">
        <v>0.39745011161459842</v>
      </c>
      <c r="C14" s="62">
        <v>0.39755536194640007</v>
      </c>
      <c r="D14" s="62">
        <v>0.44272904536617735</v>
      </c>
      <c r="E14" s="62">
        <v>0.43265749751433047</v>
      </c>
      <c r="R14" s="62"/>
    </row>
    <row r="15" spans="1:23" ht="13">
      <c r="A15" s="62"/>
      <c r="B15" s="62"/>
      <c r="C15" s="62"/>
      <c r="D15" s="62"/>
      <c r="E15" s="62"/>
      <c r="R15" s="62"/>
      <c r="U15" s="54"/>
    </row>
    <row r="16" spans="1:23" ht="13">
      <c r="B16">
        <v>1</v>
      </c>
      <c r="C16">
        <v>2</v>
      </c>
      <c r="D16">
        <v>3</v>
      </c>
      <c r="E16">
        <v>4</v>
      </c>
      <c r="F16">
        <v>5</v>
      </c>
      <c r="G16">
        <v>6</v>
      </c>
      <c r="H16">
        <v>7</v>
      </c>
      <c r="I16">
        <v>8</v>
      </c>
      <c r="T16" s="62"/>
      <c r="W16" s="62"/>
    </row>
    <row r="17" spans="1:23" ht="13">
      <c r="A17">
        <v>1979</v>
      </c>
      <c r="B17" s="20">
        <v>0.9</v>
      </c>
      <c r="C17" s="70">
        <f t="shared" ref="C17:C33" si="0">C18</f>
        <v>0.61499999999999999</v>
      </c>
      <c r="D17" s="70">
        <f>C17</f>
        <v>0.61499999999999999</v>
      </c>
      <c r="E17" s="20">
        <f>$C$5</f>
        <v>0.13518119265878381</v>
      </c>
      <c r="F17" s="20">
        <f t="shared" ref="F17:I20" si="1">$C$5</f>
        <v>0.13518119265878381</v>
      </c>
      <c r="G17" s="20">
        <f t="shared" si="1"/>
        <v>0.13518119265878381</v>
      </c>
      <c r="H17" s="20">
        <f t="shared" si="1"/>
        <v>0.13518119265878381</v>
      </c>
      <c r="I17" s="20">
        <f t="shared" si="1"/>
        <v>0.13518119265878381</v>
      </c>
      <c r="T17" s="62"/>
      <c r="W17" s="62"/>
    </row>
    <row r="18" spans="1:23" ht="13">
      <c r="A18">
        <v>1980</v>
      </c>
      <c r="B18" s="20">
        <v>0.9</v>
      </c>
      <c r="C18" s="70">
        <f t="shared" si="0"/>
        <v>0.61499999999999999</v>
      </c>
      <c r="D18" s="70">
        <f t="shared" ref="D18:D47" si="2">C18</f>
        <v>0.61499999999999999</v>
      </c>
      <c r="E18" s="20">
        <f t="shared" ref="E18:E20" si="3">$C$5</f>
        <v>0.13518119265878381</v>
      </c>
      <c r="F18" s="20">
        <f t="shared" si="1"/>
        <v>0.13518119265878381</v>
      </c>
      <c r="G18" s="20">
        <f t="shared" si="1"/>
        <v>0.13518119265878381</v>
      </c>
      <c r="H18" s="20">
        <f t="shared" si="1"/>
        <v>0.13518119265878381</v>
      </c>
      <c r="I18" s="20">
        <f t="shared" si="1"/>
        <v>0.13518119265878381</v>
      </c>
      <c r="T18" s="62"/>
      <c r="W18" s="62"/>
    </row>
    <row r="19" spans="1:23" ht="13">
      <c r="A19">
        <v>1981</v>
      </c>
      <c r="B19" s="20">
        <v>0.9</v>
      </c>
      <c r="C19" s="70">
        <f t="shared" si="0"/>
        <v>0.61499999999999999</v>
      </c>
      <c r="D19" s="70">
        <f t="shared" si="2"/>
        <v>0.61499999999999999</v>
      </c>
      <c r="E19" s="20">
        <f t="shared" si="3"/>
        <v>0.13518119265878381</v>
      </c>
      <c r="F19" s="20">
        <f t="shared" si="1"/>
        <v>0.13518119265878381</v>
      </c>
      <c r="G19" s="20">
        <f t="shared" si="1"/>
        <v>0.13518119265878381</v>
      </c>
      <c r="H19" s="20">
        <f t="shared" si="1"/>
        <v>0.13518119265878381</v>
      </c>
      <c r="I19" s="20">
        <f t="shared" si="1"/>
        <v>0.13518119265878381</v>
      </c>
      <c r="T19" s="62"/>
      <c r="W19" s="62"/>
    </row>
    <row r="20" spans="1:23" ht="13">
      <c r="A20">
        <v>1982</v>
      </c>
      <c r="B20" s="20">
        <v>1.9</v>
      </c>
      <c r="C20" s="70">
        <f t="shared" si="0"/>
        <v>0.61499999999999999</v>
      </c>
      <c r="D20" s="70">
        <f t="shared" si="2"/>
        <v>0.61499999999999999</v>
      </c>
      <c r="E20" s="20">
        <f t="shared" si="3"/>
        <v>0.13518119265878381</v>
      </c>
      <c r="F20" s="20">
        <f t="shared" si="1"/>
        <v>0.13518119265878381</v>
      </c>
      <c r="G20" s="20">
        <f t="shared" si="1"/>
        <v>0.13518119265878381</v>
      </c>
      <c r="H20" s="20">
        <f t="shared" si="1"/>
        <v>0.13518119265878381</v>
      </c>
      <c r="I20" s="20">
        <f t="shared" si="1"/>
        <v>0.13518119265878381</v>
      </c>
      <c r="T20" s="62"/>
      <c r="W20" s="62"/>
    </row>
    <row r="21" spans="1:23" ht="13">
      <c r="A21">
        <v>1983</v>
      </c>
      <c r="B21" s="20">
        <v>0.9</v>
      </c>
      <c r="C21" s="70">
        <f t="shared" si="0"/>
        <v>0.61499999999999999</v>
      </c>
      <c r="D21" s="70">
        <f t="shared" si="2"/>
        <v>0.61499999999999999</v>
      </c>
      <c r="E21" s="20">
        <f>$C$6</f>
        <v>0.38310090396901458</v>
      </c>
      <c r="F21" s="20">
        <f t="shared" ref="F21:I23" si="4">$C$6</f>
        <v>0.38310090396901458</v>
      </c>
      <c r="G21" s="20">
        <f t="shared" si="4"/>
        <v>0.38310090396901458</v>
      </c>
      <c r="H21" s="20">
        <f t="shared" si="4"/>
        <v>0.38310090396901458</v>
      </c>
      <c r="I21" s="20">
        <f t="shared" si="4"/>
        <v>0.38310090396901458</v>
      </c>
      <c r="T21" s="62"/>
      <c r="W21" s="62"/>
    </row>
    <row r="22" spans="1:23" ht="13">
      <c r="A22">
        <v>1984</v>
      </c>
      <c r="B22" s="20">
        <v>0.9</v>
      </c>
      <c r="C22" s="70">
        <f t="shared" si="0"/>
        <v>0.61499999999999999</v>
      </c>
      <c r="D22" s="70">
        <f t="shared" si="2"/>
        <v>0.61499999999999999</v>
      </c>
      <c r="E22" s="20">
        <f t="shared" ref="E22:E23" si="5">$C$6</f>
        <v>0.38310090396901458</v>
      </c>
      <c r="F22" s="20">
        <f t="shared" si="4"/>
        <v>0.38310090396901458</v>
      </c>
      <c r="G22" s="20">
        <f t="shared" si="4"/>
        <v>0.38310090396901458</v>
      </c>
      <c r="H22" s="20">
        <f t="shared" si="4"/>
        <v>0.38310090396901458</v>
      </c>
      <c r="I22" s="20">
        <f t="shared" si="4"/>
        <v>0.38310090396901458</v>
      </c>
      <c r="T22" s="62"/>
      <c r="W22" s="62"/>
    </row>
    <row r="23" spans="1:23" ht="13">
      <c r="A23">
        <v>1985</v>
      </c>
      <c r="B23" s="20">
        <v>0.9</v>
      </c>
      <c r="C23" s="70">
        <f t="shared" si="0"/>
        <v>0.61499999999999999</v>
      </c>
      <c r="D23" s="70">
        <f t="shared" si="2"/>
        <v>0.61499999999999999</v>
      </c>
      <c r="E23" s="20">
        <f t="shared" si="5"/>
        <v>0.38310090396901458</v>
      </c>
      <c r="F23" s="20">
        <f t="shared" si="4"/>
        <v>0.38310090396901458</v>
      </c>
      <c r="G23" s="20">
        <f t="shared" si="4"/>
        <v>0.38310090396901458</v>
      </c>
      <c r="H23" s="20">
        <f t="shared" si="4"/>
        <v>0.38310090396901458</v>
      </c>
      <c r="I23" s="20">
        <f t="shared" si="4"/>
        <v>0.38310090396901458</v>
      </c>
      <c r="W23" s="62"/>
    </row>
    <row r="24" spans="1:23" ht="13">
      <c r="A24">
        <v>1986</v>
      </c>
      <c r="B24" s="20">
        <v>0.9</v>
      </c>
      <c r="C24" s="70">
        <f t="shared" si="0"/>
        <v>0.61499999999999999</v>
      </c>
      <c r="D24" s="70">
        <f t="shared" si="2"/>
        <v>0.61499999999999999</v>
      </c>
      <c r="E24" s="20">
        <f>$C$7</f>
        <v>0.21101815120516582</v>
      </c>
      <c r="F24" s="20">
        <f t="shared" ref="F24:I26" si="6">$C$7</f>
        <v>0.21101815120516582</v>
      </c>
      <c r="G24" s="20">
        <f t="shared" si="6"/>
        <v>0.21101815120516582</v>
      </c>
      <c r="H24" s="20">
        <f t="shared" si="6"/>
        <v>0.21101815120516582</v>
      </c>
      <c r="I24" s="20">
        <f t="shared" si="6"/>
        <v>0.21101815120516582</v>
      </c>
      <c r="W24" s="62"/>
    </row>
    <row r="25" spans="1:23" ht="13">
      <c r="A25">
        <v>1987</v>
      </c>
      <c r="B25" s="20">
        <v>0.9</v>
      </c>
      <c r="C25" s="70">
        <f t="shared" si="0"/>
        <v>0.61499999999999999</v>
      </c>
      <c r="D25" s="70">
        <f t="shared" si="2"/>
        <v>0.61499999999999999</v>
      </c>
      <c r="E25" s="20">
        <f t="shared" ref="E25:E26" si="7">$C$7</f>
        <v>0.21101815120516582</v>
      </c>
      <c r="F25" s="20">
        <f t="shared" si="6"/>
        <v>0.21101815120516582</v>
      </c>
      <c r="G25" s="20">
        <f t="shared" si="6"/>
        <v>0.21101815120516582</v>
      </c>
      <c r="H25" s="20">
        <f t="shared" si="6"/>
        <v>0.21101815120516582</v>
      </c>
      <c r="I25" s="20">
        <f t="shared" si="6"/>
        <v>0.21101815120516582</v>
      </c>
      <c r="T25" s="62"/>
    </row>
    <row r="26" spans="1:23">
      <c r="A26">
        <v>1988</v>
      </c>
      <c r="B26" s="20">
        <v>0.9</v>
      </c>
      <c r="C26" s="70">
        <f t="shared" si="0"/>
        <v>0.61499999999999999</v>
      </c>
      <c r="D26" s="70">
        <f t="shared" si="2"/>
        <v>0.61499999999999999</v>
      </c>
      <c r="E26" s="20">
        <f t="shared" si="7"/>
        <v>0.21101815120516582</v>
      </c>
      <c r="F26" s="20">
        <f t="shared" si="6"/>
        <v>0.21101815120516582</v>
      </c>
      <c r="G26" s="20">
        <f t="shared" si="6"/>
        <v>0.21101815120516582</v>
      </c>
      <c r="H26" s="20">
        <f t="shared" si="6"/>
        <v>0.21101815120516582</v>
      </c>
      <c r="I26" s="20">
        <f t="shared" si="6"/>
        <v>0.21101815120516582</v>
      </c>
    </row>
    <row r="27" spans="1:23">
      <c r="A27">
        <v>1989</v>
      </c>
      <c r="B27" s="20">
        <v>0.9</v>
      </c>
      <c r="C27" s="70">
        <f t="shared" si="0"/>
        <v>0.61499999999999999</v>
      </c>
      <c r="D27" s="70">
        <f t="shared" si="2"/>
        <v>0.61499999999999999</v>
      </c>
      <c r="E27" s="20">
        <f>$C$8</f>
        <v>0.29039512671579576</v>
      </c>
      <c r="F27" s="20">
        <f t="shared" ref="F27:I29" si="8">$C$8</f>
        <v>0.29039512671579576</v>
      </c>
      <c r="G27" s="20">
        <f t="shared" si="8"/>
        <v>0.29039512671579576</v>
      </c>
      <c r="H27" s="20">
        <f t="shared" si="8"/>
        <v>0.29039512671579576</v>
      </c>
      <c r="I27" s="20">
        <f t="shared" si="8"/>
        <v>0.29039512671579576</v>
      </c>
    </row>
    <row r="28" spans="1:23">
      <c r="A28">
        <v>1990</v>
      </c>
      <c r="B28" s="20">
        <v>0.9</v>
      </c>
      <c r="C28" s="70">
        <f t="shared" si="0"/>
        <v>0.61499999999999999</v>
      </c>
      <c r="D28" s="70">
        <f t="shared" si="2"/>
        <v>0.61499999999999999</v>
      </c>
      <c r="E28" s="20">
        <f t="shared" ref="E28:E29" si="9">$C$8</f>
        <v>0.29039512671579576</v>
      </c>
      <c r="F28" s="20">
        <f t="shared" si="8"/>
        <v>0.29039512671579576</v>
      </c>
      <c r="G28" s="20">
        <f t="shared" si="8"/>
        <v>0.29039512671579576</v>
      </c>
      <c r="H28" s="20">
        <f t="shared" si="8"/>
        <v>0.29039512671579576</v>
      </c>
      <c r="I28" s="20">
        <f t="shared" si="8"/>
        <v>0.29039512671579576</v>
      </c>
    </row>
    <row r="29" spans="1:23">
      <c r="A29">
        <v>1991</v>
      </c>
      <c r="B29" s="20">
        <v>0.9</v>
      </c>
      <c r="C29" s="70">
        <f t="shared" si="0"/>
        <v>0.61499999999999999</v>
      </c>
      <c r="D29" s="70">
        <f t="shared" si="2"/>
        <v>0.61499999999999999</v>
      </c>
      <c r="E29" s="20">
        <f t="shared" si="9"/>
        <v>0.29039512671579576</v>
      </c>
      <c r="F29" s="20">
        <f t="shared" si="8"/>
        <v>0.29039512671579576</v>
      </c>
      <c r="G29" s="20">
        <f t="shared" si="8"/>
        <v>0.29039512671579576</v>
      </c>
      <c r="H29" s="20">
        <f t="shared" si="8"/>
        <v>0.29039512671579576</v>
      </c>
      <c r="I29" s="20">
        <f t="shared" si="8"/>
        <v>0.29039512671579576</v>
      </c>
    </row>
    <row r="30" spans="1:23">
      <c r="A30">
        <v>1992</v>
      </c>
      <c r="B30" s="20">
        <v>0.9</v>
      </c>
      <c r="C30" s="70">
        <f t="shared" si="0"/>
        <v>0.61499999999999999</v>
      </c>
      <c r="D30" s="70">
        <f t="shared" si="2"/>
        <v>0.61499999999999999</v>
      </c>
      <c r="E30" s="20">
        <f>$C$9</f>
        <v>0.28860729868250889</v>
      </c>
      <c r="F30" s="20">
        <f t="shared" ref="F30:I32" si="10">$C$9</f>
        <v>0.28860729868250889</v>
      </c>
      <c r="G30" s="20">
        <f t="shared" si="10"/>
        <v>0.28860729868250889</v>
      </c>
      <c r="H30" s="20">
        <f t="shared" si="10"/>
        <v>0.28860729868250889</v>
      </c>
      <c r="I30" s="20">
        <f t="shared" si="10"/>
        <v>0.28860729868250889</v>
      </c>
    </row>
    <row r="31" spans="1:23">
      <c r="A31">
        <v>1993</v>
      </c>
      <c r="B31" s="20">
        <v>0.9</v>
      </c>
      <c r="C31" s="70">
        <f t="shared" si="0"/>
        <v>0.61499999999999999</v>
      </c>
      <c r="D31" s="70">
        <f t="shared" si="2"/>
        <v>0.61499999999999999</v>
      </c>
      <c r="E31" s="20">
        <f t="shared" ref="E31:E32" si="11">$C$9</f>
        <v>0.28860729868250889</v>
      </c>
      <c r="F31" s="20">
        <f t="shared" si="10"/>
        <v>0.28860729868250889</v>
      </c>
      <c r="G31" s="20">
        <f t="shared" si="10"/>
        <v>0.28860729868250889</v>
      </c>
      <c r="H31" s="20">
        <f t="shared" si="10"/>
        <v>0.28860729868250889</v>
      </c>
      <c r="I31" s="20">
        <f t="shared" si="10"/>
        <v>0.28860729868250889</v>
      </c>
    </row>
    <row r="32" spans="1:23">
      <c r="A32">
        <v>1994</v>
      </c>
      <c r="B32" s="20">
        <v>0.9</v>
      </c>
      <c r="C32" s="70">
        <f t="shared" si="0"/>
        <v>0.61499999999999999</v>
      </c>
      <c r="D32" s="70">
        <f t="shared" si="2"/>
        <v>0.61499999999999999</v>
      </c>
      <c r="E32" s="20">
        <f t="shared" si="11"/>
        <v>0.28860729868250889</v>
      </c>
      <c r="F32" s="20">
        <f t="shared" si="10"/>
        <v>0.28860729868250889</v>
      </c>
      <c r="G32" s="20">
        <f t="shared" si="10"/>
        <v>0.28860729868250889</v>
      </c>
      <c r="H32" s="20">
        <f t="shared" si="10"/>
        <v>0.28860729868250889</v>
      </c>
      <c r="I32" s="20">
        <f t="shared" si="10"/>
        <v>0.28860729868250889</v>
      </c>
    </row>
    <row r="33" spans="1:9">
      <c r="A33">
        <v>1995</v>
      </c>
      <c r="B33" s="20">
        <v>0.9</v>
      </c>
      <c r="C33" s="70">
        <f t="shared" si="0"/>
        <v>0.61499999999999999</v>
      </c>
      <c r="D33" s="70">
        <f t="shared" si="2"/>
        <v>0.61499999999999999</v>
      </c>
      <c r="E33" s="20">
        <f>$C$10</f>
        <v>0.40590255880300463</v>
      </c>
      <c r="F33" s="20">
        <f t="shared" ref="F33:I35" si="12">$C$10</f>
        <v>0.40590255880300463</v>
      </c>
      <c r="G33" s="20">
        <f t="shared" si="12"/>
        <v>0.40590255880300463</v>
      </c>
      <c r="H33" s="20">
        <f t="shared" si="12"/>
        <v>0.40590255880300463</v>
      </c>
      <c r="I33" s="20">
        <f t="shared" si="12"/>
        <v>0.40590255880300463</v>
      </c>
    </row>
    <row r="34" spans="1:9">
      <c r="A34">
        <v>1996</v>
      </c>
      <c r="B34" s="20">
        <v>0.9</v>
      </c>
      <c r="C34" s="70">
        <f>C35</f>
        <v>0.61499999999999999</v>
      </c>
      <c r="D34" s="70">
        <f t="shared" si="2"/>
        <v>0.61499999999999999</v>
      </c>
      <c r="E34" s="20">
        <f t="shared" ref="E34:E35" si="13">$C$10</f>
        <v>0.40590255880300463</v>
      </c>
      <c r="F34" s="20">
        <f t="shared" si="12"/>
        <v>0.40590255880300463</v>
      </c>
      <c r="G34" s="20">
        <f t="shared" si="12"/>
        <v>0.40590255880300463</v>
      </c>
      <c r="H34" s="20">
        <f t="shared" si="12"/>
        <v>0.40590255880300463</v>
      </c>
      <c r="I34" s="20">
        <f t="shared" si="12"/>
        <v>0.40590255880300463</v>
      </c>
    </row>
    <row r="35" spans="1:9">
      <c r="A35">
        <v>1997</v>
      </c>
      <c r="B35" s="20">
        <v>0.9</v>
      </c>
      <c r="C35" s="70">
        <f>AVERAGE(C36:C45)</f>
        <v>0.61499999999999999</v>
      </c>
      <c r="D35" s="70">
        <f t="shared" si="2"/>
        <v>0.61499999999999999</v>
      </c>
      <c r="E35" s="20">
        <f t="shared" si="13"/>
        <v>0.40590255880300463</v>
      </c>
      <c r="F35" s="20">
        <f t="shared" si="12"/>
        <v>0.40590255880300463</v>
      </c>
      <c r="G35" s="20">
        <f t="shared" si="12"/>
        <v>0.40590255880300463</v>
      </c>
      <c r="H35" s="20">
        <f t="shared" si="12"/>
        <v>0.40590255880300463</v>
      </c>
      <c r="I35" s="20">
        <f t="shared" si="12"/>
        <v>0.40590255880300463</v>
      </c>
    </row>
    <row r="36" spans="1:9">
      <c r="A36">
        <v>1998</v>
      </c>
      <c r="B36" s="20">
        <v>0.9</v>
      </c>
      <c r="C36" s="69">
        <v>0.44</v>
      </c>
      <c r="D36" s="70">
        <f t="shared" si="2"/>
        <v>0.44</v>
      </c>
      <c r="E36" s="20">
        <f>$C$11</f>
        <v>0.36328592327883835</v>
      </c>
      <c r="F36" s="20">
        <f t="shared" ref="F36:I38" si="14">$C$11</f>
        <v>0.36328592327883835</v>
      </c>
      <c r="G36" s="20">
        <f t="shared" si="14"/>
        <v>0.36328592327883835</v>
      </c>
      <c r="H36" s="20">
        <f t="shared" si="14"/>
        <v>0.36328592327883835</v>
      </c>
      <c r="I36" s="20">
        <f t="shared" si="14"/>
        <v>0.36328592327883835</v>
      </c>
    </row>
    <row r="37" spans="1:9">
      <c r="A37">
        <v>1999</v>
      </c>
      <c r="B37" s="20">
        <v>0.9</v>
      </c>
      <c r="C37" s="69">
        <v>0.23</v>
      </c>
      <c r="D37" s="70">
        <f t="shared" si="2"/>
        <v>0.23</v>
      </c>
      <c r="E37" s="20">
        <f t="shared" ref="E37:E38" si="15">$C$11</f>
        <v>0.36328592327883835</v>
      </c>
      <c r="F37" s="20">
        <f t="shared" si="14"/>
        <v>0.36328592327883835</v>
      </c>
      <c r="G37" s="20">
        <f t="shared" si="14"/>
        <v>0.36328592327883835</v>
      </c>
      <c r="H37" s="20">
        <f t="shared" si="14"/>
        <v>0.36328592327883835</v>
      </c>
      <c r="I37" s="20">
        <f t="shared" si="14"/>
        <v>0.36328592327883835</v>
      </c>
    </row>
    <row r="38" spans="1:9">
      <c r="A38">
        <v>2000</v>
      </c>
      <c r="B38" s="20">
        <v>0.9</v>
      </c>
      <c r="C38" s="69">
        <v>0.73</v>
      </c>
      <c r="D38" s="70">
        <f t="shared" si="2"/>
        <v>0.73</v>
      </c>
      <c r="E38" s="20">
        <f t="shared" si="15"/>
        <v>0.36328592327883835</v>
      </c>
      <c r="F38" s="20">
        <f t="shared" si="14"/>
        <v>0.36328592327883835</v>
      </c>
      <c r="G38" s="20">
        <f t="shared" si="14"/>
        <v>0.36328592327883835</v>
      </c>
      <c r="H38" s="20">
        <f t="shared" si="14"/>
        <v>0.36328592327883835</v>
      </c>
      <c r="I38" s="20">
        <f t="shared" si="14"/>
        <v>0.36328592327883835</v>
      </c>
    </row>
    <row r="39" spans="1:9">
      <c r="A39">
        <v>2001</v>
      </c>
      <c r="B39" s="20">
        <v>0.9</v>
      </c>
      <c r="C39" s="69">
        <v>0.49</v>
      </c>
      <c r="D39" s="70">
        <f t="shared" si="2"/>
        <v>0.49</v>
      </c>
      <c r="E39" s="20">
        <f>$C$12</f>
        <v>0.5604808336944721</v>
      </c>
      <c r="F39" s="20">
        <f t="shared" ref="F39:I41" si="16">$C$12</f>
        <v>0.5604808336944721</v>
      </c>
      <c r="G39" s="20">
        <f t="shared" si="16"/>
        <v>0.5604808336944721</v>
      </c>
      <c r="H39" s="20">
        <f t="shared" si="16"/>
        <v>0.5604808336944721</v>
      </c>
      <c r="I39" s="20">
        <f t="shared" si="16"/>
        <v>0.5604808336944721</v>
      </c>
    </row>
    <row r="40" spans="1:9">
      <c r="A40">
        <v>2002</v>
      </c>
      <c r="B40" s="20">
        <v>0.9</v>
      </c>
      <c r="C40" s="69">
        <v>0.6</v>
      </c>
      <c r="D40" s="70">
        <f t="shared" si="2"/>
        <v>0.6</v>
      </c>
      <c r="E40" s="20">
        <f t="shared" ref="E40:E41" si="17">$C$12</f>
        <v>0.5604808336944721</v>
      </c>
      <c r="F40" s="20">
        <f t="shared" si="16"/>
        <v>0.5604808336944721</v>
      </c>
      <c r="G40" s="20">
        <f t="shared" si="16"/>
        <v>0.5604808336944721</v>
      </c>
      <c r="H40" s="20">
        <f t="shared" si="16"/>
        <v>0.5604808336944721</v>
      </c>
      <c r="I40" s="20">
        <f t="shared" si="16"/>
        <v>0.5604808336944721</v>
      </c>
    </row>
    <row r="41" spans="1:9">
      <c r="A41">
        <v>2003</v>
      </c>
      <c r="B41" s="20">
        <v>0.9</v>
      </c>
      <c r="C41" s="69">
        <v>0.6</v>
      </c>
      <c r="D41" s="70">
        <f t="shared" si="2"/>
        <v>0.6</v>
      </c>
      <c r="E41" s="20">
        <f t="shared" si="17"/>
        <v>0.5604808336944721</v>
      </c>
      <c r="F41" s="20">
        <f t="shared" si="16"/>
        <v>0.5604808336944721</v>
      </c>
      <c r="G41" s="20">
        <f t="shared" si="16"/>
        <v>0.5604808336944721</v>
      </c>
      <c r="H41" s="20">
        <f t="shared" si="16"/>
        <v>0.5604808336944721</v>
      </c>
      <c r="I41" s="20">
        <f t="shared" si="16"/>
        <v>0.5604808336944721</v>
      </c>
    </row>
    <row r="42" spans="1:9">
      <c r="A42">
        <v>2004</v>
      </c>
      <c r="B42" s="20">
        <v>0.9</v>
      </c>
      <c r="C42" s="69">
        <v>0.69</v>
      </c>
      <c r="D42" s="70">
        <f t="shared" si="2"/>
        <v>0.69</v>
      </c>
      <c r="E42" s="20">
        <f>$C$13</f>
        <v>0.56481299990499256</v>
      </c>
      <c r="F42" s="20">
        <f t="shared" ref="F42:I44" si="18">$C$13</f>
        <v>0.56481299990499256</v>
      </c>
      <c r="G42" s="20">
        <f t="shared" si="18"/>
        <v>0.56481299990499256</v>
      </c>
      <c r="H42" s="20">
        <f t="shared" si="18"/>
        <v>0.56481299990499256</v>
      </c>
      <c r="I42" s="20">
        <f t="shared" si="18"/>
        <v>0.56481299990499256</v>
      </c>
    </row>
    <row r="43" spans="1:9">
      <c r="A43">
        <v>2005</v>
      </c>
      <c r="B43" s="20">
        <v>0.9</v>
      </c>
      <c r="C43" s="69">
        <v>0.78</v>
      </c>
      <c r="D43" s="70">
        <f t="shared" si="2"/>
        <v>0.78</v>
      </c>
      <c r="E43" s="20">
        <f t="shared" ref="E43:E44" si="19">$C$13</f>
        <v>0.56481299990499256</v>
      </c>
      <c r="F43" s="20">
        <f t="shared" si="18"/>
        <v>0.56481299990499256</v>
      </c>
      <c r="G43" s="20">
        <f t="shared" si="18"/>
        <v>0.56481299990499256</v>
      </c>
      <c r="H43" s="20">
        <f t="shared" si="18"/>
        <v>0.56481299990499256</v>
      </c>
      <c r="I43" s="20">
        <f t="shared" si="18"/>
        <v>0.56481299990499256</v>
      </c>
    </row>
    <row r="44" spans="1:9">
      <c r="A44">
        <v>2006</v>
      </c>
      <c r="B44" s="20">
        <v>0.9</v>
      </c>
      <c r="C44" s="69">
        <v>0.81</v>
      </c>
      <c r="D44" s="70">
        <f t="shared" si="2"/>
        <v>0.81</v>
      </c>
      <c r="E44" s="20">
        <f t="shared" si="19"/>
        <v>0.56481299990499256</v>
      </c>
      <c r="F44" s="20">
        <f t="shared" si="18"/>
        <v>0.56481299990499256</v>
      </c>
      <c r="G44" s="20">
        <f t="shared" si="18"/>
        <v>0.56481299990499256</v>
      </c>
      <c r="H44" s="20">
        <f t="shared" si="18"/>
        <v>0.56481299990499256</v>
      </c>
      <c r="I44" s="20">
        <f t="shared" si="18"/>
        <v>0.56481299990499256</v>
      </c>
    </row>
    <row r="45" spans="1:9">
      <c r="A45">
        <v>2007</v>
      </c>
      <c r="B45" s="20">
        <v>0.9</v>
      </c>
      <c r="C45" s="69">
        <v>0.78</v>
      </c>
      <c r="D45" s="70">
        <f t="shared" si="2"/>
        <v>0.78</v>
      </c>
      <c r="E45" s="20">
        <f>$C$14</f>
        <v>0.39755536194640007</v>
      </c>
      <c r="F45" s="20">
        <f t="shared" ref="F45:I47" si="20">$C$14</f>
        <v>0.39755536194640007</v>
      </c>
      <c r="G45" s="20">
        <f t="shared" si="20"/>
        <v>0.39755536194640007</v>
      </c>
      <c r="H45" s="20">
        <f t="shared" si="20"/>
        <v>0.39755536194640007</v>
      </c>
      <c r="I45" s="20">
        <f t="shared" si="20"/>
        <v>0.39755536194640007</v>
      </c>
    </row>
    <row r="46" spans="1:9">
      <c r="A46">
        <v>2008</v>
      </c>
      <c r="B46" s="20">
        <v>0.9</v>
      </c>
      <c r="C46" s="70">
        <f>C35</f>
        <v>0.61499999999999999</v>
      </c>
      <c r="D46" s="70">
        <f t="shared" si="2"/>
        <v>0.61499999999999999</v>
      </c>
      <c r="E46" s="20">
        <f t="shared" ref="E46:E47" si="21">$C$14</f>
        <v>0.39755536194640007</v>
      </c>
      <c r="F46" s="20">
        <f t="shared" si="20"/>
        <v>0.39755536194640007</v>
      </c>
      <c r="G46" s="20">
        <f t="shared" si="20"/>
        <v>0.39755536194640007</v>
      </c>
      <c r="H46" s="20">
        <f t="shared" si="20"/>
        <v>0.39755536194640007</v>
      </c>
      <c r="I46" s="20">
        <f t="shared" si="20"/>
        <v>0.39755536194640007</v>
      </c>
    </row>
    <row r="47" spans="1:9">
      <c r="A47">
        <v>2009</v>
      </c>
      <c r="B47" s="20">
        <v>0.9</v>
      </c>
      <c r="C47" s="70">
        <f>C46</f>
        <v>0.61499999999999999</v>
      </c>
      <c r="D47" s="70">
        <f t="shared" si="2"/>
        <v>0.61499999999999999</v>
      </c>
      <c r="E47" s="20">
        <f t="shared" si="21"/>
        <v>0.39755536194640007</v>
      </c>
      <c r="F47" s="20">
        <f t="shared" si="20"/>
        <v>0.39755536194640007</v>
      </c>
      <c r="G47" s="20">
        <f t="shared" si="20"/>
        <v>0.39755536194640007</v>
      </c>
      <c r="H47" s="20">
        <f t="shared" si="20"/>
        <v>0.39755536194640007</v>
      </c>
      <c r="I47" s="20">
        <f t="shared" si="20"/>
        <v>0.39755536194640007</v>
      </c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FFFF00"/>
  </sheetPr>
  <dimension ref="C6:Z98"/>
  <sheetViews>
    <sheetView tabSelected="1" topLeftCell="A57" workbookViewId="0">
      <selection activeCell="E62" sqref="E62:L74"/>
    </sheetView>
  </sheetViews>
  <sheetFormatPr defaultRowHeight="12.5"/>
  <sheetData>
    <row r="6" spans="3:26">
      <c r="N6" t="s">
        <v>11</v>
      </c>
      <c r="U6" t="s">
        <v>12</v>
      </c>
    </row>
    <row r="7" spans="3:26">
      <c r="D7" t="s">
        <v>22</v>
      </c>
      <c r="E7">
        <v>1</v>
      </c>
      <c r="F7">
        <v>2</v>
      </c>
      <c r="G7">
        <v>3</v>
      </c>
      <c r="H7">
        <v>4</v>
      </c>
      <c r="I7">
        <v>5</v>
      </c>
      <c r="J7">
        <v>6</v>
      </c>
      <c r="K7">
        <v>7</v>
      </c>
      <c r="L7">
        <v>8</v>
      </c>
      <c r="N7">
        <v>1</v>
      </c>
      <c r="O7">
        <v>2</v>
      </c>
      <c r="P7">
        <v>3</v>
      </c>
      <c r="Q7">
        <v>4</v>
      </c>
      <c r="R7">
        <v>5</v>
      </c>
      <c r="S7">
        <v>6</v>
      </c>
      <c r="U7">
        <v>1</v>
      </c>
      <c r="V7">
        <v>2</v>
      </c>
      <c r="W7">
        <v>3</v>
      </c>
      <c r="X7">
        <v>4</v>
      </c>
      <c r="Y7">
        <v>5</v>
      </c>
      <c r="Z7">
        <v>6</v>
      </c>
    </row>
    <row r="8" spans="3:26">
      <c r="C8">
        <v>1979</v>
      </c>
      <c r="E8" s="14">
        <f>F!B147</f>
        <v>5.3941799999999998E-2</v>
      </c>
      <c r="F8" s="14">
        <f>F!C147</f>
        <v>3.1959159465436864E-2</v>
      </c>
      <c r="G8" s="14">
        <f>F!D147</f>
        <v>3.1959159465436864E-2</v>
      </c>
      <c r="H8" s="14">
        <f>F!E147</f>
        <v>0.14699068457661427</v>
      </c>
      <c r="I8" s="14">
        <f>F!F147</f>
        <v>6.3114175290662294E-2</v>
      </c>
      <c r="J8" s="14">
        <f>F!G147</f>
        <v>6.2473637570675047E-2</v>
      </c>
      <c r="K8" s="14">
        <f>F!H147</f>
        <v>4.2854147113756479E-2</v>
      </c>
      <c r="L8" s="14">
        <f>F!I147</f>
        <v>2.2266443769490923E-2</v>
      </c>
      <c r="N8" s="15">
        <v>3.1413000000000003E-2</v>
      </c>
      <c r="O8" s="15">
        <v>3.875E-2</v>
      </c>
      <c r="P8" s="15">
        <v>2.3427E-2</v>
      </c>
      <c r="Q8" s="15">
        <v>2.4937000000000001E-2</v>
      </c>
      <c r="R8" s="15">
        <v>1.1853000000000001E-2</v>
      </c>
      <c r="S8" s="15">
        <v>7.5040000000000003E-3</v>
      </c>
      <c r="U8">
        <v>7.1400000000000005E-2</v>
      </c>
      <c r="V8">
        <v>0.10009999999999999</v>
      </c>
      <c r="W8">
        <v>3.85E-2</v>
      </c>
      <c r="X8">
        <v>3.7600000000000001E-2</v>
      </c>
      <c r="Y8">
        <v>1.9699999999999999E-2</v>
      </c>
      <c r="Z8">
        <v>1.17E-2</v>
      </c>
    </row>
    <row r="9" spans="3:26">
      <c r="C9">
        <v>1980</v>
      </c>
      <c r="E9" s="14">
        <f>F!B148</f>
        <v>5.5615600000000001E-2</v>
      </c>
      <c r="F9" s="14">
        <f>F!C148</f>
        <v>3.1959159465436864E-2</v>
      </c>
      <c r="G9" s="14">
        <f>F!D148</f>
        <v>3.1959159465436864E-2</v>
      </c>
      <c r="H9" s="14">
        <f>F!E148</f>
        <v>0.1015113223871399</v>
      </c>
      <c r="I9" s="14">
        <f>F!F148</f>
        <v>8.4526108357032795E-2</v>
      </c>
      <c r="J9" s="14">
        <f>F!G148</f>
        <v>9.5756740677510624E-2</v>
      </c>
      <c r="K9" s="14">
        <f>F!H148</f>
        <v>8.3261840591945427E-2</v>
      </c>
      <c r="L9" s="14">
        <f>F!I148</f>
        <v>6.567706608923995E-3</v>
      </c>
      <c r="N9" s="15">
        <v>2.9128999999999999E-2</v>
      </c>
      <c r="O9" s="15">
        <v>3.6409999999999998E-2</v>
      </c>
      <c r="P9" s="15">
        <v>3.5559E-2</v>
      </c>
      <c r="Q9" s="15">
        <v>4.0504999999999999E-2</v>
      </c>
      <c r="R9" s="15">
        <v>2.3571999999999999E-2</v>
      </c>
      <c r="S9" s="15">
        <v>3.3300000000000001E-3</v>
      </c>
      <c r="U9">
        <v>7.6499999999999999E-2</v>
      </c>
      <c r="V9">
        <v>7.0800000000000002E-2</v>
      </c>
      <c r="W9">
        <v>5.11E-2</v>
      </c>
      <c r="X9">
        <v>5.74E-2</v>
      </c>
      <c r="Y9">
        <v>3.15E-2</v>
      </c>
      <c r="Z9">
        <v>4.1000000000000003E-3</v>
      </c>
    </row>
    <row r="10" spans="3:26">
      <c r="C10">
        <v>1981</v>
      </c>
      <c r="E10" s="14">
        <f>F!B149</f>
        <v>5.0899699999999999E-2</v>
      </c>
      <c r="F10" s="14">
        <f>F!C149</f>
        <v>2.3026813177708504E-2</v>
      </c>
      <c r="G10" s="14">
        <f>F!D149</f>
        <v>2.3026813177708504E-2</v>
      </c>
      <c r="H10" s="14">
        <f>F!E149</f>
        <v>9.1238628152843851E-2</v>
      </c>
      <c r="I10" s="14">
        <f>F!F149</f>
        <v>8.8709921803511671E-2</v>
      </c>
      <c r="J10" s="14">
        <f>F!G149</f>
        <v>7.8597464186704574E-2</v>
      </c>
      <c r="K10" s="14">
        <f>F!H149</f>
        <v>7.7900300977724421E-2</v>
      </c>
      <c r="L10" s="14">
        <f>F!I149</f>
        <v>1.2729409536569052E-2</v>
      </c>
      <c r="N10" s="15">
        <v>2.3668999999999999E-2</v>
      </c>
      <c r="O10" s="15">
        <v>4.3604999999999998E-2</v>
      </c>
      <c r="P10" s="15">
        <v>3.9639000000000001E-2</v>
      </c>
      <c r="Q10" s="15">
        <v>3.3585999999999998E-2</v>
      </c>
      <c r="R10" s="15">
        <v>1.5549E-2</v>
      </c>
      <c r="S10" s="15">
        <v>5.5269999999999998E-3</v>
      </c>
      <c r="U10">
        <v>6.2100000000000002E-2</v>
      </c>
      <c r="V10">
        <v>6.0400000000000002E-2</v>
      </c>
      <c r="W10">
        <v>5.5E-2</v>
      </c>
      <c r="X10">
        <v>4.7199999999999999E-2</v>
      </c>
      <c r="Y10">
        <v>3.7199999999999997E-2</v>
      </c>
      <c r="Z10">
        <v>8.0000000000000002E-3</v>
      </c>
    </row>
    <row r="11" spans="3:26">
      <c r="C11">
        <v>1982</v>
      </c>
      <c r="E11" s="14">
        <f>F!B150</f>
        <v>5.3947099999999998E-2</v>
      </c>
      <c r="F11" s="14">
        <f>F!C150</f>
        <v>2.4335725472778697E-2</v>
      </c>
      <c r="G11" s="14">
        <f>F!D150</f>
        <v>2.4335725472778697E-2</v>
      </c>
      <c r="H11" s="14">
        <f>F!E150</f>
        <v>6.2727227903766433E-2</v>
      </c>
      <c r="I11" s="14">
        <f>F!F150</f>
        <v>4.357120401221156E-2</v>
      </c>
      <c r="J11" s="14">
        <f>F!G150</f>
        <v>4.2446969898272541E-2</v>
      </c>
      <c r="K11" s="14">
        <f>F!H150</f>
        <v>7.2169025050186644E-2</v>
      </c>
      <c r="L11" s="14">
        <f>F!I150</f>
        <v>2.0147807100230924E-2</v>
      </c>
      <c r="N11" s="15">
        <v>2.2943999999999999E-2</v>
      </c>
      <c r="O11" s="15">
        <v>1.9819E-2</v>
      </c>
      <c r="P11" s="15">
        <v>1.8700999999999999E-2</v>
      </c>
      <c r="Q11" s="15">
        <v>1.7378999999999999E-2</v>
      </c>
      <c r="R11" s="15">
        <v>3.9227999999999999E-2</v>
      </c>
      <c r="S11" s="15">
        <v>9.7649999999999994E-3</v>
      </c>
      <c r="U11">
        <v>6.9699999999999998E-2</v>
      </c>
      <c r="V11">
        <v>4.4900000000000002E-2</v>
      </c>
      <c r="W11">
        <v>2.6700000000000002E-2</v>
      </c>
      <c r="X11">
        <v>2.5600000000000001E-2</v>
      </c>
      <c r="Y11">
        <v>4.5100000000000001E-2</v>
      </c>
      <c r="Z11">
        <v>1.23E-2</v>
      </c>
    </row>
    <row r="12" spans="3:26">
      <c r="C12">
        <v>1983</v>
      </c>
      <c r="E12" s="14">
        <f>F!B151</f>
        <v>5.8225699999999998E-2</v>
      </c>
      <c r="F12" s="14">
        <f>F!C151</f>
        <v>3.2302895508116984E-2</v>
      </c>
      <c r="G12" s="14">
        <f>F!D151</f>
        <v>3.2302895508116984E-2</v>
      </c>
      <c r="H12" s="14">
        <f>F!E151</f>
        <v>8.0724049986486787E-2</v>
      </c>
      <c r="I12" s="14">
        <f>F!F151</f>
        <v>4.8934313052799799E-2</v>
      </c>
      <c r="J12" s="14">
        <f>F!G151</f>
        <v>3.4764855843220054E-2</v>
      </c>
      <c r="K12" s="14">
        <f>F!H151</f>
        <v>6.0323404341954844E-2</v>
      </c>
      <c r="L12" s="14">
        <f>F!I151</f>
        <v>1.2038733621170635E-2</v>
      </c>
      <c r="N12" s="15">
        <v>2.6631999999999999E-2</v>
      </c>
      <c r="O12" s="15">
        <v>1.5699000000000001E-2</v>
      </c>
      <c r="P12" s="15">
        <v>1.7371999999999999E-2</v>
      </c>
      <c r="Q12" s="15">
        <v>1.2069E-2</v>
      </c>
      <c r="R12" s="15">
        <v>5.0153000000000003E-2</v>
      </c>
      <c r="S12" s="15">
        <v>4.9240000000000004E-3</v>
      </c>
      <c r="U12">
        <v>8.8499999999999995E-2</v>
      </c>
      <c r="V12">
        <v>5.8099999999999999E-2</v>
      </c>
      <c r="W12">
        <v>2.9399999999999999E-2</v>
      </c>
      <c r="X12">
        <v>2.1100000000000001E-2</v>
      </c>
      <c r="Y12">
        <v>6.1699999999999998E-2</v>
      </c>
      <c r="Z12">
        <v>7.1999999999999998E-3</v>
      </c>
    </row>
    <row r="13" spans="3:26">
      <c r="C13">
        <v>1984</v>
      </c>
      <c r="E13" s="14">
        <f>F!B152</f>
        <v>5.1025899999999999E-2</v>
      </c>
      <c r="F13" s="14">
        <f>F!C152</f>
        <v>2.841886189987456E-2</v>
      </c>
      <c r="G13" s="14">
        <f>F!D152</f>
        <v>2.841886189987456E-2</v>
      </c>
      <c r="H13" s="14">
        <f>F!E152</f>
        <v>9.050585272459484E-2</v>
      </c>
      <c r="I13" s="14">
        <f>F!F152</f>
        <v>5.00768896440935E-2</v>
      </c>
      <c r="J13" s="14">
        <f>F!G152</f>
        <v>3.0813396171044977E-2</v>
      </c>
      <c r="K13" s="14">
        <f>F!H152</f>
        <v>5.8715227134832224E-2</v>
      </c>
      <c r="L13" s="14">
        <f>F!I152</f>
        <v>1.5425509504218353E-2</v>
      </c>
      <c r="N13" s="15">
        <v>2.9360000000000001E-2</v>
      </c>
      <c r="O13" s="15">
        <v>4.4499999999999997E-4</v>
      </c>
      <c r="P13" s="15">
        <v>7.3270000000000002E-3</v>
      </c>
      <c r="Q13" s="15">
        <v>1.49E-2</v>
      </c>
      <c r="R13" s="15">
        <v>2.3514E-2</v>
      </c>
      <c r="S13" s="15">
        <v>7.9869999999999993E-3</v>
      </c>
      <c r="U13">
        <v>8.8400000000000006E-2</v>
      </c>
      <c r="V13">
        <v>6.3700000000000007E-2</v>
      </c>
      <c r="W13">
        <v>3.1199999999999999E-2</v>
      </c>
      <c r="X13">
        <v>2.07E-2</v>
      </c>
      <c r="Y13">
        <v>2.6100000000000002E-2</v>
      </c>
      <c r="Z13">
        <v>9.2999999999999992E-3</v>
      </c>
    </row>
    <row r="14" spans="3:26">
      <c r="C14">
        <v>1985</v>
      </c>
      <c r="E14" s="14">
        <f>F!B153</f>
        <v>5.4838199999999997E-2</v>
      </c>
      <c r="F14" s="14">
        <f>F!C153</f>
        <v>5.0075593453073358E-2</v>
      </c>
      <c r="G14" s="14">
        <f>F!D153</f>
        <v>5.0075593453073358E-2</v>
      </c>
      <c r="H14" s="14">
        <f>F!E153</f>
        <v>5.8652443003289617E-2</v>
      </c>
      <c r="I14" s="14">
        <f>F!F153</f>
        <v>4.054644804911893E-2</v>
      </c>
      <c r="J14" s="14">
        <f>F!G153</f>
        <v>3.7734259357162209E-2</v>
      </c>
      <c r="K14" s="14">
        <f>F!H153</f>
        <v>2.8297126284122297E-2</v>
      </c>
      <c r="L14" s="14">
        <f>F!I153</f>
        <v>1.7287512463307435E-2</v>
      </c>
      <c r="N14" s="15">
        <v>2.1117E-2</v>
      </c>
      <c r="O14" s="15">
        <v>1E-8</v>
      </c>
      <c r="P14" s="15">
        <v>1.1640000000000001E-3</v>
      </c>
      <c r="Q14" s="15">
        <v>1.0499999999999999E-3</v>
      </c>
      <c r="R14" s="15">
        <v>1.7222000000000001E-2</v>
      </c>
      <c r="S14" s="15">
        <v>1.0288E-2</v>
      </c>
      <c r="U14">
        <v>6.2300000000000001E-2</v>
      </c>
      <c r="V14">
        <v>5.4300000000000001E-2</v>
      </c>
      <c r="W14">
        <v>2.2800000000000001E-2</v>
      </c>
      <c r="X14">
        <v>2.06E-2</v>
      </c>
      <c r="Y14">
        <v>1.7600000000000001E-2</v>
      </c>
      <c r="Z14">
        <v>1.0500000000000001E-2</v>
      </c>
    </row>
    <row r="15" spans="3:26">
      <c r="C15">
        <v>1986</v>
      </c>
      <c r="E15" s="14">
        <f>F!B154</f>
        <v>5.7532800000000002E-2</v>
      </c>
      <c r="F15" s="14">
        <f>F!C154</f>
        <v>6.6090381079725896E-2</v>
      </c>
      <c r="G15" s="14">
        <f>F!D154</f>
        <v>6.6090381079725896E-2</v>
      </c>
      <c r="H15" s="14">
        <f>F!E154</f>
        <v>9.9984899201683158E-2</v>
      </c>
      <c r="I15" s="14">
        <f>F!F154</f>
        <v>9.6003001360772083E-2</v>
      </c>
      <c r="J15" s="14">
        <f>F!G154</f>
        <v>7.9591631849781977E-2</v>
      </c>
      <c r="K15" s="14">
        <f>F!H154</f>
        <v>4.9962335366796354E-2</v>
      </c>
      <c r="L15" s="14">
        <f>F!I154</f>
        <v>4.2249511638923085E-2</v>
      </c>
      <c r="N15" s="15">
        <v>1.1790999999999999E-2</v>
      </c>
      <c r="O15" s="15">
        <v>7.2000000000000002E-5</v>
      </c>
      <c r="P15" s="15">
        <v>1.3860000000000001E-3</v>
      </c>
      <c r="Q15" s="15">
        <v>6.1390000000000004E-3</v>
      </c>
      <c r="R15" s="15">
        <v>2.2749999999999999E-2</v>
      </c>
      <c r="S15" s="15">
        <v>5.8370000000000002E-3</v>
      </c>
      <c r="U15">
        <v>3.6200000000000003E-2</v>
      </c>
      <c r="V15">
        <v>7.2599999999999998E-2</v>
      </c>
      <c r="W15">
        <v>5.1400000000000001E-2</v>
      </c>
      <c r="X15">
        <v>4.2299999999999997E-2</v>
      </c>
      <c r="Y15">
        <v>2.7199999999999998E-2</v>
      </c>
      <c r="Z15">
        <v>2.52E-2</v>
      </c>
    </row>
    <row r="16" spans="3:26">
      <c r="C16">
        <v>1987</v>
      </c>
      <c r="E16" s="14">
        <f>F!B155</f>
        <v>5.9832200000000002E-2</v>
      </c>
      <c r="F16" s="14">
        <f>F!C155</f>
        <v>6.386301843277345E-2</v>
      </c>
      <c r="G16" s="14">
        <f>F!D155</f>
        <v>6.386301843277345E-2</v>
      </c>
      <c r="H16" s="14">
        <f>F!E155</f>
        <v>0.13820483961341015</v>
      </c>
      <c r="I16" s="14">
        <f>F!F155</f>
        <v>0.11876545592164314</v>
      </c>
      <c r="J16" s="14">
        <f>F!G155</f>
        <v>9.3630055073034221E-2</v>
      </c>
      <c r="K16" s="14">
        <f>F!H155</f>
        <v>0.14905171438299417</v>
      </c>
      <c r="L16" s="14">
        <f>F!I155</f>
        <v>5.2885842270700673E-2</v>
      </c>
      <c r="N16" s="15">
        <v>1.0952E-2</v>
      </c>
      <c r="O16" s="15">
        <v>9.9570000000000006E-3</v>
      </c>
      <c r="P16" s="15">
        <v>6.7000000000000002E-5</v>
      </c>
      <c r="Q16" s="15">
        <v>3.9290000000000002E-3</v>
      </c>
      <c r="R16" s="15">
        <v>6.8955000000000002E-2</v>
      </c>
      <c r="S16" s="15">
        <v>1.7267999999999999E-2</v>
      </c>
      <c r="U16">
        <v>3.3599999999999998E-2</v>
      </c>
      <c r="V16">
        <v>6.7299999999999999E-2</v>
      </c>
      <c r="W16">
        <v>6.7400000000000002E-2</v>
      </c>
      <c r="X16">
        <v>4.5699999999999998E-2</v>
      </c>
      <c r="Y16">
        <v>7.8399999999999997E-2</v>
      </c>
      <c r="Z16">
        <v>3.1899999999999998E-2</v>
      </c>
    </row>
    <row r="17" spans="3:20">
      <c r="C17">
        <v>1988</v>
      </c>
      <c r="E17" s="14">
        <f>F!B156</f>
        <v>7.0387699999999997E-2</v>
      </c>
      <c r="F17" s="14">
        <f>F!C156</f>
        <v>6.9640722034217645E-2</v>
      </c>
      <c r="G17" s="14">
        <f>F!D156</f>
        <v>6.9640722034217645E-2</v>
      </c>
      <c r="H17" s="14">
        <f>F!E156</f>
        <v>0.15849030705110057</v>
      </c>
      <c r="I17" s="14">
        <f>F!F156</f>
        <v>0.12592023492805474</v>
      </c>
      <c r="J17" s="14">
        <f>F!G156</f>
        <v>8.5585086676515473E-2</v>
      </c>
      <c r="K17" s="14">
        <f>F!H156</f>
        <v>0.11164734135604473</v>
      </c>
      <c r="L17" s="14">
        <f>F!I156</f>
        <v>6.3643363704902076E-2</v>
      </c>
      <c r="T17" t="s">
        <v>13</v>
      </c>
    </row>
    <row r="18" spans="3:20">
      <c r="C18">
        <v>1989</v>
      </c>
      <c r="E18" s="14">
        <f>F!B157</f>
        <v>7.1361800000000003E-2</v>
      </c>
      <c r="F18" s="14">
        <f>F!C157</f>
        <v>6.4573877102174687E-2</v>
      </c>
      <c r="G18" s="14">
        <f>F!D157</f>
        <v>6.4573877102174687E-2</v>
      </c>
      <c r="H18" s="14">
        <f>F!E157</f>
        <v>0.14933803374804008</v>
      </c>
      <c r="I18" s="14">
        <f>F!F157</f>
        <v>0.13062951546495594</v>
      </c>
      <c r="J18" s="14">
        <f>F!G157</f>
        <v>0.13186391405052636</v>
      </c>
      <c r="K18" s="14">
        <f>F!H157</f>
        <v>2.7718396654396064E-2</v>
      </c>
      <c r="L18" s="14">
        <f>F!I157</f>
        <v>4.9068666965677653E-2</v>
      </c>
      <c r="N18">
        <f t="shared" ref="N18:S26" si="0">N8/U8</f>
        <v>0.43995798319327734</v>
      </c>
      <c r="O18">
        <f t="shared" si="0"/>
        <v>0.38711288711288711</v>
      </c>
      <c r="P18">
        <f t="shared" si="0"/>
        <v>0.60849350649350653</v>
      </c>
      <c r="Q18">
        <f t="shared" si="0"/>
        <v>0.66321808510638303</v>
      </c>
      <c r="R18">
        <f t="shared" si="0"/>
        <v>0.6016751269035534</v>
      </c>
      <c r="S18">
        <f t="shared" si="0"/>
        <v>0.6413675213675214</v>
      </c>
      <c r="T18">
        <f t="shared" ref="T18:T26" si="1">AVERAGE(N18:S18)</f>
        <v>0.5569708516961881</v>
      </c>
    </row>
    <row r="19" spans="3:20">
      <c r="C19">
        <v>1990</v>
      </c>
      <c r="E19" s="14">
        <f>F!B158</f>
        <v>6.8754700000000002E-2</v>
      </c>
      <c r="F19" s="14">
        <f>F!C158</f>
        <v>5.9906504714719512E-2</v>
      </c>
      <c r="G19" s="14">
        <f>F!D158</f>
        <v>5.9906504714719512E-2</v>
      </c>
      <c r="H19" s="14">
        <f>F!E158</f>
        <v>0.12861914510764694</v>
      </c>
      <c r="I19" s="14">
        <f>F!F158</f>
        <v>0.15548808679058881</v>
      </c>
      <c r="J19" s="14">
        <f>F!G158</f>
        <v>7.1199619973000478E-2</v>
      </c>
      <c r="K19" s="14">
        <f>F!H158</f>
        <v>6.3952580251955701E-2</v>
      </c>
      <c r="L19" s="14">
        <f>F!I158</f>
        <v>7.9397705084888928E-2</v>
      </c>
      <c r="N19">
        <f t="shared" si="0"/>
        <v>0.38077124183006533</v>
      </c>
      <c r="O19">
        <f t="shared" si="0"/>
        <v>0.51426553672316377</v>
      </c>
      <c r="P19">
        <f t="shared" si="0"/>
        <v>0.69587084148727985</v>
      </c>
      <c r="Q19">
        <f t="shared" si="0"/>
        <v>0.70566202090592334</v>
      </c>
      <c r="R19">
        <f t="shared" si="0"/>
        <v>0.74831746031746027</v>
      </c>
      <c r="S19">
        <f t="shared" si="0"/>
        <v>0.81219512195121946</v>
      </c>
      <c r="T19">
        <f t="shared" si="1"/>
        <v>0.64284703720251868</v>
      </c>
    </row>
    <row r="20" spans="3:20">
      <c r="C20">
        <v>1991</v>
      </c>
      <c r="E20" s="14">
        <f>F!B159</f>
        <v>7.4762700000000001E-2</v>
      </c>
      <c r="F20" s="14">
        <f>F!C159</f>
        <v>7.5376867437301431E-2</v>
      </c>
      <c r="G20" s="14">
        <f>F!D159</f>
        <v>7.5376867437301431E-2</v>
      </c>
      <c r="H20" s="14">
        <f>F!E159</f>
        <v>9.4389605826365797E-2</v>
      </c>
      <c r="I20" s="14">
        <f>F!F159</f>
        <v>0.14035530068215527</v>
      </c>
      <c r="J20" s="14">
        <f>F!G159</f>
        <v>6.9156594528530485E-2</v>
      </c>
      <c r="K20" s="14">
        <f>F!H159</f>
        <v>6.7767946971938636E-2</v>
      </c>
      <c r="L20" s="14">
        <f>F!I159</f>
        <v>6.5328856345675007E-2</v>
      </c>
      <c r="N20">
        <f t="shared" si="0"/>
        <v>0.38114331723027373</v>
      </c>
      <c r="O20">
        <f t="shared" si="0"/>
        <v>0.72193708609271512</v>
      </c>
      <c r="P20">
        <f t="shared" si="0"/>
        <v>0.72070909090909097</v>
      </c>
      <c r="Q20">
        <f t="shared" si="0"/>
        <v>0.71156779661016945</v>
      </c>
      <c r="R20">
        <f t="shared" si="0"/>
        <v>0.41798387096774198</v>
      </c>
      <c r="S20">
        <f t="shared" si="0"/>
        <v>0.69087499999999991</v>
      </c>
      <c r="T20">
        <f t="shared" si="1"/>
        <v>0.60736936030166522</v>
      </c>
    </row>
    <row r="21" spans="3:20">
      <c r="C21">
        <v>1992</v>
      </c>
      <c r="E21" s="14">
        <f>F!B160</f>
        <v>7.7445899999999998E-2</v>
      </c>
      <c r="F21" s="14">
        <f>F!C160</f>
        <v>8.789763072900296E-2</v>
      </c>
      <c r="G21" s="14">
        <f>F!D160</f>
        <v>8.789763072900296E-2</v>
      </c>
      <c r="H21" s="14">
        <f>F!E160</f>
        <v>8.9394702183389518E-2</v>
      </c>
      <c r="I21" s="14">
        <f>F!F160</f>
        <v>0.15127346437975328</v>
      </c>
      <c r="J21" s="14">
        <f>F!G160</f>
        <v>0.19544742640042689</v>
      </c>
      <c r="K21" s="14">
        <f>F!H160</f>
        <v>3.6272378334827673E-2</v>
      </c>
      <c r="L21" s="14">
        <f>F!I160</f>
        <v>6.5200640115358866E-2</v>
      </c>
      <c r="N21">
        <f t="shared" si="0"/>
        <v>0.3291822094691535</v>
      </c>
      <c r="O21">
        <f t="shared" si="0"/>
        <v>0.44140311804008908</v>
      </c>
      <c r="P21">
        <f t="shared" si="0"/>
        <v>0.70041198501872648</v>
      </c>
      <c r="Q21">
        <f t="shared" si="0"/>
        <v>0.67886718749999986</v>
      </c>
      <c r="R21">
        <f t="shared" si="0"/>
        <v>0.86980044345898</v>
      </c>
      <c r="S21">
        <f t="shared" si="0"/>
        <v>0.79390243902439017</v>
      </c>
      <c r="T21">
        <f t="shared" si="1"/>
        <v>0.63559456375188983</v>
      </c>
    </row>
    <row r="22" spans="3:20">
      <c r="C22">
        <v>1993</v>
      </c>
      <c r="E22" s="14">
        <f>F!B161</f>
        <v>8.3534499999999998E-2</v>
      </c>
      <c r="F22" s="14">
        <f>F!C161</f>
        <v>0.1238631496110054</v>
      </c>
      <c r="G22" s="14">
        <f>F!D161</f>
        <v>0.1238631496110054</v>
      </c>
      <c r="H22" s="14">
        <f>F!E161</f>
        <v>0.10243340203614142</v>
      </c>
      <c r="I22" s="14">
        <f>F!F161</f>
        <v>0.1446451233918892</v>
      </c>
      <c r="J22" s="14">
        <f>F!G161</f>
        <v>2.4372443600130297E-2</v>
      </c>
      <c r="K22" s="14">
        <f>F!H161</f>
        <v>0.10274841735441936</v>
      </c>
      <c r="L22" s="14">
        <f>F!I161</f>
        <v>7.3386055569277242E-2</v>
      </c>
      <c r="N22">
        <f t="shared" si="0"/>
        <v>0.30092655367231641</v>
      </c>
      <c r="O22">
        <f t="shared" si="0"/>
        <v>0.27020654044750431</v>
      </c>
      <c r="P22">
        <f t="shared" si="0"/>
        <v>0.59088435374149662</v>
      </c>
      <c r="Q22">
        <f t="shared" si="0"/>
        <v>0.57199052132701422</v>
      </c>
      <c r="R22">
        <f t="shared" si="0"/>
        <v>0.81285251215559162</v>
      </c>
      <c r="S22">
        <f t="shared" si="0"/>
        <v>0.68388888888888899</v>
      </c>
      <c r="T22">
        <f t="shared" si="1"/>
        <v>0.53845822837213542</v>
      </c>
    </row>
    <row r="23" spans="3:20">
      <c r="C23">
        <v>1994</v>
      </c>
      <c r="E23" s="14">
        <f>F!B162</f>
        <v>8.8096300000000002E-2</v>
      </c>
      <c r="F23" s="14">
        <f>F!C162</f>
        <v>0.11984060331757025</v>
      </c>
      <c r="G23" s="14">
        <f>F!D162</f>
        <v>0.11984060331757025</v>
      </c>
      <c r="H23" s="14">
        <f>F!E162</f>
        <v>0.12278487923415832</v>
      </c>
      <c r="I23" s="14">
        <f>F!F162</f>
        <v>0.1214183669618695</v>
      </c>
      <c r="J23" s="14">
        <f>F!G162</f>
        <v>2.424067940155707E-2</v>
      </c>
      <c r="K23" s="14">
        <f>F!H162</f>
        <v>3.0296383143304798E-2</v>
      </c>
      <c r="L23" s="14">
        <f>F!I162</f>
        <v>6.2160803533673765E-2</v>
      </c>
      <c r="N23">
        <f t="shared" si="0"/>
        <v>0.33212669683257917</v>
      </c>
      <c r="O23">
        <f t="shared" si="0"/>
        <v>6.9858712715855564E-3</v>
      </c>
      <c r="P23">
        <f t="shared" si="0"/>
        <v>0.2348397435897436</v>
      </c>
      <c r="Q23">
        <f t="shared" si="0"/>
        <v>0.71980676328502413</v>
      </c>
      <c r="R23">
        <f t="shared" si="0"/>
        <v>0.90091954022988496</v>
      </c>
      <c r="S23">
        <f t="shared" si="0"/>
        <v>0.85881720430107522</v>
      </c>
      <c r="T23">
        <f t="shared" si="1"/>
        <v>0.50891596991831545</v>
      </c>
    </row>
    <row r="24" spans="3:20">
      <c r="C24">
        <v>1995</v>
      </c>
      <c r="E24" s="14">
        <f>F!B163</f>
        <v>7.9405799999999999E-2</v>
      </c>
      <c r="F24" s="14">
        <f>F!C163</f>
        <v>0.1306172823918588</v>
      </c>
      <c r="G24" s="14">
        <f>F!D163</f>
        <v>0.1306172823918588</v>
      </c>
      <c r="H24" s="14">
        <f>F!E163</f>
        <v>0.11221398071546917</v>
      </c>
      <c r="I24" s="14">
        <f>F!F163</f>
        <v>9.9442790904930509E-2</v>
      </c>
      <c r="J24" s="14">
        <f>F!G163</f>
        <v>6.805633617171189E-2</v>
      </c>
      <c r="K24" s="14">
        <f>F!H163</f>
        <v>4.5118662992394358E-2</v>
      </c>
      <c r="L24" s="14">
        <f>F!I163</f>
        <v>5.0118226085605073E-2</v>
      </c>
      <c r="N24">
        <f t="shared" si="0"/>
        <v>0.33895666131621188</v>
      </c>
      <c r="O24">
        <f t="shared" si="0"/>
        <v>1.8416206261510129E-7</v>
      </c>
      <c r="P24">
        <f t="shared" si="0"/>
        <v>5.105263157894737E-2</v>
      </c>
      <c r="Q24">
        <f t="shared" si="0"/>
        <v>5.0970873786407765E-2</v>
      </c>
      <c r="R24">
        <f t="shared" si="0"/>
        <v>0.97852272727272727</v>
      </c>
      <c r="S24">
        <f t="shared" si="0"/>
        <v>0.9798095238095238</v>
      </c>
      <c r="T24">
        <f t="shared" si="1"/>
        <v>0.39988543365431345</v>
      </c>
    </row>
    <row r="25" spans="3:20">
      <c r="C25">
        <v>1996</v>
      </c>
      <c r="E25" s="14">
        <f>F!B164</f>
        <v>6.8851999999999997E-2</v>
      </c>
      <c r="F25" s="14">
        <f>F!C164</f>
        <v>0.15186695751650239</v>
      </c>
      <c r="G25" s="14">
        <f>F!D164</f>
        <v>0.15186695751650239</v>
      </c>
      <c r="H25" s="14">
        <f>F!E164</f>
        <v>9.1232114474522147E-2</v>
      </c>
      <c r="I25" s="14">
        <f>F!F164</f>
        <v>6.672911278285637E-2</v>
      </c>
      <c r="J25" s="14">
        <f>F!G164</f>
        <v>5.9717825456220328E-2</v>
      </c>
      <c r="K25" s="14">
        <f>F!H164</f>
        <v>2.7721006401683443E-2</v>
      </c>
      <c r="L25" s="14">
        <f>F!I164</f>
        <v>3.7522272910323382E-2</v>
      </c>
      <c r="N25">
        <f t="shared" si="0"/>
        <v>0.32571823204419886</v>
      </c>
      <c r="O25">
        <f t="shared" si="0"/>
        <v>9.9173553719008266E-4</v>
      </c>
      <c r="P25">
        <f t="shared" si="0"/>
        <v>2.6964980544747084E-2</v>
      </c>
      <c r="Q25">
        <f t="shared" si="0"/>
        <v>0.14513002364066196</v>
      </c>
      <c r="R25">
        <f t="shared" si="0"/>
        <v>0.83639705882352944</v>
      </c>
      <c r="S25">
        <f t="shared" si="0"/>
        <v>0.23162698412698413</v>
      </c>
      <c r="T25">
        <f t="shared" si="1"/>
        <v>0.26113816911955195</v>
      </c>
    </row>
    <row r="26" spans="3:20">
      <c r="C26">
        <v>1997</v>
      </c>
      <c r="E26" s="14">
        <f>F!B165</f>
        <v>8.7090299999999995E-2</v>
      </c>
      <c r="F26" s="14">
        <f>F!C165</f>
        <v>0.17315783117980921</v>
      </c>
      <c r="G26" s="14">
        <f>F!D165</f>
        <v>0.17315783117980921</v>
      </c>
      <c r="H26" s="14">
        <f>F!E165</f>
        <v>7.5973735968619518E-2</v>
      </c>
      <c r="I26" s="14">
        <f>F!F165</f>
        <v>7.0493881659751886E-2</v>
      </c>
      <c r="J26" s="14">
        <f>F!G165</f>
        <v>5.8243551190964887E-2</v>
      </c>
      <c r="K26" s="14">
        <f>F!H165</f>
        <v>3.5073651386618915E-2</v>
      </c>
      <c r="L26" s="14">
        <f>F!I165</f>
        <v>4.3767691213767342E-2</v>
      </c>
      <c r="N26">
        <f t="shared" si="0"/>
        <v>0.32595238095238099</v>
      </c>
      <c r="O26">
        <f t="shared" si="0"/>
        <v>0.14794947994056465</v>
      </c>
      <c r="P26">
        <f t="shared" si="0"/>
        <v>9.9406528189910988E-4</v>
      </c>
      <c r="Q26">
        <f t="shared" si="0"/>
        <v>8.5973741794310735E-2</v>
      </c>
      <c r="R26">
        <f t="shared" si="0"/>
        <v>0.8795280612244899</v>
      </c>
      <c r="S26">
        <f t="shared" si="0"/>
        <v>0.54131661442006274</v>
      </c>
      <c r="T26">
        <f t="shared" si="1"/>
        <v>0.330285723935618</v>
      </c>
    </row>
    <row r="27" spans="3:20">
      <c r="C27">
        <v>1998</v>
      </c>
      <c r="E27" s="14">
        <f>F!B166</f>
        <v>0.103255</v>
      </c>
      <c r="F27" s="14">
        <f>F!C166</f>
        <v>0.19316535289561215</v>
      </c>
      <c r="G27" s="14">
        <f>F!D166</f>
        <v>0.19316535289561215</v>
      </c>
      <c r="H27" s="14">
        <f>F!E166</f>
        <v>7.9666761877362574E-2</v>
      </c>
      <c r="I27" s="14">
        <f>F!F166</f>
        <v>8.7320915077010341E-2</v>
      </c>
      <c r="J27" s="14">
        <f>F!G166</f>
        <v>5.4435022874832831E-2</v>
      </c>
      <c r="K27" s="14">
        <f>F!H166</f>
        <v>3.4039748879441827E-2</v>
      </c>
      <c r="L27" s="14">
        <f>F!I166</f>
        <v>2.0892640074411422E-2</v>
      </c>
    </row>
    <row r="28" spans="3:20">
      <c r="C28">
        <v>1999</v>
      </c>
      <c r="E28" s="14">
        <f>F!B167</f>
        <v>0.113732</v>
      </c>
      <c r="F28" s="14">
        <f>F!C167</f>
        <v>0.14219604586671586</v>
      </c>
      <c r="G28" s="14">
        <f>F!D167</f>
        <v>0.14219604586671586</v>
      </c>
      <c r="H28" s="14">
        <f>F!E167</f>
        <v>7.2612754784501049E-2</v>
      </c>
      <c r="I28" s="14">
        <f>F!F167</f>
        <v>7.4572589833541758E-2</v>
      </c>
      <c r="J28" s="14">
        <f>F!G167</f>
        <v>5.975334607894451E-2</v>
      </c>
      <c r="K28" s="14">
        <f>F!H167</f>
        <v>3.8356238703233847E-2</v>
      </c>
      <c r="L28" s="14">
        <f>F!I167</f>
        <v>1.813497749831201E-2</v>
      </c>
      <c r="N28">
        <f t="shared" ref="N28:S28" si="2">AVERAGE(N22:N26)</f>
        <v>0.32473610496353744</v>
      </c>
      <c r="O28">
        <f t="shared" si="2"/>
        <v>8.5226762271781428E-2</v>
      </c>
      <c r="P28">
        <f t="shared" si="2"/>
        <v>0.18094715494736674</v>
      </c>
      <c r="Q28">
        <f t="shared" si="2"/>
        <v>0.31477438476668379</v>
      </c>
      <c r="R28">
        <f t="shared" si="2"/>
        <v>0.88164397994124466</v>
      </c>
      <c r="S28">
        <f t="shared" si="2"/>
        <v>0.65909184310930691</v>
      </c>
    </row>
    <row r="29" spans="3:20">
      <c r="C29">
        <v>2000</v>
      </c>
      <c r="E29" s="14">
        <f>F!B168</f>
        <v>9.8954899999999998E-2</v>
      </c>
      <c r="F29" s="14">
        <f>F!C168</f>
        <v>0.10940731944294504</v>
      </c>
      <c r="G29" s="14">
        <f>F!D168</f>
        <v>0.10940731944294504</v>
      </c>
      <c r="H29" s="14">
        <f>F!E168</f>
        <v>0.10057145795830327</v>
      </c>
      <c r="I29" s="14">
        <f>F!F168</f>
        <v>9.4133241249885688E-2</v>
      </c>
      <c r="J29" s="14">
        <f>F!G168</f>
        <v>5.0498441395605137E-2</v>
      </c>
      <c r="K29" s="14">
        <f>F!H168</f>
        <v>5.1050091257762296E-2</v>
      </c>
      <c r="L29" s="14">
        <f>F!I168</f>
        <v>3.8931014789338532E-2</v>
      </c>
    </row>
    <row r="30" spans="3:20">
      <c r="C30">
        <v>2001</v>
      </c>
      <c r="E30" s="14">
        <f>F!B169</f>
        <v>9.6358100000000002E-2</v>
      </c>
      <c r="F30" s="14">
        <f>F!C169</f>
        <v>0.10100000000000001</v>
      </c>
      <c r="G30" s="14">
        <f>F!D169</f>
        <v>0.10100000000000001</v>
      </c>
      <c r="H30" s="14">
        <f>F!E169</f>
        <v>9.2227031341071061E-2</v>
      </c>
      <c r="I30" s="14">
        <f>F!F169</f>
        <v>7.5940206093267654E-2</v>
      </c>
      <c r="J30" s="14">
        <f>F!G169</f>
        <v>4.170137068997716E-2</v>
      </c>
      <c r="K30" s="14">
        <f>F!H169</f>
        <v>2.7339655327099251E-2</v>
      </c>
      <c r="L30" s="14">
        <f>F!I169</f>
        <v>3.0715126354619423E-2</v>
      </c>
    </row>
    <row r="31" spans="3:20">
      <c r="C31">
        <v>2002</v>
      </c>
      <c r="E31" s="14">
        <f>F!B170</f>
        <v>8.1550399999999995E-2</v>
      </c>
      <c r="F31" s="14">
        <f>F!C170</f>
        <v>0.11600000000000001</v>
      </c>
      <c r="G31" s="14">
        <f>F!D170</f>
        <v>0.11600000000000001</v>
      </c>
      <c r="H31" s="14">
        <f>F!E170</f>
        <v>7.4703386033680083E-2</v>
      </c>
      <c r="I31" s="14">
        <f>F!F170</f>
        <v>7.4184932849381019E-2</v>
      </c>
      <c r="J31" s="14">
        <f>F!G170</f>
        <v>5.6082611613413443E-2</v>
      </c>
      <c r="K31" s="14">
        <f>F!H170</f>
        <v>3.4084401726648492E-2</v>
      </c>
      <c r="L31" s="14">
        <f>F!I170</f>
        <v>3.0081002907081534E-2</v>
      </c>
    </row>
    <row r="32" spans="3:20">
      <c r="C32">
        <v>2003</v>
      </c>
      <c r="E32" s="14">
        <f>F!B171</f>
        <v>6.17838E-2</v>
      </c>
      <c r="F32" s="14">
        <f>F!C171</f>
        <v>0.10299999999999999</v>
      </c>
      <c r="G32" s="14">
        <f>F!D171</f>
        <v>0.10299999999999999</v>
      </c>
      <c r="H32" s="14">
        <f>F!E171</f>
        <v>0.10299954262392319</v>
      </c>
      <c r="I32" s="14">
        <f>F!F171</f>
        <v>9.0417548233390946E-2</v>
      </c>
      <c r="J32" s="14">
        <f>F!G171</f>
        <v>6.3229276554638628E-2</v>
      </c>
      <c r="K32" s="14">
        <f>F!H171</f>
        <v>3.0726597449400855E-2</v>
      </c>
      <c r="L32" s="14">
        <f>F!I171</f>
        <v>2.8831026638748026E-2</v>
      </c>
    </row>
    <row r="33" spans="3:24">
      <c r="C33">
        <v>2004</v>
      </c>
      <c r="E33" s="14">
        <f>F!B172</f>
        <v>7.2263599999999997E-2</v>
      </c>
      <c r="F33" s="14">
        <f>F!C172</f>
        <v>0.123</v>
      </c>
      <c r="G33" s="14">
        <f>F!D172</f>
        <v>0.123</v>
      </c>
      <c r="H33" s="14">
        <f>F!E172</f>
        <v>0.10986099728737492</v>
      </c>
      <c r="I33" s="14">
        <f>F!F172</f>
        <v>9.0876607489032826E-2</v>
      </c>
      <c r="J33" s="14">
        <f>F!G172</f>
        <v>9.3777235288836761E-2</v>
      </c>
      <c r="K33" s="14">
        <f>F!H172</f>
        <v>3.4820009122723816E-2</v>
      </c>
      <c r="L33" s="14">
        <f>F!I172</f>
        <v>2.7616529640181402E-2</v>
      </c>
    </row>
    <row r="34" spans="3:24">
      <c r="C34">
        <v>2005</v>
      </c>
      <c r="E34" s="14">
        <f>F!B173</f>
        <v>0.105507</v>
      </c>
      <c r="F34" s="14">
        <f>F!C173</f>
        <v>0.156</v>
      </c>
      <c r="G34" s="14">
        <f>F!D173</f>
        <v>0.156</v>
      </c>
      <c r="H34" s="14">
        <f>F!E173</f>
        <v>9.6455077205816697E-2</v>
      </c>
      <c r="I34" s="14">
        <f>F!F173</f>
        <v>0.10811135128294831</v>
      </c>
      <c r="J34" s="14">
        <f>F!G173</f>
        <v>5.5608642183196541E-2</v>
      </c>
      <c r="K34" s="14">
        <f>F!H173</f>
        <v>3.133113132309967E-2</v>
      </c>
      <c r="L34" s="14">
        <f>F!I173</f>
        <v>4.5089006936329792E-2</v>
      </c>
    </row>
    <row r="35" spans="3:24">
      <c r="C35">
        <v>2006</v>
      </c>
      <c r="E35" s="14">
        <f>F!B174</f>
        <v>0.102093</v>
      </c>
      <c r="F35" s="14">
        <f>F!C174</f>
        <v>0.125</v>
      </c>
      <c r="G35" s="14">
        <f>F!D174</f>
        <v>0.125</v>
      </c>
      <c r="H35" s="14">
        <f>F!E174</f>
        <v>8.0496431812784541E-2</v>
      </c>
      <c r="I35" s="14">
        <f>F!F174</f>
        <v>7.6889147642981145E-2</v>
      </c>
      <c r="J35" s="14">
        <f>F!G174</f>
        <v>7.1596483664296884E-2</v>
      </c>
      <c r="K35" s="14">
        <f>F!H174</f>
        <v>2.7337655685057416E-2</v>
      </c>
      <c r="L35" s="14">
        <f>F!I174</f>
        <v>3.6466447153429893E-2</v>
      </c>
    </row>
    <row r="36" spans="3:24">
      <c r="C36">
        <v>2007</v>
      </c>
      <c r="E36" s="14">
        <f>F!B175</f>
        <v>8.2230700000000004E-2</v>
      </c>
      <c r="F36" s="14">
        <f>F!C175</f>
        <v>0.11799999999999999</v>
      </c>
      <c r="G36" s="14">
        <f>F!D175</f>
        <v>0.11799999999999999</v>
      </c>
      <c r="H36" s="14">
        <f>F!E175</f>
        <v>8.2103929480796672E-2</v>
      </c>
      <c r="I36" s="14">
        <f>F!F175</f>
        <v>9.1555829938824426E-2</v>
      </c>
      <c r="J36" s="14">
        <f>F!G175</f>
        <v>0.11688943770687449</v>
      </c>
      <c r="K36" s="14">
        <f>F!H175</f>
        <v>2.9633964925530536E-2</v>
      </c>
      <c r="L36" s="14">
        <f>F!I175</f>
        <v>4.5039119970275918E-2</v>
      </c>
    </row>
    <row r="37" spans="3:24">
      <c r="C37">
        <v>2008</v>
      </c>
      <c r="E37" s="14">
        <f>F!B176</f>
        <v>7.4578400000000003E-2</v>
      </c>
      <c r="F37" s="14">
        <f>F!C176</f>
        <v>0.11799999999999999</v>
      </c>
      <c r="G37" s="14">
        <f>F!D176</f>
        <v>0.11799999999999999</v>
      </c>
      <c r="H37" s="14">
        <f>F!E176</f>
        <v>0.1121996296253905</v>
      </c>
      <c r="I37" s="14">
        <f>F!F176</f>
        <v>8.3979336584593195E-2</v>
      </c>
      <c r="J37" s="14">
        <f>F!G176</f>
        <v>7.5276610677280018E-2</v>
      </c>
      <c r="K37" s="14">
        <f>F!H176</f>
        <v>2.9220538075452961E-2</v>
      </c>
      <c r="L37" s="14">
        <f>F!I176</f>
        <v>3.4280609770554978E-2</v>
      </c>
    </row>
    <row r="38" spans="3:24">
      <c r="C38">
        <v>2009</v>
      </c>
      <c r="E38" s="14">
        <f>F!B177</f>
        <v>6.4357200000000003E-2</v>
      </c>
      <c r="F38" s="14">
        <f>F!C177</f>
        <v>6.0999999999999999E-2</v>
      </c>
      <c r="G38" s="14">
        <f>F!D177</f>
        <v>6.0999999999999999E-2</v>
      </c>
      <c r="H38" s="14">
        <f>F!E177</f>
        <v>8.9958024305195658E-2</v>
      </c>
      <c r="I38" s="14">
        <f>F!F177</f>
        <v>8.2644434746839315E-2</v>
      </c>
      <c r="J38" s="14">
        <f>F!G177</f>
        <v>5.7485486264508508E-2</v>
      </c>
      <c r="K38" s="14">
        <f>F!H177</f>
        <v>2.2702796534058226E-2</v>
      </c>
      <c r="L38" s="14">
        <f>F!I177</f>
        <v>4.1247482266089035E-2</v>
      </c>
    </row>
    <row r="39" spans="3:24">
      <c r="C39">
        <v>2010</v>
      </c>
      <c r="E39" s="14">
        <f>F!B178</f>
        <v>6.2344299999999998E-2</v>
      </c>
      <c r="F39" s="14">
        <f>F!C178</f>
        <v>0</v>
      </c>
      <c r="G39" s="14">
        <f>F!D178</f>
        <v>0</v>
      </c>
      <c r="H39" s="14">
        <f>F!E178</f>
        <v>5.6025792377741232E-2</v>
      </c>
      <c r="I39" s="14">
        <f>F!F178</f>
        <v>6.7511035666887112E-2</v>
      </c>
      <c r="J39" s="14">
        <f>F!G178</f>
        <v>6.5994461171592758E-2</v>
      </c>
      <c r="K39" s="14">
        <f>F!H178</f>
        <v>1.6387710535093445E-2</v>
      </c>
      <c r="L39" s="14">
        <f>F!I178</f>
        <v>5.0126262241627653E-2</v>
      </c>
    </row>
    <row r="40" spans="3:24">
      <c r="E40" s="14"/>
      <c r="F40" s="14"/>
      <c r="G40" s="14"/>
      <c r="H40" s="14"/>
      <c r="I40" s="14"/>
      <c r="J40" s="14"/>
      <c r="K40" s="14"/>
      <c r="L40" s="14"/>
    </row>
    <row r="41" spans="3:24">
      <c r="S41" s="54" t="s">
        <v>69</v>
      </c>
    </row>
    <row r="42" spans="3:24">
      <c r="D42" s="27" t="s">
        <v>24</v>
      </c>
      <c r="E42" s="20"/>
      <c r="F42" s="20"/>
      <c r="G42" s="20"/>
    </row>
    <row r="43" spans="3:24">
      <c r="D43" t="s">
        <v>23</v>
      </c>
      <c r="E43" s="16">
        <f>N28</f>
        <v>0.32473610496353744</v>
      </c>
      <c r="F43" s="16"/>
      <c r="G43" s="16"/>
      <c r="H43" s="16">
        <f t="shared" ref="H43:L43" si="3">O28</f>
        <v>8.5226762271781428E-2</v>
      </c>
      <c r="I43" s="16">
        <f t="shared" si="3"/>
        <v>0.18094715494736674</v>
      </c>
      <c r="J43" s="16">
        <f t="shared" si="3"/>
        <v>0.31477438476668379</v>
      </c>
      <c r="K43" s="16">
        <f t="shared" si="3"/>
        <v>0.88164397994124466</v>
      </c>
      <c r="L43" s="16">
        <f t="shared" si="3"/>
        <v>0.65909184310930691</v>
      </c>
      <c r="T43" s="54" t="s">
        <v>64</v>
      </c>
      <c r="U43" s="54" t="s">
        <v>2</v>
      </c>
      <c r="V43" s="54" t="s">
        <v>5</v>
      </c>
      <c r="W43" s="54" t="s">
        <v>63</v>
      </c>
      <c r="X43" s="54" t="s">
        <v>1</v>
      </c>
    </row>
    <row r="44" spans="3:24">
      <c r="C44">
        <v>1979</v>
      </c>
      <c r="D44" s="17"/>
      <c r="E44" s="66">
        <f>AVERAGE($T$71:$T$97)*E8</f>
        <v>3.0620723856045789E-2</v>
      </c>
      <c r="F44" s="68">
        <v>0</v>
      </c>
      <c r="G44" s="68">
        <f>F44</f>
        <v>0</v>
      </c>
      <c r="H44" s="18">
        <f t="shared" ref="H44:L52" si="4">O8/V8*H8</f>
        <v>5.6901988285152874E-2</v>
      </c>
      <c r="I44" s="18">
        <f t="shared" si="4"/>
        <v>3.8404565832060929E-2</v>
      </c>
      <c r="J44" s="18">
        <f t="shared" si="4"/>
        <v>4.1433646279253292E-2</v>
      </c>
      <c r="K44" s="18">
        <f t="shared" si="4"/>
        <v>2.5784274403012977E-2</v>
      </c>
      <c r="L44" s="18">
        <f t="shared" si="4"/>
        <v>1.4280973850107683E-2</v>
      </c>
      <c r="M44" t="s">
        <v>14</v>
      </c>
      <c r="S44">
        <v>1991</v>
      </c>
      <c r="T44">
        <v>0.85828335840588499</v>
      </c>
      <c r="U44">
        <v>0.89261670512179347</v>
      </c>
      <c r="V44">
        <v>0.63879512083997758</v>
      </c>
      <c r="W44">
        <v>0.45680799325073207</v>
      </c>
      <c r="X44">
        <v>0.46731412864311522</v>
      </c>
    </row>
    <row r="45" spans="3:24">
      <c r="C45">
        <v>1980</v>
      </c>
      <c r="D45" s="17"/>
      <c r="E45" s="66">
        <f t="shared" ref="E45:E47" si="5">AVERAGE($T$71:$T$97)*E9</f>
        <v>3.1570876939373556E-2</v>
      </c>
      <c r="F45" s="68">
        <v>0</v>
      </c>
      <c r="G45" s="68">
        <f t="shared" ref="G45:G75" si="6">F45</f>
        <v>0</v>
      </c>
      <c r="H45" s="18">
        <f t="shared" si="4"/>
        <v>5.2203774690900616E-2</v>
      </c>
      <c r="I45" s="18">
        <f t="shared" si="4"/>
        <v>5.8819254150053409E-2</v>
      </c>
      <c r="J45" s="18">
        <f t="shared" si="4"/>
        <v>6.7571895141856575E-2</v>
      </c>
      <c r="K45" s="18">
        <f t="shared" si="4"/>
        <v>6.2306289093121824E-2</v>
      </c>
      <c r="L45" s="18">
        <f t="shared" si="4"/>
        <v>5.3342592701748539E-3</v>
      </c>
      <c r="S45">
        <v>1992</v>
      </c>
      <c r="T45">
        <v>0.87028388948470881</v>
      </c>
      <c r="U45">
        <v>0.77473510176804838</v>
      </c>
      <c r="V45">
        <v>0.55231359343063724</v>
      </c>
      <c r="W45">
        <v>0.51931961017972872</v>
      </c>
      <c r="X45">
        <v>0.57895990676891185</v>
      </c>
    </row>
    <row r="46" spans="3:24">
      <c r="C46">
        <v>1981</v>
      </c>
      <c r="D46" s="17"/>
      <c r="E46" s="66">
        <f t="shared" si="5"/>
        <v>2.8893838508458634E-2</v>
      </c>
      <c r="F46" s="68">
        <v>0</v>
      </c>
      <c r="G46" s="68">
        <f t="shared" si="6"/>
        <v>0</v>
      </c>
      <c r="H46" s="18">
        <f t="shared" si="4"/>
        <v>6.5868549347760846E-2</v>
      </c>
      <c r="I46" s="18">
        <f t="shared" si="4"/>
        <v>6.3934047097625443E-2</v>
      </c>
      <c r="J46" s="18">
        <f t="shared" si="4"/>
        <v>5.5927424410480077E-2</v>
      </c>
      <c r="K46" s="18">
        <f t="shared" si="4"/>
        <v>3.2561069352221431E-2</v>
      </c>
      <c r="L46" s="18">
        <f t="shared" si="4"/>
        <v>8.7944308135771421E-3</v>
      </c>
      <c r="S46">
        <v>1993</v>
      </c>
      <c r="T46">
        <v>0.96245290073344048</v>
      </c>
      <c r="U46">
        <v>0.89081139046634394</v>
      </c>
      <c r="V46">
        <v>0.95716140199048039</v>
      </c>
      <c r="W46">
        <v>0.73825252585639967</v>
      </c>
      <c r="X46">
        <v>2.8938828294658766E-2</v>
      </c>
    </row>
    <row r="47" spans="3:24">
      <c r="C47">
        <v>1982</v>
      </c>
      <c r="D47" s="17"/>
      <c r="E47" s="66">
        <f t="shared" si="5"/>
        <v>3.0623732466000166E-2</v>
      </c>
      <c r="F47" s="68">
        <v>0</v>
      </c>
      <c r="G47" s="68">
        <f t="shared" si="6"/>
        <v>0</v>
      </c>
      <c r="H47" s="18">
        <f t="shared" si="4"/>
        <v>2.7687993982733784E-2</v>
      </c>
      <c r="I47" s="18">
        <f t="shared" si="4"/>
        <v>3.0517793491848997E-2</v>
      </c>
      <c r="J47" s="18">
        <f t="shared" si="4"/>
        <v>2.8815855072737435E-2</v>
      </c>
      <c r="K47" s="18">
        <f t="shared" si="4"/>
        <v>6.2772649992654583E-2</v>
      </c>
      <c r="L47" s="18">
        <f t="shared" si="4"/>
        <v>1.5995393197866258E-2</v>
      </c>
      <c r="S47">
        <v>1994</v>
      </c>
      <c r="T47">
        <v>0.79154069951018469</v>
      </c>
      <c r="U47">
        <v>0.70692330580733509</v>
      </c>
      <c r="V47">
        <v>0.81200957204073676</v>
      </c>
      <c r="W47">
        <v>0.82594225449515912</v>
      </c>
      <c r="X47">
        <v>0.56100300484596544</v>
      </c>
    </row>
    <row r="48" spans="3:24">
      <c r="C48">
        <v>1983</v>
      </c>
      <c r="D48" s="17"/>
      <c r="E48" s="18">
        <f>T71*E12</f>
        <v>2.048067128286362E-2</v>
      </c>
      <c r="F48" s="68">
        <v>0</v>
      </c>
      <c r="G48" s="68">
        <f t="shared" si="6"/>
        <v>0</v>
      </c>
      <c r="H48" s="18">
        <f t="shared" si="4"/>
        <v>2.181216627776E-2</v>
      </c>
      <c r="I48" s="18">
        <f t="shared" si="4"/>
        <v>2.8914519943987693E-2</v>
      </c>
      <c r="J48" s="18">
        <f t="shared" si="4"/>
        <v>1.9885168017621933E-2</v>
      </c>
      <c r="K48" s="18">
        <f t="shared" si="4"/>
        <v>4.9034030761135515E-2</v>
      </c>
      <c r="L48" s="18">
        <f t="shared" si="4"/>
        <v>8.233156159811697E-3</v>
      </c>
      <c r="S48">
        <v>1995</v>
      </c>
      <c r="T48">
        <v>0.66699916189517949</v>
      </c>
      <c r="U48">
        <v>0.57515818557399701</v>
      </c>
      <c r="V48">
        <v>0.49815954432263787</v>
      </c>
      <c r="W48">
        <v>0.68236483724532604</v>
      </c>
      <c r="X48">
        <v>0.485335906921881</v>
      </c>
    </row>
    <row r="49" spans="3:24">
      <c r="C49">
        <v>1984</v>
      </c>
      <c r="D49" s="17"/>
      <c r="E49" s="18">
        <f t="shared" ref="E49:E75" si="7">T72*E13</f>
        <v>3.0009569325878796E-2</v>
      </c>
      <c r="F49" s="68">
        <v>0</v>
      </c>
      <c r="G49" s="68">
        <f t="shared" si="6"/>
        <v>0</v>
      </c>
      <c r="H49" s="18">
        <f t="shared" si="4"/>
        <v>6.3226223645910043E-4</v>
      </c>
      <c r="I49" s="18">
        <f t="shared" si="4"/>
        <v>1.1760043923790804E-2</v>
      </c>
      <c r="J49" s="18">
        <f t="shared" si="4"/>
        <v>2.2179690963699039E-2</v>
      </c>
      <c r="K49" s="18">
        <f t="shared" si="4"/>
        <v>5.2897695434806311E-2</v>
      </c>
      <c r="L49" s="18">
        <f t="shared" si="4"/>
        <v>1.3247692947332471E-2</v>
      </c>
      <c r="S49">
        <v>1996</v>
      </c>
      <c r="T49">
        <v>0.67647841402343867</v>
      </c>
      <c r="U49">
        <v>0.61663775092099726</v>
      </c>
      <c r="V49">
        <v>0.63358112123012744</v>
      </c>
      <c r="W49">
        <v>0.59771745835903778</v>
      </c>
      <c r="X49">
        <v>0.54920049200492005</v>
      </c>
    </row>
    <row r="50" spans="3:24">
      <c r="C50">
        <v>1985</v>
      </c>
      <c r="D50" s="17"/>
      <c r="E50" s="18">
        <f t="shared" si="7"/>
        <v>5.2078079164835193E-2</v>
      </c>
      <c r="F50" s="68">
        <v>0</v>
      </c>
      <c r="G50" s="68">
        <f t="shared" si="6"/>
        <v>0</v>
      </c>
      <c r="H50" s="14">
        <f>O14/V14*H14</f>
        <v>1.0801554880900482E-8</v>
      </c>
      <c r="I50" s="18">
        <f t="shared" si="4"/>
        <v>2.0700028740865983E-3</v>
      </c>
      <c r="J50" s="18">
        <f t="shared" si="4"/>
        <v>1.9233481711174911E-3</v>
      </c>
      <c r="K50" s="18">
        <f t="shared" si="4"/>
        <v>2.7689381185520126E-2</v>
      </c>
      <c r="L50" s="18">
        <f t="shared" si="4"/>
        <v>1.6938469354524466E-2</v>
      </c>
      <c r="S50">
        <v>1997</v>
      </c>
      <c r="T50">
        <v>0.63473496742581881</v>
      </c>
      <c r="U50">
        <v>0.62399568841759467</v>
      </c>
      <c r="V50">
        <v>0.7107878805518365</v>
      </c>
      <c r="W50">
        <v>0.68226315216997224</v>
      </c>
      <c r="X50">
        <v>0.47276800000000002</v>
      </c>
    </row>
    <row r="51" spans="3:24">
      <c r="C51">
        <v>1986</v>
      </c>
      <c r="D51" s="17"/>
      <c r="E51" s="18">
        <f t="shared" si="7"/>
        <v>5.2316257649956573E-2</v>
      </c>
      <c r="F51" s="68">
        <v>0</v>
      </c>
      <c r="G51" s="68">
        <f t="shared" si="6"/>
        <v>0</v>
      </c>
      <c r="H51" s="18">
        <f t="shared" si="4"/>
        <v>9.9158577720677519E-5</v>
      </c>
      <c r="I51" s="18">
        <f t="shared" si="4"/>
        <v>2.5887190639305472E-3</v>
      </c>
      <c r="J51" s="18">
        <f t="shared" si="4"/>
        <v>1.1551135411957722E-2</v>
      </c>
      <c r="K51" s="18">
        <f t="shared" si="4"/>
        <v>4.1788350352743274E-2</v>
      </c>
      <c r="L51" s="18">
        <f t="shared" si="4"/>
        <v>9.7861269617616677E-3</v>
      </c>
      <c r="S51">
        <v>1998</v>
      </c>
      <c r="T51">
        <v>0.55947594774231135</v>
      </c>
      <c r="U51">
        <v>0.51333774659970222</v>
      </c>
      <c r="V51">
        <v>0.43272097586180408</v>
      </c>
      <c r="W51">
        <v>0.47547391049443044</v>
      </c>
      <c r="X51">
        <v>0.35651832754175544</v>
      </c>
    </row>
    <row r="52" spans="3:24">
      <c r="C52">
        <v>1987</v>
      </c>
      <c r="D52" s="17"/>
      <c r="E52" s="18">
        <f t="shared" si="7"/>
        <v>3.0444220251074423E-2</v>
      </c>
      <c r="F52" s="68">
        <v>0</v>
      </c>
      <c r="G52" s="68">
        <f t="shared" si="6"/>
        <v>0</v>
      </c>
      <c r="H52" s="18">
        <f t="shared" si="4"/>
        <v>2.0447334146073179E-2</v>
      </c>
      <c r="I52" s="18">
        <f t="shared" si="4"/>
        <v>1.180606164206245E-4</v>
      </c>
      <c r="J52" s="18">
        <f t="shared" si="4"/>
        <v>8.0497261790361384E-3</v>
      </c>
      <c r="K52" s="18">
        <f t="shared" si="4"/>
        <v>0.13109516537346128</v>
      </c>
      <c r="L52" s="18">
        <f t="shared" si="4"/>
        <v>2.862798508872913E-2</v>
      </c>
      <c r="S52">
        <v>1999</v>
      </c>
      <c r="T52">
        <v>0.61692164815431194</v>
      </c>
      <c r="U52">
        <v>0.59991760846658115</v>
      </c>
      <c r="V52">
        <v>0.62681030369419555</v>
      </c>
      <c r="W52">
        <v>0.26019198862289633</v>
      </c>
      <c r="X52">
        <v>0.46951362437738053</v>
      </c>
    </row>
    <row r="53" spans="3:24">
      <c r="C53">
        <v>1988</v>
      </c>
      <c r="D53" s="17"/>
      <c r="E53" s="18">
        <f t="shared" si="7"/>
        <v>3.6702043825267733E-2</v>
      </c>
      <c r="F53" s="68">
        <v>0</v>
      </c>
      <c r="G53" s="68">
        <f t="shared" si="6"/>
        <v>0</v>
      </c>
      <c r="H53" s="19">
        <f t="shared" ref="H53:L55" si="8">H$43*H17</f>
        <v>1.3507615721425791E-2</v>
      </c>
      <c r="I53" s="19">
        <f t="shared" si="8"/>
        <v>2.2784908260535541E-2</v>
      </c>
      <c r="J53" s="19">
        <f t="shared" si="8"/>
        <v>2.6939993003803463E-2</v>
      </c>
      <c r="K53" s="19">
        <f t="shared" si="8"/>
        <v>9.8433206383002E-2</v>
      </c>
      <c r="L53" s="19">
        <f t="shared" si="8"/>
        <v>4.1946821885939879E-2</v>
      </c>
      <c r="M53" t="s">
        <v>15</v>
      </c>
      <c r="S53">
        <v>2000</v>
      </c>
      <c r="T53">
        <v>0.64651168199457765</v>
      </c>
      <c r="U53">
        <v>0.63984079750278211</v>
      </c>
      <c r="V53">
        <v>0.65128017694988305</v>
      </c>
      <c r="W53">
        <v>0.56287909421754956</v>
      </c>
      <c r="X53">
        <v>0.44142692311359893</v>
      </c>
    </row>
    <row r="54" spans="3:24">
      <c r="C54">
        <v>1989</v>
      </c>
      <c r="D54" s="17"/>
      <c r="E54" s="18">
        <f t="shared" si="7"/>
        <v>5.0272866333806975E-2</v>
      </c>
      <c r="F54" s="68">
        <v>0</v>
      </c>
      <c r="G54" s="68">
        <f t="shared" si="6"/>
        <v>0</v>
      </c>
      <c r="H54" s="19">
        <f t="shared" si="8"/>
        <v>1.2727597100379484E-2</v>
      </c>
      <c r="I54" s="19">
        <f t="shared" si="8"/>
        <v>2.3637039175536823E-2</v>
      </c>
      <c r="J54" s="19">
        <f t="shared" si="8"/>
        <v>4.1507382418181304E-2</v>
      </c>
      <c r="K54" s="19">
        <f t="shared" si="8"/>
        <v>2.4437757543971827E-2</v>
      </c>
      <c r="L54" s="19">
        <f t="shared" si="8"/>
        <v>3.2340758149325244E-2</v>
      </c>
      <c r="S54">
        <v>2001</v>
      </c>
      <c r="T54">
        <v>0.64640199499657403</v>
      </c>
      <c r="U54">
        <v>0.69700764399082282</v>
      </c>
      <c r="V54">
        <v>0.60236138660621508</v>
      </c>
      <c r="W54">
        <v>0.37057059838162598</v>
      </c>
      <c r="X54">
        <v>0.42999059651605565</v>
      </c>
    </row>
    <row r="55" spans="3:24">
      <c r="C55">
        <v>1990</v>
      </c>
      <c r="D55" s="17"/>
      <c r="E55" s="18">
        <f t="shared" si="7"/>
        <v>2.1843115090283947E-2</v>
      </c>
      <c r="F55" s="68">
        <v>0</v>
      </c>
      <c r="G55" s="68">
        <f t="shared" si="6"/>
        <v>0</v>
      </c>
      <c r="H55" s="19">
        <f t="shared" si="8"/>
        <v>1.0961793303689184E-2</v>
      </c>
      <c r="I55" s="19">
        <f t="shared" si="8"/>
        <v>2.8135126932966281E-2</v>
      </c>
      <c r="J55" s="19">
        <f t="shared" si="8"/>
        <v>2.2411816572622915E-2</v>
      </c>
      <c r="K55" s="19">
        <f t="shared" si="8"/>
        <v>5.6383407380846073E-2</v>
      </c>
      <c r="L55" s="19">
        <f t="shared" si="8"/>
        <v>5.2330379783048636E-2</v>
      </c>
      <c r="S55">
        <v>2002</v>
      </c>
      <c r="T55">
        <v>0.6616069498486814</v>
      </c>
      <c r="U55">
        <v>0.60975826821726264</v>
      </c>
      <c r="V55">
        <v>0.49005866140465648</v>
      </c>
      <c r="W55">
        <v>0.33348196721311479</v>
      </c>
      <c r="X55">
        <v>0.4848189539561914</v>
      </c>
    </row>
    <row r="56" spans="3:24">
      <c r="C56">
        <v>1991</v>
      </c>
      <c r="D56" s="17"/>
      <c r="E56" s="18">
        <f t="shared" si="7"/>
        <v>4.7904730507648825E-2</v>
      </c>
      <c r="F56" s="68">
        <v>0</v>
      </c>
      <c r="G56" s="68">
        <f t="shared" si="6"/>
        <v>0</v>
      </c>
      <c r="H56" s="58">
        <f>T44*H20</f>
        <v>8.1013027887260919E-2</v>
      </c>
      <c r="I56" s="58">
        <f t="shared" ref="I56:L56" si="9">U44*I20</f>
        <v>0.12528348604128403</v>
      </c>
      <c r="J56" s="58">
        <f t="shared" si="9"/>
        <v>4.4176895158733964E-2</v>
      </c>
      <c r="K56" s="58">
        <f t="shared" si="9"/>
        <v>3.0956939862973314E-2</v>
      </c>
      <c r="L56" s="58">
        <f t="shared" si="9"/>
        <v>3.0529097578430364E-2</v>
      </c>
      <c r="M56" s="54" t="s">
        <v>65</v>
      </c>
      <c r="S56">
        <v>2003</v>
      </c>
      <c r="T56">
        <v>0.67841124818120013</v>
      </c>
      <c r="U56">
        <v>0.68287742844886568</v>
      </c>
      <c r="V56">
        <v>0.59116903667797449</v>
      </c>
      <c r="W56">
        <v>0.44755337833442588</v>
      </c>
      <c r="X56">
        <v>0.52564362511243268</v>
      </c>
    </row>
    <row r="57" spans="3:24">
      <c r="C57">
        <v>1992</v>
      </c>
      <c r="D57" s="17"/>
      <c r="E57" s="18">
        <f t="shared" si="7"/>
        <v>4.1366491940082788E-2</v>
      </c>
      <c r="F57" s="68">
        <v>0</v>
      </c>
      <c r="G57" s="68">
        <f t="shared" si="6"/>
        <v>0</v>
      </c>
      <c r="H57" s="58">
        <f t="shared" ref="H57:H75" si="10">T45*H21</f>
        <v>7.7798769115487415E-2</v>
      </c>
      <c r="I57" s="58">
        <f t="shared" ref="I57:I75" si="11">U45*I21</f>
        <v>0.1171968628210534</v>
      </c>
      <c r="J57" s="58">
        <f t="shared" ref="J57:J75" si="12">V45*J21</f>
        <v>0.10794827040198977</v>
      </c>
      <c r="K57" s="58">
        <f t="shared" ref="K57:K75" si="13">W45*K21</f>
        <v>1.8836957377134346E-2</v>
      </c>
      <c r="L57" s="58">
        <f t="shared" ref="L57:L75" si="14">X45*L21</f>
        <v>3.7748556522461542E-2</v>
      </c>
      <c r="M57" s="54"/>
      <c r="S57">
        <v>2004</v>
      </c>
      <c r="T57">
        <v>0.6308971567499112</v>
      </c>
      <c r="U57">
        <v>0.65031579195816758</v>
      </c>
      <c r="V57">
        <v>0.50474792897227261</v>
      </c>
      <c r="W57">
        <v>0.46528720700856979</v>
      </c>
      <c r="X57">
        <v>0.69342205390853073</v>
      </c>
    </row>
    <row r="58" spans="3:24">
      <c r="C58">
        <v>1993</v>
      </c>
      <c r="D58" s="17"/>
      <c r="E58" s="18">
        <f t="shared" si="7"/>
        <v>4.5624950977763361E-2</v>
      </c>
      <c r="F58" s="68">
        <v>0</v>
      </c>
      <c r="G58" s="68">
        <f t="shared" si="6"/>
        <v>0</v>
      </c>
      <c r="H58" s="58">
        <f t="shared" si="10"/>
        <v>9.8587324921679015E-2</v>
      </c>
      <c r="I58" s="58">
        <f t="shared" si="11"/>
        <v>0.12885152349290471</v>
      </c>
      <c r="J58" s="58">
        <f t="shared" si="12"/>
        <v>2.3328362286234625E-2</v>
      </c>
      <c r="K58" s="58">
        <f t="shared" si="13"/>
        <v>7.5854278639647624E-2</v>
      </c>
      <c r="L58" s="58">
        <f t="shared" si="14"/>
        <v>2.1237064613416007E-3</v>
      </c>
      <c r="M58" s="54"/>
      <c r="S58">
        <v>2005</v>
      </c>
      <c r="T58">
        <v>0.75256496057048639</v>
      </c>
      <c r="U58">
        <v>0.66472316694448719</v>
      </c>
      <c r="V58">
        <v>0.70031136145348327</v>
      </c>
      <c r="W58">
        <v>0.42135438929415253</v>
      </c>
      <c r="X58">
        <v>0.59270418202271768</v>
      </c>
    </row>
    <row r="59" spans="3:24">
      <c r="C59">
        <v>1994</v>
      </c>
      <c r="D59" s="17"/>
      <c r="E59" s="18">
        <f t="shared" si="7"/>
        <v>5.5903601664959925E-2</v>
      </c>
      <c r="F59" s="68">
        <v>0</v>
      </c>
      <c r="G59" s="68">
        <f t="shared" si="6"/>
        <v>0</v>
      </c>
      <c r="H59" s="58">
        <f t="shared" si="10"/>
        <v>9.7189229198279228E-2</v>
      </c>
      <c r="I59" s="58">
        <f t="shared" si="11"/>
        <v>8.5833473358412904E-2</v>
      </c>
      <c r="J59" s="58">
        <f t="shared" si="12"/>
        <v>1.968366370683506E-2</v>
      </c>
      <c r="K59" s="58">
        <f t="shared" si="13"/>
        <v>2.5023062996430302E-2</v>
      </c>
      <c r="L59" s="58">
        <f t="shared" si="14"/>
        <v>3.4872397566030687E-2</v>
      </c>
      <c r="S59">
        <v>2006</v>
      </c>
      <c r="T59">
        <v>0.58621260948851728</v>
      </c>
      <c r="U59">
        <v>0.620668761457841</v>
      </c>
      <c r="V59">
        <v>0.49143427225659336</v>
      </c>
      <c r="W59">
        <v>0.38156914729400127</v>
      </c>
      <c r="X59">
        <v>0.50750823201285311</v>
      </c>
    </row>
    <row r="60" spans="3:24">
      <c r="C60">
        <v>1995</v>
      </c>
      <c r="D60" s="17"/>
      <c r="E60" s="18">
        <f t="shared" si="7"/>
        <v>5.1335474746089342E-2</v>
      </c>
      <c r="F60" s="68">
        <v>0</v>
      </c>
      <c r="G60" s="68">
        <f t="shared" si="6"/>
        <v>0</v>
      </c>
      <c r="H60" s="58">
        <f t="shared" si="10"/>
        <v>7.4846631090139767E-2</v>
      </c>
      <c r="I60" s="58">
        <f t="shared" si="11"/>
        <v>5.7195335185294204E-2</v>
      </c>
      <c r="J60" s="58">
        <f t="shared" si="12"/>
        <v>3.3902913415568253E-2</v>
      </c>
      <c r="K60" s="58">
        <f t="shared" si="13"/>
        <v>3.078738912953189E-2</v>
      </c>
      <c r="L60" s="58">
        <f t="shared" si="14"/>
        <v>2.4324174710573011E-2</v>
      </c>
      <c r="S60">
        <v>2007</v>
      </c>
      <c r="T60">
        <v>0.63315835658370034</v>
      </c>
      <c r="U60">
        <v>0.6834550058333283</v>
      </c>
      <c r="V60">
        <v>0.55511928906218966</v>
      </c>
      <c r="W60">
        <v>0.33514923210663572</v>
      </c>
      <c r="X60">
        <v>0.58511424564445824</v>
      </c>
    </row>
    <row r="61" spans="3:24">
      <c r="C61">
        <v>1996</v>
      </c>
      <c r="D61" s="17"/>
      <c r="E61" s="18">
        <f t="shared" si="7"/>
        <v>4.1873765885712601E-2</v>
      </c>
      <c r="F61" s="68">
        <v>0</v>
      </c>
      <c r="G61" s="68">
        <f t="shared" si="6"/>
        <v>0</v>
      </c>
      <c r="H61" s="58">
        <f t="shared" si="10"/>
        <v>6.1716556107729546E-2</v>
      </c>
      <c r="I61" s="58">
        <f t="shared" si="11"/>
        <v>4.1147690027374118E-2</v>
      </c>
      <c r="J61" s="58">
        <f t="shared" si="12"/>
        <v>3.7836086809977125E-2</v>
      </c>
      <c r="K61" s="58">
        <f t="shared" si="13"/>
        <v>1.6569329489568844E-2</v>
      </c>
      <c r="L61" s="58">
        <f t="shared" si="14"/>
        <v>2.0607250743492483E-2</v>
      </c>
      <c r="S61">
        <v>2008</v>
      </c>
      <c r="T61">
        <v>0.70462360444315075</v>
      </c>
      <c r="U61">
        <v>0.65790100887725445</v>
      </c>
      <c r="V61">
        <v>0.63137066607915182</v>
      </c>
      <c r="W61">
        <v>0.35560314742464971</v>
      </c>
      <c r="X61">
        <v>0.65441373969254468</v>
      </c>
    </row>
    <row r="62" spans="3:24">
      <c r="C62">
        <v>1997</v>
      </c>
      <c r="D62" s="17"/>
      <c r="E62" s="18">
        <f t="shared" si="7"/>
        <v>4.5235564481078391E-2</v>
      </c>
      <c r="F62" s="68">
        <v>0</v>
      </c>
      <c r="G62" s="68">
        <f t="shared" si="6"/>
        <v>0</v>
      </c>
      <c r="H62" s="58">
        <f t="shared" si="10"/>
        <v>4.8223186825259466E-2</v>
      </c>
      <c r="I62" s="58">
        <f t="shared" si="11"/>
        <v>4.398787821550533E-2</v>
      </c>
      <c r="J62" s="58">
        <f t="shared" si="12"/>
        <v>4.1398810306838327E-2</v>
      </c>
      <c r="K62" s="58">
        <f t="shared" si="13"/>
        <v>2.3929459953145337E-2</v>
      </c>
      <c r="L62" s="58">
        <f t="shared" si="14"/>
        <v>2.069196383975036E-2</v>
      </c>
      <c r="S62">
        <v>2009</v>
      </c>
      <c r="T62">
        <v>0.72869506474295009</v>
      </c>
      <c r="U62">
        <v>0.77509545478319997</v>
      </c>
      <c r="V62">
        <v>0.52568714995434596</v>
      </c>
      <c r="W62">
        <v>0.43555878393777553</v>
      </c>
      <c r="X62">
        <v>0.50138077429222783</v>
      </c>
    </row>
    <row r="63" spans="3:24">
      <c r="C63">
        <v>1998</v>
      </c>
      <c r="D63" s="17"/>
      <c r="E63" s="18">
        <f t="shared" si="7"/>
        <v>4.7269928548435126E-2</v>
      </c>
      <c r="F63" s="68">
        <v>0</v>
      </c>
      <c r="G63" s="68">
        <f t="shared" si="6"/>
        <v>0</v>
      </c>
      <c r="H63" s="58">
        <f t="shared" si="10"/>
        <v>4.4571637104898469E-2</v>
      </c>
      <c r="I63" s="58">
        <f t="shared" si="11"/>
        <v>4.482512177665645E-2</v>
      </c>
      <c r="J63" s="58">
        <f t="shared" si="12"/>
        <v>2.355517621945729E-2</v>
      </c>
      <c r="K63" s="58">
        <f t="shared" si="13"/>
        <v>1.6185012511956611E-2</v>
      </c>
      <c r="L63" s="58">
        <f t="shared" si="14"/>
        <v>7.4486090972610171E-3</v>
      </c>
      <c r="S63">
        <v>2010</v>
      </c>
      <c r="T63">
        <v>0.7493148973308944</v>
      </c>
      <c r="U63">
        <v>0.73418862125308959</v>
      </c>
      <c r="V63">
        <v>0.45586149198922027</v>
      </c>
      <c r="W63">
        <v>0.46025224967255801</v>
      </c>
      <c r="X63">
        <v>0.6479025496593328</v>
      </c>
    </row>
    <row r="64" spans="3:24">
      <c r="C64">
        <v>1999</v>
      </c>
      <c r="D64" s="17"/>
      <c r="E64" s="18">
        <f t="shared" si="7"/>
        <v>6.114430398634068E-2</v>
      </c>
      <c r="F64" s="68">
        <v>0</v>
      </c>
      <c r="G64" s="68">
        <f t="shared" si="6"/>
        <v>0</v>
      </c>
      <c r="H64" s="58">
        <f t="shared" si="10"/>
        <v>4.4796380358679284E-2</v>
      </c>
      <c r="I64" s="58">
        <f t="shared" si="11"/>
        <v>4.4737409750097656E-2</v>
      </c>
      <c r="J64" s="58">
        <f t="shared" si="12"/>
        <v>3.7454013002487574E-2</v>
      </c>
      <c r="K64" s="58">
        <f t="shared" si="13"/>
        <v>9.9799860242889178E-3</v>
      </c>
      <c r="L64" s="58">
        <f t="shared" si="14"/>
        <v>8.514619013234713E-3</v>
      </c>
    </row>
    <row r="65" spans="3:20">
      <c r="C65">
        <v>2000</v>
      </c>
      <c r="D65" s="17"/>
      <c r="E65" s="18">
        <f t="shared" si="7"/>
        <v>4.8898626850255394E-2</v>
      </c>
      <c r="F65" s="68">
        <v>0</v>
      </c>
      <c r="G65" s="68">
        <f t="shared" si="6"/>
        <v>0</v>
      </c>
      <c r="H65" s="58">
        <f t="shared" si="10"/>
        <v>6.5020622445269599E-2</v>
      </c>
      <c r="I65" s="58">
        <f t="shared" si="11"/>
        <v>6.0230288152848643E-2</v>
      </c>
      <c r="J65" s="58">
        <f t="shared" si="12"/>
        <v>3.2888633847823014E-2</v>
      </c>
      <c r="K65" s="58">
        <f t="shared" si="13"/>
        <v>2.8735029126892488E-2</v>
      </c>
      <c r="L65" s="58">
        <f t="shared" si="14"/>
        <v>1.7185198072147724E-2</v>
      </c>
    </row>
    <row r="66" spans="3:20">
      <c r="C66">
        <v>2001</v>
      </c>
      <c r="D66" s="17"/>
      <c r="E66" s="18">
        <f t="shared" si="7"/>
        <v>5.3988446133018238E-2</v>
      </c>
      <c r="F66" s="68">
        <v>0</v>
      </c>
      <c r="G66" s="68">
        <f t="shared" si="6"/>
        <v>0</v>
      </c>
      <c r="H66" s="58">
        <f t="shared" si="10"/>
        <v>5.9615737051479892E-2</v>
      </c>
      <c r="I66" s="58">
        <f t="shared" si="11"/>
        <v>5.2930904133246012E-2</v>
      </c>
      <c r="J66" s="58">
        <f t="shared" si="12"/>
        <v>2.5119295472194419E-2</v>
      </c>
      <c r="K66" s="58">
        <f t="shared" si="13"/>
        <v>1.0131272434110578E-2</v>
      </c>
      <c r="L66" s="58">
        <f t="shared" si="14"/>
        <v>1.3207215503288827E-2</v>
      </c>
    </row>
    <row r="67" spans="3:20">
      <c r="C67">
        <v>2002</v>
      </c>
      <c r="D67" s="17"/>
      <c r="E67" s="18">
        <f t="shared" si="7"/>
        <v>4.0809834246563148E-2</v>
      </c>
      <c r="F67" s="68">
        <v>0</v>
      </c>
      <c r="G67" s="68">
        <f t="shared" si="6"/>
        <v>0</v>
      </c>
      <c r="H67" s="58">
        <f t="shared" si="10"/>
        <v>4.9424279377111663E-2</v>
      </c>
      <c r="I67" s="58">
        <f t="shared" si="11"/>
        <v>4.5234876182052491E-2</v>
      </c>
      <c r="J67" s="58">
        <f t="shared" si="12"/>
        <v>2.7483769575346633E-2</v>
      </c>
      <c r="K67" s="58">
        <f t="shared" si="13"/>
        <v>1.1366533339084826E-2</v>
      </c>
      <c r="L67" s="58">
        <f t="shared" si="14"/>
        <v>1.4583840363364423E-2</v>
      </c>
    </row>
    <row r="68" spans="3:20">
      <c r="C68">
        <v>2003</v>
      </c>
      <c r="D68" s="17"/>
      <c r="E68" s="18">
        <f t="shared" si="7"/>
        <v>2.5087460439081773E-2</v>
      </c>
      <c r="F68" s="68">
        <v>0</v>
      </c>
      <c r="G68" s="68">
        <f t="shared" si="6"/>
        <v>0</v>
      </c>
      <c r="H68" s="58">
        <f t="shared" si="10"/>
        <v>6.9876048273588454E-2</v>
      </c>
      <c r="I68" s="58">
        <f t="shared" si="11"/>
        <v>6.1744102824269287E-2</v>
      </c>
      <c r="J68" s="58">
        <f t="shared" si="12"/>
        <v>3.7379190510650959E-2</v>
      </c>
      <c r="K68" s="58">
        <f t="shared" si="13"/>
        <v>1.3751792493201307E-2</v>
      </c>
      <c r="L68" s="58">
        <f t="shared" si="14"/>
        <v>1.5154845358104628E-2</v>
      </c>
    </row>
    <row r="69" spans="3:20">
      <c r="C69">
        <v>2004</v>
      </c>
      <c r="D69" s="17"/>
      <c r="E69" s="18">
        <f t="shared" si="7"/>
        <v>3.8603338588396138E-2</v>
      </c>
      <c r="F69" s="68">
        <f>0.06*F33</f>
        <v>7.3799999999999994E-3</v>
      </c>
      <c r="G69" s="68">
        <f t="shared" si="6"/>
        <v>7.3799999999999994E-3</v>
      </c>
      <c r="H69" s="58">
        <f t="shared" si="10"/>
        <v>6.9310990826314547E-2</v>
      </c>
      <c r="I69" s="58">
        <f t="shared" si="11"/>
        <v>5.9098492969701925E-2</v>
      </c>
      <c r="J69" s="58">
        <f t="shared" si="12"/>
        <v>4.7333865296785876E-2</v>
      </c>
      <c r="K69" s="58">
        <f t="shared" si="13"/>
        <v>1.6201304792725083E-2</v>
      </c>
      <c r="L69" s="58">
        <f t="shared" si="14"/>
        <v>1.9149910704920406E-2</v>
      </c>
      <c r="S69" s="54" t="s">
        <v>95</v>
      </c>
    </row>
    <row r="70" spans="3:20">
      <c r="C70">
        <v>2005</v>
      </c>
      <c r="D70" s="17"/>
      <c r="E70" s="18">
        <f t="shared" si="7"/>
        <v>5.7206088466943972E-2</v>
      </c>
      <c r="F70" s="68">
        <f>0.06*F34</f>
        <v>9.3600000000000003E-3</v>
      </c>
      <c r="G70" s="68">
        <f t="shared" si="6"/>
        <v>9.3600000000000003E-3</v>
      </c>
      <c r="H70" s="58">
        <f t="shared" si="10"/>
        <v>7.2588711374218656E-2</v>
      </c>
      <c r="I70" s="58">
        <f t="shared" si="11"/>
        <v>7.1864119807449348E-2</v>
      </c>
      <c r="J70" s="58">
        <f t="shared" si="12"/>
        <v>3.8943363915893973E-2</v>
      </c>
      <c r="K70" s="58">
        <f t="shared" si="13"/>
        <v>1.3201509704539555E-2</v>
      </c>
      <c r="L70" s="58">
        <f t="shared" si="14"/>
        <v>2.6724442974413995E-2</v>
      </c>
    </row>
    <row r="71" spans="3:20">
      <c r="C71">
        <v>2006</v>
      </c>
      <c r="E71" s="18">
        <f t="shared" si="7"/>
        <v>4.9934611171838533E-2</v>
      </c>
      <c r="F71" s="68">
        <v>0</v>
      </c>
      <c r="G71" s="68">
        <f t="shared" si="6"/>
        <v>0</v>
      </c>
      <c r="H71" s="58">
        <f t="shared" si="10"/>
        <v>4.7188023347486924E-2</v>
      </c>
      <c r="I71" s="58">
        <f t="shared" si="11"/>
        <v>4.7722692037118181E-2</v>
      </c>
      <c r="J71" s="58">
        <f t="shared" si="12"/>
        <v>3.5184965845694811E-2</v>
      </c>
      <c r="K71" s="58">
        <f t="shared" si="13"/>
        <v>1.0431205968764365E-2</v>
      </c>
      <c r="L71" s="58">
        <f t="shared" si="14"/>
        <v>1.8507022122627344E-2</v>
      </c>
      <c r="S71">
        <v>1983</v>
      </c>
      <c r="T71">
        <v>0.35174624406170507</v>
      </c>
    </row>
    <row r="72" spans="3:20">
      <c r="C72">
        <v>2007</v>
      </c>
      <c r="E72" s="18">
        <f t="shared" si="7"/>
        <v>4.7239860092467632E-2</v>
      </c>
      <c r="F72" s="68">
        <v>0</v>
      </c>
      <c r="G72" s="68">
        <f t="shared" si="6"/>
        <v>0</v>
      </c>
      <c r="H72" s="58">
        <f t="shared" si="10"/>
        <v>5.198478905912525E-2</v>
      </c>
      <c r="I72" s="58">
        <f t="shared" si="11"/>
        <v>6.2574290284914458E-2</v>
      </c>
      <c r="J72" s="58">
        <f t="shared" si="12"/>
        <v>6.4887581558719265E-2</v>
      </c>
      <c r="K72" s="58">
        <f t="shared" si="13"/>
        <v>9.9318005890665362E-3</v>
      </c>
      <c r="L72" s="58">
        <f t="shared" si="14"/>
        <v>2.6353030705898249E-2</v>
      </c>
      <c r="S72">
        <v>1984</v>
      </c>
      <c r="T72">
        <v>0.58812425309262151</v>
      </c>
    </row>
    <row r="73" spans="3:20">
      <c r="C73">
        <v>2008</v>
      </c>
      <c r="E73" s="18">
        <f t="shared" si="7"/>
        <v>4.220872058767193E-2</v>
      </c>
      <c r="F73" s="68">
        <v>0</v>
      </c>
      <c r="G73" s="68">
        <f t="shared" si="6"/>
        <v>0</v>
      </c>
      <c r="H73" s="58">
        <f t="shared" si="10"/>
        <v>7.9058507443829168E-2</v>
      </c>
      <c r="I73" s="58">
        <f t="shared" si="11"/>
        <v>5.5250090263846384E-2</v>
      </c>
      <c r="J73" s="58">
        <f t="shared" si="12"/>
        <v>4.7527443823495275E-2</v>
      </c>
      <c r="K73" s="58">
        <f t="shared" si="13"/>
        <v>1.0390915309072889E-2</v>
      </c>
      <c r="L73" s="58">
        <f t="shared" si="14"/>
        <v>2.2433702038889669E-2</v>
      </c>
      <c r="S73">
        <v>1985</v>
      </c>
      <c r="T73">
        <v>0.94966791697822317</v>
      </c>
    </row>
    <row r="74" spans="3:20">
      <c r="C74">
        <v>2009</v>
      </c>
      <c r="E74" s="18">
        <f t="shared" si="7"/>
        <v>4.3992878694900553E-2</v>
      </c>
      <c r="F74" s="68">
        <v>0</v>
      </c>
      <c r="G74" s="68">
        <f t="shared" si="6"/>
        <v>0</v>
      </c>
      <c r="H74" s="58">
        <f t="shared" si="10"/>
        <v>6.5551968345222422E-2</v>
      </c>
      <c r="I74" s="58">
        <f t="shared" si="11"/>
        <v>6.4057325735401918E-2</v>
      </c>
      <c r="J74" s="58">
        <f t="shared" si="12"/>
        <v>3.0219381438129179E-2</v>
      </c>
      <c r="K74" s="58">
        <f t="shared" si="13"/>
        <v>9.8884024503611452E-3</v>
      </c>
      <c r="L74" s="58">
        <f t="shared" si="14"/>
        <v>2.0680694596176656E-2</v>
      </c>
      <c r="S74">
        <v>1986</v>
      </c>
      <c r="T74">
        <v>0.90932924609886134</v>
      </c>
    </row>
    <row r="75" spans="3:20">
      <c r="C75">
        <v>2010</v>
      </c>
      <c r="E75" s="18">
        <f t="shared" si="7"/>
        <v>3.4614412597877238E-2</v>
      </c>
      <c r="F75" s="68">
        <v>0</v>
      </c>
      <c r="G75" s="68">
        <f t="shared" si="6"/>
        <v>0</v>
      </c>
      <c r="H75" s="58">
        <f t="shared" si="10"/>
        <v>4.1980960863409175E-2</v>
      </c>
      <c r="I75" s="58">
        <f t="shared" si="11"/>
        <v>4.9565834195640007E-2</v>
      </c>
      <c r="J75" s="58">
        <f t="shared" si="12"/>
        <v>3.0084333532706939E-2</v>
      </c>
      <c r="K75" s="58">
        <f t="shared" si="13"/>
        <v>7.5424806407594375E-3</v>
      </c>
      <c r="L75" s="58">
        <f t="shared" si="14"/>
        <v>3.2476933111242896E-2</v>
      </c>
      <c r="S75">
        <v>1987</v>
      </c>
      <c r="T75">
        <v>0.50882668949285537</v>
      </c>
    </row>
    <row r="76" spans="3:20">
      <c r="E76" s="59"/>
      <c r="F76" s="59"/>
      <c r="G76" s="59"/>
      <c r="H76" s="58"/>
      <c r="I76" s="58"/>
      <c r="J76" s="58"/>
      <c r="K76" s="58"/>
      <c r="L76" s="58"/>
      <c r="S76">
        <v>1988</v>
      </c>
      <c r="T76">
        <v>0.52142695137456874</v>
      </c>
    </row>
    <row r="77" spans="3:20">
      <c r="S77">
        <v>1989</v>
      </c>
      <c r="T77">
        <v>0.70447867533900455</v>
      </c>
    </row>
    <row r="78" spans="3:20">
      <c r="S78">
        <v>1990</v>
      </c>
      <c r="T78">
        <v>0.31769631880124483</v>
      </c>
    </row>
    <row r="79" spans="3:20">
      <c r="S79">
        <v>1991</v>
      </c>
      <c r="T79">
        <v>0.64075709555231186</v>
      </c>
    </row>
    <row r="80" spans="3:20">
      <c r="S80">
        <v>1992</v>
      </c>
      <c r="T80">
        <v>0.534134046348261</v>
      </c>
    </row>
    <row r="81" spans="19:20">
      <c r="S81">
        <v>1993</v>
      </c>
      <c r="T81">
        <v>0.54618093096580889</v>
      </c>
    </row>
    <row r="82" spans="19:20">
      <c r="S82">
        <v>1994</v>
      </c>
      <c r="T82">
        <v>0.63457377511836388</v>
      </c>
    </row>
    <row r="83" spans="19:20">
      <c r="S83">
        <v>1995</v>
      </c>
      <c r="T83">
        <v>0.64649527800348772</v>
      </c>
    </row>
    <row r="84" spans="19:20">
      <c r="S84" t="s">
        <v>81</v>
      </c>
      <c r="T84">
        <v>0.60817065423971128</v>
      </c>
    </row>
    <row r="85" spans="19:20">
      <c r="S85" t="s">
        <v>82</v>
      </c>
      <c r="T85">
        <v>0.51940990536349507</v>
      </c>
    </row>
    <row r="86" spans="19:20">
      <c r="S86" t="s">
        <v>83</v>
      </c>
      <c r="T86">
        <v>0.45779796182688615</v>
      </c>
    </row>
    <row r="87" spans="19:20">
      <c r="S87" t="s">
        <v>84</v>
      </c>
      <c r="T87">
        <v>0.53761741626227166</v>
      </c>
    </row>
    <row r="88" spans="19:20">
      <c r="S88" t="s">
        <v>85</v>
      </c>
      <c r="T88">
        <v>0.49415063680783261</v>
      </c>
    </row>
    <row r="89" spans="19:20">
      <c r="S89" t="s">
        <v>86</v>
      </c>
      <c r="T89">
        <v>0.56028965009706744</v>
      </c>
    </row>
    <row r="90" spans="19:20">
      <c r="S90" t="s">
        <v>87</v>
      </c>
      <c r="T90">
        <v>0.50042469744554474</v>
      </c>
    </row>
    <row r="91" spans="19:20">
      <c r="S91" t="s">
        <v>88</v>
      </c>
      <c r="T91">
        <v>0.40605240271854065</v>
      </c>
    </row>
    <row r="92" spans="19:20">
      <c r="S92" t="s">
        <v>89</v>
      </c>
      <c r="T92">
        <v>0.53420170858352112</v>
      </c>
    </row>
    <row r="93" spans="19:20">
      <c r="S93" t="s">
        <v>90</v>
      </c>
      <c r="T93">
        <v>0.54220182989701127</v>
      </c>
    </row>
    <row r="94" spans="19:20">
      <c r="S94" t="s">
        <v>91</v>
      </c>
      <c r="T94">
        <v>0.48910905911118818</v>
      </c>
    </row>
    <row r="95" spans="19:20">
      <c r="S95" t="s">
        <v>92</v>
      </c>
      <c r="T95">
        <v>0.5744796054571788</v>
      </c>
    </row>
    <row r="96" spans="19:20">
      <c r="S96" t="s">
        <v>93</v>
      </c>
      <c r="T96">
        <v>0.56596441580500423</v>
      </c>
    </row>
    <row r="97" spans="19:20">
      <c r="S97" t="s">
        <v>94</v>
      </c>
      <c r="T97">
        <v>0.68357353481662586</v>
      </c>
    </row>
    <row r="98" spans="19:20">
      <c r="S98" t="s">
        <v>96</v>
      </c>
      <c r="T98">
        <v>0.55521375006018581</v>
      </c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FFFF00"/>
  </sheetPr>
  <dimension ref="A1:X178"/>
  <sheetViews>
    <sheetView topLeftCell="A141" workbookViewId="0">
      <selection activeCell="B151" sqref="B151:I177"/>
    </sheetView>
  </sheetViews>
  <sheetFormatPr defaultRowHeight="12.5"/>
  <cols>
    <col min="3" max="3" width="10.1796875" bestFit="1" customWidth="1"/>
  </cols>
  <sheetData>
    <row r="1" spans="1:16">
      <c r="A1" t="s">
        <v>26</v>
      </c>
      <c r="J1" t="s">
        <v>0</v>
      </c>
      <c r="K1">
        <f>EXP(O7)</f>
        <v>7.7229516104816058</v>
      </c>
    </row>
    <row r="2" spans="1:16">
      <c r="B2" s="1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3" t="s">
        <v>7</v>
      </c>
      <c r="J2" t="s">
        <v>8</v>
      </c>
      <c r="K2">
        <f>EXP(O9)</f>
        <v>6.3097748584644346</v>
      </c>
    </row>
    <row r="3" spans="1:16">
      <c r="A3" s="4">
        <v>1978</v>
      </c>
      <c r="B3" s="5">
        <v>221.6</v>
      </c>
      <c r="C3" s="6">
        <v>318.81700000000001</v>
      </c>
      <c r="D3" s="6">
        <v>202.6</v>
      </c>
      <c r="E3" s="6">
        <v>139.05361959805597</v>
      </c>
      <c r="F3" s="6">
        <v>100.898</v>
      </c>
      <c r="G3" s="6">
        <v>92.362380401944051</v>
      </c>
      <c r="H3" s="7">
        <f>SUM(B3:G3)</f>
        <v>1075.3310000000001</v>
      </c>
      <c r="I3" t="s">
        <v>9</v>
      </c>
      <c r="K3" t="s">
        <v>25</v>
      </c>
    </row>
    <row r="4" spans="1:16">
      <c r="A4" s="4">
        <v>1979</v>
      </c>
      <c r="B4" s="22">
        <v>221.6</v>
      </c>
      <c r="C4" s="23">
        <v>318.81700000000001</v>
      </c>
      <c r="D4" s="23">
        <v>202.6</v>
      </c>
      <c r="E4" s="23">
        <v>139.05361959805597</v>
      </c>
      <c r="F4" s="23">
        <v>100.898</v>
      </c>
      <c r="G4" s="23">
        <v>92.362380401944051</v>
      </c>
      <c r="H4" s="7">
        <f>SUM(B4:G4)</f>
        <v>1075.3310000000001</v>
      </c>
    </row>
    <row r="5" spans="1:16">
      <c r="A5" s="8">
        <v>1980</v>
      </c>
      <c r="B5" s="24">
        <v>264.2</v>
      </c>
      <c r="C5" s="25">
        <v>225.96199999999999</v>
      </c>
      <c r="D5" s="25">
        <v>167.1</v>
      </c>
      <c r="E5" s="25">
        <v>131.28074688033627</v>
      </c>
      <c r="F5" s="25">
        <v>95.546000000000006</v>
      </c>
      <c r="G5" s="25">
        <v>83.849253119663729</v>
      </c>
      <c r="H5" s="7">
        <f t="shared" ref="H5:H35" si="0">SUM(B5:G5)</f>
        <v>967.93799999999987</v>
      </c>
    </row>
    <row r="6" spans="1:16">
      <c r="A6" s="8">
        <v>1981</v>
      </c>
      <c r="B6" s="24">
        <v>264.2</v>
      </c>
      <c r="C6" s="25">
        <v>243.61399999999998</v>
      </c>
      <c r="D6" s="25">
        <v>211</v>
      </c>
      <c r="E6" s="25">
        <v>191.7058296335216</v>
      </c>
      <c r="F6" s="25">
        <v>128.04599999999999</v>
      </c>
      <c r="G6" s="25">
        <v>114.3131703664784</v>
      </c>
      <c r="H6" s="7">
        <f t="shared" si="0"/>
        <v>1152.8789999999999</v>
      </c>
      <c r="O6" t="s">
        <v>27</v>
      </c>
      <c r="P6" t="s">
        <v>28</v>
      </c>
    </row>
    <row r="7" spans="1:16">
      <c r="A7" s="8">
        <v>1982</v>
      </c>
      <c r="B7" s="24">
        <v>301.89999999999998</v>
      </c>
      <c r="C7" s="25">
        <v>417.79200000000003</v>
      </c>
      <c r="D7" s="25">
        <v>283.10000000000002</v>
      </c>
      <c r="E7" s="25">
        <v>198.96619571785106</v>
      </c>
      <c r="F7" s="25">
        <v>221.34100000000001</v>
      </c>
      <c r="G7" s="25">
        <v>148.77580428214895</v>
      </c>
      <c r="H7" s="7">
        <f t="shared" si="0"/>
        <v>1571.8750000000002</v>
      </c>
      <c r="O7">
        <v>2.04419662393</v>
      </c>
    </row>
    <row r="8" spans="1:16">
      <c r="A8" s="8">
        <v>1983</v>
      </c>
      <c r="B8" s="24">
        <v>358.5</v>
      </c>
      <c r="C8" s="25">
        <v>382.96300000000002</v>
      </c>
      <c r="D8" s="25">
        <v>283.67280664652571</v>
      </c>
      <c r="E8" s="25">
        <v>184.38261329305135</v>
      </c>
      <c r="F8" s="25">
        <v>271.52199999999999</v>
      </c>
      <c r="G8" s="25">
        <v>114.05038670694864</v>
      </c>
      <c r="H8" s="7">
        <f t="shared" si="0"/>
        <v>1595.0908066465258</v>
      </c>
      <c r="O8" t="s">
        <v>27</v>
      </c>
      <c r="P8" t="s">
        <v>29</v>
      </c>
    </row>
    <row r="9" spans="1:16">
      <c r="A9" s="8">
        <v>1984</v>
      </c>
      <c r="B9" s="24">
        <v>434</v>
      </c>
      <c r="C9" s="25">
        <v>436.34399999999999</v>
      </c>
      <c r="D9" s="25">
        <v>358.5</v>
      </c>
      <c r="E9" s="25">
        <v>191.79738000788126</v>
      </c>
      <c r="F9" s="25">
        <v>271.52999999999997</v>
      </c>
      <c r="G9" s="25">
        <v>130.15461999211874</v>
      </c>
      <c r="H9" s="7">
        <f t="shared" si="0"/>
        <v>1822.326</v>
      </c>
      <c r="O9">
        <v>1.8420999957999999</v>
      </c>
    </row>
    <row r="10" spans="1:16">
      <c r="A10" s="8">
        <v>1985</v>
      </c>
      <c r="B10" s="24">
        <v>566.1</v>
      </c>
      <c r="C10" s="25">
        <v>654.99800000000005</v>
      </c>
      <c r="D10" s="25">
        <v>547.20000000000005</v>
      </c>
      <c r="E10" s="25">
        <v>248.26667870747406</v>
      </c>
      <c r="F10" s="25">
        <v>359.84899999999999</v>
      </c>
      <c r="G10" s="25">
        <v>192.59232129252592</v>
      </c>
      <c r="H10" s="7">
        <f t="shared" si="0"/>
        <v>2569.0059999999999</v>
      </c>
    </row>
    <row r="11" spans="1:16">
      <c r="A11" s="8">
        <v>1986</v>
      </c>
      <c r="B11" s="24">
        <v>490.6</v>
      </c>
      <c r="C11" s="25">
        <v>598.42399999999998</v>
      </c>
      <c r="D11" s="25">
        <v>528.4</v>
      </c>
      <c r="E11" s="25">
        <v>283.20403152502297</v>
      </c>
      <c r="F11" s="25">
        <v>322.41899999999998</v>
      </c>
      <c r="G11" s="25">
        <v>232.69796847497702</v>
      </c>
      <c r="H11" s="7">
        <f t="shared" si="0"/>
        <v>2455.7449999999999</v>
      </c>
    </row>
    <row r="12" spans="1:16">
      <c r="A12" s="8">
        <v>1987</v>
      </c>
      <c r="B12" s="24">
        <v>490.6</v>
      </c>
      <c r="C12" s="25">
        <v>611.23800000000006</v>
      </c>
      <c r="D12" s="25">
        <v>207.6</v>
      </c>
      <c r="E12" s="25">
        <v>265.07309024037829</v>
      </c>
      <c r="F12" s="25">
        <v>279.06400000000002</v>
      </c>
      <c r="G12" s="25">
        <v>214.30690975962173</v>
      </c>
      <c r="H12" s="7">
        <f t="shared" si="0"/>
        <v>2067.8820000000005</v>
      </c>
    </row>
    <row r="13" spans="1:16">
      <c r="A13" s="8">
        <v>1988</v>
      </c>
      <c r="B13" s="24">
        <v>358.5</v>
      </c>
      <c r="C13" s="25">
        <v>726.83539999999994</v>
      </c>
      <c r="D13" s="25">
        <v>226.4</v>
      </c>
      <c r="E13" s="25">
        <v>284.89587074609216</v>
      </c>
      <c r="F13" s="25">
        <v>279.34465999999998</v>
      </c>
      <c r="G13" s="25">
        <v>211.67595925390773</v>
      </c>
      <c r="H13" s="7">
        <f t="shared" si="0"/>
        <v>2087.6518900000001</v>
      </c>
    </row>
    <row r="14" spans="1:16">
      <c r="A14" s="8">
        <v>1989</v>
      </c>
      <c r="B14" s="24">
        <v>476.3</v>
      </c>
      <c r="C14" s="25">
        <v>638.75658139999996</v>
      </c>
      <c r="D14" s="25">
        <v>345.1</v>
      </c>
      <c r="E14" s="25">
        <v>266.30392917441219</v>
      </c>
      <c r="F14" s="25">
        <v>216.90702599999997</v>
      </c>
      <c r="G14" s="25">
        <v>234.46235082558781</v>
      </c>
      <c r="H14" s="7">
        <f t="shared" si="0"/>
        <v>2177.8298873999997</v>
      </c>
      <c r="I14" t="s">
        <v>10</v>
      </c>
    </row>
    <row r="15" spans="1:16">
      <c r="A15" s="9">
        <v>1990</v>
      </c>
      <c r="B15" s="24">
        <v>234.6133211856131</v>
      </c>
      <c r="C15" s="25">
        <v>684.73806000000002</v>
      </c>
      <c r="D15" s="25">
        <v>314.70210924444444</v>
      </c>
      <c r="E15" s="25">
        <v>393.96364</v>
      </c>
      <c r="F15" s="25">
        <v>244.16372000000001</v>
      </c>
      <c r="G15" s="25">
        <v>268.334</v>
      </c>
      <c r="H15" s="10">
        <f t="shared" si="0"/>
        <v>2140.5148504300573</v>
      </c>
    </row>
    <row r="16" spans="1:16">
      <c r="A16" s="9">
        <v>1991</v>
      </c>
      <c r="B16" s="24">
        <v>256.29346705428111</v>
      </c>
      <c r="C16" s="25">
        <v>641.69333999999992</v>
      </c>
      <c r="D16" s="25">
        <v>150.20154331707315</v>
      </c>
      <c r="E16" s="25">
        <v>532.24176</v>
      </c>
      <c r="F16" s="25">
        <v>203.35724999999999</v>
      </c>
      <c r="G16" s="25">
        <v>287.10309000000001</v>
      </c>
      <c r="H16" s="10">
        <f t="shared" si="0"/>
        <v>2070.8904503713543</v>
      </c>
    </row>
    <row r="17" spans="1:8">
      <c r="A17" s="9">
        <v>1992</v>
      </c>
      <c r="B17" s="24">
        <v>177.31817571784171</v>
      </c>
      <c r="C17" s="25">
        <v>568.47423000000003</v>
      </c>
      <c r="D17" s="25">
        <v>124.76848366451961</v>
      </c>
      <c r="E17" s="25">
        <v>475.52751000000001</v>
      </c>
      <c r="F17" s="25">
        <v>94.873630000000006</v>
      </c>
      <c r="G17" s="25">
        <v>316.76988</v>
      </c>
      <c r="H17" s="10">
        <f t="shared" si="0"/>
        <v>1757.7319093823614</v>
      </c>
    </row>
    <row r="18" spans="1:8">
      <c r="A18" s="9">
        <v>1993</v>
      </c>
      <c r="B18" s="24">
        <v>218.89361984631253</v>
      </c>
      <c r="C18" s="25">
        <v>639.16052999999999</v>
      </c>
      <c r="D18" s="25">
        <v>50.209354154882455</v>
      </c>
      <c r="E18" s="25">
        <v>447.36243999999999</v>
      </c>
      <c r="F18" s="25">
        <v>234.16860999999997</v>
      </c>
      <c r="G18" s="25">
        <v>304.70125000000002</v>
      </c>
      <c r="H18" s="10">
        <f t="shared" si="0"/>
        <v>1894.495804001195</v>
      </c>
    </row>
    <row r="19" spans="1:8">
      <c r="A19" s="9">
        <v>1994</v>
      </c>
      <c r="B19" s="24">
        <v>214.44083283881974</v>
      </c>
      <c r="C19" s="25">
        <v>603.94014000000004</v>
      </c>
      <c r="D19" s="25">
        <v>176.90984406693713</v>
      </c>
      <c r="E19" s="25">
        <v>434.84008</v>
      </c>
      <c r="F19" s="25">
        <v>176.82004999999998</v>
      </c>
      <c r="G19" s="25">
        <v>275.28093999999999</v>
      </c>
      <c r="H19" s="10">
        <f t="shared" si="0"/>
        <v>1882.2318869057572</v>
      </c>
    </row>
    <row r="20" spans="1:8">
      <c r="A20" s="9">
        <v>1995</v>
      </c>
      <c r="B20" s="24">
        <v>205.40819779191699</v>
      </c>
      <c r="C20" s="25">
        <v>595.90250000000003</v>
      </c>
      <c r="D20" s="25">
        <v>169.4580820283976</v>
      </c>
      <c r="E20" s="25">
        <v>388.85793000000001</v>
      </c>
      <c r="F20" s="25">
        <v>198.24746999999999</v>
      </c>
      <c r="G20" s="25">
        <v>245.07473000000002</v>
      </c>
      <c r="H20" s="10">
        <f t="shared" si="0"/>
        <v>1802.9489098203148</v>
      </c>
    </row>
    <row r="21" spans="1:8">
      <c r="A21" s="9">
        <v>1996</v>
      </c>
      <c r="B21" s="24">
        <v>186.26993157343935</v>
      </c>
      <c r="C21" s="25">
        <v>783.76328000000001</v>
      </c>
      <c r="D21" s="25">
        <v>194.18116335699798</v>
      </c>
      <c r="E21" s="25">
        <v>390.69632000000001</v>
      </c>
      <c r="F21" s="25">
        <v>213.12604999999999</v>
      </c>
      <c r="G21" s="25">
        <v>248.84710999999999</v>
      </c>
      <c r="H21" s="10">
        <f t="shared" si="0"/>
        <v>2016.8838549304373</v>
      </c>
    </row>
    <row r="22" spans="1:8">
      <c r="A22" s="9">
        <v>1997</v>
      </c>
      <c r="B22" s="24">
        <v>163.92507457374398</v>
      </c>
      <c r="C22" s="25">
        <v>683.29404</v>
      </c>
      <c r="D22" s="25">
        <v>160.30007000000001</v>
      </c>
      <c r="E22" s="25">
        <v>358.22853000000003</v>
      </c>
      <c r="F22" s="25">
        <v>182.18902</v>
      </c>
      <c r="G22" s="25">
        <v>216.41539</v>
      </c>
      <c r="H22" s="10">
        <f t="shared" si="0"/>
        <v>1764.3521245737443</v>
      </c>
    </row>
    <row r="23" spans="1:8">
      <c r="A23" s="9">
        <v>1998</v>
      </c>
      <c r="B23" s="24">
        <v>271.32265055560208</v>
      </c>
      <c r="C23" s="25">
        <v>519.78138999999999</v>
      </c>
      <c r="D23" s="25">
        <v>139.30456142993327</v>
      </c>
      <c r="E23" s="25">
        <v>349.34952000000004</v>
      </c>
      <c r="F23" s="25">
        <v>203.59017</v>
      </c>
      <c r="G23" s="25">
        <v>178.78341</v>
      </c>
      <c r="H23" s="10">
        <f t="shared" si="0"/>
        <v>1662.1317019855353</v>
      </c>
    </row>
    <row r="24" spans="1:8">
      <c r="A24" s="9">
        <v>1999</v>
      </c>
      <c r="B24" s="24">
        <v>285.75169343968054</v>
      </c>
      <c r="C24" s="25">
        <v>608.22474999999997</v>
      </c>
      <c r="D24" s="25">
        <v>136.31259</v>
      </c>
      <c r="E24" s="25">
        <v>334.51607999999999</v>
      </c>
      <c r="F24" s="25">
        <v>192.19056</v>
      </c>
      <c r="G24" s="25">
        <v>183.12859</v>
      </c>
      <c r="H24" s="10">
        <f t="shared" si="0"/>
        <v>1740.1242634396806</v>
      </c>
    </row>
    <row r="25" spans="1:8">
      <c r="A25" s="9">
        <v>2000</v>
      </c>
      <c r="B25" s="24">
        <v>260.66513989129061</v>
      </c>
      <c r="C25" s="25">
        <v>506.36796000000004</v>
      </c>
      <c r="D25" s="25">
        <v>125.26136145753617</v>
      </c>
      <c r="E25" s="25">
        <v>303.71570000000003</v>
      </c>
      <c r="F25" s="25">
        <v>242.70698000000002</v>
      </c>
      <c r="G25" s="25">
        <v>158.41067000000001</v>
      </c>
      <c r="H25" s="10">
        <f t="shared" si="0"/>
        <v>1597.1278113488268</v>
      </c>
    </row>
    <row r="26" spans="1:8">
      <c r="A26" s="9">
        <v>2001</v>
      </c>
      <c r="B26" s="24">
        <v>274.57035537728001</v>
      </c>
      <c r="C26" s="25">
        <v>561.16843999999992</v>
      </c>
      <c r="D26" s="25">
        <v>248.01891000000001</v>
      </c>
      <c r="E26" s="25">
        <v>290.74710999999996</v>
      </c>
      <c r="F26" s="25">
        <v>294.27737999999999</v>
      </c>
      <c r="G26" s="25">
        <v>129.62007</v>
      </c>
      <c r="H26" s="10">
        <f t="shared" si="0"/>
        <v>1798.4022653772799</v>
      </c>
    </row>
    <row r="27" spans="1:8">
      <c r="A27" s="9">
        <v>2002</v>
      </c>
      <c r="B27" s="24">
        <v>292.42515322744543</v>
      </c>
      <c r="C27" s="25">
        <v>643.36300000000006</v>
      </c>
      <c r="D27" s="25">
        <v>264.19597005222266</v>
      </c>
      <c r="E27" s="25">
        <v>287.13261</v>
      </c>
      <c r="F27" s="25">
        <v>256.54759000000001</v>
      </c>
      <c r="G27" s="25">
        <v>171.98483999999999</v>
      </c>
      <c r="H27" s="10">
        <f t="shared" si="0"/>
        <v>1915.6491632796683</v>
      </c>
    </row>
    <row r="28" spans="1:8">
      <c r="A28" s="9">
        <v>2003</v>
      </c>
      <c r="B28" s="24">
        <v>270.28028771279043</v>
      </c>
      <c r="C28" s="25">
        <v>605.41656</v>
      </c>
      <c r="D28" s="25">
        <v>232.99606</v>
      </c>
      <c r="E28" s="25">
        <v>245.36698999999999</v>
      </c>
      <c r="F28" s="25">
        <v>258.6968</v>
      </c>
      <c r="G28" s="25">
        <v>146.63077999999999</v>
      </c>
      <c r="H28" s="10">
        <f t="shared" si="0"/>
        <v>1759.3874777127903</v>
      </c>
    </row>
    <row r="29" spans="1:8">
      <c r="A29" s="9">
        <v>2004</v>
      </c>
      <c r="B29" s="24">
        <v>267.06537295254043</v>
      </c>
      <c r="C29" s="25">
        <v>633.71699000000001</v>
      </c>
      <c r="D29" s="25">
        <v>230.22463157392815</v>
      </c>
      <c r="E29" s="25">
        <v>253.18179999999998</v>
      </c>
      <c r="F29" s="25">
        <v>178.70867000000001</v>
      </c>
      <c r="G29" s="25">
        <v>175.56254999999999</v>
      </c>
      <c r="H29" s="10">
        <f t="shared" si="0"/>
        <v>1738.4600145264685</v>
      </c>
    </row>
    <row r="30" spans="1:8">
      <c r="A30" s="9">
        <v>2005</v>
      </c>
      <c r="B30" s="24">
        <v>253.66198433481424</v>
      </c>
      <c r="C30" s="25">
        <v>478.68485999999996</v>
      </c>
      <c r="D30" s="25">
        <v>262.38477</v>
      </c>
      <c r="E30" s="25">
        <v>300.70974999999999</v>
      </c>
      <c r="F30" s="25">
        <v>267.93768999999998</v>
      </c>
      <c r="G30" s="25">
        <v>131.54628</v>
      </c>
      <c r="H30" s="10">
        <f t="shared" si="0"/>
        <v>1694.9253343348144</v>
      </c>
    </row>
    <row r="31" spans="1:8">
      <c r="A31" s="9">
        <v>2006</v>
      </c>
      <c r="B31" s="34">
        <v>239.64406627508242</v>
      </c>
      <c r="C31" s="30">
        <v>589.64209000000005</v>
      </c>
      <c r="D31" s="30">
        <v>292.8170620006365</v>
      </c>
      <c r="E31" s="30">
        <v>303.10865999999999</v>
      </c>
      <c r="F31" s="30">
        <v>230.84129999999999</v>
      </c>
      <c r="G31" s="30">
        <v>192.01694000000001</v>
      </c>
      <c r="H31" s="10">
        <f t="shared" si="0"/>
        <v>1848.0701182757189</v>
      </c>
    </row>
    <row r="32" spans="1:8">
      <c r="A32" s="9">
        <v>2007</v>
      </c>
      <c r="B32" s="34">
        <v>196.97152225397636</v>
      </c>
      <c r="C32" s="30">
        <v>473.21724</v>
      </c>
      <c r="D32" s="30">
        <v>305.78588000000002</v>
      </c>
      <c r="E32" s="30">
        <v>302.09830999999997</v>
      </c>
      <c r="F32" s="30">
        <v>136.3682</v>
      </c>
      <c r="G32" s="30">
        <v>169.65955</v>
      </c>
      <c r="H32" s="10">
        <f t="shared" si="0"/>
        <v>1584.1007022539764</v>
      </c>
    </row>
    <row r="33" spans="1:8">
      <c r="A33" s="9">
        <v>2008</v>
      </c>
      <c r="B33" s="34">
        <v>201.29961376993009</v>
      </c>
      <c r="C33" s="30">
        <v>510.09404000000006</v>
      </c>
      <c r="D33" s="30">
        <v>297.29089569243848</v>
      </c>
      <c r="E33" s="30">
        <v>236.23582000000002</v>
      </c>
      <c r="F33" s="30">
        <v>171.36449999999999</v>
      </c>
      <c r="G33" s="30">
        <v>133.60833</v>
      </c>
      <c r="H33" s="10">
        <f t="shared" si="0"/>
        <v>1549.8931994623686</v>
      </c>
    </row>
    <row r="34" spans="1:8">
      <c r="A34" s="9">
        <v>2009</v>
      </c>
      <c r="B34" s="34">
        <v>205.16444732341566</v>
      </c>
      <c r="C34" s="30">
        <v>469.32261999999997</v>
      </c>
      <c r="D34" s="30">
        <v>302.9987050980298</v>
      </c>
      <c r="E34" s="30">
        <v>266.99046000000004</v>
      </c>
      <c r="F34" s="30">
        <v>194.17178000000001</v>
      </c>
      <c r="G34" s="30">
        <v>141.00221999999999</v>
      </c>
      <c r="H34" s="10">
        <f t="shared" si="0"/>
        <v>1579.6502324214455</v>
      </c>
    </row>
    <row r="35" spans="1:8">
      <c r="A35" s="9">
        <v>2010</v>
      </c>
      <c r="B35" s="34">
        <v>165.75309347930022</v>
      </c>
      <c r="C35" s="30">
        <v>512.13159731010899</v>
      </c>
      <c r="D35" s="30">
        <v>355.49014133258191</v>
      </c>
      <c r="E35" s="30">
        <v>353.50054900893747</v>
      </c>
      <c r="F35" s="30">
        <v>158.06229941211203</v>
      </c>
      <c r="G35" s="30">
        <v>233.41562230614701</v>
      </c>
      <c r="H35" s="10">
        <f t="shared" si="0"/>
        <v>1778.3533028491877</v>
      </c>
    </row>
    <row r="36" spans="1:8">
      <c r="A36" s="11"/>
      <c r="B36" s="12"/>
      <c r="C36" s="13"/>
      <c r="D36" s="13"/>
      <c r="E36" s="13"/>
      <c r="F36" s="13"/>
      <c r="G36" s="13"/>
    </row>
    <row r="38" spans="1:8">
      <c r="B38" s="1" t="s">
        <v>1</v>
      </c>
      <c r="C38" s="2" t="s">
        <v>2</v>
      </c>
      <c r="D38" s="2" t="s">
        <v>3</v>
      </c>
      <c r="E38" s="2" t="s">
        <v>4</v>
      </c>
      <c r="F38" s="2" t="s">
        <v>5</v>
      </c>
      <c r="G38" s="2" t="s">
        <v>6</v>
      </c>
      <c r="H38" s="3" t="s">
        <v>7</v>
      </c>
    </row>
    <row r="39" spans="1:8">
      <c r="A39" s="8">
        <v>1978</v>
      </c>
      <c r="B39" s="22">
        <f>B3</f>
        <v>221.6</v>
      </c>
      <c r="C39" s="22">
        <f t="shared" ref="C39:G39" si="1">C3</f>
        <v>318.81700000000001</v>
      </c>
      <c r="D39" s="22">
        <f t="shared" si="1"/>
        <v>202.6</v>
      </c>
      <c r="E39" s="22">
        <f t="shared" si="1"/>
        <v>139.05361959805597</v>
      </c>
      <c r="F39" s="22">
        <f t="shared" si="1"/>
        <v>100.898</v>
      </c>
      <c r="G39" s="22">
        <f t="shared" si="1"/>
        <v>92.362380401944051</v>
      </c>
      <c r="H39" s="7">
        <f>SUM(B39:G39)</f>
        <v>1075.3310000000001</v>
      </c>
    </row>
    <row r="40" spans="1:8">
      <c r="A40" s="4">
        <v>1979</v>
      </c>
      <c r="B40" s="22">
        <f t="shared" ref="B40:G40" si="2">B4</f>
        <v>221.6</v>
      </c>
      <c r="C40" s="22">
        <f t="shared" si="2"/>
        <v>318.81700000000001</v>
      </c>
      <c r="D40" s="22">
        <f t="shared" si="2"/>
        <v>202.6</v>
      </c>
      <c r="E40" s="22">
        <f t="shared" si="2"/>
        <v>139.05361959805597</v>
      </c>
      <c r="F40" s="22">
        <f t="shared" si="2"/>
        <v>100.898</v>
      </c>
      <c r="G40" s="22">
        <f t="shared" si="2"/>
        <v>92.362380401944051</v>
      </c>
      <c r="H40" s="7">
        <f>SUM(B40:G40)</f>
        <v>1075.3310000000001</v>
      </c>
    </row>
    <row r="41" spans="1:8">
      <c r="A41" s="8">
        <v>1980</v>
      </c>
      <c r="B41" s="22">
        <f t="shared" ref="B41:G41" si="3">B5</f>
        <v>264.2</v>
      </c>
      <c r="C41" s="22">
        <f t="shared" si="3"/>
        <v>225.96199999999999</v>
      </c>
      <c r="D41" s="22">
        <f t="shared" si="3"/>
        <v>167.1</v>
      </c>
      <c r="E41" s="22">
        <f t="shared" si="3"/>
        <v>131.28074688033627</v>
      </c>
      <c r="F41" s="22">
        <f t="shared" si="3"/>
        <v>95.546000000000006</v>
      </c>
      <c r="G41" s="22">
        <f t="shared" si="3"/>
        <v>83.849253119663729</v>
      </c>
      <c r="H41" s="7">
        <f t="shared" ref="H41:H68" si="4">SUM(B41:G41)</f>
        <v>967.93799999999987</v>
      </c>
    </row>
    <row r="42" spans="1:8">
      <c r="A42" s="8">
        <v>1981</v>
      </c>
      <c r="B42" s="22">
        <f t="shared" ref="B42:G42" si="5">B6</f>
        <v>264.2</v>
      </c>
      <c r="C42" s="22">
        <f t="shared" si="5"/>
        <v>243.61399999999998</v>
      </c>
      <c r="D42" s="22">
        <f t="shared" si="5"/>
        <v>211</v>
      </c>
      <c r="E42" s="22">
        <f t="shared" si="5"/>
        <v>191.7058296335216</v>
      </c>
      <c r="F42" s="22">
        <f t="shared" si="5"/>
        <v>128.04599999999999</v>
      </c>
      <c r="G42" s="22">
        <f t="shared" si="5"/>
        <v>114.3131703664784</v>
      </c>
      <c r="H42" s="7">
        <f t="shared" si="4"/>
        <v>1152.8789999999999</v>
      </c>
    </row>
    <row r="43" spans="1:8">
      <c r="A43" s="8">
        <v>1982</v>
      </c>
      <c r="B43" s="22">
        <f t="shared" ref="B43:G43" si="6">B7</f>
        <v>301.89999999999998</v>
      </c>
      <c r="C43" s="22">
        <f t="shared" si="6"/>
        <v>417.79200000000003</v>
      </c>
      <c r="D43" s="22">
        <f t="shared" si="6"/>
        <v>283.10000000000002</v>
      </c>
      <c r="E43" s="22">
        <f t="shared" si="6"/>
        <v>198.96619571785106</v>
      </c>
      <c r="F43" s="22">
        <f t="shared" si="6"/>
        <v>221.34100000000001</v>
      </c>
      <c r="G43" s="22">
        <f t="shared" si="6"/>
        <v>148.77580428214895</v>
      </c>
      <c r="H43" s="7">
        <f t="shared" si="4"/>
        <v>1571.8750000000002</v>
      </c>
    </row>
    <row r="44" spans="1:8">
      <c r="A44" s="8">
        <v>1983</v>
      </c>
      <c r="B44" s="22">
        <f t="shared" ref="B44:G44" si="7">B8</f>
        <v>358.5</v>
      </c>
      <c r="C44" s="22">
        <f t="shared" si="7"/>
        <v>382.96300000000002</v>
      </c>
      <c r="D44" s="22">
        <f t="shared" si="7"/>
        <v>283.67280664652571</v>
      </c>
      <c r="E44" s="22">
        <f t="shared" si="7"/>
        <v>184.38261329305135</v>
      </c>
      <c r="F44" s="22">
        <f t="shared" si="7"/>
        <v>271.52199999999999</v>
      </c>
      <c r="G44" s="22">
        <f t="shared" si="7"/>
        <v>114.05038670694864</v>
      </c>
      <c r="H44" s="7">
        <f t="shared" si="4"/>
        <v>1595.0908066465258</v>
      </c>
    </row>
    <row r="45" spans="1:8">
      <c r="A45" s="8">
        <v>1984</v>
      </c>
      <c r="B45" s="22">
        <f t="shared" ref="B45:G45" si="8">B9</f>
        <v>434</v>
      </c>
      <c r="C45" s="22">
        <f t="shared" si="8"/>
        <v>436.34399999999999</v>
      </c>
      <c r="D45" s="22">
        <f t="shared" si="8"/>
        <v>358.5</v>
      </c>
      <c r="E45" s="22">
        <f t="shared" si="8"/>
        <v>191.79738000788126</v>
      </c>
      <c r="F45" s="22">
        <f t="shared" si="8"/>
        <v>271.52999999999997</v>
      </c>
      <c r="G45" s="22">
        <f t="shared" si="8"/>
        <v>130.15461999211874</v>
      </c>
      <c r="H45" s="7">
        <f t="shared" si="4"/>
        <v>1822.326</v>
      </c>
    </row>
    <row r="46" spans="1:8">
      <c r="A46" s="8">
        <v>1985</v>
      </c>
      <c r="B46" s="22">
        <f t="shared" ref="B46:G46" si="9">B10</f>
        <v>566.1</v>
      </c>
      <c r="C46" s="22">
        <f t="shared" si="9"/>
        <v>654.99800000000005</v>
      </c>
      <c r="D46" s="22">
        <f t="shared" si="9"/>
        <v>547.20000000000005</v>
      </c>
      <c r="E46" s="22">
        <f t="shared" si="9"/>
        <v>248.26667870747406</v>
      </c>
      <c r="F46" s="22">
        <f t="shared" si="9"/>
        <v>359.84899999999999</v>
      </c>
      <c r="G46" s="22">
        <f t="shared" si="9"/>
        <v>192.59232129252592</v>
      </c>
      <c r="H46" s="7">
        <f t="shared" si="4"/>
        <v>2569.0059999999999</v>
      </c>
    </row>
    <row r="47" spans="1:8">
      <c r="A47" s="8">
        <v>1986</v>
      </c>
      <c r="B47" s="22">
        <f t="shared" ref="B47:G47" si="10">B11</f>
        <v>490.6</v>
      </c>
      <c r="C47" s="22">
        <f t="shared" si="10"/>
        <v>598.42399999999998</v>
      </c>
      <c r="D47" s="22">
        <f t="shared" si="10"/>
        <v>528.4</v>
      </c>
      <c r="E47" s="22">
        <f t="shared" si="10"/>
        <v>283.20403152502297</v>
      </c>
      <c r="F47" s="22">
        <f t="shared" si="10"/>
        <v>322.41899999999998</v>
      </c>
      <c r="G47" s="22">
        <f t="shared" si="10"/>
        <v>232.69796847497702</v>
      </c>
      <c r="H47" s="7">
        <f t="shared" si="4"/>
        <v>2455.7449999999999</v>
      </c>
    </row>
    <row r="48" spans="1:8">
      <c r="A48" s="8">
        <v>1987</v>
      </c>
      <c r="B48" s="22">
        <f t="shared" ref="B48:G48" si="11">B12</f>
        <v>490.6</v>
      </c>
      <c r="C48" s="22">
        <f t="shared" si="11"/>
        <v>611.23800000000006</v>
      </c>
      <c r="D48" s="22">
        <f t="shared" si="11"/>
        <v>207.6</v>
      </c>
      <c r="E48" s="22">
        <f t="shared" si="11"/>
        <v>265.07309024037829</v>
      </c>
      <c r="F48" s="22">
        <f t="shared" si="11"/>
        <v>279.06400000000002</v>
      </c>
      <c r="G48" s="22">
        <f t="shared" si="11"/>
        <v>214.30690975962173</v>
      </c>
      <c r="H48" s="7">
        <f t="shared" si="4"/>
        <v>2067.8820000000005</v>
      </c>
    </row>
    <row r="49" spans="1:8">
      <c r="A49" s="8">
        <v>1988</v>
      </c>
      <c r="B49" s="22">
        <f t="shared" ref="B49:G49" si="12">B13</f>
        <v>358.5</v>
      </c>
      <c r="C49" s="22">
        <f t="shared" si="12"/>
        <v>726.83539999999994</v>
      </c>
      <c r="D49" s="22">
        <f t="shared" si="12"/>
        <v>226.4</v>
      </c>
      <c r="E49" s="22">
        <f t="shared" si="12"/>
        <v>284.89587074609216</v>
      </c>
      <c r="F49" s="22">
        <f t="shared" si="12"/>
        <v>279.34465999999998</v>
      </c>
      <c r="G49" s="22">
        <f t="shared" si="12"/>
        <v>211.67595925390773</v>
      </c>
      <c r="H49" s="7">
        <f t="shared" si="4"/>
        <v>2087.6518900000001</v>
      </c>
    </row>
    <row r="50" spans="1:8">
      <c r="A50" s="8">
        <v>1989</v>
      </c>
      <c r="B50" s="22">
        <f t="shared" ref="B50:G50" si="13">B14</f>
        <v>476.3</v>
      </c>
      <c r="C50" s="22">
        <f t="shared" si="13"/>
        <v>638.75658139999996</v>
      </c>
      <c r="D50" s="22">
        <f t="shared" si="13"/>
        <v>345.1</v>
      </c>
      <c r="E50" s="22">
        <f t="shared" si="13"/>
        <v>266.30392917441219</v>
      </c>
      <c r="F50" s="22">
        <f t="shared" si="13"/>
        <v>216.90702599999997</v>
      </c>
      <c r="G50" s="22">
        <f t="shared" si="13"/>
        <v>234.46235082558781</v>
      </c>
      <c r="H50" s="7">
        <f t="shared" si="4"/>
        <v>2177.8298873999997</v>
      </c>
    </row>
    <row r="51" spans="1:8">
      <c r="A51" s="9">
        <v>1990</v>
      </c>
      <c r="B51" s="22">
        <f t="shared" ref="B51:G51" si="14">B15</f>
        <v>234.6133211856131</v>
      </c>
      <c r="C51" s="22">
        <f t="shared" si="14"/>
        <v>684.73806000000002</v>
      </c>
      <c r="D51" s="22">
        <f t="shared" si="14"/>
        <v>314.70210924444444</v>
      </c>
      <c r="E51" s="22">
        <f t="shared" si="14"/>
        <v>393.96364</v>
      </c>
      <c r="F51" s="22">
        <f t="shared" si="14"/>
        <v>244.16372000000001</v>
      </c>
      <c r="G51" s="22">
        <f t="shared" si="14"/>
        <v>268.334</v>
      </c>
      <c r="H51" s="10">
        <f t="shared" si="4"/>
        <v>2140.5148504300573</v>
      </c>
    </row>
    <row r="52" spans="1:8">
      <c r="A52" s="9">
        <v>1991</v>
      </c>
      <c r="B52" s="22">
        <f t="shared" ref="B52:G52" si="15">B16</f>
        <v>256.29346705428111</v>
      </c>
      <c r="C52" s="22">
        <f t="shared" si="15"/>
        <v>641.69333999999992</v>
      </c>
      <c r="D52" s="22">
        <f t="shared" si="15"/>
        <v>150.20154331707315</v>
      </c>
      <c r="E52" s="22">
        <f t="shared" si="15"/>
        <v>532.24176</v>
      </c>
      <c r="F52" s="22">
        <f t="shared" si="15"/>
        <v>203.35724999999999</v>
      </c>
      <c r="G52" s="22">
        <f t="shared" si="15"/>
        <v>287.10309000000001</v>
      </c>
      <c r="H52" s="10">
        <f t="shared" si="4"/>
        <v>2070.8904503713543</v>
      </c>
    </row>
    <row r="53" spans="1:8">
      <c r="A53" s="9">
        <v>1992</v>
      </c>
      <c r="B53" s="22">
        <f t="shared" ref="B53:G53" si="16">B17</f>
        <v>177.31817571784171</v>
      </c>
      <c r="C53" s="22">
        <f t="shared" si="16"/>
        <v>568.47423000000003</v>
      </c>
      <c r="D53" s="22">
        <f t="shared" si="16"/>
        <v>124.76848366451961</v>
      </c>
      <c r="E53" s="22">
        <f t="shared" si="16"/>
        <v>475.52751000000001</v>
      </c>
      <c r="F53" s="22">
        <f t="shared" si="16"/>
        <v>94.873630000000006</v>
      </c>
      <c r="G53" s="22">
        <f t="shared" si="16"/>
        <v>316.76988</v>
      </c>
      <c r="H53" s="10">
        <f t="shared" si="4"/>
        <v>1757.7319093823614</v>
      </c>
    </row>
    <row r="54" spans="1:8">
      <c r="A54" s="9">
        <v>1993</v>
      </c>
      <c r="B54" s="22">
        <f t="shared" ref="B54:G54" si="17">B18</f>
        <v>218.89361984631253</v>
      </c>
      <c r="C54" s="22">
        <f t="shared" si="17"/>
        <v>639.16052999999999</v>
      </c>
      <c r="D54" s="22">
        <f t="shared" si="17"/>
        <v>50.209354154882455</v>
      </c>
      <c r="E54" s="22">
        <f t="shared" si="17"/>
        <v>447.36243999999999</v>
      </c>
      <c r="F54" s="22">
        <f t="shared" si="17"/>
        <v>234.16860999999997</v>
      </c>
      <c r="G54" s="22">
        <f t="shared" si="17"/>
        <v>304.70125000000002</v>
      </c>
      <c r="H54" s="10">
        <f t="shared" si="4"/>
        <v>1894.495804001195</v>
      </c>
    </row>
    <row r="55" spans="1:8">
      <c r="A55" s="9">
        <v>1994</v>
      </c>
      <c r="B55" s="22">
        <f t="shared" ref="B55:G55" si="18">B19</f>
        <v>214.44083283881974</v>
      </c>
      <c r="C55" s="22">
        <f t="shared" si="18"/>
        <v>603.94014000000004</v>
      </c>
      <c r="D55" s="22">
        <f t="shared" si="18"/>
        <v>176.90984406693713</v>
      </c>
      <c r="E55" s="22">
        <f t="shared" si="18"/>
        <v>434.84008</v>
      </c>
      <c r="F55" s="22">
        <f t="shared" si="18"/>
        <v>176.82004999999998</v>
      </c>
      <c r="G55" s="22">
        <f t="shared" si="18"/>
        <v>275.28093999999999</v>
      </c>
      <c r="H55" s="10">
        <f t="shared" si="4"/>
        <v>1882.2318869057572</v>
      </c>
    </row>
    <row r="56" spans="1:8">
      <c r="A56" s="9">
        <v>1995</v>
      </c>
      <c r="B56" s="22">
        <f t="shared" ref="B56:G56" si="19">B20</f>
        <v>205.40819779191699</v>
      </c>
      <c r="C56" s="22">
        <f t="shared" si="19"/>
        <v>595.90250000000003</v>
      </c>
      <c r="D56" s="22">
        <f t="shared" si="19"/>
        <v>169.4580820283976</v>
      </c>
      <c r="E56" s="22">
        <f t="shared" si="19"/>
        <v>388.85793000000001</v>
      </c>
      <c r="F56" s="22">
        <f t="shared" si="19"/>
        <v>198.24746999999999</v>
      </c>
      <c r="G56" s="22">
        <f t="shared" si="19"/>
        <v>245.07473000000002</v>
      </c>
      <c r="H56" s="10">
        <f t="shared" si="4"/>
        <v>1802.9489098203148</v>
      </c>
    </row>
    <row r="57" spans="1:8">
      <c r="A57" s="9">
        <v>1996</v>
      </c>
      <c r="B57" s="22">
        <f t="shared" ref="B57:G57" si="20">B21</f>
        <v>186.26993157343935</v>
      </c>
      <c r="C57" s="22">
        <f t="shared" si="20"/>
        <v>783.76328000000001</v>
      </c>
      <c r="D57" s="22">
        <f t="shared" si="20"/>
        <v>194.18116335699798</v>
      </c>
      <c r="E57" s="22">
        <f t="shared" si="20"/>
        <v>390.69632000000001</v>
      </c>
      <c r="F57" s="22">
        <f t="shared" si="20"/>
        <v>213.12604999999999</v>
      </c>
      <c r="G57" s="22">
        <f t="shared" si="20"/>
        <v>248.84710999999999</v>
      </c>
      <c r="H57" s="10">
        <f t="shared" si="4"/>
        <v>2016.8838549304373</v>
      </c>
    </row>
    <row r="58" spans="1:8">
      <c r="A58" s="9">
        <v>1997</v>
      </c>
      <c r="B58" s="22">
        <f t="shared" ref="B58:G58" si="21">B22</f>
        <v>163.92507457374398</v>
      </c>
      <c r="C58" s="22">
        <f t="shared" si="21"/>
        <v>683.29404</v>
      </c>
      <c r="D58" s="22">
        <f t="shared" si="21"/>
        <v>160.30007000000001</v>
      </c>
      <c r="E58" s="22">
        <f t="shared" si="21"/>
        <v>358.22853000000003</v>
      </c>
      <c r="F58" s="22">
        <f t="shared" si="21"/>
        <v>182.18902</v>
      </c>
      <c r="G58" s="22">
        <f t="shared" si="21"/>
        <v>216.41539</v>
      </c>
      <c r="H58" s="10">
        <f t="shared" si="4"/>
        <v>1764.3521245737443</v>
      </c>
    </row>
    <row r="59" spans="1:8">
      <c r="A59" s="9">
        <v>1998</v>
      </c>
      <c r="B59" s="22">
        <f t="shared" ref="B59:G59" si="22">B23</f>
        <v>271.32265055560208</v>
      </c>
      <c r="C59" s="22">
        <f t="shared" si="22"/>
        <v>519.78138999999999</v>
      </c>
      <c r="D59" s="22">
        <f t="shared" si="22"/>
        <v>139.30456142993327</v>
      </c>
      <c r="E59" s="22">
        <f t="shared" si="22"/>
        <v>349.34952000000004</v>
      </c>
      <c r="F59" s="22">
        <f t="shared" si="22"/>
        <v>203.59017</v>
      </c>
      <c r="G59" s="22">
        <f t="shared" si="22"/>
        <v>178.78341</v>
      </c>
      <c r="H59" s="10">
        <f t="shared" si="4"/>
        <v>1662.1317019855353</v>
      </c>
    </row>
    <row r="60" spans="1:8">
      <c r="A60" s="9">
        <v>1999</v>
      </c>
      <c r="B60" s="22">
        <f t="shared" ref="B60:G60" si="23">B24</f>
        <v>285.75169343968054</v>
      </c>
      <c r="C60" s="22">
        <f t="shared" si="23"/>
        <v>608.22474999999997</v>
      </c>
      <c r="D60" s="22">
        <f t="shared" si="23"/>
        <v>136.31259</v>
      </c>
      <c r="E60" s="22">
        <f t="shared" si="23"/>
        <v>334.51607999999999</v>
      </c>
      <c r="F60" s="22">
        <f t="shared" si="23"/>
        <v>192.19056</v>
      </c>
      <c r="G60" s="22">
        <f t="shared" si="23"/>
        <v>183.12859</v>
      </c>
      <c r="H60" s="10">
        <f t="shared" si="4"/>
        <v>1740.1242634396806</v>
      </c>
    </row>
    <row r="61" spans="1:8">
      <c r="A61" s="9">
        <v>2000</v>
      </c>
      <c r="B61" s="22">
        <f t="shared" ref="B61:G61" si="24">B25</f>
        <v>260.66513989129061</v>
      </c>
      <c r="C61" s="22">
        <f t="shared" si="24"/>
        <v>506.36796000000004</v>
      </c>
      <c r="D61" s="22">
        <f t="shared" si="24"/>
        <v>125.26136145753617</v>
      </c>
      <c r="E61" s="22">
        <f t="shared" si="24"/>
        <v>303.71570000000003</v>
      </c>
      <c r="F61" s="22">
        <f t="shared" si="24"/>
        <v>242.70698000000002</v>
      </c>
      <c r="G61" s="22">
        <f t="shared" si="24"/>
        <v>158.41067000000001</v>
      </c>
      <c r="H61" s="10">
        <f t="shared" si="4"/>
        <v>1597.1278113488268</v>
      </c>
    </row>
    <row r="62" spans="1:8">
      <c r="A62" s="9">
        <v>2001</v>
      </c>
      <c r="B62" s="22">
        <f t="shared" ref="B62:G62" si="25">B26</f>
        <v>274.57035537728001</v>
      </c>
      <c r="C62" s="22">
        <f t="shared" si="25"/>
        <v>561.16843999999992</v>
      </c>
      <c r="D62" s="22">
        <f t="shared" si="25"/>
        <v>248.01891000000001</v>
      </c>
      <c r="E62" s="22">
        <f t="shared" si="25"/>
        <v>290.74710999999996</v>
      </c>
      <c r="F62" s="22">
        <f t="shared" si="25"/>
        <v>294.27737999999999</v>
      </c>
      <c r="G62" s="22">
        <f t="shared" si="25"/>
        <v>129.62007</v>
      </c>
      <c r="H62" s="10">
        <f t="shared" si="4"/>
        <v>1798.4022653772799</v>
      </c>
    </row>
    <row r="63" spans="1:8">
      <c r="A63" s="9">
        <v>2002</v>
      </c>
      <c r="B63" s="22">
        <f t="shared" ref="B63:G63" si="26">B27</f>
        <v>292.42515322744543</v>
      </c>
      <c r="C63" s="22">
        <f t="shared" si="26"/>
        <v>643.36300000000006</v>
      </c>
      <c r="D63" s="22">
        <f t="shared" si="26"/>
        <v>264.19597005222266</v>
      </c>
      <c r="E63" s="22">
        <f t="shared" si="26"/>
        <v>287.13261</v>
      </c>
      <c r="F63" s="22">
        <f t="shared" si="26"/>
        <v>256.54759000000001</v>
      </c>
      <c r="G63" s="22">
        <f t="shared" si="26"/>
        <v>171.98483999999999</v>
      </c>
      <c r="H63" s="10">
        <f t="shared" si="4"/>
        <v>1915.6491632796683</v>
      </c>
    </row>
    <row r="64" spans="1:8">
      <c r="A64" s="9">
        <v>2003</v>
      </c>
      <c r="B64" s="22">
        <f t="shared" ref="B64:G64" si="27">B28</f>
        <v>270.28028771279043</v>
      </c>
      <c r="C64" s="22">
        <f t="shared" si="27"/>
        <v>605.41656</v>
      </c>
      <c r="D64" s="22">
        <f t="shared" si="27"/>
        <v>232.99606</v>
      </c>
      <c r="E64" s="22">
        <f t="shared" si="27"/>
        <v>245.36698999999999</v>
      </c>
      <c r="F64" s="22">
        <f t="shared" si="27"/>
        <v>258.6968</v>
      </c>
      <c r="G64" s="22">
        <f t="shared" si="27"/>
        <v>146.63077999999999</v>
      </c>
      <c r="H64" s="10">
        <f t="shared" si="4"/>
        <v>1759.3874777127903</v>
      </c>
    </row>
    <row r="65" spans="1:8">
      <c r="A65" s="9">
        <v>2004</v>
      </c>
      <c r="B65" s="22">
        <f t="shared" ref="B65:G65" si="28">B29</f>
        <v>267.06537295254043</v>
      </c>
      <c r="C65" s="22">
        <f t="shared" si="28"/>
        <v>633.71699000000001</v>
      </c>
      <c r="D65" s="22">
        <f t="shared" si="28"/>
        <v>230.22463157392815</v>
      </c>
      <c r="E65" s="22">
        <f t="shared" si="28"/>
        <v>253.18179999999998</v>
      </c>
      <c r="F65" s="22">
        <f t="shared" si="28"/>
        <v>178.70867000000001</v>
      </c>
      <c r="G65" s="22">
        <f t="shared" si="28"/>
        <v>175.56254999999999</v>
      </c>
      <c r="H65" s="10">
        <f t="shared" si="4"/>
        <v>1738.4600145264685</v>
      </c>
    </row>
    <row r="66" spans="1:8">
      <c r="A66" s="9">
        <v>2005</v>
      </c>
      <c r="B66" s="22">
        <f t="shared" ref="B66:G66" si="29">B30</f>
        <v>253.66198433481424</v>
      </c>
      <c r="C66" s="22">
        <f t="shared" si="29"/>
        <v>478.68485999999996</v>
      </c>
      <c r="D66" s="22">
        <f t="shared" si="29"/>
        <v>262.38477</v>
      </c>
      <c r="E66" s="22">
        <f t="shared" si="29"/>
        <v>300.70974999999999</v>
      </c>
      <c r="F66" s="22">
        <f t="shared" si="29"/>
        <v>267.93768999999998</v>
      </c>
      <c r="G66" s="22">
        <f t="shared" si="29"/>
        <v>131.54628</v>
      </c>
      <c r="H66" s="10">
        <f t="shared" si="4"/>
        <v>1694.9253343348144</v>
      </c>
    </row>
    <row r="67" spans="1:8">
      <c r="A67" s="9">
        <v>2006</v>
      </c>
      <c r="B67" s="22">
        <f t="shared" ref="B67:G67" si="30">B31</f>
        <v>239.64406627508242</v>
      </c>
      <c r="C67" s="22">
        <f t="shared" si="30"/>
        <v>589.64209000000005</v>
      </c>
      <c r="D67" s="22">
        <f t="shared" si="30"/>
        <v>292.8170620006365</v>
      </c>
      <c r="E67" s="22">
        <f t="shared" si="30"/>
        <v>303.10865999999999</v>
      </c>
      <c r="F67" s="22">
        <f t="shared" si="30"/>
        <v>230.84129999999999</v>
      </c>
      <c r="G67" s="22">
        <f t="shared" si="30"/>
        <v>192.01694000000001</v>
      </c>
      <c r="H67" s="10">
        <f t="shared" si="4"/>
        <v>1848.0701182757189</v>
      </c>
    </row>
    <row r="68" spans="1:8">
      <c r="A68" s="9">
        <v>2007</v>
      </c>
      <c r="B68" s="22">
        <f t="shared" ref="B68:G68" si="31">B32</f>
        <v>196.97152225397636</v>
      </c>
      <c r="C68" s="22">
        <f t="shared" si="31"/>
        <v>473.21724</v>
      </c>
      <c r="D68" s="22">
        <f t="shared" si="31"/>
        <v>305.78588000000002</v>
      </c>
      <c r="E68" s="22">
        <f t="shared" si="31"/>
        <v>302.09830999999997</v>
      </c>
      <c r="F68" s="22">
        <f t="shared" si="31"/>
        <v>136.3682</v>
      </c>
      <c r="G68" s="22">
        <f t="shared" si="31"/>
        <v>169.65955</v>
      </c>
      <c r="H68" s="10">
        <f t="shared" si="4"/>
        <v>1584.1007022539764</v>
      </c>
    </row>
    <row r="69" spans="1:8">
      <c r="A69" s="9">
        <v>2008</v>
      </c>
      <c r="B69" s="22">
        <f t="shared" ref="B69:G69" si="32">B33</f>
        <v>201.29961376993009</v>
      </c>
      <c r="C69" s="22">
        <f t="shared" si="32"/>
        <v>510.09404000000006</v>
      </c>
      <c r="D69" s="22">
        <f t="shared" si="32"/>
        <v>297.29089569243848</v>
      </c>
      <c r="E69" s="22">
        <f t="shared" si="32"/>
        <v>236.23582000000002</v>
      </c>
      <c r="F69" s="22">
        <f t="shared" si="32"/>
        <v>171.36449999999999</v>
      </c>
      <c r="G69" s="22">
        <f t="shared" si="32"/>
        <v>133.60833</v>
      </c>
      <c r="H69" s="10">
        <f t="shared" ref="H69:H71" si="33">SUM(B69:G69)</f>
        <v>1549.8931994623686</v>
      </c>
    </row>
    <row r="70" spans="1:8">
      <c r="A70" s="9">
        <v>2009</v>
      </c>
      <c r="B70" s="22">
        <f t="shared" ref="B70:G70" si="34">B34</f>
        <v>205.16444732341566</v>
      </c>
      <c r="C70" s="22">
        <f t="shared" si="34"/>
        <v>469.32261999999997</v>
      </c>
      <c r="D70" s="22">
        <f t="shared" si="34"/>
        <v>302.9987050980298</v>
      </c>
      <c r="E70" s="22">
        <f t="shared" si="34"/>
        <v>266.99046000000004</v>
      </c>
      <c r="F70" s="22">
        <f t="shared" si="34"/>
        <v>194.17178000000001</v>
      </c>
      <c r="G70" s="22">
        <f t="shared" si="34"/>
        <v>141.00221999999999</v>
      </c>
      <c r="H70" s="10">
        <f t="shared" si="33"/>
        <v>1579.6502324214455</v>
      </c>
    </row>
    <row r="71" spans="1:8">
      <c r="A71" s="9">
        <v>2010</v>
      </c>
      <c r="B71" s="22">
        <f t="shared" ref="B71:G71" si="35">B35</f>
        <v>165.75309347930022</v>
      </c>
      <c r="C71" s="22">
        <f t="shared" si="35"/>
        <v>512.13159731010899</v>
      </c>
      <c r="D71" s="22">
        <f t="shared" si="35"/>
        <v>355.49014133258191</v>
      </c>
      <c r="E71" s="22">
        <f t="shared" si="35"/>
        <v>353.50054900893747</v>
      </c>
      <c r="F71" s="22">
        <f t="shared" si="35"/>
        <v>158.06229941211203</v>
      </c>
      <c r="G71" s="22">
        <f t="shared" si="35"/>
        <v>233.41562230614701</v>
      </c>
      <c r="H71" s="10">
        <f t="shared" si="33"/>
        <v>1778.3533028491877</v>
      </c>
    </row>
    <row r="72" spans="1:8">
      <c r="A72" s="28"/>
      <c r="B72" s="29"/>
      <c r="C72" s="25"/>
      <c r="D72" s="25"/>
      <c r="E72" s="25"/>
      <c r="F72" s="25"/>
      <c r="G72" s="25"/>
      <c r="H72" s="10"/>
    </row>
    <row r="73" spans="1:8">
      <c r="A73" s="28"/>
      <c r="B73" s="29"/>
      <c r="C73" s="25"/>
      <c r="D73" s="25"/>
      <c r="E73" s="25"/>
      <c r="F73" s="25"/>
      <c r="G73" s="25"/>
      <c r="H73" s="10"/>
    </row>
    <row r="75" spans="1:8">
      <c r="B75" s="1">
        <v>1</v>
      </c>
      <c r="C75" s="2">
        <v>2</v>
      </c>
      <c r="D75" s="2">
        <v>3</v>
      </c>
      <c r="E75" s="2">
        <v>4</v>
      </c>
      <c r="F75" s="2">
        <v>5</v>
      </c>
      <c r="G75" s="2">
        <v>6</v>
      </c>
      <c r="H75" s="3" t="s">
        <v>7</v>
      </c>
    </row>
    <row r="76" spans="1:8">
      <c r="A76" s="8">
        <v>1978</v>
      </c>
      <c r="B76" s="22">
        <v>0</v>
      </c>
      <c r="C76" s="23">
        <f>E39+G39</f>
        <v>231.41600000000003</v>
      </c>
      <c r="D76" s="23">
        <f>C39</f>
        <v>318.81700000000001</v>
      </c>
      <c r="E76" s="23">
        <f>F39</f>
        <v>100.898</v>
      </c>
      <c r="F76" s="23">
        <f>D39</f>
        <v>202.6</v>
      </c>
      <c r="G76" s="23">
        <f>B39</f>
        <v>221.6</v>
      </c>
      <c r="H76" s="7">
        <f>SUM(B76:G76)</f>
        <v>1075.3310000000001</v>
      </c>
    </row>
    <row r="77" spans="1:8">
      <c r="A77" s="4">
        <v>1979</v>
      </c>
      <c r="B77" s="22">
        <v>0</v>
      </c>
      <c r="C77" s="23">
        <f t="shared" ref="C77:C103" si="36">E40+G40</f>
        <v>231.41600000000003</v>
      </c>
      <c r="D77" s="23">
        <f t="shared" ref="D77:D103" si="37">C40</f>
        <v>318.81700000000001</v>
      </c>
      <c r="E77" s="23">
        <f t="shared" ref="E77:E103" si="38">F40</f>
        <v>100.898</v>
      </c>
      <c r="F77" s="23">
        <f t="shared" ref="F77:F103" si="39">D40</f>
        <v>202.6</v>
      </c>
      <c r="G77" s="23">
        <f t="shared" ref="G77:G103" si="40">B40</f>
        <v>221.6</v>
      </c>
      <c r="H77" s="7">
        <f>SUM(B77:G77)</f>
        <v>1075.3310000000001</v>
      </c>
    </row>
    <row r="78" spans="1:8">
      <c r="A78" s="8">
        <v>1980</v>
      </c>
      <c r="B78" s="22">
        <v>0</v>
      </c>
      <c r="C78" s="23">
        <f t="shared" si="36"/>
        <v>215.13</v>
      </c>
      <c r="D78" s="23">
        <f t="shared" si="37"/>
        <v>225.96199999999999</v>
      </c>
      <c r="E78" s="23">
        <f t="shared" si="38"/>
        <v>95.546000000000006</v>
      </c>
      <c r="F78" s="23">
        <f t="shared" si="39"/>
        <v>167.1</v>
      </c>
      <c r="G78" s="23">
        <f t="shared" si="40"/>
        <v>264.2</v>
      </c>
      <c r="H78" s="7">
        <f t="shared" ref="H78:H105" si="41">SUM(B78:G78)</f>
        <v>967.9380000000001</v>
      </c>
    </row>
    <row r="79" spans="1:8">
      <c r="A79" s="8">
        <v>1981</v>
      </c>
      <c r="B79" s="22">
        <v>0</v>
      </c>
      <c r="C79" s="23">
        <f t="shared" si="36"/>
        <v>306.01900000000001</v>
      </c>
      <c r="D79" s="23">
        <f t="shared" si="37"/>
        <v>243.61399999999998</v>
      </c>
      <c r="E79" s="23">
        <f t="shared" si="38"/>
        <v>128.04599999999999</v>
      </c>
      <c r="F79" s="23">
        <f t="shared" si="39"/>
        <v>211</v>
      </c>
      <c r="G79" s="23">
        <f t="shared" si="40"/>
        <v>264.2</v>
      </c>
      <c r="H79" s="7">
        <f t="shared" si="41"/>
        <v>1152.8790000000001</v>
      </c>
    </row>
    <row r="80" spans="1:8">
      <c r="A80" s="8">
        <v>1982</v>
      </c>
      <c r="B80" s="22">
        <v>0</v>
      </c>
      <c r="C80" s="23">
        <f t="shared" si="36"/>
        <v>347.74200000000002</v>
      </c>
      <c r="D80" s="23">
        <f t="shared" si="37"/>
        <v>417.79200000000003</v>
      </c>
      <c r="E80" s="23">
        <f t="shared" si="38"/>
        <v>221.34100000000001</v>
      </c>
      <c r="F80" s="23">
        <f t="shared" si="39"/>
        <v>283.10000000000002</v>
      </c>
      <c r="G80" s="23">
        <f t="shared" si="40"/>
        <v>301.89999999999998</v>
      </c>
      <c r="H80" s="7">
        <f t="shared" si="41"/>
        <v>1571.875</v>
      </c>
    </row>
    <row r="81" spans="1:8">
      <c r="A81" s="8">
        <v>1983</v>
      </c>
      <c r="B81" s="22">
        <v>0</v>
      </c>
      <c r="C81" s="23">
        <f t="shared" si="36"/>
        <v>298.43299999999999</v>
      </c>
      <c r="D81" s="23">
        <f t="shared" si="37"/>
        <v>382.96300000000002</v>
      </c>
      <c r="E81" s="23">
        <f t="shared" si="38"/>
        <v>271.52199999999999</v>
      </c>
      <c r="F81" s="23">
        <f t="shared" si="39"/>
        <v>283.67280664652571</v>
      </c>
      <c r="G81" s="23">
        <f t="shared" si="40"/>
        <v>358.5</v>
      </c>
      <c r="H81" s="7">
        <f t="shared" si="41"/>
        <v>1595.0908066465256</v>
      </c>
    </row>
    <row r="82" spans="1:8">
      <c r="A82" s="8">
        <v>1984</v>
      </c>
      <c r="B82" s="22">
        <v>0</v>
      </c>
      <c r="C82" s="23">
        <f t="shared" si="36"/>
        <v>321.952</v>
      </c>
      <c r="D82" s="23">
        <f t="shared" si="37"/>
        <v>436.34399999999999</v>
      </c>
      <c r="E82" s="23">
        <f t="shared" si="38"/>
        <v>271.52999999999997</v>
      </c>
      <c r="F82" s="23">
        <f t="shared" si="39"/>
        <v>358.5</v>
      </c>
      <c r="G82" s="23">
        <f t="shared" si="40"/>
        <v>434</v>
      </c>
      <c r="H82" s="7">
        <f t="shared" si="41"/>
        <v>1822.326</v>
      </c>
    </row>
    <row r="83" spans="1:8">
      <c r="A83" s="8">
        <v>1985</v>
      </c>
      <c r="B83" s="22">
        <v>0</v>
      </c>
      <c r="C83" s="23">
        <f t="shared" si="36"/>
        <v>440.85899999999998</v>
      </c>
      <c r="D83" s="23">
        <f t="shared" si="37"/>
        <v>654.99800000000005</v>
      </c>
      <c r="E83" s="23">
        <f t="shared" si="38"/>
        <v>359.84899999999999</v>
      </c>
      <c r="F83" s="23">
        <f t="shared" si="39"/>
        <v>547.20000000000005</v>
      </c>
      <c r="G83" s="23">
        <f t="shared" si="40"/>
        <v>566.1</v>
      </c>
      <c r="H83" s="7">
        <f t="shared" si="41"/>
        <v>2569.0059999999999</v>
      </c>
    </row>
    <row r="84" spans="1:8">
      <c r="A84" s="8">
        <v>1986</v>
      </c>
      <c r="B84" s="22">
        <v>0</v>
      </c>
      <c r="C84" s="23">
        <f t="shared" si="36"/>
        <v>515.90200000000004</v>
      </c>
      <c r="D84" s="23">
        <f t="shared" si="37"/>
        <v>598.42399999999998</v>
      </c>
      <c r="E84" s="23">
        <f t="shared" si="38"/>
        <v>322.41899999999998</v>
      </c>
      <c r="F84" s="23">
        <f t="shared" si="39"/>
        <v>528.4</v>
      </c>
      <c r="G84" s="23">
        <f t="shared" si="40"/>
        <v>490.6</v>
      </c>
      <c r="H84" s="7">
        <f t="shared" si="41"/>
        <v>2455.7449999999999</v>
      </c>
    </row>
    <row r="85" spans="1:8">
      <c r="A85" s="8">
        <v>1987</v>
      </c>
      <c r="B85" s="22">
        <v>0</v>
      </c>
      <c r="C85" s="23">
        <f t="shared" si="36"/>
        <v>479.38</v>
      </c>
      <c r="D85" s="23">
        <f t="shared" si="37"/>
        <v>611.23800000000006</v>
      </c>
      <c r="E85" s="23">
        <f t="shared" si="38"/>
        <v>279.06400000000002</v>
      </c>
      <c r="F85" s="23">
        <f t="shared" si="39"/>
        <v>207.6</v>
      </c>
      <c r="G85" s="23">
        <f t="shared" si="40"/>
        <v>490.6</v>
      </c>
      <c r="H85" s="7">
        <f t="shared" si="41"/>
        <v>2067.8820000000001</v>
      </c>
    </row>
    <row r="86" spans="1:8">
      <c r="A86" s="8">
        <v>1988</v>
      </c>
      <c r="B86" s="22">
        <v>0</v>
      </c>
      <c r="C86" s="23">
        <f t="shared" si="36"/>
        <v>496.57182999999986</v>
      </c>
      <c r="D86" s="23">
        <f t="shared" si="37"/>
        <v>726.83539999999994</v>
      </c>
      <c r="E86" s="23">
        <f t="shared" si="38"/>
        <v>279.34465999999998</v>
      </c>
      <c r="F86" s="23">
        <f t="shared" si="39"/>
        <v>226.4</v>
      </c>
      <c r="G86" s="23">
        <f t="shared" si="40"/>
        <v>358.5</v>
      </c>
      <c r="H86" s="7">
        <f t="shared" si="41"/>
        <v>2087.6518900000001</v>
      </c>
    </row>
    <row r="87" spans="1:8">
      <c r="A87" s="8">
        <v>1989</v>
      </c>
      <c r="B87" s="22">
        <v>0</v>
      </c>
      <c r="C87" s="23">
        <f t="shared" si="36"/>
        <v>500.76627999999999</v>
      </c>
      <c r="D87" s="23">
        <f t="shared" si="37"/>
        <v>638.75658139999996</v>
      </c>
      <c r="E87" s="23">
        <f t="shared" si="38"/>
        <v>216.90702599999997</v>
      </c>
      <c r="F87" s="23">
        <f t="shared" si="39"/>
        <v>345.1</v>
      </c>
      <c r="G87" s="23">
        <f t="shared" si="40"/>
        <v>476.3</v>
      </c>
      <c r="H87" s="7">
        <f t="shared" si="41"/>
        <v>2177.8298874000002</v>
      </c>
    </row>
    <row r="88" spans="1:8">
      <c r="A88" s="9">
        <v>1990</v>
      </c>
      <c r="B88" s="22">
        <v>0</v>
      </c>
      <c r="C88" s="23">
        <f t="shared" si="36"/>
        <v>662.29764</v>
      </c>
      <c r="D88" s="23">
        <f t="shared" si="37"/>
        <v>684.73806000000002</v>
      </c>
      <c r="E88" s="23">
        <f t="shared" si="38"/>
        <v>244.16372000000001</v>
      </c>
      <c r="F88" s="23">
        <f t="shared" si="39"/>
        <v>314.70210924444444</v>
      </c>
      <c r="G88" s="23">
        <f t="shared" si="40"/>
        <v>234.6133211856131</v>
      </c>
      <c r="H88" s="10">
        <f t="shared" si="41"/>
        <v>2140.5148504300573</v>
      </c>
    </row>
    <row r="89" spans="1:8">
      <c r="A89" s="9">
        <v>1991</v>
      </c>
      <c r="B89" s="22">
        <v>0</v>
      </c>
      <c r="C89" s="23">
        <f t="shared" si="36"/>
        <v>819.34484999999995</v>
      </c>
      <c r="D89" s="23">
        <f t="shared" si="37"/>
        <v>641.69333999999992</v>
      </c>
      <c r="E89" s="23">
        <f t="shared" si="38"/>
        <v>203.35724999999999</v>
      </c>
      <c r="F89" s="23">
        <f t="shared" si="39"/>
        <v>150.20154331707315</v>
      </c>
      <c r="G89" s="23">
        <f t="shared" si="40"/>
        <v>256.29346705428111</v>
      </c>
      <c r="H89" s="10">
        <f t="shared" si="41"/>
        <v>2070.8904503713538</v>
      </c>
    </row>
    <row r="90" spans="1:8">
      <c r="A90" s="9">
        <v>1992</v>
      </c>
      <c r="B90" s="22">
        <v>0</v>
      </c>
      <c r="C90" s="23">
        <f t="shared" si="36"/>
        <v>792.29738999999995</v>
      </c>
      <c r="D90" s="23">
        <f t="shared" si="37"/>
        <v>568.47423000000003</v>
      </c>
      <c r="E90" s="23">
        <f t="shared" si="38"/>
        <v>94.873630000000006</v>
      </c>
      <c r="F90" s="23">
        <f t="shared" si="39"/>
        <v>124.76848366451961</v>
      </c>
      <c r="G90" s="23">
        <f t="shared" si="40"/>
        <v>177.31817571784171</v>
      </c>
      <c r="H90" s="10">
        <f t="shared" si="41"/>
        <v>1757.7319093823614</v>
      </c>
    </row>
    <row r="91" spans="1:8">
      <c r="A91" s="9">
        <v>1993</v>
      </c>
      <c r="B91" s="22">
        <v>0</v>
      </c>
      <c r="C91" s="23">
        <f t="shared" si="36"/>
        <v>752.06368999999995</v>
      </c>
      <c r="D91" s="23">
        <f t="shared" si="37"/>
        <v>639.16052999999999</v>
      </c>
      <c r="E91" s="23">
        <f t="shared" si="38"/>
        <v>234.16860999999997</v>
      </c>
      <c r="F91" s="23">
        <f t="shared" si="39"/>
        <v>50.209354154882455</v>
      </c>
      <c r="G91" s="23">
        <f t="shared" si="40"/>
        <v>218.89361984631253</v>
      </c>
      <c r="H91" s="10">
        <f t="shared" si="41"/>
        <v>1894.495804001195</v>
      </c>
    </row>
    <row r="92" spans="1:8">
      <c r="A92" s="9">
        <v>1994</v>
      </c>
      <c r="B92" s="22">
        <v>0</v>
      </c>
      <c r="C92" s="23">
        <f t="shared" si="36"/>
        <v>710.12102000000004</v>
      </c>
      <c r="D92" s="23">
        <f t="shared" si="37"/>
        <v>603.94014000000004</v>
      </c>
      <c r="E92" s="23">
        <f t="shared" si="38"/>
        <v>176.82004999999998</v>
      </c>
      <c r="F92" s="23">
        <f t="shared" si="39"/>
        <v>176.90984406693713</v>
      </c>
      <c r="G92" s="23">
        <f t="shared" si="40"/>
        <v>214.44083283881974</v>
      </c>
      <c r="H92" s="10">
        <f t="shared" si="41"/>
        <v>1882.2318869057569</v>
      </c>
    </row>
    <row r="93" spans="1:8">
      <c r="A93" s="9">
        <v>1995</v>
      </c>
      <c r="B93" s="22">
        <v>0</v>
      </c>
      <c r="C93" s="23">
        <f t="shared" si="36"/>
        <v>633.93266000000006</v>
      </c>
      <c r="D93" s="23">
        <f t="shared" si="37"/>
        <v>595.90250000000003</v>
      </c>
      <c r="E93" s="23">
        <f t="shared" si="38"/>
        <v>198.24746999999999</v>
      </c>
      <c r="F93" s="23">
        <f t="shared" si="39"/>
        <v>169.4580820283976</v>
      </c>
      <c r="G93" s="23">
        <f t="shared" si="40"/>
        <v>205.40819779191699</v>
      </c>
      <c r="H93" s="10">
        <f t="shared" si="41"/>
        <v>1802.9489098203146</v>
      </c>
    </row>
    <row r="94" spans="1:8">
      <c r="A94" s="9">
        <v>1996</v>
      </c>
      <c r="B94" s="22">
        <v>0</v>
      </c>
      <c r="C94" s="23">
        <f t="shared" si="36"/>
        <v>639.54342999999994</v>
      </c>
      <c r="D94" s="23">
        <f t="shared" si="37"/>
        <v>783.76328000000001</v>
      </c>
      <c r="E94" s="23">
        <f t="shared" si="38"/>
        <v>213.12604999999999</v>
      </c>
      <c r="F94" s="23">
        <f t="shared" si="39"/>
        <v>194.18116335699798</v>
      </c>
      <c r="G94" s="23">
        <f t="shared" si="40"/>
        <v>186.26993157343935</v>
      </c>
      <c r="H94" s="10">
        <f t="shared" si="41"/>
        <v>2016.8838549304373</v>
      </c>
    </row>
    <row r="95" spans="1:8">
      <c r="A95" s="9">
        <v>1997</v>
      </c>
      <c r="B95" s="22">
        <v>0</v>
      </c>
      <c r="C95" s="23">
        <f t="shared" si="36"/>
        <v>574.64391999999998</v>
      </c>
      <c r="D95" s="23">
        <f t="shared" si="37"/>
        <v>683.29404</v>
      </c>
      <c r="E95" s="23">
        <f t="shared" si="38"/>
        <v>182.18902</v>
      </c>
      <c r="F95" s="23">
        <f t="shared" si="39"/>
        <v>160.30007000000001</v>
      </c>
      <c r="G95" s="23">
        <f t="shared" si="40"/>
        <v>163.92507457374398</v>
      </c>
      <c r="H95" s="10">
        <f t="shared" si="41"/>
        <v>1764.352124573744</v>
      </c>
    </row>
    <row r="96" spans="1:8">
      <c r="A96" s="9">
        <v>1998</v>
      </c>
      <c r="B96" s="22">
        <v>0</v>
      </c>
      <c r="C96" s="23">
        <f t="shared" si="36"/>
        <v>528.13292999999999</v>
      </c>
      <c r="D96" s="23">
        <f t="shared" si="37"/>
        <v>519.78138999999999</v>
      </c>
      <c r="E96" s="23">
        <f t="shared" si="38"/>
        <v>203.59017</v>
      </c>
      <c r="F96" s="23">
        <f t="shared" si="39"/>
        <v>139.30456142993327</v>
      </c>
      <c r="G96" s="23">
        <f t="shared" si="40"/>
        <v>271.32265055560208</v>
      </c>
      <c r="H96" s="10">
        <f t="shared" si="41"/>
        <v>1662.1317019855351</v>
      </c>
    </row>
    <row r="97" spans="1:16">
      <c r="A97" s="9">
        <v>1999</v>
      </c>
      <c r="B97" s="22">
        <v>0</v>
      </c>
      <c r="C97" s="23">
        <f t="shared" si="36"/>
        <v>517.64467000000002</v>
      </c>
      <c r="D97" s="23">
        <f t="shared" si="37"/>
        <v>608.22474999999997</v>
      </c>
      <c r="E97" s="23">
        <f t="shared" si="38"/>
        <v>192.19056</v>
      </c>
      <c r="F97" s="23">
        <f t="shared" si="39"/>
        <v>136.31259</v>
      </c>
      <c r="G97" s="23">
        <f t="shared" si="40"/>
        <v>285.75169343968054</v>
      </c>
      <c r="H97" s="10">
        <f t="shared" si="41"/>
        <v>1740.1242634396806</v>
      </c>
    </row>
    <row r="98" spans="1:16">
      <c r="A98" s="9">
        <v>2000</v>
      </c>
      <c r="B98" s="22">
        <v>0</v>
      </c>
      <c r="C98" s="23">
        <f t="shared" si="36"/>
        <v>462.12637000000007</v>
      </c>
      <c r="D98" s="23">
        <f t="shared" si="37"/>
        <v>506.36796000000004</v>
      </c>
      <c r="E98" s="23">
        <f t="shared" si="38"/>
        <v>242.70698000000002</v>
      </c>
      <c r="F98" s="23">
        <f t="shared" si="39"/>
        <v>125.26136145753617</v>
      </c>
      <c r="G98" s="23">
        <f t="shared" si="40"/>
        <v>260.66513989129061</v>
      </c>
      <c r="H98" s="10">
        <f t="shared" si="41"/>
        <v>1597.127811348827</v>
      </c>
    </row>
    <row r="99" spans="1:16">
      <c r="A99" s="9">
        <v>2001</v>
      </c>
      <c r="B99" s="22">
        <v>0</v>
      </c>
      <c r="C99" s="23">
        <f t="shared" si="36"/>
        <v>420.36717999999996</v>
      </c>
      <c r="D99" s="23">
        <f t="shared" si="37"/>
        <v>561.16843999999992</v>
      </c>
      <c r="E99" s="23">
        <f t="shared" si="38"/>
        <v>294.27737999999999</v>
      </c>
      <c r="F99" s="23">
        <f t="shared" si="39"/>
        <v>248.01891000000001</v>
      </c>
      <c r="G99" s="23">
        <f t="shared" si="40"/>
        <v>274.57035537728001</v>
      </c>
      <c r="H99" s="10">
        <f t="shared" si="41"/>
        <v>1798.4022653772799</v>
      </c>
    </row>
    <row r="100" spans="1:16">
      <c r="A100" s="9">
        <v>2002</v>
      </c>
      <c r="B100" s="22">
        <v>0</v>
      </c>
      <c r="C100" s="23">
        <f t="shared" si="36"/>
        <v>459.11744999999996</v>
      </c>
      <c r="D100" s="23">
        <f t="shared" si="37"/>
        <v>643.36300000000006</v>
      </c>
      <c r="E100" s="23">
        <f t="shared" si="38"/>
        <v>256.54759000000001</v>
      </c>
      <c r="F100" s="23">
        <f t="shared" si="39"/>
        <v>264.19597005222266</v>
      </c>
      <c r="G100" s="23">
        <f t="shared" si="40"/>
        <v>292.42515322744543</v>
      </c>
      <c r="H100" s="10">
        <f t="shared" si="41"/>
        <v>1915.6491632796683</v>
      </c>
    </row>
    <row r="101" spans="1:16">
      <c r="A101" s="9">
        <v>2003</v>
      </c>
      <c r="B101" s="22">
        <v>0</v>
      </c>
      <c r="C101" s="23">
        <f t="shared" si="36"/>
        <v>391.99776999999995</v>
      </c>
      <c r="D101" s="23">
        <f t="shared" si="37"/>
        <v>605.41656</v>
      </c>
      <c r="E101" s="23">
        <f t="shared" si="38"/>
        <v>258.6968</v>
      </c>
      <c r="F101" s="23">
        <f t="shared" si="39"/>
        <v>232.99606</v>
      </c>
      <c r="G101" s="23">
        <f t="shared" si="40"/>
        <v>270.28028771279043</v>
      </c>
      <c r="H101" s="10">
        <f t="shared" si="41"/>
        <v>1759.3874777127903</v>
      </c>
    </row>
    <row r="102" spans="1:16">
      <c r="A102" s="9">
        <v>2004</v>
      </c>
      <c r="B102" s="22">
        <v>0</v>
      </c>
      <c r="C102" s="23">
        <f t="shared" si="36"/>
        <v>428.74434999999994</v>
      </c>
      <c r="D102" s="23">
        <f t="shared" si="37"/>
        <v>633.71699000000001</v>
      </c>
      <c r="E102" s="23">
        <f t="shared" si="38"/>
        <v>178.70867000000001</v>
      </c>
      <c r="F102" s="23">
        <f t="shared" si="39"/>
        <v>230.22463157392815</v>
      </c>
      <c r="G102" s="23">
        <f t="shared" si="40"/>
        <v>267.06537295254043</v>
      </c>
      <c r="H102" s="10">
        <f t="shared" si="41"/>
        <v>1738.4600145264683</v>
      </c>
    </row>
    <row r="103" spans="1:16">
      <c r="A103" s="9">
        <v>2005</v>
      </c>
      <c r="B103" s="22">
        <v>0</v>
      </c>
      <c r="C103" s="23">
        <f t="shared" si="36"/>
        <v>432.25603000000001</v>
      </c>
      <c r="D103" s="23">
        <f t="shared" si="37"/>
        <v>478.68485999999996</v>
      </c>
      <c r="E103" s="23">
        <f t="shared" si="38"/>
        <v>267.93768999999998</v>
      </c>
      <c r="F103" s="23">
        <f t="shared" si="39"/>
        <v>262.38477</v>
      </c>
      <c r="G103" s="23">
        <f t="shared" si="40"/>
        <v>253.66198433481424</v>
      </c>
      <c r="H103" s="10">
        <f t="shared" si="41"/>
        <v>1694.9253343348144</v>
      </c>
    </row>
    <row r="104" spans="1:16">
      <c r="A104" s="9">
        <v>2006</v>
      </c>
      <c r="B104" s="22">
        <v>0</v>
      </c>
      <c r="C104" s="23">
        <f t="shared" ref="C104" si="42">E67+G67</f>
        <v>495.12559999999996</v>
      </c>
      <c r="D104" s="23">
        <f t="shared" ref="D104" si="43">C67</f>
        <v>589.64209000000005</v>
      </c>
      <c r="E104" s="23">
        <f t="shared" ref="E104" si="44">F67</f>
        <v>230.84129999999999</v>
      </c>
      <c r="F104" s="23">
        <f t="shared" ref="F104" si="45">D67</f>
        <v>292.8170620006365</v>
      </c>
      <c r="G104" s="23">
        <f t="shared" ref="G104" si="46">B67</f>
        <v>239.64406627508242</v>
      </c>
      <c r="H104" s="10">
        <f t="shared" si="41"/>
        <v>1848.0701182757191</v>
      </c>
    </row>
    <row r="105" spans="1:16">
      <c r="A105" s="9">
        <v>2007</v>
      </c>
      <c r="B105" s="22">
        <v>0</v>
      </c>
      <c r="C105" s="23">
        <f>E68+G68</f>
        <v>471.75785999999994</v>
      </c>
      <c r="D105" s="23">
        <f>C68</f>
        <v>473.21724</v>
      </c>
      <c r="E105" s="23">
        <f>F68</f>
        <v>136.3682</v>
      </c>
      <c r="F105" s="23">
        <f>D68</f>
        <v>305.78588000000002</v>
      </c>
      <c r="G105" s="23">
        <f>B68</f>
        <v>196.97152225397636</v>
      </c>
      <c r="H105" s="10">
        <f t="shared" si="41"/>
        <v>1584.1007022539764</v>
      </c>
    </row>
    <row r="106" spans="1:16">
      <c r="A106" s="9">
        <v>2008</v>
      </c>
      <c r="B106" s="22">
        <v>1</v>
      </c>
      <c r="C106" s="23">
        <f t="shared" ref="C106:C108" si="47">E69+G69</f>
        <v>369.84415000000001</v>
      </c>
      <c r="D106" s="23">
        <f t="shared" ref="D106:D108" si="48">C69</f>
        <v>510.09404000000006</v>
      </c>
      <c r="E106" s="23">
        <f t="shared" ref="E106:E108" si="49">F69</f>
        <v>171.36449999999999</v>
      </c>
      <c r="F106" s="23">
        <f t="shared" ref="F106:F108" si="50">D69</f>
        <v>297.29089569243848</v>
      </c>
      <c r="G106" s="23">
        <f t="shared" ref="G106:G108" si="51">B69</f>
        <v>201.29961376993009</v>
      </c>
      <c r="H106" s="10">
        <f t="shared" ref="H106:H108" si="52">SUM(B106:G106)</f>
        <v>1550.8931994623686</v>
      </c>
    </row>
    <row r="107" spans="1:16">
      <c r="A107" s="9">
        <v>2009</v>
      </c>
      <c r="B107" s="22">
        <v>2</v>
      </c>
      <c r="C107" s="23">
        <f t="shared" si="47"/>
        <v>407.99268000000006</v>
      </c>
      <c r="D107" s="23">
        <f t="shared" si="48"/>
        <v>469.32261999999997</v>
      </c>
      <c r="E107" s="23">
        <f t="shared" si="49"/>
        <v>194.17178000000001</v>
      </c>
      <c r="F107" s="23">
        <f t="shared" si="50"/>
        <v>302.9987050980298</v>
      </c>
      <c r="G107" s="23">
        <f t="shared" si="51"/>
        <v>205.16444732341566</v>
      </c>
      <c r="H107" s="10">
        <f t="shared" si="52"/>
        <v>1581.6502324214455</v>
      </c>
    </row>
    <row r="108" spans="1:16">
      <c r="A108" s="9">
        <v>2010</v>
      </c>
      <c r="B108" s="22">
        <v>3</v>
      </c>
      <c r="C108" s="23">
        <f t="shared" si="47"/>
        <v>586.91617131508451</v>
      </c>
      <c r="D108" s="23">
        <f t="shared" si="48"/>
        <v>512.13159731010899</v>
      </c>
      <c r="E108" s="23">
        <f t="shared" si="49"/>
        <v>158.06229941211203</v>
      </c>
      <c r="F108" s="23">
        <f t="shared" si="50"/>
        <v>355.49014133258191</v>
      </c>
      <c r="G108" s="23">
        <f t="shared" si="51"/>
        <v>165.75309347930022</v>
      </c>
      <c r="H108" s="10">
        <f t="shared" si="52"/>
        <v>1781.3533028491875</v>
      </c>
    </row>
    <row r="109" spans="1:16">
      <c r="J109" t="s">
        <v>45</v>
      </c>
    </row>
    <row r="110" spans="1:16">
      <c r="B110" s="1">
        <v>1</v>
      </c>
      <c r="C110" s="2">
        <v>2</v>
      </c>
      <c r="D110" s="2">
        <v>3</v>
      </c>
      <c r="E110" s="2">
        <v>4</v>
      </c>
      <c r="F110" s="2">
        <v>5</v>
      </c>
      <c r="G110" s="2">
        <v>6</v>
      </c>
      <c r="H110" s="3" t="s">
        <v>7</v>
      </c>
      <c r="K110" s="1">
        <v>1</v>
      </c>
      <c r="L110" s="2">
        <v>2</v>
      </c>
      <c r="M110" s="2">
        <v>3</v>
      </c>
      <c r="N110" s="2">
        <v>4</v>
      </c>
      <c r="O110" s="2">
        <v>5</v>
      </c>
      <c r="P110" s="2">
        <v>6</v>
      </c>
    </row>
    <row r="111" spans="1:16">
      <c r="A111">
        <f t="shared" ref="A111:A139" si="53">A76</f>
        <v>1978</v>
      </c>
      <c r="B111" s="22">
        <v>70000</v>
      </c>
      <c r="C111" s="23">
        <f t="shared" ref="C111:G122" si="54">C76/$K$2*1000</f>
        <v>36675.793541121384</v>
      </c>
      <c r="D111" s="23">
        <f t="shared" si="54"/>
        <v>50527.476360319495</v>
      </c>
      <c r="E111" s="23">
        <f t="shared" si="54"/>
        <v>15990.74487810724</v>
      </c>
      <c r="F111" s="23">
        <f t="shared" si="54"/>
        <v>32108.911101355097</v>
      </c>
      <c r="G111" s="23">
        <f t="shared" si="54"/>
        <v>35120.112043732923</v>
      </c>
      <c r="H111" s="7">
        <f>SUM(B111:G111)</f>
        <v>240423.03792463616</v>
      </c>
      <c r="J111">
        <v>1978</v>
      </c>
      <c r="K111">
        <f>[1]Sheet2!Q32</f>
        <v>3881.1</v>
      </c>
      <c r="L111">
        <v>3870</v>
      </c>
      <c r="M111">
        <v>3090</v>
      </c>
      <c r="N111">
        <v>1419</v>
      </c>
      <c r="O111">
        <v>1193</v>
      </c>
      <c r="P111">
        <v>821</v>
      </c>
    </row>
    <row r="112" spans="1:16">
      <c r="A112">
        <f t="shared" si="53"/>
        <v>1979</v>
      </c>
      <c r="B112" s="22">
        <v>50000</v>
      </c>
      <c r="C112" s="23">
        <f t="shared" si="54"/>
        <v>36675.793541121384</v>
      </c>
      <c r="D112" s="23">
        <f t="shared" si="54"/>
        <v>50527.476360319495</v>
      </c>
      <c r="E112" s="23">
        <f t="shared" si="54"/>
        <v>15990.74487810724</v>
      </c>
      <c r="F112" s="23">
        <f t="shared" si="54"/>
        <v>32108.911101355097</v>
      </c>
      <c r="G112" s="23">
        <f t="shared" si="54"/>
        <v>35120.112043732923</v>
      </c>
      <c r="H112" s="7">
        <f>SUM(B112:G112)</f>
        <v>220423.03792463616</v>
      </c>
      <c r="J112">
        <v>1979</v>
      </c>
      <c r="K112">
        <f>[1]Sheet2!Q33</f>
        <v>4387</v>
      </c>
      <c r="L112">
        <v>5391</v>
      </c>
      <c r="M112">
        <v>3189</v>
      </c>
      <c r="N112">
        <v>999</v>
      </c>
      <c r="O112">
        <v>1376</v>
      </c>
      <c r="P112">
        <v>782</v>
      </c>
    </row>
    <row r="113" spans="1:16">
      <c r="A113">
        <f t="shared" si="53"/>
        <v>1980</v>
      </c>
      <c r="B113" s="22">
        <v>47000</v>
      </c>
      <c r="C113" s="23">
        <f t="shared" si="54"/>
        <v>34094.718880723216</v>
      </c>
      <c r="D113" s="23">
        <f t="shared" si="54"/>
        <v>35811.420386398822</v>
      </c>
      <c r="E113" s="23">
        <f t="shared" si="54"/>
        <v>15142.537117917447</v>
      </c>
      <c r="F113" s="23">
        <f t="shared" si="54"/>
        <v>26482.719866912325</v>
      </c>
      <c r="G113" s="23">
        <f t="shared" si="54"/>
        <v>41871.541525064255</v>
      </c>
      <c r="H113" s="7">
        <f t="shared" ref="H113:H140" si="55">SUM(B113:G113)</f>
        <v>200402.93777701608</v>
      </c>
      <c r="J113">
        <v>1980</v>
      </c>
      <c r="K113">
        <f>[1]Sheet2!Q34</f>
        <v>3794.7</v>
      </c>
      <c r="L113">
        <v>3461</v>
      </c>
      <c r="M113">
        <v>3027</v>
      </c>
      <c r="N113">
        <v>1450</v>
      </c>
      <c r="O113">
        <v>2205</v>
      </c>
      <c r="P113">
        <v>275</v>
      </c>
    </row>
    <row r="114" spans="1:16">
      <c r="A114">
        <f t="shared" si="53"/>
        <v>1981</v>
      </c>
      <c r="B114" s="22">
        <v>51000</v>
      </c>
      <c r="C114" s="23">
        <f t="shared" si="54"/>
        <v>48499.194799237841</v>
      </c>
      <c r="D114" s="23">
        <f t="shared" si="54"/>
        <v>38608.98454612794</v>
      </c>
      <c r="E114" s="23">
        <f t="shared" si="54"/>
        <v>20293.275571984774</v>
      </c>
      <c r="F114" s="23">
        <f t="shared" si="54"/>
        <v>33440.178886406349</v>
      </c>
      <c r="G114" s="23">
        <f t="shared" si="54"/>
        <v>41871.541525064255</v>
      </c>
      <c r="H114" s="7">
        <f t="shared" si="55"/>
        <v>233713.17532882118</v>
      </c>
      <c r="J114">
        <v>1981</v>
      </c>
      <c r="K114">
        <f>[1]Sheet2!Q35</f>
        <v>3830.2</v>
      </c>
      <c r="L114">
        <v>4425</v>
      </c>
      <c r="M114">
        <v>3425</v>
      </c>
      <c r="N114">
        <v>1595</v>
      </c>
      <c r="O114">
        <v>2605</v>
      </c>
      <c r="P114">
        <v>533</v>
      </c>
    </row>
    <row r="115" spans="1:16">
      <c r="A115">
        <f t="shared" si="53"/>
        <v>1982</v>
      </c>
      <c r="B115" s="22">
        <v>50000</v>
      </c>
      <c r="C115" s="23">
        <f t="shared" si="54"/>
        <v>55111.63358443942</v>
      </c>
      <c r="D115" s="23">
        <f t="shared" si="54"/>
        <v>66213.456006206077</v>
      </c>
      <c r="E115" s="23">
        <f t="shared" si="54"/>
        <v>35079.064620360514</v>
      </c>
      <c r="F115" s="23">
        <f t="shared" si="54"/>
        <v>44866.894041429565</v>
      </c>
      <c r="G115" s="23">
        <f t="shared" si="54"/>
        <v>47846.398131782349</v>
      </c>
      <c r="H115" s="7">
        <f t="shared" si="55"/>
        <v>299117.44638421794</v>
      </c>
      <c r="J115">
        <v>1982</v>
      </c>
      <c r="K115">
        <f>[1]Sheet2!Q36</f>
        <v>4027.7</v>
      </c>
      <c r="L115">
        <v>3457</v>
      </c>
      <c r="M115">
        <v>2885</v>
      </c>
      <c r="N115">
        <v>1489</v>
      </c>
      <c r="O115">
        <v>3238</v>
      </c>
      <c r="P115">
        <v>964</v>
      </c>
    </row>
    <row r="116" spans="1:16">
      <c r="A116">
        <f t="shared" si="53"/>
        <v>1983</v>
      </c>
      <c r="B116" s="22">
        <v>48000</v>
      </c>
      <c r="C116" s="23">
        <f t="shared" si="54"/>
        <v>47296.933201928463</v>
      </c>
      <c r="D116" s="23">
        <f t="shared" si="54"/>
        <v>60693.607710307275</v>
      </c>
      <c r="E116" s="23">
        <f t="shared" si="54"/>
        <v>43031.96327770059</v>
      </c>
      <c r="F116" s="23">
        <f t="shared" si="54"/>
        <v>44957.674878998958</v>
      </c>
      <c r="G116" s="23">
        <f t="shared" si="54"/>
        <v>56816.607254865768</v>
      </c>
      <c r="H116" s="7">
        <f t="shared" si="55"/>
        <v>300796.78632380103</v>
      </c>
      <c r="J116">
        <v>1983</v>
      </c>
      <c r="K116">
        <f>[1]Sheet2!Q37</f>
        <v>4346.5</v>
      </c>
      <c r="L116">
        <v>3818</v>
      </c>
      <c r="M116">
        <v>2970</v>
      </c>
      <c r="N116">
        <v>1496</v>
      </c>
      <c r="O116">
        <v>2712</v>
      </c>
      <c r="P116">
        <v>684</v>
      </c>
    </row>
    <row r="117" spans="1:16">
      <c r="A117">
        <f t="shared" si="53"/>
        <v>1984</v>
      </c>
      <c r="B117" s="22">
        <v>45000</v>
      </c>
      <c r="C117" s="23">
        <f t="shared" si="54"/>
        <v>51024.324515811837</v>
      </c>
      <c r="D117" s="23">
        <f t="shared" si="54"/>
        <v>69153.656000047835</v>
      </c>
      <c r="E117" s="23">
        <f t="shared" si="54"/>
        <v>43033.231151781583</v>
      </c>
      <c r="F117" s="23">
        <f t="shared" si="54"/>
        <v>56816.607254865768</v>
      </c>
      <c r="G117" s="23">
        <f t="shared" si="54"/>
        <v>68782.168894314484</v>
      </c>
      <c r="H117" s="7">
        <f t="shared" si="55"/>
        <v>333809.98781682149</v>
      </c>
      <c r="J117">
        <v>1984</v>
      </c>
      <c r="K117">
        <f>[1]Sheet2!Q38</f>
        <v>3827.4</v>
      </c>
      <c r="L117">
        <v>4618</v>
      </c>
      <c r="M117">
        <v>3463</v>
      </c>
      <c r="N117">
        <v>1326</v>
      </c>
      <c r="O117">
        <v>3336</v>
      </c>
      <c r="P117">
        <v>1061</v>
      </c>
    </row>
    <row r="118" spans="1:16">
      <c r="A118">
        <f t="shared" si="53"/>
        <v>1985</v>
      </c>
      <c r="B118" s="22">
        <v>50000</v>
      </c>
      <c r="C118" s="23">
        <f t="shared" si="54"/>
        <v>69869.212434512869</v>
      </c>
      <c r="D118" s="23">
        <f t="shared" si="54"/>
        <v>103806.87341345208</v>
      </c>
      <c r="E118" s="23">
        <f t="shared" si="54"/>
        <v>57030.402521774588</v>
      </c>
      <c r="F118" s="23">
        <f t="shared" si="54"/>
        <v>86722.587140481308</v>
      </c>
      <c r="G118" s="23">
        <f t="shared" si="54"/>
        <v>89717.939656846604</v>
      </c>
      <c r="H118" s="7">
        <f t="shared" si="55"/>
        <v>457147.01516706741</v>
      </c>
      <c r="J118">
        <v>1985</v>
      </c>
      <c r="K118">
        <f>[1]Sheet2!Q39</f>
        <v>4192.7</v>
      </c>
      <c r="L118">
        <v>4098</v>
      </c>
      <c r="M118">
        <v>4209</v>
      </c>
      <c r="N118">
        <v>2152</v>
      </c>
      <c r="O118">
        <v>2454</v>
      </c>
      <c r="P118">
        <v>1551</v>
      </c>
    </row>
    <row r="119" spans="1:16">
      <c r="A119">
        <f t="shared" si="53"/>
        <v>1986</v>
      </c>
      <c r="B119" s="22">
        <v>49000</v>
      </c>
      <c r="C119" s="23">
        <f t="shared" si="54"/>
        <v>81762.346767084411</v>
      </c>
      <c r="D119" s="23">
        <f t="shared" si="54"/>
        <v>94840.784881131913</v>
      </c>
      <c r="E119" s="23">
        <f t="shared" si="54"/>
        <v>51098.336665290277</v>
      </c>
      <c r="F119" s="23">
        <f t="shared" si="54"/>
        <v>83743.083050128509</v>
      </c>
      <c r="G119" s="23">
        <f t="shared" si="54"/>
        <v>77752.378017397903</v>
      </c>
      <c r="H119" s="7">
        <f t="shared" si="55"/>
        <v>438196.929381033</v>
      </c>
      <c r="J119">
        <v>1986</v>
      </c>
      <c r="K119">
        <f>[1]Sheet2!Q40</f>
        <v>4448.8</v>
      </c>
      <c r="L119">
        <v>8175</v>
      </c>
      <c r="M119">
        <v>9105</v>
      </c>
      <c r="N119">
        <v>4067</v>
      </c>
      <c r="O119">
        <v>4184</v>
      </c>
      <c r="P119">
        <v>3285</v>
      </c>
    </row>
    <row r="120" spans="1:16">
      <c r="A120">
        <f t="shared" si="53"/>
        <v>1987</v>
      </c>
      <c r="B120" s="22">
        <v>49000</v>
      </c>
      <c r="C120" s="23">
        <f t="shared" si="54"/>
        <v>75974.184618793734</v>
      </c>
      <c r="D120" s="23">
        <f t="shared" si="54"/>
        <v>96871.602190375575</v>
      </c>
      <c r="E120" s="23">
        <f t="shared" si="54"/>
        <v>44227.251567564468</v>
      </c>
      <c r="F120" s="23">
        <f t="shared" si="54"/>
        <v>32901.332401980842</v>
      </c>
      <c r="G120" s="23">
        <f t="shared" si="54"/>
        <v>77752.378017397903</v>
      </c>
      <c r="H120" s="7">
        <f t="shared" si="55"/>
        <v>376726.74879611249</v>
      </c>
      <c r="J120">
        <v>1987</v>
      </c>
      <c r="K120">
        <f>[1]Sheet2!Q41</f>
        <v>4630.5</v>
      </c>
      <c r="L120">
        <v>10500</v>
      </c>
      <c r="M120">
        <v>11505</v>
      </c>
      <c r="N120">
        <v>4141</v>
      </c>
      <c r="O120">
        <v>4904</v>
      </c>
      <c r="P120">
        <v>4112</v>
      </c>
    </row>
    <row r="121" spans="1:16">
      <c r="A121">
        <f t="shared" si="53"/>
        <v>1988</v>
      </c>
      <c r="B121" s="22">
        <v>80000</v>
      </c>
      <c r="C121" s="23">
        <f t="shared" si="54"/>
        <v>78698.81907654104</v>
      </c>
      <c r="D121" s="23">
        <f t="shared" si="54"/>
        <v>115191.9706017664</v>
      </c>
      <c r="E121" s="23">
        <f t="shared" si="54"/>
        <v>44271.731760011186</v>
      </c>
      <c r="F121" s="23">
        <f t="shared" si="54"/>
        <v>35880.836492333634</v>
      </c>
      <c r="G121" s="23">
        <f t="shared" si="54"/>
        <v>56816.607254865768</v>
      </c>
      <c r="H121" s="7">
        <f t="shared" si="55"/>
        <v>410859.96518551803</v>
      </c>
      <c r="J121">
        <v>1988</v>
      </c>
      <c r="K121">
        <f>[1]Sheet2!Q42</f>
        <v>5402.6</v>
      </c>
      <c r="L121">
        <v>12473</v>
      </c>
      <c r="M121">
        <v>14505</v>
      </c>
      <c r="N121">
        <v>3789</v>
      </c>
      <c r="O121">
        <v>4006</v>
      </c>
      <c r="P121">
        <v>3616</v>
      </c>
    </row>
    <row r="122" spans="1:16">
      <c r="A122">
        <f t="shared" si="53"/>
        <v>1989</v>
      </c>
      <c r="B122" s="22">
        <v>82000</v>
      </c>
      <c r="C122" s="23">
        <f t="shared" si="54"/>
        <v>79363.573381422975</v>
      </c>
      <c r="D122" s="23">
        <f t="shared" si="54"/>
        <v>101232.86420324825</v>
      </c>
      <c r="E122" s="23">
        <f t="shared" si="54"/>
        <v>34376.349531556363</v>
      </c>
      <c r="F122" s="23">
        <f t="shared" si="54"/>
        <v>54692.918169188779</v>
      </c>
      <c r="G122" s="23">
        <f t="shared" si="54"/>
        <v>75486.053097608266</v>
      </c>
      <c r="H122" s="7">
        <f t="shared" si="55"/>
        <v>427151.7583830246</v>
      </c>
      <c r="J122">
        <v>1989</v>
      </c>
      <c r="K122">
        <f>[1]Sheet2!Q43</f>
        <v>5324</v>
      </c>
      <c r="L122">
        <v>11852</v>
      </c>
      <c r="M122">
        <v>13224</v>
      </c>
      <c r="N122">
        <v>4533</v>
      </c>
      <c r="O122">
        <v>1516</v>
      </c>
      <c r="P122">
        <v>3704</v>
      </c>
    </row>
    <row r="123" spans="1:16">
      <c r="A123">
        <f t="shared" si="53"/>
        <v>1990</v>
      </c>
      <c r="B123" s="22">
        <v>66000</v>
      </c>
      <c r="C123" s="23">
        <f t="shared" ref="C123:G138" si="56">C88/$K$1*1000</f>
        <v>85757.061989243623</v>
      </c>
      <c r="D123" s="23">
        <f t="shared" si="56"/>
        <v>88662.741207736195</v>
      </c>
      <c r="E123" s="23">
        <f t="shared" si="56"/>
        <v>31615.337284856283</v>
      </c>
      <c r="F123" s="23">
        <f t="shared" si="56"/>
        <v>40748.942258984258</v>
      </c>
      <c r="G123" s="23">
        <f t="shared" si="56"/>
        <v>30378.711795525873</v>
      </c>
      <c r="H123" s="10">
        <f t="shared" si="55"/>
        <v>343162.79453634622</v>
      </c>
      <c r="J123">
        <v>1990</v>
      </c>
      <c r="K123">
        <f>[1]Sheet2!Q44</f>
        <v>4904.8999999999996</v>
      </c>
      <c r="L123" s="30">
        <f>'catch from safe'!G3</f>
        <v>11030</v>
      </c>
      <c r="M123" s="30">
        <f>'catch from safe'!F3</f>
        <v>13786</v>
      </c>
      <c r="N123" s="30">
        <f>'catch from safe'!E3</f>
        <v>2251</v>
      </c>
      <c r="O123" s="30">
        <f>'catch from safe'!C3</f>
        <v>2606</v>
      </c>
      <c r="P123" s="30">
        <f>'catch from safe'!D3</f>
        <v>2412</v>
      </c>
    </row>
    <row r="124" spans="1:16">
      <c r="A124">
        <f t="shared" si="53"/>
        <v>1991</v>
      </c>
      <c r="B124" s="22">
        <v>66000</v>
      </c>
      <c r="C124" s="23">
        <f t="shared" si="56"/>
        <v>106092.19004920132</v>
      </c>
      <c r="D124" s="23">
        <f t="shared" si="56"/>
        <v>83089.131249908707</v>
      </c>
      <c r="E124" s="23">
        <f t="shared" si="56"/>
        <v>26331.545276549848</v>
      </c>
      <c r="F124" s="23">
        <f t="shared" si="56"/>
        <v>19448.722573014609</v>
      </c>
      <c r="G124" s="23">
        <f t="shared" si="56"/>
        <v>33185.947547106094</v>
      </c>
      <c r="H124" s="10">
        <f t="shared" si="55"/>
        <v>334147.53669578052</v>
      </c>
      <c r="J124">
        <v>1991</v>
      </c>
      <c r="K124">
        <f>[1]Sheet2!Q45</f>
        <v>5112.3999999999996</v>
      </c>
      <c r="L124" s="30">
        <f>'catch from safe'!G4</f>
        <v>10014</v>
      </c>
      <c r="M124" s="30">
        <f>'catch from safe'!F4</f>
        <v>11662</v>
      </c>
      <c r="N124" s="30">
        <f>'catch from safe'!E4</f>
        <v>1821</v>
      </c>
      <c r="O124" s="30">
        <f>'catch from safe'!C4</f>
        <v>1318</v>
      </c>
      <c r="P124" s="30">
        <f>'catch from safe'!D4</f>
        <v>2168</v>
      </c>
    </row>
    <row r="125" spans="1:16">
      <c r="A125">
        <f t="shared" si="53"/>
        <v>1992</v>
      </c>
      <c r="B125" s="22">
        <v>60000</v>
      </c>
      <c r="C125" s="23">
        <f t="shared" si="56"/>
        <v>102589.97206776387</v>
      </c>
      <c r="D125" s="23">
        <f t="shared" si="56"/>
        <v>73608.415366537534</v>
      </c>
      <c r="E125" s="23">
        <f t="shared" si="56"/>
        <v>12284.633490547491</v>
      </c>
      <c r="F125" s="23">
        <f t="shared" si="56"/>
        <v>16155.543884955016</v>
      </c>
      <c r="G125" s="23">
        <f t="shared" si="56"/>
        <v>22959.897285538489</v>
      </c>
      <c r="H125" s="10">
        <f t="shared" si="55"/>
        <v>287598.46209534234</v>
      </c>
      <c r="J125">
        <v>1992</v>
      </c>
      <c r="K125">
        <f>[1]Sheet2!Q46</f>
        <v>5007.5</v>
      </c>
      <c r="L125" s="30">
        <f>'catch from safe'!G5</f>
        <v>9171</v>
      </c>
      <c r="M125" s="30">
        <f>'catch from safe'!F5</f>
        <v>11135</v>
      </c>
      <c r="N125" s="30">
        <f>'catch from safe'!E5</f>
        <v>2401</v>
      </c>
      <c r="O125" s="30">
        <f>'catch from safe'!C5</f>
        <v>586</v>
      </c>
      <c r="P125" s="30">
        <f>'catch from safe'!D5</f>
        <v>1497</v>
      </c>
    </row>
    <row r="126" spans="1:16">
      <c r="A126">
        <f t="shared" si="53"/>
        <v>1993</v>
      </c>
      <c r="B126" s="22">
        <v>75000</v>
      </c>
      <c r="C126" s="23">
        <f t="shared" si="56"/>
        <v>97380.344709048484</v>
      </c>
      <c r="D126" s="23">
        <f t="shared" si="56"/>
        <v>82761.172442480412</v>
      </c>
      <c r="E126" s="23">
        <f t="shared" si="56"/>
        <v>30321.128735571237</v>
      </c>
      <c r="F126" s="23">
        <f t="shared" si="56"/>
        <v>6501.3166839914184</v>
      </c>
      <c r="G126" s="23">
        <f t="shared" si="56"/>
        <v>28343.259272689171</v>
      </c>
      <c r="H126" s="10">
        <f t="shared" si="55"/>
        <v>320307.22184378072</v>
      </c>
      <c r="J126">
        <v>1993</v>
      </c>
      <c r="K126">
        <f>[1]Sheet2!Q47</f>
        <v>5109.8</v>
      </c>
      <c r="L126" s="30">
        <f>'catch from safe'!G6</f>
        <v>9975</v>
      </c>
      <c r="M126" s="30">
        <f>'catch from safe'!F6</f>
        <v>11971</v>
      </c>
      <c r="N126" s="30">
        <f>'catch from safe'!E6</f>
        <v>739</v>
      </c>
      <c r="O126" s="30">
        <f>'catch from safe'!C6</f>
        <v>668</v>
      </c>
      <c r="P126" s="30">
        <f>'catch from safe'!D6</f>
        <v>2080</v>
      </c>
    </row>
    <row r="127" spans="1:16">
      <c r="A127">
        <f t="shared" si="53"/>
        <v>1994</v>
      </c>
      <c r="B127" s="22">
        <v>57000</v>
      </c>
      <c r="C127" s="23">
        <f t="shared" si="56"/>
        <v>91949.432783732889</v>
      </c>
      <c r="D127" s="23">
        <f t="shared" si="56"/>
        <v>78200.689381548276</v>
      </c>
      <c r="E127" s="23">
        <f t="shared" si="56"/>
        <v>22895.397889068663</v>
      </c>
      <c r="F127" s="23">
        <f t="shared" si="56"/>
        <v>22907.024799538394</v>
      </c>
      <c r="G127" s="23">
        <f t="shared" si="56"/>
        <v>27766.693830863864</v>
      </c>
      <c r="H127" s="10">
        <f t="shared" si="55"/>
        <v>300719.23868475208</v>
      </c>
      <c r="J127">
        <v>1994</v>
      </c>
      <c r="K127">
        <f>[1]Sheet2!Q48</f>
        <v>5001.5</v>
      </c>
      <c r="L127" s="30">
        <f>'catch from safe'!G7</f>
        <v>11290</v>
      </c>
      <c r="M127" s="30">
        <f>'catch from safe'!F7</f>
        <v>9495</v>
      </c>
      <c r="N127" s="30">
        <f>'catch from safe'!E7</f>
        <v>555</v>
      </c>
      <c r="O127" s="30">
        <f>'catch from safe'!C7</f>
        <v>694</v>
      </c>
      <c r="P127" s="30">
        <f>'catch from safe'!D7</f>
        <v>1726</v>
      </c>
    </row>
    <row r="128" spans="1:16">
      <c r="A128">
        <f t="shared" si="53"/>
        <v>1995</v>
      </c>
      <c r="B128" s="22">
        <v>42000</v>
      </c>
      <c r="C128" s="23">
        <f t="shared" si="56"/>
        <v>82084.246020605031</v>
      </c>
      <c r="D128" s="23">
        <f t="shared" si="56"/>
        <v>77159.942215776668</v>
      </c>
      <c r="E128" s="23">
        <f t="shared" si="56"/>
        <v>25669.909640627309</v>
      </c>
      <c r="F128" s="23">
        <f t="shared" si="56"/>
        <v>21942.139556903185</v>
      </c>
      <c r="G128" s="23">
        <f t="shared" si="56"/>
        <v>26597.11055461445</v>
      </c>
      <c r="H128" s="10">
        <f t="shared" si="55"/>
        <v>275453.34798852663</v>
      </c>
      <c r="J128">
        <v>1995</v>
      </c>
      <c r="K128">
        <f>[1]Sheet2!Q49</f>
        <v>4178.7</v>
      </c>
      <c r="L128" s="30">
        <f>'catch from safe'!G8</f>
        <v>9211</v>
      </c>
      <c r="M128" s="30">
        <f>'catch from safe'!F8</f>
        <v>7673</v>
      </c>
      <c r="N128" s="30">
        <f>'catch from safe'!E8</f>
        <v>1747</v>
      </c>
      <c r="O128" s="30">
        <f>'catch from safe'!C8</f>
        <v>990</v>
      </c>
      <c r="P128" s="30">
        <f>'catch from safe'!D8</f>
        <v>1333</v>
      </c>
    </row>
    <row r="129" spans="1:24">
      <c r="A129">
        <f t="shared" si="53"/>
        <v>1996</v>
      </c>
      <c r="B129" s="22">
        <v>43000</v>
      </c>
      <c r="C129" s="23">
        <f t="shared" si="56"/>
        <v>82810.751932202998</v>
      </c>
      <c r="D129" s="23">
        <f t="shared" si="56"/>
        <v>101484.93989477739</v>
      </c>
      <c r="E129" s="23">
        <f t="shared" si="56"/>
        <v>27596.450262713661</v>
      </c>
      <c r="F129" s="23">
        <f t="shared" si="56"/>
        <v>25143.387289058617</v>
      </c>
      <c r="G129" s="23">
        <f t="shared" si="56"/>
        <v>24119.007986614004</v>
      </c>
      <c r="H129" s="10">
        <f t="shared" si="55"/>
        <v>304154.53736536665</v>
      </c>
      <c r="J129">
        <v>1996</v>
      </c>
      <c r="K129">
        <v>3626</v>
      </c>
      <c r="L129" s="30">
        <f>'catch from safe'!G9</f>
        <v>7555</v>
      </c>
      <c r="M129" s="30">
        <f>'catch from safe'!F9</f>
        <v>6772</v>
      </c>
      <c r="N129" s="30">
        <f>'catch from safe'!E9</f>
        <v>1648</v>
      </c>
      <c r="O129" s="30">
        <f>'catch from safe'!C9</f>
        <v>697</v>
      </c>
      <c r="P129" s="30">
        <f>'catch from safe'!D9</f>
        <v>905</v>
      </c>
    </row>
    <row r="130" spans="1:24">
      <c r="A130">
        <f t="shared" si="53"/>
        <v>1997</v>
      </c>
      <c r="B130" s="22">
        <v>38000</v>
      </c>
      <c r="C130" s="23">
        <f t="shared" si="56"/>
        <v>74407.292571934813</v>
      </c>
      <c r="D130" s="23">
        <f t="shared" si="56"/>
        <v>88475.763472689898</v>
      </c>
      <c r="E130" s="23">
        <f t="shared" si="56"/>
        <v>23590.594527710455</v>
      </c>
      <c r="F130" s="23">
        <f t="shared" si="56"/>
        <v>20756.321945930675</v>
      </c>
      <c r="G130" s="23">
        <f t="shared" si="56"/>
        <v>21225.702664155575</v>
      </c>
      <c r="H130" s="10">
        <f t="shared" si="55"/>
        <v>266455.67518242146</v>
      </c>
      <c r="J130">
        <v>1997</v>
      </c>
      <c r="K130">
        <v>4214</v>
      </c>
      <c r="L130" s="30">
        <f>'catch from safe'!G10</f>
        <v>5653</v>
      </c>
      <c r="M130" s="30">
        <f>'catch from safe'!F10</f>
        <v>6237</v>
      </c>
      <c r="N130" s="30">
        <f>'catch from safe'!E10</f>
        <v>1374</v>
      </c>
      <c r="O130" s="30">
        <f>'catch from safe'!C10</f>
        <v>728</v>
      </c>
      <c r="P130" s="30">
        <f>'catch from safe'!D10</f>
        <v>929</v>
      </c>
    </row>
    <row r="131" spans="1:24">
      <c r="A131">
        <f t="shared" si="53"/>
        <v>1998</v>
      </c>
      <c r="B131" s="22">
        <v>40000</v>
      </c>
      <c r="C131" s="23">
        <f t="shared" si="56"/>
        <v>68384.855510840804</v>
      </c>
      <c r="D131" s="23">
        <f t="shared" si="56"/>
        <v>67303.463263262151</v>
      </c>
      <c r="E131" s="23">
        <f t="shared" si="56"/>
        <v>26361.704730052563</v>
      </c>
      <c r="F131" s="23">
        <f t="shared" si="56"/>
        <v>18037.735888551837</v>
      </c>
      <c r="G131" s="23">
        <f t="shared" si="56"/>
        <v>35131.988938965049</v>
      </c>
      <c r="H131" s="10">
        <f t="shared" si="55"/>
        <v>255219.7483316724</v>
      </c>
      <c r="J131">
        <v>1998</v>
      </c>
      <c r="K131">
        <v>4612</v>
      </c>
      <c r="L131" s="30">
        <f>'catch from safe'!G11</f>
        <v>5448</v>
      </c>
      <c r="M131" s="30">
        <f>'catch from safe'!F11</f>
        <v>5877</v>
      </c>
      <c r="N131" s="30">
        <f>'catch from safe'!E11</f>
        <v>1435</v>
      </c>
      <c r="O131" s="30">
        <f>'catch from safe'!C11</f>
        <v>614</v>
      </c>
      <c r="P131" s="30">
        <f>'catch from safe'!D11</f>
        <v>734</v>
      </c>
    </row>
    <row r="132" spans="1:24">
      <c r="A132">
        <f t="shared" si="53"/>
        <v>1999</v>
      </c>
      <c r="B132" s="22">
        <v>33000</v>
      </c>
      <c r="C132" s="23">
        <f t="shared" si="56"/>
        <v>67026.791841794227</v>
      </c>
      <c r="D132" s="23">
        <f t="shared" si="56"/>
        <v>78755.478562693053</v>
      </c>
      <c r="E132" s="23">
        <f t="shared" si="56"/>
        <v>24885.635660225886</v>
      </c>
      <c r="F132" s="23">
        <f t="shared" si="56"/>
        <v>17650.322943237956</v>
      </c>
      <c r="G132" s="23">
        <f t="shared" si="56"/>
        <v>37000.321619503316</v>
      </c>
      <c r="H132" s="10">
        <f t="shared" si="55"/>
        <v>258318.55062745442</v>
      </c>
      <c r="J132">
        <v>1999</v>
      </c>
      <c r="K132">
        <v>4888</v>
      </c>
      <c r="L132" s="30">
        <f>'catch from safe'!G12</f>
        <v>4867</v>
      </c>
      <c r="M132" s="30">
        <f>'catch from safe'!F12</f>
        <v>5873</v>
      </c>
      <c r="N132" s="30">
        <f>'catch from safe'!E12</f>
        <v>1487</v>
      </c>
      <c r="O132" s="30">
        <f>'catch from safe'!C12</f>
        <v>677</v>
      </c>
      <c r="P132" s="30">
        <f>'catch from safe'!D12</f>
        <v>671</v>
      </c>
    </row>
    <row r="133" spans="1:24">
      <c r="A133">
        <f t="shared" si="53"/>
        <v>2000</v>
      </c>
      <c r="B133" s="22">
        <v>35000</v>
      </c>
      <c r="C133" s="23">
        <f t="shared" si="56"/>
        <v>59838.050697197323</v>
      </c>
      <c r="D133" s="23">
        <f t="shared" si="56"/>
        <v>65566.636376791022</v>
      </c>
      <c r="E133" s="23">
        <f t="shared" si="56"/>
        <v>31426.712511133384</v>
      </c>
      <c r="F133" s="23">
        <f t="shared" si="56"/>
        <v>16219.363758220521</v>
      </c>
      <c r="G133" s="23">
        <f t="shared" si="56"/>
        <v>33752.009987673016</v>
      </c>
      <c r="H133" s="10">
        <f t="shared" si="55"/>
        <v>241802.77333101525</v>
      </c>
      <c r="J133">
        <v>2000</v>
      </c>
      <c r="K133">
        <v>3938</v>
      </c>
      <c r="L133" s="30">
        <f>'catch from safe'!G13</f>
        <v>6018</v>
      </c>
      <c r="M133" s="30">
        <f>'catch from safe'!F13</f>
        <v>6172</v>
      </c>
      <c r="N133" s="30">
        <f>'catch from safe'!E13</f>
        <v>1587</v>
      </c>
      <c r="O133" s="30">
        <f>'catch from safe'!C13</f>
        <v>828</v>
      </c>
      <c r="P133" s="30">
        <f>'catch from safe'!D13</f>
        <v>1314</v>
      </c>
    </row>
    <row r="134" spans="1:24">
      <c r="A134">
        <f t="shared" si="53"/>
        <v>2001</v>
      </c>
      <c r="B134" s="22">
        <v>25000</v>
      </c>
      <c r="C134" s="23">
        <f t="shared" si="56"/>
        <v>54430.896527886667</v>
      </c>
      <c r="D134" s="23">
        <f t="shared" si="56"/>
        <v>72662.43119254832</v>
      </c>
      <c r="E134" s="23">
        <f t="shared" si="56"/>
        <v>38104.263090371584</v>
      </c>
      <c r="F134" s="23">
        <f t="shared" si="56"/>
        <v>32114.523372564996</v>
      </c>
      <c r="G134" s="23">
        <f t="shared" si="56"/>
        <v>35552.515310937924</v>
      </c>
      <c r="H134" s="10">
        <f t="shared" si="55"/>
        <v>257864.62949430948</v>
      </c>
      <c r="J134">
        <v>2001</v>
      </c>
      <c r="K134">
        <v>3741</v>
      </c>
      <c r="L134" s="30">
        <f>'catch from safe'!G14</f>
        <v>5020</v>
      </c>
      <c r="M134" s="30">
        <f>'catch from safe'!F14</f>
        <v>5518</v>
      </c>
      <c r="N134" s="30">
        <f>'catch from safe'!E14</f>
        <v>1589</v>
      </c>
      <c r="O134" s="30">
        <f>'catch from safe'!C14</f>
        <v>878</v>
      </c>
      <c r="P134" s="30">
        <f>'catch from safe'!D14</f>
        <v>1092</v>
      </c>
    </row>
    <row r="135" spans="1:24">
      <c r="A135">
        <f t="shared" si="53"/>
        <v>2002</v>
      </c>
      <c r="B135" s="22">
        <v>27000</v>
      </c>
      <c r="C135" s="23">
        <f t="shared" si="56"/>
        <v>59448.443180310082</v>
      </c>
      <c r="D135" s="23">
        <f t="shared" si="56"/>
        <v>83305.325793680546</v>
      </c>
      <c r="E135" s="23">
        <f t="shared" si="56"/>
        <v>33218.852446493787</v>
      </c>
      <c r="F135" s="23">
        <f t="shared" si="56"/>
        <v>34209.196609966501</v>
      </c>
      <c r="G135" s="23">
        <f t="shared" si="56"/>
        <v>37864.429039095026</v>
      </c>
      <c r="H135" s="10">
        <f t="shared" si="55"/>
        <v>275046.24706954591</v>
      </c>
      <c r="J135">
        <v>2002</v>
      </c>
      <c r="K135">
        <v>3072</v>
      </c>
      <c r="L135" s="30">
        <f>'catch from safe'!G15</f>
        <v>4441</v>
      </c>
      <c r="M135" s="30">
        <f>'catch from safe'!F15</f>
        <v>6180</v>
      </c>
      <c r="N135" s="30">
        <f>'catch from safe'!E15</f>
        <v>1863</v>
      </c>
      <c r="O135" s="30">
        <f>'catch from safe'!C15</f>
        <v>1166</v>
      </c>
      <c r="P135" s="30">
        <f>'catch from safe'!D15</f>
        <v>1139</v>
      </c>
    </row>
    <row r="136" spans="1:24">
      <c r="A136">
        <f t="shared" si="53"/>
        <v>2003</v>
      </c>
      <c r="B136" s="22">
        <v>43000</v>
      </c>
      <c r="C136" s="23">
        <f t="shared" si="56"/>
        <v>50757.506944363056</v>
      </c>
      <c r="D136" s="23">
        <f t="shared" si="56"/>
        <v>78391.862403789681</v>
      </c>
      <c r="E136" s="23">
        <f t="shared" si="56"/>
        <v>33497.141125278606</v>
      </c>
      <c r="F136" s="23">
        <f t="shared" si="56"/>
        <v>30169.302068884812</v>
      </c>
      <c r="G136" s="23">
        <f t="shared" si="56"/>
        <v>34997.019448621875</v>
      </c>
      <c r="H136" s="10">
        <f t="shared" si="55"/>
        <v>270812.83199093805</v>
      </c>
      <c r="J136">
        <v>2003</v>
      </c>
      <c r="K136">
        <v>2555</v>
      </c>
      <c r="L136" s="30">
        <f>'catch from safe'!G16</f>
        <v>5228</v>
      </c>
      <c r="M136" s="30">
        <f>'catch from safe'!F16</f>
        <v>7088</v>
      </c>
      <c r="N136" s="30">
        <f>'catch from safe'!E16</f>
        <v>2118</v>
      </c>
      <c r="O136" s="30">
        <f>'catch from safe'!C16</f>
        <v>927</v>
      </c>
      <c r="P136" s="30">
        <f>'catch from safe'!D16</f>
        <v>1009</v>
      </c>
    </row>
    <row r="137" spans="1:24">
      <c r="A137">
        <f t="shared" si="53"/>
        <v>2004</v>
      </c>
      <c r="B137" s="22">
        <v>33000</v>
      </c>
      <c r="C137" s="23">
        <f t="shared" si="56"/>
        <v>55515.607454811347</v>
      </c>
      <c r="D137" s="23">
        <f t="shared" si="56"/>
        <v>82056.320169081198</v>
      </c>
      <c r="E137" s="23">
        <f t="shared" si="56"/>
        <v>23139.94428729247</v>
      </c>
      <c r="F137" s="23">
        <f t="shared" si="56"/>
        <v>29810.44595196826</v>
      </c>
      <c r="G137" s="23">
        <f t="shared" si="56"/>
        <v>34580.738870625421</v>
      </c>
      <c r="H137" s="10">
        <f t="shared" si="55"/>
        <v>258103.05673377871</v>
      </c>
      <c r="J137">
        <v>2004</v>
      </c>
      <c r="K137">
        <v>3006</v>
      </c>
      <c r="L137" s="30">
        <f>'catch from safe'!G17</f>
        <v>6099</v>
      </c>
      <c r="M137" s="30">
        <f>'catch from safe'!F17</f>
        <v>7457</v>
      </c>
      <c r="N137" s="30">
        <f>'catch from safe'!E17</f>
        <v>2170</v>
      </c>
      <c r="O137" s="30">
        <f>'catch from safe'!C17</f>
        <v>1038</v>
      </c>
      <c r="P137" s="30">
        <f>'catch from safe'!D17</f>
        <v>955</v>
      </c>
    </row>
    <row r="138" spans="1:24">
      <c r="A138">
        <f t="shared" si="53"/>
        <v>2005</v>
      </c>
      <c r="B138" s="22">
        <v>33000</v>
      </c>
      <c r="C138" s="23">
        <f t="shared" si="56"/>
        <v>55970.314434359687</v>
      </c>
      <c r="D138" s="23">
        <f t="shared" si="56"/>
        <v>61982.113075825553</v>
      </c>
      <c r="E138" s="23">
        <f t="shared" si="56"/>
        <v>34693.690121838183</v>
      </c>
      <c r="F138" s="23">
        <f t="shared" si="56"/>
        <v>33974.67486963026</v>
      </c>
      <c r="G138" s="23">
        <f t="shared" si="56"/>
        <v>32845.212184230659</v>
      </c>
      <c r="H138" s="10">
        <f t="shared" si="55"/>
        <v>252466.00468588434</v>
      </c>
      <c r="J138">
        <v>2005</v>
      </c>
      <c r="K138">
        <v>4719</v>
      </c>
      <c r="L138" s="30">
        <f>'catch from safe'!G18</f>
        <v>5398.6210000000001</v>
      </c>
      <c r="M138" s="30">
        <f>'catch from safe'!F18</f>
        <v>6700.97</v>
      </c>
      <c r="N138" s="30">
        <f>'catch from safe'!E18</f>
        <v>1929.269</v>
      </c>
      <c r="O138" s="30">
        <f>'catch from safe'!C18</f>
        <v>1064.4649999999999</v>
      </c>
      <c r="P138" s="30">
        <f>'catch from safe'!D18</f>
        <v>1480.9580000000001</v>
      </c>
    </row>
    <row r="139" spans="1:24">
      <c r="A139">
        <f t="shared" si="53"/>
        <v>2006</v>
      </c>
      <c r="B139" s="22">
        <v>33000</v>
      </c>
      <c r="C139" s="23">
        <f t="shared" ref="C139:G139" si="57">C104/$K$1*1000</f>
        <v>64110.928693119677</v>
      </c>
      <c r="D139" s="23">
        <f t="shared" si="57"/>
        <v>76349.318206233031</v>
      </c>
      <c r="E139" s="23">
        <f t="shared" si="57"/>
        <v>29890.294752941572</v>
      </c>
      <c r="F139" s="23">
        <f t="shared" si="57"/>
        <v>37915.175022361211</v>
      </c>
      <c r="G139" s="23">
        <f t="shared" si="57"/>
        <v>31030.113661444804</v>
      </c>
      <c r="H139" s="10">
        <f t="shared" si="55"/>
        <v>272295.83033610031</v>
      </c>
      <c r="J139">
        <v>2006</v>
      </c>
      <c r="K139">
        <v>4536</v>
      </c>
      <c r="L139" s="30">
        <f>'catch from safe'!G19</f>
        <v>5160.701</v>
      </c>
      <c r="M139" s="30">
        <f>'catch from safe'!F19</f>
        <v>5870.4340000000002</v>
      </c>
      <c r="N139" s="30">
        <f>'catch from safe'!E19</f>
        <v>2140.04</v>
      </c>
      <c r="O139" s="30">
        <f>'catch from safe'!C19</f>
        <v>1036.5119999999999</v>
      </c>
      <c r="P139" s="30">
        <f>'catch from safe'!D19</f>
        <v>1131.558</v>
      </c>
    </row>
    <row r="140" spans="1:24">
      <c r="A140">
        <f t="shared" ref="A140:A143" si="58">A105</f>
        <v>2007</v>
      </c>
      <c r="B140" s="22">
        <v>33000</v>
      </c>
      <c r="C140" s="23">
        <f t="shared" ref="C140:G140" si="59">C105/$K$1*1000</f>
        <v>61085.1762116092</v>
      </c>
      <c r="D140" s="23">
        <f t="shared" si="59"/>
        <v>61274.142823548005</v>
      </c>
      <c r="E140" s="23">
        <f t="shared" si="59"/>
        <v>17657.52355808119</v>
      </c>
      <c r="F140" s="23">
        <f t="shared" si="59"/>
        <v>39594.431691762351</v>
      </c>
      <c r="G140" s="23">
        <f t="shared" si="59"/>
        <v>25504.69460233911</v>
      </c>
      <c r="H140" s="10">
        <f t="shared" si="55"/>
        <v>238115.96888733987</v>
      </c>
      <c r="J140">
        <v>2007</v>
      </c>
      <c r="K140">
        <v>3564</v>
      </c>
      <c r="L140" s="30">
        <f>'catch from safe'!G20</f>
        <v>5015.3330000000005</v>
      </c>
      <c r="M140" s="30">
        <f>'catch from safe'!F20</f>
        <v>5610.0050000000001</v>
      </c>
      <c r="N140" s="30">
        <f>'catch from safe'!E20</f>
        <v>2063.9780000000001</v>
      </c>
      <c r="O140" s="30">
        <f>'catch from safe'!C20</f>
        <v>1173.3400000000001</v>
      </c>
      <c r="P140" s="30">
        <f>'catch from safe'!D20</f>
        <v>1148.7089999999998</v>
      </c>
    </row>
    <row r="141" spans="1:24">
      <c r="A141">
        <f t="shared" si="58"/>
        <v>2008</v>
      </c>
      <c r="B141" s="29"/>
      <c r="C141" s="23">
        <f t="shared" ref="C141:G141" si="60">C106/$K$1*1000</f>
        <v>47888.963786597698</v>
      </c>
      <c r="D141" s="23">
        <f t="shared" si="60"/>
        <v>66049.104762963863</v>
      </c>
      <c r="E141" s="23">
        <f t="shared" si="60"/>
        <v>22188.990510755466</v>
      </c>
      <c r="F141" s="23">
        <f t="shared" si="60"/>
        <v>38494.465676692147</v>
      </c>
      <c r="G141" s="23">
        <f t="shared" si="60"/>
        <v>26065.113951604442</v>
      </c>
      <c r="H141" s="10">
        <f t="shared" ref="H141:H143" si="61">SUM(B141:G141)</f>
        <v>200686.6386886136</v>
      </c>
      <c r="J141">
        <v>2008</v>
      </c>
      <c r="K141">
        <v>3095</v>
      </c>
      <c r="L141" s="30">
        <f>'catch from safe'!G21</f>
        <v>5373.1239999999998</v>
      </c>
      <c r="M141" s="30">
        <f>'catch from safe'!F21</f>
        <v>5546.76</v>
      </c>
      <c r="N141" s="30">
        <f>'catch from safe'!E21</f>
        <v>1670.3119999999999</v>
      </c>
      <c r="O141" s="30">
        <f>'catch from safe'!C21</f>
        <v>1124.829</v>
      </c>
      <c r="P141" s="30">
        <f>'catch from safe'!D21</f>
        <v>893.52800000000002</v>
      </c>
      <c r="Q141" s="31"/>
      <c r="R141" s="32"/>
      <c r="S141" s="32"/>
      <c r="T141" s="32"/>
      <c r="U141" s="32"/>
      <c r="V141" s="32"/>
      <c r="W141" s="32"/>
      <c r="X141" s="33"/>
    </row>
    <row r="142" spans="1:24">
      <c r="A142">
        <f t="shared" si="58"/>
        <v>2009</v>
      </c>
      <c r="B142" s="29"/>
      <c r="C142" s="23">
        <f t="shared" ref="C142:G142" si="62">C107/$K$1*1000</f>
        <v>52828.594632947272</v>
      </c>
      <c r="D142" s="23">
        <f t="shared" si="62"/>
        <v>60769.851174910167</v>
      </c>
      <c r="E142" s="23">
        <f t="shared" si="62"/>
        <v>25142.172292840693</v>
      </c>
      <c r="F142" s="23">
        <f t="shared" si="62"/>
        <v>39233.536655441341</v>
      </c>
      <c r="G142" s="23">
        <f t="shared" si="62"/>
        <v>26565.548726858011</v>
      </c>
      <c r="H142" s="10">
        <f t="shared" si="61"/>
        <v>204539.70348299749</v>
      </c>
      <c r="J142">
        <v>2009</v>
      </c>
      <c r="K142">
        <v>2615</v>
      </c>
      <c r="L142" s="30">
        <f>'catch from safe'!G22</f>
        <v>4752.3559999999998</v>
      </c>
      <c r="M142" s="30">
        <f>'catch from safe'!F22</f>
        <v>5022.29</v>
      </c>
      <c r="N142" s="30">
        <f>'catch from safe'!E22</f>
        <v>1445.31</v>
      </c>
      <c r="O142" s="30">
        <f>'catch from safe'!C22</f>
        <v>890.71100000000001</v>
      </c>
      <c r="P142" s="30">
        <f>'catch from safe'!D22</f>
        <v>1095.7619999999999</v>
      </c>
      <c r="Q142" s="31"/>
      <c r="R142" s="32"/>
      <c r="S142" s="32"/>
      <c r="T142" s="32"/>
      <c r="U142" s="32"/>
      <c r="V142" s="32"/>
      <c r="W142" s="32"/>
      <c r="X142" s="33"/>
    </row>
    <row r="143" spans="1:24">
      <c r="A143">
        <f t="shared" si="58"/>
        <v>2010</v>
      </c>
      <c r="B143" s="29"/>
      <c r="C143" s="23">
        <f t="shared" ref="C143:G143" si="63">C108/$K$1*1000</f>
        <v>75996.354880499392</v>
      </c>
      <c r="D143" s="23">
        <f t="shared" si="63"/>
        <v>66312.936185569633</v>
      </c>
      <c r="E143" s="23">
        <f t="shared" si="63"/>
        <v>20466.566072690337</v>
      </c>
      <c r="F143" s="23">
        <f t="shared" si="63"/>
        <v>46030.346849527057</v>
      </c>
      <c r="G143" s="23">
        <f t="shared" si="63"/>
        <v>21462.40217980128</v>
      </c>
      <c r="H143" s="10">
        <f t="shared" si="61"/>
        <v>230268.60616808772</v>
      </c>
      <c r="J143">
        <v>2010</v>
      </c>
      <c r="K143">
        <v>2079</v>
      </c>
      <c r="L143" s="30">
        <f>'catch from safe'!G23</f>
        <v>4257.7560000000003</v>
      </c>
      <c r="M143" s="30">
        <f>'catch from safe'!F23</f>
        <v>4476.8550000000005</v>
      </c>
      <c r="N143" s="30">
        <f>'catch from safe'!E23</f>
        <v>1350.68</v>
      </c>
      <c r="O143" s="30">
        <f>'catch from safe'!C23</f>
        <v>754.33199999999988</v>
      </c>
      <c r="P143" s="30">
        <f>'catch from safe'!D23</f>
        <v>1075.83</v>
      </c>
    </row>
    <row r="145" spans="1:10">
      <c r="B145" s="1">
        <v>1</v>
      </c>
      <c r="C145" s="2">
        <v>2</v>
      </c>
      <c r="D145" s="2">
        <v>3</v>
      </c>
      <c r="E145" s="2">
        <v>4</v>
      </c>
      <c r="F145" s="2">
        <v>5</v>
      </c>
      <c r="G145" s="2">
        <v>6</v>
      </c>
      <c r="H145" s="2">
        <v>7</v>
      </c>
      <c r="I145" s="2">
        <v>8</v>
      </c>
      <c r="J145" s="3" t="s">
        <v>7</v>
      </c>
    </row>
    <row r="146" spans="1:10">
      <c r="A146">
        <f>A111</f>
        <v>1978</v>
      </c>
      <c r="B146" s="21">
        <f>'exploitation rates from 2010 BC'!E15</f>
        <v>4.4927300000000003E-2</v>
      </c>
      <c r="C146" s="21"/>
      <c r="D146" s="21"/>
      <c r="E146" s="21">
        <f t="shared" ref="E146:I161" si="64">L111/C111</f>
        <v>0.10551918926201023</v>
      </c>
      <c r="F146" s="21">
        <f t="shared" si="64"/>
        <v>6.1154845295749924E-2</v>
      </c>
      <c r="G146" s="21">
        <f t="shared" si="64"/>
        <v>8.8738830543331218E-2</v>
      </c>
      <c r="H146" s="21">
        <f t="shared" si="64"/>
        <v>3.7154794699644972E-2</v>
      </c>
      <c r="I146" s="21">
        <f t="shared" si="64"/>
        <v>2.3376918586639445E-2</v>
      </c>
      <c r="J146" s="26">
        <f>AVERAGE(E146:I146)</f>
        <v>6.3188915677475144E-2</v>
      </c>
    </row>
    <row r="147" spans="1:10">
      <c r="A147">
        <f t="shared" ref="A147:A178" si="65">A112</f>
        <v>1979</v>
      </c>
      <c r="B147" s="61">
        <f>'exploitation rates from 2010 BC'!E16</f>
        <v>5.3941799999999998E-2</v>
      </c>
      <c r="C147" s="61">
        <f>C148</f>
        <v>3.1959159465436864E-2</v>
      </c>
      <c r="D147" s="61">
        <f>C147</f>
        <v>3.1959159465436864E-2</v>
      </c>
      <c r="E147" s="35">
        <f t="shared" si="64"/>
        <v>0.14699068457661427</v>
      </c>
      <c r="F147" s="35">
        <f t="shared" si="64"/>
        <v>6.3114175290662294E-2</v>
      </c>
      <c r="G147" s="35">
        <f t="shared" si="64"/>
        <v>6.2473637570675047E-2</v>
      </c>
      <c r="H147" s="35">
        <f t="shared" si="64"/>
        <v>4.2854147113756479E-2</v>
      </c>
      <c r="I147" s="35">
        <f t="shared" si="64"/>
        <v>2.2266443769490923E-2</v>
      </c>
      <c r="J147" s="26">
        <f t="shared" ref="J147:J173" si="66">AVERAGE(E147:I147)</f>
        <v>6.7539817664239804E-2</v>
      </c>
    </row>
    <row r="148" spans="1:10" ht="14.5">
      <c r="A148">
        <f t="shared" si="65"/>
        <v>1980</v>
      </c>
      <c r="B148" s="61">
        <f>'exploitation rates from 2010 BC'!E17</f>
        <v>5.5615600000000001E-2</v>
      </c>
      <c r="C148" s="67">
        <v>3.1959159465436864E-2</v>
      </c>
      <c r="D148" s="61">
        <f t="shared" ref="D148:D177" si="67">C148</f>
        <v>3.1959159465436864E-2</v>
      </c>
      <c r="E148" s="35">
        <f t="shared" si="64"/>
        <v>0.1015113223871399</v>
      </c>
      <c r="F148" s="35">
        <f t="shared" si="64"/>
        <v>8.4526108357032795E-2</v>
      </c>
      <c r="G148" s="35">
        <f t="shared" si="64"/>
        <v>9.5756740677510624E-2</v>
      </c>
      <c r="H148" s="35">
        <f t="shared" si="64"/>
        <v>8.3261840591945427E-2</v>
      </c>
      <c r="I148" s="35">
        <f t="shared" si="64"/>
        <v>6.567706608923995E-3</v>
      </c>
      <c r="J148" s="26">
        <f t="shared" si="66"/>
        <v>7.4324743724510547E-2</v>
      </c>
    </row>
    <row r="149" spans="1:10" ht="14.5">
      <c r="A149">
        <f t="shared" si="65"/>
        <v>1981</v>
      </c>
      <c r="B149" s="61">
        <f>'exploitation rates from 2010 BC'!E18</f>
        <v>5.0899699999999999E-2</v>
      </c>
      <c r="C149" s="67">
        <v>2.3026813177708504E-2</v>
      </c>
      <c r="D149" s="61">
        <f t="shared" si="67"/>
        <v>2.3026813177708504E-2</v>
      </c>
      <c r="E149" s="35">
        <f t="shared" si="64"/>
        <v>9.1238628152843851E-2</v>
      </c>
      <c r="F149" s="35">
        <f t="shared" si="64"/>
        <v>8.8709921803511671E-2</v>
      </c>
      <c r="G149" s="35">
        <f t="shared" si="64"/>
        <v>7.8597464186704574E-2</v>
      </c>
      <c r="H149" s="35">
        <f t="shared" si="64"/>
        <v>7.7900300977724421E-2</v>
      </c>
      <c r="I149" s="35">
        <f t="shared" si="64"/>
        <v>1.2729409536569052E-2</v>
      </c>
      <c r="J149" s="26">
        <f t="shared" si="66"/>
        <v>6.9835144931470722E-2</v>
      </c>
    </row>
    <row r="150" spans="1:10" ht="14.5">
      <c r="A150">
        <f t="shared" si="65"/>
        <v>1982</v>
      </c>
      <c r="B150" s="61">
        <f>'exploitation rates from 2010 BC'!E19</f>
        <v>5.3947099999999998E-2</v>
      </c>
      <c r="C150" s="67">
        <v>2.4335725472778697E-2</v>
      </c>
      <c r="D150" s="61">
        <f t="shared" si="67"/>
        <v>2.4335725472778697E-2</v>
      </c>
      <c r="E150" s="35">
        <f t="shared" si="64"/>
        <v>6.2727227903766433E-2</v>
      </c>
      <c r="F150" s="35">
        <f t="shared" si="64"/>
        <v>4.357120401221156E-2</v>
      </c>
      <c r="G150" s="35">
        <f t="shared" si="64"/>
        <v>4.2446969898272541E-2</v>
      </c>
      <c r="H150" s="35">
        <f t="shared" si="64"/>
        <v>7.2169025050186644E-2</v>
      </c>
      <c r="I150" s="35">
        <f t="shared" si="64"/>
        <v>2.0147807100230924E-2</v>
      </c>
      <c r="J150" s="26">
        <f t="shared" si="66"/>
        <v>4.8212446792933621E-2</v>
      </c>
    </row>
    <row r="151" spans="1:10" ht="14.5">
      <c r="A151">
        <f t="shared" si="65"/>
        <v>1983</v>
      </c>
      <c r="B151" s="61">
        <f>'exploitation rates from 2010 BC'!E20</f>
        <v>5.8225699999999998E-2</v>
      </c>
      <c r="C151" s="67">
        <v>3.2302895508116984E-2</v>
      </c>
      <c r="D151" s="61">
        <f t="shared" si="67"/>
        <v>3.2302895508116984E-2</v>
      </c>
      <c r="E151" s="35">
        <f t="shared" si="64"/>
        <v>8.0724049986486787E-2</v>
      </c>
      <c r="F151" s="35">
        <f t="shared" si="64"/>
        <v>4.8934313052799799E-2</v>
      </c>
      <c r="G151" s="35">
        <f t="shared" si="64"/>
        <v>3.4764855843220054E-2</v>
      </c>
      <c r="H151" s="35">
        <f t="shared" si="64"/>
        <v>6.0323404341954844E-2</v>
      </c>
      <c r="I151" s="35">
        <f t="shared" si="64"/>
        <v>1.2038733621170635E-2</v>
      </c>
      <c r="J151" s="26">
        <f t="shared" si="66"/>
        <v>4.7357071369126424E-2</v>
      </c>
    </row>
    <row r="152" spans="1:10" ht="14.5">
      <c r="A152">
        <f t="shared" si="65"/>
        <v>1984</v>
      </c>
      <c r="B152" s="61">
        <f>'exploitation rates from 2010 BC'!E21</f>
        <v>5.1025899999999999E-2</v>
      </c>
      <c r="C152" s="67">
        <v>2.841886189987456E-2</v>
      </c>
      <c r="D152" s="61">
        <f t="shared" si="67"/>
        <v>2.841886189987456E-2</v>
      </c>
      <c r="E152" s="35">
        <f t="shared" si="64"/>
        <v>9.050585272459484E-2</v>
      </c>
      <c r="F152" s="35">
        <f t="shared" si="64"/>
        <v>5.00768896440935E-2</v>
      </c>
      <c r="G152" s="35">
        <f t="shared" si="64"/>
        <v>3.0813396171044977E-2</v>
      </c>
      <c r="H152" s="35">
        <f t="shared" si="64"/>
        <v>5.8715227134832224E-2</v>
      </c>
      <c r="I152" s="35">
        <f t="shared" si="64"/>
        <v>1.5425509504218353E-2</v>
      </c>
      <c r="J152" s="26">
        <f t="shared" si="66"/>
        <v>4.9107375035756781E-2</v>
      </c>
    </row>
    <row r="153" spans="1:10" ht="14.5">
      <c r="A153">
        <f t="shared" si="65"/>
        <v>1985</v>
      </c>
      <c r="B153" s="61">
        <f>'exploitation rates from 2010 BC'!E22</f>
        <v>5.4838199999999997E-2</v>
      </c>
      <c r="C153" s="67">
        <v>5.0075593453073358E-2</v>
      </c>
      <c r="D153" s="61">
        <f t="shared" si="67"/>
        <v>5.0075593453073358E-2</v>
      </c>
      <c r="E153" s="35">
        <f t="shared" si="64"/>
        <v>5.8652443003289617E-2</v>
      </c>
      <c r="F153" s="35">
        <f t="shared" si="64"/>
        <v>4.054644804911893E-2</v>
      </c>
      <c r="G153" s="35">
        <f t="shared" si="64"/>
        <v>3.7734259357162209E-2</v>
      </c>
      <c r="H153" s="35">
        <f t="shared" si="64"/>
        <v>2.8297126284122297E-2</v>
      </c>
      <c r="I153" s="35">
        <f t="shared" si="64"/>
        <v>1.7287512463307435E-2</v>
      </c>
      <c r="J153" s="26">
        <f t="shared" si="66"/>
        <v>3.6503557831400094E-2</v>
      </c>
    </row>
    <row r="154" spans="1:10" ht="14.5">
      <c r="A154">
        <f t="shared" si="65"/>
        <v>1986</v>
      </c>
      <c r="B154" s="61">
        <f>'exploitation rates from 2010 BC'!E23</f>
        <v>5.7532800000000002E-2</v>
      </c>
      <c r="C154" s="67">
        <v>6.6090381079725896E-2</v>
      </c>
      <c r="D154" s="61">
        <f t="shared" si="67"/>
        <v>6.6090381079725896E-2</v>
      </c>
      <c r="E154" s="35">
        <f t="shared" si="64"/>
        <v>9.9984899201683158E-2</v>
      </c>
      <c r="F154" s="35">
        <f t="shared" si="64"/>
        <v>9.6003001360772083E-2</v>
      </c>
      <c r="G154" s="35">
        <f t="shared" si="64"/>
        <v>7.9591631849781977E-2</v>
      </c>
      <c r="H154" s="35">
        <f t="shared" si="64"/>
        <v>4.9962335366796354E-2</v>
      </c>
      <c r="I154" s="35">
        <f t="shared" si="64"/>
        <v>4.2249511638923085E-2</v>
      </c>
      <c r="J154" s="26">
        <f t="shared" si="66"/>
        <v>7.3558275883591331E-2</v>
      </c>
    </row>
    <row r="155" spans="1:10" ht="14.5">
      <c r="A155">
        <f t="shared" si="65"/>
        <v>1987</v>
      </c>
      <c r="B155" s="61">
        <f>'exploitation rates from 2010 BC'!E24</f>
        <v>5.9832200000000002E-2</v>
      </c>
      <c r="C155" s="67">
        <v>6.386301843277345E-2</v>
      </c>
      <c r="D155" s="61">
        <f t="shared" si="67"/>
        <v>6.386301843277345E-2</v>
      </c>
      <c r="E155" s="35">
        <f t="shared" si="64"/>
        <v>0.13820483961341015</v>
      </c>
      <c r="F155" s="35">
        <f t="shared" si="64"/>
        <v>0.11876545592164314</v>
      </c>
      <c r="G155" s="35">
        <f t="shared" si="64"/>
        <v>9.3630055073034221E-2</v>
      </c>
      <c r="H155" s="35">
        <f t="shared" si="64"/>
        <v>0.14905171438299417</v>
      </c>
      <c r="I155" s="35">
        <f t="shared" si="64"/>
        <v>5.2885842270700673E-2</v>
      </c>
      <c r="J155" s="26">
        <f t="shared" si="66"/>
        <v>0.11050758145235648</v>
      </c>
    </row>
    <row r="156" spans="1:10" ht="14.5">
      <c r="A156">
        <f t="shared" si="65"/>
        <v>1988</v>
      </c>
      <c r="B156" s="61">
        <f>'exploitation rates from 2010 BC'!E25</f>
        <v>7.0387699999999997E-2</v>
      </c>
      <c r="C156" s="67">
        <v>6.9640722034217645E-2</v>
      </c>
      <c r="D156" s="61">
        <f t="shared" si="67"/>
        <v>6.9640722034217645E-2</v>
      </c>
      <c r="E156" s="35">
        <f t="shared" si="64"/>
        <v>0.15849030705110057</v>
      </c>
      <c r="F156" s="35">
        <f t="shared" si="64"/>
        <v>0.12592023492805474</v>
      </c>
      <c r="G156" s="35">
        <f t="shared" si="64"/>
        <v>8.5585086676515473E-2</v>
      </c>
      <c r="H156" s="35">
        <f t="shared" si="64"/>
        <v>0.11164734135604473</v>
      </c>
      <c r="I156" s="35">
        <f t="shared" si="64"/>
        <v>6.3643363704902076E-2</v>
      </c>
      <c r="J156" s="26">
        <f t="shared" si="66"/>
        <v>0.10905726674332353</v>
      </c>
    </row>
    <row r="157" spans="1:10" ht="14.5">
      <c r="A157">
        <f t="shared" si="65"/>
        <v>1989</v>
      </c>
      <c r="B157" s="61">
        <f>'exploitation rates from 2010 BC'!E26</f>
        <v>7.1361800000000003E-2</v>
      </c>
      <c r="C157" s="67">
        <v>6.4573877102174687E-2</v>
      </c>
      <c r="D157" s="61">
        <f t="shared" si="67"/>
        <v>6.4573877102174687E-2</v>
      </c>
      <c r="E157" s="35">
        <f t="shared" si="64"/>
        <v>0.14933803374804008</v>
      </c>
      <c r="F157" s="35">
        <f t="shared" si="64"/>
        <v>0.13062951546495594</v>
      </c>
      <c r="G157" s="35">
        <f t="shared" si="64"/>
        <v>0.13186391405052636</v>
      </c>
      <c r="H157" s="35">
        <f t="shared" si="64"/>
        <v>2.7718396654396064E-2</v>
      </c>
      <c r="I157" s="35">
        <f t="shared" si="64"/>
        <v>4.9068666965677653E-2</v>
      </c>
      <c r="J157" s="26">
        <f t="shared" si="66"/>
        <v>9.7723705376719219E-2</v>
      </c>
    </row>
    <row r="158" spans="1:10" ht="14.5">
      <c r="A158">
        <f t="shared" si="65"/>
        <v>1990</v>
      </c>
      <c r="B158" s="61">
        <f>'exploitation rates from 2010 BC'!E27</f>
        <v>6.8754700000000002E-2</v>
      </c>
      <c r="C158" s="67">
        <v>5.9906504714719512E-2</v>
      </c>
      <c r="D158" s="61">
        <f t="shared" si="67"/>
        <v>5.9906504714719512E-2</v>
      </c>
      <c r="E158" s="35">
        <f t="shared" si="64"/>
        <v>0.12861914510764694</v>
      </c>
      <c r="F158" s="35">
        <f t="shared" si="64"/>
        <v>0.15548808679058881</v>
      </c>
      <c r="G158" s="35">
        <f t="shared" si="64"/>
        <v>7.1199619973000478E-2</v>
      </c>
      <c r="H158" s="35">
        <f t="shared" si="64"/>
        <v>6.3952580251955701E-2</v>
      </c>
      <c r="I158" s="35">
        <f t="shared" si="64"/>
        <v>7.9397705084888928E-2</v>
      </c>
      <c r="J158" s="26">
        <f t="shared" si="66"/>
        <v>9.9731427441616172E-2</v>
      </c>
    </row>
    <row r="159" spans="1:10" ht="14.5">
      <c r="A159">
        <f t="shared" si="65"/>
        <v>1991</v>
      </c>
      <c r="B159" s="61">
        <f>'exploitation rates from 2010 BC'!E28</f>
        <v>7.4762700000000001E-2</v>
      </c>
      <c r="C159" s="67">
        <v>7.5376867437301431E-2</v>
      </c>
      <c r="D159" s="61">
        <f t="shared" si="67"/>
        <v>7.5376867437301431E-2</v>
      </c>
      <c r="E159" s="35">
        <f t="shared" si="64"/>
        <v>9.4389605826365797E-2</v>
      </c>
      <c r="F159" s="35">
        <f t="shared" si="64"/>
        <v>0.14035530068215527</v>
      </c>
      <c r="G159" s="35">
        <f t="shared" si="64"/>
        <v>6.9156594528530485E-2</v>
      </c>
      <c r="H159" s="35">
        <f t="shared" si="64"/>
        <v>6.7767946971938636E-2</v>
      </c>
      <c r="I159" s="35">
        <f t="shared" si="64"/>
        <v>6.5328856345675007E-2</v>
      </c>
      <c r="J159" s="26">
        <f t="shared" si="66"/>
        <v>8.7399660870933024E-2</v>
      </c>
    </row>
    <row r="160" spans="1:10" ht="14.5">
      <c r="A160">
        <f t="shared" si="65"/>
        <v>1992</v>
      </c>
      <c r="B160" s="61">
        <f>'exploitation rates from 2010 BC'!E29</f>
        <v>7.7445899999999998E-2</v>
      </c>
      <c r="C160" s="67">
        <v>8.789763072900296E-2</v>
      </c>
      <c r="D160" s="61">
        <f t="shared" si="67"/>
        <v>8.789763072900296E-2</v>
      </c>
      <c r="E160" s="35">
        <f t="shared" si="64"/>
        <v>8.9394702183389518E-2</v>
      </c>
      <c r="F160" s="35">
        <f t="shared" si="64"/>
        <v>0.15127346437975328</v>
      </c>
      <c r="G160" s="35">
        <f t="shared" si="64"/>
        <v>0.19544742640042689</v>
      </c>
      <c r="H160" s="35">
        <f t="shared" si="64"/>
        <v>3.6272378334827673E-2</v>
      </c>
      <c r="I160" s="35">
        <f t="shared" si="64"/>
        <v>6.5200640115358866E-2</v>
      </c>
      <c r="J160" s="26">
        <f t="shared" si="66"/>
        <v>0.10751772228275125</v>
      </c>
    </row>
    <row r="161" spans="1:10" ht="14.5">
      <c r="A161">
        <f t="shared" si="65"/>
        <v>1993</v>
      </c>
      <c r="B161" s="61">
        <f>'exploitation rates from 2010 BC'!E30</f>
        <v>8.3534499999999998E-2</v>
      </c>
      <c r="C161" s="67">
        <v>0.1238631496110054</v>
      </c>
      <c r="D161" s="61">
        <f t="shared" si="67"/>
        <v>0.1238631496110054</v>
      </c>
      <c r="E161" s="35">
        <f t="shared" si="64"/>
        <v>0.10243340203614142</v>
      </c>
      <c r="F161" s="35">
        <f t="shared" si="64"/>
        <v>0.1446451233918892</v>
      </c>
      <c r="G161" s="35">
        <f t="shared" si="64"/>
        <v>2.4372443600130297E-2</v>
      </c>
      <c r="H161" s="35">
        <f t="shared" si="64"/>
        <v>0.10274841735441936</v>
      </c>
      <c r="I161" s="35">
        <f t="shared" si="64"/>
        <v>7.3386055569277242E-2</v>
      </c>
      <c r="J161" s="26">
        <f t="shared" si="66"/>
        <v>8.9517088390371508E-2</v>
      </c>
    </row>
    <row r="162" spans="1:10" ht="14.5">
      <c r="A162">
        <f t="shared" si="65"/>
        <v>1994</v>
      </c>
      <c r="B162" s="61">
        <f>'exploitation rates from 2010 BC'!E31</f>
        <v>8.8096300000000002E-2</v>
      </c>
      <c r="C162" s="67">
        <v>0.11984060331757025</v>
      </c>
      <c r="D162" s="61">
        <f t="shared" si="67"/>
        <v>0.11984060331757025</v>
      </c>
      <c r="E162" s="35">
        <f t="shared" ref="E162:E173" si="68">L127/C127</f>
        <v>0.12278487923415832</v>
      </c>
      <c r="F162" s="35">
        <f t="shared" ref="F162:F173" si="69">M127/D127</f>
        <v>0.1214183669618695</v>
      </c>
      <c r="G162" s="35">
        <f t="shared" ref="G162:G173" si="70">N127/E127</f>
        <v>2.424067940155707E-2</v>
      </c>
      <c r="H162" s="35">
        <f t="shared" ref="H162:H173" si="71">O127/F127</f>
        <v>3.0296383143304798E-2</v>
      </c>
      <c r="I162" s="35">
        <f t="shared" ref="I162:I173" si="72">P127/G127</f>
        <v>6.2160803533673765E-2</v>
      </c>
      <c r="J162" s="26">
        <f t="shared" si="66"/>
        <v>7.2180222454912693E-2</v>
      </c>
    </row>
    <row r="163" spans="1:10" ht="14.5">
      <c r="A163">
        <f t="shared" si="65"/>
        <v>1995</v>
      </c>
      <c r="B163" s="61">
        <f>'exploitation rates from 2010 BC'!E32</f>
        <v>7.9405799999999999E-2</v>
      </c>
      <c r="C163" s="67">
        <v>0.1306172823918588</v>
      </c>
      <c r="D163" s="61">
        <f t="shared" si="67"/>
        <v>0.1306172823918588</v>
      </c>
      <c r="E163" s="35">
        <f t="shared" si="68"/>
        <v>0.11221398071546917</v>
      </c>
      <c r="F163" s="35">
        <f t="shared" si="69"/>
        <v>9.9442790904930509E-2</v>
      </c>
      <c r="G163" s="35">
        <f t="shared" si="70"/>
        <v>6.805633617171189E-2</v>
      </c>
      <c r="H163" s="35">
        <f t="shared" si="71"/>
        <v>4.5118662992394358E-2</v>
      </c>
      <c r="I163" s="35">
        <f t="shared" si="72"/>
        <v>5.0118226085605073E-2</v>
      </c>
      <c r="J163" s="26">
        <f t="shared" si="66"/>
        <v>7.4989999374022204E-2</v>
      </c>
    </row>
    <row r="164" spans="1:10" ht="14.5">
      <c r="A164">
        <f t="shared" si="65"/>
        <v>1996</v>
      </c>
      <c r="B164" s="61">
        <f>'exploitation rates from 2010 BC'!E33</f>
        <v>6.8851999999999997E-2</v>
      </c>
      <c r="C164" s="67">
        <v>0.15186695751650239</v>
      </c>
      <c r="D164" s="61">
        <f t="shared" si="67"/>
        <v>0.15186695751650239</v>
      </c>
      <c r="E164" s="35">
        <f t="shared" si="68"/>
        <v>9.1232114474522147E-2</v>
      </c>
      <c r="F164" s="35">
        <f t="shared" si="69"/>
        <v>6.672911278285637E-2</v>
      </c>
      <c r="G164" s="35">
        <f t="shared" si="70"/>
        <v>5.9717825456220328E-2</v>
      </c>
      <c r="H164" s="35">
        <f t="shared" si="71"/>
        <v>2.7721006401683443E-2</v>
      </c>
      <c r="I164" s="35">
        <f t="shared" si="72"/>
        <v>3.7522272910323382E-2</v>
      </c>
      <c r="J164" s="26">
        <f t="shared" si="66"/>
        <v>5.6584466405121138E-2</v>
      </c>
    </row>
    <row r="165" spans="1:10" ht="14.5">
      <c r="A165">
        <f t="shared" si="65"/>
        <v>1997</v>
      </c>
      <c r="B165" s="61">
        <f>'exploitation rates from 2010 BC'!E34</f>
        <v>8.7090299999999995E-2</v>
      </c>
      <c r="C165" s="67">
        <v>0.17315783117980921</v>
      </c>
      <c r="D165" s="61">
        <f t="shared" si="67"/>
        <v>0.17315783117980921</v>
      </c>
      <c r="E165" s="35">
        <f t="shared" si="68"/>
        <v>7.5973735968619518E-2</v>
      </c>
      <c r="F165" s="35">
        <f t="shared" si="69"/>
        <v>7.0493881659751886E-2</v>
      </c>
      <c r="G165" s="35">
        <f t="shared" si="70"/>
        <v>5.8243551190964887E-2</v>
      </c>
      <c r="H165" s="35">
        <f t="shared" si="71"/>
        <v>3.5073651386618915E-2</v>
      </c>
      <c r="I165" s="35">
        <f t="shared" si="72"/>
        <v>4.3767691213767342E-2</v>
      </c>
      <c r="J165" s="26">
        <f t="shared" si="66"/>
        <v>5.671050228394451E-2</v>
      </c>
    </row>
    <row r="166" spans="1:10" ht="14.5">
      <c r="A166">
        <f t="shared" si="65"/>
        <v>1998</v>
      </c>
      <c r="B166" s="61">
        <f>'exploitation rates from 2010 BC'!E35</f>
        <v>0.103255</v>
      </c>
      <c r="C166" s="67">
        <v>0.19316535289561215</v>
      </c>
      <c r="D166" s="61">
        <f t="shared" si="67"/>
        <v>0.19316535289561215</v>
      </c>
      <c r="E166" s="35">
        <f t="shared" si="68"/>
        <v>7.9666761877362574E-2</v>
      </c>
      <c r="F166" s="35">
        <f t="shared" si="69"/>
        <v>8.7320915077010341E-2</v>
      </c>
      <c r="G166" s="35">
        <f t="shared" si="70"/>
        <v>5.4435022874832831E-2</v>
      </c>
      <c r="H166" s="35">
        <f t="shared" si="71"/>
        <v>3.4039748879441827E-2</v>
      </c>
      <c r="I166" s="35">
        <f t="shared" si="72"/>
        <v>2.0892640074411422E-2</v>
      </c>
      <c r="J166" s="26">
        <f t="shared" si="66"/>
        <v>5.5271017756611807E-2</v>
      </c>
    </row>
    <row r="167" spans="1:10" ht="14.5">
      <c r="A167">
        <f t="shared" si="65"/>
        <v>1999</v>
      </c>
      <c r="B167" s="61">
        <f>'exploitation rates from 2010 BC'!E36</f>
        <v>0.113732</v>
      </c>
      <c r="C167" s="67">
        <v>0.14219604586671586</v>
      </c>
      <c r="D167" s="61">
        <f t="shared" si="67"/>
        <v>0.14219604586671586</v>
      </c>
      <c r="E167" s="35">
        <f t="shared" si="68"/>
        <v>7.2612754784501049E-2</v>
      </c>
      <c r="F167" s="35">
        <f t="shared" si="69"/>
        <v>7.4572589833541758E-2</v>
      </c>
      <c r="G167" s="35">
        <f t="shared" si="70"/>
        <v>5.975334607894451E-2</v>
      </c>
      <c r="H167" s="35">
        <f t="shared" si="71"/>
        <v>3.8356238703233847E-2</v>
      </c>
      <c r="I167" s="35">
        <f t="shared" si="72"/>
        <v>1.813497749831201E-2</v>
      </c>
      <c r="J167" s="26">
        <f t="shared" si="66"/>
        <v>5.2685981379706634E-2</v>
      </c>
    </row>
    <row r="168" spans="1:10" ht="14.5">
      <c r="A168">
        <f t="shared" si="65"/>
        <v>2000</v>
      </c>
      <c r="B168" s="61">
        <f>'exploitation rates from 2010 BC'!E37</f>
        <v>9.8954899999999998E-2</v>
      </c>
      <c r="C168" s="67">
        <v>0.10940731944294504</v>
      </c>
      <c r="D168" s="61">
        <f t="shared" si="67"/>
        <v>0.10940731944294504</v>
      </c>
      <c r="E168" s="35">
        <f t="shared" si="68"/>
        <v>0.10057145795830327</v>
      </c>
      <c r="F168" s="35">
        <f t="shared" si="69"/>
        <v>9.4133241249885688E-2</v>
      </c>
      <c r="G168" s="35">
        <f t="shared" si="70"/>
        <v>5.0498441395605137E-2</v>
      </c>
      <c r="H168" s="35">
        <f t="shared" si="71"/>
        <v>5.1050091257762296E-2</v>
      </c>
      <c r="I168" s="35">
        <f t="shared" si="72"/>
        <v>3.8931014789338532E-2</v>
      </c>
      <c r="J168" s="26">
        <f t="shared" si="66"/>
        <v>6.7036849330178977E-2</v>
      </c>
    </row>
    <row r="169" spans="1:10" ht="14.5">
      <c r="A169">
        <f t="shared" si="65"/>
        <v>2001</v>
      </c>
      <c r="B169" s="61">
        <f>'exploitation rates from 2010 BC'!E38</f>
        <v>9.6358100000000002E-2</v>
      </c>
      <c r="C169" s="67">
        <v>0.10100000000000001</v>
      </c>
      <c r="D169" s="61">
        <f t="shared" si="67"/>
        <v>0.10100000000000001</v>
      </c>
      <c r="E169" s="35">
        <f t="shared" si="68"/>
        <v>9.2227031341071061E-2</v>
      </c>
      <c r="F169" s="35">
        <f t="shared" si="69"/>
        <v>7.5940206093267654E-2</v>
      </c>
      <c r="G169" s="35">
        <f t="shared" si="70"/>
        <v>4.170137068997716E-2</v>
      </c>
      <c r="H169" s="35">
        <f t="shared" si="71"/>
        <v>2.7339655327099251E-2</v>
      </c>
      <c r="I169" s="35">
        <f t="shared" si="72"/>
        <v>3.0715126354619423E-2</v>
      </c>
      <c r="J169" s="26">
        <f t="shared" si="66"/>
        <v>5.3584677961206903E-2</v>
      </c>
    </row>
    <row r="170" spans="1:10" ht="14.5">
      <c r="A170">
        <f t="shared" si="65"/>
        <v>2002</v>
      </c>
      <c r="B170" s="61">
        <f>'exploitation rates from 2010 BC'!E39</f>
        <v>8.1550399999999995E-2</v>
      </c>
      <c r="C170" s="67">
        <v>0.11600000000000001</v>
      </c>
      <c r="D170" s="61">
        <f t="shared" si="67"/>
        <v>0.11600000000000001</v>
      </c>
      <c r="E170" s="35">
        <f t="shared" si="68"/>
        <v>7.4703386033680083E-2</v>
      </c>
      <c r="F170" s="35">
        <f t="shared" si="69"/>
        <v>7.4184932849381019E-2</v>
      </c>
      <c r="G170" s="35">
        <f t="shared" si="70"/>
        <v>5.6082611613413443E-2</v>
      </c>
      <c r="H170" s="35">
        <f t="shared" si="71"/>
        <v>3.4084401726648492E-2</v>
      </c>
      <c r="I170" s="35">
        <f t="shared" si="72"/>
        <v>3.0081002907081534E-2</v>
      </c>
      <c r="J170" s="26">
        <f t="shared" si="66"/>
        <v>5.3827267026040918E-2</v>
      </c>
    </row>
    <row r="171" spans="1:10" ht="14.5">
      <c r="A171">
        <f t="shared" si="65"/>
        <v>2003</v>
      </c>
      <c r="B171" s="61">
        <f>'exploitation rates from 2010 BC'!E40</f>
        <v>6.17838E-2</v>
      </c>
      <c r="C171" s="67">
        <v>0.10299999999999999</v>
      </c>
      <c r="D171" s="61">
        <f t="shared" si="67"/>
        <v>0.10299999999999999</v>
      </c>
      <c r="E171" s="35">
        <f t="shared" si="68"/>
        <v>0.10299954262392319</v>
      </c>
      <c r="F171" s="35">
        <f t="shared" si="69"/>
        <v>9.0417548233390946E-2</v>
      </c>
      <c r="G171" s="35">
        <f t="shared" si="70"/>
        <v>6.3229276554638628E-2</v>
      </c>
      <c r="H171" s="35">
        <f t="shared" si="71"/>
        <v>3.0726597449400855E-2</v>
      </c>
      <c r="I171" s="35">
        <f t="shared" si="72"/>
        <v>2.8831026638748026E-2</v>
      </c>
      <c r="J171" s="26">
        <f t="shared" si="66"/>
        <v>6.3240798300020329E-2</v>
      </c>
    </row>
    <row r="172" spans="1:10" ht="14.5">
      <c r="A172">
        <f t="shared" si="65"/>
        <v>2004</v>
      </c>
      <c r="B172" s="61">
        <f>'exploitation rates from 2010 BC'!E41</f>
        <v>7.2263599999999997E-2</v>
      </c>
      <c r="C172" s="67">
        <v>0.123</v>
      </c>
      <c r="D172" s="61">
        <f t="shared" si="67"/>
        <v>0.123</v>
      </c>
      <c r="E172" s="35">
        <f t="shared" si="68"/>
        <v>0.10986099728737492</v>
      </c>
      <c r="F172" s="35">
        <f t="shared" si="69"/>
        <v>9.0876607489032826E-2</v>
      </c>
      <c r="G172" s="35">
        <f t="shared" si="70"/>
        <v>9.3777235288836761E-2</v>
      </c>
      <c r="H172" s="35">
        <f t="shared" si="71"/>
        <v>3.4820009122723816E-2</v>
      </c>
      <c r="I172" s="35">
        <f t="shared" si="72"/>
        <v>2.7616529640181402E-2</v>
      </c>
      <c r="J172" s="26">
        <f t="shared" si="66"/>
        <v>7.1390275765629937E-2</v>
      </c>
    </row>
    <row r="173" spans="1:10" ht="14.5">
      <c r="A173">
        <f t="shared" si="65"/>
        <v>2005</v>
      </c>
      <c r="B173" s="61">
        <f>'exploitation rates from 2010 BC'!E42</f>
        <v>0.105507</v>
      </c>
      <c r="C173" s="67">
        <v>0.156</v>
      </c>
      <c r="D173" s="61">
        <f t="shared" si="67"/>
        <v>0.156</v>
      </c>
      <c r="E173" s="35">
        <f t="shared" si="68"/>
        <v>9.6455077205816697E-2</v>
      </c>
      <c r="F173" s="35">
        <f t="shared" si="69"/>
        <v>0.10811135128294831</v>
      </c>
      <c r="G173" s="35">
        <f t="shared" si="70"/>
        <v>5.5608642183196541E-2</v>
      </c>
      <c r="H173" s="35">
        <f t="shared" si="71"/>
        <v>3.133113132309967E-2</v>
      </c>
      <c r="I173" s="35">
        <f t="shared" si="72"/>
        <v>4.5089006936329792E-2</v>
      </c>
      <c r="J173" s="26">
        <f t="shared" si="66"/>
        <v>6.7319041786278205E-2</v>
      </c>
    </row>
    <row r="174" spans="1:10" ht="14.5">
      <c r="A174">
        <f t="shared" si="65"/>
        <v>2006</v>
      </c>
      <c r="B174" s="61">
        <f>'exploitation rates from 2010 BC'!E43</f>
        <v>0.102093</v>
      </c>
      <c r="C174" s="67">
        <v>0.125</v>
      </c>
      <c r="D174" s="61">
        <f t="shared" si="67"/>
        <v>0.125</v>
      </c>
      <c r="E174" s="35">
        <f t="shared" ref="E174:I174" si="73">L139/C139</f>
        <v>8.0496431812784541E-2</v>
      </c>
      <c r="F174" s="35">
        <f t="shared" si="73"/>
        <v>7.6889147642981145E-2</v>
      </c>
      <c r="G174" s="35">
        <f t="shared" si="73"/>
        <v>7.1596483664296884E-2</v>
      </c>
      <c r="H174" s="35">
        <f t="shared" si="73"/>
        <v>2.7337655685057416E-2</v>
      </c>
      <c r="I174" s="35">
        <f t="shared" si="73"/>
        <v>3.6466447153429893E-2</v>
      </c>
      <c r="J174" s="26">
        <f t="shared" ref="J174:J178" si="74">AVERAGE(E174:I174)</f>
        <v>5.8557233191709981E-2</v>
      </c>
    </row>
    <row r="175" spans="1:10" ht="14.5">
      <c r="A175">
        <f t="shared" si="65"/>
        <v>2007</v>
      </c>
      <c r="B175" s="61">
        <f>'exploitation rates from 2010 BC'!E44</f>
        <v>8.2230700000000004E-2</v>
      </c>
      <c r="C175" s="67">
        <f>C176</f>
        <v>0.11799999999999999</v>
      </c>
      <c r="D175" s="61">
        <f t="shared" si="67"/>
        <v>0.11799999999999999</v>
      </c>
      <c r="E175" s="35">
        <f t="shared" ref="E175:I175" si="75">L140/C140</f>
        <v>8.2103929480796672E-2</v>
      </c>
      <c r="F175" s="35">
        <f t="shared" si="75"/>
        <v>9.1555829938824426E-2</v>
      </c>
      <c r="G175" s="35">
        <f t="shared" si="75"/>
        <v>0.11688943770687449</v>
      </c>
      <c r="H175" s="35">
        <f t="shared" si="75"/>
        <v>2.9633964925530536E-2</v>
      </c>
      <c r="I175" s="35">
        <f t="shared" si="75"/>
        <v>4.5039119970275918E-2</v>
      </c>
      <c r="J175" s="26">
        <f t="shared" si="74"/>
        <v>7.3044456404460417E-2</v>
      </c>
    </row>
    <row r="176" spans="1:10" ht="14.5">
      <c r="A176">
        <f t="shared" si="65"/>
        <v>2008</v>
      </c>
      <c r="B176" s="61">
        <f>'exploitation rates from 2010 BC'!E45</f>
        <v>7.4578400000000003E-2</v>
      </c>
      <c r="C176" s="67">
        <v>0.11799999999999999</v>
      </c>
      <c r="D176" s="61">
        <f t="shared" si="67"/>
        <v>0.11799999999999999</v>
      </c>
      <c r="E176" s="35">
        <f t="shared" ref="E176:E177" si="76">L141/C141</f>
        <v>0.1121996296253905</v>
      </c>
      <c r="F176" s="35">
        <f t="shared" ref="F176:F177" si="77">M141/D141</f>
        <v>8.3979336584593195E-2</v>
      </c>
      <c r="G176" s="35">
        <f t="shared" ref="G176:G177" si="78">N141/E141</f>
        <v>7.5276610677280018E-2</v>
      </c>
      <c r="H176" s="35">
        <f t="shared" ref="H176:H177" si="79">O141/F141</f>
        <v>2.9220538075452961E-2</v>
      </c>
      <c r="I176" s="35">
        <f t="shared" ref="I176:I177" si="80">P141/G141</f>
        <v>3.4280609770554978E-2</v>
      </c>
      <c r="J176" s="26">
        <f t="shared" si="74"/>
        <v>6.6991344946654333E-2</v>
      </c>
    </row>
    <row r="177" spans="1:10" ht="14.5">
      <c r="A177">
        <f t="shared" si="65"/>
        <v>2009</v>
      </c>
      <c r="B177" s="61">
        <f>'exploitation rates from 2010 BC'!E46</f>
        <v>6.4357200000000003E-2</v>
      </c>
      <c r="C177" s="67">
        <v>6.0999999999999999E-2</v>
      </c>
      <c r="D177" s="61">
        <f t="shared" si="67"/>
        <v>6.0999999999999999E-2</v>
      </c>
      <c r="E177" s="35">
        <f t="shared" si="76"/>
        <v>8.9958024305195658E-2</v>
      </c>
      <c r="F177" s="35">
        <f t="shared" si="77"/>
        <v>8.2644434746839315E-2</v>
      </c>
      <c r="G177" s="35">
        <f t="shared" si="78"/>
        <v>5.7485486264508508E-2</v>
      </c>
      <c r="H177" s="35">
        <f t="shared" si="79"/>
        <v>2.2702796534058226E-2</v>
      </c>
      <c r="I177" s="35">
        <f t="shared" si="80"/>
        <v>4.1247482266089035E-2</v>
      </c>
      <c r="J177" s="26">
        <f t="shared" si="74"/>
        <v>5.8807644823338147E-2</v>
      </c>
    </row>
    <row r="178" spans="1:10">
      <c r="A178">
        <f t="shared" si="65"/>
        <v>2010</v>
      </c>
      <c r="B178" s="61">
        <f>'exploitation rates from 2010 BC'!E47</f>
        <v>6.2344299999999998E-2</v>
      </c>
      <c r="C178" s="61"/>
      <c r="D178" s="61"/>
      <c r="E178" s="35">
        <f t="shared" ref="E178" si="81">L143/C143</f>
        <v>5.6025792377741232E-2</v>
      </c>
      <c r="F178" s="35">
        <f t="shared" ref="F178" si="82">M143/D143</f>
        <v>6.7511035666887112E-2</v>
      </c>
      <c r="G178" s="35">
        <f t="shared" ref="G178" si="83">N143/E143</f>
        <v>6.5994461171592758E-2</v>
      </c>
      <c r="H178" s="35">
        <f t="shared" ref="H178" si="84">O143/F143</f>
        <v>1.6387710535093445E-2</v>
      </c>
      <c r="I178" s="35">
        <f t="shared" ref="I178" si="85">P143/G143</f>
        <v>5.0126262241627653E-2</v>
      </c>
      <c r="J178" s="26">
        <f t="shared" si="74"/>
        <v>5.1209052398588438E-2</v>
      </c>
    </row>
  </sheetData>
  <pageMargins left="0.75" right="0.75" top="1" bottom="1" header="0.5" footer="0.5"/>
  <pageSetup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theme="0" tint="-0.14999847407452621"/>
  </sheetPr>
  <dimension ref="A1:J28"/>
  <sheetViews>
    <sheetView workbookViewId="0">
      <selection activeCell="C31" sqref="C31"/>
    </sheetView>
  </sheetViews>
  <sheetFormatPr defaultRowHeight="12.5"/>
  <cols>
    <col min="3" max="3" width="12.453125" bestFit="1" customWidth="1"/>
  </cols>
  <sheetData>
    <row r="1" spans="1:10" ht="13" thickTop="1">
      <c r="A1" s="36"/>
      <c r="B1" s="37"/>
      <c r="C1" s="71" t="s">
        <v>30</v>
      </c>
      <c r="D1" s="72"/>
      <c r="E1" s="72"/>
      <c r="F1" s="72"/>
      <c r="G1" s="72"/>
      <c r="H1" s="72"/>
      <c r="I1" s="72"/>
      <c r="J1" s="73"/>
    </row>
    <row r="2" spans="1:10" ht="21.5" thickBot="1">
      <c r="A2" s="38" t="s">
        <v>31</v>
      </c>
      <c r="B2" s="39" t="s">
        <v>32</v>
      </c>
      <c r="C2" s="40" t="s">
        <v>33</v>
      </c>
      <c r="D2" s="40" t="s">
        <v>34</v>
      </c>
      <c r="E2" s="40" t="s">
        <v>35</v>
      </c>
      <c r="F2" s="40" t="s">
        <v>36</v>
      </c>
      <c r="G2" s="40" t="s">
        <v>37</v>
      </c>
      <c r="H2" s="40" t="s">
        <v>38</v>
      </c>
      <c r="I2" s="40" t="s">
        <v>39</v>
      </c>
      <c r="J2" s="39" t="s">
        <v>40</v>
      </c>
    </row>
    <row r="3" spans="1:10">
      <c r="A3" s="41">
        <v>1990</v>
      </c>
      <c r="B3" s="42">
        <v>32115</v>
      </c>
      <c r="C3" s="32">
        <v>2606</v>
      </c>
      <c r="D3" s="32">
        <v>2412</v>
      </c>
      <c r="E3" s="32">
        <v>2251</v>
      </c>
      <c r="F3" s="32">
        <v>13786</v>
      </c>
      <c r="G3" s="32">
        <v>11030</v>
      </c>
      <c r="H3" s="43"/>
      <c r="I3" s="43"/>
      <c r="J3" s="33">
        <v>30</v>
      </c>
    </row>
    <row r="4" spans="1:10">
      <c r="A4" s="41">
        <v>1991</v>
      </c>
      <c r="B4" s="42">
        <v>27073</v>
      </c>
      <c r="C4" s="32">
        <v>1318</v>
      </c>
      <c r="D4" s="32">
        <v>2168</v>
      </c>
      <c r="E4" s="32">
        <v>1821</v>
      </c>
      <c r="F4" s="32">
        <v>11662</v>
      </c>
      <c r="G4" s="32">
        <v>10014</v>
      </c>
      <c r="H4" s="43"/>
      <c r="I4" s="43"/>
      <c r="J4" s="33">
        <v>89</v>
      </c>
    </row>
    <row r="5" spans="1:10">
      <c r="A5" s="41">
        <v>1992</v>
      </c>
      <c r="B5" s="42">
        <v>24932</v>
      </c>
      <c r="C5" s="43">
        <v>586</v>
      </c>
      <c r="D5" s="32">
        <v>1497</v>
      </c>
      <c r="E5" s="32">
        <v>2401</v>
      </c>
      <c r="F5" s="32">
        <v>11135</v>
      </c>
      <c r="G5" s="32">
        <v>9171</v>
      </c>
      <c r="H5" s="43"/>
      <c r="I5" s="43"/>
      <c r="J5" s="33">
        <v>142</v>
      </c>
    </row>
    <row r="6" spans="1:10">
      <c r="A6" s="41">
        <v>1993</v>
      </c>
      <c r="B6" s="42">
        <v>25433</v>
      </c>
      <c r="C6" s="43">
        <v>668</v>
      </c>
      <c r="D6" s="32">
        <v>2080</v>
      </c>
      <c r="E6" s="43">
        <v>739</v>
      </c>
      <c r="F6" s="32">
        <v>11971</v>
      </c>
      <c r="G6" s="32">
        <v>9975</v>
      </c>
      <c r="H6" s="32">
        <v>4619</v>
      </c>
      <c r="I6" s="32">
        <v>5356</v>
      </c>
      <c r="J6" s="33">
        <v>0</v>
      </c>
    </row>
    <row r="7" spans="1:10">
      <c r="A7" s="41">
        <v>1994</v>
      </c>
      <c r="B7" s="42">
        <v>23760</v>
      </c>
      <c r="C7" s="43">
        <v>694</v>
      </c>
      <c r="D7" s="32">
        <v>1726</v>
      </c>
      <c r="E7" s="43">
        <v>555</v>
      </c>
      <c r="F7" s="32">
        <v>9495</v>
      </c>
      <c r="G7" s="32">
        <v>11290</v>
      </c>
      <c r="H7" s="32">
        <v>4497</v>
      </c>
      <c r="I7" s="32">
        <v>6793</v>
      </c>
      <c r="J7" s="33">
        <v>0</v>
      </c>
    </row>
    <row r="8" spans="1:10">
      <c r="A8" s="41">
        <v>1995</v>
      </c>
      <c r="B8" s="42">
        <v>20954</v>
      </c>
      <c r="C8" s="43">
        <v>990</v>
      </c>
      <c r="D8" s="32">
        <v>1333</v>
      </c>
      <c r="E8" s="32">
        <v>1747</v>
      </c>
      <c r="F8" s="32">
        <v>7673</v>
      </c>
      <c r="G8" s="32">
        <v>9211</v>
      </c>
      <c r="H8" s="32">
        <v>3866</v>
      </c>
      <c r="I8" s="32">
        <v>5345</v>
      </c>
      <c r="J8" s="33">
        <v>0</v>
      </c>
    </row>
    <row r="9" spans="1:10">
      <c r="A9" s="41">
        <v>1996</v>
      </c>
      <c r="B9" s="42">
        <v>17577</v>
      </c>
      <c r="C9" s="43">
        <v>697</v>
      </c>
      <c r="D9" s="43">
        <v>905</v>
      </c>
      <c r="E9" s="32">
        <v>1648</v>
      </c>
      <c r="F9" s="32">
        <v>6772</v>
      </c>
      <c r="G9" s="32">
        <v>7555</v>
      </c>
      <c r="H9" s="32">
        <v>2899</v>
      </c>
      <c r="I9" s="32">
        <v>4656</v>
      </c>
      <c r="J9" s="33">
        <v>0</v>
      </c>
    </row>
    <row r="10" spans="1:10">
      <c r="A10" s="41">
        <v>1997</v>
      </c>
      <c r="B10" s="42">
        <v>14922</v>
      </c>
      <c r="C10" s="43">
        <v>728</v>
      </c>
      <c r="D10" s="43">
        <v>929</v>
      </c>
      <c r="E10" s="32">
        <v>1374</v>
      </c>
      <c r="F10" s="32">
        <v>6237</v>
      </c>
      <c r="G10" s="32">
        <v>5653</v>
      </c>
      <c r="H10" s="32">
        <v>1928</v>
      </c>
      <c r="I10" s="32">
        <v>3725</v>
      </c>
      <c r="J10" s="33">
        <v>0</v>
      </c>
    </row>
    <row r="11" spans="1:10">
      <c r="A11" s="41">
        <v>1998</v>
      </c>
      <c r="B11" s="42">
        <v>14108</v>
      </c>
      <c r="C11" s="43">
        <v>614</v>
      </c>
      <c r="D11" s="43">
        <v>734</v>
      </c>
      <c r="E11" s="32">
        <v>1435</v>
      </c>
      <c r="F11" s="32">
        <v>5877</v>
      </c>
      <c r="G11" s="32">
        <v>5448</v>
      </c>
      <c r="H11" s="32">
        <v>1969</v>
      </c>
      <c r="I11" s="32">
        <v>3479</v>
      </c>
      <c r="J11" s="33">
        <v>0</v>
      </c>
    </row>
    <row r="12" spans="1:10">
      <c r="A12" s="41">
        <v>1999</v>
      </c>
      <c r="B12" s="42">
        <v>13575</v>
      </c>
      <c r="C12" s="43">
        <v>677</v>
      </c>
      <c r="D12" s="43">
        <v>671</v>
      </c>
      <c r="E12" s="32">
        <v>1487</v>
      </c>
      <c r="F12" s="32">
        <v>5873</v>
      </c>
      <c r="G12" s="32">
        <v>4867</v>
      </c>
      <c r="H12" s="32">
        <v>1709</v>
      </c>
      <c r="I12" s="32">
        <v>3158</v>
      </c>
      <c r="J12" s="33">
        <v>0</v>
      </c>
    </row>
    <row r="13" spans="1:10">
      <c r="A13" s="41">
        <v>2000</v>
      </c>
      <c r="B13" s="42">
        <v>15919</v>
      </c>
      <c r="C13" s="43">
        <v>828</v>
      </c>
      <c r="D13" s="32">
        <v>1314</v>
      </c>
      <c r="E13" s="32">
        <v>1587</v>
      </c>
      <c r="F13" s="32">
        <v>6172</v>
      </c>
      <c r="G13" s="32">
        <v>6018</v>
      </c>
      <c r="H13" s="32">
        <v>2066</v>
      </c>
      <c r="I13" s="32">
        <v>3952</v>
      </c>
      <c r="J13" s="33">
        <v>0</v>
      </c>
    </row>
    <row r="14" spans="1:10">
      <c r="A14" s="41">
        <v>2001</v>
      </c>
      <c r="B14" s="42">
        <v>14097</v>
      </c>
      <c r="C14" s="43">
        <v>878</v>
      </c>
      <c r="D14" s="32">
        <v>1092</v>
      </c>
      <c r="E14" s="32">
        <v>1589</v>
      </c>
      <c r="F14" s="32">
        <v>5518</v>
      </c>
      <c r="G14" s="32">
        <v>5020</v>
      </c>
      <c r="H14" s="32">
        <v>1737</v>
      </c>
      <c r="I14" s="32">
        <v>3283</v>
      </c>
      <c r="J14" s="33">
        <v>0</v>
      </c>
    </row>
    <row r="15" spans="1:10">
      <c r="A15" s="41">
        <v>2002</v>
      </c>
      <c r="B15" s="42">
        <v>14789</v>
      </c>
      <c r="C15" s="32">
        <v>1166</v>
      </c>
      <c r="D15" s="32">
        <v>1139</v>
      </c>
      <c r="E15" s="32">
        <v>1863</v>
      </c>
      <c r="F15" s="32">
        <v>6180</v>
      </c>
      <c r="G15" s="32">
        <v>4441</v>
      </c>
      <c r="H15" s="32">
        <v>1550</v>
      </c>
      <c r="I15" s="32">
        <v>2891</v>
      </c>
      <c r="J15" s="33">
        <v>0</v>
      </c>
    </row>
    <row r="16" spans="1:10">
      <c r="A16" s="41">
        <v>2003</v>
      </c>
      <c r="B16" s="44">
        <v>16371</v>
      </c>
      <c r="C16" s="43">
        <v>927</v>
      </c>
      <c r="D16" s="32">
        <v>1009</v>
      </c>
      <c r="E16" s="32">
        <v>2118</v>
      </c>
      <c r="F16" s="32">
        <v>7088</v>
      </c>
      <c r="G16" s="32">
        <v>5228</v>
      </c>
      <c r="H16" s="32">
        <v>1880</v>
      </c>
      <c r="I16" s="32">
        <v>3347</v>
      </c>
      <c r="J16" s="33">
        <v>0</v>
      </c>
    </row>
    <row r="17" spans="1:10">
      <c r="A17" s="41">
        <v>2004</v>
      </c>
      <c r="B17" s="44">
        <v>17720</v>
      </c>
      <c r="C17" s="32">
        <v>1038</v>
      </c>
      <c r="D17" s="43">
        <v>955</v>
      </c>
      <c r="E17" s="32">
        <v>2170</v>
      </c>
      <c r="F17" s="32">
        <v>7457</v>
      </c>
      <c r="G17" s="32">
        <v>6099</v>
      </c>
      <c r="H17" s="32">
        <v>2299</v>
      </c>
      <c r="I17" s="32">
        <v>3800</v>
      </c>
      <c r="J17" s="33">
        <v>0</v>
      </c>
    </row>
    <row r="18" spans="1:10">
      <c r="A18" s="41">
        <v>2005</v>
      </c>
      <c r="B18" s="44">
        <v>16574.282999999999</v>
      </c>
      <c r="C18" s="32">
        <v>1064.4649999999999</v>
      </c>
      <c r="D18" s="32">
        <v>1480.9580000000001</v>
      </c>
      <c r="E18" s="32">
        <v>1929.269</v>
      </c>
      <c r="F18" s="32">
        <v>6700.97</v>
      </c>
      <c r="G18" s="32">
        <v>5398.6210000000001</v>
      </c>
      <c r="H18" s="32">
        <v>1823.9760000000001</v>
      </c>
      <c r="I18" s="32">
        <v>3574.645</v>
      </c>
      <c r="J18" s="33">
        <v>0</v>
      </c>
    </row>
    <row r="19" spans="1:10">
      <c r="A19" s="41">
        <v>2006</v>
      </c>
      <c r="B19" s="44">
        <v>15339.244999999999</v>
      </c>
      <c r="C19" s="32">
        <v>1036.5119999999999</v>
      </c>
      <c r="D19" s="32">
        <v>1131.558</v>
      </c>
      <c r="E19" s="32">
        <v>2140.04</v>
      </c>
      <c r="F19" s="32">
        <v>5870.4340000000002</v>
      </c>
      <c r="G19" s="32">
        <v>5160.701</v>
      </c>
      <c r="H19" s="32">
        <v>1865.126</v>
      </c>
      <c r="I19" s="32">
        <v>3295.5749999999998</v>
      </c>
      <c r="J19" s="33">
        <v>0</v>
      </c>
    </row>
    <row r="20" spans="1:10">
      <c r="A20" s="41">
        <v>2007</v>
      </c>
      <c r="B20" s="44">
        <v>15011.365</v>
      </c>
      <c r="C20" s="32">
        <v>1173.3400000000001</v>
      </c>
      <c r="D20" s="32">
        <v>1148.7089999999998</v>
      </c>
      <c r="E20" s="32">
        <v>2063.9780000000001</v>
      </c>
      <c r="F20" s="32">
        <v>5610.0050000000001</v>
      </c>
      <c r="G20" s="32">
        <v>5015.3330000000005</v>
      </c>
      <c r="H20" s="32">
        <v>1772.078</v>
      </c>
      <c r="I20" s="32">
        <v>3243.2550000000001</v>
      </c>
      <c r="J20" s="33">
        <v>0</v>
      </c>
    </row>
    <row r="21" spans="1:10">
      <c r="A21" s="41">
        <v>2008</v>
      </c>
      <c r="B21" s="44">
        <v>14608.553</v>
      </c>
      <c r="C21" s="32">
        <v>1124.829</v>
      </c>
      <c r="D21" s="43">
        <v>893.52800000000002</v>
      </c>
      <c r="E21" s="32">
        <v>1670.3119999999999</v>
      </c>
      <c r="F21" s="32">
        <v>5546.76</v>
      </c>
      <c r="G21" s="32">
        <v>5373.1239999999998</v>
      </c>
      <c r="H21" s="32">
        <v>2054.904</v>
      </c>
      <c r="I21" s="32">
        <v>3318.22</v>
      </c>
      <c r="J21" s="33">
        <v>0</v>
      </c>
    </row>
    <row r="22" spans="1:10" ht="13" thickBot="1">
      <c r="A22" s="45">
        <v>2009</v>
      </c>
      <c r="B22" s="46">
        <v>13206.429</v>
      </c>
      <c r="C22" s="32">
        <v>890.71100000000001</v>
      </c>
      <c r="D22" s="32">
        <v>1095.7619999999999</v>
      </c>
      <c r="E22" s="32">
        <v>1445.31</v>
      </c>
      <c r="F22" s="32">
        <v>5022.29</v>
      </c>
      <c r="G22" s="32">
        <v>4752.3559999999998</v>
      </c>
      <c r="H22" s="32">
        <v>1803.952</v>
      </c>
      <c r="I22" s="32">
        <v>2948.404</v>
      </c>
      <c r="J22" s="33">
        <v>0</v>
      </c>
    </row>
    <row r="23" spans="1:10" ht="13" thickTop="1">
      <c r="A23" s="49">
        <v>2010</v>
      </c>
      <c r="B23">
        <f>SUM(C23:G23)</f>
        <v>11915.453000000001</v>
      </c>
      <c r="C23">
        <f>AKFIN_Pivot!V67</f>
        <v>754.33199999999988</v>
      </c>
      <c r="D23">
        <f>AKFIN_Pivot!V68</f>
        <v>1075.83</v>
      </c>
      <c r="E23">
        <f>AKFIN_Pivot!V66</f>
        <v>1350.68</v>
      </c>
      <c r="F23">
        <f>AKFIN_Pivot!V65</f>
        <v>4476.8550000000005</v>
      </c>
      <c r="G23">
        <f>AKFIN_Pivot!V64</f>
        <v>4257.7560000000003</v>
      </c>
      <c r="J23">
        <f t="shared" ref="J23" si="0">J22*15230/16080</f>
        <v>0</v>
      </c>
    </row>
    <row r="28" spans="1:10">
      <c r="C28" s="60" t="s">
        <v>68</v>
      </c>
      <c r="D28" s="47"/>
      <c r="E28" s="47"/>
      <c r="F28" s="47"/>
      <c r="G28" s="47"/>
      <c r="H28" s="47"/>
      <c r="I28" s="48"/>
    </row>
  </sheetData>
  <mergeCells count="1">
    <mergeCell ref="C1:J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theme="0" tint="-0.249977111117893"/>
  </sheetPr>
  <dimension ref="A1:E47"/>
  <sheetViews>
    <sheetView workbookViewId="0">
      <selection activeCell="H32" sqref="H32"/>
    </sheetView>
  </sheetViews>
  <sheetFormatPr defaultRowHeight="12.5"/>
  <cols>
    <col min="2" max="2" width="19" bestFit="1" customWidth="1"/>
    <col min="3" max="3" width="18.453125" bestFit="1" customWidth="1"/>
    <col min="4" max="4" width="20" bestFit="1" customWidth="1"/>
    <col min="5" max="5" width="19.453125" style="20" bestFit="1" customWidth="1"/>
    <col min="258" max="258" width="19" bestFit="1" customWidth="1"/>
    <col min="259" max="259" width="18.453125" bestFit="1" customWidth="1"/>
    <col min="260" max="260" width="20" bestFit="1" customWidth="1"/>
    <col min="261" max="261" width="19.453125" bestFit="1" customWidth="1"/>
    <col min="514" max="514" width="19" bestFit="1" customWidth="1"/>
    <col min="515" max="515" width="18.453125" bestFit="1" customWidth="1"/>
    <col min="516" max="516" width="20" bestFit="1" customWidth="1"/>
    <col min="517" max="517" width="19.453125" bestFit="1" customWidth="1"/>
    <col min="770" max="770" width="19" bestFit="1" customWidth="1"/>
    <col min="771" max="771" width="18.453125" bestFit="1" customWidth="1"/>
    <col min="772" max="772" width="20" bestFit="1" customWidth="1"/>
    <col min="773" max="773" width="19.453125" bestFit="1" customWidth="1"/>
    <col min="1026" max="1026" width="19" bestFit="1" customWidth="1"/>
    <col min="1027" max="1027" width="18.453125" bestFit="1" customWidth="1"/>
    <col min="1028" max="1028" width="20" bestFit="1" customWidth="1"/>
    <col min="1029" max="1029" width="19.453125" bestFit="1" customWidth="1"/>
    <col min="1282" max="1282" width="19" bestFit="1" customWidth="1"/>
    <col min="1283" max="1283" width="18.453125" bestFit="1" customWidth="1"/>
    <col min="1284" max="1284" width="20" bestFit="1" customWidth="1"/>
    <col min="1285" max="1285" width="19.453125" bestFit="1" customWidth="1"/>
    <col min="1538" max="1538" width="19" bestFit="1" customWidth="1"/>
    <col min="1539" max="1539" width="18.453125" bestFit="1" customWidth="1"/>
    <col min="1540" max="1540" width="20" bestFit="1" customWidth="1"/>
    <col min="1541" max="1541" width="19.453125" bestFit="1" customWidth="1"/>
    <col min="1794" max="1794" width="19" bestFit="1" customWidth="1"/>
    <col min="1795" max="1795" width="18.453125" bestFit="1" customWidth="1"/>
    <col min="1796" max="1796" width="20" bestFit="1" customWidth="1"/>
    <col min="1797" max="1797" width="19.453125" bestFit="1" customWidth="1"/>
    <col min="2050" max="2050" width="19" bestFit="1" customWidth="1"/>
    <col min="2051" max="2051" width="18.453125" bestFit="1" customWidth="1"/>
    <col min="2052" max="2052" width="20" bestFit="1" customWidth="1"/>
    <col min="2053" max="2053" width="19.453125" bestFit="1" customWidth="1"/>
    <col min="2306" max="2306" width="19" bestFit="1" customWidth="1"/>
    <col min="2307" max="2307" width="18.453125" bestFit="1" customWidth="1"/>
    <col min="2308" max="2308" width="20" bestFit="1" customWidth="1"/>
    <col min="2309" max="2309" width="19.453125" bestFit="1" customWidth="1"/>
    <col min="2562" max="2562" width="19" bestFit="1" customWidth="1"/>
    <col min="2563" max="2563" width="18.453125" bestFit="1" customWidth="1"/>
    <col min="2564" max="2564" width="20" bestFit="1" customWidth="1"/>
    <col min="2565" max="2565" width="19.453125" bestFit="1" customWidth="1"/>
    <col min="2818" max="2818" width="19" bestFit="1" customWidth="1"/>
    <col min="2819" max="2819" width="18.453125" bestFit="1" customWidth="1"/>
    <col min="2820" max="2820" width="20" bestFit="1" customWidth="1"/>
    <col min="2821" max="2821" width="19.453125" bestFit="1" customWidth="1"/>
    <col min="3074" max="3074" width="19" bestFit="1" customWidth="1"/>
    <col min="3075" max="3075" width="18.453125" bestFit="1" customWidth="1"/>
    <col min="3076" max="3076" width="20" bestFit="1" customWidth="1"/>
    <col min="3077" max="3077" width="19.453125" bestFit="1" customWidth="1"/>
    <col min="3330" max="3330" width="19" bestFit="1" customWidth="1"/>
    <col min="3331" max="3331" width="18.453125" bestFit="1" customWidth="1"/>
    <col min="3332" max="3332" width="20" bestFit="1" customWidth="1"/>
    <col min="3333" max="3333" width="19.453125" bestFit="1" customWidth="1"/>
    <col min="3586" max="3586" width="19" bestFit="1" customWidth="1"/>
    <col min="3587" max="3587" width="18.453125" bestFit="1" customWidth="1"/>
    <col min="3588" max="3588" width="20" bestFit="1" customWidth="1"/>
    <col min="3589" max="3589" width="19.453125" bestFit="1" customWidth="1"/>
    <col min="3842" max="3842" width="19" bestFit="1" customWidth="1"/>
    <col min="3843" max="3843" width="18.453125" bestFit="1" customWidth="1"/>
    <col min="3844" max="3844" width="20" bestFit="1" customWidth="1"/>
    <col min="3845" max="3845" width="19.453125" bestFit="1" customWidth="1"/>
    <col min="4098" max="4098" width="19" bestFit="1" customWidth="1"/>
    <col min="4099" max="4099" width="18.453125" bestFit="1" customWidth="1"/>
    <col min="4100" max="4100" width="20" bestFit="1" customWidth="1"/>
    <col min="4101" max="4101" width="19.453125" bestFit="1" customWidth="1"/>
    <col min="4354" max="4354" width="19" bestFit="1" customWidth="1"/>
    <col min="4355" max="4355" width="18.453125" bestFit="1" customWidth="1"/>
    <col min="4356" max="4356" width="20" bestFit="1" customWidth="1"/>
    <col min="4357" max="4357" width="19.453125" bestFit="1" customWidth="1"/>
    <col min="4610" max="4610" width="19" bestFit="1" customWidth="1"/>
    <col min="4611" max="4611" width="18.453125" bestFit="1" customWidth="1"/>
    <col min="4612" max="4612" width="20" bestFit="1" customWidth="1"/>
    <col min="4613" max="4613" width="19.453125" bestFit="1" customWidth="1"/>
    <col min="4866" max="4866" width="19" bestFit="1" customWidth="1"/>
    <col min="4867" max="4867" width="18.453125" bestFit="1" customWidth="1"/>
    <col min="4868" max="4868" width="20" bestFit="1" customWidth="1"/>
    <col min="4869" max="4869" width="19.453125" bestFit="1" customWidth="1"/>
    <col min="5122" max="5122" width="19" bestFit="1" customWidth="1"/>
    <col min="5123" max="5123" width="18.453125" bestFit="1" customWidth="1"/>
    <col min="5124" max="5124" width="20" bestFit="1" customWidth="1"/>
    <col min="5125" max="5125" width="19.453125" bestFit="1" customWidth="1"/>
    <col min="5378" max="5378" width="19" bestFit="1" customWidth="1"/>
    <col min="5379" max="5379" width="18.453125" bestFit="1" customWidth="1"/>
    <col min="5380" max="5380" width="20" bestFit="1" customWidth="1"/>
    <col min="5381" max="5381" width="19.453125" bestFit="1" customWidth="1"/>
    <col min="5634" max="5634" width="19" bestFit="1" customWidth="1"/>
    <col min="5635" max="5635" width="18.453125" bestFit="1" customWidth="1"/>
    <col min="5636" max="5636" width="20" bestFit="1" customWidth="1"/>
    <col min="5637" max="5637" width="19.453125" bestFit="1" customWidth="1"/>
    <col min="5890" max="5890" width="19" bestFit="1" customWidth="1"/>
    <col min="5891" max="5891" width="18.453125" bestFit="1" customWidth="1"/>
    <col min="5892" max="5892" width="20" bestFit="1" customWidth="1"/>
    <col min="5893" max="5893" width="19.453125" bestFit="1" customWidth="1"/>
    <col min="6146" max="6146" width="19" bestFit="1" customWidth="1"/>
    <col min="6147" max="6147" width="18.453125" bestFit="1" customWidth="1"/>
    <col min="6148" max="6148" width="20" bestFit="1" customWidth="1"/>
    <col min="6149" max="6149" width="19.453125" bestFit="1" customWidth="1"/>
    <col min="6402" max="6402" width="19" bestFit="1" customWidth="1"/>
    <col min="6403" max="6403" width="18.453125" bestFit="1" customWidth="1"/>
    <col min="6404" max="6404" width="20" bestFit="1" customWidth="1"/>
    <col min="6405" max="6405" width="19.453125" bestFit="1" customWidth="1"/>
    <col min="6658" max="6658" width="19" bestFit="1" customWidth="1"/>
    <col min="6659" max="6659" width="18.453125" bestFit="1" customWidth="1"/>
    <col min="6660" max="6660" width="20" bestFit="1" customWidth="1"/>
    <col min="6661" max="6661" width="19.453125" bestFit="1" customWidth="1"/>
    <col min="6914" max="6914" width="19" bestFit="1" customWidth="1"/>
    <col min="6915" max="6915" width="18.453125" bestFit="1" customWidth="1"/>
    <col min="6916" max="6916" width="20" bestFit="1" customWidth="1"/>
    <col min="6917" max="6917" width="19.453125" bestFit="1" customWidth="1"/>
    <col min="7170" max="7170" width="19" bestFit="1" customWidth="1"/>
    <col min="7171" max="7171" width="18.453125" bestFit="1" customWidth="1"/>
    <col min="7172" max="7172" width="20" bestFit="1" customWidth="1"/>
    <col min="7173" max="7173" width="19.453125" bestFit="1" customWidth="1"/>
    <col min="7426" max="7426" width="19" bestFit="1" customWidth="1"/>
    <col min="7427" max="7427" width="18.453125" bestFit="1" customWidth="1"/>
    <col min="7428" max="7428" width="20" bestFit="1" customWidth="1"/>
    <col min="7429" max="7429" width="19.453125" bestFit="1" customWidth="1"/>
    <col min="7682" max="7682" width="19" bestFit="1" customWidth="1"/>
    <col min="7683" max="7683" width="18.453125" bestFit="1" customWidth="1"/>
    <col min="7684" max="7684" width="20" bestFit="1" customWidth="1"/>
    <col min="7685" max="7685" width="19.453125" bestFit="1" customWidth="1"/>
    <col min="7938" max="7938" width="19" bestFit="1" customWidth="1"/>
    <col min="7939" max="7939" width="18.453125" bestFit="1" customWidth="1"/>
    <col min="7940" max="7940" width="20" bestFit="1" customWidth="1"/>
    <col min="7941" max="7941" width="19.453125" bestFit="1" customWidth="1"/>
    <col min="8194" max="8194" width="19" bestFit="1" customWidth="1"/>
    <col min="8195" max="8195" width="18.453125" bestFit="1" customWidth="1"/>
    <col min="8196" max="8196" width="20" bestFit="1" customWidth="1"/>
    <col min="8197" max="8197" width="19.453125" bestFit="1" customWidth="1"/>
    <col min="8450" max="8450" width="19" bestFit="1" customWidth="1"/>
    <col min="8451" max="8451" width="18.453125" bestFit="1" customWidth="1"/>
    <col min="8452" max="8452" width="20" bestFit="1" customWidth="1"/>
    <col min="8453" max="8453" width="19.453125" bestFit="1" customWidth="1"/>
    <col min="8706" max="8706" width="19" bestFit="1" customWidth="1"/>
    <col min="8707" max="8707" width="18.453125" bestFit="1" customWidth="1"/>
    <col min="8708" max="8708" width="20" bestFit="1" customWidth="1"/>
    <col min="8709" max="8709" width="19.453125" bestFit="1" customWidth="1"/>
    <col min="8962" max="8962" width="19" bestFit="1" customWidth="1"/>
    <col min="8963" max="8963" width="18.453125" bestFit="1" customWidth="1"/>
    <col min="8964" max="8964" width="20" bestFit="1" customWidth="1"/>
    <col min="8965" max="8965" width="19.453125" bestFit="1" customWidth="1"/>
    <col min="9218" max="9218" width="19" bestFit="1" customWidth="1"/>
    <col min="9219" max="9219" width="18.453125" bestFit="1" customWidth="1"/>
    <col min="9220" max="9220" width="20" bestFit="1" customWidth="1"/>
    <col min="9221" max="9221" width="19.453125" bestFit="1" customWidth="1"/>
    <col min="9474" max="9474" width="19" bestFit="1" customWidth="1"/>
    <col min="9475" max="9475" width="18.453125" bestFit="1" customWidth="1"/>
    <col min="9476" max="9476" width="20" bestFit="1" customWidth="1"/>
    <col min="9477" max="9477" width="19.453125" bestFit="1" customWidth="1"/>
    <col min="9730" max="9730" width="19" bestFit="1" customWidth="1"/>
    <col min="9731" max="9731" width="18.453125" bestFit="1" customWidth="1"/>
    <col min="9732" max="9732" width="20" bestFit="1" customWidth="1"/>
    <col min="9733" max="9733" width="19.453125" bestFit="1" customWidth="1"/>
    <col min="9986" max="9986" width="19" bestFit="1" customWidth="1"/>
    <col min="9987" max="9987" width="18.453125" bestFit="1" customWidth="1"/>
    <col min="9988" max="9988" width="20" bestFit="1" customWidth="1"/>
    <col min="9989" max="9989" width="19.453125" bestFit="1" customWidth="1"/>
    <col min="10242" max="10242" width="19" bestFit="1" customWidth="1"/>
    <col min="10243" max="10243" width="18.453125" bestFit="1" customWidth="1"/>
    <col min="10244" max="10244" width="20" bestFit="1" customWidth="1"/>
    <col min="10245" max="10245" width="19.453125" bestFit="1" customWidth="1"/>
    <col min="10498" max="10498" width="19" bestFit="1" customWidth="1"/>
    <col min="10499" max="10499" width="18.453125" bestFit="1" customWidth="1"/>
    <col min="10500" max="10500" width="20" bestFit="1" customWidth="1"/>
    <col min="10501" max="10501" width="19.453125" bestFit="1" customWidth="1"/>
    <col min="10754" max="10754" width="19" bestFit="1" customWidth="1"/>
    <col min="10755" max="10755" width="18.453125" bestFit="1" customWidth="1"/>
    <col min="10756" max="10756" width="20" bestFit="1" customWidth="1"/>
    <col min="10757" max="10757" width="19.453125" bestFit="1" customWidth="1"/>
    <col min="11010" max="11010" width="19" bestFit="1" customWidth="1"/>
    <col min="11011" max="11011" width="18.453125" bestFit="1" customWidth="1"/>
    <col min="11012" max="11012" width="20" bestFit="1" customWidth="1"/>
    <col min="11013" max="11013" width="19.453125" bestFit="1" customWidth="1"/>
    <col min="11266" max="11266" width="19" bestFit="1" customWidth="1"/>
    <col min="11267" max="11267" width="18.453125" bestFit="1" customWidth="1"/>
    <col min="11268" max="11268" width="20" bestFit="1" customWidth="1"/>
    <col min="11269" max="11269" width="19.453125" bestFit="1" customWidth="1"/>
    <col min="11522" max="11522" width="19" bestFit="1" customWidth="1"/>
    <col min="11523" max="11523" width="18.453125" bestFit="1" customWidth="1"/>
    <col min="11524" max="11524" width="20" bestFit="1" customWidth="1"/>
    <col min="11525" max="11525" width="19.453125" bestFit="1" customWidth="1"/>
    <col min="11778" max="11778" width="19" bestFit="1" customWidth="1"/>
    <col min="11779" max="11779" width="18.453125" bestFit="1" customWidth="1"/>
    <col min="11780" max="11780" width="20" bestFit="1" customWidth="1"/>
    <col min="11781" max="11781" width="19.453125" bestFit="1" customWidth="1"/>
    <col min="12034" max="12034" width="19" bestFit="1" customWidth="1"/>
    <col min="12035" max="12035" width="18.453125" bestFit="1" customWidth="1"/>
    <col min="12036" max="12036" width="20" bestFit="1" customWidth="1"/>
    <col min="12037" max="12037" width="19.453125" bestFit="1" customWidth="1"/>
    <col min="12290" max="12290" width="19" bestFit="1" customWidth="1"/>
    <col min="12291" max="12291" width="18.453125" bestFit="1" customWidth="1"/>
    <col min="12292" max="12292" width="20" bestFit="1" customWidth="1"/>
    <col min="12293" max="12293" width="19.453125" bestFit="1" customWidth="1"/>
    <col min="12546" max="12546" width="19" bestFit="1" customWidth="1"/>
    <col min="12547" max="12547" width="18.453125" bestFit="1" customWidth="1"/>
    <col min="12548" max="12548" width="20" bestFit="1" customWidth="1"/>
    <col min="12549" max="12549" width="19.453125" bestFit="1" customWidth="1"/>
    <col min="12802" max="12802" width="19" bestFit="1" customWidth="1"/>
    <col min="12803" max="12803" width="18.453125" bestFit="1" customWidth="1"/>
    <col min="12804" max="12804" width="20" bestFit="1" customWidth="1"/>
    <col min="12805" max="12805" width="19.453125" bestFit="1" customWidth="1"/>
    <col min="13058" max="13058" width="19" bestFit="1" customWidth="1"/>
    <col min="13059" max="13059" width="18.453125" bestFit="1" customWidth="1"/>
    <col min="13060" max="13060" width="20" bestFit="1" customWidth="1"/>
    <col min="13061" max="13061" width="19.453125" bestFit="1" customWidth="1"/>
    <col min="13314" max="13314" width="19" bestFit="1" customWidth="1"/>
    <col min="13315" max="13315" width="18.453125" bestFit="1" customWidth="1"/>
    <col min="13316" max="13316" width="20" bestFit="1" customWidth="1"/>
    <col min="13317" max="13317" width="19.453125" bestFit="1" customWidth="1"/>
    <col min="13570" max="13570" width="19" bestFit="1" customWidth="1"/>
    <col min="13571" max="13571" width="18.453125" bestFit="1" customWidth="1"/>
    <col min="13572" max="13572" width="20" bestFit="1" customWidth="1"/>
    <col min="13573" max="13573" width="19.453125" bestFit="1" customWidth="1"/>
    <col min="13826" max="13826" width="19" bestFit="1" customWidth="1"/>
    <col min="13827" max="13827" width="18.453125" bestFit="1" customWidth="1"/>
    <col min="13828" max="13828" width="20" bestFit="1" customWidth="1"/>
    <col min="13829" max="13829" width="19.453125" bestFit="1" customWidth="1"/>
    <col min="14082" max="14082" width="19" bestFit="1" customWidth="1"/>
    <col min="14083" max="14083" width="18.453125" bestFit="1" customWidth="1"/>
    <col min="14084" max="14084" width="20" bestFit="1" customWidth="1"/>
    <col min="14085" max="14085" width="19.453125" bestFit="1" customWidth="1"/>
    <col min="14338" max="14338" width="19" bestFit="1" customWidth="1"/>
    <col min="14339" max="14339" width="18.453125" bestFit="1" customWidth="1"/>
    <col min="14340" max="14340" width="20" bestFit="1" customWidth="1"/>
    <col min="14341" max="14341" width="19.453125" bestFit="1" customWidth="1"/>
    <col min="14594" max="14594" width="19" bestFit="1" customWidth="1"/>
    <col min="14595" max="14595" width="18.453125" bestFit="1" customWidth="1"/>
    <col min="14596" max="14596" width="20" bestFit="1" customWidth="1"/>
    <col min="14597" max="14597" width="19.453125" bestFit="1" customWidth="1"/>
    <col min="14850" max="14850" width="19" bestFit="1" customWidth="1"/>
    <col min="14851" max="14851" width="18.453125" bestFit="1" customWidth="1"/>
    <col min="14852" max="14852" width="20" bestFit="1" customWidth="1"/>
    <col min="14853" max="14853" width="19.453125" bestFit="1" customWidth="1"/>
    <col min="15106" max="15106" width="19" bestFit="1" customWidth="1"/>
    <col min="15107" max="15107" width="18.453125" bestFit="1" customWidth="1"/>
    <col min="15108" max="15108" width="20" bestFit="1" customWidth="1"/>
    <col min="15109" max="15109" width="19.453125" bestFit="1" customWidth="1"/>
    <col min="15362" max="15362" width="19" bestFit="1" customWidth="1"/>
    <col min="15363" max="15363" width="18.453125" bestFit="1" customWidth="1"/>
    <col min="15364" max="15364" width="20" bestFit="1" customWidth="1"/>
    <col min="15365" max="15365" width="19.453125" bestFit="1" customWidth="1"/>
    <col min="15618" max="15618" width="19" bestFit="1" customWidth="1"/>
    <col min="15619" max="15619" width="18.453125" bestFit="1" customWidth="1"/>
    <col min="15620" max="15620" width="20" bestFit="1" customWidth="1"/>
    <col min="15621" max="15621" width="19.453125" bestFit="1" customWidth="1"/>
    <col min="15874" max="15874" width="19" bestFit="1" customWidth="1"/>
    <col min="15875" max="15875" width="18.453125" bestFit="1" customWidth="1"/>
    <col min="15876" max="15876" width="20" bestFit="1" customWidth="1"/>
    <col min="15877" max="15877" width="19.453125" bestFit="1" customWidth="1"/>
    <col min="16130" max="16130" width="19" bestFit="1" customWidth="1"/>
    <col min="16131" max="16131" width="18.453125" bestFit="1" customWidth="1"/>
    <col min="16132" max="16132" width="20" bestFit="1" customWidth="1"/>
    <col min="16133" max="16133" width="19.453125" bestFit="1" customWidth="1"/>
  </cols>
  <sheetData>
    <row r="1" spans="1:5">
      <c r="A1" s="50" t="s">
        <v>31</v>
      </c>
      <c r="B1" s="50" t="s">
        <v>41</v>
      </c>
      <c r="C1" s="50" t="s">
        <v>42</v>
      </c>
      <c r="D1" s="50" t="s">
        <v>43</v>
      </c>
      <c r="E1" s="64" t="s">
        <v>44</v>
      </c>
    </row>
    <row r="2" spans="1:5">
      <c r="A2" s="50">
        <v>1965</v>
      </c>
      <c r="B2" s="51">
        <v>4.7216300000000001E-3</v>
      </c>
      <c r="C2" s="51">
        <v>3.0599799999999999E-3</v>
      </c>
      <c r="D2" s="51">
        <v>4.5342500000000001E-3</v>
      </c>
      <c r="E2" s="65">
        <v>3.1257699999999999E-3</v>
      </c>
    </row>
    <row r="3" spans="1:5">
      <c r="A3" s="50">
        <v>1966</v>
      </c>
      <c r="B3" s="51">
        <v>7.8654399999999996E-3</v>
      </c>
      <c r="C3" s="51">
        <v>6.0389800000000002E-3</v>
      </c>
      <c r="D3" s="51">
        <v>7.5685199999999996E-3</v>
      </c>
      <c r="E3" s="65">
        <v>6.0418800000000003E-3</v>
      </c>
    </row>
    <row r="4" spans="1:5">
      <c r="A4" s="50">
        <v>1967</v>
      </c>
      <c r="B4" s="51">
        <v>1.4286E-2</v>
      </c>
      <c r="C4" s="51">
        <v>1.10238E-2</v>
      </c>
      <c r="D4" s="51">
        <v>1.37541E-2</v>
      </c>
      <c r="E4" s="65">
        <v>1.1028400000000001E-2</v>
      </c>
    </row>
    <row r="5" spans="1:5">
      <c r="A5" s="50">
        <v>1968</v>
      </c>
      <c r="B5" s="51">
        <v>2.5503499999999998E-2</v>
      </c>
      <c r="C5" s="51">
        <v>1.96665E-2</v>
      </c>
      <c r="D5" s="51">
        <v>2.4544099999999999E-2</v>
      </c>
      <c r="E5" s="65">
        <v>1.9675600000000001E-2</v>
      </c>
    </row>
    <row r="6" spans="1:5">
      <c r="A6" s="50">
        <v>1969</v>
      </c>
      <c r="B6" s="51">
        <v>4.5200700000000003E-2</v>
      </c>
      <c r="C6" s="51">
        <v>3.4761E-2</v>
      </c>
      <c r="D6" s="51">
        <v>4.34639E-2</v>
      </c>
      <c r="E6" s="65">
        <v>3.4728799999999997E-2</v>
      </c>
    </row>
    <row r="7" spans="1:5">
      <c r="A7" s="50">
        <v>1970</v>
      </c>
      <c r="B7" s="51">
        <v>5.1776999999999997E-2</v>
      </c>
      <c r="C7" s="51">
        <v>3.9603899999999997E-2</v>
      </c>
      <c r="D7" s="51">
        <v>4.96874E-2</v>
      </c>
      <c r="E7" s="65">
        <v>3.9478100000000002E-2</v>
      </c>
    </row>
    <row r="8" spans="1:5">
      <c r="A8" s="50">
        <v>1971</v>
      </c>
      <c r="B8" s="51">
        <v>3.4937299999999998E-2</v>
      </c>
      <c r="C8" s="51">
        <v>2.6592299999999999E-2</v>
      </c>
      <c r="D8" s="51">
        <v>3.34104E-2</v>
      </c>
      <c r="E8" s="65">
        <v>2.6407699999999999E-2</v>
      </c>
    </row>
    <row r="9" spans="1:5">
      <c r="A9" s="50">
        <v>1972</v>
      </c>
      <c r="B9" s="51">
        <v>6.0427799999999997E-2</v>
      </c>
      <c r="C9" s="51">
        <v>4.59561E-2</v>
      </c>
      <c r="D9" s="51">
        <v>5.7853300000000003E-2</v>
      </c>
      <c r="E9" s="65">
        <v>4.5684599999999999E-2</v>
      </c>
    </row>
    <row r="10" spans="1:5">
      <c r="A10" s="50">
        <v>1973</v>
      </c>
      <c r="B10" s="51">
        <v>4.3718899999999998E-2</v>
      </c>
      <c r="C10" s="51">
        <v>3.31001E-2</v>
      </c>
      <c r="D10" s="51">
        <v>4.1569300000000003E-2</v>
      </c>
      <c r="E10" s="65">
        <v>3.2666899999999999E-2</v>
      </c>
    </row>
    <row r="11" spans="1:5">
      <c r="A11" s="50">
        <v>1974</v>
      </c>
      <c r="B11" s="51">
        <v>5.47734E-2</v>
      </c>
      <c r="C11" s="51">
        <v>4.08735E-2</v>
      </c>
      <c r="D11" s="51">
        <v>5.1877100000000002E-2</v>
      </c>
      <c r="E11" s="65">
        <v>4.0260299999999999E-2</v>
      </c>
    </row>
    <row r="12" spans="1:5">
      <c r="A12" s="50">
        <v>1975</v>
      </c>
      <c r="B12" s="51">
        <v>8.9974999999999999E-2</v>
      </c>
      <c r="C12" s="51">
        <v>6.75013E-2</v>
      </c>
      <c r="D12" s="51">
        <v>8.5051399999999999E-2</v>
      </c>
      <c r="E12" s="65">
        <v>6.6319500000000003E-2</v>
      </c>
    </row>
    <row r="13" spans="1:5">
      <c r="A13" s="50">
        <v>1976</v>
      </c>
      <c r="B13" s="51">
        <v>9.3370599999999998E-2</v>
      </c>
      <c r="C13" s="51">
        <v>6.8967600000000004E-2</v>
      </c>
      <c r="D13" s="51">
        <v>8.8053000000000006E-2</v>
      </c>
      <c r="E13" s="65">
        <v>6.7794599999999997E-2</v>
      </c>
    </row>
    <row r="14" spans="1:5">
      <c r="A14" s="50">
        <v>1977</v>
      </c>
      <c r="B14" s="51">
        <v>7.0642999999999997E-2</v>
      </c>
      <c r="C14" s="51">
        <v>5.1299499999999998E-2</v>
      </c>
      <c r="D14" s="51">
        <v>6.6336099999999995E-2</v>
      </c>
      <c r="E14" s="65">
        <v>5.0360500000000002E-2</v>
      </c>
    </row>
    <row r="15" spans="1:5">
      <c r="A15" s="50">
        <v>1978</v>
      </c>
      <c r="B15" s="51">
        <v>6.2444199999999998E-2</v>
      </c>
      <c r="C15" s="51">
        <v>4.6100799999999997E-2</v>
      </c>
      <c r="D15" s="51">
        <v>5.8321999999999999E-2</v>
      </c>
      <c r="E15" s="65">
        <v>4.4927300000000003E-2</v>
      </c>
    </row>
    <row r="16" spans="1:5">
      <c r="A16" s="50">
        <v>1979</v>
      </c>
      <c r="B16" s="51">
        <v>7.5236899999999995E-2</v>
      </c>
      <c r="C16" s="51">
        <v>5.54435E-2</v>
      </c>
      <c r="D16" s="51">
        <v>7.0100700000000002E-2</v>
      </c>
      <c r="E16" s="65">
        <v>5.3941799999999998E-2</v>
      </c>
    </row>
    <row r="17" spans="1:5">
      <c r="A17" s="50">
        <v>1980</v>
      </c>
      <c r="B17" s="51">
        <v>7.7855900000000006E-2</v>
      </c>
      <c r="C17" s="51">
        <v>5.7065600000000001E-2</v>
      </c>
      <c r="D17" s="51">
        <v>7.2538599999999995E-2</v>
      </c>
      <c r="E17" s="65">
        <v>5.5615600000000001E-2</v>
      </c>
    </row>
    <row r="18" spans="1:5">
      <c r="A18" s="50">
        <v>1981</v>
      </c>
      <c r="B18" s="51">
        <v>7.0837800000000006E-2</v>
      </c>
      <c r="C18" s="51">
        <v>5.1340200000000003E-2</v>
      </c>
      <c r="D18" s="51">
        <v>6.6923499999999997E-2</v>
      </c>
      <c r="E18" s="65">
        <v>5.0899699999999999E-2</v>
      </c>
    </row>
    <row r="19" spans="1:5">
      <c r="A19" s="50">
        <v>1982</v>
      </c>
      <c r="B19" s="51">
        <v>7.4615200000000007E-2</v>
      </c>
      <c r="C19" s="51">
        <v>5.38994E-2</v>
      </c>
      <c r="D19" s="51">
        <v>7.1070400000000006E-2</v>
      </c>
      <c r="E19" s="65">
        <v>5.3947099999999998E-2</v>
      </c>
    </row>
    <row r="20" spans="1:5">
      <c r="A20" s="50">
        <v>1983</v>
      </c>
      <c r="B20" s="51">
        <v>8.0580499999999999E-2</v>
      </c>
      <c r="C20" s="51">
        <v>5.8213599999999997E-2</v>
      </c>
      <c r="D20" s="51">
        <v>7.6683799999999996E-2</v>
      </c>
      <c r="E20" s="65">
        <v>5.8225699999999998E-2</v>
      </c>
    </row>
    <row r="21" spans="1:5">
      <c r="A21" s="50">
        <v>1984</v>
      </c>
      <c r="B21" s="51">
        <v>7.0601200000000003E-2</v>
      </c>
      <c r="C21" s="51">
        <v>5.0704600000000002E-2</v>
      </c>
      <c r="D21" s="51">
        <v>6.7512199999999994E-2</v>
      </c>
      <c r="E21" s="65">
        <v>5.1025899999999999E-2</v>
      </c>
    </row>
    <row r="22" spans="1:5">
      <c r="A22" s="50">
        <v>1985</v>
      </c>
      <c r="B22" s="51">
        <v>7.5661900000000004E-2</v>
      </c>
      <c r="C22" s="51">
        <v>5.4442499999999998E-2</v>
      </c>
      <c r="D22" s="51">
        <v>7.2423699999999994E-2</v>
      </c>
      <c r="E22" s="65">
        <v>5.4838199999999997E-2</v>
      </c>
    </row>
    <row r="23" spans="1:5">
      <c r="A23" s="50">
        <v>1986</v>
      </c>
      <c r="B23" s="51">
        <v>7.9369200000000001E-2</v>
      </c>
      <c r="C23" s="51">
        <v>5.7121699999999997E-2</v>
      </c>
      <c r="D23" s="51">
        <v>7.5938699999999998E-2</v>
      </c>
      <c r="E23" s="65">
        <v>5.7532800000000002E-2</v>
      </c>
    </row>
    <row r="24" spans="1:5">
      <c r="A24" s="50">
        <v>1987</v>
      </c>
      <c r="B24" s="51">
        <v>8.3195099999999994E-2</v>
      </c>
      <c r="C24" s="51">
        <v>5.9809399999999999E-2</v>
      </c>
      <c r="D24" s="51">
        <v>7.8993400000000005E-2</v>
      </c>
      <c r="E24" s="65">
        <v>5.9832200000000002E-2</v>
      </c>
    </row>
    <row r="25" spans="1:5">
      <c r="A25" s="50">
        <v>1988</v>
      </c>
      <c r="B25" s="51">
        <v>9.8638000000000003E-2</v>
      </c>
      <c r="C25" s="51">
        <v>7.0855899999999999E-2</v>
      </c>
      <c r="D25" s="51">
        <v>9.2904600000000004E-2</v>
      </c>
      <c r="E25" s="65">
        <v>7.0387699999999997E-2</v>
      </c>
    </row>
    <row r="26" spans="1:5">
      <c r="A26" s="50">
        <v>1989</v>
      </c>
      <c r="B26" s="51">
        <v>0.10068000000000001</v>
      </c>
      <c r="C26" s="51">
        <v>7.2064199999999995E-2</v>
      </c>
      <c r="D26" s="51">
        <v>9.4375700000000007E-2</v>
      </c>
      <c r="E26" s="65">
        <v>7.1361800000000003E-2</v>
      </c>
    </row>
    <row r="27" spans="1:5">
      <c r="A27" s="50">
        <v>1990</v>
      </c>
      <c r="B27" s="51">
        <v>9.7714200000000001E-2</v>
      </c>
      <c r="C27" s="51">
        <v>6.9603799999999993E-2</v>
      </c>
      <c r="D27" s="51">
        <v>9.1210799999999995E-2</v>
      </c>
      <c r="E27" s="65">
        <v>6.8754700000000002E-2</v>
      </c>
    </row>
    <row r="28" spans="1:5">
      <c r="A28" s="50">
        <v>1991</v>
      </c>
      <c r="B28" s="51">
        <v>0.10722</v>
      </c>
      <c r="C28" s="51">
        <v>7.6192800000000005E-2</v>
      </c>
      <c r="D28" s="51">
        <v>9.9251400000000004E-2</v>
      </c>
      <c r="E28" s="65">
        <v>7.4762700000000001E-2</v>
      </c>
    </row>
    <row r="29" spans="1:5">
      <c r="A29" s="50">
        <v>1992</v>
      </c>
      <c r="B29" s="51">
        <v>0.112138</v>
      </c>
      <c r="C29" s="51">
        <v>7.9302300000000006E-2</v>
      </c>
      <c r="D29" s="51">
        <v>0.103044</v>
      </c>
      <c r="E29" s="65">
        <v>7.7445899999999998E-2</v>
      </c>
    </row>
    <row r="30" spans="1:5">
      <c r="A30" s="50">
        <v>1993</v>
      </c>
      <c r="B30" s="51">
        <v>0.123076</v>
      </c>
      <c r="C30" s="51">
        <v>8.6083699999999999E-2</v>
      </c>
      <c r="D30" s="51">
        <v>0.111915</v>
      </c>
      <c r="E30" s="65">
        <v>8.3534499999999998E-2</v>
      </c>
    </row>
    <row r="31" spans="1:5">
      <c r="A31" s="50">
        <v>1994</v>
      </c>
      <c r="B31" s="51">
        <v>0.13059699999999999</v>
      </c>
      <c r="C31" s="51">
        <v>9.0600100000000003E-2</v>
      </c>
      <c r="D31" s="51">
        <v>0.118633</v>
      </c>
      <c r="E31" s="65">
        <v>8.8096300000000002E-2</v>
      </c>
    </row>
    <row r="32" spans="1:5">
      <c r="A32" s="50">
        <v>1995</v>
      </c>
      <c r="B32" s="51">
        <v>0.119143</v>
      </c>
      <c r="C32" s="51">
        <v>8.1797599999999998E-2</v>
      </c>
      <c r="D32" s="51">
        <v>0.107616</v>
      </c>
      <c r="E32" s="65">
        <v>7.9405799999999999E-2</v>
      </c>
    </row>
    <row r="33" spans="1:5">
      <c r="A33" s="50">
        <v>1996</v>
      </c>
      <c r="B33" s="51">
        <v>0.10505200000000001</v>
      </c>
      <c r="C33" s="51">
        <v>7.1298700000000007E-2</v>
      </c>
      <c r="D33" s="51">
        <v>9.3956799999999993E-2</v>
      </c>
      <c r="E33" s="65">
        <v>6.8851999999999997E-2</v>
      </c>
    </row>
    <row r="34" spans="1:5">
      <c r="A34" s="50">
        <v>1997</v>
      </c>
      <c r="B34" s="51">
        <v>0.13370599999999999</v>
      </c>
      <c r="C34" s="51">
        <v>9.0757199999999996E-2</v>
      </c>
      <c r="D34" s="51">
        <v>0.11849700000000001</v>
      </c>
      <c r="E34" s="65">
        <v>8.7090299999999995E-2</v>
      </c>
    </row>
    <row r="35" spans="1:5">
      <c r="A35" s="50">
        <v>1998</v>
      </c>
      <c r="B35" s="51">
        <v>0.16051199999999999</v>
      </c>
      <c r="C35" s="51">
        <v>0.107478</v>
      </c>
      <c r="D35" s="51">
        <v>0.141651</v>
      </c>
      <c r="E35" s="65">
        <v>0.103255</v>
      </c>
    </row>
    <row r="36" spans="1:5">
      <c r="A36" s="50">
        <v>1999</v>
      </c>
      <c r="B36" s="51">
        <v>0.17879600000000001</v>
      </c>
      <c r="C36" s="51">
        <v>0.117505</v>
      </c>
      <c r="D36" s="51">
        <v>0.157997</v>
      </c>
      <c r="E36" s="65">
        <v>0.113732</v>
      </c>
    </row>
    <row r="37" spans="1:5">
      <c r="A37" s="50">
        <v>2000</v>
      </c>
      <c r="B37" s="51">
        <v>0.16024099999999999</v>
      </c>
      <c r="C37" s="51">
        <v>0.10237400000000001</v>
      </c>
      <c r="D37" s="51">
        <v>0.13991700000000001</v>
      </c>
      <c r="E37" s="65">
        <v>9.8954899999999998E-2</v>
      </c>
    </row>
    <row r="38" spans="1:5">
      <c r="A38" s="50">
        <v>2001</v>
      </c>
      <c r="B38" s="51">
        <v>0.157661</v>
      </c>
      <c r="C38" s="51">
        <v>9.90727E-2</v>
      </c>
      <c r="D38" s="51">
        <v>0.13755899999999999</v>
      </c>
      <c r="E38" s="65">
        <v>9.6358100000000002E-2</v>
      </c>
    </row>
    <row r="39" spans="1:5">
      <c r="A39" s="50">
        <v>2002</v>
      </c>
      <c r="B39" s="51">
        <v>0.13283300000000001</v>
      </c>
      <c r="C39" s="51">
        <v>8.2638400000000001E-2</v>
      </c>
      <c r="D39" s="51">
        <v>0.117198</v>
      </c>
      <c r="E39" s="65">
        <v>8.1550399999999995E-2</v>
      </c>
    </row>
    <row r="40" spans="1:5">
      <c r="A40" s="50">
        <v>2003</v>
      </c>
      <c r="B40" s="51">
        <v>9.8607399999999998E-2</v>
      </c>
      <c r="C40" s="51">
        <v>6.16984E-2</v>
      </c>
      <c r="D40" s="51">
        <v>8.8445599999999999E-2</v>
      </c>
      <c r="E40" s="65">
        <v>6.17838E-2</v>
      </c>
    </row>
    <row r="41" spans="1:5">
      <c r="A41" s="50">
        <v>2004</v>
      </c>
      <c r="B41" s="51">
        <v>0.10870299999999999</v>
      </c>
      <c r="C41" s="51">
        <v>7.0503800000000005E-2</v>
      </c>
      <c r="D41" s="51">
        <v>0.101323</v>
      </c>
      <c r="E41" s="65">
        <v>7.2263599999999997E-2</v>
      </c>
    </row>
    <row r="42" spans="1:5">
      <c r="A42" s="50">
        <v>2005</v>
      </c>
      <c r="B42" s="51">
        <v>0.15807599999999999</v>
      </c>
      <c r="C42" s="51">
        <v>0.104347</v>
      </c>
      <c r="D42" s="51">
        <v>0.14594799999999999</v>
      </c>
      <c r="E42" s="65">
        <v>0.105507</v>
      </c>
    </row>
    <row r="43" spans="1:5">
      <c r="A43" s="50">
        <v>2006</v>
      </c>
      <c r="B43" s="51">
        <v>0.159141</v>
      </c>
      <c r="C43" s="51">
        <v>0.10364</v>
      </c>
      <c r="D43" s="51">
        <v>0.14225699999999999</v>
      </c>
      <c r="E43" s="65">
        <v>0.102093</v>
      </c>
    </row>
    <row r="44" spans="1:5">
      <c r="A44" s="50">
        <v>2007</v>
      </c>
      <c r="B44" s="51">
        <v>0.13317200000000001</v>
      </c>
      <c r="C44" s="51">
        <v>8.50693E-2</v>
      </c>
      <c r="D44" s="51">
        <v>0.115867</v>
      </c>
      <c r="E44" s="65">
        <v>8.2230700000000004E-2</v>
      </c>
    </row>
    <row r="45" spans="1:5">
      <c r="A45" s="50">
        <v>2008</v>
      </c>
      <c r="B45" s="51">
        <v>0.124874</v>
      </c>
      <c r="C45" s="51">
        <v>7.8283000000000005E-2</v>
      </c>
      <c r="D45" s="51">
        <v>0.106004</v>
      </c>
      <c r="E45" s="65">
        <v>7.4578400000000003E-2</v>
      </c>
    </row>
    <row r="46" spans="1:5">
      <c r="A46" s="50">
        <v>2009</v>
      </c>
      <c r="B46" s="51">
        <v>0.112251</v>
      </c>
      <c r="C46" s="51">
        <v>6.9055800000000001E-2</v>
      </c>
      <c r="D46" s="51">
        <v>9.2204700000000001E-2</v>
      </c>
      <c r="E46" s="65">
        <v>6.4357200000000003E-2</v>
      </c>
    </row>
    <row r="47" spans="1:5">
      <c r="A47" s="50">
        <v>2010</v>
      </c>
      <c r="B47" s="51">
        <v>0.10885300000000001</v>
      </c>
      <c r="C47" s="51">
        <v>6.5835299999999999E-2</v>
      </c>
      <c r="D47" s="51">
        <v>8.9853100000000005E-2</v>
      </c>
      <c r="E47" s="65">
        <v>6.2344299999999998E-2</v>
      </c>
    </row>
  </sheetData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theme="0" tint="-0.14999847407452621"/>
  </sheetPr>
  <dimension ref="A3:W68"/>
  <sheetViews>
    <sheetView topLeftCell="C28" workbookViewId="0">
      <selection activeCell="V63" sqref="V63:V68"/>
    </sheetView>
  </sheetViews>
  <sheetFormatPr defaultRowHeight="12.5"/>
  <cols>
    <col min="1" max="1" width="19.7265625" customWidth="1"/>
    <col min="2" max="2" width="17.453125" customWidth="1"/>
    <col min="3" max="3" width="9" customWidth="1"/>
    <col min="4" max="4" width="8" customWidth="1"/>
    <col min="5" max="8" width="9" customWidth="1"/>
    <col min="9" max="9" width="8" customWidth="1"/>
    <col min="10" max="13" width="9" customWidth="1"/>
    <col min="14" max="18" width="10" customWidth="1"/>
    <col min="19" max="19" width="9" customWidth="1"/>
    <col min="20" max="21" width="10" customWidth="1"/>
    <col min="22" max="22" width="9" customWidth="1"/>
    <col min="23" max="23" width="11.7265625" customWidth="1"/>
    <col min="24" max="24" width="19.7265625" bestFit="1" customWidth="1"/>
    <col min="25" max="25" width="17.453125" customWidth="1"/>
    <col min="26" max="26" width="19.7265625" bestFit="1" customWidth="1"/>
    <col min="27" max="27" width="17.453125" customWidth="1"/>
    <col min="28" max="28" width="19.7265625" bestFit="1" customWidth="1"/>
    <col min="29" max="29" width="17.453125" customWidth="1"/>
    <col min="30" max="30" width="19.7265625" bestFit="1" customWidth="1"/>
    <col min="31" max="31" width="17.453125" customWidth="1"/>
    <col min="32" max="32" width="19.7265625" bestFit="1" customWidth="1"/>
    <col min="33" max="33" width="17.453125" customWidth="1"/>
    <col min="34" max="34" width="19.7265625" bestFit="1" customWidth="1"/>
    <col min="35" max="35" width="17.453125" customWidth="1"/>
    <col min="36" max="36" width="19.7265625" bestFit="1" customWidth="1"/>
    <col min="37" max="37" width="17.453125" customWidth="1"/>
    <col min="38" max="38" width="19.7265625" bestFit="1" customWidth="1"/>
    <col min="39" max="39" width="17.453125" customWidth="1"/>
    <col min="40" max="40" width="19.7265625" bestFit="1" customWidth="1"/>
    <col min="41" max="41" width="17.453125" customWidth="1"/>
    <col min="42" max="42" width="25" bestFit="1" customWidth="1"/>
    <col min="43" max="43" width="22.7265625" customWidth="1"/>
  </cols>
  <sheetData>
    <row r="3" spans="1:23">
      <c r="A3" s="52" t="s">
        <v>61</v>
      </c>
      <c r="B3" s="52" t="s">
        <v>60</v>
      </c>
    </row>
    <row r="4" spans="1:23">
      <c r="A4" s="52" t="s">
        <v>56</v>
      </c>
      <c r="B4">
        <v>1991</v>
      </c>
      <c r="C4">
        <v>1992</v>
      </c>
      <c r="D4">
        <v>1993</v>
      </c>
      <c r="E4">
        <v>1994</v>
      </c>
      <c r="F4">
        <v>1995</v>
      </c>
      <c r="G4">
        <v>1996</v>
      </c>
      <c r="H4">
        <v>1997</v>
      </c>
      <c r="I4">
        <v>1998</v>
      </c>
      <c r="J4">
        <v>1999</v>
      </c>
      <c r="K4">
        <v>2000</v>
      </c>
      <c r="L4">
        <v>2001</v>
      </c>
      <c r="M4">
        <v>2002</v>
      </c>
      <c r="N4">
        <v>2003</v>
      </c>
      <c r="O4">
        <v>2004</v>
      </c>
      <c r="P4">
        <v>2005</v>
      </c>
      <c r="Q4">
        <v>2006</v>
      </c>
      <c r="R4">
        <v>2007</v>
      </c>
      <c r="S4">
        <v>2008</v>
      </c>
      <c r="T4">
        <v>2009</v>
      </c>
      <c r="U4">
        <v>2010</v>
      </c>
      <c r="V4">
        <v>2011</v>
      </c>
      <c r="W4" t="s">
        <v>57</v>
      </c>
    </row>
    <row r="5" spans="1:23">
      <c r="A5" s="53">
        <v>0</v>
      </c>
      <c r="B5" s="56"/>
      <c r="C5" s="56"/>
      <c r="D5" s="56"/>
      <c r="E5" s="56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</row>
    <row r="6" spans="1:23">
      <c r="A6" s="55">
        <v>508</v>
      </c>
      <c r="B6" s="56"/>
      <c r="C6" s="56"/>
      <c r="D6" s="56"/>
      <c r="E6" s="56"/>
      <c r="F6" s="56"/>
      <c r="G6" s="56"/>
      <c r="H6" s="56"/>
      <c r="I6" s="56"/>
      <c r="J6" s="56"/>
      <c r="K6" s="56">
        <v>0.33</v>
      </c>
      <c r="L6" s="56"/>
      <c r="M6" s="56"/>
      <c r="N6" s="56">
        <v>7.5200000000000005</v>
      </c>
      <c r="O6" s="56"/>
      <c r="P6" s="56"/>
      <c r="Q6" s="56"/>
      <c r="R6" s="56"/>
      <c r="S6" s="56"/>
      <c r="T6" s="56"/>
      <c r="U6" s="56"/>
      <c r="V6" s="56"/>
      <c r="W6" s="56">
        <v>7.8500000000000005</v>
      </c>
    </row>
    <row r="7" spans="1:23">
      <c r="A7" s="55">
        <v>509</v>
      </c>
      <c r="B7" s="56"/>
      <c r="C7" s="56"/>
      <c r="D7" s="56">
        <v>0.28000000000000003</v>
      </c>
      <c r="E7" s="56">
        <v>0.3</v>
      </c>
      <c r="F7" s="56">
        <v>1.7500000000000002</v>
      </c>
      <c r="G7" s="56">
        <v>4.08</v>
      </c>
      <c r="H7" s="56">
        <v>4.1100000000000003</v>
      </c>
      <c r="I7" s="56">
        <v>1.1900000000000002</v>
      </c>
      <c r="J7" s="56">
        <v>0.55000000000000004</v>
      </c>
      <c r="K7" s="56">
        <v>4.91</v>
      </c>
      <c r="L7" s="56">
        <v>7.1999999999999984</v>
      </c>
      <c r="M7" s="56">
        <v>6.509999999999998</v>
      </c>
      <c r="N7" s="56">
        <v>8.4720000000000013</v>
      </c>
      <c r="O7" s="56">
        <v>8.7469999999999999</v>
      </c>
      <c r="P7" s="56">
        <v>26.892000000000003</v>
      </c>
      <c r="Q7" s="56">
        <v>2.6659999999999999</v>
      </c>
      <c r="R7" s="56">
        <v>2.7279999999999998</v>
      </c>
      <c r="S7" s="56">
        <v>7.0000000000000007E-2</v>
      </c>
      <c r="T7" s="56">
        <v>4.7E-2</v>
      </c>
      <c r="U7" s="56">
        <v>6.3E-2</v>
      </c>
      <c r="V7" s="56"/>
      <c r="W7" s="56">
        <v>80.564999999999998</v>
      </c>
    </row>
    <row r="8" spans="1:23">
      <c r="A8" s="55">
        <v>511</v>
      </c>
      <c r="B8" s="56">
        <v>19.82</v>
      </c>
      <c r="C8" s="56">
        <v>5.34</v>
      </c>
      <c r="D8" s="56"/>
      <c r="E8" s="56"/>
      <c r="F8" s="56"/>
      <c r="G8" s="56"/>
      <c r="H8" s="56"/>
      <c r="I8" s="56"/>
      <c r="J8" s="56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  <c r="V8" s="56"/>
      <c r="W8" s="56">
        <v>25.16</v>
      </c>
    </row>
    <row r="9" spans="1:23">
      <c r="A9" s="55">
        <v>512</v>
      </c>
      <c r="B9" s="56"/>
      <c r="C9" s="56"/>
      <c r="D9" s="56"/>
      <c r="E9" s="56"/>
      <c r="F9" s="56"/>
      <c r="G9" s="56">
        <v>0</v>
      </c>
      <c r="H9" s="56"/>
      <c r="I9" s="56"/>
      <c r="J9" s="56"/>
      <c r="K9" s="56"/>
      <c r="L9" s="56"/>
      <c r="M9" s="56"/>
      <c r="N9" s="56"/>
      <c r="O9" s="56"/>
      <c r="P9" s="56"/>
      <c r="Q9" s="56"/>
      <c r="R9" s="56"/>
      <c r="S9" s="56"/>
      <c r="T9" s="56"/>
      <c r="U9" s="56"/>
      <c r="V9" s="56"/>
      <c r="W9" s="56">
        <v>0</v>
      </c>
    </row>
    <row r="10" spans="1:23">
      <c r="A10" s="55">
        <v>513</v>
      </c>
      <c r="B10" s="56">
        <v>1.62</v>
      </c>
      <c r="C10" s="56">
        <v>0.9</v>
      </c>
      <c r="D10" s="56">
        <v>0.48</v>
      </c>
      <c r="E10" s="56"/>
      <c r="F10" s="56">
        <v>1.1499999999999999</v>
      </c>
      <c r="G10" s="56"/>
      <c r="H10" s="56">
        <v>7.0000000000000007E-2</v>
      </c>
      <c r="I10" s="56">
        <v>0.39</v>
      </c>
      <c r="J10" s="56">
        <v>0.02</v>
      </c>
      <c r="K10" s="56">
        <v>0.54</v>
      </c>
      <c r="L10" s="56">
        <v>0.01</v>
      </c>
      <c r="M10" s="56"/>
      <c r="N10" s="56">
        <v>6.8999999999999992E-2</v>
      </c>
      <c r="O10" s="56"/>
      <c r="P10" s="56"/>
      <c r="Q10" s="56">
        <v>9.0000000000000011E-3</v>
      </c>
      <c r="R10" s="56">
        <v>3.6999999999999998E-2</v>
      </c>
      <c r="S10" s="56"/>
      <c r="T10" s="56">
        <v>3.5000000000000003E-2</v>
      </c>
      <c r="U10" s="56"/>
      <c r="V10" s="56"/>
      <c r="W10" s="56">
        <v>5.33</v>
      </c>
    </row>
    <row r="11" spans="1:23">
      <c r="A11" s="55">
        <v>514</v>
      </c>
      <c r="B11" s="56">
        <v>0.37</v>
      </c>
      <c r="C11" s="56"/>
      <c r="D11" s="56">
        <v>0.38</v>
      </c>
      <c r="E11" s="56"/>
      <c r="F11" s="56"/>
      <c r="G11" s="56">
        <v>0</v>
      </c>
      <c r="H11" s="56"/>
      <c r="I11" s="56">
        <v>0.13</v>
      </c>
      <c r="J11" s="56"/>
      <c r="K11" s="56"/>
      <c r="L11" s="56">
        <v>1.73</v>
      </c>
      <c r="M11" s="56"/>
      <c r="N11" s="56"/>
      <c r="O11" s="56"/>
      <c r="P11" s="56"/>
      <c r="Q11" s="56">
        <v>5.08</v>
      </c>
      <c r="R11" s="56"/>
      <c r="S11" s="56"/>
      <c r="T11" s="56"/>
      <c r="U11" s="56"/>
      <c r="V11" s="56"/>
      <c r="W11" s="56">
        <v>7.6899999999999995</v>
      </c>
    </row>
    <row r="12" spans="1:23">
      <c r="A12" s="55">
        <v>515</v>
      </c>
      <c r="B12" s="56">
        <v>145.53000000000003</v>
      </c>
      <c r="C12" s="56">
        <v>0.48</v>
      </c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56"/>
      <c r="W12" s="56">
        <v>146.01000000000002</v>
      </c>
    </row>
    <row r="13" spans="1:23">
      <c r="A13" s="55">
        <v>516</v>
      </c>
      <c r="B13" s="56">
        <v>0.04</v>
      </c>
      <c r="C13" s="56"/>
      <c r="D13" s="56"/>
      <c r="E13" s="56">
        <v>0.03</v>
      </c>
      <c r="F13" s="56">
        <v>0.26</v>
      </c>
      <c r="G13" s="56"/>
      <c r="H13" s="56"/>
      <c r="I13" s="56">
        <v>0.03</v>
      </c>
      <c r="J13" s="56"/>
      <c r="K13" s="56"/>
      <c r="L13" s="56">
        <v>0.08</v>
      </c>
      <c r="M13" s="56">
        <v>0.66</v>
      </c>
      <c r="N13" s="56">
        <v>1.3999999999999999E-2</v>
      </c>
      <c r="O13" s="56">
        <v>0.70500000000000007</v>
      </c>
      <c r="P13" s="56">
        <v>6.5000000000000002E-2</v>
      </c>
      <c r="Q13" s="56">
        <v>8.9999999999999993E-3</v>
      </c>
      <c r="R13" s="56"/>
      <c r="S13" s="56">
        <v>0.189</v>
      </c>
      <c r="T13" s="56"/>
      <c r="U13" s="56"/>
      <c r="V13" s="56"/>
      <c r="W13" s="56">
        <v>2.0819999999999999</v>
      </c>
    </row>
    <row r="14" spans="1:23">
      <c r="A14" s="55">
        <v>517</v>
      </c>
      <c r="B14" s="56">
        <v>112.88000000000001</v>
      </c>
      <c r="C14" s="56">
        <v>82.370000000000019</v>
      </c>
      <c r="D14" s="56">
        <v>144.95999999999998</v>
      </c>
      <c r="E14" s="56">
        <v>72.790000000000006</v>
      </c>
      <c r="F14" s="56">
        <v>132.16999999999999</v>
      </c>
      <c r="G14" s="56">
        <v>96.660000000000011</v>
      </c>
      <c r="H14" s="56">
        <v>98.61</v>
      </c>
      <c r="I14" s="56">
        <v>64.700000000000017</v>
      </c>
      <c r="J14" s="56">
        <v>41.9</v>
      </c>
      <c r="K14" s="56">
        <v>140.85999999999999</v>
      </c>
      <c r="L14" s="56">
        <v>116.91999999999999</v>
      </c>
      <c r="M14" s="56">
        <v>133.13</v>
      </c>
      <c r="N14" s="56">
        <v>73.991000000000014</v>
      </c>
      <c r="O14" s="56">
        <v>78.649999999999991</v>
      </c>
      <c r="P14" s="56">
        <v>41.644000000000005</v>
      </c>
      <c r="Q14" s="56">
        <v>24.175999999999998</v>
      </c>
      <c r="R14" s="56">
        <v>18.060000000000006</v>
      </c>
      <c r="S14" s="56">
        <v>80.998000000000005</v>
      </c>
      <c r="T14" s="56">
        <v>56.774000000000008</v>
      </c>
      <c r="U14" s="56">
        <v>59.987999999999992</v>
      </c>
      <c r="V14" s="56">
        <v>0.41800000000000004</v>
      </c>
      <c r="W14" s="56">
        <v>1672.6490000000003</v>
      </c>
    </row>
    <row r="15" spans="1:23">
      <c r="A15" s="55">
        <v>518</v>
      </c>
      <c r="B15" s="56">
        <v>132.52999999999997</v>
      </c>
      <c r="C15" s="56">
        <v>124.21000000000001</v>
      </c>
      <c r="D15" s="56">
        <v>165.51</v>
      </c>
      <c r="E15" s="56">
        <v>183.23</v>
      </c>
      <c r="F15" s="56">
        <v>156.56000000000003</v>
      </c>
      <c r="G15" s="56">
        <v>136.83000000000004</v>
      </c>
      <c r="H15" s="56">
        <v>142.76</v>
      </c>
      <c r="I15" s="56">
        <v>85.490000000000009</v>
      </c>
      <c r="J15" s="56">
        <v>54.110000000000007</v>
      </c>
      <c r="K15" s="56">
        <v>87.410000000000011</v>
      </c>
      <c r="L15" s="56">
        <v>52.839999999999989</v>
      </c>
      <c r="M15" s="56">
        <v>115.45000000000002</v>
      </c>
      <c r="N15" s="56">
        <v>112.70800000000001</v>
      </c>
      <c r="O15" s="56">
        <v>179.47299999999998</v>
      </c>
      <c r="P15" s="56">
        <v>123.35299999999998</v>
      </c>
      <c r="Q15" s="56">
        <v>142.815</v>
      </c>
      <c r="R15" s="56">
        <v>170.48099999999997</v>
      </c>
      <c r="S15" s="56">
        <v>98.78400000000002</v>
      </c>
      <c r="T15" s="56">
        <v>172.89500000000004</v>
      </c>
      <c r="U15" s="56">
        <v>123.71300000000001</v>
      </c>
      <c r="V15" s="56">
        <v>31.425000000000004</v>
      </c>
      <c r="W15" s="56">
        <v>2592.5770000000007</v>
      </c>
    </row>
    <row r="16" spans="1:23">
      <c r="A16" s="55">
        <v>519</v>
      </c>
      <c r="B16" s="56">
        <v>91.8</v>
      </c>
      <c r="C16" s="56">
        <v>73.53</v>
      </c>
      <c r="D16" s="56">
        <v>109.19</v>
      </c>
      <c r="E16" s="56">
        <v>300.66000000000008</v>
      </c>
      <c r="F16" s="56">
        <v>279.66999999999996</v>
      </c>
      <c r="G16" s="56">
        <v>79.72</v>
      </c>
      <c r="H16" s="56">
        <v>38.409999999999997</v>
      </c>
      <c r="I16" s="56">
        <v>61.779999999999994</v>
      </c>
      <c r="J16" s="56">
        <v>43.29</v>
      </c>
      <c r="K16" s="56">
        <v>91.609999999999985</v>
      </c>
      <c r="L16" s="56">
        <v>82.01</v>
      </c>
      <c r="M16" s="56">
        <v>94.750000000000014</v>
      </c>
      <c r="N16" s="56">
        <v>200.77200000000005</v>
      </c>
      <c r="O16" s="56">
        <v>192.50599999999994</v>
      </c>
      <c r="P16" s="56">
        <v>236.63499999999996</v>
      </c>
      <c r="Q16" s="56">
        <v>202.47299999999998</v>
      </c>
      <c r="R16" s="56">
        <v>187.13499999999999</v>
      </c>
      <c r="S16" s="56">
        <v>202.52700000000002</v>
      </c>
      <c r="T16" s="56">
        <v>122.36399999999999</v>
      </c>
      <c r="U16" s="56">
        <v>143.16399999999999</v>
      </c>
      <c r="V16" s="56">
        <v>58.181000000000004</v>
      </c>
      <c r="W16" s="56">
        <v>2892.1770000000001</v>
      </c>
    </row>
    <row r="17" spans="1:23">
      <c r="A17" s="55">
        <v>521</v>
      </c>
      <c r="B17" s="56">
        <v>35.450000000000003</v>
      </c>
      <c r="C17" s="56">
        <v>18.400000000000002</v>
      </c>
      <c r="D17" s="56">
        <v>54.010000000000005</v>
      </c>
      <c r="E17" s="56">
        <v>8.51</v>
      </c>
      <c r="F17" s="56">
        <v>47.899999999999991</v>
      </c>
      <c r="G17" s="56">
        <v>53.389999999999993</v>
      </c>
      <c r="H17" s="56">
        <v>58.15</v>
      </c>
      <c r="I17" s="56">
        <v>33.769999999999996</v>
      </c>
      <c r="J17" s="56">
        <v>17.990000000000006</v>
      </c>
      <c r="K17" s="56">
        <v>63.660000000000004</v>
      </c>
      <c r="L17" s="56">
        <v>50.43</v>
      </c>
      <c r="M17" s="56">
        <v>18.229999999999993</v>
      </c>
      <c r="N17" s="56">
        <v>21.930999999999997</v>
      </c>
      <c r="O17" s="56">
        <v>17.023</v>
      </c>
      <c r="P17" s="56">
        <v>17.254000000000001</v>
      </c>
      <c r="Q17" s="56">
        <v>17.314</v>
      </c>
      <c r="R17" s="56">
        <v>8.6539999999999981</v>
      </c>
      <c r="S17" s="56">
        <v>14.749000000000001</v>
      </c>
      <c r="T17" s="56">
        <v>22.869000000000003</v>
      </c>
      <c r="U17" s="56">
        <v>11.677</v>
      </c>
      <c r="V17" s="56">
        <v>7.5999999999999998E-2</v>
      </c>
      <c r="W17" s="56">
        <v>591.43700000000013</v>
      </c>
    </row>
    <row r="18" spans="1:23">
      <c r="A18" s="55">
        <v>522</v>
      </c>
      <c r="B18" s="56">
        <v>12.25</v>
      </c>
      <c r="C18" s="56">
        <v>1.56</v>
      </c>
      <c r="D18" s="56"/>
      <c r="E18" s="56"/>
      <c r="F18" s="56"/>
      <c r="G18" s="56"/>
      <c r="H18" s="56"/>
      <c r="I18" s="56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>
        <v>13.81</v>
      </c>
    </row>
    <row r="19" spans="1:23">
      <c r="A19" s="55">
        <v>523</v>
      </c>
      <c r="B19" s="56"/>
      <c r="C19" s="56"/>
      <c r="D19" s="56">
        <v>18.770000000000003</v>
      </c>
      <c r="E19" s="56">
        <v>7.75</v>
      </c>
      <c r="F19" s="56">
        <v>14.88</v>
      </c>
      <c r="G19" s="56">
        <v>16.380000000000003</v>
      </c>
      <c r="H19" s="56">
        <v>22.189999999999998</v>
      </c>
      <c r="I19" s="56">
        <v>20.149999999999999</v>
      </c>
      <c r="J19" s="56">
        <v>13.329999999999998</v>
      </c>
      <c r="K19" s="56">
        <v>12.070000000000002</v>
      </c>
      <c r="L19" s="56">
        <v>8.89</v>
      </c>
      <c r="M19" s="56">
        <v>12.69</v>
      </c>
      <c r="N19" s="56">
        <v>19.036999999999999</v>
      </c>
      <c r="O19" s="56">
        <v>5.3900000000000006</v>
      </c>
      <c r="P19" s="56">
        <v>2.637</v>
      </c>
      <c r="Q19" s="56">
        <v>0.95899999999999996</v>
      </c>
      <c r="R19" s="56">
        <v>6.149</v>
      </c>
      <c r="S19" s="56">
        <v>2.0329999999999999</v>
      </c>
      <c r="T19" s="56">
        <v>11.728000000000002</v>
      </c>
      <c r="U19" s="56">
        <v>8.5780000000000012</v>
      </c>
      <c r="V19" s="56"/>
      <c r="W19" s="56">
        <v>203.61100000000005</v>
      </c>
    </row>
    <row r="20" spans="1:23">
      <c r="A20" s="55">
        <v>524</v>
      </c>
      <c r="B20" s="56"/>
      <c r="C20" s="56"/>
      <c r="D20" s="56">
        <v>0.37</v>
      </c>
      <c r="E20" s="56"/>
      <c r="F20" s="56"/>
      <c r="G20" s="56">
        <v>0.5</v>
      </c>
      <c r="H20" s="56">
        <v>12.049999999999997</v>
      </c>
      <c r="I20" s="56"/>
      <c r="J20" s="56">
        <v>4.45</v>
      </c>
      <c r="K20" s="56">
        <v>16.21</v>
      </c>
      <c r="L20" s="56"/>
      <c r="M20" s="56"/>
      <c r="N20" s="56">
        <v>2.6970000000000001</v>
      </c>
      <c r="O20" s="56">
        <v>0.33500000000000002</v>
      </c>
      <c r="P20" s="56">
        <v>3.6999999999999998E-2</v>
      </c>
      <c r="Q20" s="56"/>
      <c r="R20" s="56"/>
      <c r="S20" s="56">
        <v>3.1379999999999999</v>
      </c>
      <c r="T20" s="56">
        <v>1.7000000000000001E-2</v>
      </c>
      <c r="U20" s="56"/>
      <c r="V20" s="56"/>
      <c r="W20" s="56">
        <v>39.804000000000002</v>
      </c>
    </row>
    <row r="21" spans="1:23">
      <c r="A21" s="55">
        <v>530</v>
      </c>
      <c r="B21" s="56"/>
      <c r="C21" s="56">
        <v>11.34</v>
      </c>
      <c r="D21" s="56"/>
      <c r="E21" s="56"/>
      <c r="F21" s="56"/>
      <c r="G21" s="56"/>
      <c r="H21" s="56"/>
      <c r="I21" s="56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>
        <v>1.228</v>
      </c>
      <c r="U21" s="56"/>
      <c r="V21" s="56"/>
      <c r="W21" s="56">
        <v>12.568</v>
      </c>
    </row>
    <row r="22" spans="1:23">
      <c r="A22" s="55">
        <v>540</v>
      </c>
      <c r="B22" s="56">
        <v>1023.46</v>
      </c>
      <c r="C22" s="56">
        <v>899.19999999999982</v>
      </c>
      <c r="D22" s="56">
        <v>1218.4899999999998</v>
      </c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>
        <v>3141.1499999999996</v>
      </c>
    </row>
    <row r="23" spans="1:23">
      <c r="A23" s="55">
        <v>541</v>
      </c>
      <c r="B23" s="56"/>
      <c r="C23" s="56"/>
      <c r="D23" s="56">
        <v>1.53</v>
      </c>
      <c r="E23" s="56">
        <v>671.14</v>
      </c>
      <c r="F23" s="56">
        <v>411.33</v>
      </c>
      <c r="G23" s="56">
        <v>297.63</v>
      </c>
      <c r="H23" s="56">
        <v>274.13</v>
      </c>
      <c r="I23" s="56">
        <v>126.82000000000002</v>
      </c>
      <c r="J23" s="56">
        <v>191.54999999999998</v>
      </c>
      <c r="K23" s="56">
        <v>284.62000000000012</v>
      </c>
      <c r="L23" s="56">
        <v>346.84000000000009</v>
      </c>
      <c r="M23" s="56">
        <v>275.73</v>
      </c>
      <c r="N23" s="56">
        <v>337.97500000000002</v>
      </c>
      <c r="O23" s="56">
        <v>512.91700000000003</v>
      </c>
      <c r="P23" s="56">
        <v>722.90000000000009</v>
      </c>
      <c r="Q23" s="56">
        <v>398.71200000000005</v>
      </c>
      <c r="R23" s="56">
        <v>540.88800000000015</v>
      </c>
      <c r="S23" s="56">
        <v>343.815</v>
      </c>
      <c r="T23" s="56">
        <v>364.57900000000006</v>
      </c>
      <c r="U23" s="56">
        <v>428.71100000000001</v>
      </c>
      <c r="V23" s="56">
        <v>77.334000000000003</v>
      </c>
      <c r="W23" s="56">
        <v>6609.1509999999998</v>
      </c>
    </row>
    <row r="24" spans="1:23">
      <c r="A24" s="55">
        <v>542</v>
      </c>
      <c r="B24" s="56"/>
      <c r="C24" s="56"/>
      <c r="D24" s="56"/>
      <c r="E24" s="56">
        <v>269.26</v>
      </c>
      <c r="F24" s="56">
        <v>125.76</v>
      </c>
      <c r="G24" s="56">
        <v>105.36</v>
      </c>
      <c r="H24" s="56">
        <v>90.460000000000008</v>
      </c>
      <c r="I24" s="56">
        <v>64.009999999999991</v>
      </c>
      <c r="J24" s="56">
        <v>126.8</v>
      </c>
      <c r="K24" s="56">
        <v>116.08999999999997</v>
      </c>
      <c r="L24" s="56">
        <v>114.98999999999997</v>
      </c>
      <c r="M24" s="56">
        <v>188.83</v>
      </c>
      <c r="N24" s="56">
        <v>224.61399999999998</v>
      </c>
      <c r="O24" s="56">
        <v>147.64099999999996</v>
      </c>
      <c r="P24" s="56">
        <v>150.91800000000001</v>
      </c>
      <c r="Q24" s="56">
        <v>175.56299999999999</v>
      </c>
      <c r="R24" s="56">
        <v>126.90100000000001</v>
      </c>
      <c r="S24" s="56">
        <v>224.71100000000001</v>
      </c>
      <c r="T24" s="56">
        <v>181.67700000000005</v>
      </c>
      <c r="U24" s="56">
        <v>248.27099999999999</v>
      </c>
      <c r="V24" s="56">
        <v>42.924999999999997</v>
      </c>
      <c r="W24" s="56">
        <v>2724.7810000000009</v>
      </c>
    </row>
    <row r="25" spans="1:23">
      <c r="A25" s="55">
        <v>543</v>
      </c>
      <c r="B25" s="56"/>
      <c r="C25" s="56"/>
      <c r="D25" s="56">
        <v>10.33</v>
      </c>
      <c r="E25" s="56">
        <v>28.570000000000004</v>
      </c>
      <c r="F25" s="56">
        <v>6.0299999999999994</v>
      </c>
      <c r="G25" s="56">
        <v>16.72</v>
      </c>
      <c r="H25" s="56">
        <v>4.76</v>
      </c>
      <c r="I25" s="56"/>
      <c r="J25" s="56">
        <v>2.14</v>
      </c>
      <c r="K25" s="56">
        <v>62.210000000000008</v>
      </c>
      <c r="L25" s="56">
        <v>0.01</v>
      </c>
      <c r="M25" s="56">
        <v>77.710000000000008</v>
      </c>
      <c r="N25" s="56">
        <v>25.899000000000001</v>
      </c>
      <c r="O25" s="56">
        <v>1.9089999999999998</v>
      </c>
      <c r="P25" s="56">
        <v>3.9519999999999995</v>
      </c>
      <c r="Q25" s="56"/>
      <c r="R25" s="56">
        <v>4.3369999999999997</v>
      </c>
      <c r="S25" s="56">
        <v>16.210999999999999</v>
      </c>
      <c r="T25" s="56">
        <v>3.1380000000000003</v>
      </c>
      <c r="U25" s="56">
        <v>20.051000000000002</v>
      </c>
      <c r="V25" s="56"/>
      <c r="W25" s="56">
        <v>283.97699999999998</v>
      </c>
    </row>
    <row r="26" spans="1:23">
      <c r="A26" s="55">
        <v>550</v>
      </c>
      <c r="B26" s="56"/>
      <c r="C26" s="56"/>
      <c r="D26" s="56">
        <v>0.01</v>
      </c>
      <c r="E26" s="56"/>
      <c r="F26" s="56"/>
      <c r="G26" s="56"/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>
        <v>0.01</v>
      </c>
    </row>
    <row r="27" spans="1:23">
      <c r="A27" s="55">
        <v>610</v>
      </c>
      <c r="B27" s="56">
        <v>1233.8199999999997</v>
      </c>
      <c r="C27" s="56">
        <v>1226.8100000000002</v>
      </c>
      <c r="D27" s="56">
        <v>707.83999999999992</v>
      </c>
      <c r="E27" s="56">
        <v>437.73</v>
      </c>
      <c r="F27" s="56">
        <v>870.2099999999997</v>
      </c>
      <c r="G27" s="56">
        <v>1044.94</v>
      </c>
      <c r="H27" s="56">
        <v>976.84999999999968</v>
      </c>
      <c r="I27" s="56">
        <v>619.73</v>
      </c>
      <c r="J27" s="56">
        <v>932.7</v>
      </c>
      <c r="K27" s="56">
        <v>1033.5099999999998</v>
      </c>
      <c r="L27" s="56">
        <v>956.58</v>
      </c>
      <c r="M27" s="56">
        <v>913.92999999999984</v>
      </c>
      <c r="N27" s="56">
        <v>1252.258</v>
      </c>
      <c r="O27" s="56">
        <v>1095.5149999999999</v>
      </c>
      <c r="P27" s="56">
        <v>1351.0890000000002</v>
      </c>
      <c r="Q27" s="56">
        <v>1051.6889999999996</v>
      </c>
      <c r="R27" s="56">
        <v>1145.7539999999999</v>
      </c>
      <c r="S27" s="56">
        <v>1054.586</v>
      </c>
      <c r="T27" s="56">
        <v>731.17300000000012</v>
      </c>
      <c r="U27" s="56">
        <v>615.72300000000007</v>
      </c>
      <c r="V27" s="56">
        <v>222.45599999999996</v>
      </c>
      <c r="W27" s="56">
        <v>19474.892999999996</v>
      </c>
    </row>
    <row r="28" spans="1:23">
      <c r="A28" s="55">
        <v>620</v>
      </c>
      <c r="B28" s="56">
        <v>1421.18</v>
      </c>
      <c r="C28" s="56">
        <v>1113.1500000000001</v>
      </c>
      <c r="D28" s="56">
        <v>1820.6</v>
      </c>
      <c r="E28" s="56">
        <v>1080.9399999999998</v>
      </c>
      <c r="F28" s="56">
        <v>578.99999999999989</v>
      </c>
      <c r="G28" s="56">
        <v>614.31000000000006</v>
      </c>
      <c r="H28" s="56">
        <v>580.80999999999995</v>
      </c>
      <c r="I28" s="56">
        <v>315.33000000000004</v>
      </c>
      <c r="J28" s="56">
        <v>418.34000000000003</v>
      </c>
      <c r="K28" s="56">
        <v>573.00999999999988</v>
      </c>
      <c r="L28" s="56">
        <v>579.79999999999984</v>
      </c>
      <c r="M28" s="56">
        <v>763.1099999999999</v>
      </c>
      <c r="N28" s="56">
        <v>568.99299999999971</v>
      </c>
      <c r="O28" s="56">
        <v>426.42200000000003</v>
      </c>
      <c r="P28" s="56">
        <v>465.77200000000011</v>
      </c>
      <c r="Q28" s="56">
        <v>453.24900000000002</v>
      </c>
      <c r="R28" s="56">
        <v>449.30299999999994</v>
      </c>
      <c r="S28" s="56">
        <v>313.23100000000005</v>
      </c>
      <c r="T28" s="56">
        <v>445.05199999999996</v>
      </c>
      <c r="U28" s="56">
        <v>359.55900000000003</v>
      </c>
      <c r="V28" s="56">
        <v>100.898</v>
      </c>
      <c r="W28" s="56">
        <v>13442.058999999999</v>
      </c>
    </row>
    <row r="29" spans="1:23">
      <c r="A29" s="55">
        <v>630</v>
      </c>
      <c r="B29" s="56">
        <v>8556.0700000000015</v>
      </c>
      <c r="C29" s="56">
        <v>6909.170000000001</v>
      </c>
      <c r="D29" s="56">
        <v>8828.9699999999993</v>
      </c>
      <c r="E29" s="56">
        <v>5547.5900000000011</v>
      </c>
      <c r="F29" s="56">
        <v>3834.16</v>
      </c>
      <c r="G29" s="56">
        <v>3561.9000000000005</v>
      </c>
      <c r="H29" s="56">
        <v>3309.4099999999994</v>
      </c>
      <c r="I29" s="56">
        <v>2724.42</v>
      </c>
      <c r="J29" s="56">
        <v>3105.81</v>
      </c>
      <c r="K29" s="56">
        <v>3376.8999999999996</v>
      </c>
      <c r="L29" s="56">
        <v>3266.3300000000008</v>
      </c>
      <c r="M29" s="56">
        <v>3005.1900000000014</v>
      </c>
      <c r="N29" s="56">
        <v>4268.79</v>
      </c>
      <c r="O29" s="56">
        <v>4422.8580000000002</v>
      </c>
      <c r="P29" s="56">
        <v>3988.5180000000005</v>
      </c>
      <c r="Q29" s="56">
        <v>3190.346</v>
      </c>
      <c r="R29" s="56">
        <v>3384.8830000000012</v>
      </c>
      <c r="S29" s="56">
        <v>3335.9879999999985</v>
      </c>
      <c r="T29" s="56">
        <v>3407.9009999999989</v>
      </c>
      <c r="U29" s="56">
        <v>2927.2970000000005</v>
      </c>
      <c r="V29" s="56">
        <v>805.76499999999987</v>
      </c>
      <c r="W29" s="56">
        <v>85758.266000000003</v>
      </c>
    </row>
    <row r="30" spans="1:23">
      <c r="A30" s="55">
        <v>640</v>
      </c>
      <c r="B30" s="56">
        <v>3983.4400000000005</v>
      </c>
      <c r="C30" s="56">
        <v>3349.89</v>
      </c>
      <c r="D30" s="56">
        <v>4357.6099999999997</v>
      </c>
      <c r="E30" s="56">
        <v>2679.9</v>
      </c>
      <c r="F30" s="56">
        <v>2761.6400000000008</v>
      </c>
      <c r="G30" s="56">
        <v>1960.0200000000002</v>
      </c>
      <c r="H30" s="56">
        <v>1363.5899999999997</v>
      </c>
      <c r="I30" s="56">
        <v>1215.6600000000003</v>
      </c>
      <c r="J30" s="56">
        <v>1104.23</v>
      </c>
      <c r="K30" s="56">
        <v>1544.61</v>
      </c>
      <c r="L30" s="56">
        <v>1218.2799999999997</v>
      </c>
      <c r="M30" s="56">
        <v>1108.3</v>
      </c>
      <c r="N30" s="56">
        <v>1296.0700000000002</v>
      </c>
      <c r="O30" s="56">
        <v>1563.7709999999997</v>
      </c>
      <c r="P30" s="56">
        <v>1533.7250000000001</v>
      </c>
      <c r="Q30" s="56">
        <v>1279.1569999999999</v>
      </c>
      <c r="R30" s="56">
        <v>1174.1300000000001</v>
      </c>
      <c r="S30" s="56">
        <v>1648.6280000000002</v>
      </c>
      <c r="T30" s="56">
        <v>1455.0240000000001</v>
      </c>
      <c r="U30" s="56">
        <v>1219.2399999999998</v>
      </c>
      <c r="V30" s="56">
        <v>910.01800000000003</v>
      </c>
      <c r="W30" s="56">
        <v>38726.93299999999</v>
      </c>
    </row>
    <row r="31" spans="1:23">
      <c r="A31" s="55">
        <v>650</v>
      </c>
      <c r="B31" s="56">
        <v>3581.8299999999995</v>
      </c>
      <c r="C31" s="56">
        <v>4618.7599999999975</v>
      </c>
      <c r="D31" s="56">
        <v>5244.079999999999</v>
      </c>
      <c r="E31" s="56">
        <v>6219.4000000000005</v>
      </c>
      <c r="F31" s="56">
        <v>3390.2199999999993</v>
      </c>
      <c r="G31" s="56">
        <v>3150.24</v>
      </c>
      <c r="H31" s="56">
        <v>2232.5199999999995</v>
      </c>
      <c r="I31" s="56">
        <v>1818.0199999999995</v>
      </c>
      <c r="J31" s="56">
        <v>1898.34</v>
      </c>
      <c r="K31" s="56">
        <v>2347.08</v>
      </c>
      <c r="L31" s="56">
        <v>2027.0200000000002</v>
      </c>
      <c r="M31" s="56">
        <v>1829.8700000000001</v>
      </c>
      <c r="N31" s="56">
        <v>2211.0569999999998</v>
      </c>
      <c r="O31" s="56">
        <v>2253.1650000000004</v>
      </c>
      <c r="P31" s="56">
        <v>2529.0880000000002</v>
      </c>
      <c r="Q31" s="56">
        <v>1746.1109999999999</v>
      </c>
      <c r="R31" s="56">
        <v>2001.3700000000001</v>
      </c>
      <c r="S31" s="56">
        <v>2137.4019999999996</v>
      </c>
      <c r="T31" s="56">
        <v>2001.0550000000003</v>
      </c>
      <c r="U31" s="56">
        <v>1971.1600000000003</v>
      </c>
      <c r="V31" s="56">
        <v>1152.6949999999999</v>
      </c>
      <c r="W31" s="56">
        <v>56360.483</v>
      </c>
    </row>
    <row r="32" spans="1:23">
      <c r="A32" s="53">
        <v>1</v>
      </c>
      <c r="B32" s="56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</row>
    <row r="33" spans="1:23">
      <c r="A33" s="55">
        <v>508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>
        <v>8.0250000000000004</v>
      </c>
      <c r="P33" s="56"/>
      <c r="Q33" s="56"/>
      <c r="R33" s="56"/>
      <c r="S33" s="56"/>
      <c r="T33" s="56"/>
      <c r="U33" s="56"/>
      <c r="V33" s="56"/>
      <c r="W33" s="56">
        <v>8.0250000000000004</v>
      </c>
    </row>
    <row r="34" spans="1:23">
      <c r="A34" s="55">
        <v>509</v>
      </c>
      <c r="B34" s="56"/>
      <c r="C34" s="56"/>
      <c r="D34" s="56">
        <v>0.13</v>
      </c>
      <c r="E34" s="56">
        <v>6.3299999999999992</v>
      </c>
      <c r="F34" s="56">
        <v>4.7300000000000004</v>
      </c>
      <c r="G34" s="56">
        <v>1.53</v>
      </c>
      <c r="H34" s="56">
        <v>0.84</v>
      </c>
      <c r="I34" s="56">
        <v>2.1999999999999997</v>
      </c>
      <c r="J34" s="56">
        <v>3.9699999999999998</v>
      </c>
      <c r="K34" s="56">
        <v>4.8199999999999985</v>
      </c>
      <c r="L34" s="56">
        <v>5.5499999999999989</v>
      </c>
      <c r="M34" s="56">
        <v>27.46</v>
      </c>
      <c r="N34" s="56">
        <v>24.669</v>
      </c>
      <c r="O34" s="56">
        <v>18.319000000000003</v>
      </c>
      <c r="P34" s="56">
        <v>6.6869999999999994</v>
      </c>
      <c r="Q34" s="56">
        <v>9.6589999999999989</v>
      </c>
      <c r="R34" s="56">
        <v>1.2870000000000001</v>
      </c>
      <c r="S34" s="56">
        <v>1.9409999999999996</v>
      </c>
      <c r="T34" s="56">
        <v>0.158</v>
      </c>
      <c r="U34" s="56">
        <v>1.0270000000000001</v>
      </c>
      <c r="V34" s="56"/>
      <c r="W34" s="56">
        <v>121.30700000000002</v>
      </c>
    </row>
    <row r="35" spans="1:23">
      <c r="A35" s="55">
        <v>511</v>
      </c>
      <c r="B35" s="56">
        <v>2.2000000000000002</v>
      </c>
      <c r="C35" s="56">
        <v>1.0699999999999998</v>
      </c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>
        <v>3.27</v>
      </c>
    </row>
    <row r="36" spans="1:23">
      <c r="A36" s="55">
        <v>512</v>
      </c>
      <c r="B36" s="56"/>
      <c r="C36" s="56"/>
      <c r="D36" s="56"/>
      <c r="E36" s="56"/>
      <c r="F36" s="56"/>
      <c r="G36" s="56">
        <v>0</v>
      </c>
      <c r="H36" s="56">
        <v>0</v>
      </c>
      <c r="I36" s="56"/>
      <c r="J36" s="56"/>
      <c r="K36" s="56"/>
      <c r="L36" s="56"/>
      <c r="M36" s="56"/>
      <c r="N36" s="56"/>
      <c r="O36" s="56">
        <v>3.3000000000000002E-2</v>
      </c>
      <c r="P36" s="56"/>
      <c r="Q36" s="56"/>
      <c r="R36" s="56"/>
      <c r="S36" s="56"/>
      <c r="T36" s="56"/>
      <c r="U36" s="56"/>
      <c r="V36" s="56"/>
      <c r="W36" s="56">
        <v>3.3000000000000002E-2</v>
      </c>
    </row>
    <row r="37" spans="1:23">
      <c r="A37" s="55">
        <v>513</v>
      </c>
      <c r="B37" s="56">
        <v>13.65</v>
      </c>
      <c r="C37" s="56">
        <v>0.31</v>
      </c>
      <c r="D37" s="56"/>
      <c r="E37" s="56">
        <v>0.74</v>
      </c>
      <c r="F37" s="56">
        <v>0.11</v>
      </c>
      <c r="G37" s="56">
        <v>0.13</v>
      </c>
      <c r="H37" s="56">
        <v>0.17</v>
      </c>
      <c r="I37" s="56">
        <v>0.03</v>
      </c>
      <c r="J37" s="56">
        <v>0</v>
      </c>
      <c r="K37" s="56">
        <v>0.03</v>
      </c>
      <c r="L37" s="56">
        <v>0.05</v>
      </c>
      <c r="M37" s="56">
        <v>0.11</v>
      </c>
      <c r="N37" s="56">
        <v>1.4819999999999998</v>
      </c>
      <c r="O37" s="56">
        <v>0.08</v>
      </c>
      <c r="P37" s="56">
        <v>0.69000000000000006</v>
      </c>
      <c r="Q37" s="56"/>
      <c r="R37" s="56"/>
      <c r="S37" s="56">
        <v>0.14599999999999999</v>
      </c>
      <c r="T37" s="56"/>
      <c r="U37" s="56"/>
      <c r="V37" s="56"/>
      <c r="W37" s="56">
        <v>17.728000000000002</v>
      </c>
    </row>
    <row r="38" spans="1:23">
      <c r="A38" s="55">
        <v>514</v>
      </c>
      <c r="B38" s="56">
        <v>0.17</v>
      </c>
      <c r="C38" s="56"/>
      <c r="D38" s="56"/>
      <c r="E38" s="56"/>
      <c r="F38" s="56"/>
      <c r="G38" s="56">
        <v>0</v>
      </c>
      <c r="H38" s="56"/>
      <c r="I38" s="56">
        <v>3.44</v>
      </c>
      <c r="J38" s="56">
        <v>0.01</v>
      </c>
      <c r="K38" s="56">
        <v>0.7</v>
      </c>
      <c r="L38" s="56"/>
      <c r="M38" s="56">
        <v>0</v>
      </c>
      <c r="N38" s="56">
        <v>1E-3</v>
      </c>
      <c r="O38" s="56">
        <v>2E-3</v>
      </c>
      <c r="P38" s="56"/>
      <c r="Q38" s="56">
        <v>4.0000000000000001E-3</v>
      </c>
      <c r="R38" s="56"/>
      <c r="S38" s="56">
        <v>2E-3</v>
      </c>
      <c r="T38" s="56"/>
      <c r="U38" s="56"/>
      <c r="V38" s="56"/>
      <c r="W38" s="56">
        <v>4.3289999999999988</v>
      </c>
    </row>
    <row r="39" spans="1:23">
      <c r="A39" s="55">
        <v>515</v>
      </c>
      <c r="B39" s="56">
        <v>309.02999999999997</v>
      </c>
      <c r="C39" s="56"/>
      <c r="D39" s="56"/>
      <c r="E39" s="56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>
        <v>309.02999999999997</v>
      </c>
    </row>
    <row r="40" spans="1:23">
      <c r="A40" s="55">
        <v>516</v>
      </c>
      <c r="B40" s="56"/>
      <c r="C40" s="56"/>
      <c r="D40" s="56"/>
      <c r="E40" s="56"/>
      <c r="F40" s="56"/>
      <c r="G40" s="56"/>
      <c r="H40" s="56"/>
      <c r="I40" s="56">
        <v>0.01</v>
      </c>
      <c r="J40" s="56">
        <v>0.62</v>
      </c>
      <c r="K40" s="56">
        <v>0.01</v>
      </c>
      <c r="L40" s="56">
        <v>0.13</v>
      </c>
      <c r="M40" s="56">
        <v>0.04</v>
      </c>
      <c r="N40" s="56">
        <v>7.8E-2</v>
      </c>
      <c r="O40" s="56">
        <v>3.3000000000000002E-2</v>
      </c>
      <c r="P40" s="56"/>
      <c r="Q40" s="56"/>
      <c r="R40" s="56"/>
      <c r="S40" s="56"/>
      <c r="T40" s="56">
        <v>0.01</v>
      </c>
      <c r="U40" s="56"/>
      <c r="V40" s="56"/>
      <c r="W40" s="56">
        <v>0.93100000000000005</v>
      </c>
    </row>
    <row r="41" spans="1:23">
      <c r="A41" s="55">
        <v>517</v>
      </c>
      <c r="B41" s="56">
        <v>116.02000000000001</v>
      </c>
      <c r="C41" s="56">
        <v>45.190000000000005</v>
      </c>
      <c r="D41" s="56">
        <v>17.730000000000004</v>
      </c>
      <c r="E41" s="56">
        <v>9.5800000000000018</v>
      </c>
      <c r="F41" s="56">
        <v>66.03</v>
      </c>
      <c r="G41" s="56">
        <v>52.509999999999991</v>
      </c>
      <c r="H41" s="56">
        <v>57.879999999999995</v>
      </c>
      <c r="I41" s="56">
        <v>91.04000000000002</v>
      </c>
      <c r="J41" s="56">
        <v>188.18000000000009</v>
      </c>
      <c r="K41" s="56">
        <v>133.91999999999996</v>
      </c>
      <c r="L41" s="56">
        <v>212.67000000000002</v>
      </c>
      <c r="M41" s="56">
        <v>217.43999999999994</v>
      </c>
      <c r="N41" s="56">
        <v>148.37099999999998</v>
      </c>
      <c r="O41" s="56">
        <v>113.88999999999999</v>
      </c>
      <c r="P41" s="56">
        <v>108.71499999999997</v>
      </c>
      <c r="Q41" s="56">
        <v>133.12</v>
      </c>
      <c r="R41" s="56">
        <v>119.907</v>
      </c>
      <c r="S41" s="56">
        <v>128.07</v>
      </c>
      <c r="T41" s="56">
        <v>43.471000000000004</v>
      </c>
      <c r="U41" s="56">
        <v>34.387999999999998</v>
      </c>
      <c r="V41" s="56"/>
      <c r="W41" s="56">
        <v>2038.1219999999998</v>
      </c>
    </row>
    <row r="42" spans="1:23">
      <c r="A42" s="55">
        <v>518</v>
      </c>
      <c r="B42" s="56">
        <v>59</v>
      </c>
      <c r="C42" s="56">
        <v>76.67</v>
      </c>
      <c r="D42" s="56">
        <v>70.56</v>
      </c>
      <c r="E42" s="56">
        <v>77.13000000000001</v>
      </c>
      <c r="F42" s="56">
        <v>122.44999999999997</v>
      </c>
      <c r="G42" s="56">
        <v>68.55</v>
      </c>
      <c r="H42" s="56">
        <v>61.42</v>
      </c>
      <c r="I42" s="56">
        <v>87.03</v>
      </c>
      <c r="J42" s="56">
        <v>88.70000000000006</v>
      </c>
      <c r="K42" s="56">
        <v>57.44</v>
      </c>
      <c r="L42" s="56">
        <v>79.210000000000022</v>
      </c>
      <c r="M42" s="56">
        <v>138.08000000000004</v>
      </c>
      <c r="N42" s="56">
        <v>177.83599999999996</v>
      </c>
      <c r="O42" s="56">
        <v>213.87100000000001</v>
      </c>
      <c r="P42" s="56">
        <v>192.13899999999998</v>
      </c>
      <c r="Q42" s="56">
        <v>188.88299999999998</v>
      </c>
      <c r="R42" s="56">
        <v>220.37300000000005</v>
      </c>
      <c r="S42" s="56">
        <v>196.99899999999997</v>
      </c>
      <c r="T42" s="56">
        <v>184.21200000000007</v>
      </c>
      <c r="U42" s="56">
        <v>180.01899999999998</v>
      </c>
      <c r="V42" s="56"/>
      <c r="W42" s="56">
        <v>2540.5719999999997</v>
      </c>
    </row>
    <row r="43" spans="1:23">
      <c r="A43" s="55">
        <v>519</v>
      </c>
      <c r="B43" s="56">
        <v>28.910000000000004</v>
      </c>
      <c r="C43" s="56">
        <v>54.66</v>
      </c>
      <c r="D43" s="56">
        <v>86.49</v>
      </c>
      <c r="E43" s="56">
        <v>24.52000000000001</v>
      </c>
      <c r="F43" s="56">
        <v>86.580000000000013</v>
      </c>
      <c r="G43" s="56">
        <v>127.35000000000001</v>
      </c>
      <c r="H43" s="56">
        <v>48.080000000000013</v>
      </c>
      <c r="I43" s="56">
        <v>91.29</v>
      </c>
      <c r="J43" s="56">
        <v>177.23000000000002</v>
      </c>
      <c r="K43" s="56">
        <v>118.39999999999999</v>
      </c>
      <c r="L43" s="56">
        <v>219.32999999999993</v>
      </c>
      <c r="M43" s="56">
        <v>296.37000000000006</v>
      </c>
      <c r="N43" s="56">
        <v>154.309</v>
      </c>
      <c r="O43" s="56">
        <v>163.89699999999996</v>
      </c>
      <c r="P43" s="56">
        <v>266.512</v>
      </c>
      <c r="Q43" s="56">
        <v>244.22400000000005</v>
      </c>
      <c r="R43" s="56">
        <v>403.09300000000002</v>
      </c>
      <c r="S43" s="56">
        <v>351.20699999999999</v>
      </c>
      <c r="T43" s="56">
        <v>234.56499999999997</v>
      </c>
      <c r="U43" s="56">
        <v>133.29</v>
      </c>
      <c r="V43" s="56"/>
      <c r="W43" s="56">
        <v>3310.3069999999998</v>
      </c>
    </row>
    <row r="44" spans="1:23">
      <c r="A44" s="55">
        <v>521</v>
      </c>
      <c r="B44" s="56">
        <v>88.47</v>
      </c>
      <c r="C44" s="56">
        <v>63.180000000000007</v>
      </c>
      <c r="D44" s="56">
        <v>0.11</v>
      </c>
      <c r="E44" s="56">
        <v>2.11</v>
      </c>
      <c r="F44" s="56">
        <v>14.569999999999999</v>
      </c>
      <c r="G44" s="56">
        <v>5.37</v>
      </c>
      <c r="H44" s="56">
        <v>6.4599999999999991</v>
      </c>
      <c r="I44" s="56">
        <v>12.809999999999995</v>
      </c>
      <c r="J44" s="56">
        <v>21.58</v>
      </c>
      <c r="K44" s="56">
        <v>8.4599999999999991</v>
      </c>
      <c r="L44" s="56">
        <v>21.350000000000012</v>
      </c>
      <c r="M44" s="56">
        <v>55.760000000000019</v>
      </c>
      <c r="N44" s="56">
        <v>30.522999999999996</v>
      </c>
      <c r="O44" s="56">
        <v>21.688999999999997</v>
      </c>
      <c r="P44" s="56">
        <v>32.198999999999998</v>
      </c>
      <c r="Q44" s="56">
        <v>48.194000000000003</v>
      </c>
      <c r="R44" s="56">
        <v>28.125</v>
      </c>
      <c r="S44" s="56">
        <v>30.029</v>
      </c>
      <c r="T44" s="56">
        <v>35.499999999999993</v>
      </c>
      <c r="U44" s="56">
        <v>38.527000000000001</v>
      </c>
      <c r="V44" s="56"/>
      <c r="W44" s="56">
        <v>565.01600000000008</v>
      </c>
    </row>
    <row r="45" spans="1:23">
      <c r="A45" s="55">
        <v>522</v>
      </c>
      <c r="B45" s="56">
        <v>37.650000000000006</v>
      </c>
      <c r="C45" s="56">
        <v>53.379999999999995</v>
      </c>
      <c r="D45" s="56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>
        <v>91.03</v>
      </c>
    </row>
    <row r="46" spans="1:23">
      <c r="A46" s="55">
        <v>523</v>
      </c>
      <c r="B46" s="56"/>
      <c r="C46" s="56"/>
      <c r="D46" s="56">
        <v>0.11</v>
      </c>
      <c r="E46" s="56">
        <v>0.16</v>
      </c>
      <c r="F46" s="56">
        <v>0.81</v>
      </c>
      <c r="G46" s="56">
        <v>5.4</v>
      </c>
      <c r="H46" s="56">
        <v>0.16999999999999998</v>
      </c>
      <c r="I46" s="56">
        <v>6.3600000000000012</v>
      </c>
      <c r="J46" s="56">
        <v>15.639999999999999</v>
      </c>
      <c r="K46" s="56">
        <v>0.38</v>
      </c>
      <c r="L46" s="56">
        <v>5.43</v>
      </c>
      <c r="M46" s="56">
        <v>27.049999999999997</v>
      </c>
      <c r="N46" s="56">
        <v>5.9760000000000009</v>
      </c>
      <c r="O46" s="56">
        <v>14.441000000000003</v>
      </c>
      <c r="P46" s="56">
        <v>4.9089999999999989</v>
      </c>
      <c r="Q46" s="56">
        <v>16.702999999999999</v>
      </c>
      <c r="R46" s="56">
        <v>7.0769999999999991</v>
      </c>
      <c r="S46" s="56">
        <v>10.364000000000001</v>
      </c>
      <c r="T46" s="56">
        <v>4.838000000000001</v>
      </c>
      <c r="U46" s="56">
        <v>18.399000000000001</v>
      </c>
      <c r="V46" s="56"/>
      <c r="W46" s="56">
        <v>144.21699999999998</v>
      </c>
    </row>
    <row r="47" spans="1:23">
      <c r="A47" s="55">
        <v>524</v>
      </c>
      <c r="B47" s="56"/>
      <c r="C47" s="56"/>
      <c r="D47" s="56"/>
      <c r="E47" s="56">
        <v>0.1</v>
      </c>
      <c r="F47" s="56"/>
      <c r="G47" s="56"/>
      <c r="H47" s="56">
        <v>0.25</v>
      </c>
      <c r="I47" s="56">
        <v>1.03</v>
      </c>
      <c r="J47" s="56">
        <v>3.4699999999999998</v>
      </c>
      <c r="K47" s="56">
        <v>0.14000000000000001</v>
      </c>
      <c r="L47" s="56">
        <v>0</v>
      </c>
      <c r="M47" s="56">
        <v>0.02</v>
      </c>
      <c r="N47" s="56">
        <v>8.7789999999999999</v>
      </c>
      <c r="O47" s="56">
        <v>0.59199999999999997</v>
      </c>
      <c r="P47" s="56">
        <v>4.0970000000000004</v>
      </c>
      <c r="Q47" s="56">
        <v>0.224</v>
      </c>
      <c r="R47" s="56">
        <v>0.23399999999999999</v>
      </c>
      <c r="S47" s="56">
        <v>10.600000000000001</v>
      </c>
      <c r="T47" s="56"/>
      <c r="U47" s="56">
        <v>1.4989999999999999</v>
      </c>
      <c r="V47" s="56"/>
      <c r="W47" s="56">
        <v>31.035</v>
      </c>
    </row>
    <row r="48" spans="1:23">
      <c r="A48" s="55">
        <v>530</v>
      </c>
      <c r="B48" s="56">
        <v>1.63</v>
      </c>
      <c r="C48" s="56"/>
      <c r="D48" s="56"/>
      <c r="E48" s="56">
        <v>0.14000000000000001</v>
      </c>
      <c r="F48" s="56"/>
      <c r="G48" s="56"/>
      <c r="H48" s="56"/>
      <c r="I48" s="56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>
        <v>1.77</v>
      </c>
    </row>
    <row r="49" spans="1:23">
      <c r="A49" s="55">
        <v>540</v>
      </c>
      <c r="B49" s="56">
        <v>1166.6299999999997</v>
      </c>
      <c r="C49" s="56">
        <v>653.92999999999995</v>
      </c>
      <c r="D49" s="56">
        <v>449.18999999999988</v>
      </c>
      <c r="E49" s="56"/>
      <c r="F49" s="56"/>
      <c r="G49" s="56"/>
      <c r="H49" s="56"/>
      <c r="I49" s="56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>
        <v>2269.7499999999995</v>
      </c>
    </row>
    <row r="50" spans="1:23">
      <c r="A50" s="55">
        <v>541</v>
      </c>
      <c r="B50" s="56"/>
      <c r="C50" s="56"/>
      <c r="D50" s="56">
        <v>234.92</v>
      </c>
      <c r="E50" s="56">
        <v>574.53000000000009</v>
      </c>
      <c r="F50" s="56">
        <v>389.91999999999985</v>
      </c>
      <c r="G50" s="56">
        <v>233.23</v>
      </c>
      <c r="H50" s="56">
        <v>293.57999999999993</v>
      </c>
      <c r="I50" s="56">
        <v>207.27999999999997</v>
      </c>
      <c r="J50" s="56">
        <v>236.5500000000001</v>
      </c>
      <c r="K50" s="56">
        <v>376.56999999999994</v>
      </c>
      <c r="L50" s="56">
        <v>479.68000000000023</v>
      </c>
      <c r="M50" s="56">
        <v>307.16999999999996</v>
      </c>
      <c r="N50" s="56">
        <v>374.64600000000002</v>
      </c>
      <c r="O50" s="56">
        <v>227.23199999999997</v>
      </c>
      <c r="P50" s="56">
        <v>401.90000000000009</v>
      </c>
      <c r="Q50" s="56">
        <v>384.38700000000006</v>
      </c>
      <c r="R50" s="56">
        <v>336.94500000000005</v>
      </c>
      <c r="S50" s="56">
        <v>150.661</v>
      </c>
      <c r="T50" s="56">
        <v>311.57599999999996</v>
      </c>
      <c r="U50" s="56">
        <v>239.67100000000002</v>
      </c>
      <c r="V50" s="56"/>
      <c r="W50" s="56">
        <v>5760.4480000000003</v>
      </c>
    </row>
    <row r="51" spans="1:23">
      <c r="A51" s="55">
        <v>542</v>
      </c>
      <c r="B51" s="56"/>
      <c r="C51" s="56"/>
      <c r="D51" s="56">
        <v>161.75</v>
      </c>
      <c r="E51" s="56">
        <v>180.49</v>
      </c>
      <c r="F51" s="56">
        <v>172.86000000000004</v>
      </c>
      <c r="G51" s="56">
        <v>108.72</v>
      </c>
      <c r="H51" s="56">
        <v>109.00000000000001</v>
      </c>
      <c r="I51" s="56">
        <v>120.33999999999997</v>
      </c>
      <c r="J51" s="56">
        <v>119.46000000000002</v>
      </c>
      <c r="K51" s="56">
        <v>165.06999999999996</v>
      </c>
      <c r="L51" s="56">
        <v>126.12000000000002</v>
      </c>
      <c r="M51" s="56">
        <v>166.38000000000002</v>
      </c>
      <c r="N51" s="56">
        <v>144.57200000000006</v>
      </c>
      <c r="O51" s="56">
        <v>60.695999999999998</v>
      </c>
      <c r="P51" s="56">
        <v>198.626</v>
      </c>
      <c r="Q51" s="56">
        <v>171.81500000000003</v>
      </c>
      <c r="R51" s="56">
        <v>134.65800000000002</v>
      </c>
      <c r="S51" s="56">
        <v>153.291</v>
      </c>
      <c r="T51" s="56">
        <v>233.36599999999996</v>
      </c>
      <c r="U51" s="56">
        <v>137.81199999999998</v>
      </c>
      <c r="V51" s="56"/>
      <c r="W51" s="56">
        <v>2665.0260000000003</v>
      </c>
    </row>
    <row r="52" spans="1:23">
      <c r="A52" s="55">
        <v>543</v>
      </c>
      <c r="B52" s="56"/>
      <c r="C52" s="56"/>
      <c r="D52" s="56">
        <v>1.3</v>
      </c>
      <c r="E52" s="56">
        <v>3.22</v>
      </c>
      <c r="F52" s="56">
        <v>13.16</v>
      </c>
      <c r="G52" s="56">
        <v>2.56</v>
      </c>
      <c r="H52" s="56">
        <v>9.32</v>
      </c>
      <c r="I52" s="56">
        <v>16.809999999999999</v>
      </c>
      <c r="J52" s="56">
        <v>6.1</v>
      </c>
      <c r="K52" s="56">
        <v>44.129999999999995</v>
      </c>
      <c r="L52" s="56">
        <v>6.4300000000000006</v>
      </c>
      <c r="M52" s="56">
        <v>102.68000000000002</v>
      </c>
      <c r="N52" s="56">
        <v>11.850999999999997</v>
      </c>
      <c r="O52" s="56">
        <v>4.9640000000000004</v>
      </c>
      <c r="P52" s="56">
        <v>2.6620000000000004</v>
      </c>
      <c r="Q52" s="56">
        <v>1.081</v>
      </c>
      <c r="R52" s="56">
        <v>4.9799999999999995</v>
      </c>
      <c r="S52" s="56">
        <v>4.8390000000000004</v>
      </c>
      <c r="T52" s="56">
        <v>1.4259999999999999</v>
      </c>
      <c r="U52" s="56">
        <v>1.3140000000000001</v>
      </c>
      <c r="V52" s="56"/>
      <c r="W52" s="56">
        <v>238.827</v>
      </c>
    </row>
    <row r="53" spans="1:23">
      <c r="A53" s="55">
        <v>610</v>
      </c>
      <c r="B53" s="56">
        <v>697.66</v>
      </c>
      <c r="C53" s="56">
        <v>994.41</v>
      </c>
      <c r="D53" s="56">
        <v>31.680000000000003</v>
      </c>
      <c r="E53" s="56">
        <v>101.34000000000002</v>
      </c>
      <c r="F53" s="56">
        <v>876.63999999999987</v>
      </c>
      <c r="G53" s="56">
        <v>604.31999999999994</v>
      </c>
      <c r="H53" s="56">
        <v>397.47000000000008</v>
      </c>
      <c r="I53" s="56">
        <v>812.44</v>
      </c>
      <c r="J53" s="56">
        <v>555.31000000000029</v>
      </c>
      <c r="K53" s="56">
        <v>553.38000000000011</v>
      </c>
      <c r="L53" s="56">
        <v>631.47</v>
      </c>
      <c r="M53" s="56">
        <v>951.00999999999988</v>
      </c>
      <c r="N53" s="56">
        <v>866.01600000000008</v>
      </c>
      <c r="O53" s="56">
        <v>1074.905</v>
      </c>
      <c r="P53" s="56">
        <v>578.17999999999984</v>
      </c>
      <c r="Q53" s="56">
        <v>1088.3509999999997</v>
      </c>
      <c r="R53" s="56">
        <v>918.22399999999971</v>
      </c>
      <c r="S53" s="56">
        <v>615.72599999999966</v>
      </c>
      <c r="T53" s="56">
        <v>659.71699999999987</v>
      </c>
      <c r="U53" s="56">
        <v>734.95699999999999</v>
      </c>
      <c r="V53" s="56"/>
      <c r="W53" s="56">
        <v>13743.206000000004</v>
      </c>
    </row>
    <row r="54" spans="1:23">
      <c r="A54" s="55">
        <v>620</v>
      </c>
      <c r="B54" s="56">
        <v>59.54</v>
      </c>
      <c r="C54" s="56">
        <v>407.69999999999987</v>
      </c>
      <c r="D54" s="56">
        <v>70.510000000000005</v>
      </c>
      <c r="E54" s="56">
        <v>306.5800000000001</v>
      </c>
      <c r="F54" s="56">
        <v>614.92999999999984</v>
      </c>
      <c r="G54" s="56">
        <v>293.10999999999984</v>
      </c>
      <c r="H54" s="56">
        <v>245.19</v>
      </c>
      <c r="I54" s="56">
        <v>343.44999999999993</v>
      </c>
      <c r="J54" s="56">
        <v>291.06999999999994</v>
      </c>
      <c r="K54" s="56">
        <v>194.34000000000006</v>
      </c>
      <c r="L54" s="56">
        <v>143.32000000000002</v>
      </c>
      <c r="M54" s="56">
        <v>300.15999999999997</v>
      </c>
      <c r="N54" s="56">
        <v>345.78199999999987</v>
      </c>
      <c r="O54" s="56">
        <v>360.16300000000001</v>
      </c>
      <c r="P54" s="56">
        <v>353.90400000000011</v>
      </c>
      <c r="Q54" s="56">
        <v>380.89799999999997</v>
      </c>
      <c r="R54" s="56">
        <v>350.93799999999993</v>
      </c>
      <c r="S54" s="56">
        <v>389.96399999999983</v>
      </c>
      <c r="T54" s="56">
        <v>346.12399999999997</v>
      </c>
      <c r="U54" s="56">
        <v>271.42600000000004</v>
      </c>
      <c r="V54" s="56"/>
      <c r="W54" s="56">
        <v>6069.0990000000002</v>
      </c>
    </row>
    <row r="55" spans="1:23">
      <c r="A55" s="55">
        <v>630</v>
      </c>
      <c r="B55" s="56">
        <v>1140.7399999999998</v>
      </c>
      <c r="C55" s="56">
        <v>1924.8999999999999</v>
      </c>
      <c r="D55" s="56">
        <v>1234.8299999999995</v>
      </c>
      <c r="E55" s="56">
        <v>2441.48</v>
      </c>
      <c r="F55" s="56">
        <v>2644.8599999999997</v>
      </c>
      <c r="G55" s="56">
        <v>2303.2300000000005</v>
      </c>
      <c r="H55" s="56">
        <v>2098.96</v>
      </c>
      <c r="I55" s="56">
        <v>2538.3399999999992</v>
      </c>
      <c r="J55" s="56">
        <v>2059.1700000000005</v>
      </c>
      <c r="K55" s="56">
        <v>2029.0200000000004</v>
      </c>
      <c r="L55" s="56">
        <v>1528.6100000000004</v>
      </c>
      <c r="M55" s="56">
        <v>2111.5299999999997</v>
      </c>
      <c r="N55" s="56">
        <v>1900.8439999999996</v>
      </c>
      <c r="O55" s="56">
        <v>2247.3649999999998</v>
      </c>
      <c r="P55" s="56">
        <v>1892.7760000000001</v>
      </c>
      <c r="Q55" s="56">
        <v>1845.9410000000005</v>
      </c>
      <c r="R55" s="56">
        <v>1424.8809999999992</v>
      </c>
      <c r="S55" s="56">
        <v>1507.5769999999998</v>
      </c>
      <c r="T55" s="56">
        <v>771.86299999999983</v>
      </c>
      <c r="U55" s="56">
        <v>918.57299999999998</v>
      </c>
      <c r="V55" s="56"/>
      <c r="W55" s="56">
        <v>36565.489999999991</v>
      </c>
    </row>
    <row r="56" spans="1:23">
      <c r="A56" s="55">
        <v>640</v>
      </c>
      <c r="B56" s="56">
        <v>85.639999999999986</v>
      </c>
      <c r="C56" s="56">
        <v>1058.1099999999999</v>
      </c>
      <c r="D56" s="56">
        <v>262.18</v>
      </c>
      <c r="E56" s="56">
        <v>1813.38</v>
      </c>
      <c r="F56" s="56">
        <v>1110.0100000000004</v>
      </c>
      <c r="G56" s="56">
        <v>938.98</v>
      </c>
      <c r="H56" s="56">
        <v>566.44999999999982</v>
      </c>
      <c r="I56" s="56">
        <v>739.8599999999999</v>
      </c>
      <c r="J56" s="56">
        <v>604.28</v>
      </c>
      <c r="K56" s="56">
        <v>521.66999999999996</v>
      </c>
      <c r="L56" s="56">
        <v>518.55999999999995</v>
      </c>
      <c r="M56" s="56">
        <v>441.59000000000003</v>
      </c>
      <c r="N56" s="56">
        <v>526.23600000000022</v>
      </c>
      <c r="O56" s="56">
        <v>685.755</v>
      </c>
      <c r="P56" s="56">
        <v>290.25099999999998</v>
      </c>
      <c r="Q56" s="56">
        <v>585.96899999999982</v>
      </c>
      <c r="R56" s="56">
        <v>597.94800000000021</v>
      </c>
      <c r="S56" s="56">
        <v>406.27600000000012</v>
      </c>
      <c r="T56" s="56">
        <v>339.40500000000003</v>
      </c>
      <c r="U56" s="56">
        <v>356.93899999999996</v>
      </c>
      <c r="V56" s="56"/>
      <c r="W56" s="56">
        <v>12449.489000000001</v>
      </c>
    </row>
    <row r="57" spans="1:23">
      <c r="A57" s="55">
        <v>650</v>
      </c>
      <c r="B57" s="56">
        <v>1163.51</v>
      </c>
      <c r="C57" s="56">
        <v>129.61999999999998</v>
      </c>
      <c r="D57" s="56">
        <v>112.39999999999999</v>
      </c>
      <c r="E57" s="56">
        <v>530.33000000000004</v>
      </c>
      <c r="F57" s="56">
        <v>1961.3199999999997</v>
      </c>
      <c r="G57" s="56">
        <v>1504.9699999999996</v>
      </c>
      <c r="H57" s="56">
        <v>1502.9700000000003</v>
      </c>
      <c r="I57" s="56">
        <v>1648.8200000000004</v>
      </c>
      <c r="J57" s="56">
        <v>1260.1700000000005</v>
      </c>
      <c r="K57" s="56">
        <v>1606.1599999999999</v>
      </c>
      <c r="L57" s="56">
        <v>1256.7</v>
      </c>
      <c r="M57" s="56">
        <v>1061.2</v>
      </c>
      <c r="N57" s="56">
        <v>1136.2550000000003</v>
      </c>
      <c r="O57" s="56">
        <v>1547.3219999999999</v>
      </c>
      <c r="P57" s="56">
        <v>1045.5569999999998</v>
      </c>
      <c r="Q57" s="56">
        <v>1549.4639999999995</v>
      </c>
      <c r="R57" s="56">
        <v>1241.885</v>
      </c>
      <c r="S57" s="56">
        <v>1180.818</v>
      </c>
      <c r="T57" s="56">
        <v>947.34899999999993</v>
      </c>
      <c r="U57" s="56">
        <v>710.41700000000003</v>
      </c>
      <c r="V57" s="56"/>
      <c r="W57" s="56">
        <v>23097.237000000001</v>
      </c>
    </row>
    <row r="58" spans="1:23">
      <c r="A58" s="53" t="s">
        <v>57</v>
      </c>
      <c r="B58" s="56">
        <v>25322.540000000005</v>
      </c>
      <c r="C58" s="56">
        <v>23898.239999999998</v>
      </c>
      <c r="D58" s="56">
        <v>25417.299999999996</v>
      </c>
      <c r="E58" s="56">
        <v>23579.96000000001</v>
      </c>
      <c r="F58" s="56">
        <v>20691.670000000002</v>
      </c>
      <c r="G58" s="56">
        <v>17388.64</v>
      </c>
      <c r="H58" s="56">
        <v>14607.089999999997</v>
      </c>
      <c r="I58" s="56">
        <v>13874.2</v>
      </c>
      <c r="J58" s="56">
        <v>13587.059999999998</v>
      </c>
      <c r="K58" s="56">
        <v>15570.269999999995</v>
      </c>
      <c r="L58" s="56">
        <v>14064.57</v>
      </c>
      <c r="M58" s="56">
        <v>14748.140000000003</v>
      </c>
      <c r="N58" s="56">
        <v>16491.092999999997</v>
      </c>
      <c r="O58" s="56">
        <v>17670.300999999999</v>
      </c>
      <c r="P58" s="56">
        <v>16574.283000000003</v>
      </c>
      <c r="Q58" s="56">
        <v>15339.245000000001</v>
      </c>
      <c r="R58" s="56">
        <v>15011.365</v>
      </c>
      <c r="S58" s="56">
        <v>14615.57</v>
      </c>
      <c r="T58" s="56">
        <v>13091.135999999999</v>
      </c>
      <c r="U58" s="56">
        <v>11915.453</v>
      </c>
      <c r="V58" s="56">
        <v>3402.1909999999998</v>
      </c>
      <c r="W58" s="56">
        <v>346860.31699999998</v>
      </c>
    </row>
    <row r="63" spans="1:23">
      <c r="A63" s="54" t="s">
        <v>66</v>
      </c>
      <c r="B63">
        <f>B4</f>
        <v>1991</v>
      </c>
      <c r="C63">
        <f t="shared" ref="C63:U63" si="0">C4</f>
        <v>1992</v>
      </c>
      <c r="D63">
        <f t="shared" si="0"/>
        <v>1993</v>
      </c>
      <c r="E63">
        <f t="shared" si="0"/>
        <v>1994</v>
      </c>
      <c r="F63">
        <f t="shared" si="0"/>
        <v>1995</v>
      </c>
      <c r="G63">
        <f t="shared" si="0"/>
        <v>1996</v>
      </c>
      <c r="H63">
        <f t="shared" si="0"/>
        <v>1997</v>
      </c>
      <c r="I63">
        <f t="shared" si="0"/>
        <v>1998</v>
      </c>
      <c r="J63">
        <f t="shared" si="0"/>
        <v>1999</v>
      </c>
      <c r="K63">
        <f t="shared" si="0"/>
        <v>2000</v>
      </c>
      <c r="L63">
        <f t="shared" si="0"/>
        <v>2001</v>
      </c>
      <c r="M63">
        <f t="shared" si="0"/>
        <v>2002</v>
      </c>
      <c r="N63">
        <f t="shared" si="0"/>
        <v>2003</v>
      </c>
      <c r="O63">
        <f t="shared" si="0"/>
        <v>2004</v>
      </c>
      <c r="P63">
        <f t="shared" si="0"/>
        <v>2005</v>
      </c>
      <c r="Q63">
        <f t="shared" si="0"/>
        <v>2006</v>
      </c>
      <c r="R63">
        <f t="shared" si="0"/>
        <v>2007</v>
      </c>
      <c r="S63">
        <f t="shared" si="0"/>
        <v>2008</v>
      </c>
      <c r="T63">
        <f t="shared" si="0"/>
        <v>2009</v>
      </c>
      <c r="U63">
        <f t="shared" si="0"/>
        <v>2010</v>
      </c>
      <c r="V63" s="54" t="s">
        <v>67</v>
      </c>
      <c r="W63" s="54"/>
    </row>
    <row r="64" spans="1:23">
      <c r="A64" s="54" t="s">
        <v>64</v>
      </c>
      <c r="B64">
        <f t="shared" ref="B64:U64" si="1">SUM(B30:B31)/SUM(B30:B31,B56:B57)</f>
        <v>0.85828335840588499</v>
      </c>
      <c r="C64">
        <f t="shared" si="1"/>
        <v>0.87028388948470881</v>
      </c>
      <c r="D64">
        <f t="shared" si="1"/>
        <v>0.96245290073344048</v>
      </c>
      <c r="E64">
        <f t="shared" si="1"/>
        <v>0.79154069951018469</v>
      </c>
      <c r="F64">
        <f t="shared" si="1"/>
        <v>0.66699916189517949</v>
      </c>
      <c r="G64">
        <f t="shared" si="1"/>
        <v>0.67647841402343867</v>
      </c>
      <c r="H64">
        <f t="shared" si="1"/>
        <v>0.63473496742581881</v>
      </c>
      <c r="I64">
        <f t="shared" si="1"/>
        <v>0.55947594774231135</v>
      </c>
      <c r="J64">
        <f t="shared" si="1"/>
        <v>0.61692164815431194</v>
      </c>
      <c r="K64">
        <f t="shared" si="1"/>
        <v>0.64651168199457765</v>
      </c>
      <c r="L64">
        <f t="shared" si="1"/>
        <v>0.64640199499657403</v>
      </c>
      <c r="M64">
        <f t="shared" si="1"/>
        <v>0.6616069498486814</v>
      </c>
      <c r="N64">
        <f t="shared" si="1"/>
        <v>0.67841124818120013</v>
      </c>
      <c r="O64">
        <f t="shared" si="1"/>
        <v>0.6308971567499112</v>
      </c>
      <c r="P64">
        <f t="shared" si="1"/>
        <v>0.75256496057048639</v>
      </c>
      <c r="Q64">
        <f t="shared" si="1"/>
        <v>0.58621260948851728</v>
      </c>
      <c r="R64">
        <f t="shared" si="1"/>
        <v>0.63315835658370034</v>
      </c>
      <c r="S64">
        <f t="shared" si="1"/>
        <v>0.70462360444315075</v>
      </c>
      <c r="T64">
        <f t="shared" si="1"/>
        <v>0.72869506474295009</v>
      </c>
      <c r="U64">
        <f t="shared" si="1"/>
        <v>0.7493148973308944</v>
      </c>
      <c r="V64">
        <f>SUM(U30:U31,U56:U57)</f>
        <v>4257.7560000000003</v>
      </c>
    </row>
    <row r="65" spans="1:22">
      <c r="A65" s="54" t="s">
        <v>2</v>
      </c>
      <c r="B65">
        <f>SUM(B28:B29)/SUM(B28:B29,B54:B55)</f>
        <v>0.89261670512179347</v>
      </c>
      <c r="C65">
        <f t="shared" ref="C65:G65" si="2">SUM(C28:C29)/SUM(C28:C29,C54:C55)</f>
        <v>0.77473510176804838</v>
      </c>
      <c r="D65">
        <f t="shared" si="2"/>
        <v>0.89081139046634394</v>
      </c>
      <c r="E65">
        <f t="shared" si="2"/>
        <v>0.70692330580733509</v>
      </c>
      <c r="F65">
        <f t="shared" si="2"/>
        <v>0.57515818557399701</v>
      </c>
      <c r="G65">
        <f t="shared" si="2"/>
        <v>0.61663775092099726</v>
      </c>
      <c r="H65">
        <f t="shared" ref="H65:U65" si="3">SUM(H28:H29)/SUM(H28:H29,H54:H55)</f>
        <v>0.62399568841759467</v>
      </c>
      <c r="I65">
        <f t="shared" si="3"/>
        <v>0.51333774659970222</v>
      </c>
      <c r="J65">
        <f t="shared" si="3"/>
        <v>0.59991760846658115</v>
      </c>
      <c r="K65">
        <f t="shared" si="3"/>
        <v>0.63984079750278211</v>
      </c>
      <c r="L65">
        <f t="shared" si="3"/>
        <v>0.69700764399082282</v>
      </c>
      <c r="M65">
        <f t="shared" si="3"/>
        <v>0.60975826821726264</v>
      </c>
      <c r="N65">
        <f t="shared" si="3"/>
        <v>0.68287742844886568</v>
      </c>
      <c r="O65">
        <f t="shared" si="3"/>
        <v>0.65031579195816758</v>
      </c>
      <c r="P65">
        <f t="shared" si="3"/>
        <v>0.66472316694448719</v>
      </c>
      <c r="Q65">
        <f t="shared" si="3"/>
        <v>0.620668761457841</v>
      </c>
      <c r="R65">
        <f t="shared" si="3"/>
        <v>0.6834550058333283</v>
      </c>
      <c r="S65">
        <f t="shared" si="3"/>
        <v>0.65790100887725445</v>
      </c>
      <c r="T65">
        <f t="shared" si="3"/>
        <v>0.77509545478319997</v>
      </c>
      <c r="U65">
        <f t="shared" si="3"/>
        <v>0.73418862125308959</v>
      </c>
      <c r="V65">
        <f>SUM(U28:U29,U54:U55)</f>
        <v>4476.8550000000005</v>
      </c>
    </row>
    <row r="66" spans="1:22">
      <c r="A66" s="54" t="s">
        <v>5</v>
      </c>
      <c r="B66">
        <f t="shared" ref="B66:U66" si="4">B27/SUM(B27,B53)</f>
        <v>0.63879512083997758</v>
      </c>
      <c r="C66">
        <f t="shared" si="4"/>
        <v>0.55231359343063724</v>
      </c>
      <c r="D66">
        <f t="shared" si="4"/>
        <v>0.95716140199048039</v>
      </c>
      <c r="E66">
        <f t="shared" si="4"/>
        <v>0.81200957204073676</v>
      </c>
      <c r="F66">
        <f t="shared" si="4"/>
        <v>0.49815954432263787</v>
      </c>
      <c r="G66">
        <f t="shared" si="4"/>
        <v>0.63358112123012744</v>
      </c>
      <c r="H66">
        <f t="shared" si="4"/>
        <v>0.7107878805518365</v>
      </c>
      <c r="I66">
        <f t="shared" si="4"/>
        <v>0.43272097586180408</v>
      </c>
      <c r="J66">
        <f t="shared" si="4"/>
        <v>0.62681030369419555</v>
      </c>
      <c r="K66">
        <f t="shared" si="4"/>
        <v>0.65128017694988305</v>
      </c>
      <c r="L66">
        <f t="shared" si="4"/>
        <v>0.60236138660621508</v>
      </c>
      <c r="M66">
        <f t="shared" si="4"/>
        <v>0.49005866140465648</v>
      </c>
      <c r="N66">
        <f t="shared" si="4"/>
        <v>0.59116903667797449</v>
      </c>
      <c r="O66">
        <f t="shared" si="4"/>
        <v>0.50474792897227261</v>
      </c>
      <c r="P66">
        <f t="shared" si="4"/>
        <v>0.70031136145348327</v>
      </c>
      <c r="Q66">
        <f t="shared" si="4"/>
        <v>0.49143427225659336</v>
      </c>
      <c r="R66">
        <f t="shared" si="4"/>
        <v>0.55511928906218966</v>
      </c>
      <c r="S66">
        <f t="shared" si="4"/>
        <v>0.63137066607915182</v>
      </c>
      <c r="T66">
        <f t="shared" si="4"/>
        <v>0.52568714995434596</v>
      </c>
      <c r="U66">
        <f t="shared" si="4"/>
        <v>0.45586149198922027</v>
      </c>
      <c r="V66">
        <f>SUM(U27,U53)</f>
        <v>1350.68</v>
      </c>
    </row>
    <row r="67" spans="1:22">
      <c r="A67" s="54" t="s">
        <v>63</v>
      </c>
      <c r="B67">
        <f t="shared" ref="B67:U67" si="5">SUM(B6:B21)/SUM(B33:B48,B6:B21)</f>
        <v>0.45680799325073207</v>
      </c>
      <c r="C67">
        <f t="shared" si="5"/>
        <v>0.51931961017972872</v>
      </c>
      <c r="D67">
        <f t="shared" si="5"/>
        <v>0.73825252585639967</v>
      </c>
      <c r="E67">
        <f t="shared" si="5"/>
        <v>0.82594225449515912</v>
      </c>
      <c r="F67">
        <f t="shared" si="5"/>
        <v>0.68236483724532604</v>
      </c>
      <c r="G67">
        <f t="shared" si="5"/>
        <v>0.59771745835903778</v>
      </c>
      <c r="H67">
        <f t="shared" si="5"/>
        <v>0.68226315216997224</v>
      </c>
      <c r="I67">
        <f t="shared" si="5"/>
        <v>0.47547391049443044</v>
      </c>
      <c r="J67">
        <f t="shared" si="5"/>
        <v>0.26019198862289633</v>
      </c>
      <c r="K67">
        <f t="shared" si="5"/>
        <v>0.56287909421754956</v>
      </c>
      <c r="L67">
        <f t="shared" si="5"/>
        <v>0.37057059838162598</v>
      </c>
      <c r="M67">
        <f t="shared" si="5"/>
        <v>0.33348196721311479</v>
      </c>
      <c r="N67">
        <f t="shared" si="5"/>
        <v>0.44755337833442588</v>
      </c>
      <c r="O67">
        <f t="shared" si="5"/>
        <v>0.46528720700856979</v>
      </c>
      <c r="P67">
        <f t="shared" si="5"/>
        <v>0.42135438929415253</v>
      </c>
      <c r="Q67">
        <f t="shared" si="5"/>
        <v>0.38156914729400127</v>
      </c>
      <c r="R67">
        <f t="shared" si="5"/>
        <v>0.33514923210663572</v>
      </c>
      <c r="S67">
        <f t="shared" si="5"/>
        <v>0.35560314742464971</v>
      </c>
      <c r="T67">
        <f t="shared" si="5"/>
        <v>0.43555878393777553</v>
      </c>
      <c r="U67">
        <f t="shared" si="5"/>
        <v>0.46025224967255801</v>
      </c>
      <c r="V67">
        <f>SUM(U33:U48,U6:U21)</f>
        <v>754.33199999999988</v>
      </c>
    </row>
    <row r="68" spans="1:22">
      <c r="A68" s="54" t="s">
        <v>1</v>
      </c>
      <c r="B68">
        <f>B22/SUM(B22,B49)</f>
        <v>0.46731412864311522</v>
      </c>
      <c r="C68">
        <f>C22/SUM(C22,C49)</f>
        <v>0.57895990676891185</v>
      </c>
      <c r="D68">
        <f t="shared" ref="D68:U68" si="6">SUM(D23:D25)/SUM(D50:D52,D23:D25)</f>
        <v>2.8938828294658766E-2</v>
      </c>
      <c r="E68">
        <f t="shared" si="6"/>
        <v>0.56100300484596544</v>
      </c>
      <c r="F68">
        <f t="shared" si="6"/>
        <v>0.485335906921881</v>
      </c>
      <c r="G68">
        <f t="shared" si="6"/>
        <v>0.54920049200492005</v>
      </c>
      <c r="H68">
        <f t="shared" si="6"/>
        <v>0.47276800000000002</v>
      </c>
      <c r="I68">
        <f t="shared" si="6"/>
        <v>0.35651832754175544</v>
      </c>
      <c r="J68">
        <f t="shared" si="6"/>
        <v>0.46951362437738053</v>
      </c>
      <c r="K68">
        <f t="shared" si="6"/>
        <v>0.44142692311359893</v>
      </c>
      <c r="L68">
        <f t="shared" si="6"/>
        <v>0.42999059651605565</v>
      </c>
      <c r="M68">
        <f t="shared" si="6"/>
        <v>0.4848189539561914</v>
      </c>
      <c r="N68">
        <f t="shared" si="6"/>
        <v>0.52564362511243268</v>
      </c>
      <c r="O68">
        <f t="shared" si="6"/>
        <v>0.69342205390853073</v>
      </c>
      <c r="P68">
        <f t="shared" si="6"/>
        <v>0.59270418202271768</v>
      </c>
      <c r="Q68">
        <f t="shared" si="6"/>
        <v>0.50750823201285311</v>
      </c>
      <c r="R68">
        <f t="shared" si="6"/>
        <v>0.58511424564445824</v>
      </c>
      <c r="S68">
        <f t="shared" si="6"/>
        <v>0.65441373969254468</v>
      </c>
      <c r="T68">
        <f t="shared" si="6"/>
        <v>0.50138077429222783</v>
      </c>
      <c r="U68">
        <f t="shared" si="6"/>
        <v>0.6479025496593328</v>
      </c>
      <c r="V68">
        <f>SUM(U50:U52,U23:U25)</f>
        <v>1075.83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theme="0" tint="-0.14999847407452621"/>
  </sheetPr>
  <dimension ref="A1:J18740"/>
  <sheetViews>
    <sheetView workbookViewId="0">
      <selection activeCell="M14662" sqref="M14662"/>
    </sheetView>
  </sheetViews>
  <sheetFormatPr defaultRowHeight="12.5"/>
  <cols>
    <col min="2" max="2" width="14.7265625" customWidth="1"/>
  </cols>
  <sheetData>
    <row r="1" spans="1:10">
      <c r="A1" t="s">
        <v>46</v>
      </c>
      <c r="B1" t="s">
        <v>47</v>
      </c>
      <c r="C1" t="s">
        <v>31</v>
      </c>
      <c r="D1" t="s">
        <v>48</v>
      </c>
      <c r="E1" t="s">
        <v>49</v>
      </c>
      <c r="F1" t="s">
        <v>50</v>
      </c>
      <c r="G1" t="s">
        <v>51</v>
      </c>
      <c r="H1" t="s">
        <v>52</v>
      </c>
      <c r="I1" s="54" t="s">
        <v>59</v>
      </c>
      <c r="J1" s="54" t="s">
        <v>58</v>
      </c>
    </row>
    <row r="2" spans="1:10">
      <c r="A2" t="s">
        <v>53</v>
      </c>
      <c r="B2" s="57">
        <v>33244</v>
      </c>
      <c r="C2">
        <v>1991</v>
      </c>
      <c r="D2">
        <v>710</v>
      </c>
      <c r="E2">
        <v>4023.16</v>
      </c>
      <c r="F2">
        <v>1.0900000000000001</v>
      </c>
      <c r="G2">
        <v>610</v>
      </c>
      <c r="H2" t="s">
        <v>18</v>
      </c>
      <c r="I2">
        <f>MONTH(B2)</f>
        <v>1</v>
      </c>
      <c r="J2">
        <f>IF(I2&lt;7,0,1)</f>
        <v>0</v>
      </c>
    </row>
    <row r="3" spans="1:10">
      <c r="A3" t="s">
        <v>53</v>
      </c>
      <c r="B3" s="57">
        <v>33244</v>
      </c>
      <c r="C3">
        <v>1991</v>
      </c>
      <c r="D3">
        <v>710</v>
      </c>
      <c r="E3">
        <v>4400.55</v>
      </c>
      <c r="F3">
        <v>2.33</v>
      </c>
      <c r="G3">
        <v>517</v>
      </c>
      <c r="H3" t="s">
        <v>54</v>
      </c>
      <c r="I3">
        <f t="shared" ref="I3:I66" si="0">MONTH(B3)</f>
        <v>1</v>
      </c>
      <c r="J3">
        <f t="shared" ref="J3:J66" si="1">IF(I3&lt;7,0,1)</f>
        <v>0</v>
      </c>
    </row>
    <row r="4" spans="1:10">
      <c r="A4" t="s">
        <v>53</v>
      </c>
      <c r="B4" s="57">
        <v>33244</v>
      </c>
      <c r="C4">
        <v>1991</v>
      </c>
      <c r="D4">
        <v>710</v>
      </c>
      <c r="E4">
        <v>4400.55</v>
      </c>
      <c r="F4">
        <v>0</v>
      </c>
      <c r="G4">
        <v>521</v>
      </c>
      <c r="H4" t="s">
        <v>54</v>
      </c>
      <c r="I4">
        <f t="shared" si="0"/>
        <v>1</v>
      </c>
      <c r="J4">
        <f t="shared" si="1"/>
        <v>0</v>
      </c>
    </row>
    <row r="5" spans="1:10">
      <c r="A5" t="s">
        <v>53</v>
      </c>
      <c r="B5" s="57">
        <v>33244</v>
      </c>
      <c r="C5">
        <v>1991</v>
      </c>
      <c r="D5">
        <v>710</v>
      </c>
      <c r="E5">
        <v>4400.55</v>
      </c>
      <c r="F5">
        <v>7.04</v>
      </c>
      <c r="G5">
        <v>540</v>
      </c>
      <c r="H5" t="s">
        <v>54</v>
      </c>
      <c r="I5">
        <f t="shared" si="0"/>
        <v>1</v>
      </c>
      <c r="J5">
        <f t="shared" si="1"/>
        <v>0</v>
      </c>
    </row>
    <row r="6" spans="1:10">
      <c r="A6" t="s">
        <v>53</v>
      </c>
      <c r="B6" s="57">
        <v>33244</v>
      </c>
      <c r="C6">
        <v>1991</v>
      </c>
      <c r="D6">
        <v>710</v>
      </c>
      <c r="F6">
        <v>7.0000000000000007E-2</v>
      </c>
      <c r="G6">
        <v>511</v>
      </c>
      <c r="I6">
        <f t="shared" si="0"/>
        <v>1</v>
      </c>
      <c r="J6">
        <f t="shared" si="1"/>
        <v>0</v>
      </c>
    </row>
    <row r="7" spans="1:10">
      <c r="A7" t="s">
        <v>53</v>
      </c>
      <c r="B7" s="57">
        <v>33244</v>
      </c>
      <c r="C7">
        <v>1991</v>
      </c>
      <c r="D7">
        <v>710</v>
      </c>
      <c r="F7">
        <v>0.09</v>
      </c>
      <c r="G7">
        <v>517</v>
      </c>
      <c r="H7" t="s">
        <v>54</v>
      </c>
      <c r="I7">
        <f t="shared" si="0"/>
        <v>1</v>
      </c>
      <c r="J7">
        <f t="shared" si="1"/>
        <v>0</v>
      </c>
    </row>
    <row r="8" spans="1:10">
      <c r="A8" t="s">
        <v>53</v>
      </c>
      <c r="B8" s="57">
        <v>33244</v>
      </c>
      <c r="C8">
        <v>1991</v>
      </c>
      <c r="D8">
        <v>710</v>
      </c>
      <c r="F8">
        <v>0.16</v>
      </c>
      <c r="G8">
        <v>521</v>
      </c>
      <c r="H8" t="s">
        <v>54</v>
      </c>
      <c r="I8">
        <f t="shared" si="0"/>
        <v>1</v>
      </c>
      <c r="J8">
        <f t="shared" si="1"/>
        <v>0</v>
      </c>
    </row>
    <row r="9" spans="1:10">
      <c r="A9" t="s">
        <v>53</v>
      </c>
      <c r="B9" s="57">
        <v>33251</v>
      </c>
      <c r="C9">
        <v>1991</v>
      </c>
      <c r="D9">
        <v>710</v>
      </c>
      <c r="E9">
        <v>3629.59</v>
      </c>
      <c r="F9">
        <v>14.37</v>
      </c>
      <c r="G9">
        <v>518</v>
      </c>
      <c r="H9" t="s">
        <v>54</v>
      </c>
      <c r="I9">
        <f t="shared" si="0"/>
        <v>1</v>
      </c>
      <c r="J9">
        <f t="shared" si="1"/>
        <v>0</v>
      </c>
    </row>
    <row r="10" spans="1:10">
      <c r="A10" t="s">
        <v>53</v>
      </c>
      <c r="B10" s="57">
        <v>33251</v>
      </c>
      <c r="C10">
        <v>1991</v>
      </c>
      <c r="D10">
        <v>710</v>
      </c>
      <c r="E10">
        <v>3629.59</v>
      </c>
      <c r="F10">
        <v>31.89</v>
      </c>
      <c r="G10">
        <v>540</v>
      </c>
      <c r="H10" t="s">
        <v>54</v>
      </c>
      <c r="I10">
        <f t="shared" si="0"/>
        <v>1</v>
      </c>
      <c r="J10">
        <f t="shared" si="1"/>
        <v>0</v>
      </c>
    </row>
    <row r="11" spans="1:10">
      <c r="A11" t="s">
        <v>53</v>
      </c>
      <c r="B11" s="57">
        <v>33251</v>
      </c>
      <c r="C11">
        <v>1991</v>
      </c>
      <c r="D11">
        <v>710</v>
      </c>
      <c r="E11">
        <v>3667.2</v>
      </c>
      <c r="F11">
        <v>35.93</v>
      </c>
      <c r="G11">
        <v>630</v>
      </c>
      <c r="H11" t="s">
        <v>18</v>
      </c>
      <c r="I11">
        <f t="shared" si="0"/>
        <v>1</v>
      </c>
      <c r="J11">
        <f t="shared" si="1"/>
        <v>0</v>
      </c>
    </row>
    <row r="12" spans="1:10">
      <c r="A12" t="s">
        <v>53</v>
      </c>
      <c r="B12" s="57">
        <v>33251</v>
      </c>
      <c r="C12">
        <v>1991</v>
      </c>
      <c r="D12">
        <v>710</v>
      </c>
      <c r="E12">
        <v>4023.16</v>
      </c>
      <c r="F12">
        <v>0.06</v>
      </c>
      <c r="G12">
        <v>610</v>
      </c>
      <c r="H12" t="s">
        <v>18</v>
      </c>
      <c r="I12">
        <f t="shared" si="0"/>
        <v>1</v>
      </c>
      <c r="J12">
        <f t="shared" si="1"/>
        <v>0</v>
      </c>
    </row>
    <row r="13" spans="1:10">
      <c r="A13" t="s">
        <v>53</v>
      </c>
      <c r="B13" s="57">
        <v>33251</v>
      </c>
      <c r="C13">
        <v>1991</v>
      </c>
      <c r="D13">
        <v>710</v>
      </c>
      <c r="E13">
        <v>4400.55</v>
      </c>
      <c r="F13">
        <v>14.08</v>
      </c>
      <c r="G13">
        <v>517</v>
      </c>
      <c r="H13" t="s">
        <v>54</v>
      </c>
      <c r="I13">
        <f t="shared" si="0"/>
        <v>1</v>
      </c>
      <c r="J13">
        <f t="shared" si="1"/>
        <v>0</v>
      </c>
    </row>
    <row r="14" spans="1:10">
      <c r="A14" t="s">
        <v>53</v>
      </c>
      <c r="B14" s="57">
        <v>33251</v>
      </c>
      <c r="C14">
        <v>1991</v>
      </c>
      <c r="D14">
        <v>710</v>
      </c>
      <c r="E14">
        <v>4400.55</v>
      </c>
      <c r="F14">
        <v>2.13</v>
      </c>
      <c r="G14">
        <v>518</v>
      </c>
      <c r="H14" t="s">
        <v>54</v>
      </c>
      <c r="I14">
        <f t="shared" si="0"/>
        <v>1</v>
      </c>
      <c r="J14">
        <f t="shared" si="1"/>
        <v>0</v>
      </c>
    </row>
    <row r="15" spans="1:10">
      <c r="A15" t="s">
        <v>53</v>
      </c>
      <c r="B15" s="57">
        <v>33251</v>
      </c>
      <c r="C15">
        <v>1991</v>
      </c>
      <c r="D15">
        <v>710</v>
      </c>
      <c r="E15">
        <v>4400.55</v>
      </c>
      <c r="F15">
        <v>11.89</v>
      </c>
      <c r="G15">
        <v>519</v>
      </c>
      <c r="H15" t="s">
        <v>54</v>
      </c>
      <c r="I15">
        <f t="shared" si="0"/>
        <v>1</v>
      </c>
      <c r="J15">
        <f t="shared" si="1"/>
        <v>0</v>
      </c>
    </row>
    <row r="16" spans="1:10">
      <c r="A16" t="s">
        <v>53</v>
      </c>
      <c r="B16" s="57">
        <v>33251</v>
      </c>
      <c r="C16">
        <v>1991</v>
      </c>
      <c r="D16">
        <v>710</v>
      </c>
      <c r="E16">
        <v>4400.55</v>
      </c>
      <c r="F16">
        <v>0.21</v>
      </c>
      <c r="G16">
        <v>540</v>
      </c>
      <c r="H16" t="s">
        <v>54</v>
      </c>
      <c r="I16">
        <f t="shared" si="0"/>
        <v>1</v>
      </c>
      <c r="J16">
        <f t="shared" si="1"/>
        <v>0</v>
      </c>
    </row>
    <row r="17" spans="1:10">
      <c r="A17" t="s">
        <v>53</v>
      </c>
      <c r="B17" s="57">
        <v>33251</v>
      </c>
      <c r="C17">
        <v>1991</v>
      </c>
      <c r="D17">
        <v>710</v>
      </c>
      <c r="F17">
        <v>0.1</v>
      </c>
      <c r="G17">
        <v>511</v>
      </c>
      <c r="I17">
        <f t="shared" si="0"/>
        <v>1</v>
      </c>
      <c r="J17">
        <f t="shared" si="1"/>
        <v>0</v>
      </c>
    </row>
    <row r="18" spans="1:10">
      <c r="A18" t="s">
        <v>53</v>
      </c>
      <c r="B18" s="57">
        <v>33251</v>
      </c>
      <c r="C18">
        <v>1991</v>
      </c>
      <c r="D18">
        <v>710</v>
      </c>
      <c r="F18">
        <v>0.03</v>
      </c>
      <c r="G18">
        <v>517</v>
      </c>
      <c r="H18" t="s">
        <v>54</v>
      </c>
      <c r="I18">
        <f t="shared" si="0"/>
        <v>1</v>
      </c>
      <c r="J18">
        <f t="shared" si="1"/>
        <v>0</v>
      </c>
    </row>
    <row r="19" spans="1:10">
      <c r="A19" t="s">
        <v>53</v>
      </c>
      <c r="B19" s="57">
        <v>33251</v>
      </c>
      <c r="C19">
        <v>1991</v>
      </c>
      <c r="D19">
        <v>710</v>
      </c>
      <c r="F19">
        <v>1.77</v>
      </c>
      <c r="G19">
        <v>518</v>
      </c>
      <c r="H19" t="s">
        <v>54</v>
      </c>
      <c r="I19">
        <f t="shared" si="0"/>
        <v>1</v>
      </c>
      <c r="J19">
        <f t="shared" si="1"/>
        <v>0</v>
      </c>
    </row>
    <row r="20" spans="1:10">
      <c r="A20" t="s">
        <v>53</v>
      </c>
      <c r="B20" s="57">
        <v>33251</v>
      </c>
      <c r="C20">
        <v>1991</v>
      </c>
      <c r="D20">
        <v>710</v>
      </c>
      <c r="F20">
        <v>0.01</v>
      </c>
      <c r="G20">
        <v>519</v>
      </c>
      <c r="H20" t="s">
        <v>54</v>
      </c>
      <c r="I20">
        <f t="shared" si="0"/>
        <v>1</v>
      </c>
      <c r="J20">
        <f t="shared" si="1"/>
        <v>0</v>
      </c>
    </row>
    <row r="21" spans="1:10">
      <c r="A21" t="s">
        <v>53</v>
      </c>
      <c r="B21" s="57">
        <v>33251</v>
      </c>
      <c r="C21">
        <v>1991</v>
      </c>
      <c r="D21">
        <v>710</v>
      </c>
      <c r="F21">
        <v>0</v>
      </c>
      <c r="G21">
        <v>610</v>
      </c>
      <c r="H21" t="s">
        <v>18</v>
      </c>
      <c r="I21">
        <f t="shared" si="0"/>
        <v>1</v>
      </c>
      <c r="J21">
        <f t="shared" si="1"/>
        <v>0</v>
      </c>
    </row>
    <row r="22" spans="1:10">
      <c r="A22" t="s">
        <v>53</v>
      </c>
      <c r="B22" s="57">
        <v>33258</v>
      </c>
      <c r="C22">
        <v>1991</v>
      </c>
      <c r="D22">
        <v>710</v>
      </c>
      <c r="E22">
        <v>3629.59</v>
      </c>
      <c r="F22">
        <v>0.71</v>
      </c>
      <c r="G22">
        <v>518</v>
      </c>
      <c r="H22" t="s">
        <v>54</v>
      </c>
      <c r="I22">
        <f t="shared" si="0"/>
        <v>1</v>
      </c>
      <c r="J22">
        <f t="shared" si="1"/>
        <v>0</v>
      </c>
    </row>
    <row r="23" spans="1:10">
      <c r="A23" t="s">
        <v>53</v>
      </c>
      <c r="B23" s="57">
        <v>33258</v>
      </c>
      <c r="C23">
        <v>1991</v>
      </c>
      <c r="D23">
        <v>710</v>
      </c>
      <c r="E23">
        <v>3667.2</v>
      </c>
      <c r="F23">
        <v>26.65</v>
      </c>
      <c r="G23">
        <v>630</v>
      </c>
      <c r="H23" t="s">
        <v>18</v>
      </c>
      <c r="I23">
        <f t="shared" si="0"/>
        <v>1</v>
      </c>
      <c r="J23">
        <f t="shared" si="1"/>
        <v>0</v>
      </c>
    </row>
    <row r="24" spans="1:10">
      <c r="A24" t="s">
        <v>53</v>
      </c>
      <c r="B24" s="57">
        <v>33258</v>
      </c>
      <c r="C24">
        <v>1991</v>
      </c>
      <c r="D24">
        <v>710</v>
      </c>
      <c r="E24">
        <v>4400.55</v>
      </c>
      <c r="F24">
        <v>14.03</v>
      </c>
      <c r="G24">
        <v>517</v>
      </c>
      <c r="H24" t="s">
        <v>54</v>
      </c>
      <c r="I24">
        <f t="shared" si="0"/>
        <v>1</v>
      </c>
      <c r="J24">
        <f t="shared" si="1"/>
        <v>0</v>
      </c>
    </row>
    <row r="25" spans="1:10">
      <c r="A25" t="s">
        <v>53</v>
      </c>
      <c r="B25" s="57">
        <v>33258</v>
      </c>
      <c r="C25">
        <v>1991</v>
      </c>
      <c r="D25">
        <v>710</v>
      </c>
      <c r="E25">
        <v>4400.55</v>
      </c>
      <c r="F25">
        <v>0.21</v>
      </c>
      <c r="G25">
        <v>540</v>
      </c>
      <c r="H25" t="s">
        <v>54</v>
      </c>
      <c r="I25">
        <f t="shared" si="0"/>
        <v>1</v>
      </c>
      <c r="J25">
        <f t="shared" si="1"/>
        <v>0</v>
      </c>
    </row>
    <row r="26" spans="1:10">
      <c r="A26" t="s">
        <v>53</v>
      </c>
      <c r="B26" s="57">
        <v>33258</v>
      </c>
      <c r="C26">
        <v>1991</v>
      </c>
      <c r="D26">
        <v>710</v>
      </c>
      <c r="F26">
        <v>0.08</v>
      </c>
      <c r="G26">
        <v>511</v>
      </c>
      <c r="I26">
        <f t="shared" si="0"/>
        <v>1</v>
      </c>
      <c r="J26">
        <f t="shared" si="1"/>
        <v>0</v>
      </c>
    </row>
    <row r="27" spans="1:10">
      <c r="A27" t="s">
        <v>53</v>
      </c>
      <c r="B27" s="57">
        <v>33258</v>
      </c>
      <c r="C27">
        <v>1991</v>
      </c>
      <c r="D27">
        <v>710</v>
      </c>
      <c r="F27">
        <v>0.05</v>
      </c>
      <c r="G27">
        <v>519</v>
      </c>
      <c r="H27" t="s">
        <v>54</v>
      </c>
      <c r="I27">
        <f t="shared" si="0"/>
        <v>1</v>
      </c>
      <c r="J27">
        <f t="shared" si="1"/>
        <v>0</v>
      </c>
    </row>
    <row r="28" spans="1:10">
      <c r="A28" t="s">
        <v>53</v>
      </c>
      <c r="B28" s="57">
        <v>33258</v>
      </c>
      <c r="C28">
        <v>1991</v>
      </c>
      <c r="D28">
        <v>710</v>
      </c>
      <c r="F28">
        <v>0.01</v>
      </c>
      <c r="G28">
        <v>610</v>
      </c>
      <c r="H28" t="s">
        <v>18</v>
      </c>
      <c r="I28">
        <f t="shared" si="0"/>
        <v>1</v>
      </c>
      <c r="J28">
        <f t="shared" si="1"/>
        <v>0</v>
      </c>
    </row>
    <row r="29" spans="1:10">
      <c r="A29" t="s">
        <v>53</v>
      </c>
      <c r="B29" s="57">
        <v>33265</v>
      </c>
      <c r="C29">
        <v>1991</v>
      </c>
      <c r="D29">
        <v>710</v>
      </c>
      <c r="E29">
        <v>3667.2</v>
      </c>
      <c r="F29">
        <v>8.15</v>
      </c>
      <c r="G29">
        <v>630</v>
      </c>
      <c r="H29" t="s">
        <v>18</v>
      </c>
      <c r="I29">
        <f t="shared" si="0"/>
        <v>1</v>
      </c>
      <c r="J29">
        <f t="shared" si="1"/>
        <v>0</v>
      </c>
    </row>
    <row r="30" spans="1:10">
      <c r="A30" t="s">
        <v>53</v>
      </c>
      <c r="B30" s="57">
        <v>33265</v>
      </c>
      <c r="C30">
        <v>1991</v>
      </c>
      <c r="D30">
        <v>710</v>
      </c>
      <c r="E30">
        <v>4400.55</v>
      </c>
      <c r="F30">
        <v>10.95</v>
      </c>
      <c r="G30">
        <v>515</v>
      </c>
      <c r="H30" t="s">
        <v>54</v>
      </c>
      <c r="I30">
        <f t="shared" si="0"/>
        <v>1</v>
      </c>
      <c r="J30">
        <f t="shared" si="1"/>
        <v>0</v>
      </c>
    </row>
    <row r="31" spans="1:10">
      <c r="A31" t="s">
        <v>53</v>
      </c>
      <c r="B31" s="57">
        <v>33265</v>
      </c>
      <c r="C31">
        <v>1991</v>
      </c>
      <c r="D31">
        <v>710</v>
      </c>
      <c r="E31">
        <v>4400.55</v>
      </c>
      <c r="F31">
        <v>5.41</v>
      </c>
      <c r="G31">
        <v>517</v>
      </c>
      <c r="H31" t="s">
        <v>54</v>
      </c>
      <c r="I31">
        <f t="shared" si="0"/>
        <v>1</v>
      </c>
      <c r="J31">
        <f t="shared" si="1"/>
        <v>0</v>
      </c>
    </row>
    <row r="32" spans="1:10">
      <c r="A32" t="s">
        <v>53</v>
      </c>
      <c r="B32" s="57">
        <v>33265</v>
      </c>
      <c r="C32">
        <v>1991</v>
      </c>
      <c r="D32">
        <v>710</v>
      </c>
      <c r="E32">
        <v>4400.55</v>
      </c>
      <c r="F32">
        <v>10.74</v>
      </c>
      <c r="G32">
        <v>540</v>
      </c>
      <c r="H32" t="s">
        <v>54</v>
      </c>
      <c r="I32">
        <f t="shared" si="0"/>
        <v>1</v>
      </c>
      <c r="J32">
        <f t="shared" si="1"/>
        <v>0</v>
      </c>
    </row>
    <row r="33" spans="1:10">
      <c r="A33" t="s">
        <v>53</v>
      </c>
      <c r="B33" s="57">
        <v>33265</v>
      </c>
      <c r="C33">
        <v>1991</v>
      </c>
      <c r="D33">
        <v>710</v>
      </c>
      <c r="F33">
        <v>0.15</v>
      </c>
      <c r="G33">
        <v>511</v>
      </c>
      <c r="I33">
        <f t="shared" si="0"/>
        <v>1</v>
      </c>
      <c r="J33">
        <f t="shared" si="1"/>
        <v>0</v>
      </c>
    </row>
    <row r="34" spans="1:10">
      <c r="A34" t="s">
        <v>53</v>
      </c>
      <c r="B34" s="57">
        <v>33265</v>
      </c>
      <c r="C34">
        <v>1991</v>
      </c>
      <c r="D34">
        <v>710</v>
      </c>
      <c r="F34">
        <v>0.05</v>
      </c>
      <c r="G34">
        <v>517</v>
      </c>
      <c r="H34" t="s">
        <v>54</v>
      </c>
      <c r="I34">
        <f t="shared" si="0"/>
        <v>1</v>
      </c>
      <c r="J34">
        <f t="shared" si="1"/>
        <v>0</v>
      </c>
    </row>
    <row r="35" spans="1:10">
      <c r="A35" t="s">
        <v>53</v>
      </c>
      <c r="B35" s="57">
        <v>33265</v>
      </c>
      <c r="C35">
        <v>1991</v>
      </c>
      <c r="D35">
        <v>710</v>
      </c>
      <c r="F35">
        <v>0.01</v>
      </c>
      <c r="G35">
        <v>519</v>
      </c>
      <c r="H35" t="s">
        <v>54</v>
      </c>
      <c r="I35">
        <f t="shared" si="0"/>
        <v>1</v>
      </c>
      <c r="J35">
        <f t="shared" si="1"/>
        <v>0</v>
      </c>
    </row>
    <row r="36" spans="1:10">
      <c r="A36" t="s">
        <v>53</v>
      </c>
      <c r="B36" s="57">
        <v>33265</v>
      </c>
      <c r="C36">
        <v>1991</v>
      </c>
      <c r="D36">
        <v>710</v>
      </c>
      <c r="F36">
        <v>0.03</v>
      </c>
      <c r="G36">
        <v>521</v>
      </c>
      <c r="H36" t="s">
        <v>54</v>
      </c>
      <c r="I36">
        <f t="shared" si="0"/>
        <v>1</v>
      </c>
      <c r="J36">
        <f t="shared" si="1"/>
        <v>0</v>
      </c>
    </row>
    <row r="37" spans="1:10">
      <c r="A37" t="s">
        <v>53</v>
      </c>
      <c r="B37" s="57">
        <v>33265</v>
      </c>
      <c r="C37">
        <v>1991</v>
      </c>
      <c r="D37">
        <v>710</v>
      </c>
      <c r="F37">
        <v>0.05</v>
      </c>
      <c r="G37">
        <v>621</v>
      </c>
      <c r="I37">
        <f t="shared" si="0"/>
        <v>1</v>
      </c>
      <c r="J37">
        <f t="shared" si="1"/>
        <v>0</v>
      </c>
    </row>
    <row r="38" spans="1:10">
      <c r="A38" t="s">
        <v>53</v>
      </c>
      <c r="B38" s="57">
        <v>33272</v>
      </c>
      <c r="C38">
        <v>1991</v>
      </c>
      <c r="D38">
        <v>710</v>
      </c>
      <c r="E38">
        <v>3629.59</v>
      </c>
      <c r="F38">
        <v>10.24</v>
      </c>
      <c r="G38">
        <v>515</v>
      </c>
      <c r="H38" t="s">
        <v>54</v>
      </c>
      <c r="I38">
        <f t="shared" si="0"/>
        <v>2</v>
      </c>
      <c r="J38">
        <f t="shared" si="1"/>
        <v>0</v>
      </c>
    </row>
    <row r="39" spans="1:10">
      <c r="A39" t="s">
        <v>53</v>
      </c>
      <c r="B39" s="57">
        <v>33272</v>
      </c>
      <c r="C39">
        <v>1991</v>
      </c>
      <c r="D39">
        <v>710</v>
      </c>
      <c r="E39">
        <v>3629.59</v>
      </c>
      <c r="F39">
        <v>0.68</v>
      </c>
      <c r="G39">
        <v>519</v>
      </c>
      <c r="H39" t="s">
        <v>54</v>
      </c>
      <c r="I39">
        <f t="shared" si="0"/>
        <v>2</v>
      </c>
      <c r="J39">
        <f t="shared" si="1"/>
        <v>0</v>
      </c>
    </row>
    <row r="40" spans="1:10">
      <c r="A40" t="s">
        <v>53</v>
      </c>
      <c r="B40" s="57">
        <v>33272</v>
      </c>
      <c r="C40">
        <v>1991</v>
      </c>
      <c r="D40">
        <v>710</v>
      </c>
      <c r="E40">
        <v>3667.2</v>
      </c>
      <c r="F40">
        <v>1.98</v>
      </c>
      <c r="G40">
        <v>630</v>
      </c>
      <c r="H40" t="s">
        <v>18</v>
      </c>
      <c r="I40">
        <f t="shared" si="0"/>
        <v>2</v>
      </c>
      <c r="J40">
        <f t="shared" si="1"/>
        <v>0</v>
      </c>
    </row>
    <row r="41" spans="1:10">
      <c r="A41" t="s">
        <v>53</v>
      </c>
      <c r="B41" s="57">
        <v>33272</v>
      </c>
      <c r="C41">
        <v>1991</v>
      </c>
      <c r="D41">
        <v>710</v>
      </c>
      <c r="E41">
        <v>4400.55</v>
      </c>
      <c r="F41">
        <v>6.05</v>
      </c>
      <c r="G41">
        <v>515</v>
      </c>
      <c r="H41" t="s">
        <v>54</v>
      </c>
      <c r="I41">
        <f t="shared" si="0"/>
        <v>2</v>
      </c>
      <c r="J41">
        <f t="shared" si="1"/>
        <v>0</v>
      </c>
    </row>
    <row r="42" spans="1:10">
      <c r="A42" t="s">
        <v>53</v>
      </c>
      <c r="B42" s="57">
        <v>33272</v>
      </c>
      <c r="C42">
        <v>1991</v>
      </c>
      <c r="D42">
        <v>710</v>
      </c>
      <c r="E42">
        <v>4400.55</v>
      </c>
      <c r="F42">
        <v>4.08</v>
      </c>
      <c r="G42">
        <v>517</v>
      </c>
      <c r="H42" t="s">
        <v>54</v>
      </c>
      <c r="I42">
        <f t="shared" si="0"/>
        <v>2</v>
      </c>
      <c r="J42">
        <f t="shared" si="1"/>
        <v>0</v>
      </c>
    </row>
    <row r="43" spans="1:10">
      <c r="A43" t="s">
        <v>53</v>
      </c>
      <c r="B43" s="57">
        <v>33272</v>
      </c>
      <c r="C43">
        <v>1991</v>
      </c>
      <c r="D43">
        <v>710</v>
      </c>
      <c r="E43">
        <v>4400.55</v>
      </c>
      <c r="F43">
        <v>16.8</v>
      </c>
      <c r="G43">
        <v>540</v>
      </c>
      <c r="H43" t="s">
        <v>54</v>
      </c>
      <c r="I43">
        <f t="shared" si="0"/>
        <v>2</v>
      </c>
      <c r="J43">
        <f t="shared" si="1"/>
        <v>0</v>
      </c>
    </row>
    <row r="44" spans="1:10">
      <c r="A44" t="s">
        <v>53</v>
      </c>
      <c r="B44" s="57">
        <v>33272</v>
      </c>
      <c r="C44">
        <v>1991</v>
      </c>
      <c r="D44">
        <v>710</v>
      </c>
      <c r="F44">
        <v>0.03</v>
      </c>
      <c r="G44">
        <v>517</v>
      </c>
      <c r="H44" t="s">
        <v>54</v>
      </c>
      <c r="I44">
        <f t="shared" si="0"/>
        <v>2</v>
      </c>
      <c r="J44">
        <f t="shared" si="1"/>
        <v>0</v>
      </c>
    </row>
    <row r="45" spans="1:10">
      <c r="A45" t="s">
        <v>53</v>
      </c>
      <c r="B45" s="57">
        <v>33272</v>
      </c>
      <c r="C45">
        <v>1991</v>
      </c>
      <c r="D45">
        <v>710</v>
      </c>
      <c r="F45">
        <v>0.02</v>
      </c>
      <c r="G45">
        <v>519</v>
      </c>
      <c r="H45" t="s">
        <v>54</v>
      </c>
      <c r="I45">
        <f t="shared" si="0"/>
        <v>2</v>
      </c>
      <c r="J45">
        <f t="shared" si="1"/>
        <v>0</v>
      </c>
    </row>
    <row r="46" spans="1:10">
      <c r="A46" t="s">
        <v>53</v>
      </c>
      <c r="B46" s="57">
        <v>33272</v>
      </c>
      <c r="C46">
        <v>1991</v>
      </c>
      <c r="D46">
        <v>710</v>
      </c>
      <c r="F46">
        <v>0.22</v>
      </c>
      <c r="G46">
        <v>540</v>
      </c>
      <c r="H46" t="s">
        <v>54</v>
      </c>
      <c r="I46">
        <f t="shared" si="0"/>
        <v>2</v>
      </c>
      <c r="J46">
        <f t="shared" si="1"/>
        <v>0</v>
      </c>
    </row>
    <row r="47" spans="1:10">
      <c r="A47" t="s">
        <v>53</v>
      </c>
      <c r="B47" s="57">
        <v>33279</v>
      </c>
      <c r="C47">
        <v>1991</v>
      </c>
      <c r="D47">
        <v>710</v>
      </c>
      <c r="E47">
        <v>3667.2</v>
      </c>
      <c r="F47">
        <v>0.79</v>
      </c>
      <c r="G47">
        <v>630</v>
      </c>
      <c r="H47" t="s">
        <v>18</v>
      </c>
      <c r="I47">
        <f t="shared" si="0"/>
        <v>2</v>
      </c>
      <c r="J47">
        <f t="shared" si="1"/>
        <v>0</v>
      </c>
    </row>
    <row r="48" spans="1:10">
      <c r="A48" t="s">
        <v>53</v>
      </c>
      <c r="B48" s="57">
        <v>33279</v>
      </c>
      <c r="C48">
        <v>1991</v>
      </c>
      <c r="D48">
        <v>710</v>
      </c>
      <c r="E48">
        <v>4400.55</v>
      </c>
      <c r="F48">
        <v>0.71</v>
      </c>
      <c r="G48">
        <v>517</v>
      </c>
      <c r="H48" t="s">
        <v>54</v>
      </c>
      <c r="I48">
        <f t="shared" si="0"/>
        <v>2</v>
      </c>
      <c r="J48">
        <f t="shared" si="1"/>
        <v>0</v>
      </c>
    </row>
    <row r="49" spans="1:10">
      <c r="A49" t="s">
        <v>53</v>
      </c>
      <c r="B49" s="57">
        <v>33279</v>
      </c>
      <c r="C49">
        <v>1991</v>
      </c>
      <c r="D49">
        <v>710</v>
      </c>
      <c r="E49">
        <v>4400.55</v>
      </c>
      <c r="F49">
        <v>20.47</v>
      </c>
      <c r="G49">
        <v>540</v>
      </c>
      <c r="H49" t="s">
        <v>54</v>
      </c>
      <c r="I49">
        <f t="shared" si="0"/>
        <v>2</v>
      </c>
      <c r="J49">
        <f t="shared" si="1"/>
        <v>0</v>
      </c>
    </row>
    <row r="50" spans="1:10">
      <c r="A50" t="s">
        <v>53</v>
      </c>
      <c r="B50" s="57">
        <v>33279</v>
      </c>
      <c r="C50">
        <v>1991</v>
      </c>
      <c r="D50">
        <v>710</v>
      </c>
      <c r="F50">
        <v>0.37</v>
      </c>
      <c r="G50">
        <v>511</v>
      </c>
      <c r="I50">
        <f t="shared" si="0"/>
        <v>2</v>
      </c>
      <c r="J50">
        <f t="shared" si="1"/>
        <v>0</v>
      </c>
    </row>
    <row r="51" spans="1:10">
      <c r="A51" t="s">
        <v>53</v>
      </c>
      <c r="B51" s="57">
        <v>33279</v>
      </c>
      <c r="C51">
        <v>1991</v>
      </c>
      <c r="D51">
        <v>710</v>
      </c>
      <c r="F51">
        <v>0</v>
      </c>
      <c r="G51">
        <v>518</v>
      </c>
      <c r="H51" t="s">
        <v>54</v>
      </c>
      <c r="I51">
        <f t="shared" si="0"/>
        <v>2</v>
      </c>
      <c r="J51">
        <f t="shared" si="1"/>
        <v>0</v>
      </c>
    </row>
    <row r="52" spans="1:10">
      <c r="A52" t="s">
        <v>53</v>
      </c>
      <c r="B52" s="57">
        <v>33279</v>
      </c>
      <c r="C52">
        <v>1991</v>
      </c>
      <c r="D52">
        <v>710</v>
      </c>
      <c r="F52">
        <v>0</v>
      </c>
      <c r="G52">
        <v>519</v>
      </c>
      <c r="H52" t="s">
        <v>54</v>
      </c>
      <c r="I52">
        <f t="shared" si="0"/>
        <v>2</v>
      </c>
      <c r="J52">
        <f t="shared" si="1"/>
        <v>0</v>
      </c>
    </row>
    <row r="53" spans="1:10">
      <c r="A53" t="s">
        <v>53</v>
      </c>
      <c r="B53" s="57">
        <v>33279</v>
      </c>
      <c r="C53">
        <v>1991</v>
      </c>
      <c r="D53">
        <v>710</v>
      </c>
      <c r="F53">
        <v>0</v>
      </c>
      <c r="G53">
        <v>610</v>
      </c>
      <c r="H53" t="s">
        <v>18</v>
      </c>
      <c r="I53">
        <f t="shared" si="0"/>
        <v>2</v>
      </c>
      <c r="J53">
        <f t="shared" si="1"/>
        <v>0</v>
      </c>
    </row>
    <row r="54" spans="1:10">
      <c r="A54" t="s">
        <v>53</v>
      </c>
      <c r="B54" s="57">
        <v>33286</v>
      </c>
      <c r="C54">
        <v>1991</v>
      </c>
      <c r="D54">
        <v>710</v>
      </c>
      <c r="E54">
        <v>3667.2</v>
      </c>
      <c r="F54">
        <v>3.2</v>
      </c>
      <c r="G54">
        <v>630</v>
      </c>
      <c r="H54" t="s">
        <v>18</v>
      </c>
      <c r="I54">
        <f t="shared" si="0"/>
        <v>2</v>
      </c>
      <c r="J54">
        <f t="shared" si="1"/>
        <v>0</v>
      </c>
    </row>
    <row r="55" spans="1:10">
      <c r="A55" t="s">
        <v>53</v>
      </c>
      <c r="B55" s="57">
        <v>33286</v>
      </c>
      <c r="C55">
        <v>1991</v>
      </c>
      <c r="D55">
        <v>710</v>
      </c>
      <c r="E55">
        <v>4400.55</v>
      </c>
      <c r="F55">
        <v>19.89</v>
      </c>
      <c r="G55">
        <v>515</v>
      </c>
      <c r="H55" t="s">
        <v>54</v>
      </c>
      <c r="I55">
        <f t="shared" si="0"/>
        <v>2</v>
      </c>
      <c r="J55">
        <f t="shared" si="1"/>
        <v>0</v>
      </c>
    </row>
    <row r="56" spans="1:10">
      <c r="A56" t="s">
        <v>53</v>
      </c>
      <c r="B56" s="57">
        <v>33286</v>
      </c>
      <c r="C56">
        <v>1991</v>
      </c>
      <c r="D56">
        <v>710</v>
      </c>
      <c r="E56">
        <v>4400.55</v>
      </c>
      <c r="F56">
        <v>46.53</v>
      </c>
      <c r="G56">
        <v>540</v>
      </c>
      <c r="H56" t="s">
        <v>54</v>
      </c>
      <c r="I56">
        <f t="shared" si="0"/>
        <v>2</v>
      </c>
      <c r="J56">
        <f t="shared" si="1"/>
        <v>0</v>
      </c>
    </row>
    <row r="57" spans="1:10">
      <c r="A57" t="s">
        <v>53</v>
      </c>
      <c r="B57" s="57">
        <v>33286</v>
      </c>
      <c r="C57">
        <v>1991</v>
      </c>
      <c r="D57">
        <v>710</v>
      </c>
      <c r="F57">
        <v>5.82</v>
      </c>
      <c r="G57">
        <v>511</v>
      </c>
      <c r="I57">
        <f t="shared" si="0"/>
        <v>2</v>
      </c>
      <c r="J57">
        <f t="shared" si="1"/>
        <v>0</v>
      </c>
    </row>
    <row r="58" spans="1:10">
      <c r="A58" t="s">
        <v>53</v>
      </c>
      <c r="B58" s="57">
        <v>33286</v>
      </c>
      <c r="C58">
        <v>1991</v>
      </c>
      <c r="D58">
        <v>710</v>
      </c>
      <c r="F58">
        <v>0.04</v>
      </c>
      <c r="G58">
        <v>516</v>
      </c>
      <c r="H58" t="s">
        <v>54</v>
      </c>
      <c r="I58">
        <f t="shared" si="0"/>
        <v>2</v>
      </c>
      <c r="J58">
        <f t="shared" si="1"/>
        <v>0</v>
      </c>
    </row>
    <row r="59" spans="1:10">
      <c r="A59" t="s">
        <v>53</v>
      </c>
      <c r="B59" s="57">
        <v>33286</v>
      </c>
      <c r="C59">
        <v>1991</v>
      </c>
      <c r="D59">
        <v>710</v>
      </c>
      <c r="F59">
        <v>0.01</v>
      </c>
      <c r="G59">
        <v>517</v>
      </c>
      <c r="H59" t="s">
        <v>54</v>
      </c>
      <c r="I59">
        <f t="shared" si="0"/>
        <v>2</v>
      </c>
      <c r="J59">
        <f t="shared" si="1"/>
        <v>0</v>
      </c>
    </row>
    <row r="60" spans="1:10">
      <c r="A60" t="s">
        <v>53</v>
      </c>
      <c r="B60" s="57">
        <v>33286</v>
      </c>
      <c r="C60">
        <v>1991</v>
      </c>
      <c r="D60">
        <v>710</v>
      </c>
      <c r="F60">
        <v>0.02</v>
      </c>
      <c r="G60">
        <v>519</v>
      </c>
      <c r="H60" t="s">
        <v>54</v>
      </c>
      <c r="I60">
        <f t="shared" si="0"/>
        <v>2</v>
      </c>
      <c r="J60">
        <f t="shared" si="1"/>
        <v>0</v>
      </c>
    </row>
    <row r="61" spans="1:10">
      <c r="A61" t="s">
        <v>53</v>
      </c>
      <c r="B61" s="57">
        <v>33286</v>
      </c>
      <c r="C61">
        <v>1991</v>
      </c>
      <c r="D61">
        <v>710</v>
      </c>
      <c r="F61">
        <v>7.0000000000000007E-2</v>
      </c>
      <c r="G61">
        <v>521</v>
      </c>
      <c r="H61" t="s">
        <v>54</v>
      </c>
      <c r="I61">
        <f t="shared" si="0"/>
        <v>2</v>
      </c>
      <c r="J61">
        <f t="shared" si="1"/>
        <v>0</v>
      </c>
    </row>
    <row r="62" spans="1:10">
      <c r="A62" t="s">
        <v>53</v>
      </c>
      <c r="B62" s="57">
        <v>33286</v>
      </c>
      <c r="C62">
        <v>1991</v>
      </c>
      <c r="D62">
        <v>710</v>
      </c>
      <c r="F62">
        <v>0</v>
      </c>
      <c r="G62">
        <v>610</v>
      </c>
      <c r="H62" t="s">
        <v>18</v>
      </c>
      <c r="I62">
        <f t="shared" si="0"/>
        <v>2</v>
      </c>
      <c r="J62">
        <f t="shared" si="1"/>
        <v>0</v>
      </c>
    </row>
    <row r="63" spans="1:10">
      <c r="A63" t="s">
        <v>53</v>
      </c>
      <c r="B63" s="57">
        <v>33293</v>
      </c>
      <c r="C63">
        <v>1991</v>
      </c>
      <c r="D63">
        <v>710</v>
      </c>
      <c r="E63">
        <v>3629.59</v>
      </c>
      <c r="F63">
        <v>4.71</v>
      </c>
      <c r="G63">
        <v>518</v>
      </c>
      <c r="H63" t="s">
        <v>54</v>
      </c>
      <c r="I63">
        <f t="shared" si="0"/>
        <v>2</v>
      </c>
      <c r="J63">
        <f t="shared" si="1"/>
        <v>0</v>
      </c>
    </row>
    <row r="64" spans="1:10">
      <c r="A64" t="s">
        <v>53</v>
      </c>
      <c r="B64" s="57">
        <v>33293</v>
      </c>
      <c r="C64">
        <v>1991</v>
      </c>
      <c r="D64">
        <v>710</v>
      </c>
      <c r="E64">
        <v>3629.59</v>
      </c>
      <c r="F64">
        <v>9</v>
      </c>
      <c r="G64">
        <v>519</v>
      </c>
      <c r="H64" t="s">
        <v>54</v>
      </c>
      <c r="I64">
        <f t="shared" si="0"/>
        <v>2</v>
      </c>
      <c r="J64">
        <f t="shared" si="1"/>
        <v>0</v>
      </c>
    </row>
    <row r="65" spans="1:10">
      <c r="A65" t="s">
        <v>53</v>
      </c>
      <c r="B65" s="57">
        <v>33293</v>
      </c>
      <c r="C65">
        <v>1991</v>
      </c>
      <c r="D65">
        <v>710</v>
      </c>
      <c r="E65">
        <v>3667.2</v>
      </c>
      <c r="F65">
        <v>2.3199999999999998</v>
      </c>
      <c r="G65">
        <v>630</v>
      </c>
      <c r="H65" t="s">
        <v>18</v>
      </c>
      <c r="I65">
        <f t="shared" si="0"/>
        <v>2</v>
      </c>
      <c r="J65">
        <f t="shared" si="1"/>
        <v>0</v>
      </c>
    </row>
    <row r="66" spans="1:10">
      <c r="A66" t="s">
        <v>53</v>
      </c>
      <c r="B66" s="57">
        <v>33293</v>
      </c>
      <c r="C66">
        <v>1991</v>
      </c>
      <c r="D66">
        <v>710</v>
      </c>
      <c r="E66">
        <v>4400.55</v>
      </c>
      <c r="F66">
        <v>48.58</v>
      </c>
      <c r="G66">
        <v>540</v>
      </c>
      <c r="H66" t="s">
        <v>54</v>
      </c>
      <c r="I66">
        <f t="shared" si="0"/>
        <v>2</v>
      </c>
      <c r="J66">
        <f t="shared" si="1"/>
        <v>0</v>
      </c>
    </row>
    <row r="67" spans="1:10">
      <c r="A67" t="s">
        <v>53</v>
      </c>
      <c r="B67" s="57">
        <v>33293</v>
      </c>
      <c r="C67">
        <v>1991</v>
      </c>
      <c r="D67">
        <v>710</v>
      </c>
      <c r="F67">
        <v>2.85</v>
      </c>
      <c r="G67">
        <v>511</v>
      </c>
      <c r="I67">
        <f t="shared" ref="I67:I130" si="2">MONTH(B67)</f>
        <v>2</v>
      </c>
      <c r="J67">
        <f t="shared" ref="J67:J130" si="3">IF(I67&lt;7,0,1)</f>
        <v>0</v>
      </c>
    </row>
    <row r="68" spans="1:10">
      <c r="A68" t="s">
        <v>53</v>
      </c>
      <c r="B68" s="57">
        <v>33293</v>
      </c>
      <c r="C68">
        <v>1991</v>
      </c>
      <c r="D68">
        <v>710</v>
      </c>
      <c r="F68">
        <v>0.01</v>
      </c>
      <c r="G68">
        <v>517</v>
      </c>
      <c r="H68" t="s">
        <v>54</v>
      </c>
      <c r="I68">
        <f t="shared" si="2"/>
        <v>2</v>
      </c>
      <c r="J68">
        <f t="shared" si="3"/>
        <v>0</v>
      </c>
    </row>
    <row r="69" spans="1:10">
      <c r="A69" t="s">
        <v>53</v>
      </c>
      <c r="B69" s="57">
        <v>33293</v>
      </c>
      <c r="C69">
        <v>1991</v>
      </c>
      <c r="D69">
        <v>710</v>
      </c>
      <c r="F69">
        <v>0.06</v>
      </c>
      <c r="G69">
        <v>519</v>
      </c>
      <c r="H69" t="s">
        <v>54</v>
      </c>
      <c r="I69">
        <f t="shared" si="2"/>
        <v>2</v>
      </c>
      <c r="J69">
        <f t="shared" si="3"/>
        <v>0</v>
      </c>
    </row>
    <row r="70" spans="1:10">
      <c r="A70" t="s">
        <v>53</v>
      </c>
      <c r="B70" s="57">
        <v>33293</v>
      </c>
      <c r="C70">
        <v>1991</v>
      </c>
      <c r="D70">
        <v>710</v>
      </c>
      <c r="F70">
        <v>0.11</v>
      </c>
      <c r="G70">
        <v>521</v>
      </c>
      <c r="H70" t="s">
        <v>54</v>
      </c>
      <c r="I70">
        <f t="shared" si="2"/>
        <v>2</v>
      </c>
      <c r="J70">
        <f t="shared" si="3"/>
        <v>0</v>
      </c>
    </row>
    <row r="71" spans="1:10">
      <c r="A71" t="s">
        <v>53</v>
      </c>
      <c r="B71" s="57">
        <v>33293</v>
      </c>
      <c r="C71">
        <v>1991</v>
      </c>
      <c r="D71">
        <v>710</v>
      </c>
      <c r="F71">
        <v>1</v>
      </c>
      <c r="G71">
        <v>540</v>
      </c>
      <c r="H71" t="s">
        <v>54</v>
      </c>
      <c r="I71">
        <f t="shared" si="2"/>
        <v>2</v>
      </c>
      <c r="J71">
        <f t="shared" si="3"/>
        <v>0</v>
      </c>
    </row>
    <row r="72" spans="1:10">
      <c r="A72" t="s">
        <v>53</v>
      </c>
      <c r="B72" s="57">
        <v>33293</v>
      </c>
      <c r="C72">
        <v>1991</v>
      </c>
      <c r="D72">
        <v>710</v>
      </c>
      <c r="F72">
        <v>0.16</v>
      </c>
      <c r="G72">
        <v>610</v>
      </c>
      <c r="H72" t="s">
        <v>18</v>
      </c>
      <c r="I72">
        <f t="shared" si="2"/>
        <v>2</v>
      </c>
      <c r="J72">
        <f t="shared" si="3"/>
        <v>0</v>
      </c>
    </row>
    <row r="73" spans="1:10">
      <c r="A73" t="s">
        <v>53</v>
      </c>
      <c r="B73" s="57">
        <v>33300</v>
      </c>
      <c r="C73">
        <v>1991</v>
      </c>
      <c r="D73">
        <v>710</v>
      </c>
      <c r="E73">
        <v>3629.59</v>
      </c>
      <c r="F73">
        <v>35.090000000000003</v>
      </c>
      <c r="G73">
        <v>540</v>
      </c>
      <c r="H73" t="s">
        <v>54</v>
      </c>
      <c r="I73">
        <f t="shared" si="2"/>
        <v>3</v>
      </c>
      <c r="J73">
        <f t="shared" si="3"/>
        <v>0</v>
      </c>
    </row>
    <row r="74" spans="1:10">
      <c r="A74" t="s">
        <v>53</v>
      </c>
      <c r="B74" s="57">
        <v>33300</v>
      </c>
      <c r="C74">
        <v>1991</v>
      </c>
      <c r="D74">
        <v>710</v>
      </c>
      <c r="E74">
        <v>3667.2</v>
      </c>
      <c r="F74">
        <v>1.25</v>
      </c>
      <c r="G74">
        <v>630</v>
      </c>
      <c r="H74" t="s">
        <v>18</v>
      </c>
      <c r="I74">
        <f t="shared" si="2"/>
        <v>3</v>
      </c>
      <c r="J74">
        <f t="shared" si="3"/>
        <v>0</v>
      </c>
    </row>
    <row r="75" spans="1:10">
      <c r="A75" t="s">
        <v>53</v>
      </c>
      <c r="B75" s="57">
        <v>33300</v>
      </c>
      <c r="C75">
        <v>1991</v>
      </c>
      <c r="D75">
        <v>710</v>
      </c>
      <c r="E75">
        <v>4023.16</v>
      </c>
      <c r="F75">
        <v>38.43</v>
      </c>
      <c r="G75">
        <v>630</v>
      </c>
      <c r="H75" t="s">
        <v>18</v>
      </c>
      <c r="I75">
        <f t="shared" si="2"/>
        <v>3</v>
      </c>
      <c r="J75">
        <f t="shared" si="3"/>
        <v>0</v>
      </c>
    </row>
    <row r="76" spans="1:10">
      <c r="A76" t="s">
        <v>53</v>
      </c>
      <c r="B76" s="57">
        <v>33300</v>
      </c>
      <c r="C76">
        <v>1991</v>
      </c>
      <c r="D76">
        <v>710</v>
      </c>
      <c r="E76">
        <v>4023.16</v>
      </c>
      <c r="F76">
        <v>0.16</v>
      </c>
      <c r="G76">
        <v>640</v>
      </c>
      <c r="H76" t="s">
        <v>18</v>
      </c>
      <c r="I76">
        <f t="shared" si="2"/>
        <v>3</v>
      </c>
      <c r="J76">
        <f t="shared" si="3"/>
        <v>0</v>
      </c>
    </row>
    <row r="77" spans="1:10">
      <c r="A77" t="s">
        <v>53</v>
      </c>
      <c r="B77" s="57">
        <v>33300</v>
      </c>
      <c r="C77">
        <v>1991</v>
      </c>
      <c r="D77">
        <v>710</v>
      </c>
      <c r="E77">
        <v>4400.55</v>
      </c>
      <c r="F77">
        <v>0.44</v>
      </c>
      <c r="G77">
        <v>515</v>
      </c>
      <c r="H77" t="s">
        <v>54</v>
      </c>
      <c r="I77">
        <f t="shared" si="2"/>
        <v>3</v>
      </c>
      <c r="J77">
        <f t="shared" si="3"/>
        <v>0</v>
      </c>
    </row>
    <row r="78" spans="1:10">
      <c r="A78" t="s">
        <v>53</v>
      </c>
      <c r="B78" s="57">
        <v>33300</v>
      </c>
      <c r="C78">
        <v>1991</v>
      </c>
      <c r="D78">
        <v>710</v>
      </c>
      <c r="E78">
        <v>4400.55</v>
      </c>
      <c r="F78">
        <v>34.07</v>
      </c>
      <c r="G78">
        <v>540</v>
      </c>
      <c r="H78" t="s">
        <v>54</v>
      </c>
      <c r="I78">
        <f t="shared" si="2"/>
        <v>3</v>
      </c>
      <c r="J78">
        <f t="shared" si="3"/>
        <v>0</v>
      </c>
    </row>
    <row r="79" spans="1:10">
      <c r="A79" t="s">
        <v>53</v>
      </c>
      <c r="B79" s="57">
        <v>33300</v>
      </c>
      <c r="C79">
        <v>1991</v>
      </c>
      <c r="D79">
        <v>710</v>
      </c>
      <c r="F79">
        <v>0.55000000000000004</v>
      </c>
      <c r="G79">
        <v>511</v>
      </c>
      <c r="I79">
        <f t="shared" si="2"/>
        <v>3</v>
      </c>
      <c r="J79">
        <f t="shared" si="3"/>
        <v>0</v>
      </c>
    </row>
    <row r="80" spans="1:10">
      <c r="A80" t="s">
        <v>53</v>
      </c>
      <c r="B80" s="57">
        <v>33300</v>
      </c>
      <c r="C80">
        <v>1991</v>
      </c>
      <c r="D80">
        <v>710</v>
      </c>
      <c r="F80">
        <v>0.01</v>
      </c>
      <c r="G80">
        <v>517</v>
      </c>
      <c r="H80" t="s">
        <v>54</v>
      </c>
      <c r="I80">
        <f t="shared" si="2"/>
        <v>3</v>
      </c>
      <c r="J80">
        <f t="shared" si="3"/>
        <v>0</v>
      </c>
    </row>
    <row r="81" spans="1:10">
      <c r="A81" t="s">
        <v>53</v>
      </c>
      <c r="B81" s="57">
        <v>33300</v>
      </c>
      <c r="C81">
        <v>1991</v>
      </c>
      <c r="D81">
        <v>710</v>
      </c>
      <c r="F81">
        <v>2.39</v>
      </c>
      <c r="G81">
        <v>540</v>
      </c>
      <c r="H81" t="s">
        <v>54</v>
      </c>
      <c r="I81">
        <f t="shared" si="2"/>
        <v>3</v>
      </c>
      <c r="J81">
        <f t="shared" si="3"/>
        <v>0</v>
      </c>
    </row>
    <row r="82" spans="1:10">
      <c r="A82" t="s">
        <v>53</v>
      </c>
      <c r="B82" s="57">
        <v>33300</v>
      </c>
      <c r="C82">
        <v>1991</v>
      </c>
      <c r="D82">
        <v>710</v>
      </c>
      <c r="F82">
        <v>0.01</v>
      </c>
      <c r="G82">
        <v>610</v>
      </c>
      <c r="H82" t="s">
        <v>18</v>
      </c>
      <c r="I82">
        <f t="shared" si="2"/>
        <v>3</v>
      </c>
      <c r="J82">
        <f t="shared" si="3"/>
        <v>0</v>
      </c>
    </row>
    <row r="83" spans="1:10">
      <c r="A83" t="s">
        <v>53</v>
      </c>
      <c r="B83" s="57">
        <v>33300</v>
      </c>
      <c r="C83">
        <v>1991</v>
      </c>
      <c r="D83">
        <v>710</v>
      </c>
      <c r="F83">
        <v>0</v>
      </c>
      <c r="G83">
        <v>630</v>
      </c>
      <c r="H83" t="s">
        <v>18</v>
      </c>
      <c r="I83">
        <f t="shared" si="2"/>
        <v>3</v>
      </c>
      <c r="J83">
        <f t="shared" si="3"/>
        <v>0</v>
      </c>
    </row>
    <row r="84" spans="1:10">
      <c r="A84" t="s">
        <v>53</v>
      </c>
      <c r="B84" s="57">
        <v>33307</v>
      </c>
      <c r="C84">
        <v>1991</v>
      </c>
      <c r="D84">
        <v>710</v>
      </c>
      <c r="E84">
        <v>3667.2</v>
      </c>
      <c r="F84">
        <v>1.19</v>
      </c>
      <c r="G84">
        <v>610</v>
      </c>
      <c r="H84" t="s">
        <v>18</v>
      </c>
      <c r="I84">
        <f t="shared" si="2"/>
        <v>3</v>
      </c>
      <c r="J84">
        <f t="shared" si="3"/>
        <v>0</v>
      </c>
    </row>
    <row r="85" spans="1:10">
      <c r="A85" t="s">
        <v>53</v>
      </c>
      <c r="B85" s="57">
        <v>33307</v>
      </c>
      <c r="C85">
        <v>1991</v>
      </c>
      <c r="D85">
        <v>710</v>
      </c>
      <c r="E85">
        <v>3667.2</v>
      </c>
      <c r="F85">
        <v>1.76</v>
      </c>
      <c r="G85">
        <v>630</v>
      </c>
      <c r="H85" t="s">
        <v>18</v>
      </c>
      <c r="I85">
        <f t="shared" si="2"/>
        <v>3</v>
      </c>
      <c r="J85">
        <f t="shared" si="3"/>
        <v>0</v>
      </c>
    </row>
    <row r="86" spans="1:10">
      <c r="A86" t="s">
        <v>53</v>
      </c>
      <c r="B86" s="57">
        <v>33307</v>
      </c>
      <c r="C86">
        <v>1991</v>
      </c>
      <c r="D86">
        <v>710</v>
      </c>
      <c r="E86">
        <v>4023.16</v>
      </c>
      <c r="F86">
        <v>0.49</v>
      </c>
      <c r="G86">
        <v>610</v>
      </c>
      <c r="H86" t="s">
        <v>18</v>
      </c>
      <c r="I86">
        <f t="shared" si="2"/>
        <v>3</v>
      </c>
      <c r="J86">
        <f t="shared" si="3"/>
        <v>0</v>
      </c>
    </row>
    <row r="87" spans="1:10">
      <c r="A87" t="s">
        <v>53</v>
      </c>
      <c r="B87" s="57">
        <v>33307</v>
      </c>
      <c r="C87">
        <v>1991</v>
      </c>
      <c r="D87">
        <v>710</v>
      </c>
      <c r="E87">
        <v>4023.16</v>
      </c>
      <c r="F87">
        <v>2.19</v>
      </c>
      <c r="G87">
        <v>630</v>
      </c>
      <c r="H87" t="s">
        <v>18</v>
      </c>
      <c r="I87">
        <f t="shared" si="2"/>
        <v>3</v>
      </c>
      <c r="J87">
        <f t="shared" si="3"/>
        <v>0</v>
      </c>
    </row>
    <row r="88" spans="1:10">
      <c r="A88" t="s">
        <v>53</v>
      </c>
      <c r="B88" s="57">
        <v>33307</v>
      </c>
      <c r="C88">
        <v>1991</v>
      </c>
      <c r="D88">
        <v>710</v>
      </c>
      <c r="E88">
        <v>4400.55</v>
      </c>
      <c r="F88">
        <v>0.03</v>
      </c>
      <c r="G88">
        <v>515</v>
      </c>
      <c r="H88" t="s">
        <v>54</v>
      </c>
      <c r="I88">
        <f t="shared" si="2"/>
        <v>3</v>
      </c>
      <c r="J88">
        <f t="shared" si="3"/>
        <v>0</v>
      </c>
    </row>
    <row r="89" spans="1:10">
      <c r="A89" t="s">
        <v>53</v>
      </c>
      <c r="B89" s="57">
        <v>33307</v>
      </c>
      <c r="C89">
        <v>1991</v>
      </c>
      <c r="D89">
        <v>710</v>
      </c>
      <c r="E89">
        <v>4400.55</v>
      </c>
      <c r="F89">
        <v>0.94</v>
      </c>
      <c r="G89">
        <v>519</v>
      </c>
      <c r="H89" t="s">
        <v>54</v>
      </c>
      <c r="I89">
        <f t="shared" si="2"/>
        <v>3</v>
      </c>
      <c r="J89">
        <f t="shared" si="3"/>
        <v>0</v>
      </c>
    </row>
    <row r="90" spans="1:10">
      <c r="A90" t="s">
        <v>53</v>
      </c>
      <c r="B90" s="57">
        <v>33307</v>
      </c>
      <c r="C90">
        <v>1991</v>
      </c>
      <c r="D90">
        <v>710</v>
      </c>
      <c r="E90">
        <v>4400.55</v>
      </c>
      <c r="F90">
        <v>54.2</v>
      </c>
      <c r="G90">
        <v>540</v>
      </c>
      <c r="H90" t="s">
        <v>54</v>
      </c>
      <c r="I90">
        <f t="shared" si="2"/>
        <v>3</v>
      </c>
      <c r="J90">
        <f t="shared" si="3"/>
        <v>0</v>
      </c>
    </row>
    <row r="91" spans="1:10">
      <c r="A91" t="s">
        <v>53</v>
      </c>
      <c r="B91" s="57">
        <v>33307</v>
      </c>
      <c r="C91">
        <v>1991</v>
      </c>
      <c r="D91">
        <v>710</v>
      </c>
      <c r="F91">
        <v>1.52</v>
      </c>
      <c r="G91">
        <v>511</v>
      </c>
      <c r="I91">
        <f t="shared" si="2"/>
        <v>3</v>
      </c>
      <c r="J91">
        <f t="shared" si="3"/>
        <v>0</v>
      </c>
    </row>
    <row r="92" spans="1:10">
      <c r="A92" t="s">
        <v>53</v>
      </c>
      <c r="B92" s="57">
        <v>33307</v>
      </c>
      <c r="C92">
        <v>1991</v>
      </c>
      <c r="D92">
        <v>710</v>
      </c>
      <c r="F92">
        <v>0.02</v>
      </c>
      <c r="G92">
        <v>517</v>
      </c>
      <c r="H92" t="s">
        <v>54</v>
      </c>
      <c r="I92">
        <f t="shared" si="2"/>
        <v>3</v>
      </c>
      <c r="J92">
        <f t="shared" si="3"/>
        <v>0</v>
      </c>
    </row>
    <row r="93" spans="1:10">
      <c r="A93" t="s">
        <v>53</v>
      </c>
      <c r="B93" s="57">
        <v>33307</v>
      </c>
      <c r="C93">
        <v>1991</v>
      </c>
      <c r="D93">
        <v>710</v>
      </c>
      <c r="F93">
        <v>0</v>
      </c>
      <c r="G93">
        <v>519</v>
      </c>
      <c r="H93" t="s">
        <v>54</v>
      </c>
      <c r="I93">
        <f t="shared" si="2"/>
        <v>3</v>
      </c>
      <c r="J93">
        <f t="shared" si="3"/>
        <v>0</v>
      </c>
    </row>
    <row r="94" spans="1:10">
      <c r="A94" t="s">
        <v>53</v>
      </c>
      <c r="B94" s="57">
        <v>33307</v>
      </c>
      <c r="C94">
        <v>1991</v>
      </c>
      <c r="D94">
        <v>710</v>
      </c>
      <c r="F94">
        <v>0.02</v>
      </c>
      <c r="G94">
        <v>522</v>
      </c>
      <c r="I94">
        <f t="shared" si="2"/>
        <v>3</v>
      </c>
      <c r="J94">
        <f t="shared" si="3"/>
        <v>0</v>
      </c>
    </row>
    <row r="95" spans="1:10">
      <c r="A95" t="s">
        <v>53</v>
      </c>
      <c r="B95" s="57">
        <v>33307</v>
      </c>
      <c r="C95">
        <v>1991</v>
      </c>
      <c r="D95">
        <v>710</v>
      </c>
      <c r="F95">
        <v>4.88</v>
      </c>
      <c r="G95">
        <v>540</v>
      </c>
      <c r="H95" t="s">
        <v>54</v>
      </c>
      <c r="I95">
        <f t="shared" si="2"/>
        <v>3</v>
      </c>
      <c r="J95">
        <f t="shared" si="3"/>
        <v>0</v>
      </c>
    </row>
    <row r="96" spans="1:10">
      <c r="A96" t="s">
        <v>53</v>
      </c>
      <c r="B96" s="57">
        <v>33307</v>
      </c>
      <c r="C96">
        <v>1991</v>
      </c>
      <c r="D96">
        <v>710</v>
      </c>
      <c r="F96">
        <v>0.01</v>
      </c>
      <c r="G96">
        <v>610</v>
      </c>
      <c r="H96" t="s">
        <v>18</v>
      </c>
      <c r="I96">
        <f t="shared" si="2"/>
        <v>3</v>
      </c>
      <c r="J96">
        <f t="shared" si="3"/>
        <v>0</v>
      </c>
    </row>
    <row r="97" spans="1:10">
      <c r="A97" t="s">
        <v>53</v>
      </c>
      <c r="B97" s="57">
        <v>33314</v>
      </c>
      <c r="C97">
        <v>1991</v>
      </c>
      <c r="D97">
        <v>710</v>
      </c>
      <c r="E97">
        <v>3629.59</v>
      </c>
      <c r="F97">
        <v>0.22</v>
      </c>
      <c r="G97">
        <v>518</v>
      </c>
      <c r="H97" t="s">
        <v>54</v>
      </c>
      <c r="I97">
        <f t="shared" si="2"/>
        <v>3</v>
      </c>
      <c r="J97">
        <f t="shared" si="3"/>
        <v>0</v>
      </c>
    </row>
    <row r="98" spans="1:10">
      <c r="A98" t="s">
        <v>53</v>
      </c>
      <c r="B98" s="57">
        <v>33314</v>
      </c>
      <c r="C98">
        <v>1991</v>
      </c>
      <c r="D98">
        <v>710</v>
      </c>
      <c r="E98">
        <v>3667.2</v>
      </c>
      <c r="F98">
        <v>0.79</v>
      </c>
      <c r="G98">
        <v>630</v>
      </c>
      <c r="H98" t="s">
        <v>18</v>
      </c>
      <c r="I98">
        <f t="shared" si="2"/>
        <v>3</v>
      </c>
      <c r="J98">
        <f t="shared" si="3"/>
        <v>0</v>
      </c>
    </row>
    <row r="99" spans="1:10">
      <c r="A99" t="s">
        <v>53</v>
      </c>
      <c r="B99" s="57">
        <v>33314</v>
      </c>
      <c r="C99">
        <v>1991</v>
      </c>
      <c r="D99">
        <v>710</v>
      </c>
      <c r="E99">
        <v>4023.16</v>
      </c>
      <c r="F99">
        <v>0.57999999999999996</v>
      </c>
      <c r="G99">
        <v>610</v>
      </c>
      <c r="H99" t="s">
        <v>18</v>
      </c>
      <c r="I99">
        <f t="shared" si="2"/>
        <v>3</v>
      </c>
      <c r="J99">
        <f t="shared" si="3"/>
        <v>0</v>
      </c>
    </row>
    <row r="100" spans="1:10">
      <c r="A100" t="s">
        <v>53</v>
      </c>
      <c r="B100" s="57">
        <v>33314</v>
      </c>
      <c r="C100">
        <v>1991</v>
      </c>
      <c r="D100">
        <v>710</v>
      </c>
      <c r="E100">
        <v>4023.16</v>
      </c>
      <c r="F100">
        <v>3.27</v>
      </c>
      <c r="G100">
        <v>620</v>
      </c>
      <c r="H100" t="s">
        <v>18</v>
      </c>
      <c r="I100">
        <f t="shared" si="2"/>
        <v>3</v>
      </c>
      <c r="J100">
        <f t="shared" si="3"/>
        <v>0</v>
      </c>
    </row>
    <row r="101" spans="1:10">
      <c r="A101" t="s">
        <v>53</v>
      </c>
      <c r="B101" s="57">
        <v>33314</v>
      </c>
      <c r="C101">
        <v>1991</v>
      </c>
      <c r="D101">
        <v>710</v>
      </c>
      <c r="E101">
        <v>4023.16</v>
      </c>
      <c r="F101">
        <v>12.52</v>
      </c>
      <c r="G101">
        <v>630</v>
      </c>
      <c r="H101" t="s">
        <v>18</v>
      </c>
      <c r="I101">
        <f t="shared" si="2"/>
        <v>3</v>
      </c>
      <c r="J101">
        <f t="shared" si="3"/>
        <v>0</v>
      </c>
    </row>
    <row r="102" spans="1:10">
      <c r="A102" t="s">
        <v>53</v>
      </c>
      <c r="B102" s="57">
        <v>33314</v>
      </c>
      <c r="C102">
        <v>1991</v>
      </c>
      <c r="D102">
        <v>710</v>
      </c>
      <c r="E102">
        <v>4023.16</v>
      </c>
      <c r="F102">
        <v>11.53</v>
      </c>
      <c r="G102">
        <v>650</v>
      </c>
      <c r="H102" t="s">
        <v>18</v>
      </c>
      <c r="I102">
        <f t="shared" si="2"/>
        <v>3</v>
      </c>
      <c r="J102">
        <f t="shared" si="3"/>
        <v>0</v>
      </c>
    </row>
    <row r="103" spans="1:10">
      <c r="A103" t="s">
        <v>53</v>
      </c>
      <c r="B103" s="57">
        <v>33314</v>
      </c>
      <c r="C103">
        <v>1991</v>
      </c>
      <c r="D103">
        <v>710</v>
      </c>
      <c r="E103">
        <v>4400.55</v>
      </c>
      <c r="F103">
        <v>3.9</v>
      </c>
      <c r="G103">
        <v>518</v>
      </c>
      <c r="H103" t="s">
        <v>54</v>
      </c>
      <c r="I103">
        <f t="shared" si="2"/>
        <v>3</v>
      </c>
      <c r="J103">
        <f t="shared" si="3"/>
        <v>0</v>
      </c>
    </row>
    <row r="104" spans="1:10">
      <c r="A104" t="s">
        <v>53</v>
      </c>
      <c r="B104" s="57">
        <v>33314</v>
      </c>
      <c r="C104">
        <v>1991</v>
      </c>
      <c r="D104">
        <v>710</v>
      </c>
      <c r="E104">
        <v>4400.55</v>
      </c>
      <c r="F104">
        <v>15.07</v>
      </c>
      <c r="G104">
        <v>519</v>
      </c>
      <c r="H104" t="s">
        <v>54</v>
      </c>
      <c r="I104">
        <f t="shared" si="2"/>
        <v>3</v>
      </c>
      <c r="J104">
        <f t="shared" si="3"/>
        <v>0</v>
      </c>
    </row>
    <row r="105" spans="1:10">
      <c r="A105" t="s">
        <v>53</v>
      </c>
      <c r="B105" s="57">
        <v>33314</v>
      </c>
      <c r="C105">
        <v>1991</v>
      </c>
      <c r="D105">
        <v>710</v>
      </c>
      <c r="E105">
        <v>4400.55</v>
      </c>
      <c r="F105">
        <v>18.04</v>
      </c>
      <c r="G105">
        <v>540</v>
      </c>
      <c r="H105" t="s">
        <v>54</v>
      </c>
      <c r="I105">
        <f t="shared" si="2"/>
        <v>3</v>
      </c>
      <c r="J105">
        <f t="shared" si="3"/>
        <v>0</v>
      </c>
    </row>
    <row r="106" spans="1:10">
      <c r="A106" t="s">
        <v>53</v>
      </c>
      <c r="B106" s="57">
        <v>33314</v>
      </c>
      <c r="C106">
        <v>1991</v>
      </c>
      <c r="D106">
        <v>710</v>
      </c>
      <c r="F106">
        <v>0.02</v>
      </c>
      <c r="G106">
        <v>517</v>
      </c>
      <c r="H106" t="s">
        <v>54</v>
      </c>
      <c r="I106">
        <f t="shared" si="2"/>
        <v>3</v>
      </c>
      <c r="J106">
        <f t="shared" si="3"/>
        <v>0</v>
      </c>
    </row>
    <row r="107" spans="1:10">
      <c r="A107" t="s">
        <v>53</v>
      </c>
      <c r="B107" s="57">
        <v>33314</v>
      </c>
      <c r="C107">
        <v>1991</v>
      </c>
      <c r="D107">
        <v>710</v>
      </c>
      <c r="F107">
        <v>0</v>
      </c>
      <c r="G107">
        <v>519</v>
      </c>
      <c r="H107" t="s">
        <v>54</v>
      </c>
      <c r="I107">
        <f t="shared" si="2"/>
        <v>3</v>
      </c>
      <c r="J107">
        <f t="shared" si="3"/>
        <v>0</v>
      </c>
    </row>
    <row r="108" spans="1:10">
      <c r="A108" t="s">
        <v>53</v>
      </c>
      <c r="B108" s="57">
        <v>33314</v>
      </c>
      <c r="C108">
        <v>1991</v>
      </c>
      <c r="D108">
        <v>710</v>
      </c>
      <c r="F108">
        <v>0.21</v>
      </c>
      <c r="G108">
        <v>540</v>
      </c>
      <c r="H108" t="s">
        <v>54</v>
      </c>
      <c r="I108">
        <f t="shared" si="2"/>
        <v>3</v>
      </c>
      <c r="J108">
        <f t="shared" si="3"/>
        <v>0</v>
      </c>
    </row>
    <row r="109" spans="1:10">
      <c r="A109" t="s">
        <v>53</v>
      </c>
      <c r="B109" s="57">
        <v>33314</v>
      </c>
      <c r="C109">
        <v>1991</v>
      </c>
      <c r="D109">
        <v>710</v>
      </c>
      <c r="F109">
        <v>0.03</v>
      </c>
      <c r="G109">
        <v>610</v>
      </c>
      <c r="H109" t="s">
        <v>18</v>
      </c>
      <c r="I109">
        <f t="shared" si="2"/>
        <v>3</v>
      </c>
      <c r="J109">
        <f t="shared" si="3"/>
        <v>0</v>
      </c>
    </row>
    <row r="110" spans="1:10">
      <c r="A110" t="s">
        <v>53</v>
      </c>
      <c r="B110" s="57">
        <v>33314</v>
      </c>
      <c r="C110">
        <v>1991</v>
      </c>
      <c r="D110">
        <v>710</v>
      </c>
      <c r="F110">
        <v>0.96</v>
      </c>
      <c r="G110">
        <v>650</v>
      </c>
      <c r="H110" t="s">
        <v>18</v>
      </c>
      <c r="I110">
        <f t="shared" si="2"/>
        <v>3</v>
      </c>
      <c r="J110">
        <f t="shared" si="3"/>
        <v>0</v>
      </c>
    </row>
    <row r="111" spans="1:10">
      <c r="A111" t="s">
        <v>53</v>
      </c>
      <c r="B111" s="57">
        <v>33321</v>
      </c>
      <c r="C111">
        <v>1991</v>
      </c>
      <c r="D111">
        <v>710</v>
      </c>
      <c r="E111">
        <v>3629.59</v>
      </c>
      <c r="F111">
        <v>35.74</v>
      </c>
      <c r="G111">
        <v>518</v>
      </c>
      <c r="H111" t="s">
        <v>54</v>
      </c>
      <c r="I111">
        <f t="shared" si="2"/>
        <v>3</v>
      </c>
      <c r="J111">
        <f t="shared" si="3"/>
        <v>0</v>
      </c>
    </row>
    <row r="112" spans="1:10">
      <c r="A112" t="s">
        <v>53</v>
      </c>
      <c r="B112" s="57">
        <v>33321</v>
      </c>
      <c r="C112">
        <v>1991</v>
      </c>
      <c r="D112">
        <v>710</v>
      </c>
      <c r="E112">
        <v>3667.2</v>
      </c>
      <c r="F112">
        <v>8.3800000000000008</v>
      </c>
      <c r="G112">
        <v>630</v>
      </c>
      <c r="H112" t="s">
        <v>18</v>
      </c>
      <c r="I112">
        <f t="shared" si="2"/>
        <v>3</v>
      </c>
      <c r="J112">
        <f t="shared" si="3"/>
        <v>0</v>
      </c>
    </row>
    <row r="113" spans="1:10">
      <c r="A113" t="s">
        <v>53</v>
      </c>
      <c r="B113" s="57">
        <v>33321</v>
      </c>
      <c r="C113">
        <v>1991</v>
      </c>
      <c r="D113">
        <v>710</v>
      </c>
      <c r="E113">
        <v>3667.2</v>
      </c>
      <c r="F113">
        <v>0.63</v>
      </c>
      <c r="G113">
        <v>680</v>
      </c>
      <c r="H113" t="s">
        <v>18</v>
      </c>
      <c r="I113">
        <f t="shared" si="2"/>
        <v>3</v>
      </c>
      <c r="J113">
        <f t="shared" si="3"/>
        <v>0</v>
      </c>
    </row>
    <row r="114" spans="1:10">
      <c r="A114" t="s">
        <v>53</v>
      </c>
      <c r="B114" s="57">
        <v>33321</v>
      </c>
      <c r="C114">
        <v>1991</v>
      </c>
      <c r="D114">
        <v>710</v>
      </c>
      <c r="E114">
        <v>4023.16</v>
      </c>
      <c r="F114">
        <v>7.34</v>
      </c>
      <c r="G114">
        <v>610</v>
      </c>
      <c r="H114" t="s">
        <v>18</v>
      </c>
      <c r="I114">
        <f t="shared" si="2"/>
        <v>3</v>
      </c>
      <c r="J114">
        <f t="shared" si="3"/>
        <v>0</v>
      </c>
    </row>
    <row r="115" spans="1:10">
      <c r="A115" t="s">
        <v>53</v>
      </c>
      <c r="B115" s="57">
        <v>33321</v>
      </c>
      <c r="C115">
        <v>1991</v>
      </c>
      <c r="D115">
        <v>710</v>
      </c>
      <c r="E115">
        <v>4023.16</v>
      </c>
      <c r="F115">
        <v>6.44</v>
      </c>
      <c r="G115">
        <v>620</v>
      </c>
      <c r="H115" t="s">
        <v>18</v>
      </c>
      <c r="I115">
        <f t="shared" si="2"/>
        <v>3</v>
      </c>
      <c r="J115">
        <f t="shared" si="3"/>
        <v>0</v>
      </c>
    </row>
    <row r="116" spans="1:10">
      <c r="A116" t="s">
        <v>53</v>
      </c>
      <c r="B116" s="57">
        <v>33321</v>
      </c>
      <c r="C116">
        <v>1991</v>
      </c>
      <c r="D116">
        <v>710</v>
      </c>
      <c r="E116">
        <v>4023.16</v>
      </c>
      <c r="F116">
        <v>27.33</v>
      </c>
      <c r="G116">
        <v>630</v>
      </c>
      <c r="H116" t="s">
        <v>18</v>
      </c>
      <c r="I116">
        <f t="shared" si="2"/>
        <v>3</v>
      </c>
      <c r="J116">
        <f t="shared" si="3"/>
        <v>0</v>
      </c>
    </row>
    <row r="117" spans="1:10">
      <c r="A117" t="s">
        <v>53</v>
      </c>
      <c r="B117" s="57">
        <v>33321</v>
      </c>
      <c r="C117">
        <v>1991</v>
      </c>
      <c r="D117">
        <v>710</v>
      </c>
      <c r="E117">
        <v>4023.16</v>
      </c>
      <c r="F117">
        <v>32.86</v>
      </c>
      <c r="G117">
        <v>650</v>
      </c>
      <c r="H117" t="s">
        <v>18</v>
      </c>
      <c r="I117">
        <f t="shared" si="2"/>
        <v>3</v>
      </c>
      <c r="J117">
        <f t="shared" si="3"/>
        <v>0</v>
      </c>
    </row>
    <row r="118" spans="1:10">
      <c r="A118" t="s">
        <v>53</v>
      </c>
      <c r="B118" s="57">
        <v>33321</v>
      </c>
      <c r="C118">
        <v>1991</v>
      </c>
      <c r="D118">
        <v>710</v>
      </c>
      <c r="E118">
        <v>4400.55</v>
      </c>
      <c r="F118">
        <v>4.9400000000000004</v>
      </c>
      <c r="G118">
        <v>519</v>
      </c>
      <c r="H118" t="s">
        <v>54</v>
      </c>
      <c r="I118">
        <f t="shared" si="2"/>
        <v>3</v>
      </c>
      <c r="J118">
        <f t="shared" si="3"/>
        <v>0</v>
      </c>
    </row>
    <row r="119" spans="1:10">
      <c r="A119" t="s">
        <v>53</v>
      </c>
      <c r="B119" s="57">
        <v>33321</v>
      </c>
      <c r="C119">
        <v>1991</v>
      </c>
      <c r="D119">
        <v>710</v>
      </c>
      <c r="E119">
        <v>4400.55</v>
      </c>
      <c r="F119">
        <v>142.61000000000001</v>
      </c>
      <c r="G119">
        <v>540</v>
      </c>
      <c r="H119" t="s">
        <v>54</v>
      </c>
      <c r="I119">
        <f t="shared" si="2"/>
        <v>3</v>
      </c>
      <c r="J119">
        <f t="shared" si="3"/>
        <v>0</v>
      </c>
    </row>
    <row r="120" spans="1:10">
      <c r="A120" t="s">
        <v>53</v>
      </c>
      <c r="B120" s="57">
        <v>33321</v>
      </c>
      <c r="C120">
        <v>1991</v>
      </c>
      <c r="D120">
        <v>710</v>
      </c>
      <c r="F120">
        <v>0.04</v>
      </c>
      <c r="G120">
        <v>517</v>
      </c>
      <c r="H120" t="s">
        <v>54</v>
      </c>
      <c r="I120">
        <f t="shared" si="2"/>
        <v>3</v>
      </c>
      <c r="J120">
        <f t="shared" si="3"/>
        <v>0</v>
      </c>
    </row>
    <row r="121" spans="1:10">
      <c r="A121" t="s">
        <v>53</v>
      </c>
      <c r="B121" s="57">
        <v>33321</v>
      </c>
      <c r="C121">
        <v>1991</v>
      </c>
      <c r="D121">
        <v>710</v>
      </c>
      <c r="F121">
        <v>0</v>
      </c>
      <c r="G121">
        <v>519</v>
      </c>
      <c r="H121" t="s">
        <v>54</v>
      </c>
      <c r="I121">
        <f t="shared" si="2"/>
        <v>3</v>
      </c>
      <c r="J121">
        <f t="shared" si="3"/>
        <v>0</v>
      </c>
    </row>
    <row r="122" spans="1:10">
      <c r="A122" t="s">
        <v>53</v>
      </c>
      <c r="B122" s="57">
        <v>33321</v>
      </c>
      <c r="C122">
        <v>1991</v>
      </c>
      <c r="D122">
        <v>710</v>
      </c>
      <c r="F122">
        <v>0.42</v>
      </c>
      <c r="G122">
        <v>522</v>
      </c>
      <c r="I122">
        <f t="shared" si="2"/>
        <v>3</v>
      </c>
      <c r="J122">
        <f t="shared" si="3"/>
        <v>0</v>
      </c>
    </row>
    <row r="123" spans="1:10">
      <c r="A123" t="s">
        <v>53</v>
      </c>
      <c r="B123" s="57">
        <v>33321</v>
      </c>
      <c r="C123">
        <v>1991</v>
      </c>
      <c r="D123">
        <v>710</v>
      </c>
      <c r="F123">
        <v>0.06</v>
      </c>
      <c r="G123">
        <v>610</v>
      </c>
      <c r="H123" t="s">
        <v>18</v>
      </c>
      <c r="I123">
        <f t="shared" si="2"/>
        <v>3</v>
      </c>
      <c r="J123">
        <f t="shared" si="3"/>
        <v>0</v>
      </c>
    </row>
    <row r="124" spans="1:10">
      <c r="A124" t="s">
        <v>53</v>
      </c>
      <c r="B124" s="57">
        <v>33321</v>
      </c>
      <c r="C124">
        <v>1991</v>
      </c>
      <c r="D124">
        <v>710</v>
      </c>
      <c r="F124">
        <v>0.28000000000000003</v>
      </c>
      <c r="G124">
        <v>630</v>
      </c>
      <c r="H124" t="s">
        <v>18</v>
      </c>
      <c r="I124">
        <f t="shared" si="2"/>
        <v>3</v>
      </c>
      <c r="J124">
        <f t="shared" si="3"/>
        <v>0</v>
      </c>
    </row>
    <row r="125" spans="1:10">
      <c r="A125" t="s">
        <v>53</v>
      </c>
      <c r="B125" s="57">
        <v>33321</v>
      </c>
      <c r="C125">
        <v>1991</v>
      </c>
      <c r="D125">
        <v>710</v>
      </c>
      <c r="F125">
        <v>0.1</v>
      </c>
      <c r="G125">
        <v>650</v>
      </c>
      <c r="H125" t="s">
        <v>18</v>
      </c>
      <c r="I125">
        <f t="shared" si="2"/>
        <v>3</v>
      </c>
      <c r="J125">
        <f t="shared" si="3"/>
        <v>0</v>
      </c>
    </row>
    <row r="126" spans="1:10">
      <c r="A126" t="s">
        <v>53</v>
      </c>
      <c r="B126" s="57">
        <v>33328</v>
      </c>
      <c r="C126">
        <v>1991</v>
      </c>
      <c r="D126">
        <v>710</v>
      </c>
      <c r="E126">
        <v>3629.59</v>
      </c>
      <c r="F126">
        <v>6.62</v>
      </c>
      <c r="G126">
        <v>515</v>
      </c>
      <c r="H126" t="s">
        <v>54</v>
      </c>
      <c r="I126">
        <f t="shared" si="2"/>
        <v>3</v>
      </c>
      <c r="J126">
        <f t="shared" si="3"/>
        <v>0</v>
      </c>
    </row>
    <row r="127" spans="1:10">
      <c r="A127" t="s">
        <v>53</v>
      </c>
      <c r="B127" s="57">
        <v>33328</v>
      </c>
      <c r="C127">
        <v>1991</v>
      </c>
      <c r="D127">
        <v>710</v>
      </c>
      <c r="E127">
        <v>3667.2</v>
      </c>
      <c r="F127">
        <v>7.4</v>
      </c>
      <c r="G127">
        <v>630</v>
      </c>
      <c r="H127" t="s">
        <v>18</v>
      </c>
      <c r="I127">
        <f t="shared" si="2"/>
        <v>3</v>
      </c>
      <c r="J127">
        <f t="shared" si="3"/>
        <v>0</v>
      </c>
    </row>
    <row r="128" spans="1:10">
      <c r="A128" t="s">
        <v>53</v>
      </c>
      <c r="B128" s="57">
        <v>33328</v>
      </c>
      <c r="C128">
        <v>1991</v>
      </c>
      <c r="D128">
        <v>710</v>
      </c>
      <c r="E128">
        <v>4023.16</v>
      </c>
      <c r="F128">
        <v>11.58</v>
      </c>
      <c r="G128">
        <v>610</v>
      </c>
      <c r="H128" t="s">
        <v>18</v>
      </c>
      <c r="I128">
        <f t="shared" si="2"/>
        <v>3</v>
      </c>
      <c r="J128">
        <f t="shared" si="3"/>
        <v>0</v>
      </c>
    </row>
    <row r="129" spans="1:10">
      <c r="A129" t="s">
        <v>53</v>
      </c>
      <c r="B129" s="57">
        <v>33328</v>
      </c>
      <c r="C129">
        <v>1991</v>
      </c>
      <c r="D129">
        <v>710</v>
      </c>
      <c r="E129">
        <v>4023.16</v>
      </c>
      <c r="F129">
        <v>0.77</v>
      </c>
      <c r="G129">
        <v>620</v>
      </c>
      <c r="H129" t="s">
        <v>18</v>
      </c>
      <c r="I129">
        <f t="shared" si="2"/>
        <v>3</v>
      </c>
      <c r="J129">
        <f t="shared" si="3"/>
        <v>0</v>
      </c>
    </row>
    <row r="130" spans="1:10">
      <c r="A130" t="s">
        <v>53</v>
      </c>
      <c r="B130" s="57">
        <v>33328</v>
      </c>
      <c r="C130">
        <v>1991</v>
      </c>
      <c r="D130">
        <v>710</v>
      </c>
      <c r="E130">
        <v>4023.16</v>
      </c>
      <c r="F130">
        <v>80.3</v>
      </c>
      <c r="G130">
        <v>630</v>
      </c>
      <c r="H130" t="s">
        <v>18</v>
      </c>
      <c r="I130">
        <f t="shared" si="2"/>
        <v>3</v>
      </c>
      <c r="J130">
        <f t="shared" si="3"/>
        <v>0</v>
      </c>
    </row>
    <row r="131" spans="1:10">
      <c r="A131" t="s">
        <v>53</v>
      </c>
      <c r="B131" s="57">
        <v>33328</v>
      </c>
      <c r="C131">
        <v>1991</v>
      </c>
      <c r="D131">
        <v>710</v>
      </c>
      <c r="E131">
        <v>4023.16</v>
      </c>
      <c r="F131">
        <v>32.19</v>
      </c>
      <c r="G131">
        <v>650</v>
      </c>
      <c r="H131" t="s">
        <v>18</v>
      </c>
      <c r="I131">
        <f t="shared" ref="I131:I194" si="4">MONTH(B131)</f>
        <v>3</v>
      </c>
      <c r="J131">
        <f t="shared" ref="J131:J194" si="5">IF(I131&lt;7,0,1)</f>
        <v>0</v>
      </c>
    </row>
    <row r="132" spans="1:10">
      <c r="A132" t="s">
        <v>53</v>
      </c>
      <c r="B132" s="57">
        <v>33328</v>
      </c>
      <c r="C132">
        <v>1991</v>
      </c>
      <c r="D132">
        <v>710</v>
      </c>
      <c r="E132">
        <v>4400.55</v>
      </c>
      <c r="F132">
        <v>3.38</v>
      </c>
      <c r="G132">
        <v>518</v>
      </c>
      <c r="H132" t="s">
        <v>54</v>
      </c>
      <c r="I132">
        <f t="shared" si="4"/>
        <v>3</v>
      </c>
      <c r="J132">
        <f t="shared" si="5"/>
        <v>0</v>
      </c>
    </row>
    <row r="133" spans="1:10">
      <c r="A133" t="s">
        <v>53</v>
      </c>
      <c r="B133" s="57">
        <v>33328</v>
      </c>
      <c r="C133">
        <v>1991</v>
      </c>
      <c r="D133">
        <v>710</v>
      </c>
      <c r="E133">
        <v>4400.55</v>
      </c>
      <c r="F133">
        <v>0.02</v>
      </c>
      <c r="G133">
        <v>519</v>
      </c>
      <c r="H133" t="s">
        <v>54</v>
      </c>
      <c r="I133">
        <f t="shared" si="4"/>
        <v>3</v>
      </c>
      <c r="J133">
        <f t="shared" si="5"/>
        <v>0</v>
      </c>
    </row>
    <row r="134" spans="1:10">
      <c r="A134" t="s">
        <v>53</v>
      </c>
      <c r="B134" s="57">
        <v>33328</v>
      </c>
      <c r="C134">
        <v>1991</v>
      </c>
      <c r="D134">
        <v>710</v>
      </c>
      <c r="E134">
        <v>4400.55</v>
      </c>
      <c r="F134">
        <v>56.01</v>
      </c>
      <c r="G134">
        <v>540</v>
      </c>
      <c r="H134" t="s">
        <v>54</v>
      </c>
      <c r="I134">
        <f t="shared" si="4"/>
        <v>3</v>
      </c>
      <c r="J134">
        <f t="shared" si="5"/>
        <v>0</v>
      </c>
    </row>
    <row r="135" spans="1:10">
      <c r="A135" t="s">
        <v>53</v>
      </c>
      <c r="B135" s="57">
        <v>33328</v>
      </c>
      <c r="C135">
        <v>1991</v>
      </c>
      <c r="D135">
        <v>710</v>
      </c>
      <c r="F135">
        <v>0.01</v>
      </c>
      <c r="G135">
        <v>517</v>
      </c>
      <c r="H135" t="s">
        <v>54</v>
      </c>
      <c r="I135">
        <f t="shared" si="4"/>
        <v>3</v>
      </c>
      <c r="J135">
        <f t="shared" si="5"/>
        <v>0</v>
      </c>
    </row>
    <row r="136" spans="1:10">
      <c r="A136" t="s">
        <v>53</v>
      </c>
      <c r="B136" s="57">
        <v>33328</v>
      </c>
      <c r="C136">
        <v>1991</v>
      </c>
      <c r="D136">
        <v>710</v>
      </c>
      <c r="F136">
        <v>0</v>
      </c>
      <c r="G136">
        <v>519</v>
      </c>
      <c r="H136" t="s">
        <v>54</v>
      </c>
      <c r="I136">
        <f t="shared" si="4"/>
        <v>3</v>
      </c>
      <c r="J136">
        <f t="shared" si="5"/>
        <v>0</v>
      </c>
    </row>
    <row r="137" spans="1:10">
      <c r="A137" t="s">
        <v>53</v>
      </c>
      <c r="B137" s="57">
        <v>33328</v>
      </c>
      <c r="C137">
        <v>1991</v>
      </c>
      <c r="D137">
        <v>710</v>
      </c>
      <c r="F137">
        <v>0.1</v>
      </c>
      <c r="G137">
        <v>521</v>
      </c>
      <c r="H137" t="s">
        <v>54</v>
      </c>
      <c r="I137">
        <f t="shared" si="4"/>
        <v>3</v>
      </c>
      <c r="J137">
        <f t="shared" si="5"/>
        <v>0</v>
      </c>
    </row>
    <row r="138" spans="1:10">
      <c r="A138" t="s">
        <v>53</v>
      </c>
      <c r="B138" s="57">
        <v>33328</v>
      </c>
      <c r="C138">
        <v>1991</v>
      </c>
      <c r="D138">
        <v>710</v>
      </c>
      <c r="F138">
        <v>0.08</v>
      </c>
      <c r="G138">
        <v>610</v>
      </c>
      <c r="H138" t="s">
        <v>18</v>
      </c>
      <c r="I138">
        <f t="shared" si="4"/>
        <v>3</v>
      </c>
      <c r="J138">
        <f t="shared" si="5"/>
        <v>0</v>
      </c>
    </row>
    <row r="139" spans="1:10">
      <c r="A139" t="s">
        <v>53</v>
      </c>
      <c r="B139" s="57">
        <v>33328</v>
      </c>
      <c r="C139">
        <v>1991</v>
      </c>
      <c r="D139">
        <v>710</v>
      </c>
      <c r="F139">
        <v>0.11</v>
      </c>
      <c r="G139">
        <v>620</v>
      </c>
      <c r="H139" t="s">
        <v>18</v>
      </c>
      <c r="I139">
        <f t="shared" si="4"/>
        <v>3</v>
      </c>
      <c r="J139">
        <f t="shared" si="5"/>
        <v>0</v>
      </c>
    </row>
    <row r="140" spans="1:10">
      <c r="A140" t="s">
        <v>53</v>
      </c>
      <c r="B140" s="57">
        <v>33328</v>
      </c>
      <c r="C140">
        <v>1991</v>
      </c>
      <c r="D140">
        <v>710</v>
      </c>
      <c r="F140">
        <v>0.73</v>
      </c>
      <c r="G140">
        <v>630</v>
      </c>
      <c r="H140" t="s">
        <v>18</v>
      </c>
      <c r="I140">
        <f t="shared" si="4"/>
        <v>3</v>
      </c>
      <c r="J140">
        <f t="shared" si="5"/>
        <v>0</v>
      </c>
    </row>
    <row r="141" spans="1:10">
      <c r="A141" t="s">
        <v>53</v>
      </c>
      <c r="B141" s="57">
        <v>33328</v>
      </c>
      <c r="C141">
        <v>1991</v>
      </c>
      <c r="D141">
        <v>710</v>
      </c>
      <c r="F141">
        <v>0.77</v>
      </c>
      <c r="G141">
        <v>650</v>
      </c>
      <c r="H141" t="s">
        <v>18</v>
      </c>
      <c r="I141">
        <f t="shared" si="4"/>
        <v>3</v>
      </c>
      <c r="J141">
        <f t="shared" si="5"/>
        <v>0</v>
      </c>
    </row>
    <row r="142" spans="1:10">
      <c r="A142" t="s">
        <v>53</v>
      </c>
      <c r="B142" s="57">
        <v>33335</v>
      </c>
      <c r="C142">
        <v>1991</v>
      </c>
      <c r="D142">
        <v>710</v>
      </c>
      <c r="E142">
        <v>3629.59</v>
      </c>
      <c r="F142">
        <v>3.13</v>
      </c>
      <c r="G142">
        <v>518</v>
      </c>
      <c r="H142" t="s">
        <v>54</v>
      </c>
      <c r="I142">
        <f t="shared" si="4"/>
        <v>4</v>
      </c>
      <c r="J142">
        <f t="shared" si="5"/>
        <v>0</v>
      </c>
    </row>
    <row r="143" spans="1:10">
      <c r="A143" t="s">
        <v>53</v>
      </c>
      <c r="B143" s="57">
        <v>33335</v>
      </c>
      <c r="C143">
        <v>1991</v>
      </c>
      <c r="D143">
        <v>710</v>
      </c>
      <c r="E143">
        <v>3629.59</v>
      </c>
      <c r="F143">
        <v>26.87</v>
      </c>
      <c r="G143">
        <v>540</v>
      </c>
      <c r="H143" t="s">
        <v>54</v>
      </c>
      <c r="I143">
        <f t="shared" si="4"/>
        <v>4</v>
      </c>
      <c r="J143">
        <f t="shared" si="5"/>
        <v>0</v>
      </c>
    </row>
    <row r="144" spans="1:10">
      <c r="A144" t="s">
        <v>53</v>
      </c>
      <c r="B144" s="57">
        <v>33335</v>
      </c>
      <c r="C144">
        <v>1991</v>
      </c>
      <c r="D144">
        <v>710</v>
      </c>
      <c r="E144">
        <v>3667.2</v>
      </c>
      <c r="F144">
        <v>7.76</v>
      </c>
      <c r="G144">
        <v>630</v>
      </c>
      <c r="H144" t="s">
        <v>18</v>
      </c>
      <c r="I144">
        <f t="shared" si="4"/>
        <v>4</v>
      </c>
      <c r="J144">
        <f t="shared" si="5"/>
        <v>0</v>
      </c>
    </row>
    <row r="145" spans="1:10">
      <c r="A145" t="s">
        <v>53</v>
      </c>
      <c r="B145" s="57">
        <v>33335</v>
      </c>
      <c r="C145">
        <v>1991</v>
      </c>
      <c r="D145">
        <v>710</v>
      </c>
      <c r="E145">
        <v>4023.16</v>
      </c>
      <c r="F145">
        <v>10.61</v>
      </c>
      <c r="G145">
        <v>620</v>
      </c>
      <c r="H145" t="s">
        <v>18</v>
      </c>
      <c r="I145">
        <f t="shared" si="4"/>
        <v>4</v>
      </c>
      <c r="J145">
        <f t="shared" si="5"/>
        <v>0</v>
      </c>
    </row>
    <row r="146" spans="1:10">
      <c r="A146" t="s">
        <v>53</v>
      </c>
      <c r="B146" s="57">
        <v>33335</v>
      </c>
      <c r="C146">
        <v>1991</v>
      </c>
      <c r="D146">
        <v>710</v>
      </c>
      <c r="E146">
        <v>4023.16</v>
      </c>
      <c r="F146">
        <v>112.76</v>
      </c>
      <c r="G146">
        <v>630</v>
      </c>
      <c r="H146" t="s">
        <v>18</v>
      </c>
      <c r="I146">
        <f t="shared" si="4"/>
        <v>4</v>
      </c>
      <c r="J146">
        <f t="shared" si="5"/>
        <v>0</v>
      </c>
    </row>
    <row r="147" spans="1:10">
      <c r="A147" t="s">
        <v>53</v>
      </c>
      <c r="B147" s="57">
        <v>33335</v>
      </c>
      <c r="C147">
        <v>1991</v>
      </c>
      <c r="D147">
        <v>710</v>
      </c>
      <c r="E147">
        <v>4023.16</v>
      </c>
      <c r="F147">
        <v>31.11</v>
      </c>
      <c r="G147">
        <v>640</v>
      </c>
      <c r="H147" t="s">
        <v>18</v>
      </c>
      <c r="I147">
        <f t="shared" si="4"/>
        <v>4</v>
      </c>
      <c r="J147">
        <f t="shared" si="5"/>
        <v>0</v>
      </c>
    </row>
    <row r="148" spans="1:10">
      <c r="A148" t="s">
        <v>53</v>
      </c>
      <c r="B148" s="57">
        <v>33335</v>
      </c>
      <c r="C148">
        <v>1991</v>
      </c>
      <c r="D148">
        <v>710</v>
      </c>
      <c r="E148">
        <v>4023.16</v>
      </c>
      <c r="F148">
        <v>20.95</v>
      </c>
      <c r="G148">
        <v>650</v>
      </c>
      <c r="H148" t="s">
        <v>18</v>
      </c>
      <c r="I148">
        <f t="shared" si="4"/>
        <v>4</v>
      </c>
      <c r="J148">
        <f t="shared" si="5"/>
        <v>0</v>
      </c>
    </row>
    <row r="149" spans="1:10">
      <c r="A149" t="s">
        <v>53</v>
      </c>
      <c r="B149" s="57">
        <v>33335</v>
      </c>
      <c r="C149">
        <v>1991</v>
      </c>
      <c r="D149">
        <v>710</v>
      </c>
      <c r="E149">
        <v>4023.16</v>
      </c>
      <c r="F149">
        <v>25.87</v>
      </c>
      <c r="G149">
        <v>680</v>
      </c>
      <c r="H149" t="s">
        <v>18</v>
      </c>
      <c r="I149">
        <f t="shared" si="4"/>
        <v>4</v>
      </c>
      <c r="J149">
        <f t="shared" si="5"/>
        <v>0</v>
      </c>
    </row>
    <row r="150" spans="1:10">
      <c r="A150" t="s">
        <v>53</v>
      </c>
      <c r="B150" s="57">
        <v>33335</v>
      </c>
      <c r="C150">
        <v>1991</v>
      </c>
      <c r="D150">
        <v>710</v>
      </c>
      <c r="E150">
        <v>4400.55</v>
      </c>
      <c r="F150">
        <v>0.08</v>
      </c>
      <c r="G150">
        <v>515</v>
      </c>
      <c r="H150" t="s">
        <v>54</v>
      </c>
      <c r="I150">
        <f t="shared" si="4"/>
        <v>4</v>
      </c>
      <c r="J150">
        <f t="shared" si="5"/>
        <v>0</v>
      </c>
    </row>
    <row r="151" spans="1:10">
      <c r="A151" t="s">
        <v>53</v>
      </c>
      <c r="B151" s="57">
        <v>33335</v>
      </c>
      <c r="C151">
        <v>1991</v>
      </c>
      <c r="D151">
        <v>710</v>
      </c>
      <c r="E151">
        <v>4400.55</v>
      </c>
      <c r="F151">
        <v>1.35</v>
      </c>
      <c r="G151">
        <v>517</v>
      </c>
      <c r="H151" t="s">
        <v>54</v>
      </c>
      <c r="I151">
        <f t="shared" si="4"/>
        <v>4</v>
      </c>
      <c r="J151">
        <f t="shared" si="5"/>
        <v>0</v>
      </c>
    </row>
    <row r="152" spans="1:10">
      <c r="A152" t="s">
        <v>53</v>
      </c>
      <c r="B152" s="57">
        <v>33335</v>
      </c>
      <c r="C152">
        <v>1991</v>
      </c>
      <c r="D152">
        <v>710</v>
      </c>
      <c r="E152">
        <v>4400.55</v>
      </c>
      <c r="F152">
        <v>0.85</v>
      </c>
      <c r="G152">
        <v>518</v>
      </c>
      <c r="H152" t="s">
        <v>54</v>
      </c>
      <c r="I152">
        <f t="shared" si="4"/>
        <v>4</v>
      </c>
      <c r="J152">
        <f t="shared" si="5"/>
        <v>0</v>
      </c>
    </row>
    <row r="153" spans="1:10">
      <c r="A153" t="s">
        <v>53</v>
      </c>
      <c r="B153" s="57">
        <v>33335</v>
      </c>
      <c r="C153">
        <v>1991</v>
      </c>
      <c r="D153">
        <v>710</v>
      </c>
      <c r="E153">
        <v>4400.55</v>
      </c>
      <c r="F153">
        <v>1.0900000000000001</v>
      </c>
      <c r="G153">
        <v>521</v>
      </c>
      <c r="H153" t="s">
        <v>54</v>
      </c>
      <c r="I153">
        <f t="shared" si="4"/>
        <v>4</v>
      </c>
      <c r="J153">
        <f t="shared" si="5"/>
        <v>0</v>
      </c>
    </row>
    <row r="154" spans="1:10">
      <c r="A154" t="s">
        <v>53</v>
      </c>
      <c r="B154" s="57">
        <v>33335</v>
      </c>
      <c r="C154">
        <v>1991</v>
      </c>
      <c r="D154">
        <v>710</v>
      </c>
      <c r="E154">
        <v>4400.55</v>
      </c>
      <c r="F154">
        <v>15.64</v>
      </c>
      <c r="G154">
        <v>540</v>
      </c>
      <c r="H154" t="s">
        <v>54</v>
      </c>
      <c r="I154">
        <f t="shared" si="4"/>
        <v>4</v>
      </c>
      <c r="J154">
        <f t="shared" si="5"/>
        <v>0</v>
      </c>
    </row>
    <row r="155" spans="1:10">
      <c r="A155" t="s">
        <v>53</v>
      </c>
      <c r="B155" s="57">
        <v>33335</v>
      </c>
      <c r="C155">
        <v>1991</v>
      </c>
      <c r="D155">
        <v>710</v>
      </c>
      <c r="F155">
        <v>0.4</v>
      </c>
      <c r="G155">
        <v>517</v>
      </c>
      <c r="H155" t="s">
        <v>54</v>
      </c>
      <c r="I155">
        <f t="shared" si="4"/>
        <v>4</v>
      </c>
      <c r="J155">
        <f t="shared" si="5"/>
        <v>0</v>
      </c>
    </row>
    <row r="156" spans="1:10">
      <c r="A156" t="s">
        <v>53</v>
      </c>
      <c r="B156" s="57">
        <v>33335</v>
      </c>
      <c r="C156">
        <v>1991</v>
      </c>
      <c r="D156">
        <v>710</v>
      </c>
      <c r="F156">
        <v>0.15</v>
      </c>
      <c r="G156">
        <v>519</v>
      </c>
      <c r="H156" t="s">
        <v>54</v>
      </c>
      <c r="I156">
        <f t="shared" si="4"/>
        <v>4</v>
      </c>
      <c r="J156">
        <f t="shared" si="5"/>
        <v>0</v>
      </c>
    </row>
    <row r="157" spans="1:10">
      <c r="A157" t="s">
        <v>53</v>
      </c>
      <c r="B157" s="57">
        <v>33335</v>
      </c>
      <c r="C157">
        <v>1991</v>
      </c>
      <c r="D157">
        <v>710</v>
      </c>
      <c r="F157">
        <v>0.02</v>
      </c>
      <c r="G157">
        <v>522</v>
      </c>
      <c r="I157">
        <f t="shared" si="4"/>
        <v>4</v>
      </c>
      <c r="J157">
        <f t="shared" si="5"/>
        <v>0</v>
      </c>
    </row>
    <row r="158" spans="1:10">
      <c r="A158" t="s">
        <v>53</v>
      </c>
      <c r="B158" s="57">
        <v>33335</v>
      </c>
      <c r="C158">
        <v>1991</v>
      </c>
      <c r="D158">
        <v>710</v>
      </c>
      <c r="F158">
        <v>0.99</v>
      </c>
      <c r="G158">
        <v>630</v>
      </c>
      <c r="H158" t="s">
        <v>18</v>
      </c>
      <c r="I158">
        <f t="shared" si="4"/>
        <v>4</v>
      </c>
      <c r="J158">
        <f t="shared" si="5"/>
        <v>0</v>
      </c>
    </row>
    <row r="159" spans="1:10">
      <c r="A159" t="s">
        <v>53</v>
      </c>
      <c r="B159" s="57">
        <v>33335</v>
      </c>
      <c r="C159">
        <v>1991</v>
      </c>
      <c r="D159">
        <v>710</v>
      </c>
      <c r="F159">
        <v>0.3</v>
      </c>
      <c r="G159">
        <v>640</v>
      </c>
      <c r="H159" t="s">
        <v>18</v>
      </c>
      <c r="I159">
        <f t="shared" si="4"/>
        <v>4</v>
      </c>
      <c r="J159">
        <f t="shared" si="5"/>
        <v>0</v>
      </c>
    </row>
    <row r="160" spans="1:10">
      <c r="A160" t="s">
        <v>53</v>
      </c>
      <c r="B160" s="57">
        <v>33335</v>
      </c>
      <c r="C160">
        <v>1991</v>
      </c>
      <c r="D160">
        <v>710</v>
      </c>
      <c r="F160">
        <v>0.1</v>
      </c>
      <c r="G160">
        <v>680</v>
      </c>
      <c r="H160" t="s">
        <v>18</v>
      </c>
      <c r="I160">
        <f t="shared" si="4"/>
        <v>4</v>
      </c>
      <c r="J160">
        <f t="shared" si="5"/>
        <v>0</v>
      </c>
    </row>
    <row r="161" spans="1:10">
      <c r="A161" t="s">
        <v>53</v>
      </c>
      <c r="B161" s="57">
        <v>33342</v>
      </c>
      <c r="C161">
        <v>1991</v>
      </c>
      <c r="D161">
        <v>710</v>
      </c>
      <c r="E161">
        <v>3629.59</v>
      </c>
      <c r="F161">
        <v>10.38</v>
      </c>
      <c r="G161">
        <v>515</v>
      </c>
      <c r="H161" t="s">
        <v>54</v>
      </c>
      <c r="I161">
        <f t="shared" si="4"/>
        <v>4</v>
      </c>
      <c r="J161">
        <f t="shared" si="5"/>
        <v>0</v>
      </c>
    </row>
    <row r="162" spans="1:10">
      <c r="A162" t="s">
        <v>53</v>
      </c>
      <c r="B162" s="57">
        <v>33342</v>
      </c>
      <c r="C162">
        <v>1991</v>
      </c>
      <c r="D162">
        <v>710</v>
      </c>
      <c r="E162">
        <v>3629.59</v>
      </c>
      <c r="F162">
        <v>3.97</v>
      </c>
      <c r="G162">
        <v>518</v>
      </c>
      <c r="H162" t="s">
        <v>54</v>
      </c>
      <c r="I162">
        <f t="shared" si="4"/>
        <v>4</v>
      </c>
      <c r="J162">
        <f t="shared" si="5"/>
        <v>0</v>
      </c>
    </row>
    <row r="163" spans="1:10">
      <c r="A163" t="s">
        <v>53</v>
      </c>
      <c r="B163" s="57">
        <v>33342</v>
      </c>
      <c r="C163">
        <v>1991</v>
      </c>
      <c r="D163">
        <v>710</v>
      </c>
      <c r="E163">
        <v>3667.2</v>
      </c>
      <c r="F163">
        <v>17.510000000000002</v>
      </c>
      <c r="G163">
        <v>630</v>
      </c>
      <c r="H163" t="s">
        <v>18</v>
      </c>
      <c r="I163">
        <f t="shared" si="4"/>
        <v>4</v>
      </c>
      <c r="J163">
        <f t="shared" si="5"/>
        <v>0</v>
      </c>
    </row>
    <row r="164" spans="1:10">
      <c r="A164" t="s">
        <v>53</v>
      </c>
      <c r="B164" s="57">
        <v>33342</v>
      </c>
      <c r="C164">
        <v>1991</v>
      </c>
      <c r="D164">
        <v>710</v>
      </c>
      <c r="E164">
        <v>3667.2</v>
      </c>
      <c r="F164">
        <v>0.37</v>
      </c>
      <c r="G164">
        <v>650</v>
      </c>
      <c r="H164" t="s">
        <v>18</v>
      </c>
      <c r="I164">
        <f t="shared" si="4"/>
        <v>4</v>
      </c>
      <c r="J164">
        <f t="shared" si="5"/>
        <v>0</v>
      </c>
    </row>
    <row r="165" spans="1:10">
      <c r="A165" t="s">
        <v>53</v>
      </c>
      <c r="B165" s="57">
        <v>33342</v>
      </c>
      <c r="C165">
        <v>1991</v>
      </c>
      <c r="D165">
        <v>710</v>
      </c>
      <c r="E165">
        <v>4023.16</v>
      </c>
      <c r="F165">
        <v>0.64</v>
      </c>
      <c r="G165">
        <v>610</v>
      </c>
      <c r="H165" t="s">
        <v>18</v>
      </c>
      <c r="I165">
        <f t="shared" si="4"/>
        <v>4</v>
      </c>
      <c r="J165">
        <f t="shared" si="5"/>
        <v>0</v>
      </c>
    </row>
    <row r="166" spans="1:10">
      <c r="A166" t="s">
        <v>53</v>
      </c>
      <c r="B166" s="57">
        <v>33342</v>
      </c>
      <c r="C166">
        <v>1991</v>
      </c>
      <c r="D166">
        <v>710</v>
      </c>
      <c r="E166">
        <v>4023.16</v>
      </c>
      <c r="F166">
        <v>15.13</v>
      </c>
      <c r="G166">
        <v>620</v>
      </c>
      <c r="H166" t="s">
        <v>18</v>
      </c>
      <c r="I166">
        <f t="shared" si="4"/>
        <v>4</v>
      </c>
      <c r="J166">
        <f t="shared" si="5"/>
        <v>0</v>
      </c>
    </row>
    <row r="167" spans="1:10">
      <c r="A167" t="s">
        <v>53</v>
      </c>
      <c r="B167" s="57">
        <v>33342</v>
      </c>
      <c r="C167">
        <v>1991</v>
      </c>
      <c r="D167">
        <v>710</v>
      </c>
      <c r="E167">
        <v>4023.16</v>
      </c>
      <c r="F167">
        <v>22.5</v>
      </c>
      <c r="G167">
        <v>630</v>
      </c>
      <c r="H167" t="s">
        <v>18</v>
      </c>
      <c r="I167">
        <f t="shared" si="4"/>
        <v>4</v>
      </c>
      <c r="J167">
        <f t="shared" si="5"/>
        <v>0</v>
      </c>
    </row>
    <row r="168" spans="1:10">
      <c r="A168" t="s">
        <v>53</v>
      </c>
      <c r="B168" s="57">
        <v>33342</v>
      </c>
      <c r="C168">
        <v>1991</v>
      </c>
      <c r="D168">
        <v>710</v>
      </c>
      <c r="E168">
        <v>4023.16</v>
      </c>
      <c r="F168">
        <v>11.81</v>
      </c>
      <c r="G168">
        <v>640</v>
      </c>
      <c r="H168" t="s">
        <v>18</v>
      </c>
      <c r="I168">
        <f t="shared" si="4"/>
        <v>4</v>
      </c>
      <c r="J168">
        <f t="shared" si="5"/>
        <v>0</v>
      </c>
    </row>
    <row r="169" spans="1:10">
      <c r="A169" t="s">
        <v>53</v>
      </c>
      <c r="B169" s="57">
        <v>33342</v>
      </c>
      <c r="C169">
        <v>1991</v>
      </c>
      <c r="D169">
        <v>710</v>
      </c>
      <c r="E169">
        <v>4023.16</v>
      </c>
      <c r="F169">
        <v>3.38</v>
      </c>
      <c r="G169">
        <v>680</v>
      </c>
      <c r="H169" t="s">
        <v>18</v>
      </c>
      <c r="I169">
        <f t="shared" si="4"/>
        <v>4</v>
      </c>
      <c r="J169">
        <f t="shared" si="5"/>
        <v>0</v>
      </c>
    </row>
    <row r="170" spans="1:10">
      <c r="A170" t="s">
        <v>53</v>
      </c>
      <c r="B170" s="57">
        <v>33342</v>
      </c>
      <c r="C170">
        <v>1991</v>
      </c>
      <c r="D170">
        <v>710</v>
      </c>
      <c r="E170">
        <v>4400.55</v>
      </c>
      <c r="F170">
        <v>6.87</v>
      </c>
      <c r="G170">
        <v>515</v>
      </c>
      <c r="H170" t="s">
        <v>54</v>
      </c>
      <c r="I170">
        <f t="shared" si="4"/>
        <v>4</v>
      </c>
      <c r="J170">
        <f t="shared" si="5"/>
        <v>0</v>
      </c>
    </row>
    <row r="171" spans="1:10">
      <c r="A171" t="s">
        <v>53</v>
      </c>
      <c r="B171" s="57">
        <v>33342</v>
      </c>
      <c r="C171">
        <v>1991</v>
      </c>
      <c r="D171">
        <v>710</v>
      </c>
      <c r="E171">
        <v>4400.55</v>
      </c>
      <c r="F171">
        <v>0.63</v>
      </c>
      <c r="G171">
        <v>517</v>
      </c>
      <c r="H171" t="s">
        <v>54</v>
      </c>
      <c r="I171">
        <f t="shared" si="4"/>
        <v>4</v>
      </c>
      <c r="J171">
        <f t="shared" si="5"/>
        <v>0</v>
      </c>
    </row>
    <row r="172" spans="1:10">
      <c r="A172" t="s">
        <v>53</v>
      </c>
      <c r="B172" s="57">
        <v>33342</v>
      </c>
      <c r="C172">
        <v>1991</v>
      </c>
      <c r="D172">
        <v>710</v>
      </c>
      <c r="E172">
        <v>4400.55</v>
      </c>
      <c r="F172">
        <v>30.51</v>
      </c>
      <c r="G172">
        <v>540</v>
      </c>
      <c r="H172" t="s">
        <v>54</v>
      </c>
      <c r="I172">
        <f t="shared" si="4"/>
        <v>4</v>
      </c>
      <c r="J172">
        <f t="shared" si="5"/>
        <v>0</v>
      </c>
    </row>
    <row r="173" spans="1:10">
      <c r="A173" t="s">
        <v>53</v>
      </c>
      <c r="B173" s="57">
        <v>33342</v>
      </c>
      <c r="C173">
        <v>1991</v>
      </c>
      <c r="D173">
        <v>710</v>
      </c>
      <c r="F173">
        <v>7.0000000000000007E-2</v>
      </c>
      <c r="G173">
        <v>511</v>
      </c>
      <c r="I173">
        <f t="shared" si="4"/>
        <v>4</v>
      </c>
      <c r="J173">
        <f t="shared" si="5"/>
        <v>0</v>
      </c>
    </row>
    <row r="174" spans="1:10">
      <c r="A174" t="s">
        <v>53</v>
      </c>
      <c r="B174" s="57">
        <v>33342</v>
      </c>
      <c r="C174">
        <v>1991</v>
      </c>
      <c r="D174">
        <v>710</v>
      </c>
      <c r="F174">
        <v>0.77</v>
      </c>
      <c r="G174">
        <v>522</v>
      </c>
      <c r="I174">
        <f t="shared" si="4"/>
        <v>4</v>
      </c>
      <c r="J174">
        <f t="shared" si="5"/>
        <v>0</v>
      </c>
    </row>
    <row r="175" spans="1:10">
      <c r="A175" t="s">
        <v>53</v>
      </c>
      <c r="B175" s="57">
        <v>33342</v>
      </c>
      <c r="C175">
        <v>1991</v>
      </c>
      <c r="D175">
        <v>710</v>
      </c>
      <c r="F175">
        <v>0.1</v>
      </c>
      <c r="G175">
        <v>540</v>
      </c>
      <c r="H175" t="s">
        <v>54</v>
      </c>
      <c r="I175">
        <f t="shared" si="4"/>
        <v>4</v>
      </c>
      <c r="J175">
        <f t="shared" si="5"/>
        <v>0</v>
      </c>
    </row>
    <row r="176" spans="1:10">
      <c r="A176" t="s">
        <v>53</v>
      </c>
      <c r="B176" s="57">
        <v>33342</v>
      </c>
      <c r="C176">
        <v>1991</v>
      </c>
      <c r="D176">
        <v>710</v>
      </c>
      <c r="F176">
        <v>0.5</v>
      </c>
      <c r="G176">
        <v>620</v>
      </c>
      <c r="H176" t="s">
        <v>18</v>
      </c>
      <c r="I176">
        <f t="shared" si="4"/>
        <v>4</v>
      </c>
      <c r="J176">
        <f t="shared" si="5"/>
        <v>0</v>
      </c>
    </row>
    <row r="177" spans="1:10">
      <c r="A177" t="s">
        <v>53</v>
      </c>
      <c r="B177" s="57">
        <v>33342</v>
      </c>
      <c r="C177">
        <v>1991</v>
      </c>
      <c r="D177">
        <v>710</v>
      </c>
      <c r="F177">
        <v>0.92</v>
      </c>
      <c r="G177">
        <v>630</v>
      </c>
      <c r="H177" t="s">
        <v>18</v>
      </c>
      <c r="I177">
        <f t="shared" si="4"/>
        <v>4</v>
      </c>
      <c r="J177">
        <f t="shared" si="5"/>
        <v>0</v>
      </c>
    </row>
    <row r="178" spans="1:10">
      <c r="A178" t="s">
        <v>53</v>
      </c>
      <c r="B178" s="57">
        <v>33342</v>
      </c>
      <c r="C178">
        <v>1991</v>
      </c>
      <c r="D178">
        <v>710</v>
      </c>
      <c r="F178">
        <v>0.5</v>
      </c>
      <c r="G178">
        <v>640</v>
      </c>
      <c r="H178" t="s">
        <v>18</v>
      </c>
      <c r="I178">
        <f t="shared" si="4"/>
        <v>4</v>
      </c>
      <c r="J178">
        <f t="shared" si="5"/>
        <v>0</v>
      </c>
    </row>
    <row r="179" spans="1:10">
      <c r="A179" t="s">
        <v>53</v>
      </c>
      <c r="B179" s="57">
        <v>33342</v>
      </c>
      <c r="C179">
        <v>1991</v>
      </c>
      <c r="D179">
        <v>710</v>
      </c>
      <c r="F179">
        <v>0.28999999999999998</v>
      </c>
      <c r="G179">
        <v>650</v>
      </c>
      <c r="H179" t="s">
        <v>18</v>
      </c>
      <c r="I179">
        <f t="shared" si="4"/>
        <v>4</v>
      </c>
      <c r="J179">
        <f t="shared" si="5"/>
        <v>0</v>
      </c>
    </row>
    <row r="180" spans="1:10">
      <c r="A180" t="s">
        <v>53</v>
      </c>
      <c r="B180" s="57">
        <v>33349</v>
      </c>
      <c r="C180">
        <v>1991</v>
      </c>
      <c r="D180">
        <v>710</v>
      </c>
      <c r="E180">
        <v>3629.59</v>
      </c>
      <c r="F180">
        <v>7.73</v>
      </c>
      <c r="G180">
        <v>515</v>
      </c>
      <c r="H180" t="s">
        <v>54</v>
      </c>
      <c r="I180">
        <f t="shared" si="4"/>
        <v>4</v>
      </c>
      <c r="J180">
        <f t="shared" si="5"/>
        <v>0</v>
      </c>
    </row>
    <row r="181" spans="1:10">
      <c r="A181" t="s">
        <v>53</v>
      </c>
      <c r="B181" s="57">
        <v>33349</v>
      </c>
      <c r="C181">
        <v>1991</v>
      </c>
      <c r="D181">
        <v>710</v>
      </c>
      <c r="E181">
        <v>3629.59</v>
      </c>
      <c r="F181">
        <v>19.25</v>
      </c>
      <c r="G181">
        <v>518</v>
      </c>
      <c r="H181" t="s">
        <v>54</v>
      </c>
      <c r="I181">
        <f t="shared" si="4"/>
        <v>4</v>
      </c>
      <c r="J181">
        <f t="shared" si="5"/>
        <v>0</v>
      </c>
    </row>
    <row r="182" spans="1:10">
      <c r="A182" t="s">
        <v>53</v>
      </c>
      <c r="B182" s="57">
        <v>33349</v>
      </c>
      <c r="C182">
        <v>1991</v>
      </c>
      <c r="D182">
        <v>710</v>
      </c>
      <c r="E182">
        <v>3629.59</v>
      </c>
      <c r="F182">
        <v>1.75</v>
      </c>
      <c r="G182">
        <v>519</v>
      </c>
      <c r="H182" t="s">
        <v>54</v>
      </c>
      <c r="I182">
        <f t="shared" si="4"/>
        <v>4</v>
      </c>
      <c r="J182">
        <f t="shared" si="5"/>
        <v>0</v>
      </c>
    </row>
    <row r="183" spans="1:10">
      <c r="A183" t="s">
        <v>53</v>
      </c>
      <c r="B183" s="57">
        <v>33349</v>
      </c>
      <c r="C183">
        <v>1991</v>
      </c>
      <c r="D183">
        <v>710</v>
      </c>
      <c r="E183">
        <v>3629.59</v>
      </c>
      <c r="F183">
        <v>66.53</v>
      </c>
      <c r="G183">
        <v>540</v>
      </c>
      <c r="H183" t="s">
        <v>54</v>
      </c>
      <c r="I183">
        <f t="shared" si="4"/>
        <v>4</v>
      </c>
      <c r="J183">
        <f t="shared" si="5"/>
        <v>0</v>
      </c>
    </row>
    <row r="184" spans="1:10">
      <c r="A184" t="s">
        <v>53</v>
      </c>
      <c r="B184" s="57">
        <v>33349</v>
      </c>
      <c r="C184">
        <v>1991</v>
      </c>
      <c r="D184">
        <v>710</v>
      </c>
      <c r="E184">
        <v>3667.2</v>
      </c>
      <c r="F184">
        <v>18.09</v>
      </c>
      <c r="G184">
        <v>630</v>
      </c>
      <c r="H184" t="s">
        <v>18</v>
      </c>
      <c r="I184">
        <f t="shared" si="4"/>
        <v>4</v>
      </c>
      <c r="J184">
        <f t="shared" si="5"/>
        <v>0</v>
      </c>
    </row>
    <row r="185" spans="1:10">
      <c r="A185" t="s">
        <v>53</v>
      </c>
      <c r="B185" s="57">
        <v>33349</v>
      </c>
      <c r="C185">
        <v>1991</v>
      </c>
      <c r="D185">
        <v>710</v>
      </c>
      <c r="E185">
        <v>3667.2</v>
      </c>
      <c r="F185">
        <v>0.4</v>
      </c>
      <c r="G185">
        <v>650</v>
      </c>
      <c r="H185" t="s">
        <v>18</v>
      </c>
      <c r="I185">
        <f t="shared" si="4"/>
        <v>4</v>
      </c>
      <c r="J185">
        <f t="shared" si="5"/>
        <v>0</v>
      </c>
    </row>
    <row r="186" spans="1:10">
      <c r="A186" t="s">
        <v>53</v>
      </c>
      <c r="B186" s="57">
        <v>33349</v>
      </c>
      <c r="C186">
        <v>1991</v>
      </c>
      <c r="D186">
        <v>710</v>
      </c>
      <c r="E186">
        <v>4023.16</v>
      </c>
      <c r="F186">
        <v>1.5</v>
      </c>
      <c r="G186">
        <v>610</v>
      </c>
      <c r="H186" t="s">
        <v>18</v>
      </c>
      <c r="I186">
        <f t="shared" si="4"/>
        <v>4</v>
      </c>
      <c r="J186">
        <f t="shared" si="5"/>
        <v>0</v>
      </c>
    </row>
    <row r="187" spans="1:10">
      <c r="A187" t="s">
        <v>53</v>
      </c>
      <c r="B187" s="57">
        <v>33349</v>
      </c>
      <c r="C187">
        <v>1991</v>
      </c>
      <c r="D187">
        <v>710</v>
      </c>
      <c r="E187">
        <v>4023.16</v>
      </c>
      <c r="F187">
        <v>40.75</v>
      </c>
      <c r="G187">
        <v>620</v>
      </c>
      <c r="H187" t="s">
        <v>18</v>
      </c>
      <c r="I187">
        <f t="shared" si="4"/>
        <v>4</v>
      </c>
      <c r="J187">
        <f t="shared" si="5"/>
        <v>0</v>
      </c>
    </row>
    <row r="188" spans="1:10">
      <c r="A188" t="s">
        <v>53</v>
      </c>
      <c r="B188" s="57">
        <v>33349</v>
      </c>
      <c r="C188">
        <v>1991</v>
      </c>
      <c r="D188">
        <v>710</v>
      </c>
      <c r="E188">
        <v>4023.16</v>
      </c>
      <c r="F188">
        <v>3.5</v>
      </c>
      <c r="G188">
        <v>630</v>
      </c>
      <c r="H188" t="s">
        <v>18</v>
      </c>
      <c r="I188">
        <f t="shared" si="4"/>
        <v>4</v>
      </c>
      <c r="J188">
        <f t="shared" si="5"/>
        <v>0</v>
      </c>
    </row>
    <row r="189" spans="1:10">
      <c r="A189" t="s">
        <v>53</v>
      </c>
      <c r="B189" s="57">
        <v>33349</v>
      </c>
      <c r="C189">
        <v>1991</v>
      </c>
      <c r="D189">
        <v>710</v>
      </c>
      <c r="E189">
        <v>4023.16</v>
      </c>
      <c r="F189">
        <v>10.18</v>
      </c>
      <c r="G189">
        <v>640</v>
      </c>
      <c r="H189" t="s">
        <v>18</v>
      </c>
      <c r="I189">
        <f t="shared" si="4"/>
        <v>4</v>
      </c>
      <c r="J189">
        <f t="shared" si="5"/>
        <v>0</v>
      </c>
    </row>
    <row r="190" spans="1:10">
      <c r="A190" t="s">
        <v>53</v>
      </c>
      <c r="B190" s="57">
        <v>33349</v>
      </c>
      <c r="C190">
        <v>1991</v>
      </c>
      <c r="D190">
        <v>710</v>
      </c>
      <c r="E190">
        <v>4400.55</v>
      </c>
      <c r="F190">
        <v>2.16</v>
      </c>
      <c r="G190">
        <v>515</v>
      </c>
      <c r="H190" t="s">
        <v>54</v>
      </c>
      <c r="I190">
        <f t="shared" si="4"/>
        <v>4</v>
      </c>
      <c r="J190">
        <f t="shared" si="5"/>
        <v>0</v>
      </c>
    </row>
    <row r="191" spans="1:10">
      <c r="A191" t="s">
        <v>53</v>
      </c>
      <c r="B191" s="57">
        <v>33349</v>
      </c>
      <c r="C191">
        <v>1991</v>
      </c>
      <c r="D191">
        <v>710</v>
      </c>
      <c r="E191">
        <v>4400.55</v>
      </c>
      <c r="F191">
        <v>2.69</v>
      </c>
      <c r="G191">
        <v>521</v>
      </c>
      <c r="H191" t="s">
        <v>54</v>
      </c>
      <c r="I191">
        <f t="shared" si="4"/>
        <v>4</v>
      </c>
      <c r="J191">
        <f t="shared" si="5"/>
        <v>0</v>
      </c>
    </row>
    <row r="192" spans="1:10">
      <c r="A192" t="s">
        <v>53</v>
      </c>
      <c r="B192" s="57">
        <v>33349</v>
      </c>
      <c r="C192">
        <v>1991</v>
      </c>
      <c r="D192">
        <v>710</v>
      </c>
      <c r="E192">
        <v>4400.55</v>
      </c>
      <c r="F192">
        <v>42.44</v>
      </c>
      <c r="G192">
        <v>540</v>
      </c>
      <c r="H192" t="s">
        <v>54</v>
      </c>
      <c r="I192">
        <f t="shared" si="4"/>
        <v>4</v>
      </c>
      <c r="J192">
        <f t="shared" si="5"/>
        <v>0</v>
      </c>
    </row>
    <row r="193" spans="1:10">
      <c r="A193" t="s">
        <v>53</v>
      </c>
      <c r="B193" s="57">
        <v>33349</v>
      </c>
      <c r="C193">
        <v>1991</v>
      </c>
      <c r="D193">
        <v>710</v>
      </c>
      <c r="F193">
        <v>0.45</v>
      </c>
      <c r="G193">
        <v>511</v>
      </c>
      <c r="I193">
        <f t="shared" si="4"/>
        <v>4</v>
      </c>
      <c r="J193">
        <f t="shared" si="5"/>
        <v>0</v>
      </c>
    </row>
    <row r="194" spans="1:10">
      <c r="A194" t="s">
        <v>53</v>
      </c>
      <c r="B194" s="57">
        <v>33349</v>
      </c>
      <c r="C194">
        <v>1991</v>
      </c>
      <c r="D194">
        <v>710</v>
      </c>
      <c r="F194">
        <v>0.02</v>
      </c>
      <c r="G194">
        <v>540</v>
      </c>
      <c r="H194" t="s">
        <v>54</v>
      </c>
      <c r="I194">
        <f t="shared" si="4"/>
        <v>4</v>
      </c>
      <c r="J194">
        <f t="shared" si="5"/>
        <v>0</v>
      </c>
    </row>
    <row r="195" spans="1:10">
      <c r="A195" t="s">
        <v>53</v>
      </c>
      <c r="B195" s="57">
        <v>33349</v>
      </c>
      <c r="C195">
        <v>1991</v>
      </c>
      <c r="D195">
        <v>710</v>
      </c>
      <c r="F195">
        <v>6.19</v>
      </c>
      <c r="G195">
        <v>630</v>
      </c>
      <c r="H195" t="s">
        <v>18</v>
      </c>
      <c r="I195">
        <f t="shared" ref="I195:I258" si="6">MONTH(B195)</f>
        <v>4</v>
      </c>
      <c r="J195">
        <f t="shared" ref="J195:J258" si="7">IF(I195&lt;7,0,1)</f>
        <v>0</v>
      </c>
    </row>
    <row r="196" spans="1:10">
      <c r="A196" t="s">
        <v>53</v>
      </c>
      <c r="B196" s="57">
        <v>33349</v>
      </c>
      <c r="C196">
        <v>1991</v>
      </c>
      <c r="D196">
        <v>710</v>
      </c>
      <c r="F196">
        <v>4.79</v>
      </c>
      <c r="G196">
        <v>640</v>
      </c>
      <c r="H196" t="s">
        <v>18</v>
      </c>
      <c r="I196">
        <f t="shared" si="6"/>
        <v>4</v>
      </c>
      <c r="J196">
        <f t="shared" si="7"/>
        <v>0</v>
      </c>
    </row>
    <row r="197" spans="1:10">
      <c r="A197" t="s">
        <v>53</v>
      </c>
      <c r="B197" s="57">
        <v>33349</v>
      </c>
      <c r="C197">
        <v>1991</v>
      </c>
      <c r="D197">
        <v>710</v>
      </c>
      <c r="F197">
        <v>2.2999999999999998</v>
      </c>
      <c r="G197">
        <v>650</v>
      </c>
      <c r="H197" t="s">
        <v>18</v>
      </c>
      <c r="I197">
        <f t="shared" si="6"/>
        <v>4</v>
      </c>
      <c r="J197">
        <f t="shared" si="7"/>
        <v>0</v>
      </c>
    </row>
    <row r="198" spans="1:10">
      <c r="A198" t="s">
        <v>53</v>
      </c>
      <c r="B198" s="57">
        <v>33349</v>
      </c>
      <c r="C198">
        <v>1991</v>
      </c>
      <c r="D198">
        <v>710</v>
      </c>
      <c r="F198">
        <v>0.52</v>
      </c>
      <c r="G198">
        <v>680</v>
      </c>
      <c r="H198" t="s">
        <v>18</v>
      </c>
      <c r="I198">
        <f t="shared" si="6"/>
        <v>4</v>
      </c>
      <c r="J198">
        <f t="shared" si="7"/>
        <v>0</v>
      </c>
    </row>
    <row r="199" spans="1:10">
      <c r="A199" t="s">
        <v>53</v>
      </c>
      <c r="B199" s="57">
        <v>33356</v>
      </c>
      <c r="C199">
        <v>1991</v>
      </c>
      <c r="D199">
        <v>710</v>
      </c>
      <c r="E199">
        <v>3629.59</v>
      </c>
      <c r="F199">
        <v>1.19</v>
      </c>
      <c r="G199">
        <v>515</v>
      </c>
      <c r="H199" t="s">
        <v>54</v>
      </c>
      <c r="I199">
        <f t="shared" si="6"/>
        <v>4</v>
      </c>
      <c r="J199">
        <f t="shared" si="7"/>
        <v>0</v>
      </c>
    </row>
    <row r="200" spans="1:10">
      <c r="A200" t="s">
        <v>53</v>
      </c>
      <c r="B200" s="57">
        <v>33356</v>
      </c>
      <c r="C200">
        <v>1991</v>
      </c>
      <c r="D200">
        <v>710</v>
      </c>
      <c r="E200">
        <v>3629.59</v>
      </c>
      <c r="F200">
        <v>7.94</v>
      </c>
      <c r="G200">
        <v>521</v>
      </c>
      <c r="H200" t="s">
        <v>54</v>
      </c>
      <c r="I200">
        <f t="shared" si="6"/>
        <v>4</v>
      </c>
      <c r="J200">
        <f t="shared" si="7"/>
        <v>0</v>
      </c>
    </row>
    <row r="201" spans="1:10">
      <c r="A201" t="s">
        <v>53</v>
      </c>
      <c r="B201" s="57">
        <v>33356</v>
      </c>
      <c r="C201">
        <v>1991</v>
      </c>
      <c r="D201">
        <v>710</v>
      </c>
      <c r="E201">
        <v>3629.59</v>
      </c>
      <c r="F201">
        <v>7.9</v>
      </c>
      <c r="G201">
        <v>540</v>
      </c>
      <c r="H201" t="s">
        <v>54</v>
      </c>
      <c r="I201">
        <f t="shared" si="6"/>
        <v>4</v>
      </c>
      <c r="J201">
        <f t="shared" si="7"/>
        <v>0</v>
      </c>
    </row>
    <row r="202" spans="1:10">
      <c r="A202" t="s">
        <v>53</v>
      </c>
      <c r="B202" s="57">
        <v>33356</v>
      </c>
      <c r="C202">
        <v>1991</v>
      </c>
      <c r="D202">
        <v>710</v>
      </c>
      <c r="E202">
        <v>3667.2</v>
      </c>
      <c r="F202">
        <v>27.03</v>
      </c>
      <c r="G202">
        <v>630</v>
      </c>
      <c r="H202" t="s">
        <v>18</v>
      </c>
      <c r="I202">
        <f t="shared" si="6"/>
        <v>4</v>
      </c>
      <c r="J202">
        <f t="shared" si="7"/>
        <v>0</v>
      </c>
    </row>
    <row r="203" spans="1:10">
      <c r="A203" t="s">
        <v>53</v>
      </c>
      <c r="B203" s="57">
        <v>33356</v>
      </c>
      <c r="C203">
        <v>1991</v>
      </c>
      <c r="D203">
        <v>710</v>
      </c>
      <c r="E203">
        <v>3667.2</v>
      </c>
      <c r="F203">
        <v>0.15</v>
      </c>
      <c r="G203">
        <v>650</v>
      </c>
      <c r="H203" t="s">
        <v>18</v>
      </c>
      <c r="I203">
        <f t="shared" si="6"/>
        <v>4</v>
      </c>
      <c r="J203">
        <f t="shared" si="7"/>
        <v>0</v>
      </c>
    </row>
    <row r="204" spans="1:10">
      <c r="A204" t="s">
        <v>53</v>
      </c>
      <c r="B204" s="57">
        <v>33356</v>
      </c>
      <c r="C204">
        <v>1991</v>
      </c>
      <c r="D204">
        <v>710</v>
      </c>
      <c r="E204">
        <v>4023.16</v>
      </c>
      <c r="F204">
        <v>2.11</v>
      </c>
      <c r="G204">
        <v>610</v>
      </c>
      <c r="H204" t="s">
        <v>18</v>
      </c>
      <c r="I204">
        <f t="shared" si="6"/>
        <v>4</v>
      </c>
      <c r="J204">
        <f t="shared" si="7"/>
        <v>0</v>
      </c>
    </row>
    <row r="205" spans="1:10">
      <c r="A205" t="s">
        <v>53</v>
      </c>
      <c r="B205" s="57">
        <v>33356</v>
      </c>
      <c r="C205">
        <v>1991</v>
      </c>
      <c r="D205">
        <v>710</v>
      </c>
      <c r="E205">
        <v>4023.16</v>
      </c>
      <c r="F205">
        <v>26.4</v>
      </c>
      <c r="G205">
        <v>620</v>
      </c>
      <c r="H205" t="s">
        <v>18</v>
      </c>
      <c r="I205">
        <f t="shared" si="6"/>
        <v>4</v>
      </c>
      <c r="J205">
        <f t="shared" si="7"/>
        <v>0</v>
      </c>
    </row>
    <row r="206" spans="1:10">
      <c r="A206" t="s">
        <v>53</v>
      </c>
      <c r="B206" s="57">
        <v>33356</v>
      </c>
      <c r="C206">
        <v>1991</v>
      </c>
      <c r="D206">
        <v>710</v>
      </c>
      <c r="E206">
        <v>4023.16</v>
      </c>
      <c r="F206">
        <v>47.79</v>
      </c>
      <c r="G206">
        <v>630</v>
      </c>
      <c r="H206" t="s">
        <v>18</v>
      </c>
      <c r="I206">
        <f t="shared" si="6"/>
        <v>4</v>
      </c>
      <c r="J206">
        <f t="shared" si="7"/>
        <v>0</v>
      </c>
    </row>
    <row r="207" spans="1:10">
      <c r="A207" t="s">
        <v>53</v>
      </c>
      <c r="B207" s="57">
        <v>33356</v>
      </c>
      <c r="C207">
        <v>1991</v>
      </c>
      <c r="D207">
        <v>710</v>
      </c>
      <c r="E207">
        <v>4023.16</v>
      </c>
      <c r="F207">
        <v>54.16</v>
      </c>
      <c r="G207">
        <v>640</v>
      </c>
      <c r="H207" t="s">
        <v>18</v>
      </c>
      <c r="I207">
        <f t="shared" si="6"/>
        <v>4</v>
      </c>
      <c r="J207">
        <f t="shared" si="7"/>
        <v>0</v>
      </c>
    </row>
    <row r="208" spans="1:10">
      <c r="A208" t="s">
        <v>53</v>
      </c>
      <c r="B208" s="57">
        <v>33356</v>
      </c>
      <c r="C208">
        <v>1991</v>
      </c>
      <c r="D208">
        <v>710</v>
      </c>
      <c r="E208">
        <v>4400.55</v>
      </c>
      <c r="F208">
        <v>0.16</v>
      </c>
      <c r="G208">
        <v>515</v>
      </c>
      <c r="H208" t="s">
        <v>54</v>
      </c>
      <c r="I208">
        <f t="shared" si="6"/>
        <v>4</v>
      </c>
      <c r="J208">
        <f t="shared" si="7"/>
        <v>0</v>
      </c>
    </row>
    <row r="209" spans="1:10">
      <c r="A209" t="s">
        <v>53</v>
      </c>
      <c r="B209" s="57">
        <v>33356</v>
      </c>
      <c r="C209">
        <v>1991</v>
      </c>
      <c r="D209">
        <v>710</v>
      </c>
      <c r="E209">
        <v>4400.55</v>
      </c>
      <c r="F209">
        <v>0.33</v>
      </c>
      <c r="G209">
        <v>517</v>
      </c>
      <c r="H209" t="s">
        <v>54</v>
      </c>
      <c r="I209">
        <f t="shared" si="6"/>
        <v>4</v>
      </c>
      <c r="J209">
        <f t="shared" si="7"/>
        <v>0</v>
      </c>
    </row>
    <row r="210" spans="1:10">
      <c r="A210" t="s">
        <v>53</v>
      </c>
      <c r="B210" s="57">
        <v>33356</v>
      </c>
      <c r="C210">
        <v>1991</v>
      </c>
      <c r="D210">
        <v>710</v>
      </c>
      <c r="E210">
        <v>4400.55</v>
      </c>
      <c r="F210">
        <v>0.49</v>
      </c>
      <c r="G210">
        <v>519</v>
      </c>
      <c r="H210" t="s">
        <v>54</v>
      </c>
      <c r="I210">
        <f t="shared" si="6"/>
        <v>4</v>
      </c>
      <c r="J210">
        <f t="shared" si="7"/>
        <v>0</v>
      </c>
    </row>
    <row r="211" spans="1:10">
      <c r="A211" t="s">
        <v>53</v>
      </c>
      <c r="B211" s="57">
        <v>33356</v>
      </c>
      <c r="C211">
        <v>1991</v>
      </c>
      <c r="D211">
        <v>710</v>
      </c>
      <c r="E211">
        <v>4400.55</v>
      </c>
      <c r="F211">
        <v>0.86</v>
      </c>
      <c r="G211">
        <v>521</v>
      </c>
      <c r="H211" t="s">
        <v>54</v>
      </c>
      <c r="I211">
        <f t="shared" si="6"/>
        <v>4</v>
      </c>
      <c r="J211">
        <f t="shared" si="7"/>
        <v>0</v>
      </c>
    </row>
    <row r="212" spans="1:10">
      <c r="A212" t="s">
        <v>53</v>
      </c>
      <c r="B212" s="57">
        <v>33356</v>
      </c>
      <c r="C212">
        <v>1991</v>
      </c>
      <c r="D212">
        <v>710</v>
      </c>
      <c r="E212">
        <v>4400.55</v>
      </c>
      <c r="F212">
        <v>45.51</v>
      </c>
      <c r="G212">
        <v>540</v>
      </c>
      <c r="H212" t="s">
        <v>54</v>
      </c>
      <c r="I212">
        <f t="shared" si="6"/>
        <v>4</v>
      </c>
      <c r="J212">
        <f t="shared" si="7"/>
        <v>0</v>
      </c>
    </row>
    <row r="213" spans="1:10">
      <c r="A213" t="s">
        <v>53</v>
      </c>
      <c r="B213" s="57">
        <v>33356</v>
      </c>
      <c r="C213">
        <v>1991</v>
      </c>
      <c r="D213">
        <v>710</v>
      </c>
      <c r="F213">
        <v>8.01</v>
      </c>
      <c r="G213">
        <v>522</v>
      </c>
      <c r="I213">
        <f t="shared" si="6"/>
        <v>4</v>
      </c>
      <c r="J213">
        <f t="shared" si="7"/>
        <v>0</v>
      </c>
    </row>
    <row r="214" spans="1:10">
      <c r="A214" t="s">
        <v>53</v>
      </c>
      <c r="B214" s="57">
        <v>33356</v>
      </c>
      <c r="C214">
        <v>1991</v>
      </c>
      <c r="D214">
        <v>710</v>
      </c>
      <c r="F214">
        <v>2.11</v>
      </c>
      <c r="G214">
        <v>540</v>
      </c>
      <c r="H214" t="s">
        <v>54</v>
      </c>
      <c r="I214">
        <f t="shared" si="6"/>
        <v>4</v>
      </c>
      <c r="J214">
        <f t="shared" si="7"/>
        <v>0</v>
      </c>
    </row>
    <row r="215" spans="1:10">
      <c r="A215" t="s">
        <v>53</v>
      </c>
      <c r="B215" s="57">
        <v>33356</v>
      </c>
      <c r="C215">
        <v>1991</v>
      </c>
      <c r="D215">
        <v>710</v>
      </c>
      <c r="F215">
        <v>0.14000000000000001</v>
      </c>
      <c r="G215">
        <v>610</v>
      </c>
      <c r="H215" t="s">
        <v>18</v>
      </c>
      <c r="I215">
        <f t="shared" si="6"/>
        <v>4</v>
      </c>
      <c r="J215">
        <f t="shared" si="7"/>
        <v>0</v>
      </c>
    </row>
    <row r="216" spans="1:10">
      <c r="A216" t="s">
        <v>53</v>
      </c>
      <c r="B216" s="57">
        <v>33356</v>
      </c>
      <c r="C216">
        <v>1991</v>
      </c>
      <c r="D216">
        <v>710</v>
      </c>
      <c r="F216">
        <v>0.01</v>
      </c>
      <c r="G216">
        <v>621</v>
      </c>
      <c r="I216">
        <f t="shared" si="6"/>
        <v>4</v>
      </c>
      <c r="J216">
        <f t="shared" si="7"/>
        <v>0</v>
      </c>
    </row>
    <row r="217" spans="1:10">
      <c r="A217" t="s">
        <v>53</v>
      </c>
      <c r="B217" s="57">
        <v>33356</v>
      </c>
      <c r="C217">
        <v>1991</v>
      </c>
      <c r="D217">
        <v>710</v>
      </c>
      <c r="F217">
        <v>0.47</v>
      </c>
      <c r="G217">
        <v>630</v>
      </c>
      <c r="H217" t="s">
        <v>18</v>
      </c>
      <c r="I217">
        <f t="shared" si="6"/>
        <v>4</v>
      </c>
      <c r="J217">
        <f t="shared" si="7"/>
        <v>0</v>
      </c>
    </row>
    <row r="218" spans="1:10">
      <c r="A218" t="s">
        <v>53</v>
      </c>
      <c r="B218" s="57">
        <v>33356</v>
      </c>
      <c r="C218">
        <v>1991</v>
      </c>
      <c r="D218">
        <v>710</v>
      </c>
      <c r="F218">
        <v>13.67</v>
      </c>
      <c r="G218">
        <v>640</v>
      </c>
      <c r="H218" t="s">
        <v>18</v>
      </c>
      <c r="I218">
        <f t="shared" si="6"/>
        <v>4</v>
      </c>
      <c r="J218">
        <f t="shared" si="7"/>
        <v>0</v>
      </c>
    </row>
    <row r="219" spans="1:10">
      <c r="A219" t="s">
        <v>53</v>
      </c>
      <c r="B219" s="57">
        <v>33356</v>
      </c>
      <c r="C219">
        <v>1991</v>
      </c>
      <c r="D219">
        <v>710</v>
      </c>
      <c r="F219">
        <v>0.55000000000000004</v>
      </c>
      <c r="G219">
        <v>680</v>
      </c>
      <c r="H219" t="s">
        <v>18</v>
      </c>
      <c r="I219">
        <f t="shared" si="6"/>
        <v>4</v>
      </c>
      <c r="J219">
        <f t="shared" si="7"/>
        <v>0</v>
      </c>
    </row>
    <row r="220" spans="1:10">
      <c r="A220" t="s">
        <v>53</v>
      </c>
      <c r="B220" s="57">
        <v>33363</v>
      </c>
      <c r="C220">
        <v>1991</v>
      </c>
      <c r="D220">
        <v>710</v>
      </c>
      <c r="E220">
        <v>3629.59</v>
      </c>
      <c r="F220">
        <v>20.62</v>
      </c>
      <c r="G220">
        <v>521</v>
      </c>
      <c r="H220" t="s">
        <v>54</v>
      </c>
      <c r="I220">
        <f t="shared" si="6"/>
        <v>5</v>
      </c>
      <c r="J220">
        <f t="shared" si="7"/>
        <v>0</v>
      </c>
    </row>
    <row r="221" spans="1:10">
      <c r="A221" t="s">
        <v>53</v>
      </c>
      <c r="B221" s="57">
        <v>33363</v>
      </c>
      <c r="C221">
        <v>1991</v>
      </c>
      <c r="D221">
        <v>710</v>
      </c>
      <c r="E221">
        <v>3629.59</v>
      </c>
      <c r="F221">
        <v>13.38</v>
      </c>
      <c r="G221">
        <v>540</v>
      </c>
      <c r="H221" t="s">
        <v>54</v>
      </c>
      <c r="I221">
        <f t="shared" si="6"/>
        <v>5</v>
      </c>
      <c r="J221">
        <f t="shared" si="7"/>
        <v>0</v>
      </c>
    </row>
    <row r="222" spans="1:10">
      <c r="A222" t="s">
        <v>53</v>
      </c>
      <c r="B222" s="57">
        <v>33363</v>
      </c>
      <c r="C222">
        <v>1991</v>
      </c>
      <c r="D222">
        <v>710</v>
      </c>
      <c r="E222">
        <v>3667.2</v>
      </c>
      <c r="F222">
        <v>3.33</v>
      </c>
      <c r="G222">
        <v>610</v>
      </c>
      <c r="H222" t="s">
        <v>18</v>
      </c>
      <c r="I222">
        <f t="shared" si="6"/>
        <v>5</v>
      </c>
      <c r="J222">
        <f t="shared" si="7"/>
        <v>0</v>
      </c>
    </row>
    <row r="223" spans="1:10">
      <c r="A223" t="s">
        <v>53</v>
      </c>
      <c r="B223" s="57">
        <v>33363</v>
      </c>
      <c r="C223">
        <v>1991</v>
      </c>
      <c r="D223">
        <v>710</v>
      </c>
      <c r="E223">
        <v>3667.2</v>
      </c>
      <c r="F223">
        <v>25.86</v>
      </c>
      <c r="G223">
        <v>630</v>
      </c>
      <c r="H223" t="s">
        <v>18</v>
      </c>
      <c r="I223">
        <f t="shared" si="6"/>
        <v>5</v>
      </c>
      <c r="J223">
        <f t="shared" si="7"/>
        <v>0</v>
      </c>
    </row>
    <row r="224" spans="1:10">
      <c r="A224" t="s">
        <v>53</v>
      </c>
      <c r="B224" s="57">
        <v>33363</v>
      </c>
      <c r="C224">
        <v>1991</v>
      </c>
      <c r="D224">
        <v>710</v>
      </c>
      <c r="E224">
        <v>4023.16</v>
      </c>
      <c r="F224">
        <v>6.22</v>
      </c>
      <c r="G224">
        <v>610</v>
      </c>
      <c r="H224" t="s">
        <v>18</v>
      </c>
      <c r="I224">
        <f t="shared" si="6"/>
        <v>5</v>
      </c>
      <c r="J224">
        <f t="shared" si="7"/>
        <v>0</v>
      </c>
    </row>
    <row r="225" spans="1:10">
      <c r="A225" t="s">
        <v>53</v>
      </c>
      <c r="B225" s="57">
        <v>33363</v>
      </c>
      <c r="C225">
        <v>1991</v>
      </c>
      <c r="D225">
        <v>710</v>
      </c>
      <c r="E225">
        <v>4023.16</v>
      </c>
      <c r="F225">
        <v>20.64</v>
      </c>
      <c r="G225">
        <v>620</v>
      </c>
      <c r="H225" t="s">
        <v>18</v>
      </c>
      <c r="I225">
        <f t="shared" si="6"/>
        <v>5</v>
      </c>
      <c r="J225">
        <f t="shared" si="7"/>
        <v>0</v>
      </c>
    </row>
    <row r="226" spans="1:10">
      <c r="A226" t="s">
        <v>53</v>
      </c>
      <c r="B226" s="57">
        <v>33363</v>
      </c>
      <c r="C226">
        <v>1991</v>
      </c>
      <c r="D226">
        <v>710</v>
      </c>
      <c r="E226">
        <v>4023.16</v>
      </c>
      <c r="F226">
        <v>25.4</v>
      </c>
      <c r="G226">
        <v>630</v>
      </c>
      <c r="H226" t="s">
        <v>18</v>
      </c>
      <c r="I226">
        <f t="shared" si="6"/>
        <v>5</v>
      </c>
      <c r="J226">
        <f t="shared" si="7"/>
        <v>0</v>
      </c>
    </row>
    <row r="227" spans="1:10">
      <c r="A227" t="s">
        <v>53</v>
      </c>
      <c r="B227" s="57">
        <v>33363</v>
      </c>
      <c r="C227">
        <v>1991</v>
      </c>
      <c r="D227">
        <v>710</v>
      </c>
      <c r="E227">
        <v>4023.16</v>
      </c>
      <c r="F227">
        <v>0.67</v>
      </c>
      <c r="G227">
        <v>640</v>
      </c>
      <c r="H227" t="s">
        <v>18</v>
      </c>
      <c r="I227">
        <f t="shared" si="6"/>
        <v>5</v>
      </c>
      <c r="J227">
        <f t="shared" si="7"/>
        <v>0</v>
      </c>
    </row>
    <row r="228" spans="1:10">
      <c r="A228" t="s">
        <v>53</v>
      </c>
      <c r="B228" s="57">
        <v>33363</v>
      </c>
      <c r="C228">
        <v>1991</v>
      </c>
      <c r="D228">
        <v>710</v>
      </c>
      <c r="E228">
        <v>4400.55</v>
      </c>
      <c r="F228">
        <v>26.7</v>
      </c>
      <c r="G228">
        <v>515</v>
      </c>
      <c r="H228" t="s">
        <v>54</v>
      </c>
      <c r="I228">
        <f t="shared" si="6"/>
        <v>5</v>
      </c>
      <c r="J228">
        <f t="shared" si="7"/>
        <v>0</v>
      </c>
    </row>
    <row r="229" spans="1:10">
      <c r="A229" t="s">
        <v>53</v>
      </c>
      <c r="B229" s="57">
        <v>33363</v>
      </c>
      <c r="C229">
        <v>1991</v>
      </c>
      <c r="D229">
        <v>710</v>
      </c>
      <c r="E229">
        <v>4400.55</v>
      </c>
      <c r="F229">
        <v>16.489999999999998</v>
      </c>
      <c r="G229">
        <v>517</v>
      </c>
      <c r="H229" t="s">
        <v>54</v>
      </c>
      <c r="I229">
        <f t="shared" si="6"/>
        <v>5</v>
      </c>
      <c r="J229">
        <f t="shared" si="7"/>
        <v>0</v>
      </c>
    </row>
    <row r="230" spans="1:10">
      <c r="A230" t="s">
        <v>53</v>
      </c>
      <c r="B230" s="57">
        <v>33363</v>
      </c>
      <c r="C230">
        <v>1991</v>
      </c>
      <c r="D230">
        <v>710</v>
      </c>
      <c r="E230">
        <v>4400.55</v>
      </c>
      <c r="F230">
        <v>22.67</v>
      </c>
      <c r="G230">
        <v>518</v>
      </c>
      <c r="H230" t="s">
        <v>54</v>
      </c>
      <c r="I230">
        <f t="shared" si="6"/>
        <v>5</v>
      </c>
      <c r="J230">
        <f t="shared" si="7"/>
        <v>0</v>
      </c>
    </row>
    <row r="231" spans="1:10">
      <c r="A231" t="s">
        <v>53</v>
      </c>
      <c r="B231" s="57">
        <v>33363</v>
      </c>
      <c r="C231">
        <v>1991</v>
      </c>
      <c r="D231">
        <v>710</v>
      </c>
      <c r="E231">
        <v>4400.55</v>
      </c>
      <c r="F231">
        <v>30.1</v>
      </c>
      <c r="G231">
        <v>519</v>
      </c>
      <c r="H231" t="s">
        <v>54</v>
      </c>
      <c r="I231">
        <f t="shared" si="6"/>
        <v>5</v>
      </c>
      <c r="J231">
        <f t="shared" si="7"/>
        <v>0</v>
      </c>
    </row>
    <row r="232" spans="1:10">
      <c r="A232" t="s">
        <v>53</v>
      </c>
      <c r="B232" s="57">
        <v>33363</v>
      </c>
      <c r="C232">
        <v>1991</v>
      </c>
      <c r="D232">
        <v>710</v>
      </c>
      <c r="E232">
        <v>4400.55</v>
      </c>
      <c r="F232">
        <v>116.95</v>
      </c>
      <c r="G232">
        <v>540</v>
      </c>
      <c r="H232" t="s">
        <v>54</v>
      </c>
      <c r="I232">
        <f t="shared" si="6"/>
        <v>5</v>
      </c>
      <c r="J232">
        <f t="shared" si="7"/>
        <v>0</v>
      </c>
    </row>
    <row r="233" spans="1:10">
      <c r="A233" t="s">
        <v>53</v>
      </c>
      <c r="B233" s="57">
        <v>33363</v>
      </c>
      <c r="C233">
        <v>1991</v>
      </c>
      <c r="D233">
        <v>710</v>
      </c>
      <c r="F233">
        <v>0.01</v>
      </c>
      <c r="G233">
        <v>517</v>
      </c>
      <c r="H233" t="s">
        <v>54</v>
      </c>
      <c r="I233">
        <f t="shared" si="6"/>
        <v>5</v>
      </c>
      <c r="J233">
        <f t="shared" si="7"/>
        <v>0</v>
      </c>
    </row>
    <row r="234" spans="1:10">
      <c r="A234" t="s">
        <v>53</v>
      </c>
      <c r="B234" s="57">
        <v>33363</v>
      </c>
      <c r="C234">
        <v>1991</v>
      </c>
      <c r="D234">
        <v>710</v>
      </c>
      <c r="F234">
        <v>0.68</v>
      </c>
      <c r="G234">
        <v>540</v>
      </c>
      <c r="H234" t="s">
        <v>54</v>
      </c>
      <c r="I234">
        <f t="shared" si="6"/>
        <v>5</v>
      </c>
      <c r="J234">
        <f t="shared" si="7"/>
        <v>0</v>
      </c>
    </row>
    <row r="235" spans="1:10">
      <c r="A235" t="s">
        <v>53</v>
      </c>
      <c r="B235" s="57">
        <v>33363</v>
      </c>
      <c r="C235">
        <v>1991</v>
      </c>
      <c r="D235">
        <v>710</v>
      </c>
      <c r="F235">
        <v>0</v>
      </c>
      <c r="G235">
        <v>610</v>
      </c>
      <c r="H235" t="s">
        <v>18</v>
      </c>
      <c r="I235">
        <f t="shared" si="6"/>
        <v>5</v>
      </c>
      <c r="J235">
        <f t="shared" si="7"/>
        <v>0</v>
      </c>
    </row>
    <row r="236" spans="1:10">
      <c r="A236" t="s">
        <v>53</v>
      </c>
      <c r="B236" s="57">
        <v>33363</v>
      </c>
      <c r="C236">
        <v>1991</v>
      </c>
      <c r="D236">
        <v>710</v>
      </c>
      <c r="F236">
        <v>1.9</v>
      </c>
      <c r="G236">
        <v>620</v>
      </c>
      <c r="H236" t="s">
        <v>18</v>
      </c>
      <c r="I236">
        <f t="shared" si="6"/>
        <v>5</v>
      </c>
      <c r="J236">
        <f t="shared" si="7"/>
        <v>0</v>
      </c>
    </row>
    <row r="237" spans="1:10">
      <c r="A237" t="s">
        <v>53</v>
      </c>
      <c r="B237" s="57">
        <v>33363</v>
      </c>
      <c r="C237">
        <v>1991</v>
      </c>
      <c r="D237">
        <v>710</v>
      </c>
      <c r="F237">
        <v>1.49</v>
      </c>
      <c r="G237">
        <v>630</v>
      </c>
      <c r="H237" t="s">
        <v>18</v>
      </c>
      <c r="I237">
        <f t="shared" si="6"/>
        <v>5</v>
      </c>
      <c r="J237">
        <f t="shared" si="7"/>
        <v>0</v>
      </c>
    </row>
    <row r="238" spans="1:10">
      <c r="A238" t="s">
        <v>53</v>
      </c>
      <c r="B238" s="57">
        <v>33370</v>
      </c>
      <c r="C238">
        <v>1991</v>
      </c>
      <c r="D238">
        <v>710</v>
      </c>
      <c r="E238">
        <v>3667.2</v>
      </c>
      <c r="F238">
        <v>1.1299999999999999</v>
      </c>
      <c r="G238">
        <v>620</v>
      </c>
      <c r="H238" t="s">
        <v>18</v>
      </c>
      <c r="I238">
        <f t="shared" si="6"/>
        <v>5</v>
      </c>
      <c r="J238">
        <f t="shared" si="7"/>
        <v>0</v>
      </c>
    </row>
    <row r="239" spans="1:10">
      <c r="A239" t="s">
        <v>53</v>
      </c>
      <c r="B239" s="57">
        <v>33370</v>
      </c>
      <c r="C239">
        <v>1991</v>
      </c>
      <c r="D239">
        <v>710</v>
      </c>
      <c r="E239">
        <v>3667.2</v>
      </c>
      <c r="F239">
        <v>45.19</v>
      </c>
      <c r="G239">
        <v>630</v>
      </c>
      <c r="H239" t="s">
        <v>18</v>
      </c>
      <c r="I239">
        <f t="shared" si="6"/>
        <v>5</v>
      </c>
      <c r="J239">
        <f t="shared" si="7"/>
        <v>0</v>
      </c>
    </row>
    <row r="240" spans="1:10">
      <c r="A240" t="s">
        <v>53</v>
      </c>
      <c r="B240" s="57">
        <v>33370</v>
      </c>
      <c r="C240">
        <v>1991</v>
      </c>
      <c r="D240">
        <v>710</v>
      </c>
      <c r="E240">
        <v>3667.2</v>
      </c>
      <c r="F240">
        <v>8.43</v>
      </c>
      <c r="G240">
        <v>640</v>
      </c>
      <c r="H240" t="s">
        <v>18</v>
      </c>
      <c r="I240">
        <f t="shared" si="6"/>
        <v>5</v>
      </c>
      <c r="J240">
        <f t="shared" si="7"/>
        <v>0</v>
      </c>
    </row>
    <row r="241" spans="1:10">
      <c r="A241" t="s">
        <v>53</v>
      </c>
      <c r="B241" s="57">
        <v>33370</v>
      </c>
      <c r="C241">
        <v>1991</v>
      </c>
      <c r="D241">
        <v>710</v>
      </c>
      <c r="E241">
        <v>3667.2</v>
      </c>
      <c r="F241">
        <v>71.8</v>
      </c>
      <c r="G241">
        <v>650</v>
      </c>
      <c r="H241" t="s">
        <v>18</v>
      </c>
      <c r="I241">
        <f t="shared" si="6"/>
        <v>5</v>
      </c>
      <c r="J241">
        <f t="shared" si="7"/>
        <v>0</v>
      </c>
    </row>
    <row r="242" spans="1:10">
      <c r="A242" t="s">
        <v>53</v>
      </c>
      <c r="B242" s="57">
        <v>33370</v>
      </c>
      <c r="C242">
        <v>1991</v>
      </c>
      <c r="D242">
        <v>710</v>
      </c>
      <c r="E242">
        <v>3667.2</v>
      </c>
      <c r="F242">
        <v>249.68</v>
      </c>
      <c r="G242">
        <v>680</v>
      </c>
      <c r="H242" t="s">
        <v>18</v>
      </c>
      <c r="I242">
        <f t="shared" si="6"/>
        <v>5</v>
      </c>
      <c r="J242">
        <f t="shared" si="7"/>
        <v>0</v>
      </c>
    </row>
    <row r="243" spans="1:10">
      <c r="A243" t="s">
        <v>53</v>
      </c>
      <c r="B243" s="57">
        <v>33370</v>
      </c>
      <c r="C243">
        <v>1991</v>
      </c>
      <c r="D243">
        <v>710</v>
      </c>
      <c r="E243">
        <v>4023.16</v>
      </c>
      <c r="F243">
        <v>11.13</v>
      </c>
      <c r="G243">
        <v>620</v>
      </c>
      <c r="H243" t="s">
        <v>18</v>
      </c>
      <c r="I243">
        <f t="shared" si="6"/>
        <v>5</v>
      </c>
      <c r="J243">
        <f t="shared" si="7"/>
        <v>0</v>
      </c>
    </row>
    <row r="244" spans="1:10">
      <c r="A244" t="s">
        <v>53</v>
      </c>
      <c r="B244" s="57">
        <v>33370</v>
      </c>
      <c r="C244">
        <v>1991</v>
      </c>
      <c r="D244">
        <v>710</v>
      </c>
      <c r="E244">
        <v>4023.16</v>
      </c>
      <c r="F244">
        <v>0.19</v>
      </c>
      <c r="G244">
        <v>630</v>
      </c>
      <c r="H244" t="s">
        <v>18</v>
      </c>
      <c r="I244">
        <f t="shared" si="6"/>
        <v>5</v>
      </c>
      <c r="J244">
        <f t="shared" si="7"/>
        <v>0</v>
      </c>
    </row>
    <row r="245" spans="1:10">
      <c r="A245" t="s">
        <v>53</v>
      </c>
      <c r="B245" s="57">
        <v>33370</v>
      </c>
      <c r="C245">
        <v>1991</v>
      </c>
      <c r="D245">
        <v>710</v>
      </c>
      <c r="E245">
        <v>4023.16</v>
      </c>
      <c r="F245">
        <v>0.81</v>
      </c>
      <c r="G245">
        <v>640</v>
      </c>
      <c r="H245" t="s">
        <v>18</v>
      </c>
      <c r="I245">
        <f t="shared" si="6"/>
        <v>5</v>
      </c>
      <c r="J245">
        <f t="shared" si="7"/>
        <v>0</v>
      </c>
    </row>
    <row r="246" spans="1:10">
      <c r="A246" t="s">
        <v>53</v>
      </c>
      <c r="B246" s="57">
        <v>33370</v>
      </c>
      <c r="C246">
        <v>1991</v>
      </c>
      <c r="D246">
        <v>710</v>
      </c>
      <c r="E246">
        <v>4400.55</v>
      </c>
      <c r="F246">
        <v>11.12</v>
      </c>
      <c r="G246">
        <v>515</v>
      </c>
      <c r="H246" t="s">
        <v>54</v>
      </c>
      <c r="I246">
        <f t="shared" si="6"/>
        <v>5</v>
      </c>
      <c r="J246">
        <f t="shared" si="7"/>
        <v>0</v>
      </c>
    </row>
    <row r="247" spans="1:10">
      <c r="A247" t="s">
        <v>53</v>
      </c>
      <c r="B247" s="57">
        <v>33370</v>
      </c>
      <c r="C247">
        <v>1991</v>
      </c>
      <c r="D247">
        <v>710</v>
      </c>
      <c r="E247">
        <v>4400.55</v>
      </c>
      <c r="F247">
        <v>33.42</v>
      </c>
      <c r="G247">
        <v>517</v>
      </c>
      <c r="H247" t="s">
        <v>54</v>
      </c>
      <c r="I247">
        <f t="shared" si="6"/>
        <v>5</v>
      </c>
      <c r="J247">
        <f t="shared" si="7"/>
        <v>0</v>
      </c>
    </row>
    <row r="248" spans="1:10">
      <c r="A248" t="s">
        <v>53</v>
      </c>
      <c r="B248" s="57">
        <v>33370</v>
      </c>
      <c r="C248">
        <v>1991</v>
      </c>
      <c r="D248">
        <v>710</v>
      </c>
      <c r="E248">
        <v>4400.55</v>
      </c>
      <c r="F248">
        <v>14.34</v>
      </c>
      <c r="G248">
        <v>518</v>
      </c>
      <c r="H248" t="s">
        <v>54</v>
      </c>
      <c r="I248">
        <f t="shared" si="6"/>
        <v>5</v>
      </c>
      <c r="J248">
        <f t="shared" si="7"/>
        <v>0</v>
      </c>
    </row>
    <row r="249" spans="1:10">
      <c r="A249" t="s">
        <v>53</v>
      </c>
      <c r="B249" s="57">
        <v>33370</v>
      </c>
      <c r="C249">
        <v>1991</v>
      </c>
      <c r="D249">
        <v>710</v>
      </c>
      <c r="E249">
        <v>4400.55</v>
      </c>
      <c r="F249">
        <v>14.5</v>
      </c>
      <c r="G249">
        <v>519</v>
      </c>
      <c r="H249" t="s">
        <v>54</v>
      </c>
      <c r="I249">
        <f t="shared" si="6"/>
        <v>5</v>
      </c>
      <c r="J249">
        <f t="shared" si="7"/>
        <v>0</v>
      </c>
    </row>
    <row r="250" spans="1:10">
      <c r="A250" t="s">
        <v>53</v>
      </c>
      <c r="B250" s="57">
        <v>33370</v>
      </c>
      <c r="C250">
        <v>1991</v>
      </c>
      <c r="D250">
        <v>710</v>
      </c>
      <c r="E250">
        <v>4400.55</v>
      </c>
      <c r="F250">
        <v>1.17</v>
      </c>
      <c r="G250">
        <v>521</v>
      </c>
      <c r="H250" t="s">
        <v>54</v>
      </c>
      <c r="I250">
        <f t="shared" si="6"/>
        <v>5</v>
      </c>
      <c r="J250">
        <f t="shared" si="7"/>
        <v>0</v>
      </c>
    </row>
    <row r="251" spans="1:10">
      <c r="A251" t="s">
        <v>53</v>
      </c>
      <c r="B251" s="57">
        <v>33370</v>
      </c>
      <c r="C251">
        <v>1991</v>
      </c>
      <c r="D251">
        <v>710</v>
      </c>
      <c r="E251">
        <v>4400.55</v>
      </c>
      <c r="F251">
        <v>67.31</v>
      </c>
      <c r="G251">
        <v>540</v>
      </c>
      <c r="H251" t="s">
        <v>54</v>
      </c>
      <c r="I251">
        <f t="shared" si="6"/>
        <v>5</v>
      </c>
      <c r="J251">
        <f t="shared" si="7"/>
        <v>0</v>
      </c>
    </row>
    <row r="252" spans="1:10">
      <c r="A252" t="s">
        <v>53</v>
      </c>
      <c r="B252" s="57">
        <v>33370</v>
      </c>
      <c r="C252">
        <v>1991</v>
      </c>
      <c r="D252">
        <v>710</v>
      </c>
      <c r="F252">
        <v>0.13</v>
      </c>
      <c r="G252">
        <v>519</v>
      </c>
      <c r="H252" t="s">
        <v>54</v>
      </c>
      <c r="I252">
        <f t="shared" si="6"/>
        <v>5</v>
      </c>
      <c r="J252">
        <f t="shared" si="7"/>
        <v>0</v>
      </c>
    </row>
    <row r="253" spans="1:10">
      <c r="A253" t="s">
        <v>53</v>
      </c>
      <c r="B253" s="57">
        <v>33370</v>
      </c>
      <c r="C253">
        <v>1991</v>
      </c>
      <c r="D253">
        <v>710</v>
      </c>
      <c r="F253">
        <v>2.2799999999999998</v>
      </c>
      <c r="G253">
        <v>522</v>
      </c>
      <c r="I253">
        <f t="shared" si="6"/>
        <v>5</v>
      </c>
      <c r="J253">
        <f t="shared" si="7"/>
        <v>0</v>
      </c>
    </row>
    <row r="254" spans="1:10">
      <c r="A254" t="s">
        <v>53</v>
      </c>
      <c r="B254" s="57">
        <v>33370</v>
      </c>
      <c r="C254">
        <v>1991</v>
      </c>
      <c r="D254">
        <v>710</v>
      </c>
      <c r="F254">
        <v>0.84</v>
      </c>
      <c r="G254">
        <v>540</v>
      </c>
      <c r="H254" t="s">
        <v>54</v>
      </c>
      <c r="I254">
        <f t="shared" si="6"/>
        <v>5</v>
      </c>
      <c r="J254">
        <f t="shared" si="7"/>
        <v>0</v>
      </c>
    </row>
    <row r="255" spans="1:10">
      <c r="A255" t="s">
        <v>53</v>
      </c>
      <c r="B255" s="57">
        <v>33370</v>
      </c>
      <c r="C255">
        <v>1991</v>
      </c>
      <c r="D255">
        <v>710</v>
      </c>
      <c r="F255">
        <v>1.1000000000000001</v>
      </c>
      <c r="G255">
        <v>630</v>
      </c>
      <c r="H255" t="s">
        <v>18</v>
      </c>
      <c r="I255">
        <f t="shared" si="6"/>
        <v>5</v>
      </c>
      <c r="J255">
        <f t="shared" si="7"/>
        <v>0</v>
      </c>
    </row>
    <row r="256" spans="1:10">
      <c r="A256" t="s">
        <v>53</v>
      </c>
      <c r="B256" s="57">
        <v>33377</v>
      </c>
      <c r="C256">
        <v>1991</v>
      </c>
      <c r="D256">
        <v>710</v>
      </c>
      <c r="E256">
        <v>3629.59</v>
      </c>
      <c r="F256">
        <v>0.48</v>
      </c>
      <c r="G256">
        <v>515</v>
      </c>
      <c r="H256" t="s">
        <v>54</v>
      </c>
      <c r="I256">
        <f t="shared" si="6"/>
        <v>5</v>
      </c>
      <c r="J256">
        <f t="shared" si="7"/>
        <v>0</v>
      </c>
    </row>
    <row r="257" spans="1:10">
      <c r="A257" t="s">
        <v>53</v>
      </c>
      <c r="B257" s="57">
        <v>33377</v>
      </c>
      <c r="C257">
        <v>1991</v>
      </c>
      <c r="D257">
        <v>710</v>
      </c>
      <c r="E257">
        <v>3667.2</v>
      </c>
      <c r="F257">
        <v>13.32</v>
      </c>
      <c r="G257">
        <v>610</v>
      </c>
      <c r="H257" t="s">
        <v>18</v>
      </c>
      <c r="I257">
        <f t="shared" si="6"/>
        <v>5</v>
      </c>
      <c r="J257">
        <f t="shared" si="7"/>
        <v>0</v>
      </c>
    </row>
    <row r="258" spans="1:10">
      <c r="A258" t="s">
        <v>53</v>
      </c>
      <c r="B258" s="57">
        <v>33377</v>
      </c>
      <c r="C258">
        <v>1991</v>
      </c>
      <c r="D258">
        <v>710</v>
      </c>
      <c r="E258">
        <v>3667.2</v>
      </c>
      <c r="F258">
        <v>326.89</v>
      </c>
      <c r="G258">
        <v>630</v>
      </c>
      <c r="H258" t="s">
        <v>18</v>
      </c>
      <c r="I258">
        <f t="shared" si="6"/>
        <v>5</v>
      </c>
      <c r="J258">
        <f t="shared" si="7"/>
        <v>0</v>
      </c>
    </row>
    <row r="259" spans="1:10">
      <c r="A259" t="s">
        <v>53</v>
      </c>
      <c r="B259" s="57">
        <v>33377</v>
      </c>
      <c r="C259">
        <v>1991</v>
      </c>
      <c r="D259">
        <v>710</v>
      </c>
      <c r="E259">
        <v>3667.2</v>
      </c>
      <c r="F259">
        <v>140.88</v>
      </c>
      <c r="G259">
        <v>640</v>
      </c>
      <c r="H259" t="s">
        <v>18</v>
      </c>
      <c r="I259">
        <f t="shared" ref="I259:I322" si="8">MONTH(B259)</f>
        <v>5</v>
      </c>
      <c r="J259">
        <f t="shared" ref="J259:J322" si="9">IF(I259&lt;7,0,1)</f>
        <v>0</v>
      </c>
    </row>
    <row r="260" spans="1:10">
      <c r="A260" t="s">
        <v>53</v>
      </c>
      <c r="B260" s="57">
        <v>33377</v>
      </c>
      <c r="C260">
        <v>1991</v>
      </c>
      <c r="D260">
        <v>710</v>
      </c>
      <c r="E260">
        <v>3667.2</v>
      </c>
      <c r="F260">
        <v>969.93</v>
      </c>
      <c r="G260">
        <v>650</v>
      </c>
      <c r="H260" t="s">
        <v>18</v>
      </c>
      <c r="I260">
        <f t="shared" si="8"/>
        <v>5</v>
      </c>
      <c r="J260">
        <f t="shared" si="9"/>
        <v>0</v>
      </c>
    </row>
    <row r="261" spans="1:10">
      <c r="A261" t="s">
        <v>53</v>
      </c>
      <c r="B261" s="57">
        <v>33377</v>
      </c>
      <c r="C261">
        <v>1991</v>
      </c>
      <c r="D261">
        <v>710</v>
      </c>
      <c r="E261">
        <v>3667.2</v>
      </c>
      <c r="F261">
        <v>277.26</v>
      </c>
      <c r="G261">
        <v>680</v>
      </c>
      <c r="H261" t="s">
        <v>18</v>
      </c>
      <c r="I261">
        <f t="shared" si="8"/>
        <v>5</v>
      </c>
      <c r="J261">
        <f t="shared" si="9"/>
        <v>0</v>
      </c>
    </row>
    <row r="262" spans="1:10">
      <c r="A262" t="s">
        <v>53</v>
      </c>
      <c r="B262" s="57">
        <v>33377</v>
      </c>
      <c r="C262">
        <v>1991</v>
      </c>
      <c r="D262">
        <v>710</v>
      </c>
      <c r="E262">
        <v>4023.16</v>
      </c>
      <c r="F262">
        <v>19.52</v>
      </c>
      <c r="G262">
        <v>610</v>
      </c>
      <c r="H262" t="s">
        <v>18</v>
      </c>
      <c r="I262">
        <f t="shared" si="8"/>
        <v>5</v>
      </c>
      <c r="J262">
        <f t="shared" si="9"/>
        <v>0</v>
      </c>
    </row>
    <row r="263" spans="1:10">
      <c r="A263" t="s">
        <v>53</v>
      </c>
      <c r="B263" s="57">
        <v>33377</v>
      </c>
      <c r="C263">
        <v>1991</v>
      </c>
      <c r="D263">
        <v>710</v>
      </c>
      <c r="E263">
        <v>4023.16</v>
      </c>
      <c r="F263">
        <v>49.46</v>
      </c>
      <c r="G263">
        <v>620</v>
      </c>
      <c r="H263" t="s">
        <v>18</v>
      </c>
      <c r="I263">
        <f t="shared" si="8"/>
        <v>5</v>
      </c>
      <c r="J263">
        <f t="shared" si="9"/>
        <v>0</v>
      </c>
    </row>
    <row r="264" spans="1:10">
      <c r="A264" t="s">
        <v>53</v>
      </c>
      <c r="B264" s="57">
        <v>33377</v>
      </c>
      <c r="C264">
        <v>1991</v>
      </c>
      <c r="D264">
        <v>710</v>
      </c>
      <c r="E264">
        <v>4023.16</v>
      </c>
      <c r="F264">
        <v>13.33</v>
      </c>
      <c r="G264">
        <v>630</v>
      </c>
      <c r="H264" t="s">
        <v>18</v>
      </c>
      <c r="I264">
        <f t="shared" si="8"/>
        <v>5</v>
      </c>
      <c r="J264">
        <f t="shared" si="9"/>
        <v>0</v>
      </c>
    </row>
    <row r="265" spans="1:10">
      <c r="A265" t="s">
        <v>53</v>
      </c>
      <c r="B265" s="57">
        <v>33377</v>
      </c>
      <c r="C265">
        <v>1991</v>
      </c>
      <c r="D265">
        <v>710</v>
      </c>
      <c r="E265">
        <v>4023.16</v>
      </c>
      <c r="F265">
        <v>177.84</v>
      </c>
      <c r="G265">
        <v>640</v>
      </c>
      <c r="H265" t="s">
        <v>18</v>
      </c>
      <c r="I265">
        <f t="shared" si="8"/>
        <v>5</v>
      </c>
      <c r="J265">
        <f t="shared" si="9"/>
        <v>0</v>
      </c>
    </row>
    <row r="266" spans="1:10">
      <c r="A266" t="s">
        <v>53</v>
      </c>
      <c r="B266" s="57">
        <v>33377</v>
      </c>
      <c r="C266">
        <v>1991</v>
      </c>
      <c r="D266">
        <v>710</v>
      </c>
      <c r="E266">
        <v>4023.16</v>
      </c>
      <c r="F266">
        <v>40.869999999999997</v>
      </c>
      <c r="G266">
        <v>650</v>
      </c>
      <c r="H266" t="s">
        <v>18</v>
      </c>
      <c r="I266">
        <f t="shared" si="8"/>
        <v>5</v>
      </c>
      <c r="J266">
        <f t="shared" si="9"/>
        <v>0</v>
      </c>
    </row>
    <row r="267" spans="1:10">
      <c r="A267" t="s">
        <v>53</v>
      </c>
      <c r="B267" s="57">
        <v>33377</v>
      </c>
      <c r="C267">
        <v>1991</v>
      </c>
      <c r="D267">
        <v>710</v>
      </c>
      <c r="E267">
        <v>4023.16</v>
      </c>
      <c r="F267">
        <v>13.35</v>
      </c>
      <c r="G267">
        <v>680</v>
      </c>
      <c r="H267" t="s">
        <v>18</v>
      </c>
      <c r="I267">
        <f t="shared" si="8"/>
        <v>5</v>
      </c>
      <c r="J267">
        <f t="shared" si="9"/>
        <v>0</v>
      </c>
    </row>
    <row r="268" spans="1:10">
      <c r="A268" t="s">
        <v>53</v>
      </c>
      <c r="B268" s="57">
        <v>33377</v>
      </c>
      <c r="C268">
        <v>1991</v>
      </c>
      <c r="D268">
        <v>710</v>
      </c>
      <c r="E268">
        <v>4400.55</v>
      </c>
      <c r="F268">
        <v>0.05</v>
      </c>
      <c r="G268">
        <v>513</v>
      </c>
      <c r="H268" t="s">
        <v>54</v>
      </c>
      <c r="I268">
        <f t="shared" si="8"/>
        <v>5</v>
      </c>
      <c r="J268">
        <f t="shared" si="9"/>
        <v>0</v>
      </c>
    </row>
    <row r="269" spans="1:10">
      <c r="A269" t="s">
        <v>53</v>
      </c>
      <c r="B269" s="57">
        <v>33377</v>
      </c>
      <c r="C269">
        <v>1991</v>
      </c>
      <c r="D269">
        <v>710</v>
      </c>
      <c r="E269">
        <v>4400.55</v>
      </c>
      <c r="F269">
        <v>1.9</v>
      </c>
      <c r="G269">
        <v>515</v>
      </c>
      <c r="H269" t="s">
        <v>54</v>
      </c>
      <c r="I269">
        <f t="shared" si="8"/>
        <v>5</v>
      </c>
      <c r="J269">
        <f t="shared" si="9"/>
        <v>0</v>
      </c>
    </row>
    <row r="270" spans="1:10">
      <c r="A270" t="s">
        <v>53</v>
      </c>
      <c r="B270" s="57">
        <v>33377</v>
      </c>
      <c r="C270">
        <v>1991</v>
      </c>
      <c r="D270">
        <v>710</v>
      </c>
      <c r="E270">
        <v>4400.55</v>
      </c>
      <c r="F270">
        <v>2.6</v>
      </c>
      <c r="G270">
        <v>517</v>
      </c>
      <c r="H270" t="s">
        <v>54</v>
      </c>
      <c r="I270">
        <f t="shared" si="8"/>
        <v>5</v>
      </c>
      <c r="J270">
        <f t="shared" si="9"/>
        <v>0</v>
      </c>
    </row>
    <row r="271" spans="1:10">
      <c r="A271" t="s">
        <v>53</v>
      </c>
      <c r="B271" s="57">
        <v>33377</v>
      </c>
      <c r="C271">
        <v>1991</v>
      </c>
      <c r="D271">
        <v>710</v>
      </c>
      <c r="E271">
        <v>4400.55</v>
      </c>
      <c r="F271">
        <v>0.7</v>
      </c>
      <c r="G271">
        <v>518</v>
      </c>
      <c r="H271" t="s">
        <v>54</v>
      </c>
      <c r="I271">
        <f t="shared" si="8"/>
        <v>5</v>
      </c>
      <c r="J271">
        <f t="shared" si="9"/>
        <v>0</v>
      </c>
    </row>
    <row r="272" spans="1:10">
      <c r="A272" t="s">
        <v>53</v>
      </c>
      <c r="B272" s="57">
        <v>33377</v>
      </c>
      <c r="C272">
        <v>1991</v>
      </c>
      <c r="D272">
        <v>710</v>
      </c>
      <c r="E272">
        <v>4400.55</v>
      </c>
      <c r="F272">
        <v>1.97</v>
      </c>
      <c r="G272">
        <v>519</v>
      </c>
      <c r="H272" t="s">
        <v>54</v>
      </c>
      <c r="I272">
        <f t="shared" si="8"/>
        <v>5</v>
      </c>
      <c r="J272">
        <f t="shared" si="9"/>
        <v>0</v>
      </c>
    </row>
    <row r="273" spans="1:10">
      <c r="A273" t="s">
        <v>53</v>
      </c>
      <c r="B273" s="57">
        <v>33377</v>
      </c>
      <c r="C273">
        <v>1991</v>
      </c>
      <c r="D273">
        <v>710</v>
      </c>
      <c r="E273">
        <v>4400.55</v>
      </c>
      <c r="F273">
        <v>0.2</v>
      </c>
      <c r="G273">
        <v>521</v>
      </c>
      <c r="H273" t="s">
        <v>54</v>
      </c>
      <c r="I273">
        <f t="shared" si="8"/>
        <v>5</v>
      </c>
      <c r="J273">
        <f t="shared" si="9"/>
        <v>0</v>
      </c>
    </row>
    <row r="274" spans="1:10">
      <c r="A274" t="s">
        <v>53</v>
      </c>
      <c r="B274" s="57">
        <v>33377</v>
      </c>
      <c r="C274">
        <v>1991</v>
      </c>
      <c r="D274">
        <v>710</v>
      </c>
      <c r="E274">
        <v>4400.55</v>
      </c>
      <c r="F274">
        <v>8.84</v>
      </c>
      <c r="G274">
        <v>540</v>
      </c>
      <c r="H274" t="s">
        <v>54</v>
      </c>
      <c r="I274">
        <f t="shared" si="8"/>
        <v>5</v>
      </c>
      <c r="J274">
        <f t="shared" si="9"/>
        <v>0</v>
      </c>
    </row>
    <row r="275" spans="1:10">
      <c r="A275" t="s">
        <v>53</v>
      </c>
      <c r="B275" s="57">
        <v>33377</v>
      </c>
      <c r="C275">
        <v>1991</v>
      </c>
      <c r="D275">
        <v>710</v>
      </c>
      <c r="F275">
        <v>2.09</v>
      </c>
      <c r="G275">
        <v>517</v>
      </c>
      <c r="H275" t="s">
        <v>54</v>
      </c>
      <c r="I275">
        <f t="shared" si="8"/>
        <v>5</v>
      </c>
      <c r="J275">
        <f t="shared" si="9"/>
        <v>0</v>
      </c>
    </row>
    <row r="276" spans="1:10">
      <c r="A276" t="s">
        <v>53</v>
      </c>
      <c r="B276" s="57">
        <v>33377</v>
      </c>
      <c r="C276">
        <v>1991</v>
      </c>
      <c r="D276">
        <v>710</v>
      </c>
      <c r="F276">
        <v>0.01</v>
      </c>
      <c r="G276">
        <v>521</v>
      </c>
      <c r="H276" t="s">
        <v>54</v>
      </c>
      <c r="I276">
        <f t="shared" si="8"/>
        <v>5</v>
      </c>
      <c r="J276">
        <f t="shared" si="9"/>
        <v>0</v>
      </c>
    </row>
    <row r="277" spans="1:10">
      <c r="A277" t="s">
        <v>53</v>
      </c>
      <c r="B277" s="57">
        <v>33377</v>
      </c>
      <c r="C277">
        <v>1991</v>
      </c>
      <c r="D277">
        <v>710</v>
      </c>
      <c r="F277">
        <v>0.73</v>
      </c>
      <c r="G277">
        <v>522</v>
      </c>
      <c r="I277">
        <f t="shared" si="8"/>
        <v>5</v>
      </c>
      <c r="J277">
        <f t="shared" si="9"/>
        <v>0</v>
      </c>
    </row>
    <row r="278" spans="1:10">
      <c r="A278" t="s">
        <v>53</v>
      </c>
      <c r="B278" s="57">
        <v>33377</v>
      </c>
      <c r="C278">
        <v>1991</v>
      </c>
      <c r="D278">
        <v>710</v>
      </c>
      <c r="F278">
        <v>0.32</v>
      </c>
      <c r="G278">
        <v>540</v>
      </c>
      <c r="H278" t="s">
        <v>54</v>
      </c>
      <c r="I278">
        <f t="shared" si="8"/>
        <v>5</v>
      </c>
      <c r="J278">
        <f t="shared" si="9"/>
        <v>0</v>
      </c>
    </row>
    <row r="279" spans="1:10">
      <c r="A279" t="s">
        <v>53</v>
      </c>
      <c r="B279" s="57">
        <v>33377</v>
      </c>
      <c r="C279">
        <v>1991</v>
      </c>
      <c r="D279">
        <v>710</v>
      </c>
      <c r="F279">
        <v>0.03</v>
      </c>
      <c r="G279">
        <v>620</v>
      </c>
      <c r="H279" t="s">
        <v>18</v>
      </c>
      <c r="I279">
        <f t="shared" si="8"/>
        <v>5</v>
      </c>
      <c r="J279">
        <f t="shared" si="9"/>
        <v>0</v>
      </c>
    </row>
    <row r="280" spans="1:10">
      <c r="A280" t="s">
        <v>53</v>
      </c>
      <c r="B280" s="57">
        <v>33377</v>
      </c>
      <c r="C280">
        <v>1991</v>
      </c>
      <c r="D280">
        <v>710</v>
      </c>
      <c r="F280">
        <v>15.26</v>
      </c>
      <c r="G280">
        <v>630</v>
      </c>
      <c r="H280" t="s">
        <v>18</v>
      </c>
      <c r="I280">
        <f t="shared" si="8"/>
        <v>5</v>
      </c>
      <c r="J280">
        <f t="shared" si="9"/>
        <v>0</v>
      </c>
    </row>
    <row r="281" spans="1:10">
      <c r="A281" t="s">
        <v>53</v>
      </c>
      <c r="B281" s="57">
        <v>33377</v>
      </c>
      <c r="C281">
        <v>1991</v>
      </c>
      <c r="D281">
        <v>710</v>
      </c>
      <c r="F281">
        <v>23.99</v>
      </c>
      <c r="G281">
        <v>640</v>
      </c>
      <c r="H281" t="s">
        <v>18</v>
      </c>
      <c r="I281">
        <f t="shared" si="8"/>
        <v>5</v>
      </c>
      <c r="J281">
        <f t="shared" si="9"/>
        <v>0</v>
      </c>
    </row>
    <row r="282" spans="1:10">
      <c r="A282" t="s">
        <v>53</v>
      </c>
      <c r="B282" s="57">
        <v>33384</v>
      </c>
      <c r="C282">
        <v>1991</v>
      </c>
      <c r="D282">
        <v>710</v>
      </c>
      <c r="E282">
        <v>3629.59</v>
      </c>
      <c r="F282">
        <v>0.37</v>
      </c>
      <c r="G282">
        <v>514</v>
      </c>
      <c r="H282" t="s">
        <v>54</v>
      </c>
      <c r="I282">
        <f t="shared" si="8"/>
        <v>5</v>
      </c>
      <c r="J282">
        <f t="shared" si="9"/>
        <v>0</v>
      </c>
    </row>
    <row r="283" spans="1:10">
      <c r="A283" t="s">
        <v>53</v>
      </c>
      <c r="B283" s="57">
        <v>33384</v>
      </c>
      <c r="C283">
        <v>1991</v>
      </c>
      <c r="D283">
        <v>710</v>
      </c>
      <c r="E283">
        <v>3667.2</v>
      </c>
      <c r="F283">
        <v>243.43</v>
      </c>
      <c r="G283">
        <v>610</v>
      </c>
      <c r="H283" t="s">
        <v>18</v>
      </c>
      <c r="I283">
        <f t="shared" si="8"/>
        <v>5</v>
      </c>
      <c r="J283">
        <f t="shared" si="9"/>
        <v>0</v>
      </c>
    </row>
    <row r="284" spans="1:10">
      <c r="A284" t="s">
        <v>53</v>
      </c>
      <c r="B284" s="57">
        <v>33384</v>
      </c>
      <c r="C284">
        <v>1991</v>
      </c>
      <c r="D284">
        <v>710</v>
      </c>
      <c r="E284">
        <v>3667.2</v>
      </c>
      <c r="F284">
        <v>377.58</v>
      </c>
      <c r="G284">
        <v>620</v>
      </c>
      <c r="H284" t="s">
        <v>18</v>
      </c>
      <c r="I284">
        <f t="shared" si="8"/>
        <v>5</v>
      </c>
      <c r="J284">
        <f t="shared" si="9"/>
        <v>0</v>
      </c>
    </row>
    <row r="285" spans="1:10">
      <c r="A285" t="s">
        <v>53</v>
      </c>
      <c r="B285" s="57">
        <v>33384</v>
      </c>
      <c r="C285">
        <v>1991</v>
      </c>
      <c r="D285">
        <v>710</v>
      </c>
      <c r="E285">
        <v>3667.2</v>
      </c>
      <c r="F285">
        <v>1713.74</v>
      </c>
      <c r="G285">
        <v>630</v>
      </c>
      <c r="H285" t="s">
        <v>18</v>
      </c>
      <c r="I285">
        <f t="shared" si="8"/>
        <v>5</v>
      </c>
      <c r="J285">
        <f t="shared" si="9"/>
        <v>0</v>
      </c>
    </row>
    <row r="286" spans="1:10">
      <c r="A286" t="s">
        <v>53</v>
      </c>
      <c r="B286" s="57">
        <v>33384</v>
      </c>
      <c r="C286">
        <v>1991</v>
      </c>
      <c r="D286">
        <v>710</v>
      </c>
      <c r="E286">
        <v>3667.2</v>
      </c>
      <c r="F286">
        <v>1515.14</v>
      </c>
      <c r="G286">
        <v>640</v>
      </c>
      <c r="H286" t="s">
        <v>18</v>
      </c>
      <c r="I286">
        <f t="shared" si="8"/>
        <v>5</v>
      </c>
      <c r="J286">
        <f t="shared" si="9"/>
        <v>0</v>
      </c>
    </row>
    <row r="287" spans="1:10">
      <c r="A287" t="s">
        <v>53</v>
      </c>
      <c r="B287" s="57">
        <v>33384</v>
      </c>
      <c r="C287">
        <v>1991</v>
      </c>
      <c r="D287">
        <v>710</v>
      </c>
      <c r="E287">
        <v>3667.2</v>
      </c>
      <c r="F287">
        <v>2242.41</v>
      </c>
      <c r="G287">
        <v>650</v>
      </c>
      <c r="H287" t="s">
        <v>18</v>
      </c>
      <c r="I287">
        <f t="shared" si="8"/>
        <v>5</v>
      </c>
      <c r="J287">
        <f t="shared" si="9"/>
        <v>0</v>
      </c>
    </row>
    <row r="288" spans="1:10">
      <c r="A288" t="s">
        <v>53</v>
      </c>
      <c r="B288" s="57">
        <v>33384</v>
      </c>
      <c r="C288">
        <v>1991</v>
      </c>
      <c r="D288">
        <v>710</v>
      </c>
      <c r="E288">
        <v>3667.2</v>
      </c>
      <c r="F288">
        <v>534.39</v>
      </c>
      <c r="G288">
        <v>680</v>
      </c>
      <c r="H288" t="s">
        <v>18</v>
      </c>
      <c r="I288">
        <f t="shared" si="8"/>
        <v>5</v>
      </c>
      <c r="J288">
        <f t="shared" si="9"/>
        <v>0</v>
      </c>
    </row>
    <row r="289" spans="1:10">
      <c r="A289" t="s">
        <v>53</v>
      </c>
      <c r="B289" s="57">
        <v>33384</v>
      </c>
      <c r="C289">
        <v>1991</v>
      </c>
      <c r="D289">
        <v>710</v>
      </c>
      <c r="E289">
        <v>4023.16</v>
      </c>
      <c r="F289">
        <v>66.08</v>
      </c>
      <c r="G289">
        <v>610</v>
      </c>
      <c r="H289" t="s">
        <v>18</v>
      </c>
      <c r="I289">
        <f t="shared" si="8"/>
        <v>5</v>
      </c>
      <c r="J289">
        <f t="shared" si="9"/>
        <v>0</v>
      </c>
    </row>
    <row r="290" spans="1:10">
      <c r="A290" t="s">
        <v>53</v>
      </c>
      <c r="B290" s="57">
        <v>33384</v>
      </c>
      <c r="C290">
        <v>1991</v>
      </c>
      <c r="D290">
        <v>710</v>
      </c>
      <c r="E290">
        <v>4023.16</v>
      </c>
      <c r="F290">
        <v>32.950000000000003</v>
      </c>
      <c r="G290">
        <v>630</v>
      </c>
      <c r="H290" t="s">
        <v>18</v>
      </c>
      <c r="I290">
        <f t="shared" si="8"/>
        <v>5</v>
      </c>
      <c r="J290">
        <f t="shared" si="9"/>
        <v>0</v>
      </c>
    </row>
    <row r="291" spans="1:10">
      <c r="A291" t="s">
        <v>53</v>
      </c>
      <c r="B291" s="57">
        <v>33384</v>
      </c>
      <c r="C291">
        <v>1991</v>
      </c>
      <c r="D291">
        <v>710</v>
      </c>
      <c r="E291">
        <v>4023.16</v>
      </c>
      <c r="F291">
        <v>147.56</v>
      </c>
      <c r="G291">
        <v>640</v>
      </c>
      <c r="H291" t="s">
        <v>18</v>
      </c>
      <c r="I291">
        <f t="shared" si="8"/>
        <v>5</v>
      </c>
      <c r="J291">
        <f t="shared" si="9"/>
        <v>0</v>
      </c>
    </row>
    <row r="292" spans="1:10">
      <c r="A292" t="s">
        <v>53</v>
      </c>
      <c r="B292" s="57">
        <v>33384</v>
      </c>
      <c r="C292">
        <v>1991</v>
      </c>
      <c r="D292">
        <v>710</v>
      </c>
      <c r="E292">
        <v>4023.16</v>
      </c>
      <c r="F292">
        <v>18.25</v>
      </c>
      <c r="G292">
        <v>650</v>
      </c>
      <c r="H292" t="s">
        <v>18</v>
      </c>
      <c r="I292">
        <f t="shared" si="8"/>
        <v>5</v>
      </c>
      <c r="J292">
        <f t="shared" si="9"/>
        <v>0</v>
      </c>
    </row>
    <row r="293" spans="1:10">
      <c r="A293" t="s">
        <v>53</v>
      </c>
      <c r="B293" s="57">
        <v>33384</v>
      </c>
      <c r="C293">
        <v>1991</v>
      </c>
      <c r="D293">
        <v>710</v>
      </c>
      <c r="E293">
        <v>4400.55</v>
      </c>
      <c r="F293">
        <v>0.95</v>
      </c>
      <c r="G293">
        <v>517</v>
      </c>
      <c r="H293" t="s">
        <v>54</v>
      </c>
      <c r="I293">
        <f t="shared" si="8"/>
        <v>5</v>
      </c>
      <c r="J293">
        <f t="shared" si="9"/>
        <v>0</v>
      </c>
    </row>
    <row r="294" spans="1:10">
      <c r="A294" t="s">
        <v>53</v>
      </c>
      <c r="B294" s="57">
        <v>33384</v>
      </c>
      <c r="C294">
        <v>1991</v>
      </c>
      <c r="D294">
        <v>710</v>
      </c>
      <c r="E294">
        <v>4400.55</v>
      </c>
      <c r="F294">
        <v>7.15</v>
      </c>
      <c r="G294">
        <v>540</v>
      </c>
      <c r="H294" t="s">
        <v>54</v>
      </c>
      <c r="I294">
        <f t="shared" si="8"/>
        <v>5</v>
      </c>
      <c r="J294">
        <f t="shared" si="9"/>
        <v>0</v>
      </c>
    </row>
    <row r="295" spans="1:10">
      <c r="A295" t="s">
        <v>53</v>
      </c>
      <c r="B295" s="57">
        <v>33384</v>
      </c>
      <c r="C295">
        <v>1991</v>
      </c>
      <c r="D295">
        <v>710</v>
      </c>
      <c r="F295">
        <v>0.12</v>
      </c>
      <c r="G295">
        <v>540</v>
      </c>
      <c r="H295" t="s">
        <v>54</v>
      </c>
      <c r="I295">
        <f t="shared" si="8"/>
        <v>5</v>
      </c>
      <c r="J295">
        <f t="shared" si="9"/>
        <v>0</v>
      </c>
    </row>
    <row r="296" spans="1:10">
      <c r="A296" t="s">
        <v>53</v>
      </c>
      <c r="B296" s="57">
        <v>33384</v>
      </c>
      <c r="C296">
        <v>1991</v>
      </c>
      <c r="D296">
        <v>710</v>
      </c>
      <c r="F296">
        <v>0.97</v>
      </c>
      <c r="G296">
        <v>610</v>
      </c>
      <c r="H296" t="s">
        <v>18</v>
      </c>
      <c r="I296">
        <f t="shared" si="8"/>
        <v>5</v>
      </c>
      <c r="J296">
        <f t="shared" si="9"/>
        <v>0</v>
      </c>
    </row>
    <row r="297" spans="1:10">
      <c r="A297" t="s">
        <v>53</v>
      </c>
      <c r="B297" s="57">
        <v>33384</v>
      </c>
      <c r="C297">
        <v>1991</v>
      </c>
      <c r="D297">
        <v>710</v>
      </c>
      <c r="F297">
        <v>0.14000000000000001</v>
      </c>
      <c r="G297">
        <v>620</v>
      </c>
      <c r="H297" t="s">
        <v>18</v>
      </c>
      <c r="I297">
        <f t="shared" si="8"/>
        <v>5</v>
      </c>
      <c r="J297">
        <f t="shared" si="9"/>
        <v>0</v>
      </c>
    </row>
    <row r="298" spans="1:10">
      <c r="A298" t="s">
        <v>53</v>
      </c>
      <c r="B298" s="57">
        <v>33384</v>
      </c>
      <c r="C298">
        <v>1991</v>
      </c>
      <c r="D298">
        <v>710</v>
      </c>
      <c r="F298">
        <v>0.24</v>
      </c>
      <c r="G298">
        <v>621</v>
      </c>
      <c r="I298">
        <f t="shared" si="8"/>
        <v>5</v>
      </c>
      <c r="J298">
        <f t="shared" si="9"/>
        <v>0</v>
      </c>
    </row>
    <row r="299" spans="1:10">
      <c r="A299" t="s">
        <v>53</v>
      </c>
      <c r="B299" s="57">
        <v>33384</v>
      </c>
      <c r="C299">
        <v>1991</v>
      </c>
      <c r="D299">
        <v>710</v>
      </c>
      <c r="F299">
        <v>86.35</v>
      </c>
      <c r="G299">
        <v>630</v>
      </c>
      <c r="H299" t="s">
        <v>18</v>
      </c>
      <c r="I299">
        <f t="shared" si="8"/>
        <v>5</v>
      </c>
      <c r="J299">
        <f t="shared" si="9"/>
        <v>0</v>
      </c>
    </row>
    <row r="300" spans="1:10">
      <c r="A300" t="s">
        <v>53</v>
      </c>
      <c r="B300" s="57">
        <v>33384</v>
      </c>
      <c r="C300">
        <v>1991</v>
      </c>
      <c r="D300">
        <v>710</v>
      </c>
      <c r="F300">
        <v>75.17</v>
      </c>
      <c r="G300">
        <v>640</v>
      </c>
      <c r="H300" t="s">
        <v>18</v>
      </c>
      <c r="I300">
        <f t="shared" si="8"/>
        <v>5</v>
      </c>
      <c r="J300">
        <f t="shared" si="9"/>
        <v>0</v>
      </c>
    </row>
    <row r="301" spans="1:10">
      <c r="A301" t="s">
        <v>53</v>
      </c>
      <c r="B301" s="57">
        <v>33384</v>
      </c>
      <c r="C301">
        <v>1991</v>
      </c>
      <c r="D301">
        <v>710</v>
      </c>
      <c r="F301">
        <v>0.74</v>
      </c>
      <c r="G301">
        <v>650</v>
      </c>
      <c r="H301" t="s">
        <v>18</v>
      </c>
      <c r="I301">
        <f t="shared" si="8"/>
        <v>5</v>
      </c>
      <c r="J301">
        <f t="shared" si="9"/>
        <v>0</v>
      </c>
    </row>
    <row r="302" spans="1:10">
      <c r="A302" t="s">
        <v>53</v>
      </c>
      <c r="B302" s="57">
        <v>33384</v>
      </c>
      <c r="C302">
        <v>1991</v>
      </c>
      <c r="D302">
        <v>710</v>
      </c>
      <c r="F302">
        <v>24.5</v>
      </c>
      <c r="G302">
        <v>690</v>
      </c>
      <c r="H302" t="s">
        <v>62</v>
      </c>
      <c r="I302">
        <f t="shared" si="8"/>
        <v>5</v>
      </c>
      <c r="J302">
        <f t="shared" si="9"/>
        <v>0</v>
      </c>
    </row>
    <row r="303" spans="1:10">
      <c r="A303" t="s">
        <v>53</v>
      </c>
      <c r="B303" s="57">
        <v>33391</v>
      </c>
      <c r="C303">
        <v>1991</v>
      </c>
      <c r="D303">
        <v>710</v>
      </c>
      <c r="E303">
        <v>3629.59</v>
      </c>
      <c r="F303">
        <v>1.67</v>
      </c>
      <c r="G303">
        <v>515</v>
      </c>
      <c r="H303" t="s">
        <v>54</v>
      </c>
      <c r="I303">
        <f t="shared" si="8"/>
        <v>6</v>
      </c>
      <c r="J303">
        <f t="shared" si="9"/>
        <v>0</v>
      </c>
    </row>
    <row r="304" spans="1:10">
      <c r="A304" t="s">
        <v>53</v>
      </c>
      <c r="B304" s="57">
        <v>33391</v>
      </c>
      <c r="C304">
        <v>1991</v>
      </c>
      <c r="D304">
        <v>710</v>
      </c>
      <c r="E304">
        <v>3629.59</v>
      </c>
      <c r="F304">
        <v>0.37</v>
      </c>
      <c r="G304">
        <v>540</v>
      </c>
      <c r="H304" t="s">
        <v>54</v>
      </c>
      <c r="I304">
        <f t="shared" si="8"/>
        <v>6</v>
      </c>
      <c r="J304">
        <f t="shared" si="9"/>
        <v>0</v>
      </c>
    </row>
    <row r="305" spans="1:10">
      <c r="A305" t="s">
        <v>53</v>
      </c>
      <c r="B305" s="57">
        <v>33391</v>
      </c>
      <c r="C305">
        <v>1991</v>
      </c>
      <c r="D305">
        <v>710</v>
      </c>
      <c r="E305">
        <v>3667.2</v>
      </c>
      <c r="F305">
        <v>55.01</v>
      </c>
      <c r="G305">
        <v>610</v>
      </c>
      <c r="H305" t="s">
        <v>18</v>
      </c>
      <c r="I305">
        <f t="shared" si="8"/>
        <v>6</v>
      </c>
      <c r="J305">
        <f t="shared" si="9"/>
        <v>0</v>
      </c>
    </row>
    <row r="306" spans="1:10">
      <c r="A306" t="s">
        <v>53</v>
      </c>
      <c r="B306" s="57">
        <v>33391</v>
      </c>
      <c r="C306">
        <v>1991</v>
      </c>
      <c r="D306">
        <v>710</v>
      </c>
      <c r="E306">
        <v>3667.2</v>
      </c>
      <c r="F306">
        <v>116.68</v>
      </c>
      <c r="G306">
        <v>620</v>
      </c>
      <c r="H306" t="s">
        <v>18</v>
      </c>
      <c r="I306">
        <f t="shared" si="8"/>
        <v>6</v>
      </c>
      <c r="J306">
        <f t="shared" si="9"/>
        <v>0</v>
      </c>
    </row>
    <row r="307" spans="1:10">
      <c r="A307" t="s">
        <v>53</v>
      </c>
      <c r="B307" s="57">
        <v>33391</v>
      </c>
      <c r="C307">
        <v>1991</v>
      </c>
      <c r="D307">
        <v>710</v>
      </c>
      <c r="E307">
        <v>3667.2</v>
      </c>
      <c r="F307">
        <v>1478.87</v>
      </c>
      <c r="G307">
        <v>630</v>
      </c>
      <c r="H307" t="s">
        <v>18</v>
      </c>
      <c r="I307">
        <f t="shared" si="8"/>
        <v>6</v>
      </c>
      <c r="J307">
        <f t="shared" si="9"/>
        <v>0</v>
      </c>
    </row>
    <row r="308" spans="1:10">
      <c r="A308" t="s">
        <v>53</v>
      </c>
      <c r="B308" s="57">
        <v>33391</v>
      </c>
      <c r="C308">
        <v>1991</v>
      </c>
      <c r="D308">
        <v>710</v>
      </c>
      <c r="E308">
        <v>3667.2</v>
      </c>
      <c r="F308">
        <v>458.94</v>
      </c>
      <c r="G308">
        <v>640</v>
      </c>
      <c r="H308" t="s">
        <v>18</v>
      </c>
      <c r="I308">
        <f t="shared" si="8"/>
        <v>6</v>
      </c>
      <c r="J308">
        <f t="shared" si="9"/>
        <v>0</v>
      </c>
    </row>
    <row r="309" spans="1:10">
      <c r="A309" t="s">
        <v>53</v>
      </c>
      <c r="B309" s="57">
        <v>33391</v>
      </c>
      <c r="C309">
        <v>1991</v>
      </c>
      <c r="D309">
        <v>710</v>
      </c>
      <c r="E309">
        <v>3667.2</v>
      </c>
      <c r="F309">
        <v>88.89</v>
      </c>
      <c r="G309">
        <v>650</v>
      </c>
      <c r="H309" t="s">
        <v>18</v>
      </c>
      <c r="I309">
        <f t="shared" si="8"/>
        <v>6</v>
      </c>
      <c r="J309">
        <f t="shared" si="9"/>
        <v>0</v>
      </c>
    </row>
    <row r="310" spans="1:10">
      <c r="A310" t="s">
        <v>53</v>
      </c>
      <c r="B310" s="57">
        <v>33391</v>
      </c>
      <c r="C310">
        <v>1991</v>
      </c>
      <c r="D310">
        <v>710</v>
      </c>
      <c r="E310">
        <v>3667.2</v>
      </c>
      <c r="F310">
        <v>3.51</v>
      </c>
      <c r="G310">
        <v>680</v>
      </c>
      <c r="H310" t="s">
        <v>18</v>
      </c>
      <c r="I310">
        <f t="shared" si="8"/>
        <v>6</v>
      </c>
      <c r="J310">
        <f t="shared" si="9"/>
        <v>0</v>
      </c>
    </row>
    <row r="311" spans="1:10">
      <c r="A311" t="s">
        <v>53</v>
      </c>
      <c r="B311" s="57">
        <v>33391</v>
      </c>
      <c r="C311">
        <v>1991</v>
      </c>
      <c r="D311">
        <v>710</v>
      </c>
      <c r="E311">
        <v>4023.16</v>
      </c>
      <c r="F311">
        <v>35.950000000000003</v>
      </c>
      <c r="G311">
        <v>610</v>
      </c>
      <c r="H311" t="s">
        <v>18</v>
      </c>
      <c r="I311">
        <f t="shared" si="8"/>
        <v>6</v>
      </c>
      <c r="J311">
        <f t="shared" si="9"/>
        <v>0</v>
      </c>
    </row>
    <row r="312" spans="1:10">
      <c r="A312" t="s">
        <v>53</v>
      </c>
      <c r="B312" s="57">
        <v>33391</v>
      </c>
      <c r="C312">
        <v>1991</v>
      </c>
      <c r="D312">
        <v>710</v>
      </c>
      <c r="E312">
        <v>4023.16</v>
      </c>
      <c r="F312">
        <v>9.52</v>
      </c>
      <c r="G312">
        <v>620</v>
      </c>
      <c r="H312" t="s">
        <v>18</v>
      </c>
      <c r="I312">
        <f t="shared" si="8"/>
        <v>6</v>
      </c>
      <c r="J312">
        <f t="shared" si="9"/>
        <v>0</v>
      </c>
    </row>
    <row r="313" spans="1:10">
      <c r="A313" t="s">
        <v>53</v>
      </c>
      <c r="B313" s="57">
        <v>33391</v>
      </c>
      <c r="C313">
        <v>1991</v>
      </c>
      <c r="D313">
        <v>710</v>
      </c>
      <c r="E313">
        <v>4023.16</v>
      </c>
      <c r="F313">
        <v>30.05</v>
      </c>
      <c r="G313">
        <v>630</v>
      </c>
      <c r="H313" t="s">
        <v>18</v>
      </c>
      <c r="I313">
        <f t="shared" si="8"/>
        <v>6</v>
      </c>
      <c r="J313">
        <f t="shared" si="9"/>
        <v>0</v>
      </c>
    </row>
    <row r="314" spans="1:10">
      <c r="A314" t="s">
        <v>53</v>
      </c>
      <c r="B314" s="57">
        <v>33391</v>
      </c>
      <c r="C314">
        <v>1991</v>
      </c>
      <c r="D314">
        <v>710</v>
      </c>
      <c r="E314">
        <v>4023.16</v>
      </c>
      <c r="F314">
        <v>117.61</v>
      </c>
      <c r="G314">
        <v>640</v>
      </c>
      <c r="H314" t="s">
        <v>18</v>
      </c>
      <c r="I314">
        <f t="shared" si="8"/>
        <v>6</v>
      </c>
      <c r="J314">
        <f t="shared" si="9"/>
        <v>0</v>
      </c>
    </row>
    <row r="315" spans="1:10">
      <c r="A315" t="s">
        <v>53</v>
      </c>
      <c r="B315" s="57">
        <v>33391</v>
      </c>
      <c r="C315">
        <v>1991</v>
      </c>
      <c r="D315">
        <v>710</v>
      </c>
      <c r="E315">
        <v>4023.16</v>
      </c>
      <c r="F315">
        <v>3.17</v>
      </c>
      <c r="G315">
        <v>650</v>
      </c>
      <c r="H315" t="s">
        <v>18</v>
      </c>
      <c r="I315">
        <f t="shared" si="8"/>
        <v>6</v>
      </c>
      <c r="J315">
        <f t="shared" si="9"/>
        <v>0</v>
      </c>
    </row>
    <row r="316" spans="1:10">
      <c r="A316" t="s">
        <v>53</v>
      </c>
      <c r="B316" s="57">
        <v>33391</v>
      </c>
      <c r="C316">
        <v>1991</v>
      </c>
      <c r="D316">
        <v>710</v>
      </c>
      <c r="E316">
        <v>4400.55</v>
      </c>
      <c r="F316">
        <v>3.6</v>
      </c>
      <c r="G316">
        <v>515</v>
      </c>
      <c r="H316" t="s">
        <v>54</v>
      </c>
      <c r="I316">
        <f t="shared" si="8"/>
        <v>6</v>
      </c>
      <c r="J316">
        <f t="shared" si="9"/>
        <v>0</v>
      </c>
    </row>
    <row r="317" spans="1:10">
      <c r="A317" t="s">
        <v>53</v>
      </c>
      <c r="B317" s="57">
        <v>33391</v>
      </c>
      <c r="C317">
        <v>1991</v>
      </c>
      <c r="D317">
        <v>710</v>
      </c>
      <c r="E317">
        <v>4400.55</v>
      </c>
      <c r="F317">
        <v>1.64</v>
      </c>
      <c r="G317">
        <v>517</v>
      </c>
      <c r="H317" t="s">
        <v>54</v>
      </c>
      <c r="I317">
        <f t="shared" si="8"/>
        <v>6</v>
      </c>
      <c r="J317">
        <f t="shared" si="9"/>
        <v>0</v>
      </c>
    </row>
    <row r="318" spans="1:10">
      <c r="A318" t="s">
        <v>53</v>
      </c>
      <c r="B318" s="57">
        <v>33391</v>
      </c>
      <c r="C318">
        <v>1991</v>
      </c>
      <c r="D318">
        <v>710</v>
      </c>
      <c r="E318">
        <v>4400.55</v>
      </c>
      <c r="F318">
        <v>0.69</v>
      </c>
      <c r="G318">
        <v>518</v>
      </c>
      <c r="H318" t="s">
        <v>54</v>
      </c>
      <c r="I318">
        <f t="shared" si="8"/>
        <v>6</v>
      </c>
      <c r="J318">
        <f t="shared" si="9"/>
        <v>0</v>
      </c>
    </row>
    <row r="319" spans="1:10">
      <c r="A319" t="s">
        <v>53</v>
      </c>
      <c r="B319" s="57">
        <v>33391</v>
      </c>
      <c r="C319">
        <v>1991</v>
      </c>
      <c r="D319">
        <v>710</v>
      </c>
      <c r="E319">
        <v>4400.55</v>
      </c>
      <c r="F319">
        <v>4.47</v>
      </c>
      <c r="G319">
        <v>540</v>
      </c>
      <c r="H319" t="s">
        <v>54</v>
      </c>
      <c r="I319">
        <f t="shared" si="8"/>
        <v>6</v>
      </c>
      <c r="J319">
        <f t="shared" si="9"/>
        <v>0</v>
      </c>
    </row>
    <row r="320" spans="1:10">
      <c r="A320" t="s">
        <v>53</v>
      </c>
      <c r="B320" s="57">
        <v>33391</v>
      </c>
      <c r="C320">
        <v>1991</v>
      </c>
      <c r="D320">
        <v>710</v>
      </c>
      <c r="F320">
        <v>0.08</v>
      </c>
      <c r="G320">
        <v>621</v>
      </c>
      <c r="I320">
        <f t="shared" si="8"/>
        <v>6</v>
      </c>
      <c r="J320">
        <f t="shared" si="9"/>
        <v>0</v>
      </c>
    </row>
    <row r="321" spans="1:10">
      <c r="A321" t="s">
        <v>53</v>
      </c>
      <c r="B321" s="57">
        <v>33391</v>
      </c>
      <c r="C321">
        <v>1991</v>
      </c>
      <c r="D321">
        <v>710</v>
      </c>
      <c r="F321">
        <v>79.040000000000006</v>
      </c>
      <c r="G321">
        <v>630</v>
      </c>
      <c r="H321" t="s">
        <v>18</v>
      </c>
      <c r="I321">
        <f t="shared" si="8"/>
        <v>6</v>
      </c>
      <c r="J321">
        <f t="shared" si="9"/>
        <v>0</v>
      </c>
    </row>
    <row r="322" spans="1:10">
      <c r="A322" t="s">
        <v>53</v>
      </c>
      <c r="B322" s="57">
        <v>33391</v>
      </c>
      <c r="C322">
        <v>1991</v>
      </c>
      <c r="D322">
        <v>710</v>
      </c>
      <c r="F322">
        <v>0.51</v>
      </c>
      <c r="G322">
        <v>640</v>
      </c>
      <c r="H322" t="s">
        <v>18</v>
      </c>
      <c r="I322">
        <f t="shared" si="8"/>
        <v>6</v>
      </c>
      <c r="J322">
        <f t="shared" si="9"/>
        <v>0</v>
      </c>
    </row>
    <row r="323" spans="1:10">
      <c r="A323" t="s">
        <v>53</v>
      </c>
      <c r="B323" s="57">
        <v>33398</v>
      </c>
      <c r="C323">
        <v>1991</v>
      </c>
      <c r="D323">
        <v>710</v>
      </c>
      <c r="E323">
        <v>3629.59</v>
      </c>
      <c r="F323">
        <v>0.95</v>
      </c>
      <c r="G323">
        <v>515</v>
      </c>
      <c r="H323" t="s">
        <v>54</v>
      </c>
      <c r="I323">
        <f t="shared" ref="I323:I386" si="10">MONTH(B323)</f>
        <v>6</v>
      </c>
      <c r="J323">
        <f t="shared" ref="J323:J386" si="11">IF(I323&lt;7,0,1)</f>
        <v>0</v>
      </c>
    </row>
    <row r="324" spans="1:10">
      <c r="A324" t="s">
        <v>53</v>
      </c>
      <c r="B324" s="57">
        <v>33398</v>
      </c>
      <c r="C324">
        <v>1991</v>
      </c>
      <c r="D324">
        <v>710</v>
      </c>
      <c r="E324">
        <v>3667.2</v>
      </c>
      <c r="F324">
        <v>70.53</v>
      </c>
      <c r="G324">
        <v>610</v>
      </c>
      <c r="H324" t="s">
        <v>18</v>
      </c>
      <c r="I324">
        <f t="shared" si="10"/>
        <v>6</v>
      </c>
      <c r="J324">
        <f t="shared" si="11"/>
        <v>0</v>
      </c>
    </row>
    <row r="325" spans="1:10">
      <c r="A325" t="s">
        <v>53</v>
      </c>
      <c r="B325" s="57">
        <v>33398</v>
      </c>
      <c r="C325">
        <v>1991</v>
      </c>
      <c r="D325">
        <v>710</v>
      </c>
      <c r="E325">
        <v>3667.2</v>
      </c>
      <c r="F325">
        <v>251.43</v>
      </c>
      <c r="G325">
        <v>620</v>
      </c>
      <c r="H325" t="s">
        <v>18</v>
      </c>
      <c r="I325">
        <f t="shared" si="10"/>
        <v>6</v>
      </c>
      <c r="J325">
        <f t="shared" si="11"/>
        <v>0</v>
      </c>
    </row>
    <row r="326" spans="1:10">
      <c r="A326" t="s">
        <v>53</v>
      </c>
      <c r="B326" s="57">
        <v>33398</v>
      </c>
      <c r="C326">
        <v>1991</v>
      </c>
      <c r="D326">
        <v>710</v>
      </c>
      <c r="E326">
        <v>3667.2</v>
      </c>
      <c r="F326">
        <v>1397.68</v>
      </c>
      <c r="G326">
        <v>630</v>
      </c>
      <c r="H326" t="s">
        <v>18</v>
      </c>
      <c r="I326">
        <f t="shared" si="10"/>
        <v>6</v>
      </c>
      <c r="J326">
        <f t="shared" si="11"/>
        <v>0</v>
      </c>
    </row>
    <row r="327" spans="1:10">
      <c r="A327" t="s">
        <v>53</v>
      </c>
      <c r="B327" s="57">
        <v>33398</v>
      </c>
      <c r="C327">
        <v>1991</v>
      </c>
      <c r="D327">
        <v>710</v>
      </c>
      <c r="E327">
        <v>3667.2</v>
      </c>
      <c r="F327">
        <v>633.46</v>
      </c>
      <c r="G327">
        <v>640</v>
      </c>
      <c r="H327" t="s">
        <v>18</v>
      </c>
      <c r="I327">
        <f t="shared" si="10"/>
        <v>6</v>
      </c>
      <c r="J327">
        <f t="shared" si="11"/>
        <v>0</v>
      </c>
    </row>
    <row r="328" spans="1:10">
      <c r="A328" t="s">
        <v>53</v>
      </c>
      <c r="B328" s="57">
        <v>33398</v>
      </c>
      <c r="C328">
        <v>1991</v>
      </c>
      <c r="D328">
        <v>710</v>
      </c>
      <c r="E328">
        <v>3667.2</v>
      </c>
      <c r="F328">
        <v>1.27</v>
      </c>
      <c r="G328">
        <v>650</v>
      </c>
      <c r="H328" t="s">
        <v>18</v>
      </c>
      <c r="I328">
        <f t="shared" si="10"/>
        <v>6</v>
      </c>
      <c r="J328">
        <f t="shared" si="11"/>
        <v>0</v>
      </c>
    </row>
    <row r="329" spans="1:10">
      <c r="A329" t="s">
        <v>53</v>
      </c>
      <c r="B329" s="57">
        <v>33398</v>
      </c>
      <c r="C329">
        <v>1991</v>
      </c>
      <c r="D329">
        <v>710</v>
      </c>
      <c r="E329">
        <v>4023.16</v>
      </c>
      <c r="F329">
        <v>37.5</v>
      </c>
      <c r="G329">
        <v>610</v>
      </c>
      <c r="H329" t="s">
        <v>18</v>
      </c>
      <c r="I329">
        <f t="shared" si="10"/>
        <v>6</v>
      </c>
      <c r="J329">
        <f t="shared" si="11"/>
        <v>0</v>
      </c>
    </row>
    <row r="330" spans="1:10">
      <c r="A330" t="s">
        <v>53</v>
      </c>
      <c r="B330" s="57">
        <v>33398</v>
      </c>
      <c r="C330">
        <v>1991</v>
      </c>
      <c r="D330">
        <v>710</v>
      </c>
      <c r="E330">
        <v>4023.16</v>
      </c>
      <c r="F330">
        <v>15.72</v>
      </c>
      <c r="G330">
        <v>620</v>
      </c>
      <c r="H330" t="s">
        <v>18</v>
      </c>
      <c r="I330">
        <f t="shared" si="10"/>
        <v>6</v>
      </c>
      <c r="J330">
        <f t="shared" si="11"/>
        <v>0</v>
      </c>
    </row>
    <row r="331" spans="1:10">
      <c r="A331" t="s">
        <v>53</v>
      </c>
      <c r="B331" s="57">
        <v>33398</v>
      </c>
      <c r="C331">
        <v>1991</v>
      </c>
      <c r="D331">
        <v>710</v>
      </c>
      <c r="E331">
        <v>4023.16</v>
      </c>
      <c r="F331">
        <v>47.11</v>
      </c>
      <c r="G331">
        <v>630</v>
      </c>
      <c r="H331" t="s">
        <v>18</v>
      </c>
      <c r="I331">
        <f t="shared" si="10"/>
        <v>6</v>
      </c>
      <c r="J331">
        <f t="shared" si="11"/>
        <v>0</v>
      </c>
    </row>
    <row r="332" spans="1:10">
      <c r="A332" t="s">
        <v>53</v>
      </c>
      <c r="B332" s="57">
        <v>33398</v>
      </c>
      <c r="C332">
        <v>1991</v>
      </c>
      <c r="D332">
        <v>710</v>
      </c>
      <c r="E332">
        <v>4023.16</v>
      </c>
      <c r="F332">
        <v>73.45</v>
      </c>
      <c r="G332">
        <v>640</v>
      </c>
      <c r="H332" t="s">
        <v>18</v>
      </c>
      <c r="I332">
        <f t="shared" si="10"/>
        <v>6</v>
      </c>
      <c r="J332">
        <f t="shared" si="11"/>
        <v>0</v>
      </c>
    </row>
    <row r="333" spans="1:10">
      <c r="A333" t="s">
        <v>53</v>
      </c>
      <c r="B333" s="57">
        <v>33398</v>
      </c>
      <c r="C333">
        <v>1991</v>
      </c>
      <c r="D333">
        <v>710</v>
      </c>
      <c r="E333">
        <v>4400.55</v>
      </c>
      <c r="F333">
        <v>10.16</v>
      </c>
      <c r="G333">
        <v>515</v>
      </c>
      <c r="H333" t="s">
        <v>54</v>
      </c>
      <c r="I333">
        <f t="shared" si="10"/>
        <v>6</v>
      </c>
      <c r="J333">
        <f t="shared" si="11"/>
        <v>0</v>
      </c>
    </row>
    <row r="334" spans="1:10">
      <c r="A334" t="s">
        <v>53</v>
      </c>
      <c r="B334" s="57">
        <v>33398</v>
      </c>
      <c r="C334">
        <v>1991</v>
      </c>
      <c r="D334">
        <v>710</v>
      </c>
      <c r="E334">
        <v>4400.55</v>
      </c>
      <c r="F334">
        <v>0.36</v>
      </c>
      <c r="G334">
        <v>540</v>
      </c>
      <c r="H334" t="s">
        <v>54</v>
      </c>
      <c r="I334">
        <f t="shared" si="10"/>
        <v>6</v>
      </c>
      <c r="J334">
        <f t="shared" si="11"/>
        <v>0</v>
      </c>
    </row>
    <row r="335" spans="1:10">
      <c r="A335" t="s">
        <v>53</v>
      </c>
      <c r="B335" s="57">
        <v>33398</v>
      </c>
      <c r="C335">
        <v>1991</v>
      </c>
      <c r="D335">
        <v>710</v>
      </c>
      <c r="F335">
        <v>0.23</v>
      </c>
      <c r="G335">
        <v>610</v>
      </c>
      <c r="H335" t="s">
        <v>18</v>
      </c>
      <c r="I335">
        <f t="shared" si="10"/>
        <v>6</v>
      </c>
      <c r="J335">
        <f t="shared" si="11"/>
        <v>0</v>
      </c>
    </row>
    <row r="336" spans="1:10">
      <c r="A336" t="s">
        <v>53</v>
      </c>
      <c r="B336" s="57">
        <v>33398</v>
      </c>
      <c r="C336">
        <v>1991</v>
      </c>
      <c r="D336">
        <v>710</v>
      </c>
      <c r="F336">
        <v>0.39</v>
      </c>
      <c r="G336">
        <v>620</v>
      </c>
      <c r="H336" t="s">
        <v>18</v>
      </c>
      <c r="I336">
        <f t="shared" si="10"/>
        <v>6</v>
      </c>
      <c r="J336">
        <f t="shared" si="11"/>
        <v>0</v>
      </c>
    </row>
    <row r="337" spans="1:10">
      <c r="A337" t="s">
        <v>53</v>
      </c>
      <c r="B337" s="57">
        <v>33398</v>
      </c>
      <c r="C337">
        <v>1991</v>
      </c>
      <c r="D337">
        <v>710</v>
      </c>
      <c r="F337">
        <v>90.58</v>
      </c>
      <c r="G337">
        <v>630</v>
      </c>
      <c r="H337" t="s">
        <v>18</v>
      </c>
      <c r="I337">
        <f t="shared" si="10"/>
        <v>6</v>
      </c>
      <c r="J337">
        <f t="shared" si="11"/>
        <v>0</v>
      </c>
    </row>
    <row r="338" spans="1:10">
      <c r="A338" t="s">
        <v>53</v>
      </c>
      <c r="B338" s="57">
        <v>33398</v>
      </c>
      <c r="C338">
        <v>1991</v>
      </c>
      <c r="D338">
        <v>710</v>
      </c>
      <c r="F338">
        <v>0.45</v>
      </c>
      <c r="G338">
        <v>640</v>
      </c>
      <c r="H338" t="s">
        <v>18</v>
      </c>
      <c r="I338">
        <f t="shared" si="10"/>
        <v>6</v>
      </c>
      <c r="J338">
        <f t="shared" si="11"/>
        <v>0</v>
      </c>
    </row>
    <row r="339" spans="1:10">
      <c r="A339" t="s">
        <v>53</v>
      </c>
      <c r="B339" s="57">
        <v>33405</v>
      </c>
      <c r="C339">
        <v>1991</v>
      </c>
      <c r="D339">
        <v>710</v>
      </c>
      <c r="E339">
        <v>3629.59</v>
      </c>
      <c r="F339">
        <v>0.6</v>
      </c>
      <c r="G339">
        <v>515</v>
      </c>
      <c r="H339" t="s">
        <v>54</v>
      </c>
      <c r="I339">
        <f t="shared" si="10"/>
        <v>6</v>
      </c>
      <c r="J339">
        <f t="shared" si="11"/>
        <v>0</v>
      </c>
    </row>
    <row r="340" spans="1:10">
      <c r="A340" t="s">
        <v>53</v>
      </c>
      <c r="B340" s="57">
        <v>33405</v>
      </c>
      <c r="C340">
        <v>1991</v>
      </c>
      <c r="D340">
        <v>710</v>
      </c>
      <c r="E340">
        <v>3629.59</v>
      </c>
      <c r="F340">
        <v>1.08</v>
      </c>
      <c r="G340">
        <v>517</v>
      </c>
      <c r="H340" t="s">
        <v>54</v>
      </c>
      <c r="I340">
        <f t="shared" si="10"/>
        <v>6</v>
      </c>
      <c r="J340">
        <f t="shared" si="11"/>
        <v>0</v>
      </c>
    </row>
    <row r="341" spans="1:10">
      <c r="A341" t="s">
        <v>53</v>
      </c>
      <c r="B341" s="57">
        <v>33405</v>
      </c>
      <c r="C341">
        <v>1991</v>
      </c>
      <c r="D341">
        <v>710</v>
      </c>
      <c r="E341">
        <v>3667.2</v>
      </c>
      <c r="F341">
        <v>112.73</v>
      </c>
      <c r="G341">
        <v>610</v>
      </c>
      <c r="H341" t="s">
        <v>18</v>
      </c>
      <c r="I341">
        <f t="shared" si="10"/>
        <v>6</v>
      </c>
      <c r="J341">
        <f t="shared" si="11"/>
        <v>0</v>
      </c>
    </row>
    <row r="342" spans="1:10">
      <c r="A342" t="s">
        <v>53</v>
      </c>
      <c r="B342" s="57">
        <v>33405</v>
      </c>
      <c r="C342">
        <v>1991</v>
      </c>
      <c r="D342">
        <v>710</v>
      </c>
      <c r="E342">
        <v>3667.2</v>
      </c>
      <c r="F342">
        <v>149.12</v>
      </c>
      <c r="G342">
        <v>620</v>
      </c>
      <c r="H342" t="s">
        <v>18</v>
      </c>
      <c r="I342">
        <f t="shared" si="10"/>
        <v>6</v>
      </c>
      <c r="J342">
        <f t="shared" si="11"/>
        <v>0</v>
      </c>
    </row>
    <row r="343" spans="1:10">
      <c r="A343" t="s">
        <v>53</v>
      </c>
      <c r="B343" s="57">
        <v>33405</v>
      </c>
      <c r="C343">
        <v>1991</v>
      </c>
      <c r="D343">
        <v>710</v>
      </c>
      <c r="E343">
        <v>3667.2</v>
      </c>
      <c r="F343">
        <v>1572.41</v>
      </c>
      <c r="G343">
        <v>630</v>
      </c>
      <c r="H343" t="s">
        <v>18</v>
      </c>
      <c r="I343">
        <f t="shared" si="10"/>
        <v>6</v>
      </c>
      <c r="J343">
        <f t="shared" si="11"/>
        <v>0</v>
      </c>
    </row>
    <row r="344" spans="1:10">
      <c r="A344" t="s">
        <v>53</v>
      </c>
      <c r="B344" s="57">
        <v>33405</v>
      </c>
      <c r="C344">
        <v>1991</v>
      </c>
      <c r="D344">
        <v>710</v>
      </c>
      <c r="E344">
        <v>3667.2</v>
      </c>
      <c r="F344">
        <v>376.48</v>
      </c>
      <c r="G344">
        <v>640</v>
      </c>
      <c r="H344" t="s">
        <v>18</v>
      </c>
      <c r="I344">
        <f t="shared" si="10"/>
        <v>6</v>
      </c>
      <c r="J344">
        <f t="shared" si="11"/>
        <v>0</v>
      </c>
    </row>
    <row r="345" spans="1:10">
      <c r="A345" t="s">
        <v>53</v>
      </c>
      <c r="B345" s="57">
        <v>33405</v>
      </c>
      <c r="C345">
        <v>1991</v>
      </c>
      <c r="D345">
        <v>710</v>
      </c>
      <c r="E345">
        <v>3667.2</v>
      </c>
      <c r="F345">
        <v>12.08</v>
      </c>
      <c r="G345">
        <v>680</v>
      </c>
      <c r="H345" t="s">
        <v>18</v>
      </c>
      <c r="I345">
        <f t="shared" si="10"/>
        <v>6</v>
      </c>
      <c r="J345">
        <f t="shared" si="11"/>
        <v>0</v>
      </c>
    </row>
    <row r="346" spans="1:10">
      <c r="A346" t="s">
        <v>53</v>
      </c>
      <c r="B346" s="57">
        <v>33405</v>
      </c>
      <c r="C346">
        <v>1991</v>
      </c>
      <c r="D346">
        <v>710</v>
      </c>
      <c r="E346">
        <v>4023.16</v>
      </c>
      <c r="F346">
        <v>14.86</v>
      </c>
      <c r="G346">
        <v>610</v>
      </c>
      <c r="H346" t="s">
        <v>18</v>
      </c>
      <c r="I346">
        <f t="shared" si="10"/>
        <v>6</v>
      </c>
      <c r="J346">
        <f t="shared" si="11"/>
        <v>0</v>
      </c>
    </row>
    <row r="347" spans="1:10">
      <c r="A347" t="s">
        <v>53</v>
      </c>
      <c r="B347" s="57">
        <v>33405</v>
      </c>
      <c r="C347">
        <v>1991</v>
      </c>
      <c r="D347">
        <v>710</v>
      </c>
      <c r="E347">
        <v>4023.16</v>
      </c>
      <c r="F347">
        <v>38.49</v>
      </c>
      <c r="G347">
        <v>620</v>
      </c>
      <c r="H347" t="s">
        <v>18</v>
      </c>
      <c r="I347">
        <f t="shared" si="10"/>
        <v>6</v>
      </c>
      <c r="J347">
        <f t="shared" si="11"/>
        <v>0</v>
      </c>
    </row>
    <row r="348" spans="1:10">
      <c r="A348" t="s">
        <v>53</v>
      </c>
      <c r="B348" s="57">
        <v>33405</v>
      </c>
      <c r="C348">
        <v>1991</v>
      </c>
      <c r="D348">
        <v>710</v>
      </c>
      <c r="E348">
        <v>4023.16</v>
      </c>
      <c r="F348">
        <v>74.62</v>
      </c>
      <c r="G348">
        <v>630</v>
      </c>
      <c r="H348" t="s">
        <v>18</v>
      </c>
      <c r="I348">
        <f t="shared" si="10"/>
        <v>6</v>
      </c>
      <c r="J348">
        <f t="shared" si="11"/>
        <v>0</v>
      </c>
    </row>
    <row r="349" spans="1:10">
      <c r="A349" t="s">
        <v>53</v>
      </c>
      <c r="B349" s="57">
        <v>33405</v>
      </c>
      <c r="C349">
        <v>1991</v>
      </c>
      <c r="D349">
        <v>710</v>
      </c>
      <c r="E349">
        <v>4023.16</v>
      </c>
      <c r="F349">
        <v>11.07</v>
      </c>
      <c r="G349">
        <v>640</v>
      </c>
      <c r="H349" t="s">
        <v>18</v>
      </c>
      <c r="I349">
        <f t="shared" si="10"/>
        <v>6</v>
      </c>
      <c r="J349">
        <f t="shared" si="11"/>
        <v>0</v>
      </c>
    </row>
    <row r="350" spans="1:10">
      <c r="A350" t="s">
        <v>53</v>
      </c>
      <c r="B350" s="57">
        <v>33405</v>
      </c>
      <c r="C350">
        <v>1991</v>
      </c>
      <c r="D350">
        <v>710</v>
      </c>
      <c r="E350">
        <v>4400.55</v>
      </c>
      <c r="F350">
        <v>1.27</v>
      </c>
      <c r="G350">
        <v>515</v>
      </c>
      <c r="H350" t="s">
        <v>54</v>
      </c>
      <c r="I350">
        <f t="shared" si="10"/>
        <v>6</v>
      </c>
      <c r="J350">
        <f t="shared" si="11"/>
        <v>0</v>
      </c>
    </row>
    <row r="351" spans="1:10">
      <c r="A351" t="s">
        <v>53</v>
      </c>
      <c r="B351" s="57">
        <v>33405</v>
      </c>
      <c r="C351">
        <v>1991</v>
      </c>
      <c r="D351">
        <v>710</v>
      </c>
      <c r="E351">
        <v>4400.55</v>
      </c>
      <c r="F351">
        <v>0</v>
      </c>
      <c r="G351">
        <v>517</v>
      </c>
      <c r="H351" t="s">
        <v>54</v>
      </c>
      <c r="I351">
        <f t="shared" si="10"/>
        <v>6</v>
      </c>
      <c r="J351">
        <f t="shared" si="11"/>
        <v>0</v>
      </c>
    </row>
    <row r="352" spans="1:10">
      <c r="A352" t="s">
        <v>53</v>
      </c>
      <c r="B352" s="57">
        <v>33405</v>
      </c>
      <c r="C352">
        <v>1991</v>
      </c>
      <c r="D352">
        <v>710</v>
      </c>
      <c r="E352">
        <v>4400.55</v>
      </c>
      <c r="F352">
        <v>0.35</v>
      </c>
      <c r="G352">
        <v>521</v>
      </c>
      <c r="H352" t="s">
        <v>54</v>
      </c>
      <c r="I352">
        <f t="shared" si="10"/>
        <v>6</v>
      </c>
      <c r="J352">
        <f t="shared" si="11"/>
        <v>0</v>
      </c>
    </row>
    <row r="353" spans="1:10">
      <c r="A353" t="s">
        <v>53</v>
      </c>
      <c r="B353" s="57">
        <v>33405</v>
      </c>
      <c r="C353">
        <v>1991</v>
      </c>
      <c r="D353">
        <v>710</v>
      </c>
      <c r="F353">
        <v>0.16</v>
      </c>
      <c r="G353">
        <v>540</v>
      </c>
      <c r="H353" t="s">
        <v>54</v>
      </c>
      <c r="I353">
        <f t="shared" si="10"/>
        <v>6</v>
      </c>
      <c r="J353">
        <f t="shared" si="11"/>
        <v>0</v>
      </c>
    </row>
    <row r="354" spans="1:10">
      <c r="A354" t="s">
        <v>53</v>
      </c>
      <c r="B354" s="57">
        <v>33405</v>
      </c>
      <c r="C354">
        <v>1991</v>
      </c>
      <c r="D354">
        <v>710</v>
      </c>
      <c r="F354">
        <v>0.1</v>
      </c>
      <c r="G354">
        <v>610</v>
      </c>
      <c r="H354" t="s">
        <v>18</v>
      </c>
      <c r="I354">
        <f t="shared" si="10"/>
        <v>6</v>
      </c>
      <c r="J354">
        <f t="shared" si="11"/>
        <v>0</v>
      </c>
    </row>
    <row r="355" spans="1:10">
      <c r="A355" t="s">
        <v>53</v>
      </c>
      <c r="B355" s="57">
        <v>33405</v>
      </c>
      <c r="C355">
        <v>1991</v>
      </c>
      <c r="D355">
        <v>710</v>
      </c>
      <c r="F355">
        <v>74.88</v>
      </c>
      <c r="G355">
        <v>630</v>
      </c>
      <c r="H355" t="s">
        <v>18</v>
      </c>
      <c r="I355">
        <f t="shared" si="10"/>
        <v>6</v>
      </c>
      <c r="J355">
        <f t="shared" si="11"/>
        <v>0</v>
      </c>
    </row>
    <row r="356" spans="1:10">
      <c r="A356" t="s">
        <v>53</v>
      </c>
      <c r="B356" s="57">
        <v>33405</v>
      </c>
      <c r="C356">
        <v>1991</v>
      </c>
      <c r="D356">
        <v>710</v>
      </c>
      <c r="F356">
        <v>0.61</v>
      </c>
      <c r="G356">
        <v>640</v>
      </c>
      <c r="H356" t="s">
        <v>18</v>
      </c>
      <c r="I356">
        <f t="shared" si="10"/>
        <v>6</v>
      </c>
      <c r="J356">
        <f t="shared" si="11"/>
        <v>0</v>
      </c>
    </row>
    <row r="357" spans="1:10">
      <c r="A357" t="s">
        <v>53</v>
      </c>
      <c r="B357" s="57">
        <v>33412</v>
      </c>
      <c r="C357">
        <v>1991</v>
      </c>
      <c r="D357">
        <v>710</v>
      </c>
      <c r="E357">
        <v>3629.59</v>
      </c>
      <c r="F357">
        <v>1.27</v>
      </c>
      <c r="G357">
        <v>515</v>
      </c>
      <c r="H357" t="s">
        <v>54</v>
      </c>
      <c r="I357">
        <f t="shared" si="10"/>
        <v>6</v>
      </c>
      <c r="J357">
        <f t="shared" si="11"/>
        <v>0</v>
      </c>
    </row>
    <row r="358" spans="1:10">
      <c r="A358" t="s">
        <v>53</v>
      </c>
      <c r="B358" s="57">
        <v>33412</v>
      </c>
      <c r="C358">
        <v>1991</v>
      </c>
      <c r="D358">
        <v>710</v>
      </c>
      <c r="E358">
        <v>3629.59</v>
      </c>
      <c r="F358">
        <v>3.49</v>
      </c>
      <c r="G358">
        <v>540</v>
      </c>
      <c r="H358" t="s">
        <v>54</v>
      </c>
      <c r="I358">
        <f t="shared" si="10"/>
        <v>6</v>
      </c>
      <c r="J358">
        <f t="shared" si="11"/>
        <v>0</v>
      </c>
    </row>
    <row r="359" spans="1:10">
      <c r="A359" t="s">
        <v>53</v>
      </c>
      <c r="B359" s="57">
        <v>33412</v>
      </c>
      <c r="C359">
        <v>1991</v>
      </c>
      <c r="D359">
        <v>710</v>
      </c>
      <c r="E359">
        <v>3667.2</v>
      </c>
      <c r="F359">
        <v>183.87</v>
      </c>
      <c r="G359">
        <v>610</v>
      </c>
      <c r="H359" t="s">
        <v>18</v>
      </c>
      <c r="I359">
        <f t="shared" si="10"/>
        <v>6</v>
      </c>
      <c r="J359">
        <f t="shared" si="11"/>
        <v>0</v>
      </c>
    </row>
    <row r="360" spans="1:10">
      <c r="A360" t="s">
        <v>53</v>
      </c>
      <c r="B360" s="57">
        <v>33412</v>
      </c>
      <c r="C360">
        <v>1991</v>
      </c>
      <c r="D360">
        <v>710</v>
      </c>
      <c r="E360">
        <v>3667.2</v>
      </c>
      <c r="F360">
        <v>248.53</v>
      </c>
      <c r="G360">
        <v>620</v>
      </c>
      <c r="H360" t="s">
        <v>18</v>
      </c>
      <c r="I360">
        <f t="shared" si="10"/>
        <v>6</v>
      </c>
      <c r="J360">
        <f t="shared" si="11"/>
        <v>0</v>
      </c>
    </row>
    <row r="361" spans="1:10">
      <c r="A361" t="s">
        <v>53</v>
      </c>
      <c r="B361" s="57">
        <v>33412</v>
      </c>
      <c r="C361">
        <v>1991</v>
      </c>
      <c r="D361">
        <v>710</v>
      </c>
      <c r="E361">
        <v>3667.2</v>
      </c>
      <c r="F361">
        <v>838.74</v>
      </c>
      <c r="G361">
        <v>630</v>
      </c>
      <c r="H361" t="s">
        <v>18</v>
      </c>
      <c r="I361">
        <f t="shared" si="10"/>
        <v>6</v>
      </c>
      <c r="J361">
        <f t="shared" si="11"/>
        <v>0</v>
      </c>
    </row>
    <row r="362" spans="1:10">
      <c r="A362" t="s">
        <v>53</v>
      </c>
      <c r="B362" s="57">
        <v>33412</v>
      </c>
      <c r="C362">
        <v>1991</v>
      </c>
      <c r="D362">
        <v>710</v>
      </c>
      <c r="E362">
        <v>3667.2</v>
      </c>
      <c r="F362">
        <v>93.66</v>
      </c>
      <c r="G362">
        <v>640</v>
      </c>
      <c r="H362" t="s">
        <v>18</v>
      </c>
      <c r="I362">
        <f t="shared" si="10"/>
        <v>6</v>
      </c>
      <c r="J362">
        <f t="shared" si="11"/>
        <v>0</v>
      </c>
    </row>
    <row r="363" spans="1:10">
      <c r="A363" t="s">
        <v>53</v>
      </c>
      <c r="B363" s="57">
        <v>33412</v>
      </c>
      <c r="C363">
        <v>1991</v>
      </c>
      <c r="D363">
        <v>710</v>
      </c>
      <c r="E363">
        <v>3667.2</v>
      </c>
      <c r="F363">
        <v>1.46</v>
      </c>
      <c r="G363">
        <v>650</v>
      </c>
      <c r="H363" t="s">
        <v>18</v>
      </c>
      <c r="I363">
        <f t="shared" si="10"/>
        <v>6</v>
      </c>
      <c r="J363">
        <f t="shared" si="11"/>
        <v>0</v>
      </c>
    </row>
    <row r="364" spans="1:10">
      <c r="A364" t="s">
        <v>53</v>
      </c>
      <c r="B364" s="57">
        <v>33412</v>
      </c>
      <c r="C364">
        <v>1991</v>
      </c>
      <c r="D364">
        <v>710</v>
      </c>
      <c r="E364">
        <v>4023.16</v>
      </c>
      <c r="F364">
        <v>76.88</v>
      </c>
      <c r="G364">
        <v>610</v>
      </c>
      <c r="H364" t="s">
        <v>18</v>
      </c>
      <c r="I364">
        <f t="shared" si="10"/>
        <v>6</v>
      </c>
      <c r="J364">
        <f t="shared" si="11"/>
        <v>0</v>
      </c>
    </row>
    <row r="365" spans="1:10">
      <c r="A365" t="s">
        <v>53</v>
      </c>
      <c r="B365" s="57">
        <v>33412</v>
      </c>
      <c r="C365">
        <v>1991</v>
      </c>
      <c r="D365">
        <v>710</v>
      </c>
      <c r="E365">
        <v>4023.16</v>
      </c>
      <c r="F365">
        <v>1.98</v>
      </c>
      <c r="G365">
        <v>620</v>
      </c>
      <c r="H365" t="s">
        <v>18</v>
      </c>
      <c r="I365">
        <f t="shared" si="10"/>
        <v>6</v>
      </c>
      <c r="J365">
        <f t="shared" si="11"/>
        <v>0</v>
      </c>
    </row>
    <row r="366" spans="1:10">
      <c r="A366" t="s">
        <v>53</v>
      </c>
      <c r="B366" s="57">
        <v>33412</v>
      </c>
      <c r="C366">
        <v>1991</v>
      </c>
      <c r="D366">
        <v>710</v>
      </c>
      <c r="E366">
        <v>4023.16</v>
      </c>
      <c r="F366">
        <v>10.08</v>
      </c>
      <c r="G366">
        <v>630</v>
      </c>
      <c r="H366" t="s">
        <v>18</v>
      </c>
      <c r="I366">
        <f t="shared" si="10"/>
        <v>6</v>
      </c>
      <c r="J366">
        <f t="shared" si="11"/>
        <v>0</v>
      </c>
    </row>
    <row r="367" spans="1:10">
      <c r="A367" t="s">
        <v>53</v>
      </c>
      <c r="B367" s="57">
        <v>33412</v>
      </c>
      <c r="C367">
        <v>1991</v>
      </c>
      <c r="D367">
        <v>710</v>
      </c>
      <c r="E367">
        <v>4400.55</v>
      </c>
      <c r="F367">
        <v>0.52</v>
      </c>
      <c r="G367">
        <v>515</v>
      </c>
      <c r="H367" t="s">
        <v>54</v>
      </c>
      <c r="I367">
        <f t="shared" si="10"/>
        <v>6</v>
      </c>
      <c r="J367">
        <f t="shared" si="11"/>
        <v>0</v>
      </c>
    </row>
    <row r="368" spans="1:10">
      <c r="A368" t="s">
        <v>53</v>
      </c>
      <c r="B368" s="57">
        <v>33412</v>
      </c>
      <c r="C368">
        <v>1991</v>
      </c>
      <c r="D368">
        <v>710</v>
      </c>
      <c r="F368">
        <v>0.3</v>
      </c>
      <c r="G368">
        <v>511</v>
      </c>
      <c r="I368">
        <f t="shared" si="10"/>
        <v>6</v>
      </c>
      <c r="J368">
        <f t="shared" si="11"/>
        <v>0</v>
      </c>
    </row>
    <row r="369" spans="1:10">
      <c r="A369" t="s">
        <v>53</v>
      </c>
      <c r="B369" s="57">
        <v>33412</v>
      </c>
      <c r="C369">
        <v>1991</v>
      </c>
      <c r="D369">
        <v>710</v>
      </c>
      <c r="F369">
        <v>0.01</v>
      </c>
      <c r="G369">
        <v>517</v>
      </c>
      <c r="H369" t="s">
        <v>54</v>
      </c>
      <c r="I369">
        <f t="shared" si="10"/>
        <v>6</v>
      </c>
      <c r="J369">
        <f t="shared" si="11"/>
        <v>0</v>
      </c>
    </row>
    <row r="370" spans="1:10">
      <c r="A370" t="s">
        <v>53</v>
      </c>
      <c r="B370" s="57">
        <v>33412</v>
      </c>
      <c r="C370">
        <v>1991</v>
      </c>
      <c r="D370">
        <v>710</v>
      </c>
      <c r="F370">
        <v>0</v>
      </c>
      <c r="G370">
        <v>521</v>
      </c>
      <c r="H370" t="s">
        <v>54</v>
      </c>
      <c r="I370">
        <f t="shared" si="10"/>
        <v>6</v>
      </c>
      <c r="J370">
        <f t="shared" si="11"/>
        <v>0</v>
      </c>
    </row>
    <row r="371" spans="1:10">
      <c r="A371" t="s">
        <v>53</v>
      </c>
      <c r="B371" s="57">
        <v>33412</v>
      </c>
      <c r="C371">
        <v>1991</v>
      </c>
      <c r="D371">
        <v>710</v>
      </c>
      <c r="F371">
        <v>18.489999999999998</v>
      </c>
      <c r="G371">
        <v>630</v>
      </c>
      <c r="H371" t="s">
        <v>18</v>
      </c>
      <c r="I371">
        <f t="shared" si="10"/>
        <v>6</v>
      </c>
      <c r="J371">
        <f t="shared" si="11"/>
        <v>0</v>
      </c>
    </row>
    <row r="372" spans="1:10">
      <c r="A372" t="s">
        <v>53</v>
      </c>
      <c r="B372" s="57">
        <v>33412</v>
      </c>
      <c r="C372">
        <v>1991</v>
      </c>
      <c r="D372">
        <v>710</v>
      </c>
      <c r="F372">
        <v>0.03</v>
      </c>
      <c r="G372">
        <v>640</v>
      </c>
      <c r="H372" t="s">
        <v>18</v>
      </c>
      <c r="I372">
        <f t="shared" si="10"/>
        <v>6</v>
      </c>
      <c r="J372">
        <f t="shared" si="11"/>
        <v>0</v>
      </c>
    </row>
    <row r="373" spans="1:10">
      <c r="A373" t="s">
        <v>53</v>
      </c>
      <c r="B373" s="57">
        <v>33419</v>
      </c>
      <c r="C373">
        <v>1991</v>
      </c>
      <c r="D373">
        <v>710</v>
      </c>
      <c r="E373">
        <v>3667.2</v>
      </c>
      <c r="F373">
        <v>207.26</v>
      </c>
      <c r="G373">
        <v>610</v>
      </c>
      <c r="H373" t="s">
        <v>18</v>
      </c>
      <c r="I373">
        <f t="shared" si="10"/>
        <v>6</v>
      </c>
      <c r="J373">
        <f t="shared" si="11"/>
        <v>0</v>
      </c>
    </row>
    <row r="374" spans="1:10">
      <c r="A374" t="s">
        <v>53</v>
      </c>
      <c r="B374" s="57">
        <v>33419</v>
      </c>
      <c r="C374">
        <v>1991</v>
      </c>
      <c r="D374">
        <v>710</v>
      </c>
      <c r="E374">
        <v>3667.2</v>
      </c>
      <c r="F374">
        <v>23.33</v>
      </c>
      <c r="G374">
        <v>620</v>
      </c>
      <c r="H374" t="s">
        <v>18</v>
      </c>
      <c r="I374">
        <f t="shared" si="10"/>
        <v>6</v>
      </c>
      <c r="J374">
        <f t="shared" si="11"/>
        <v>0</v>
      </c>
    </row>
    <row r="375" spans="1:10">
      <c r="A375" t="s">
        <v>53</v>
      </c>
      <c r="B375" s="57">
        <v>33419</v>
      </c>
      <c r="C375">
        <v>1991</v>
      </c>
      <c r="D375">
        <v>710</v>
      </c>
      <c r="E375">
        <v>3667.2</v>
      </c>
      <c r="F375">
        <v>29.77</v>
      </c>
      <c r="G375">
        <v>630</v>
      </c>
      <c r="H375" t="s">
        <v>18</v>
      </c>
      <c r="I375">
        <f t="shared" si="10"/>
        <v>6</v>
      </c>
      <c r="J375">
        <f t="shared" si="11"/>
        <v>0</v>
      </c>
    </row>
    <row r="376" spans="1:10">
      <c r="A376" t="s">
        <v>53</v>
      </c>
      <c r="B376" s="57">
        <v>33419</v>
      </c>
      <c r="C376">
        <v>1991</v>
      </c>
      <c r="D376">
        <v>710</v>
      </c>
      <c r="E376">
        <v>3667.2</v>
      </c>
      <c r="F376">
        <v>40.17</v>
      </c>
      <c r="G376">
        <v>650</v>
      </c>
      <c r="H376" t="s">
        <v>18</v>
      </c>
      <c r="I376">
        <f t="shared" si="10"/>
        <v>6</v>
      </c>
      <c r="J376">
        <f t="shared" si="11"/>
        <v>0</v>
      </c>
    </row>
    <row r="377" spans="1:10">
      <c r="A377" t="s">
        <v>53</v>
      </c>
      <c r="B377" s="57">
        <v>33419</v>
      </c>
      <c r="C377">
        <v>1991</v>
      </c>
      <c r="D377">
        <v>710</v>
      </c>
      <c r="E377">
        <v>4023.16</v>
      </c>
      <c r="F377">
        <v>57.83</v>
      </c>
      <c r="G377">
        <v>610</v>
      </c>
      <c r="H377" t="s">
        <v>18</v>
      </c>
      <c r="I377">
        <f t="shared" si="10"/>
        <v>6</v>
      </c>
      <c r="J377">
        <f t="shared" si="11"/>
        <v>0</v>
      </c>
    </row>
    <row r="378" spans="1:10">
      <c r="A378" t="s">
        <v>53</v>
      </c>
      <c r="B378" s="57">
        <v>33419</v>
      </c>
      <c r="C378">
        <v>1991</v>
      </c>
      <c r="D378">
        <v>710</v>
      </c>
      <c r="E378">
        <v>4400.55</v>
      </c>
      <c r="F378">
        <v>1.57</v>
      </c>
      <c r="G378">
        <v>513</v>
      </c>
      <c r="H378" t="s">
        <v>54</v>
      </c>
      <c r="I378">
        <f t="shared" si="10"/>
        <v>6</v>
      </c>
      <c r="J378">
        <f t="shared" si="11"/>
        <v>0</v>
      </c>
    </row>
    <row r="379" spans="1:10">
      <c r="A379" t="s">
        <v>53</v>
      </c>
      <c r="B379" s="57">
        <v>33419</v>
      </c>
      <c r="C379">
        <v>1991</v>
      </c>
      <c r="D379">
        <v>710</v>
      </c>
      <c r="E379">
        <v>4400.55</v>
      </c>
      <c r="F379">
        <v>2.5</v>
      </c>
      <c r="G379">
        <v>515</v>
      </c>
      <c r="H379" t="s">
        <v>54</v>
      </c>
      <c r="I379">
        <f t="shared" si="10"/>
        <v>6</v>
      </c>
      <c r="J379">
        <f t="shared" si="11"/>
        <v>0</v>
      </c>
    </row>
    <row r="380" spans="1:10">
      <c r="A380" t="s">
        <v>53</v>
      </c>
      <c r="B380" s="57">
        <v>33419</v>
      </c>
      <c r="C380">
        <v>1991</v>
      </c>
      <c r="D380">
        <v>710</v>
      </c>
      <c r="E380">
        <v>4400.55</v>
      </c>
      <c r="F380">
        <v>10.39</v>
      </c>
      <c r="G380">
        <v>517</v>
      </c>
      <c r="H380" t="s">
        <v>54</v>
      </c>
      <c r="I380">
        <f t="shared" si="10"/>
        <v>6</v>
      </c>
      <c r="J380">
        <f t="shared" si="11"/>
        <v>0</v>
      </c>
    </row>
    <row r="381" spans="1:10">
      <c r="A381" t="s">
        <v>53</v>
      </c>
      <c r="B381" s="57">
        <v>33419</v>
      </c>
      <c r="C381">
        <v>1991</v>
      </c>
      <c r="D381">
        <v>710</v>
      </c>
      <c r="E381">
        <v>4400.55</v>
      </c>
      <c r="F381">
        <v>30.2</v>
      </c>
      <c r="G381">
        <v>540</v>
      </c>
      <c r="H381" t="s">
        <v>54</v>
      </c>
      <c r="I381">
        <f t="shared" si="10"/>
        <v>6</v>
      </c>
      <c r="J381">
        <f t="shared" si="11"/>
        <v>0</v>
      </c>
    </row>
    <row r="382" spans="1:10">
      <c r="A382" t="s">
        <v>53</v>
      </c>
      <c r="B382" s="57">
        <v>33419</v>
      </c>
      <c r="C382">
        <v>1991</v>
      </c>
      <c r="D382">
        <v>710</v>
      </c>
      <c r="F382">
        <v>7.49</v>
      </c>
      <c r="G382">
        <v>511</v>
      </c>
      <c r="I382">
        <f t="shared" si="10"/>
        <v>6</v>
      </c>
      <c r="J382">
        <f t="shared" si="11"/>
        <v>0</v>
      </c>
    </row>
    <row r="383" spans="1:10">
      <c r="A383" t="s">
        <v>53</v>
      </c>
      <c r="B383" s="57">
        <v>33419</v>
      </c>
      <c r="C383">
        <v>1991</v>
      </c>
      <c r="D383">
        <v>710</v>
      </c>
      <c r="F383">
        <v>0.53</v>
      </c>
      <c r="G383">
        <v>517</v>
      </c>
      <c r="H383" t="s">
        <v>54</v>
      </c>
      <c r="I383">
        <f t="shared" si="10"/>
        <v>6</v>
      </c>
      <c r="J383">
        <f t="shared" si="11"/>
        <v>0</v>
      </c>
    </row>
    <row r="384" spans="1:10">
      <c r="A384" t="s">
        <v>53</v>
      </c>
      <c r="B384" s="57">
        <v>33419</v>
      </c>
      <c r="C384">
        <v>1991</v>
      </c>
      <c r="D384">
        <v>710</v>
      </c>
      <c r="F384">
        <v>0.05</v>
      </c>
      <c r="G384">
        <v>521</v>
      </c>
      <c r="H384" t="s">
        <v>54</v>
      </c>
      <c r="I384">
        <f t="shared" si="10"/>
        <v>6</v>
      </c>
      <c r="J384">
        <f t="shared" si="11"/>
        <v>0</v>
      </c>
    </row>
    <row r="385" spans="1:10">
      <c r="A385" t="s">
        <v>53</v>
      </c>
      <c r="B385" s="57">
        <v>33419</v>
      </c>
      <c r="C385">
        <v>1991</v>
      </c>
      <c r="D385">
        <v>710</v>
      </c>
      <c r="F385">
        <v>1.1200000000000001</v>
      </c>
      <c r="G385">
        <v>610</v>
      </c>
      <c r="H385" t="s">
        <v>18</v>
      </c>
      <c r="I385">
        <f t="shared" si="10"/>
        <v>6</v>
      </c>
      <c r="J385">
        <f t="shared" si="11"/>
        <v>0</v>
      </c>
    </row>
    <row r="386" spans="1:10">
      <c r="A386" t="s">
        <v>53</v>
      </c>
      <c r="B386" s="57">
        <v>33419</v>
      </c>
      <c r="C386">
        <v>1991</v>
      </c>
      <c r="D386">
        <v>710</v>
      </c>
      <c r="F386">
        <v>0.11</v>
      </c>
      <c r="G386">
        <v>630</v>
      </c>
      <c r="H386" t="s">
        <v>18</v>
      </c>
      <c r="I386">
        <f t="shared" si="10"/>
        <v>6</v>
      </c>
      <c r="J386">
        <f t="shared" si="11"/>
        <v>0</v>
      </c>
    </row>
    <row r="387" spans="1:10">
      <c r="A387" t="s">
        <v>53</v>
      </c>
      <c r="B387" s="57">
        <v>33426</v>
      </c>
      <c r="C387">
        <v>1991</v>
      </c>
      <c r="D387">
        <v>710</v>
      </c>
      <c r="E387">
        <v>3629.59</v>
      </c>
      <c r="F387">
        <v>44.3</v>
      </c>
      <c r="G387">
        <v>515</v>
      </c>
      <c r="H387" t="s">
        <v>54</v>
      </c>
      <c r="I387">
        <f t="shared" ref="I387:I450" si="12">MONTH(B387)</f>
        <v>7</v>
      </c>
      <c r="J387">
        <f t="shared" ref="J387:J450" si="13">IF(I387&lt;7,0,1)</f>
        <v>1</v>
      </c>
    </row>
    <row r="388" spans="1:10">
      <c r="A388" t="s">
        <v>53</v>
      </c>
      <c r="B388" s="57">
        <v>33426</v>
      </c>
      <c r="C388">
        <v>1991</v>
      </c>
      <c r="D388">
        <v>710</v>
      </c>
      <c r="E388">
        <v>3629.59</v>
      </c>
      <c r="F388">
        <v>2.99</v>
      </c>
      <c r="G388">
        <v>517</v>
      </c>
      <c r="H388" t="s">
        <v>54</v>
      </c>
      <c r="I388">
        <f t="shared" si="12"/>
        <v>7</v>
      </c>
      <c r="J388">
        <f t="shared" si="13"/>
        <v>1</v>
      </c>
    </row>
    <row r="389" spans="1:10">
      <c r="A389" t="s">
        <v>53</v>
      </c>
      <c r="B389" s="57">
        <v>33426</v>
      </c>
      <c r="C389">
        <v>1991</v>
      </c>
      <c r="D389">
        <v>710</v>
      </c>
      <c r="E389">
        <v>3629.59</v>
      </c>
      <c r="F389">
        <v>53.61</v>
      </c>
      <c r="G389">
        <v>540</v>
      </c>
      <c r="H389" t="s">
        <v>54</v>
      </c>
      <c r="I389">
        <f t="shared" si="12"/>
        <v>7</v>
      </c>
      <c r="J389">
        <f t="shared" si="13"/>
        <v>1</v>
      </c>
    </row>
    <row r="390" spans="1:10">
      <c r="A390" t="s">
        <v>53</v>
      </c>
      <c r="B390" s="57">
        <v>33426</v>
      </c>
      <c r="C390">
        <v>1991</v>
      </c>
      <c r="D390">
        <v>710</v>
      </c>
      <c r="E390">
        <v>3667.2</v>
      </c>
      <c r="F390">
        <v>222.29</v>
      </c>
      <c r="G390">
        <v>610</v>
      </c>
      <c r="H390" t="s">
        <v>18</v>
      </c>
      <c r="I390">
        <f t="shared" si="12"/>
        <v>7</v>
      </c>
      <c r="J390">
        <f t="shared" si="13"/>
        <v>1</v>
      </c>
    </row>
    <row r="391" spans="1:10">
      <c r="A391" t="s">
        <v>53</v>
      </c>
      <c r="B391" s="57">
        <v>33426</v>
      </c>
      <c r="C391">
        <v>1991</v>
      </c>
      <c r="D391">
        <v>710</v>
      </c>
      <c r="E391">
        <v>3667.2</v>
      </c>
      <c r="F391">
        <v>16.7</v>
      </c>
      <c r="G391">
        <v>630</v>
      </c>
      <c r="H391" t="s">
        <v>18</v>
      </c>
      <c r="I391">
        <f t="shared" si="12"/>
        <v>7</v>
      </c>
      <c r="J391">
        <f t="shared" si="13"/>
        <v>1</v>
      </c>
    </row>
    <row r="392" spans="1:10">
      <c r="A392" t="s">
        <v>53</v>
      </c>
      <c r="B392" s="57">
        <v>33426</v>
      </c>
      <c r="C392">
        <v>1991</v>
      </c>
      <c r="D392">
        <v>710</v>
      </c>
      <c r="E392">
        <v>3667.2</v>
      </c>
      <c r="F392">
        <v>0.33</v>
      </c>
      <c r="G392">
        <v>650</v>
      </c>
      <c r="H392" t="s">
        <v>18</v>
      </c>
      <c r="I392">
        <f t="shared" si="12"/>
        <v>7</v>
      </c>
      <c r="J392">
        <f t="shared" si="13"/>
        <v>1</v>
      </c>
    </row>
    <row r="393" spans="1:10">
      <c r="A393" t="s">
        <v>53</v>
      </c>
      <c r="B393" s="57">
        <v>33426</v>
      </c>
      <c r="C393">
        <v>1991</v>
      </c>
      <c r="D393">
        <v>710</v>
      </c>
      <c r="E393">
        <v>3667.2</v>
      </c>
      <c r="F393">
        <v>1.1100000000000001</v>
      </c>
      <c r="G393">
        <v>680</v>
      </c>
      <c r="H393" t="s">
        <v>18</v>
      </c>
      <c r="I393">
        <f t="shared" si="12"/>
        <v>7</v>
      </c>
      <c r="J393">
        <f t="shared" si="13"/>
        <v>1</v>
      </c>
    </row>
    <row r="394" spans="1:10">
      <c r="A394" t="s">
        <v>53</v>
      </c>
      <c r="B394" s="57">
        <v>33426</v>
      </c>
      <c r="C394">
        <v>1991</v>
      </c>
      <c r="D394">
        <v>710</v>
      </c>
      <c r="E394">
        <v>4023.16</v>
      </c>
      <c r="F394">
        <v>67.69</v>
      </c>
      <c r="G394">
        <v>610</v>
      </c>
      <c r="H394" t="s">
        <v>18</v>
      </c>
      <c r="I394">
        <f t="shared" si="12"/>
        <v>7</v>
      </c>
      <c r="J394">
        <f t="shared" si="13"/>
        <v>1</v>
      </c>
    </row>
    <row r="395" spans="1:10">
      <c r="A395" t="s">
        <v>53</v>
      </c>
      <c r="B395" s="57">
        <v>33426</v>
      </c>
      <c r="C395">
        <v>1991</v>
      </c>
      <c r="D395">
        <v>710</v>
      </c>
      <c r="E395">
        <v>4400.55</v>
      </c>
      <c r="F395">
        <v>0.03</v>
      </c>
      <c r="G395">
        <v>517</v>
      </c>
      <c r="H395" t="s">
        <v>54</v>
      </c>
      <c r="I395">
        <f t="shared" si="12"/>
        <v>7</v>
      </c>
      <c r="J395">
        <f t="shared" si="13"/>
        <v>1</v>
      </c>
    </row>
    <row r="396" spans="1:10">
      <c r="A396" t="s">
        <v>53</v>
      </c>
      <c r="B396" s="57">
        <v>33426</v>
      </c>
      <c r="C396">
        <v>1991</v>
      </c>
      <c r="D396">
        <v>710</v>
      </c>
      <c r="E396">
        <v>4400.55</v>
      </c>
      <c r="F396">
        <v>29.17</v>
      </c>
      <c r="G396">
        <v>540</v>
      </c>
      <c r="H396" t="s">
        <v>54</v>
      </c>
      <c r="I396">
        <f t="shared" si="12"/>
        <v>7</v>
      </c>
      <c r="J396">
        <f t="shared" si="13"/>
        <v>1</v>
      </c>
    </row>
    <row r="397" spans="1:10">
      <c r="A397" t="s">
        <v>53</v>
      </c>
      <c r="B397" s="57">
        <v>33426</v>
      </c>
      <c r="C397">
        <v>1991</v>
      </c>
      <c r="D397">
        <v>710</v>
      </c>
      <c r="F397">
        <v>0.11</v>
      </c>
      <c r="G397">
        <v>511</v>
      </c>
      <c r="I397">
        <f t="shared" si="12"/>
        <v>7</v>
      </c>
      <c r="J397">
        <f t="shared" si="13"/>
        <v>1</v>
      </c>
    </row>
    <row r="398" spans="1:10">
      <c r="A398" t="s">
        <v>53</v>
      </c>
      <c r="B398" s="57">
        <v>33426</v>
      </c>
      <c r="C398">
        <v>1991</v>
      </c>
      <c r="D398">
        <v>710</v>
      </c>
      <c r="F398">
        <v>1.93</v>
      </c>
      <c r="G398">
        <v>517</v>
      </c>
      <c r="H398" t="s">
        <v>54</v>
      </c>
      <c r="I398">
        <f t="shared" si="12"/>
        <v>7</v>
      </c>
      <c r="J398">
        <f t="shared" si="13"/>
        <v>1</v>
      </c>
    </row>
    <row r="399" spans="1:10">
      <c r="A399" t="s">
        <v>53</v>
      </c>
      <c r="B399" s="57">
        <v>33426</v>
      </c>
      <c r="C399">
        <v>1991</v>
      </c>
      <c r="D399">
        <v>710</v>
      </c>
      <c r="F399">
        <v>2.71</v>
      </c>
      <c r="G399">
        <v>519</v>
      </c>
      <c r="H399" t="s">
        <v>54</v>
      </c>
      <c r="I399">
        <f t="shared" si="12"/>
        <v>7</v>
      </c>
      <c r="J399">
        <f t="shared" si="13"/>
        <v>1</v>
      </c>
    </row>
    <row r="400" spans="1:10">
      <c r="A400" t="s">
        <v>53</v>
      </c>
      <c r="B400" s="57">
        <v>33426</v>
      </c>
      <c r="C400">
        <v>1991</v>
      </c>
      <c r="D400">
        <v>710</v>
      </c>
      <c r="F400">
        <v>4.3899999999999997</v>
      </c>
      <c r="G400">
        <v>521</v>
      </c>
      <c r="H400" t="s">
        <v>54</v>
      </c>
      <c r="I400">
        <f t="shared" si="12"/>
        <v>7</v>
      </c>
      <c r="J400">
        <f t="shared" si="13"/>
        <v>1</v>
      </c>
    </row>
    <row r="401" spans="1:10">
      <c r="A401" t="s">
        <v>53</v>
      </c>
      <c r="B401" s="57">
        <v>33426</v>
      </c>
      <c r="C401">
        <v>1991</v>
      </c>
      <c r="D401">
        <v>710</v>
      </c>
      <c r="F401">
        <v>0.05</v>
      </c>
      <c r="G401">
        <v>522</v>
      </c>
      <c r="I401">
        <f t="shared" si="12"/>
        <v>7</v>
      </c>
      <c r="J401">
        <f t="shared" si="13"/>
        <v>1</v>
      </c>
    </row>
    <row r="402" spans="1:10">
      <c r="A402" t="s">
        <v>53</v>
      </c>
      <c r="B402" s="57">
        <v>33426</v>
      </c>
      <c r="C402">
        <v>1991</v>
      </c>
      <c r="D402">
        <v>710</v>
      </c>
      <c r="F402">
        <v>0.15</v>
      </c>
      <c r="G402">
        <v>540</v>
      </c>
      <c r="H402" t="s">
        <v>54</v>
      </c>
      <c r="I402">
        <f t="shared" si="12"/>
        <v>7</v>
      </c>
      <c r="J402">
        <f t="shared" si="13"/>
        <v>1</v>
      </c>
    </row>
    <row r="403" spans="1:10">
      <c r="A403" t="s">
        <v>53</v>
      </c>
      <c r="B403" s="57">
        <v>33426</v>
      </c>
      <c r="C403">
        <v>1991</v>
      </c>
      <c r="D403">
        <v>710</v>
      </c>
      <c r="F403">
        <v>3.31</v>
      </c>
      <c r="G403">
        <v>610</v>
      </c>
      <c r="H403" t="s">
        <v>18</v>
      </c>
      <c r="I403">
        <f t="shared" si="12"/>
        <v>7</v>
      </c>
      <c r="J403">
        <f t="shared" si="13"/>
        <v>1</v>
      </c>
    </row>
    <row r="404" spans="1:10">
      <c r="A404" t="s">
        <v>53</v>
      </c>
      <c r="B404" s="57">
        <v>33433</v>
      </c>
      <c r="C404">
        <v>1991</v>
      </c>
      <c r="D404">
        <v>710</v>
      </c>
      <c r="E404">
        <v>3629.59</v>
      </c>
      <c r="F404">
        <v>36.32</v>
      </c>
      <c r="G404">
        <v>515</v>
      </c>
      <c r="H404" t="s">
        <v>54</v>
      </c>
      <c r="I404">
        <f t="shared" si="12"/>
        <v>7</v>
      </c>
      <c r="J404">
        <f t="shared" si="13"/>
        <v>1</v>
      </c>
    </row>
    <row r="405" spans="1:10">
      <c r="A405" t="s">
        <v>53</v>
      </c>
      <c r="B405" s="57">
        <v>33433</v>
      </c>
      <c r="C405">
        <v>1991</v>
      </c>
      <c r="D405">
        <v>710</v>
      </c>
      <c r="E405">
        <v>3629.59</v>
      </c>
      <c r="F405">
        <v>0.59</v>
      </c>
      <c r="G405">
        <v>517</v>
      </c>
      <c r="H405" t="s">
        <v>54</v>
      </c>
      <c r="I405">
        <f t="shared" si="12"/>
        <v>7</v>
      </c>
      <c r="J405">
        <f t="shared" si="13"/>
        <v>1</v>
      </c>
    </row>
    <row r="406" spans="1:10">
      <c r="A406" t="s">
        <v>53</v>
      </c>
      <c r="B406" s="57">
        <v>33433</v>
      </c>
      <c r="C406">
        <v>1991</v>
      </c>
      <c r="D406">
        <v>710</v>
      </c>
      <c r="E406">
        <v>3629.59</v>
      </c>
      <c r="F406">
        <v>2.21</v>
      </c>
      <c r="G406">
        <v>518</v>
      </c>
      <c r="H406" t="s">
        <v>54</v>
      </c>
      <c r="I406">
        <f t="shared" si="12"/>
        <v>7</v>
      </c>
      <c r="J406">
        <f t="shared" si="13"/>
        <v>1</v>
      </c>
    </row>
    <row r="407" spans="1:10">
      <c r="A407" t="s">
        <v>53</v>
      </c>
      <c r="B407" s="57">
        <v>33433</v>
      </c>
      <c r="C407">
        <v>1991</v>
      </c>
      <c r="D407">
        <v>710</v>
      </c>
      <c r="E407">
        <v>3629.59</v>
      </c>
      <c r="F407">
        <v>0.79</v>
      </c>
      <c r="G407">
        <v>519</v>
      </c>
      <c r="H407" t="s">
        <v>54</v>
      </c>
      <c r="I407">
        <f t="shared" si="12"/>
        <v>7</v>
      </c>
      <c r="J407">
        <f t="shared" si="13"/>
        <v>1</v>
      </c>
    </row>
    <row r="408" spans="1:10">
      <c r="A408" t="s">
        <v>53</v>
      </c>
      <c r="B408" s="57">
        <v>33433</v>
      </c>
      <c r="C408">
        <v>1991</v>
      </c>
      <c r="D408">
        <v>710</v>
      </c>
      <c r="E408">
        <v>3629.59</v>
      </c>
      <c r="F408">
        <v>15</v>
      </c>
      <c r="G408">
        <v>521</v>
      </c>
      <c r="H408" t="s">
        <v>54</v>
      </c>
      <c r="I408">
        <f t="shared" si="12"/>
        <v>7</v>
      </c>
      <c r="J408">
        <f t="shared" si="13"/>
        <v>1</v>
      </c>
    </row>
    <row r="409" spans="1:10">
      <c r="A409" t="s">
        <v>53</v>
      </c>
      <c r="B409" s="57">
        <v>33433</v>
      </c>
      <c r="C409">
        <v>1991</v>
      </c>
      <c r="D409">
        <v>710</v>
      </c>
      <c r="E409">
        <v>3629.59</v>
      </c>
      <c r="F409">
        <v>80.540000000000006</v>
      </c>
      <c r="G409">
        <v>540</v>
      </c>
      <c r="H409" t="s">
        <v>54</v>
      </c>
      <c r="I409">
        <f t="shared" si="12"/>
        <v>7</v>
      </c>
      <c r="J409">
        <f t="shared" si="13"/>
        <v>1</v>
      </c>
    </row>
    <row r="410" spans="1:10">
      <c r="A410" t="s">
        <v>53</v>
      </c>
      <c r="B410" s="57">
        <v>33433</v>
      </c>
      <c r="C410">
        <v>1991</v>
      </c>
      <c r="D410">
        <v>710</v>
      </c>
      <c r="E410">
        <v>3667.2</v>
      </c>
      <c r="F410">
        <v>155.11000000000001</v>
      </c>
      <c r="G410">
        <v>610</v>
      </c>
      <c r="H410" t="s">
        <v>18</v>
      </c>
      <c r="I410">
        <f t="shared" si="12"/>
        <v>7</v>
      </c>
      <c r="J410">
        <f t="shared" si="13"/>
        <v>1</v>
      </c>
    </row>
    <row r="411" spans="1:10">
      <c r="A411" t="s">
        <v>53</v>
      </c>
      <c r="B411" s="57">
        <v>33433</v>
      </c>
      <c r="C411">
        <v>1991</v>
      </c>
      <c r="D411">
        <v>710</v>
      </c>
      <c r="E411">
        <v>3667.2</v>
      </c>
      <c r="F411">
        <v>24.91</v>
      </c>
      <c r="G411">
        <v>630</v>
      </c>
      <c r="H411" t="s">
        <v>18</v>
      </c>
      <c r="I411">
        <f t="shared" si="12"/>
        <v>7</v>
      </c>
      <c r="J411">
        <f t="shared" si="13"/>
        <v>1</v>
      </c>
    </row>
    <row r="412" spans="1:10">
      <c r="A412" t="s">
        <v>53</v>
      </c>
      <c r="B412" s="57">
        <v>33433</v>
      </c>
      <c r="C412">
        <v>1991</v>
      </c>
      <c r="D412">
        <v>710</v>
      </c>
      <c r="E412">
        <v>4023.16</v>
      </c>
      <c r="F412">
        <v>15.38</v>
      </c>
      <c r="G412">
        <v>610</v>
      </c>
      <c r="H412" t="s">
        <v>18</v>
      </c>
      <c r="I412">
        <f t="shared" si="12"/>
        <v>7</v>
      </c>
      <c r="J412">
        <f t="shared" si="13"/>
        <v>1</v>
      </c>
    </row>
    <row r="413" spans="1:10">
      <c r="A413" t="s">
        <v>53</v>
      </c>
      <c r="B413" s="57">
        <v>33433</v>
      </c>
      <c r="C413">
        <v>1991</v>
      </c>
      <c r="D413">
        <v>710</v>
      </c>
      <c r="E413">
        <v>4023.16</v>
      </c>
      <c r="F413">
        <v>34.119999999999997</v>
      </c>
      <c r="G413">
        <v>630</v>
      </c>
      <c r="H413" t="s">
        <v>18</v>
      </c>
      <c r="I413">
        <f t="shared" si="12"/>
        <v>7</v>
      </c>
      <c r="J413">
        <f t="shared" si="13"/>
        <v>1</v>
      </c>
    </row>
    <row r="414" spans="1:10">
      <c r="A414" t="s">
        <v>53</v>
      </c>
      <c r="B414" s="57">
        <v>33433</v>
      </c>
      <c r="C414">
        <v>1991</v>
      </c>
      <c r="D414">
        <v>710</v>
      </c>
      <c r="E414">
        <v>4400.55</v>
      </c>
      <c r="F414">
        <v>3.41</v>
      </c>
      <c r="G414">
        <v>515</v>
      </c>
      <c r="H414" t="s">
        <v>54</v>
      </c>
      <c r="I414">
        <f t="shared" si="12"/>
        <v>7</v>
      </c>
      <c r="J414">
        <f t="shared" si="13"/>
        <v>1</v>
      </c>
    </row>
    <row r="415" spans="1:10">
      <c r="A415" t="s">
        <v>53</v>
      </c>
      <c r="B415" s="57">
        <v>33433</v>
      </c>
      <c r="C415">
        <v>1991</v>
      </c>
      <c r="D415">
        <v>710</v>
      </c>
      <c r="E415">
        <v>4400.55</v>
      </c>
      <c r="F415">
        <v>1.53</v>
      </c>
      <c r="G415">
        <v>517</v>
      </c>
      <c r="H415" t="s">
        <v>54</v>
      </c>
      <c r="I415">
        <f t="shared" si="12"/>
        <v>7</v>
      </c>
      <c r="J415">
        <f t="shared" si="13"/>
        <v>1</v>
      </c>
    </row>
    <row r="416" spans="1:10">
      <c r="A416" t="s">
        <v>53</v>
      </c>
      <c r="B416" s="57">
        <v>33433</v>
      </c>
      <c r="C416">
        <v>1991</v>
      </c>
      <c r="D416">
        <v>710</v>
      </c>
      <c r="E416">
        <v>4400.55</v>
      </c>
      <c r="F416">
        <v>0.81</v>
      </c>
      <c r="G416">
        <v>519</v>
      </c>
      <c r="H416" t="s">
        <v>54</v>
      </c>
      <c r="I416">
        <f t="shared" si="12"/>
        <v>7</v>
      </c>
      <c r="J416">
        <f t="shared" si="13"/>
        <v>1</v>
      </c>
    </row>
    <row r="417" spans="1:10">
      <c r="A417" t="s">
        <v>53</v>
      </c>
      <c r="B417" s="57">
        <v>33433</v>
      </c>
      <c r="C417">
        <v>1991</v>
      </c>
      <c r="D417">
        <v>710</v>
      </c>
      <c r="E417">
        <v>4400.55</v>
      </c>
      <c r="F417">
        <v>2.29</v>
      </c>
      <c r="G417">
        <v>521</v>
      </c>
      <c r="H417" t="s">
        <v>54</v>
      </c>
      <c r="I417">
        <f t="shared" si="12"/>
        <v>7</v>
      </c>
      <c r="J417">
        <f t="shared" si="13"/>
        <v>1</v>
      </c>
    </row>
    <row r="418" spans="1:10">
      <c r="A418" t="s">
        <v>53</v>
      </c>
      <c r="B418" s="57">
        <v>33433</v>
      </c>
      <c r="C418">
        <v>1991</v>
      </c>
      <c r="D418">
        <v>710</v>
      </c>
      <c r="E418">
        <v>4400.55</v>
      </c>
      <c r="F418">
        <v>28.41</v>
      </c>
      <c r="G418">
        <v>540</v>
      </c>
      <c r="H418" t="s">
        <v>54</v>
      </c>
      <c r="I418">
        <f t="shared" si="12"/>
        <v>7</v>
      </c>
      <c r="J418">
        <f t="shared" si="13"/>
        <v>1</v>
      </c>
    </row>
    <row r="419" spans="1:10">
      <c r="A419" t="s">
        <v>53</v>
      </c>
      <c r="B419" s="57">
        <v>33433</v>
      </c>
      <c r="C419">
        <v>1991</v>
      </c>
      <c r="D419">
        <v>710</v>
      </c>
      <c r="F419">
        <v>0.86</v>
      </c>
      <c r="G419">
        <v>519</v>
      </c>
      <c r="H419" t="s">
        <v>54</v>
      </c>
      <c r="I419">
        <f t="shared" si="12"/>
        <v>7</v>
      </c>
      <c r="J419">
        <f t="shared" si="13"/>
        <v>1</v>
      </c>
    </row>
    <row r="420" spans="1:10">
      <c r="A420" t="s">
        <v>53</v>
      </c>
      <c r="B420" s="57">
        <v>33433</v>
      </c>
      <c r="C420">
        <v>1991</v>
      </c>
      <c r="D420">
        <v>710</v>
      </c>
      <c r="F420">
        <v>7.0000000000000007E-2</v>
      </c>
      <c r="G420">
        <v>521</v>
      </c>
      <c r="H420" t="s">
        <v>54</v>
      </c>
      <c r="I420">
        <f t="shared" si="12"/>
        <v>7</v>
      </c>
      <c r="J420">
        <f t="shared" si="13"/>
        <v>1</v>
      </c>
    </row>
    <row r="421" spans="1:10">
      <c r="A421" t="s">
        <v>53</v>
      </c>
      <c r="B421" s="57">
        <v>33433</v>
      </c>
      <c r="C421">
        <v>1991</v>
      </c>
      <c r="D421">
        <v>710</v>
      </c>
      <c r="F421">
        <v>7.0000000000000007E-2</v>
      </c>
      <c r="G421">
        <v>610</v>
      </c>
      <c r="H421" t="s">
        <v>18</v>
      </c>
      <c r="I421">
        <f t="shared" si="12"/>
        <v>7</v>
      </c>
      <c r="J421">
        <f t="shared" si="13"/>
        <v>1</v>
      </c>
    </row>
    <row r="422" spans="1:10">
      <c r="A422" t="s">
        <v>53</v>
      </c>
      <c r="B422" s="57">
        <v>33433</v>
      </c>
      <c r="C422">
        <v>1991</v>
      </c>
      <c r="D422">
        <v>710</v>
      </c>
      <c r="F422">
        <v>6.3</v>
      </c>
      <c r="G422">
        <v>630</v>
      </c>
      <c r="H422" t="s">
        <v>18</v>
      </c>
      <c r="I422">
        <f t="shared" si="12"/>
        <v>7</v>
      </c>
      <c r="J422">
        <f t="shared" si="13"/>
        <v>1</v>
      </c>
    </row>
    <row r="423" spans="1:10">
      <c r="A423" t="s">
        <v>53</v>
      </c>
      <c r="B423" s="57">
        <v>33440</v>
      </c>
      <c r="C423">
        <v>1991</v>
      </c>
      <c r="D423">
        <v>710</v>
      </c>
      <c r="E423">
        <v>3629.59</v>
      </c>
      <c r="F423">
        <v>50.8</v>
      </c>
      <c r="G423">
        <v>515</v>
      </c>
      <c r="H423" t="s">
        <v>54</v>
      </c>
      <c r="I423">
        <f t="shared" si="12"/>
        <v>7</v>
      </c>
      <c r="J423">
        <f t="shared" si="13"/>
        <v>1</v>
      </c>
    </row>
    <row r="424" spans="1:10">
      <c r="A424" t="s">
        <v>53</v>
      </c>
      <c r="B424" s="57">
        <v>33440</v>
      </c>
      <c r="C424">
        <v>1991</v>
      </c>
      <c r="D424">
        <v>710</v>
      </c>
      <c r="E424">
        <v>3629.59</v>
      </c>
      <c r="F424">
        <v>2.87</v>
      </c>
      <c r="G424">
        <v>517</v>
      </c>
      <c r="H424" t="s">
        <v>54</v>
      </c>
      <c r="I424">
        <f t="shared" si="12"/>
        <v>7</v>
      </c>
      <c r="J424">
        <f t="shared" si="13"/>
        <v>1</v>
      </c>
    </row>
    <row r="425" spans="1:10">
      <c r="A425" t="s">
        <v>53</v>
      </c>
      <c r="B425" s="57">
        <v>33440</v>
      </c>
      <c r="C425">
        <v>1991</v>
      </c>
      <c r="D425">
        <v>710</v>
      </c>
      <c r="E425">
        <v>3629.59</v>
      </c>
      <c r="F425">
        <v>4.25</v>
      </c>
      <c r="G425">
        <v>519</v>
      </c>
      <c r="H425" t="s">
        <v>54</v>
      </c>
      <c r="I425">
        <f t="shared" si="12"/>
        <v>7</v>
      </c>
      <c r="J425">
        <f t="shared" si="13"/>
        <v>1</v>
      </c>
    </row>
    <row r="426" spans="1:10">
      <c r="A426" t="s">
        <v>53</v>
      </c>
      <c r="B426" s="57">
        <v>33440</v>
      </c>
      <c r="C426">
        <v>1991</v>
      </c>
      <c r="D426">
        <v>710</v>
      </c>
      <c r="E426">
        <v>3629.59</v>
      </c>
      <c r="F426">
        <v>64.64</v>
      </c>
      <c r="G426">
        <v>540</v>
      </c>
      <c r="H426" t="s">
        <v>54</v>
      </c>
      <c r="I426">
        <f t="shared" si="12"/>
        <v>7</v>
      </c>
      <c r="J426">
        <f t="shared" si="13"/>
        <v>1</v>
      </c>
    </row>
    <row r="427" spans="1:10">
      <c r="A427" t="s">
        <v>53</v>
      </c>
      <c r="B427" s="57">
        <v>33440</v>
      </c>
      <c r="C427">
        <v>1991</v>
      </c>
      <c r="D427">
        <v>710</v>
      </c>
      <c r="E427">
        <v>3667.2</v>
      </c>
      <c r="F427">
        <v>18</v>
      </c>
      <c r="G427">
        <v>630</v>
      </c>
      <c r="H427" t="s">
        <v>18</v>
      </c>
      <c r="I427">
        <f t="shared" si="12"/>
        <v>7</v>
      </c>
      <c r="J427">
        <f t="shared" si="13"/>
        <v>1</v>
      </c>
    </row>
    <row r="428" spans="1:10">
      <c r="A428" t="s">
        <v>53</v>
      </c>
      <c r="B428" s="57">
        <v>33440</v>
      </c>
      <c r="C428">
        <v>1991</v>
      </c>
      <c r="D428">
        <v>710</v>
      </c>
      <c r="E428">
        <v>4023.16</v>
      </c>
      <c r="F428">
        <v>28.48</v>
      </c>
      <c r="G428">
        <v>610</v>
      </c>
      <c r="H428" t="s">
        <v>18</v>
      </c>
      <c r="I428">
        <f t="shared" si="12"/>
        <v>7</v>
      </c>
      <c r="J428">
        <f t="shared" si="13"/>
        <v>1</v>
      </c>
    </row>
    <row r="429" spans="1:10">
      <c r="A429" t="s">
        <v>53</v>
      </c>
      <c r="B429" s="57">
        <v>33440</v>
      </c>
      <c r="C429">
        <v>1991</v>
      </c>
      <c r="D429">
        <v>710</v>
      </c>
      <c r="E429">
        <v>4023.16</v>
      </c>
      <c r="F429">
        <v>0.23</v>
      </c>
      <c r="G429">
        <v>620</v>
      </c>
      <c r="H429" t="s">
        <v>18</v>
      </c>
      <c r="I429">
        <f t="shared" si="12"/>
        <v>7</v>
      </c>
      <c r="J429">
        <f t="shared" si="13"/>
        <v>1</v>
      </c>
    </row>
    <row r="430" spans="1:10">
      <c r="A430" t="s">
        <v>53</v>
      </c>
      <c r="B430" s="57">
        <v>33440</v>
      </c>
      <c r="C430">
        <v>1991</v>
      </c>
      <c r="D430">
        <v>710</v>
      </c>
      <c r="E430">
        <v>4023.16</v>
      </c>
      <c r="F430">
        <v>30.82</v>
      </c>
      <c r="G430">
        <v>630</v>
      </c>
      <c r="H430" t="s">
        <v>18</v>
      </c>
      <c r="I430">
        <f t="shared" si="12"/>
        <v>7</v>
      </c>
      <c r="J430">
        <f t="shared" si="13"/>
        <v>1</v>
      </c>
    </row>
    <row r="431" spans="1:10">
      <c r="A431" t="s">
        <v>53</v>
      </c>
      <c r="B431" s="57">
        <v>33440</v>
      </c>
      <c r="C431">
        <v>1991</v>
      </c>
      <c r="D431">
        <v>710</v>
      </c>
      <c r="E431">
        <v>4400.55</v>
      </c>
      <c r="F431">
        <v>0.72</v>
      </c>
      <c r="G431">
        <v>519</v>
      </c>
      <c r="H431" t="s">
        <v>54</v>
      </c>
      <c r="I431">
        <f t="shared" si="12"/>
        <v>7</v>
      </c>
      <c r="J431">
        <f t="shared" si="13"/>
        <v>1</v>
      </c>
    </row>
    <row r="432" spans="1:10">
      <c r="A432" t="s">
        <v>53</v>
      </c>
      <c r="B432" s="57">
        <v>33440</v>
      </c>
      <c r="C432">
        <v>1991</v>
      </c>
      <c r="D432">
        <v>710</v>
      </c>
      <c r="E432">
        <v>4400.55</v>
      </c>
      <c r="F432">
        <v>3.09</v>
      </c>
      <c r="G432">
        <v>521</v>
      </c>
      <c r="H432" t="s">
        <v>54</v>
      </c>
      <c r="I432">
        <f t="shared" si="12"/>
        <v>7</v>
      </c>
      <c r="J432">
        <f t="shared" si="13"/>
        <v>1</v>
      </c>
    </row>
    <row r="433" spans="1:10">
      <c r="A433" t="s">
        <v>53</v>
      </c>
      <c r="B433" s="57">
        <v>33440</v>
      </c>
      <c r="C433">
        <v>1991</v>
      </c>
      <c r="D433">
        <v>710</v>
      </c>
      <c r="E433">
        <v>4400.55</v>
      </c>
      <c r="F433">
        <v>33.520000000000003</v>
      </c>
      <c r="G433">
        <v>540</v>
      </c>
      <c r="H433" t="s">
        <v>54</v>
      </c>
      <c r="I433">
        <f t="shared" si="12"/>
        <v>7</v>
      </c>
      <c r="J433">
        <f t="shared" si="13"/>
        <v>1</v>
      </c>
    </row>
    <row r="434" spans="1:10">
      <c r="A434" t="s">
        <v>53</v>
      </c>
      <c r="B434" s="57">
        <v>33440</v>
      </c>
      <c r="C434">
        <v>1991</v>
      </c>
      <c r="D434">
        <v>710</v>
      </c>
      <c r="F434">
        <v>10.1</v>
      </c>
      <c r="G434">
        <v>513</v>
      </c>
      <c r="H434" t="s">
        <v>54</v>
      </c>
      <c r="I434">
        <f t="shared" si="12"/>
        <v>7</v>
      </c>
      <c r="J434">
        <f t="shared" si="13"/>
        <v>1</v>
      </c>
    </row>
    <row r="435" spans="1:10">
      <c r="A435" t="s">
        <v>53</v>
      </c>
      <c r="B435" s="57">
        <v>33440</v>
      </c>
      <c r="C435">
        <v>1991</v>
      </c>
      <c r="D435">
        <v>710</v>
      </c>
      <c r="F435">
        <v>0.15</v>
      </c>
      <c r="G435">
        <v>517</v>
      </c>
      <c r="H435" t="s">
        <v>54</v>
      </c>
      <c r="I435">
        <f t="shared" si="12"/>
        <v>7</v>
      </c>
      <c r="J435">
        <f t="shared" si="13"/>
        <v>1</v>
      </c>
    </row>
    <row r="436" spans="1:10">
      <c r="A436" t="s">
        <v>53</v>
      </c>
      <c r="B436" s="57">
        <v>33440</v>
      </c>
      <c r="C436">
        <v>1991</v>
      </c>
      <c r="D436">
        <v>710</v>
      </c>
      <c r="F436">
        <v>0.04</v>
      </c>
      <c r="G436">
        <v>519</v>
      </c>
      <c r="H436" t="s">
        <v>54</v>
      </c>
      <c r="I436">
        <f t="shared" si="12"/>
        <v>7</v>
      </c>
      <c r="J436">
        <f t="shared" si="13"/>
        <v>1</v>
      </c>
    </row>
    <row r="437" spans="1:10">
      <c r="A437" t="s">
        <v>53</v>
      </c>
      <c r="B437" s="57">
        <v>33440</v>
      </c>
      <c r="C437">
        <v>1991</v>
      </c>
      <c r="D437">
        <v>710</v>
      </c>
      <c r="F437">
        <v>0.04</v>
      </c>
      <c r="G437">
        <v>521</v>
      </c>
      <c r="H437" t="s">
        <v>54</v>
      </c>
      <c r="I437">
        <f t="shared" si="12"/>
        <v>7</v>
      </c>
      <c r="J437">
        <f t="shared" si="13"/>
        <v>1</v>
      </c>
    </row>
    <row r="438" spans="1:10">
      <c r="A438" t="s">
        <v>53</v>
      </c>
      <c r="B438" s="57">
        <v>33440</v>
      </c>
      <c r="C438">
        <v>1991</v>
      </c>
      <c r="D438">
        <v>710</v>
      </c>
      <c r="F438">
        <v>4.82</v>
      </c>
      <c r="G438">
        <v>522</v>
      </c>
      <c r="I438">
        <f t="shared" si="12"/>
        <v>7</v>
      </c>
      <c r="J438">
        <f t="shared" si="13"/>
        <v>1</v>
      </c>
    </row>
    <row r="439" spans="1:10">
      <c r="A439" t="s">
        <v>53</v>
      </c>
      <c r="B439" s="57">
        <v>33440</v>
      </c>
      <c r="C439">
        <v>1991</v>
      </c>
      <c r="D439">
        <v>710</v>
      </c>
      <c r="F439">
        <v>0.52</v>
      </c>
      <c r="G439">
        <v>540</v>
      </c>
      <c r="H439" t="s">
        <v>54</v>
      </c>
      <c r="I439">
        <f t="shared" si="12"/>
        <v>7</v>
      </c>
      <c r="J439">
        <f t="shared" si="13"/>
        <v>1</v>
      </c>
    </row>
    <row r="440" spans="1:10">
      <c r="A440" t="s">
        <v>53</v>
      </c>
      <c r="B440" s="57">
        <v>33440</v>
      </c>
      <c r="C440">
        <v>1991</v>
      </c>
      <c r="D440">
        <v>710</v>
      </c>
      <c r="F440">
        <v>1.5</v>
      </c>
      <c r="G440">
        <v>610</v>
      </c>
      <c r="H440" t="s">
        <v>18</v>
      </c>
      <c r="I440">
        <f t="shared" si="12"/>
        <v>7</v>
      </c>
      <c r="J440">
        <f t="shared" si="13"/>
        <v>1</v>
      </c>
    </row>
    <row r="441" spans="1:10">
      <c r="A441" t="s">
        <v>53</v>
      </c>
      <c r="B441" s="57">
        <v>33440</v>
      </c>
      <c r="C441">
        <v>1991</v>
      </c>
      <c r="D441">
        <v>710</v>
      </c>
      <c r="F441">
        <v>0.14000000000000001</v>
      </c>
      <c r="G441">
        <v>620</v>
      </c>
      <c r="H441" t="s">
        <v>18</v>
      </c>
      <c r="I441">
        <f t="shared" si="12"/>
        <v>7</v>
      </c>
      <c r="J441">
        <f t="shared" si="13"/>
        <v>1</v>
      </c>
    </row>
    <row r="442" spans="1:10">
      <c r="A442" t="s">
        <v>53</v>
      </c>
      <c r="B442" s="57">
        <v>33440</v>
      </c>
      <c r="C442">
        <v>1991</v>
      </c>
      <c r="D442">
        <v>710</v>
      </c>
      <c r="F442">
        <v>8.48</v>
      </c>
      <c r="G442">
        <v>630</v>
      </c>
      <c r="H442" t="s">
        <v>18</v>
      </c>
      <c r="I442">
        <f t="shared" si="12"/>
        <v>7</v>
      </c>
      <c r="J442">
        <f t="shared" si="13"/>
        <v>1</v>
      </c>
    </row>
    <row r="443" spans="1:10">
      <c r="A443" t="s">
        <v>53</v>
      </c>
      <c r="B443" s="57">
        <v>33447</v>
      </c>
      <c r="C443">
        <v>1991</v>
      </c>
      <c r="D443">
        <v>710</v>
      </c>
      <c r="E443">
        <v>3629.59</v>
      </c>
      <c r="F443">
        <v>40.51</v>
      </c>
      <c r="G443">
        <v>515</v>
      </c>
      <c r="H443" t="s">
        <v>54</v>
      </c>
      <c r="I443">
        <f t="shared" si="12"/>
        <v>7</v>
      </c>
      <c r="J443">
        <f t="shared" si="13"/>
        <v>1</v>
      </c>
    </row>
    <row r="444" spans="1:10">
      <c r="A444" t="s">
        <v>53</v>
      </c>
      <c r="B444" s="57">
        <v>33447</v>
      </c>
      <c r="C444">
        <v>1991</v>
      </c>
      <c r="D444">
        <v>710</v>
      </c>
      <c r="E444">
        <v>3629.59</v>
      </c>
      <c r="F444">
        <v>14.31</v>
      </c>
      <c r="G444">
        <v>517</v>
      </c>
      <c r="H444" t="s">
        <v>54</v>
      </c>
      <c r="I444">
        <f t="shared" si="12"/>
        <v>7</v>
      </c>
      <c r="J444">
        <f t="shared" si="13"/>
        <v>1</v>
      </c>
    </row>
    <row r="445" spans="1:10">
      <c r="A445" t="s">
        <v>53</v>
      </c>
      <c r="B445" s="57">
        <v>33447</v>
      </c>
      <c r="C445">
        <v>1991</v>
      </c>
      <c r="D445">
        <v>710</v>
      </c>
      <c r="E445">
        <v>3629.59</v>
      </c>
      <c r="F445">
        <v>25.66</v>
      </c>
      <c r="G445">
        <v>518</v>
      </c>
      <c r="H445" t="s">
        <v>54</v>
      </c>
      <c r="I445">
        <f t="shared" si="12"/>
        <v>7</v>
      </c>
      <c r="J445">
        <f t="shared" si="13"/>
        <v>1</v>
      </c>
    </row>
    <row r="446" spans="1:10">
      <c r="A446" t="s">
        <v>53</v>
      </c>
      <c r="B446" s="57">
        <v>33447</v>
      </c>
      <c r="C446">
        <v>1991</v>
      </c>
      <c r="D446">
        <v>710</v>
      </c>
      <c r="E446">
        <v>3629.59</v>
      </c>
      <c r="F446">
        <v>0.28999999999999998</v>
      </c>
      <c r="G446">
        <v>519</v>
      </c>
      <c r="H446" t="s">
        <v>54</v>
      </c>
      <c r="I446">
        <f t="shared" si="12"/>
        <v>7</v>
      </c>
      <c r="J446">
        <f t="shared" si="13"/>
        <v>1</v>
      </c>
    </row>
    <row r="447" spans="1:10">
      <c r="A447" t="s">
        <v>53</v>
      </c>
      <c r="B447" s="57">
        <v>33447</v>
      </c>
      <c r="C447">
        <v>1991</v>
      </c>
      <c r="D447">
        <v>710</v>
      </c>
      <c r="E447">
        <v>3629.59</v>
      </c>
      <c r="F447">
        <v>83.9</v>
      </c>
      <c r="G447">
        <v>540</v>
      </c>
      <c r="H447" t="s">
        <v>54</v>
      </c>
      <c r="I447">
        <f t="shared" si="12"/>
        <v>7</v>
      </c>
      <c r="J447">
        <f t="shared" si="13"/>
        <v>1</v>
      </c>
    </row>
    <row r="448" spans="1:10">
      <c r="A448" t="s">
        <v>53</v>
      </c>
      <c r="B448" s="57">
        <v>33447</v>
      </c>
      <c r="C448">
        <v>1991</v>
      </c>
      <c r="D448">
        <v>710</v>
      </c>
      <c r="E448">
        <v>3667.2</v>
      </c>
      <c r="F448">
        <v>11.83</v>
      </c>
      <c r="G448">
        <v>620</v>
      </c>
      <c r="H448" t="s">
        <v>18</v>
      </c>
      <c r="I448">
        <f t="shared" si="12"/>
        <v>7</v>
      </c>
      <c r="J448">
        <f t="shared" si="13"/>
        <v>1</v>
      </c>
    </row>
    <row r="449" spans="1:10">
      <c r="A449" t="s">
        <v>53</v>
      </c>
      <c r="B449" s="57">
        <v>33447</v>
      </c>
      <c r="C449">
        <v>1991</v>
      </c>
      <c r="D449">
        <v>710</v>
      </c>
      <c r="E449">
        <v>3667.2</v>
      </c>
      <c r="F449">
        <v>8.6199999999999992</v>
      </c>
      <c r="G449">
        <v>630</v>
      </c>
      <c r="H449" t="s">
        <v>18</v>
      </c>
      <c r="I449">
        <f t="shared" si="12"/>
        <v>7</v>
      </c>
      <c r="J449">
        <f t="shared" si="13"/>
        <v>1</v>
      </c>
    </row>
    <row r="450" spans="1:10">
      <c r="A450" t="s">
        <v>53</v>
      </c>
      <c r="B450" s="57">
        <v>33447</v>
      </c>
      <c r="C450">
        <v>1991</v>
      </c>
      <c r="D450">
        <v>710</v>
      </c>
      <c r="E450">
        <v>4023.16</v>
      </c>
      <c r="F450">
        <v>10.19</v>
      </c>
      <c r="G450">
        <v>610</v>
      </c>
      <c r="H450" t="s">
        <v>18</v>
      </c>
      <c r="I450">
        <f t="shared" si="12"/>
        <v>7</v>
      </c>
      <c r="J450">
        <f t="shared" si="13"/>
        <v>1</v>
      </c>
    </row>
    <row r="451" spans="1:10">
      <c r="A451" t="s">
        <v>53</v>
      </c>
      <c r="B451" s="57">
        <v>33447</v>
      </c>
      <c r="C451">
        <v>1991</v>
      </c>
      <c r="D451">
        <v>710</v>
      </c>
      <c r="E451">
        <v>4023.16</v>
      </c>
      <c r="F451">
        <v>19.2</v>
      </c>
      <c r="G451">
        <v>630</v>
      </c>
      <c r="H451" t="s">
        <v>18</v>
      </c>
      <c r="I451">
        <f t="shared" ref="I451:I514" si="14">MONTH(B451)</f>
        <v>7</v>
      </c>
      <c r="J451">
        <f t="shared" ref="J451:J514" si="15">IF(I451&lt;7,0,1)</f>
        <v>1</v>
      </c>
    </row>
    <row r="452" spans="1:10">
      <c r="A452" t="s">
        <v>53</v>
      </c>
      <c r="B452" s="57">
        <v>33447</v>
      </c>
      <c r="C452">
        <v>1991</v>
      </c>
      <c r="D452">
        <v>710</v>
      </c>
      <c r="E452">
        <v>4400.55</v>
      </c>
      <c r="F452">
        <v>9.33</v>
      </c>
      <c r="G452">
        <v>515</v>
      </c>
      <c r="H452" t="s">
        <v>54</v>
      </c>
      <c r="I452">
        <f t="shared" si="14"/>
        <v>7</v>
      </c>
      <c r="J452">
        <f t="shared" si="15"/>
        <v>1</v>
      </c>
    </row>
    <row r="453" spans="1:10">
      <c r="A453" t="s">
        <v>53</v>
      </c>
      <c r="B453" s="57">
        <v>33447</v>
      </c>
      <c r="C453">
        <v>1991</v>
      </c>
      <c r="D453">
        <v>710</v>
      </c>
      <c r="E453">
        <v>4400.55</v>
      </c>
      <c r="F453">
        <v>0.01</v>
      </c>
      <c r="G453">
        <v>517</v>
      </c>
      <c r="H453" t="s">
        <v>54</v>
      </c>
      <c r="I453">
        <f t="shared" si="14"/>
        <v>7</v>
      </c>
      <c r="J453">
        <f t="shared" si="15"/>
        <v>1</v>
      </c>
    </row>
    <row r="454" spans="1:10">
      <c r="A454" t="s">
        <v>53</v>
      </c>
      <c r="B454" s="57">
        <v>33447</v>
      </c>
      <c r="C454">
        <v>1991</v>
      </c>
      <c r="D454">
        <v>710</v>
      </c>
      <c r="E454">
        <v>4400.55</v>
      </c>
      <c r="F454">
        <v>0.22</v>
      </c>
      <c r="G454">
        <v>518</v>
      </c>
      <c r="H454" t="s">
        <v>54</v>
      </c>
      <c r="I454">
        <f t="shared" si="14"/>
        <v>7</v>
      </c>
      <c r="J454">
        <f t="shared" si="15"/>
        <v>1</v>
      </c>
    </row>
    <row r="455" spans="1:10">
      <c r="A455" t="s">
        <v>53</v>
      </c>
      <c r="B455" s="57">
        <v>33447</v>
      </c>
      <c r="C455">
        <v>1991</v>
      </c>
      <c r="D455">
        <v>710</v>
      </c>
      <c r="E455">
        <v>4400.55</v>
      </c>
      <c r="F455">
        <v>22.89</v>
      </c>
      <c r="G455">
        <v>540</v>
      </c>
      <c r="H455" t="s">
        <v>54</v>
      </c>
      <c r="I455">
        <f t="shared" si="14"/>
        <v>7</v>
      </c>
      <c r="J455">
        <f t="shared" si="15"/>
        <v>1</v>
      </c>
    </row>
    <row r="456" spans="1:10">
      <c r="A456" t="s">
        <v>53</v>
      </c>
      <c r="B456" s="57">
        <v>33447</v>
      </c>
      <c r="C456">
        <v>1991</v>
      </c>
      <c r="D456">
        <v>710</v>
      </c>
      <c r="F456">
        <v>1.08</v>
      </c>
      <c r="G456">
        <v>511</v>
      </c>
      <c r="I456">
        <f t="shared" si="14"/>
        <v>7</v>
      </c>
      <c r="J456">
        <f t="shared" si="15"/>
        <v>1</v>
      </c>
    </row>
    <row r="457" spans="1:10">
      <c r="A457" t="s">
        <v>53</v>
      </c>
      <c r="B457" s="57">
        <v>33447</v>
      </c>
      <c r="C457">
        <v>1991</v>
      </c>
      <c r="D457">
        <v>710</v>
      </c>
      <c r="F457">
        <v>0.01</v>
      </c>
      <c r="G457">
        <v>517</v>
      </c>
      <c r="H457" t="s">
        <v>54</v>
      </c>
      <c r="I457">
        <f t="shared" si="14"/>
        <v>7</v>
      </c>
      <c r="J457">
        <f t="shared" si="15"/>
        <v>1</v>
      </c>
    </row>
    <row r="458" spans="1:10">
      <c r="A458" t="s">
        <v>53</v>
      </c>
      <c r="B458" s="57">
        <v>33447</v>
      </c>
      <c r="C458">
        <v>1991</v>
      </c>
      <c r="D458">
        <v>710</v>
      </c>
      <c r="F458">
        <v>0.15</v>
      </c>
      <c r="G458">
        <v>518</v>
      </c>
      <c r="H458" t="s">
        <v>54</v>
      </c>
      <c r="I458">
        <f t="shared" si="14"/>
        <v>7</v>
      </c>
      <c r="J458">
        <f t="shared" si="15"/>
        <v>1</v>
      </c>
    </row>
    <row r="459" spans="1:10">
      <c r="A459" t="s">
        <v>53</v>
      </c>
      <c r="B459" s="57">
        <v>33447</v>
      </c>
      <c r="C459">
        <v>1991</v>
      </c>
      <c r="D459">
        <v>710</v>
      </c>
      <c r="F459">
        <v>9.5</v>
      </c>
      <c r="G459">
        <v>522</v>
      </c>
      <c r="I459">
        <f t="shared" si="14"/>
        <v>7</v>
      </c>
      <c r="J459">
        <f t="shared" si="15"/>
        <v>1</v>
      </c>
    </row>
    <row r="460" spans="1:10">
      <c r="A460" t="s">
        <v>53</v>
      </c>
      <c r="B460" s="57">
        <v>33447</v>
      </c>
      <c r="C460">
        <v>1991</v>
      </c>
      <c r="D460">
        <v>710</v>
      </c>
      <c r="F460">
        <v>0.08</v>
      </c>
      <c r="G460">
        <v>540</v>
      </c>
      <c r="H460" t="s">
        <v>54</v>
      </c>
      <c r="I460">
        <f t="shared" si="14"/>
        <v>7</v>
      </c>
      <c r="J460">
        <f t="shared" si="15"/>
        <v>1</v>
      </c>
    </row>
    <row r="461" spans="1:10">
      <c r="A461" t="s">
        <v>53</v>
      </c>
      <c r="B461" s="57">
        <v>33447</v>
      </c>
      <c r="C461">
        <v>1991</v>
      </c>
      <c r="D461">
        <v>710</v>
      </c>
      <c r="F461">
        <v>0.42</v>
      </c>
      <c r="G461">
        <v>610</v>
      </c>
      <c r="H461" t="s">
        <v>18</v>
      </c>
      <c r="I461">
        <f t="shared" si="14"/>
        <v>7</v>
      </c>
      <c r="J461">
        <f t="shared" si="15"/>
        <v>1</v>
      </c>
    </row>
    <row r="462" spans="1:10">
      <c r="A462" t="s">
        <v>53</v>
      </c>
      <c r="B462" s="57">
        <v>33447</v>
      </c>
      <c r="C462">
        <v>1991</v>
      </c>
      <c r="D462">
        <v>710</v>
      </c>
      <c r="F462">
        <v>5.64</v>
      </c>
      <c r="G462">
        <v>630</v>
      </c>
      <c r="H462" t="s">
        <v>18</v>
      </c>
      <c r="I462">
        <f t="shared" si="14"/>
        <v>7</v>
      </c>
      <c r="J462">
        <f t="shared" si="15"/>
        <v>1</v>
      </c>
    </row>
    <row r="463" spans="1:10">
      <c r="A463" t="s">
        <v>53</v>
      </c>
      <c r="B463" s="57">
        <v>33454</v>
      </c>
      <c r="C463">
        <v>1991</v>
      </c>
      <c r="D463">
        <v>710</v>
      </c>
      <c r="E463">
        <v>3629.59</v>
      </c>
      <c r="F463">
        <v>32.07</v>
      </c>
      <c r="G463">
        <v>515</v>
      </c>
      <c r="H463" t="s">
        <v>54</v>
      </c>
      <c r="I463">
        <f t="shared" si="14"/>
        <v>8</v>
      </c>
      <c r="J463">
        <f t="shared" si="15"/>
        <v>1</v>
      </c>
    </row>
    <row r="464" spans="1:10">
      <c r="A464" t="s">
        <v>53</v>
      </c>
      <c r="B464" s="57">
        <v>33454</v>
      </c>
      <c r="C464">
        <v>1991</v>
      </c>
      <c r="D464">
        <v>710</v>
      </c>
      <c r="E464">
        <v>3629.59</v>
      </c>
      <c r="F464">
        <v>28.54</v>
      </c>
      <c r="G464">
        <v>517</v>
      </c>
      <c r="H464" t="s">
        <v>54</v>
      </c>
      <c r="I464">
        <f t="shared" si="14"/>
        <v>8</v>
      </c>
      <c r="J464">
        <f t="shared" si="15"/>
        <v>1</v>
      </c>
    </row>
    <row r="465" spans="1:10">
      <c r="A465" t="s">
        <v>53</v>
      </c>
      <c r="B465" s="57">
        <v>33454</v>
      </c>
      <c r="C465">
        <v>1991</v>
      </c>
      <c r="D465">
        <v>710</v>
      </c>
      <c r="E465">
        <v>3629.59</v>
      </c>
      <c r="F465">
        <v>12.39</v>
      </c>
      <c r="G465">
        <v>518</v>
      </c>
      <c r="H465" t="s">
        <v>54</v>
      </c>
      <c r="I465">
        <f t="shared" si="14"/>
        <v>8</v>
      </c>
      <c r="J465">
        <f t="shared" si="15"/>
        <v>1</v>
      </c>
    </row>
    <row r="466" spans="1:10">
      <c r="A466" t="s">
        <v>53</v>
      </c>
      <c r="B466" s="57">
        <v>33454</v>
      </c>
      <c r="C466">
        <v>1991</v>
      </c>
      <c r="D466">
        <v>710</v>
      </c>
      <c r="E466">
        <v>3629.59</v>
      </c>
      <c r="F466">
        <v>1.73</v>
      </c>
      <c r="G466">
        <v>519</v>
      </c>
      <c r="H466" t="s">
        <v>54</v>
      </c>
      <c r="I466">
        <f t="shared" si="14"/>
        <v>8</v>
      </c>
      <c r="J466">
        <f t="shared" si="15"/>
        <v>1</v>
      </c>
    </row>
    <row r="467" spans="1:10">
      <c r="A467" t="s">
        <v>53</v>
      </c>
      <c r="B467" s="57">
        <v>33454</v>
      </c>
      <c r="C467">
        <v>1991</v>
      </c>
      <c r="D467">
        <v>710</v>
      </c>
      <c r="E467">
        <v>3629.59</v>
      </c>
      <c r="F467">
        <v>74.37</v>
      </c>
      <c r="G467">
        <v>540</v>
      </c>
      <c r="H467" t="s">
        <v>54</v>
      </c>
      <c r="I467">
        <f t="shared" si="14"/>
        <v>8</v>
      </c>
      <c r="J467">
        <f t="shared" si="15"/>
        <v>1</v>
      </c>
    </row>
    <row r="468" spans="1:10">
      <c r="A468" t="s">
        <v>53</v>
      </c>
      <c r="B468" s="57">
        <v>33454</v>
      </c>
      <c r="C468">
        <v>1991</v>
      </c>
      <c r="D468">
        <v>710</v>
      </c>
      <c r="E468">
        <v>3667.2</v>
      </c>
      <c r="F468">
        <v>11.11</v>
      </c>
      <c r="G468">
        <v>620</v>
      </c>
      <c r="H468" t="s">
        <v>18</v>
      </c>
      <c r="I468">
        <f t="shared" si="14"/>
        <v>8</v>
      </c>
      <c r="J468">
        <f t="shared" si="15"/>
        <v>1</v>
      </c>
    </row>
    <row r="469" spans="1:10">
      <c r="A469" t="s">
        <v>53</v>
      </c>
      <c r="B469" s="57">
        <v>33454</v>
      </c>
      <c r="C469">
        <v>1991</v>
      </c>
      <c r="D469">
        <v>710</v>
      </c>
      <c r="E469">
        <v>3667.2</v>
      </c>
      <c r="F469">
        <v>27.97</v>
      </c>
      <c r="G469">
        <v>630</v>
      </c>
      <c r="H469" t="s">
        <v>18</v>
      </c>
      <c r="I469">
        <f t="shared" si="14"/>
        <v>8</v>
      </c>
      <c r="J469">
        <f t="shared" si="15"/>
        <v>1</v>
      </c>
    </row>
    <row r="470" spans="1:10">
      <c r="A470" t="s">
        <v>53</v>
      </c>
      <c r="B470" s="57">
        <v>33454</v>
      </c>
      <c r="C470">
        <v>1991</v>
      </c>
      <c r="D470">
        <v>710</v>
      </c>
      <c r="E470">
        <v>4023.16</v>
      </c>
      <c r="F470">
        <v>27.99</v>
      </c>
      <c r="G470">
        <v>610</v>
      </c>
      <c r="H470" t="s">
        <v>18</v>
      </c>
      <c r="I470">
        <f t="shared" si="14"/>
        <v>8</v>
      </c>
      <c r="J470">
        <f t="shared" si="15"/>
        <v>1</v>
      </c>
    </row>
    <row r="471" spans="1:10">
      <c r="A471" t="s">
        <v>53</v>
      </c>
      <c r="B471" s="57">
        <v>33454</v>
      </c>
      <c r="C471">
        <v>1991</v>
      </c>
      <c r="D471">
        <v>710</v>
      </c>
      <c r="E471">
        <v>4023.16</v>
      </c>
      <c r="F471">
        <v>3.17</v>
      </c>
      <c r="G471">
        <v>620</v>
      </c>
      <c r="H471" t="s">
        <v>18</v>
      </c>
      <c r="I471">
        <f t="shared" si="14"/>
        <v>8</v>
      </c>
      <c r="J471">
        <f t="shared" si="15"/>
        <v>1</v>
      </c>
    </row>
    <row r="472" spans="1:10">
      <c r="A472" t="s">
        <v>53</v>
      </c>
      <c r="B472" s="57">
        <v>33454</v>
      </c>
      <c r="C472">
        <v>1991</v>
      </c>
      <c r="D472">
        <v>710</v>
      </c>
      <c r="E472">
        <v>4023.16</v>
      </c>
      <c r="F472">
        <v>54.18</v>
      </c>
      <c r="G472">
        <v>630</v>
      </c>
      <c r="H472" t="s">
        <v>18</v>
      </c>
      <c r="I472">
        <f t="shared" si="14"/>
        <v>8</v>
      </c>
      <c r="J472">
        <f t="shared" si="15"/>
        <v>1</v>
      </c>
    </row>
    <row r="473" spans="1:10">
      <c r="A473" t="s">
        <v>53</v>
      </c>
      <c r="B473" s="57">
        <v>33454</v>
      </c>
      <c r="C473">
        <v>1991</v>
      </c>
      <c r="D473">
        <v>710</v>
      </c>
      <c r="E473">
        <v>4400.55</v>
      </c>
      <c r="F473">
        <v>0.13</v>
      </c>
      <c r="G473">
        <v>515</v>
      </c>
      <c r="H473" t="s">
        <v>54</v>
      </c>
      <c r="I473">
        <f t="shared" si="14"/>
        <v>8</v>
      </c>
      <c r="J473">
        <f t="shared" si="15"/>
        <v>1</v>
      </c>
    </row>
    <row r="474" spans="1:10">
      <c r="A474" t="s">
        <v>53</v>
      </c>
      <c r="B474" s="57">
        <v>33454</v>
      </c>
      <c r="C474">
        <v>1991</v>
      </c>
      <c r="D474">
        <v>710</v>
      </c>
      <c r="E474">
        <v>4400.55</v>
      </c>
      <c r="F474">
        <v>1.59</v>
      </c>
      <c r="G474">
        <v>521</v>
      </c>
      <c r="H474" t="s">
        <v>54</v>
      </c>
      <c r="I474">
        <f t="shared" si="14"/>
        <v>8</v>
      </c>
      <c r="J474">
        <f t="shared" si="15"/>
        <v>1</v>
      </c>
    </row>
    <row r="475" spans="1:10">
      <c r="A475" t="s">
        <v>53</v>
      </c>
      <c r="B475" s="57">
        <v>33454</v>
      </c>
      <c r="C475">
        <v>1991</v>
      </c>
      <c r="D475">
        <v>710</v>
      </c>
      <c r="E475">
        <v>4400.55</v>
      </c>
      <c r="F475">
        <v>15.9</v>
      </c>
      <c r="G475">
        <v>540</v>
      </c>
      <c r="H475" t="s">
        <v>54</v>
      </c>
      <c r="I475">
        <f t="shared" si="14"/>
        <v>8</v>
      </c>
      <c r="J475">
        <f t="shared" si="15"/>
        <v>1</v>
      </c>
    </row>
    <row r="476" spans="1:10">
      <c r="A476" t="s">
        <v>53</v>
      </c>
      <c r="B476" s="57">
        <v>33454</v>
      </c>
      <c r="C476">
        <v>1991</v>
      </c>
      <c r="D476">
        <v>710</v>
      </c>
      <c r="F476">
        <v>0.77</v>
      </c>
      <c r="G476">
        <v>511</v>
      </c>
      <c r="I476">
        <f t="shared" si="14"/>
        <v>8</v>
      </c>
      <c r="J476">
        <f t="shared" si="15"/>
        <v>1</v>
      </c>
    </row>
    <row r="477" spans="1:10">
      <c r="A477" t="s">
        <v>53</v>
      </c>
      <c r="B477" s="57">
        <v>33454</v>
      </c>
      <c r="C477">
        <v>1991</v>
      </c>
      <c r="D477">
        <v>710</v>
      </c>
      <c r="F477">
        <v>0.04</v>
      </c>
      <c r="G477">
        <v>518</v>
      </c>
      <c r="H477" t="s">
        <v>54</v>
      </c>
      <c r="I477">
        <f t="shared" si="14"/>
        <v>8</v>
      </c>
      <c r="J477">
        <f t="shared" si="15"/>
        <v>1</v>
      </c>
    </row>
    <row r="478" spans="1:10">
      <c r="A478" t="s">
        <v>53</v>
      </c>
      <c r="B478" s="57">
        <v>33454</v>
      </c>
      <c r="C478">
        <v>1991</v>
      </c>
      <c r="D478">
        <v>710</v>
      </c>
      <c r="F478">
        <v>0.01</v>
      </c>
      <c r="G478">
        <v>519</v>
      </c>
      <c r="H478" t="s">
        <v>54</v>
      </c>
      <c r="I478">
        <f t="shared" si="14"/>
        <v>8</v>
      </c>
      <c r="J478">
        <f t="shared" si="15"/>
        <v>1</v>
      </c>
    </row>
    <row r="479" spans="1:10">
      <c r="A479" t="s">
        <v>53</v>
      </c>
      <c r="B479" s="57">
        <v>33454</v>
      </c>
      <c r="C479">
        <v>1991</v>
      </c>
      <c r="D479">
        <v>710</v>
      </c>
      <c r="F479">
        <v>4.37</v>
      </c>
      <c r="G479">
        <v>522</v>
      </c>
      <c r="I479">
        <f t="shared" si="14"/>
        <v>8</v>
      </c>
      <c r="J479">
        <f t="shared" si="15"/>
        <v>1</v>
      </c>
    </row>
    <row r="480" spans="1:10">
      <c r="A480" t="s">
        <v>53</v>
      </c>
      <c r="B480" s="57">
        <v>33454</v>
      </c>
      <c r="C480">
        <v>1991</v>
      </c>
      <c r="D480">
        <v>710</v>
      </c>
      <c r="F480">
        <v>0.1</v>
      </c>
      <c r="G480">
        <v>540</v>
      </c>
      <c r="H480" t="s">
        <v>54</v>
      </c>
      <c r="I480">
        <f t="shared" si="14"/>
        <v>8</v>
      </c>
      <c r="J480">
        <f t="shared" si="15"/>
        <v>1</v>
      </c>
    </row>
    <row r="481" spans="1:10">
      <c r="A481" t="s">
        <v>53</v>
      </c>
      <c r="B481" s="57">
        <v>33454</v>
      </c>
      <c r="C481">
        <v>1991</v>
      </c>
      <c r="D481">
        <v>710</v>
      </c>
      <c r="F481">
        <v>0.96</v>
      </c>
      <c r="G481">
        <v>610</v>
      </c>
      <c r="H481" t="s">
        <v>18</v>
      </c>
      <c r="I481">
        <f t="shared" si="14"/>
        <v>8</v>
      </c>
      <c r="J481">
        <f t="shared" si="15"/>
        <v>1</v>
      </c>
    </row>
    <row r="482" spans="1:10">
      <c r="A482" t="s">
        <v>53</v>
      </c>
      <c r="B482" s="57">
        <v>33454</v>
      </c>
      <c r="C482">
        <v>1991</v>
      </c>
      <c r="D482">
        <v>710</v>
      </c>
      <c r="F482">
        <v>1.1299999999999999</v>
      </c>
      <c r="G482">
        <v>620</v>
      </c>
      <c r="H482" t="s">
        <v>18</v>
      </c>
      <c r="I482">
        <f t="shared" si="14"/>
        <v>8</v>
      </c>
      <c r="J482">
        <f t="shared" si="15"/>
        <v>1</v>
      </c>
    </row>
    <row r="483" spans="1:10">
      <c r="A483" t="s">
        <v>53</v>
      </c>
      <c r="B483" s="57">
        <v>33454</v>
      </c>
      <c r="C483">
        <v>1991</v>
      </c>
      <c r="D483">
        <v>710</v>
      </c>
      <c r="F483">
        <v>9.44</v>
      </c>
      <c r="G483">
        <v>630</v>
      </c>
      <c r="H483" t="s">
        <v>18</v>
      </c>
      <c r="I483">
        <f t="shared" si="14"/>
        <v>8</v>
      </c>
      <c r="J483">
        <f t="shared" si="15"/>
        <v>1</v>
      </c>
    </row>
    <row r="484" spans="1:10">
      <c r="A484" t="s">
        <v>53</v>
      </c>
      <c r="B484" s="57">
        <v>33461</v>
      </c>
      <c r="C484">
        <v>1991</v>
      </c>
      <c r="D484">
        <v>710</v>
      </c>
      <c r="E484">
        <v>3629.59</v>
      </c>
      <c r="F484">
        <v>4.28</v>
      </c>
      <c r="G484">
        <v>515</v>
      </c>
      <c r="H484" t="s">
        <v>54</v>
      </c>
      <c r="I484">
        <f t="shared" si="14"/>
        <v>8</v>
      </c>
      <c r="J484">
        <f t="shared" si="15"/>
        <v>1</v>
      </c>
    </row>
    <row r="485" spans="1:10">
      <c r="A485" t="s">
        <v>53</v>
      </c>
      <c r="B485" s="57">
        <v>33461</v>
      </c>
      <c r="C485">
        <v>1991</v>
      </c>
      <c r="D485">
        <v>710</v>
      </c>
      <c r="E485">
        <v>3629.59</v>
      </c>
      <c r="F485">
        <v>0.62</v>
      </c>
      <c r="G485">
        <v>521</v>
      </c>
      <c r="H485" t="s">
        <v>54</v>
      </c>
      <c r="I485">
        <f t="shared" si="14"/>
        <v>8</v>
      </c>
      <c r="J485">
        <f t="shared" si="15"/>
        <v>1</v>
      </c>
    </row>
    <row r="486" spans="1:10">
      <c r="A486" t="s">
        <v>53</v>
      </c>
      <c r="B486" s="57">
        <v>33461</v>
      </c>
      <c r="C486">
        <v>1991</v>
      </c>
      <c r="D486">
        <v>710</v>
      </c>
      <c r="E486">
        <v>3629.59</v>
      </c>
      <c r="F486">
        <v>29.55</v>
      </c>
      <c r="G486">
        <v>540</v>
      </c>
      <c r="H486" t="s">
        <v>54</v>
      </c>
      <c r="I486">
        <f t="shared" si="14"/>
        <v>8</v>
      </c>
      <c r="J486">
        <f t="shared" si="15"/>
        <v>1</v>
      </c>
    </row>
    <row r="487" spans="1:10">
      <c r="A487" t="s">
        <v>53</v>
      </c>
      <c r="B487" s="57">
        <v>33461</v>
      </c>
      <c r="C487">
        <v>1991</v>
      </c>
      <c r="D487">
        <v>710</v>
      </c>
      <c r="E487">
        <v>3667.2</v>
      </c>
      <c r="F487">
        <v>0.75</v>
      </c>
      <c r="G487">
        <v>620</v>
      </c>
      <c r="H487" t="s">
        <v>18</v>
      </c>
      <c r="I487">
        <f t="shared" si="14"/>
        <v>8</v>
      </c>
      <c r="J487">
        <f t="shared" si="15"/>
        <v>1</v>
      </c>
    </row>
    <row r="488" spans="1:10">
      <c r="A488" t="s">
        <v>53</v>
      </c>
      <c r="B488" s="57">
        <v>33461</v>
      </c>
      <c r="C488">
        <v>1991</v>
      </c>
      <c r="D488">
        <v>710</v>
      </c>
      <c r="E488">
        <v>3667.2</v>
      </c>
      <c r="F488">
        <v>10.81</v>
      </c>
      <c r="G488">
        <v>630</v>
      </c>
      <c r="H488" t="s">
        <v>18</v>
      </c>
      <c r="I488">
        <f t="shared" si="14"/>
        <v>8</v>
      </c>
      <c r="J488">
        <f t="shared" si="15"/>
        <v>1</v>
      </c>
    </row>
    <row r="489" spans="1:10">
      <c r="A489" t="s">
        <v>53</v>
      </c>
      <c r="B489" s="57">
        <v>33461</v>
      </c>
      <c r="C489">
        <v>1991</v>
      </c>
      <c r="D489">
        <v>710</v>
      </c>
      <c r="E489">
        <v>4023.16</v>
      </c>
      <c r="F489">
        <v>1.95</v>
      </c>
      <c r="G489">
        <v>610</v>
      </c>
      <c r="H489" t="s">
        <v>18</v>
      </c>
      <c r="I489">
        <f t="shared" si="14"/>
        <v>8</v>
      </c>
      <c r="J489">
        <f t="shared" si="15"/>
        <v>1</v>
      </c>
    </row>
    <row r="490" spans="1:10">
      <c r="A490" t="s">
        <v>53</v>
      </c>
      <c r="B490" s="57">
        <v>33461</v>
      </c>
      <c r="C490">
        <v>1991</v>
      </c>
      <c r="D490">
        <v>710</v>
      </c>
      <c r="E490">
        <v>4023.16</v>
      </c>
      <c r="F490">
        <v>24.18</v>
      </c>
      <c r="G490">
        <v>630</v>
      </c>
      <c r="H490" t="s">
        <v>18</v>
      </c>
      <c r="I490">
        <f t="shared" si="14"/>
        <v>8</v>
      </c>
      <c r="J490">
        <f t="shared" si="15"/>
        <v>1</v>
      </c>
    </row>
    <row r="491" spans="1:10">
      <c r="A491" t="s">
        <v>53</v>
      </c>
      <c r="B491" s="57">
        <v>33461</v>
      </c>
      <c r="C491">
        <v>1991</v>
      </c>
      <c r="D491">
        <v>710</v>
      </c>
      <c r="E491">
        <v>4400.55</v>
      </c>
      <c r="F491">
        <v>0.06</v>
      </c>
      <c r="G491">
        <v>519</v>
      </c>
      <c r="H491" t="s">
        <v>54</v>
      </c>
      <c r="I491">
        <f t="shared" si="14"/>
        <v>8</v>
      </c>
      <c r="J491">
        <f t="shared" si="15"/>
        <v>1</v>
      </c>
    </row>
    <row r="492" spans="1:10">
      <c r="A492" t="s">
        <v>53</v>
      </c>
      <c r="B492" s="57">
        <v>33461</v>
      </c>
      <c r="C492">
        <v>1991</v>
      </c>
      <c r="D492">
        <v>710</v>
      </c>
      <c r="E492">
        <v>4400.55</v>
      </c>
      <c r="F492">
        <v>0.11</v>
      </c>
      <c r="G492">
        <v>521</v>
      </c>
      <c r="H492" t="s">
        <v>54</v>
      </c>
      <c r="I492">
        <f t="shared" si="14"/>
        <v>8</v>
      </c>
      <c r="J492">
        <f t="shared" si="15"/>
        <v>1</v>
      </c>
    </row>
    <row r="493" spans="1:10">
      <c r="A493" t="s">
        <v>53</v>
      </c>
      <c r="B493" s="57">
        <v>33461</v>
      </c>
      <c r="C493">
        <v>1991</v>
      </c>
      <c r="D493">
        <v>710</v>
      </c>
      <c r="E493">
        <v>4400.55</v>
      </c>
      <c r="F493">
        <v>25.74</v>
      </c>
      <c r="G493">
        <v>540</v>
      </c>
      <c r="H493" t="s">
        <v>54</v>
      </c>
      <c r="I493">
        <f t="shared" si="14"/>
        <v>8</v>
      </c>
      <c r="J493">
        <f t="shared" si="15"/>
        <v>1</v>
      </c>
    </row>
    <row r="494" spans="1:10">
      <c r="A494" t="s">
        <v>53</v>
      </c>
      <c r="B494" s="57">
        <v>33461</v>
      </c>
      <c r="C494">
        <v>1991</v>
      </c>
      <c r="D494">
        <v>710</v>
      </c>
      <c r="F494">
        <v>0.81</v>
      </c>
      <c r="G494">
        <v>515</v>
      </c>
      <c r="H494" t="s">
        <v>54</v>
      </c>
      <c r="I494">
        <f t="shared" si="14"/>
        <v>8</v>
      </c>
      <c r="J494">
        <f t="shared" si="15"/>
        <v>1</v>
      </c>
    </row>
    <row r="495" spans="1:10">
      <c r="A495" t="s">
        <v>53</v>
      </c>
      <c r="B495" s="57">
        <v>33461</v>
      </c>
      <c r="C495">
        <v>1991</v>
      </c>
      <c r="D495">
        <v>710</v>
      </c>
      <c r="F495">
        <v>0</v>
      </c>
      <c r="G495">
        <v>517</v>
      </c>
      <c r="H495" t="s">
        <v>54</v>
      </c>
      <c r="I495">
        <f t="shared" si="14"/>
        <v>8</v>
      </c>
      <c r="J495">
        <f t="shared" si="15"/>
        <v>1</v>
      </c>
    </row>
    <row r="496" spans="1:10">
      <c r="A496" t="s">
        <v>53</v>
      </c>
      <c r="B496" s="57">
        <v>33461</v>
      </c>
      <c r="C496">
        <v>1991</v>
      </c>
      <c r="D496">
        <v>710</v>
      </c>
      <c r="F496">
        <v>0.01</v>
      </c>
      <c r="G496">
        <v>519</v>
      </c>
      <c r="H496" t="s">
        <v>54</v>
      </c>
      <c r="I496">
        <f t="shared" si="14"/>
        <v>8</v>
      </c>
      <c r="J496">
        <f t="shared" si="15"/>
        <v>1</v>
      </c>
    </row>
    <row r="497" spans="1:10">
      <c r="A497" t="s">
        <v>53</v>
      </c>
      <c r="B497" s="57">
        <v>33461</v>
      </c>
      <c r="C497">
        <v>1991</v>
      </c>
      <c r="D497">
        <v>710</v>
      </c>
      <c r="F497">
        <v>10.210000000000001</v>
      </c>
      <c r="G497">
        <v>630</v>
      </c>
      <c r="H497" t="s">
        <v>18</v>
      </c>
      <c r="I497">
        <f t="shared" si="14"/>
        <v>8</v>
      </c>
      <c r="J497">
        <f t="shared" si="15"/>
        <v>1</v>
      </c>
    </row>
    <row r="498" spans="1:10">
      <c r="A498" t="s">
        <v>53</v>
      </c>
      <c r="B498" s="57">
        <v>33468</v>
      </c>
      <c r="C498">
        <v>1991</v>
      </c>
      <c r="D498">
        <v>710</v>
      </c>
      <c r="E498">
        <v>3629.59</v>
      </c>
      <c r="F498">
        <v>0.17</v>
      </c>
      <c r="G498">
        <v>514</v>
      </c>
      <c r="H498" t="s">
        <v>54</v>
      </c>
      <c r="I498">
        <f t="shared" si="14"/>
        <v>8</v>
      </c>
      <c r="J498">
        <f t="shared" si="15"/>
        <v>1</v>
      </c>
    </row>
    <row r="499" spans="1:10">
      <c r="A499" t="s">
        <v>53</v>
      </c>
      <c r="B499" s="57">
        <v>33468</v>
      </c>
      <c r="C499">
        <v>1991</v>
      </c>
      <c r="D499">
        <v>710</v>
      </c>
      <c r="E499">
        <v>3629.59</v>
      </c>
      <c r="F499">
        <v>26.34</v>
      </c>
      <c r="G499">
        <v>515</v>
      </c>
      <c r="H499" t="s">
        <v>54</v>
      </c>
      <c r="I499">
        <f t="shared" si="14"/>
        <v>8</v>
      </c>
      <c r="J499">
        <f t="shared" si="15"/>
        <v>1</v>
      </c>
    </row>
    <row r="500" spans="1:10">
      <c r="A500" t="s">
        <v>53</v>
      </c>
      <c r="B500" s="57">
        <v>33468</v>
      </c>
      <c r="C500">
        <v>1991</v>
      </c>
      <c r="D500">
        <v>710</v>
      </c>
      <c r="E500">
        <v>3629.59</v>
      </c>
      <c r="F500">
        <v>10.49</v>
      </c>
      <c r="G500">
        <v>517</v>
      </c>
      <c r="H500" t="s">
        <v>54</v>
      </c>
      <c r="I500">
        <f t="shared" si="14"/>
        <v>8</v>
      </c>
      <c r="J500">
        <f t="shared" si="15"/>
        <v>1</v>
      </c>
    </row>
    <row r="501" spans="1:10">
      <c r="A501" t="s">
        <v>53</v>
      </c>
      <c r="B501" s="57">
        <v>33468</v>
      </c>
      <c r="C501">
        <v>1991</v>
      </c>
      <c r="D501">
        <v>710</v>
      </c>
      <c r="E501">
        <v>3629.59</v>
      </c>
      <c r="F501">
        <v>16.53</v>
      </c>
      <c r="G501">
        <v>518</v>
      </c>
      <c r="H501" t="s">
        <v>54</v>
      </c>
      <c r="I501">
        <f t="shared" si="14"/>
        <v>8</v>
      </c>
      <c r="J501">
        <f t="shared" si="15"/>
        <v>1</v>
      </c>
    </row>
    <row r="502" spans="1:10">
      <c r="A502" t="s">
        <v>53</v>
      </c>
      <c r="B502" s="57">
        <v>33468</v>
      </c>
      <c r="C502">
        <v>1991</v>
      </c>
      <c r="D502">
        <v>710</v>
      </c>
      <c r="E502">
        <v>3629.59</v>
      </c>
      <c r="F502">
        <v>2.54</v>
      </c>
      <c r="G502">
        <v>521</v>
      </c>
      <c r="H502" t="s">
        <v>54</v>
      </c>
      <c r="I502">
        <f t="shared" si="14"/>
        <v>8</v>
      </c>
      <c r="J502">
        <f t="shared" si="15"/>
        <v>1</v>
      </c>
    </row>
    <row r="503" spans="1:10">
      <c r="A503" t="s">
        <v>53</v>
      </c>
      <c r="B503" s="57">
        <v>33468</v>
      </c>
      <c r="C503">
        <v>1991</v>
      </c>
      <c r="D503">
        <v>710</v>
      </c>
      <c r="E503">
        <v>3629.59</v>
      </c>
      <c r="F503">
        <v>82.92</v>
      </c>
      <c r="G503">
        <v>540</v>
      </c>
      <c r="H503" t="s">
        <v>54</v>
      </c>
      <c r="I503">
        <f t="shared" si="14"/>
        <v>8</v>
      </c>
      <c r="J503">
        <f t="shared" si="15"/>
        <v>1</v>
      </c>
    </row>
    <row r="504" spans="1:10">
      <c r="A504" t="s">
        <v>53</v>
      </c>
      <c r="B504" s="57">
        <v>33468</v>
      </c>
      <c r="C504">
        <v>1991</v>
      </c>
      <c r="D504">
        <v>710</v>
      </c>
      <c r="E504">
        <v>3667.2</v>
      </c>
      <c r="F504">
        <v>0.01</v>
      </c>
      <c r="G504">
        <v>610</v>
      </c>
      <c r="H504" t="s">
        <v>18</v>
      </c>
      <c r="I504">
        <f t="shared" si="14"/>
        <v>8</v>
      </c>
      <c r="J504">
        <f t="shared" si="15"/>
        <v>1</v>
      </c>
    </row>
    <row r="505" spans="1:10">
      <c r="A505" t="s">
        <v>53</v>
      </c>
      <c r="B505" s="57">
        <v>33468</v>
      </c>
      <c r="C505">
        <v>1991</v>
      </c>
      <c r="D505">
        <v>710</v>
      </c>
      <c r="E505">
        <v>3667.2</v>
      </c>
      <c r="F505">
        <v>15.97</v>
      </c>
      <c r="G505">
        <v>630</v>
      </c>
      <c r="H505" t="s">
        <v>18</v>
      </c>
      <c r="I505">
        <f t="shared" si="14"/>
        <v>8</v>
      </c>
      <c r="J505">
        <f t="shared" si="15"/>
        <v>1</v>
      </c>
    </row>
    <row r="506" spans="1:10">
      <c r="A506" t="s">
        <v>53</v>
      </c>
      <c r="B506" s="57">
        <v>33468</v>
      </c>
      <c r="C506">
        <v>1991</v>
      </c>
      <c r="D506">
        <v>710</v>
      </c>
      <c r="E506">
        <v>3667.2</v>
      </c>
      <c r="F506">
        <v>3.33</v>
      </c>
      <c r="G506">
        <v>650</v>
      </c>
      <c r="H506" t="s">
        <v>18</v>
      </c>
      <c r="I506">
        <f t="shared" si="14"/>
        <v>8</v>
      </c>
      <c r="J506">
        <f t="shared" si="15"/>
        <v>1</v>
      </c>
    </row>
    <row r="507" spans="1:10">
      <c r="A507" t="s">
        <v>53</v>
      </c>
      <c r="B507" s="57">
        <v>33468</v>
      </c>
      <c r="C507">
        <v>1991</v>
      </c>
      <c r="D507">
        <v>710</v>
      </c>
      <c r="E507">
        <v>4023.16</v>
      </c>
      <c r="F507">
        <v>15.58</v>
      </c>
      <c r="G507">
        <v>610</v>
      </c>
      <c r="H507" t="s">
        <v>18</v>
      </c>
      <c r="I507">
        <f t="shared" si="14"/>
        <v>8</v>
      </c>
      <c r="J507">
        <f t="shared" si="15"/>
        <v>1</v>
      </c>
    </row>
    <row r="508" spans="1:10">
      <c r="A508" t="s">
        <v>53</v>
      </c>
      <c r="B508" s="57">
        <v>33468</v>
      </c>
      <c r="C508">
        <v>1991</v>
      </c>
      <c r="D508">
        <v>710</v>
      </c>
      <c r="E508">
        <v>4023.16</v>
      </c>
      <c r="F508">
        <v>2.0299999999999998</v>
      </c>
      <c r="G508">
        <v>620</v>
      </c>
      <c r="H508" t="s">
        <v>18</v>
      </c>
      <c r="I508">
        <f t="shared" si="14"/>
        <v>8</v>
      </c>
      <c r="J508">
        <f t="shared" si="15"/>
        <v>1</v>
      </c>
    </row>
    <row r="509" spans="1:10">
      <c r="A509" t="s">
        <v>53</v>
      </c>
      <c r="B509" s="57">
        <v>33468</v>
      </c>
      <c r="C509">
        <v>1991</v>
      </c>
      <c r="D509">
        <v>710</v>
      </c>
      <c r="E509">
        <v>4023.16</v>
      </c>
      <c r="F509">
        <v>35.32</v>
      </c>
      <c r="G509">
        <v>630</v>
      </c>
      <c r="H509" t="s">
        <v>18</v>
      </c>
      <c r="I509">
        <f t="shared" si="14"/>
        <v>8</v>
      </c>
      <c r="J509">
        <f t="shared" si="15"/>
        <v>1</v>
      </c>
    </row>
    <row r="510" spans="1:10">
      <c r="A510" t="s">
        <v>53</v>
      </c>
      <c r="B510" s="57">
        <v>33468</v>
      </c>
      <c r="C510">
        <v>1991</v>
      </c>
      <c r="D510">
        <v>710</v>
      </c>
      <c r="E510">
        <v>4400.55</v>
      </c>
      <c r="F510">
        <v>11.47</v>
      </c>
      <c r="G510">
        <v>540</v>
      </c>
      <c r="H510" t="s">
        <v>54</v>
      </c>
      <c r="I510">
        <f t="shared" si="14"/>
        <v>8</v>
      </c>
      <c r="J510">
        <f t="shared" si="15"/>
        <v>1</v>
      </c>
    </row>
    <row r="511" spans="1:10">
      <c r="A511" t="s">
        <v>53</v>
      </c>
      <c r="B511" s="57">
        <v>33468</v>
      </c>
      <c r="C511">
        <v>1991</v>
      </c>
      <c r="D511">
        <v>710</v>
      </c>
      <c r="F511">
        <v>0.15</v>
      </c>
      <c r="G511">
        <v>515</v>
      </c>
      <c r="H511" t="s">
        <v>54</v>
      </c>
      <c r="I511">
        <f t="shared" si="14"/>
        <v>8</v>
      </c>
      <c r="J511">
        <f t="shared" si="15"/>
        <v>1</v>
      </c>
    </row>
    <row r="512" spans="1:10">
      <c r="A512" t="s">
        <v>53</v>
      </c>
      <c r="B512" s="57">
        <v>33468</v>
      </c>
      <c r="C512">
        <v>1991</v>
      </c>
      <c r="D512">
        <v>710</v>
      </c>
      <c r="F512">
        <v>0.05</v>
      </c>
      <c r="G512">
        <v>521</v>
      </c>
      <c r="H512" t="s">
        <v>54</v>
      </c>
      <c r="I512">
        <f t="shared" si="14"/>
        <v>8</v>
      </c>
      <c r="J512">
        <f t="shared" si="15"/>
        <v>1</v>
      </c>
    </row>
    <row r="513" spans="1:10">
      <c r="A513" t="s">
        <v>53</v>
      </c>
      <c r="B513" s="57">
        <v>33468</v>
      </c>
      <c r="C513">
        <v>1991</v>
      </c>
      <c r="D513">
        <v>710</v>
      </c>
      <c r="F513">
        <v>0.16</v>
      </c>
      <c r="G513">
        <v>522</v>
      </c>
      <c r="I513">
        <f t="shared" si="14"/>
        <v>8</v>
      </c>
      <c r="J513">
        <f t="shared" si="15"/>
        <v>1</v>
      </c>
    </row>
    <row r="514" spans="1:10">
      <c r="A514" t="s">
        <v>53</v>
      </c>
      <c r="B514" s="57">
        <v>33468</v>
      </c>
      <c r="C514">
        <v>1991</v>
      </c>
      <c r="D514">
        <v>710</v>
      </c>
      <c r="F514">
        <v>1.34</v>
      </c>
      <c r="G514">
        <v>540</v>
      </c>
      <c r="H514" t="s">
        <v>54</v>
      </c>
      <c r="I514">
        <f t="shared" si="14"/>
        <v>8</v>
      </c>
      <c r="J514">
        <f t="shared" si="15"/>
        <v>1</v>
      </c>
    </row>
    <row r="515" spans="1:10">
      <c r="A515" t="s">
        <v>53</v>
      </c>
      <c r="B515" s="57">
        <v>33468</v>
      </c>
      <c r="C515">
        <v>1991</v>
      </c>
      <c r="D515">
        <v>710</v>
      </c>
      <c r="F515">
        <v>4.2699999999999996</v>
      </c>
      <c r="G515">
        <v>630</v>
      </c>
      <c r="H515" t="s">
        <v>18</v>
      </c>
      <c r="I515">
        <f t="shared" ref="I515:I578" si="16">MONTH(B515)</f>
        <v>8</v>
      </c>
      <c r="J515">
        <f t="shared" ref="J515:J578" si="17">IF(I515&lt;7,0,1)</f>
        <v>1</v>
      </c>
    </row>
    <row r="516" spans="1:10">
      <c r="A516" t="s">
        <v>53</v>
      </c>
      <c r="B516" s="57">
        <v>33475</v>
      </c>
      <c r="C516">
        <v>1991</v>
      </c>
      <c r="D516">
        <v>710</v>
      </c>
      <c r="E516">
        <v>3629.59</v>
      </c>
      <c r="F516">
        <v>1.51</v>
      </c>
      <c r="G516">
        <v>521</v>
      </c>
      <c r="H516" t="s">
        <v>54</v>
      </c>
      <c r="I516">
        <f t="shared" si="16"/>
        <v>8</v>
      </c>
      <c r="J516">
        <f t="shared" si="17"/>
        <v>1</v>
      </c>
    </row>
    <row r="517" spans="1:10">
      <c r="A517" t="s">
        <v>53</v>
      </c>
      <c r="B517" s="57">
        <v>33475</v>
      </c>
      <c r="C517">
        <v>1991</v>
      </c>
      <c r="D517">
        <v>710</v>
      </c>
      <c r="E517">
        <v>3667.2</v>
      </c>
      <c r="F517">
        <v>0.1</v>
      </c>
      <c r="G517">
        <v>610</v>
      </c>
      <c r="H517" t="s">
        <v>18</v>
      </c>
      <c r="I517">
        <f t="shared" si="16"/>
        <v>8</v>
      </c>
      <c r="J517">
        <f t="shared" si="17"/>
        <v>1</v>
      </c>
    </row>
    <row r="518" spans="1:10">
      <c r="A518" t="s">
        <v>53</v>
      </c>
      <c r="B518" s="57">
        <v>33475</v>
      </c>
      <c r="C518">
        <v>1991</v>
      </c>
      <c r="D518">
        <v>710</v>
      </c>
      <c r="E518">
        <v>3667.2</v>
      </c>
      <c r="F518">
        <v>45.53</v>
      </c>
      <c r="G518">
        <v>630</v>
      </c>
      <c r="H518" t="s">
        <v>18</v>
      </c>
      <c r="I518">
        <f t="shared" si="16"/>
        <v>8</v>
      </c>
      <c r="J518">
        <f t="shared" si="17"/>
        <v>1</v>
      </c>
    </row>
    <row r="519" spans="1:10">
      <c r="A519" t="s">
        <v>53</v>
      </c>
      <c r="B519" s="57">
        <v>33475</v>
      </c>
      <c r="C519">
        <v>1991</v>
      </c>
      <c r="D519">
        <v>710</v>
      </c>
      <c r="E519">
        <v>3667.2</v>
      </c>
      <c r="F519">
        <v>3.43</v>
      </c>
      <c r="G519">
        <v>650</v>
      </c>
      <c r="H519" t="s">
        <v>18</v>
      </c>
      <c r="I519">
        <f t="shared" si="16"/>
        <v>8</v>
      </c>
      <c r="J519">
        <f t="shared" si="17"/>
        <v>1</v>
      </c>
    </row>
    <row r="520" spans="1:10">
      <c r="A520" t="s">
        <v>53</v>
      </c>
      <c r="B520" s="57">
        <v>33475</v>
      </c>
      <c r="C520">
        <v>1991</v>
      </c>
      <c r="D520">
        <v>710</v>
      </c>
      <c r="E520">
        <v>4023.16</v>
      </c>
      <c r="F520">
        <v>8.31</v>
      </c>
      <c r="G520">
        <v>610</v>
      </c>
      <c r="H520" t="s">
        <v>18</v>
      </c>
      <c r="I520">
        <f t="shared" si="16"/>
        <v>8</v>
      </c>
      <c r="J520">
        <f t="shared" si="17"/>
        <v>1</v>
      </c>
    </row>
    <row r="521" spans="1:10">
      <c r="A521" t="s">
        <v>53</v>
      </c>
      <c r="B521" s="57">
        <v>33475</v>
      </c>
      <c r="C521">
        <v>1991</v>
      </c>
      <c r="D521">
        <v>710</v>
      </c>
      <c r="E521">
        <v>4023.16</v>
      </c>
      <c r="F521">
        <v>53.84</v>
      </c>
      <c r="G521">
        <v>630</v>
      </c>
      <c r="H521" t="s">
        <v>18</v>
      </c>
      <c r="I521">
        <f t="shared" si="16"/>
        <v>8</v>
      </c>
      <c r="J521">
        <f t="shared" si="17"/>
        <v>1</v>
      </c>
    </row>
    <row r="522" spans="1:10">
      <c r="A522" t="s">
        <v>53</v>
      </c>
      <c r="B522" s="57">
        <v>33475</v>
      </c>
      <c r="C522">
        <v>1991</v>
      </c>
      <c r="D522">
        <v>710</v>
      </c>
      <c r="E522">
        <v>4400.55</v>
      </c>
      <c r="F522">
        <v>5.55</v>
      </c>
      <c r="G522">
        <v>515</v>
      </c>
      <c r="H522" t="s">
        <v>54</v>
      </c>
      <c r="I522">
        <f t="shared" si="16"/>
        <v>8</v>
      </c>
      <c r="J522">
        <f t="shared" si="17"/>
        <v>1</v>
      </c>
    </row>
    <row r="523" spans="1:10">
      <c r="A523" t="s">
        <v>53</v>
      </c>
      <c r="B523" s="57">
        <v>33475</v>
      </c>
      <c r="C523">
        <v>1991</v>
      </c>
      <c r="D523">
        <v>710</v>
      </c>
      <c r="E523">
        <v>4400.55</v>
      </c>
      <c r="F523">
        <v>0.24</v>
      </c>
      <c r="G523">
        <v>517</v>
      </c>
      <c r="H523" t="s">
        <v>54</v>
      </c>
      <c r="I523">
        <f t="shared" si="16"/>
        <v>8</v>
      </c>
      <c r="J523">
        <f t="shared" si="17"/>
        <v>1</v>
      </c>
    </row>
    <row r="524" spans="1:10">
      <c r="A524" t="s">
        <v>53</v>
      </c>
      <c r="B524" s="57">
        <v>33475</v>
      </c>
      <c r="C524">
        <v>1991</v>
      </c>
      <c r="D524">
        <v>710</v>
      </c>
      <c r="E524">
        <v>4400.55</v>
      </c>
      <c r="F524">
        <v>20.59</v>
      </c>
      <c r="G524">
        <v>540</v>
      </c>
      <c r="H524" t="s">
        <v>54</v>
      </c>
      <c r="I524">
        <f t="shared" si="16"/>
        <v>8</v>
      </c>
      <c r="J524">
        <f t="shared" si="17"/>
        <v>1</v>
      </c>
    </row>
    <row r="525" spans="1:10">
      <c r="A525" t="s">
        <v>53</v>
      </c>
      <c r="B525" s="57">
        <v>33475</v>
      </c>
      <c r="C525">
        <v>1991</v>
      </c>
      <c r="D525">
        <v>710</v>
      </c>
      <c r="F525">
        <v>0.24</v>
      </c>
      <c r="G525">
        <v>511</v>
      </c>
      <c r="I525">
        <f t="shared" si="16"/>
        <v>8</v>
      </c>
      <c r="J525">
        <f t="shared" si="17"/>
        <v>1</v>
      </c>
    </row>
    <row r="526" spans="1:10">
      <c r="A526" t="s">
        <v>53</v>
      </c>
      <c r="B526" s="57">
        <v>33475</v>
      </c>
      <c r="C526">
        <v>1991</v>
      </c>
      <c r="D526">
        <v>710</v>
      </c>
      <c r="F526">
        <v>0.42</v>
      </c>
      <c r="G526">
        <v>515</v>
      </c>
      <c r="H526" t="s">
        <v>54</v>
      </c>
      <c r="I526">
        <f t="shared" si="16"/>
        <v>8</v>
      </c>
      <c r="J526">
        <f t="shared" si="17"/>
        <v>1</v>
      </c>
    </row>
    <row r="527" spans="1:10">
      <c r="A527" t="s">
        <v>53</v>
      </c>
      <c r="B527" s="57">
        <v>33475</v>
      </c>
      <c r="C527">
        <v>1991</v>
      </c>
      <c r="D527">
        <v>710</v>
      </c>
      <c r="F527">
        <v>0.06</v>
      </c>
      <c r="G527">
        <v>517</v>
      </c>
      <c r="H527" t="s">
        <v>54</v>
      </c>
      <c r="I527">
        <f t="shared" si="16"/>
        <v>8</v>
      </c>
      <c r="J527">
        <f t="shared" si="17"/>
        <v>1</v>
      </c>
    </row>
    <row r="528" spans="1:10">
      <c r="A528" t="s">
        <v>53</v>
      </c>
      <c r="B528" s="57">
        <v>33475</v>
      </c>
      <c r="C528">
        <v>1991</v>
      </c>
      <c r="D528">
        <v>710</v>
      </c>
      <c r="F528">
        <v>0.01</v>
      </c>
      <c r="G528">
        <v>519</v>
      </c>
      <c r="H528" t="s">
        <v>54</v>
      </c>
      <c r="I528">
        <f t="shared" si="16"/>
        <v>8</v>
      </c>
      <c r="J528">
        <f t="shared" si="17"/>
        <v>1</v>
      </c>
    </row>
    <row r="529" spans="1:10">
      <c r="A529" t="s">
        <v>53</v>
      </c>
      <c r="B529" s="57">
        <v>33475</v>
      </c>
      <c r="C529">
        <v>1991</v>
      </c>
      <c r="D529">
        <v>710</v>
      </c>
      <c r="F529">
        <v>0.1</v>
      </c>
      <c r="G529">
        <v>521</v>
      </c>
      <c r="H529" t="s">
        <v>54</v>
      </c>
      <c r="I529">
        <f t="shared" si="16"/>
        <v>8</v>
      </c>
      <c r="J529">
        <f t="shared" si="17"/>
        <v>1</v>
      </c>
    </row>
    <row r="530" spans="1:10">
      <c r="A530" t="s">
        <v>53</v>
      </c>
      <c r="B530" s="57">
        <v>33475</v>
      </c>
      <c r="C530">
        <v>1991</v>
      </c>
      <c r="D530">
        <v>710</v>
      </c>
      <c r="F530">
        <v>12.7</v>
      </c>
      <c r="G530">
        <v>522</v>
      </c>
      <c r="I530">
        <f t="shared" si="16"/>
        <v>8</v>
      </c>
      <c r="J530">
        <f t="shared" si="17"/>
        <v>1</v>
      </c>
    </row>
    <row r="531" spans="1:10">
      <c r="A531" t="s">
        <v>53</v>
      </c>
      <c r="B531" s="57">
        <v>33475</v>
      </c>
      <c r="C531">
        <v>1991</v>
      </c>
      <c r="D531">
        <v>710</v>
      </c>
      <c r="F531">
        <v>0.15</v>
      </c>
      <c r="G531">
        <v>610</v>
      </c>
      <c r="H531" t="s">
        <v>18</v>
      </c>
      <c r="I531">
        <f t="shared" si="16"/>
        <v>8</v>
      </c>
      <c r="J531">
        <f t="shared" si="17"/>
        <v>1</v>
      </c>
    </row>
    <row r="532" spans="1:10">
      <c r="A532" t="s">
        <v>53</v>
      </c>
      <c r="B532" s="57">
        <v>33475</v>
      </c>
      <c r="C532">
        <v>1991</v>
      </c>
      <c r="D532">
        <v>710</v>
      </c>
      <c r="F532">
        <v>4.54</v>
      </c>
      <c r="G532">
        <v>630</v>
      </c>
      <c r="H532" t="s">
        <v>18</v>
      </c>
      <c r="I532">
        <f t="shared" si="16"/>
        <v>8</v>
      </c>
      <c r="J532">
        <f t="shared" si="17"/>
        <v>1</v>
      </c>
    </row>
    <row r="533" spans="1:10">
      <c r="A533" t="s">
        <v>53</v>
      </c>
      <c r="B533" s="57">
        <v>33482</v>
      </c>
      <c r="C533">
        <v>1991</v>
      </c>
      <c r="D533">
        <v>710</v>
      </c>
      <c r="E533">
        <v>3629.59</v>
      </c>
      <c r="F533">
        <v>0.16</v>
      </c>
      <c r="G533">
        <v>515</v>
      </c>
      <c r="H533" t="s">
        <v>54</v>
      </c>
      <c r="I533">
        <f t="shared" si="16"/>
        <v>9</v>
      </c>
      <c r="J533">
        <f t="shared" si="17"/>
        <v>1</v>
      </c>
    </row>
    <row r="534" spans="1:10">
      <c r="A534" t="s">
        <v>53</v>
      </c>
      <c r="B534" s="57">
        <v>33482</v>
      </c>
      <c r="C534">
        <v>1991</v>
      </c>
      <c r="D534">
        <v>710</v>
      </c>
      <c r="E534">
        <v>3629.59</v>
      </c>
      <c r="F534">
        <v>0.54</v>
      </c>
      <c r="G534">
        <v>521</v>
      </c>
      <c r="H534" t="s">
        <v>54</v>
      </c>
      <c r="I534">
        <f t="shared" si="16"/>
        <v>9</v>
      </c>
      <c r="J534">
        <f t="shared" si="17"/>
        <v>1</v>
      </c>
    </row>
    <row r="535" spans="1:10">
      <c r="A535" t="s">
        <v>53</v>
      </c>
      <c r="B535" s="57">
        <v>33482</v>
      </c>
      <c r="C535">
        <v>1991</v>
      </c>
      <c r="D535">
        <v>710</v>
      </c>
      <c r="E535">
        <v>3667.2</v>
      </c>
      <c r="F535">
        <v>2.27</v>
      </c>
      <c r="G535">
        <v>620</v>
      </c>
      <c r="H535" t="s">
        <v>18</v>
      </c>
      <c r="I535">
        <f t="shared" si="16"/>
        <v>9</v>
      </c>
      <c r="J535">
        <f t="shared" si="17"/>
        <v>1</v>
      </c>
    </row>
    <row r="536" spans="1:10">
      <c r="A536" t="s">
        <v>53</v>
      </c>
      <c r="B536" s="57">
        <v>33482</v>
      </c>
      <c r="C536">
        <v>1991</v>
      </c>
      <c r="D536">
        <v>710</v>
      </c>
      <c r="E536">
        <v>3667.2</v>
      </c>
      <c r="F536">
        <v>14.71</v>
      </c>
      <c r="G536">
        <v>630</v>
      </c>
      <c r="H536" t="s">
        <v>18</v>
      </c>
      <c r="I536">
        <f t="shared" si="16"/>
        <v>9</v>
      </c>
      <c r="J536">
        <f t="shared" si="17"/>
        <v>1</v>
      </c>
    </row>
    <row r="537" spans="1:10">
      <c r="A537" t="s">
        <v>53</v>
      </c>
      <c r="B537" s="57">
        <v>33482</v>
      </c>
      <c r="C537">
        <v>1991</v>
      </c>
      <c r="D537">
        <v>710</v>
      </c>
      <c r="E537">
        <v>3667.2</v>
      </c>
      <c r="F537">
        <v>4.2699999999999996</v>
      </c>
      <c r="G537">
        <v>650</v>
      </c>
      <c r="H537" t="s">
        <v>18</v>
      </c>
      <c r="I537">
        <f t="shared" si="16"/>
        <v>9</v>
      </c>
      <c r="J537">
        <f t="shared" si="17"/>
        <v>1</v>
      </c>
    </row>
    <row r="538" spans="1:10">
      <c r="A538" t="s">
        <v>53</v>
      </c>
      <c r="B538" s="57">
        <v>33482</v>
      </c>
      <c r="C538">
        <v>1991</v>
      </c>
      <c r="D538">
        <v>710</v>
      </c>
      <c r="E538">
        <v>4023.16</v>
      </c>
      <c r="F538">
        <v>82.44</v>
      </c>
      <c r="G538">
        <v>630</v>
      </c>
      <c r="H538" t="s">
        <v>18</v>
      </c>
      <c r="I538">
        <f t="shared" si="16"/>
        <v>9</v>
      </c>
      <c r="J538">
        <f t="shared" si="17"/>
        <v>1</v>
      </c>
    </row>
    <row r="539" spans="1:10">
      <c r="A539" t="s">
        <v>53</v>
      </c>
      <c r="B539" s="57">
        <v>33482</v>
      </c>
      <c r="C539">
        <v>1991</v>
      </c>
      <c r="D539">
        <v>710</v>
      </c>
      <c r="E539">
        <v>4023.16</v>
      </c>
      <c r="F539">
        <v>1.4</v>
      </c>
      <c r="G539">
        <v>640</v>
      </c>
      <c r="H539" t="s">
        <v>18</v>
      </c>
      <c r="I539">
        <f t="shared" si="16"/>
        <v>9</v>
      </c>
      <c r="J539">
        <f t="shared" si="17"/>
        <v>1</v>
      </c>
    </row>
    <row r="540" spans="1:10">
      <c r="A540" t="s">
        <v>53</v>
      </c>
      <c r="B540" s="57">
        <v>33482</v>
      </c>
      <c r="C540">
        <v>1991</v>
      </c>
      <c r="D540">
        <v>710</v>
      </c>
      <c r="E540">
        <v>4400.55</v>
      </c>
      <c r="F540">
        <v>4.8099999999999996</v>
      </c>
      <c r="G540">
        <v>515</v>
      </c>
      <c r="H540" t="s">
        <v>54</v>
      </c>
      <c r="I540">
        <f t="shared" si="16"/>
        <v>9</v>
      </c>
      <c r="J540">
        <f t="shared" si="17"/>
        <v>1</v>
      </c>
    </row>
    <row r="541" spans="1:10">
      <c r="A541" t="s">
        <v>53</v>
      </c>
      <c r="B541" s="57">
        <v>33482</v>
      </c>
      <c r="C541">
        <v>1991</v>
      </c>
      <c r="D541">
        <v>710</v>
      </c>
      <c r="E541">
        <v>4400.55</v>
      </c>
      <c r="F541">
        <v>0.83</v>
      </c>
      <c r="G541">
        <v>519</v>
      </c>
      <c r="H541" t="s">
        <v>54</v>
      </c>
      <c r="I541">
        <f t="shared" si="16"/>
        <v>9</v>
      </c>
      <c r="J541">
        <f t="shared" si="17"/>
        <v>1</v>
      </c>
    </row>
    <row r="542" spans="1:10">
      <c r="A542" t="s">
        <v>53</v>
      </c>
      <c r="B542" s="57">
        <v>33482</v>
      </c>
      <c r="C542">
        <v>1991</v>
      </c>
      <c r="D542">
        <v>710</v>
      </c>
      <c r="E542">
        <v>4400.55</v>
      </c>
      <c r="F542">
        <v>10.78</v>
      </c>
      <c r="G542">
        <v>540</v>
      </c>
      <c r="H542" t="s">
        <v>54</v>
      </c>
      <c r="I542">
        <f t="shared" si="16"/>
        <v>9</v>
      </c>
      <c r="J542">
        <f t="shared" si="17"/>
        <v>1</v>
      </c>
    </row>
    <row r="543" spans="1:10">
      <c r="A543" t="s">
        <v>53</v>
      </c>
      <c r="B543" s="57">
        <v>33482</v>
      </c>
      <c r="C543">
        <v>1991</v>
      </c>
      <c r="D543">
        <v>710</v>
      </c>
      <c r="F543">
        <v>1.57</v>
      </c>
      <c r="G543">
        <v>515</v>
      </c>
      <c r="H543" t="s">
        <v>54</v>
      </c>
      <c r="I543">
        <f t="shared" si="16"/>
        <v>9</v>
      </c>
      <c r="J543">
        <f t="shared" si="17"/>
        <v>1</v>
      </c>
    </row>
    <row r="544" spans="1:10">
      <c r="A544" t="s">
        <v>53</v>
      </c>
      <c r="B544" s="57">
        <v>33482</v>
      </c>
      <c r="C544">
        <v>1991</v>
      </c>
      <c r="D544">
        <v>710</v>
      </c>
      <c r="F544">
        <v>0.1</v>
      </c>
      <c r="G544">
        <v>517</v>
      </c>
      <c r="H544" t="s">
        <v>54</v>
      </c>
      <c r="I544">
        <f t="shared" si="16"/>
        <v>9</v>
      </c>
      <c r="J544">
        <f t="shared" si="17"/>
        <v>1</v>
      </c>
    </row>
    <row r="545" spans="1:10">
      <c r="A545" t="s">
        <v>53</v>
      </c>
      <c r="B545" s="57">
        <v>33482</v>
      </c>
      <c r="C545">
        <v>1991</v>
      </c>
      <c r="D545">
        <v>710</v>
      </c>
      <c r="F545">
        <v>0.24</v>
      </c>
      <c r="G545">
        <v>519</v>
      </c>
      <c r="H545" t="s">
        <v>54</v>
      </c>
      <c r="I545">
        <f t="shared" si="16"/>
        <v>9</v>
      </c>
      <c r="J545">
        <f t="shared" si="17"/>
        <v>1</v>
      </c>
    </row>
    <row r="546" spans="1:10">
      <c r="A546" t="s">
        <v>53</v>
      </c>
      <c r="B546" s="57">
        <v>33482</v>
      </c>
      <c r="C546">
        <v>1991</v>
      </c>
      <c r="D546">
        <v>710</v>
      </c>
      <c r="F546">
        <v>0.27</v>
      </c>
      <c r="G546">
        <v>521</v>
      </c>
      <c r="H546" t="s">
        <v>54</v>
      </c>
      <c r="I546">
        <f t="shared" si="16"/>
        <v>9</v>
      </c>
      <c r="J546">
        <f t="shared" si="17"/>
        <v>1</v>
      </c>
    </row>
    <row r="547" spans="1:10">
      <c r="A547" t="s">
        <v>53</v>
      </c>
      <c r="B547" s="57">
        <v>33482</v>
      </c>
      <c r="C547">
        <v>1991</v>
      </c>
      <c r="D547">
        <v>710</v>
      </c>
      <c r="F547">
        <v>0.45</v>
      </c>
      <c r="G547">
        <v>620</v>
      </c>
      <c r="H547" t="s">
        <v>18</v>
      </c>
      <c r="I547">
        <f t="shared" si="16"/>
        <v>9</v>
      </c>
      <c r="J547">
        <f t="shared" si="17"/>
        <v>1</v>
      </c>
    </row>
    <row r="548" spans="1:10">
      <c r="A548" t="s">
        <v>53</v>
      </c>
      <c r="B548" s="57">
        <v>33482</v>
      </c>
      <c r="C548">
        <v>1991</v>
      </c>
      <c r="D548">
        <v>710</v>
      </c>
      <c r="F548">
        <v>5.87</v>
      </c>
      <c r="G548">
        <v>630</v>
      </c>
      <c r="H548" t="s">
        <v>18</v>
      </c>
      <c r="I548">
        <f t="shared" si="16"/>
        <v>9</v>
      </c>
      <c r="J548">
        <f t="shared" si="17"/>
        <v>1</v>
      </c>
    </row>
    <row r="549" spans="1:10">
      <c r="A549" t="s">
        <v>53</v>
      </c>
      <c r="B549" s="57">
        <v>33489</v>
      </c>
      <c r="C549">
        <v>1991</v>
      </c>
      <c r="D549">
        <v>710</v>
      </c>
      <c r="E549">
        <v>3667.2</v>
      </c>
      <c r="F549">
        <v>2.6</v>
      </c>
      <c r="G549">
        <v>610</v>
      </c>
      <c r="H549" t="s">
        <v>18</v>
      </c>
      <c r="I549">
        <f t="shared" si="16"/>
        <v>9</v>
      </c>
      <c r="J549">
        <f t="shared" si="17"/>
        <v>1</v>
      </c>
    </row>
    <row r="550" spans="1:10">
      <c r="A550" t="s">
        <v>53</v>
      </c>
      <c r="B550" s="57">
        <v>33489</v>
      </c>
      <c r="C550">
        <v>1991</v>
      </c>
      <c r="D550">
        <v>710</v>
      </c>
      <c r="E550">
        <v>3667.2</v>
      </c>
      <c r="F550">
        <v>0.25</v>
      </c>
      <c r="G550">
        <v>620</v>
      </c>
      <c r="H550" t="s">
        <v>18</v>
      </c>
      <c r="I550">
        <f t="shared" si="16"/>
        <v>9</v>
      </c>
      <c r="J550">
        <f t="shared" si="17"/>
        <v>1</v>
      </c>
    </row>
    <row r="551" spans="1:10">
      <c r="A551" t="s">
        <v>53</v>
      </c>
      <c r="B551" s="57">
        <v>33489</v>
      </c>
      <c r="C551">
        <v>1991</v>
      </c>
      <c r="D551">
        <v>710</v>
      </c>
      <c r="E551">
        <v>3667.2</v>
      </c>
      <c r="F551">
        <v>0.91</v>
      </c>
      <c r="G551">
        <v>630</v>
      </c>
      <c r="H551" t="s">
        <v>18</v>
      </c>
      <c r="I551">
        <f t="shared" si="16"/>
        <v>9</v>
      </c>
      <c r="J551">
        <f t="shared" si="17"/>
        <v>1</v>
      </c>
    </row>
    <row r="552" spans="1:10">
      <c r="A552" t="s">
        <v>53</v>
      </c>
      <c r="B552" s="57">
        <v>33489</v>
      </c>
      <c r="C552">
        <v>1991</v>
      </c>
      <c r="D552">
        <v>710</v>
      </c>
      <c r="E552">
        <v>3667.2</v>
      </c>
      <c r="F552">
        <v>0.28999999999999998</v>
      </c>
      <c r="G552">
        <v>640</v>
      </c>
      <c r="H552" t="s">
        <v>18</v>
      </c>
      <c r="I552">
        <f t="shared" si="16"/>
        <v>9</v>
      </c>
      <c r="J552">
        <f t="shared" si="17"/>
        <v>1</v>
      </c>
    </row>
    <row r="553" spans="1:10">
      <c r="A553" t="s">
        <v>53</v>
      </c>
      <c r="B553" s="57">
        <v>33489</v>
      </c>
      <c r="C553">
        <v>1991</v>
      </c>
      <c r="D553">
        <v>710</v>
      </c>
      <c r="E553">
        <v>3667.2</v>
      </c>
      <c r="F553">
        <v>2.96</v>
      </c>
      <c r="G553">
        <v>650</v>
      </c>
      <c r="H553" t="s">
        <v>18</v>
      </c>
      <c r="I553">
        <f t="shared" si="16"/>
        <v>9</v>
      </c>
      <c r="J553">
        <f t="shared" si="17"/>
        <v>1</v>
      </c>
    </row>
    <row r="554" spans="1:10">
      <c r="A554" t="s">
        <v>53</v>
      </c>
      <c r="B554" s="57">
        <v>33489</v>
      </c>
      <c r="C554">
        <v>1991</v>
      </c>
      <c r="D554">
        <v>710</v>
      </c>
      <c r="E554">
        <v>3667.2</v>
      </c>
      <c r="F554">
        <v>0.16</v>
      </c>
      <c r="G554">
        <v>680</v>
      </c>
      <c r="H554" t="s">
        <v>18</v>
      </c>
      <c r="I554">
        <f t="shared" si="16"/>
        <v>9</v>
      </c>
      <c r="J554">
        <f t="shared" si="17"/>
        <v>1</v>
      </c>
    </row>
    <row r="555" spans="1:10">
      <c r="A555" t="s">
        <v>53</v>
      </c>
      <c r="B555" s="57">
        <v>33489</v>
      </c>
      <c r="C555">
        <v>1991</v>
      </c>
      <c r="D555">
        <v>710</v>
      </c>
      <c r="E555">
        <v>4023.16</v>
      </c>
      <c r="F555">
        <v>0.36</v>
      </c>
      <c r="G555">
        <v>610</v>
      </c>
      <c r="H555" t="s">
        <v>18</v>
      </c>
      <c r="I555">
        <f t="shared" si="16"/>
        <v>9</v>
      </c>
      <c r="J555">
        <f t="shared" si="17"/>
        <v>1</v>
      </c>
    </row>
    <row r="556" spans="1:10">
      <c r="A556" t="s">
        <v>53</v>
      </c>
      <c r="B556" s="57">
        <v>33489</v>
      </c>
      <c r="C556">
        <v>1991</v>
      </c>
      <c r="D556">
        <v>710</v>
      </c>
      <c r="E556">
        <v>4023.16</v>
      </c>
      <c r="F556">
        <v>44.74</v>
      </c>
      <c r="G556">
        <v>630</v>
      </c>
      <c r="H556" t="s">
        <v>18</v>
      </c>
      <c r="I556">
        <f t="shared" si="16"/>
        <v>9</v>
      </c>
      <c r="J556">
        <f t="shared" si="17"/>
        <v>1</v>
      </c>
    </row>
    <row r="557" spans="1:10">
      <c r="A557" t="s">
        <v>53</v>
      </c>
      <c r="B557" s="57">
        <v>33489</v>
      </c>
      <c r="C557">
        <v>1991</v>
      </c>
      <c r="D557">
        <v>710</v>
      </c>
      <c r="E557">
        <v>4023.16</v>
      </c>
      <c r="F557">
        <v>21.49</v>
      </c>
      <c r="G557">
        <v>640</v>
      </c>
      <c r="H557" t="s">
        <v>18</v>
      </c>
      <c r="I557">
        <f t="shared" si="16"/>
        <v>9</v>
      </c>
      <c r="J557">
        <f t="shared" si="17"/>
        <v>1</v>
      </c>
    </row>
    <row r="558" spans="1:10">
      <c r="A558" t="s">
        <v>53</v>
      </c>
      <c r="B558" s="57">
        <v>33489</v>
      </c>
      <c r="C558">
        <v>1991</v>
      </c>
      <c r="D558">
        <v>710</v>
      </c>
      <c r="E558">
        <v>4400.55</v>
      </c>
      <c r="F558">
        <v>2.59</v>
      </c>
      <c r="G558">
        <v>515</v>
      </c>
      <c r="H558" t="s">
        <v>54</v>
      </c>
      <c r="I558">
        <f t="shared" si="16"/>
        <v>9</v>
      </c>
      <c r="J558">
        <f t="shared" si="17"/>
        <v>1</v>
      </c>
    </row>
    <row r="559" spans="1:10">
      <c r="A559" t="s">
        <v>53</v>
      </c>
      <c r="B559" s="57">
        <v>33489</v>
      </c>
      <c r="C559">
        <v>1991</v>
      </c>
      <c r="D559">
        <v>710</v>
      </c>
      <c r="E559">
        <v>4400.55</v>
      </c>
      <c r="F559">
        <v>3.24</v>
      </c>
      <c r="G559">
        <v>521</v>
      </c>
      <c r="H559" t="s">
        <v>54</v>
      </c>
      <c r="I559">
        <f t="shared" si="16"/>
        <v>9</v>
      </c>
      <c r="J559">
        <f t="shared" si="17"/>
        <v>1</v>
      </c>
    </row>
    <row r="560" spans="1:10">
      <c r="A560" t="s">
        <v>53</v>
      </c>
      <c r="B560" s="57">
        <v>33489</v>
      </c>
      <c r="C560">
        <v>1991</v>
      </c>
      <c r="D560">
        <v>710</v>
      </c>
      <c r="E560">
        <v>4400.55</v>
      </c>
      <c r="F560">
        <v>3.33</v>
      </c>
      <c r="G560">
        <v>540</v>
      </c>
      <c r="H560" t="s">
        <v>54</v>
      </c>
      <c r="I560">
        <f t="shared" si="16"/>
        <v>9</v>
      </c>
      <c r="J560">
        <f t="shared" si="17"/>
        <v>1</v>
      </c>
    </row>
    <row r="561" spans="1:10">
      <c r="A561" t="s">
        <v>53</v>
      </c>
      <c r="B561" s="57">
        <v>33489</v>
      </c>
      <c r="C561">
        <v>1991</v>
      </c>
      <c r="D561">
        <v>710</v>
      </c>
      <c r="F561">
        <v>0.03</v>
      </c>
      <c r="G561">
        <v>515</v>
      </c>
      <c r="H561" t="s">
        <v>54</v>
      </c>
      <c r="I561">
        <f t="shared" si="16"/>
        <v>9</v>
      </c>
      <c r="J561">
        <f t="shared" si="17"/>
        <v>1</v>
      </c>
    </row>
    <row r="562" spans="1:10">
      <c r="A562" t="s">
        <v>53</v>
      </c>
      <c r="B562" s="57">
        <v>33489</v>
      </c>
      <c r="C562">
        <v>1991</v>
      </c>
      <c r="D562">
        <v>710</v>
      </c>
      <c r="F562">
        <v>0.06</v>
      </c>
      <c r="G562">
        <v>517</v>
      </c>
      <c r="H562" t="s">
        <v>54</v>
      </c>
      <c r="I562">
        <f t="shared" si="16"/>
        <v>9</v>
      </c>
      <c r="J562">
        <f t="shared" si="17"/>
        <v>1</v>
      </c>
    </row>
    <row r="563" spans="1:10">
      <c r="A563" t="s">
        <v>53</v>
      </c>
      <c r="B563" s="57">
        <v>33489</v>
      </c>
      <c r="C563">
        <v>1991</v>
      </c>
      <c r="D563">
        <v>710</v>
      </c>
      <c r="F563">
        <v>7.0000000000000007E-2</v>
      </c>
      <c r="G563">
        <v>519</v>
      </c>
      <c r="H563" t="s">
        <v>54</v>
      </c>
      <c r="I563">
        <f t="shared" si="16"/>
        <v>9</v>
      </c>
      <c r="J563">
        <f t="shared" si="17"/>
        <v>1</v>
      </c>
    </row>
    <row r="564" spans="1:10">
      <c r="A564" t="s">
        <v>53</v>
      </c>
      <c r="B564" s="57">
        <v>33489</v>
      </c>
      <c r="C564">
        <v>1991</v>
      </c>
      <c r="D564">
        <v>710</v>
      </c>
      <c r="F564">
        <v>0.01</v>
      </c>
      <c r="G564">
        <v>521</v>
      </c>
      <c r="H564" t="s">
        <v>54</v>
      </c>
      <c r="I564">
        <f t="shared" si="16"/>
        <v>9</v>
      </c>
      <c r="J564">
        <f t="shared" si="17"/>
        <v>1</v>
      </c>
    </row>
    <row r="565" spans="1:10">
      <c r="A565" t="s">
        <v>53</v>
      </c>
      <c r="B565" s="57">
        <v>33489</v>
      </c>
      <c r="C565">
        <v>1991</v>
      </c>
      <c r="D565">
        <v>710</v>
      </c>
      <c r="F565">
        <v>0.63</v>
      </c>
      <c r="G565">
        <v>522</v>
      </c>
      <c r="I565">
        <f t="shared" si="16"/>
        <v>9</v>
      </c>
      <c r="J565">
        <f t="shared" si="17"/>
        <v>1</v>
      </c>
    </row>
    <row r="566" spans="1:10">
      <c r="A566" t="s">
        <v>53</v>
      </c>
      <c r="B566" s="57">
        <v>33489</v>
      </c>
      <c r="C566">
        <v>1991</v>
      </c>
      <c r="D566">
        <v>710</v>
      </c>
      <c r="F566">
        <v>0.04</v>
      </c>
      <c r="G566">
        <v>610</v>
      </c>
      <c r="H566" t="s">
        <v>18</v>
      </c>
      <c r="I566">
        <f t="shared" si="16"/>
        <v>9</v>
      </c>
      <c r="J566">
        <f t="shared" si="17"/>
        <v>1</v>
      </c>
    </row>
    <row r="567" spans="1:10">
      <c r="A567" t="s">
        <v>53</v>
      </c>
      <c r="B567" s="57">
        <v>33489</v>
      </c>
      <c r="C567">
        <v>1991</v>
      </c>
      <c r="D567">
        <v>710</v>
      </c>
      <c r="F567">
        <v>0.45</v>
      </c>
      <c r="G567">
        <v>620</v>
      </c>
      <c r="H567" t="s">
        <v>18</v>
      </c>
      <c r="I567">
        <f t="shared" si="16"/>
        <v>9</v>
      </c>
      <c r="J567">
        <f t="shared" si="17"/>
        <v>1</v>
      </c>
    </row>
    <row r="568" spans="1:10">
      <c r="A568" t="s">
        <v>53</v>
      </c>
      <c r="B568" s="57">
        <v>33489</v>
      </c>
      <c r="C568">
        <v>1991</v>
      </c>
      <c r="D568">
        <v>710</v>
      </c>
      <c r="F568">
        <v>10.29</v>
      </c>
      <c r="G568">
        <v>630</v>
      </c>
      <c r="H568" t="s">
        <v>18</v>
      </c>
      <c r="I568">
        <f t="shared" si="16"/>
        <v>9</v>
      </c>
      <c r="J568">
        <f t="shared" si="17"/>
        <v>1</v>
      </c>
    </row>
    <row r="569" spans="1:10">
      <c r="A569" t="s">
        <v>53</v>
      </c>
      <c r="B569" s="57">
        <v>33489</v>
      </c>
      <c r="C569">
        <v>1991</v>
      </c>
      <c r="D569">
        <v>710</v>
      </c>
      <c r="F569">
        <v>0.4</v>
      </c>
      <c r="G569">
        <v>640</v>
      </c>
      <c r="H569" t="s">
        <v>18</v>
      </c>
      <c r="I569">
        <f t="shared" si="16"/>
        <v>9</v>
      </c>
      <c r="J569">
        <f t="shared" si="17"/>
        <v>1</v>
      </c>
    </row>
    <row r="570" spans="1:10">
      <c r="A570" t="s">
        <v>53</v>
      </c>
      <c r="B570" s="57">
        <v>33489</v>
      </c>
      <c r="C570">
        <v>1991</v>
      </c>
      <c r="D570">
        <v>710</v>
      </c>
      <c r="F570">
        <v>0.18</v>
      </c>
      <c r="G570">
        <v>650</v>
      </c>
      <c r="H570" t="s">
        <v>18</v>
      </c>
      <c r="I570">
        <f t="shared" si="16"/>
        <v>9</v>
      </c>
      <c r="J570">
        <f t="shared" si="17"/>
        <v>1</v>
      </c>
    </row>
    <row r="571" spans="1:10">
      <c r="A571" t="s">
        <v>53</v>
      </c>
      <c r="B571" s="57">
        <v>33489</v>
      </c>
      <c r="C571">
        <v>1991</v>
      </c>
      <c r="D571">
        <v>710</v>
      </c>
      <c r="F571">
        <v>1.2</v>
      </c>
      <c r="G571">
        <v>680</v>
      </c>
      <c r="H571" t="s">
        <v>18</v>
      </c>
      <c r="I571">
        <f t="shared" si="16"/>
        <v>9</v>
      </c>
      <c r="J571">
        <f t="shared" si="17"/>
        <v>1</v>
      </c>
    </row>
    <row r="572" spans="1:10">
      <c r="A572" t="s">
        <v>53</v>
      </c>
      <c r="B572" s="57">
        <v>33496</v>
      </c>
      <c r="C572">
        <v>1991</v>
      </c>
      <c r="D572">
        <v>710</v>
      </c>
      <c r="E572">
        <v>3667.2</v>
      </c>
      <c r="F572">
        <v>7.62</v>
      </c>
      <c r="G572">
        <v>630</v>
      </c>
      <c r="H572" t="s">
        <v>18</v>
      </c>
      <c r="I572">
        <f t="shared" si="16"/>
        <v>9</v>
      </c>
      <c r="J572">
        <f t="shared" si="17"/>
        <v>1</v>
      </c>
    </row>
    <row r="573" spans="1:10">
      <c r="A573" t="s">
        <v>53</v>
      </c>
      <c r="B573" s="57">
        <v>33496</v>
      </c>
      <c r="C573">
        <v>1991</v>
      </c>
      <c r="D573">
        <v>710</v>
      </c>
      <c r="E573">
        <v>4023.16</v>
      </c>
      <c r="F573">
        <v>13.29</v>
      </c>
      <c r="G573">
        <v>620</v>
      </c>
      <c r="H573" t="s">
        <v>18</v>
      </c>
      <c r="I573">
        <f t="shared" si="16"/>
        <v>9</v>
      </c>
      <c r="J573">
        <f t="shared" si="17"/>
        <v>1</v>
      </c>
    </row>
    <row r="574" spans="1:10">
      <c r="A574" t="s">
        <v>53</v>
      </c>
      <c r="B574" s="57">
        <v>33496</v>
      </c>
      <c r="C574">
        <v>1991</v>
      </c>
      <c r="D574">
        <v>710</v>
      </c>
      <c r="E574">
        <v>4023.16</v>
      </c>
      <c r="F574">
        <v>69.099999999999994</v>
      </c>
      <c r="G574">
        <v>630</v>
      </c>
      <c r="H574" t="s">
        <v>18</v>
      </c>
      <c r="I574">
        <f t="shared" si="16"/>
        <v>9</v>
      </c>
      <c r="J574">
        <f t="shared" si="17"/>
        <v>1</v>
      </c>
    </row>
    <row r="575" spans="1:10">
      <c r="A575" t="s">
        <v>53</v>
      </c>
      <c r="B575" s="57">
        <v>33496</v>
      </c>
      <c r="C575">
        <v>1991</v>
      </c>
      <c r="D575">
        <v>710</v>
      </c>
      <c r="E575">
        <v>4023.16</v>
      </c>
      <c r="F575">
        <v>2.46</v>
      </c>
      <c r="G575">
        <v>640</v>
      </c>
      <c r="H575" t="s">
        <v>18</v>
      </c>
      <c r="I575">
        <f t="shared" si="16"/>
        <v>9</v>
      </c>
      <c r="J575">
        <f t="shared" si="17"/>
        <v>1</v>
      </c>
    </row>
    <row r="576" spans="1:10">
      <c r="A576" t="s">
        <v>53</v>
      </c>
      <c r="B576" s="57">
        <v>33496</v>
      </c>
      <c r="C576">
        <v>1991</v>
      </c>
      <c r="D576">
        <v>710</v>
      </c>
      <c r="E576">
        <v>4400.55</v>
      </c>
      <c r="F576">
        <v>2.29</v>
      </c>
      <c r="G576">
        <v>521</v>
      </c>
      <c r="H576" t="s">
        <v>54</v>
      </c>
      <c r="I576">
        <f t="shared" si="16"/>
        <v>9</v>
      </c>
      <c r="J576">
        <f t="shared" si="17"/>
        <v>1</v>
      </c>
    </row>
    <row r="577" spans="1:10">
      <c r="A577" t="s">
        <v>53</v>
      </c>
      <c r="B577" s="57">
        <v>33496</v>
      </c>
      <c r="C577">
        <v>1991</v>
      </c>
      <c r="D577">
        <v>710</v>
      </c>
      <c r="E577">
        <v>4400.55</v>
      </c>
      <c r="F577">
        <v>12.9</v>
      </c>
      <c r="G577">
        <v>540</v>
      </c>
      <c r="H577" t="s">
        <v>54</v>
      </c>
      <c r="I577">
        <f t="shared" si="16"/>
        <v>9</v>
      </c>
      <c r="J577">
        <f t="shared" si="17"/>
        <v>1</v>
      </c>
    </row>
    <row r="578" spans="1:10">
      <c r="A578" t="s">
        <v>53</v>
      </c>
      <c r="B578" s="57">
        <v>33496</v>
      </c>
      <c r="C578">
        <v>1991</v>
      </c>
      <c r="D578">
        <v>710</v>
      </c>
      <c r="F578">
        <v>0.01</v>
      </c>
      <c r="G578">
        <v>519</v>
      </c>
      <c r="H578" t="s">
        <v>54</v>
      </c>
      <c r="I578">
        <f t="shared" si="16"/>
        <v>9</v>
      </c>
      <c r="J578">
        <f t="shared" si="17"/>
        <v>1</v>
      </c>
    </row>
    <row r="579" spans="1:10">
      <c r="A579" t="s">
        <v>53</v>
      </c>
      <c r="B579" s="57">
        <v>33496</v>
      </c>
      <c r="C579">
        <v>1991</v>
      </c>
      <c r="D579">
        <v>710</v>
      </c>
      <c r="F579">
        <v>0.03</v>
      </c>
      <c r="G579">
        <v>521</v>
      </c>
      <c r="H579" t="s">
        <v>54</v>
      </c>
      <c r="I579">
        <f t="shared" ref="I579:I583" si="18">MONTH(B579)</f>
        <v>9</v>
      </c>
      <c r="J579">
        <f t="shared" ref="J579:J642" si="19">IF(I579&lt;7,0,1)</f>
        <v>1</v>
      </c>
    </row>
    <row r="580" spans="1:10">
      <c r="A580" t="s">
        <v>53</v>
      </c>
      <c r="B580" s="57">
        <v>33496</v>
      </c>
      <c r="C580">
        <v>1991</v>
      </c>
      <c r="D580">
        <v>710</v>
      </c>
      <c r="F580">
        <v>0.04</v>
      </c>
      <c r="G580">
        <v>522</v>
      </c>
      <c r="I580">
        <f t="shared" si="18"/>
        <v>9</v>
      </c>
      <c r="J580">
        <f t="shared" si="19"/>
        <v>1</v>
      </c>
    </row>
    <row r="581" spans="1:10">
      <c r="A581" t="s">
        <v>53</v>
      </c>
      <c r="B581" s="57">
        <v>33496</v>
      </c>
      <c r="C581">
        <v>1991</v>
      </c>
      <c r="D581">
        <v>710</v>
      </c>
      <c r="F581">
        <v>10.67</v>
      </c>
      <c r="G581">
        <v>630</v>
      </c>
      <c r="H581" t="s">
        <v>18</v>
      </c>
      <c r="I581">
        <f t="shared" si="18"/>
        <v>9</v>
      </c>
      <c r="J581">
        <f t="shared" si="19"/>
        <v>1</v>
      </c>
    </row>
    <row r="582" spans="1:10">
      <c r="A582" t="s">
        <v>53</v>
      </c>
      <c r="B582" s="57">
        <v>33503</v>
      </c>
      <c r="C582">
        <v>1991</v>
      </c>
      <c r="D582">
        <v>710</v>
      </c>
      <c r="E582">
        <v>3629.59</v>
      </c>
      <c r="F582">
        <v>0.37</v>
      </c>
      <c r="G582">
        <v>515</v>
      </c>
      <c r="H582" t="s">
        <v>54</v>
      </c>
      <c r="I582">
        <f t="shared" si="18"/>
        <v>9</v>
      </c>
      <c r="J582">
        <f t="shared" si="19"/>
        <v>1</v>
      </c>
    </row>
    <row r="583" spans="1:10">
      <c r="A583" t="s">
        <v>53</v>
      </c>
      <c r="B583" s="57">
        <v>33503</v>
      </c>
      <c r="C583">
        <v>1991</v>
      </c>
      <c r="D583">
        <v>710</v>
      </c>
      <c r="E583">
        <v>3667.2</v>
      </c>
      <c r="F583">
        <v>23.82</v>
      </c>
      <c r="G583">
        <v>630</v>
      </c>
      <c r="H583" t="s">
        <v>18</v>
      </c>
      <c r="I583">
        <f t="shared" si="18"/>
        <v>9</v>
      </c>
      <c r="J583">
        <f t="shared" si="19"/>
        <v>1</v>
      </c>
    </row>
    <row r="584" spans="1:10">
      <c r="A584" t="s">
        <v>53</v>
      </c>
      <c r="B584" s="57">
        <v>33503</v>
      </c>
      <c r="C584">
        <v>1991</v>
      </c>
      <c r="D584">
        <v>710</v>
      </c>
      <c r="E584">
        <v>3667.2</v>
      </c>
      <c r="F584">
        <v>1087.47</v>
      </c>
      <c r="G584">
        <v>650</v>
      </c>
      <c r="H584" t="s">
        <v>18</v>
      </c>
      <c r="I584">
        <f t="shared" ref="I584:I647" si="20">MONTH(B584)</f>
        <v>9</v>
      </c>
      <c r="J584">
        <f t="shared" si="19"/>
        <v>1</v>
      </c>
    </row>
    <row r="585" spans="1:10">
      <c r="A585" t="s">
        <v>53</v>
      </c>
      <c r="B585" s="57">
        <v>33503</v>
      </c>
      <c r="C585">
        <v>1991</v>
      </c>
      <c r="D585">
        <v>710</v>
      </c>
      <c r="E585">
        <v>4023.16</v>
      </c>
      <c r="F585">
        <v>26.07</v>
      </c>
      <c r="G585">
        <v>610</v>
      </c>
      <c r="H585" t="s">
        <v>18</v>
      </c>
      <c r="I585">
        <f t="shared" si="20"/>
        <v>9</v>
      </c>
      <c r="J585">
        <f t="shared" si="19"/>
        <v>1</v>
      </c>
    </row>
    <row r="586" spans="1:10">
      <c r="A586" t="s">
        <v>53</v>
      </c>
      <c r="B586" s="57">
        <v>33503</v>
      </c>
      <c r="C586">
        <v>1991</v>
      </c>
      <c r="D586">
        <v>710</v>
      </c>
      <c r="E586">
        <v>4023.16</v>
      </c>
      <c r="F586">
        <v>39.74</v>
      </c>
      <c r="G586">
        <v>630</v>
      </c>
      <c r="H586" t="s">
        <v>18</v>
      </c>
      <c r="I586">
        <f t="shared" si="20"/>
        <v>9</v>
      </c>
      <c r="J586">
        <f t="shared" si="19"/>
        <v>1</v>
      </c>
    </row>
    <row r="587" spans="1:10">
      <c r="A587" t="s">
        <v>53</v>
      </c>
      <c r="B587" s="57">
        <v>33503</v>
      </c>
      <c r="C587">
        <v>1991</v>
      </c>
      <c r="D587">
        <v>710</v>
      </c>
      <c r="E587">
        <v>4023.16</v>
      </c>
      <c r="F587">
        <v>5.44</v>
      </c>
      <c r="G587">
        <v>640</v>
      </c>
      <c r="H587" t="s">
        <v>18</v>
      </c>
      <c r="I587">
        <f t="shared" si="20"/>
        <v>9</v>
      </c>
      <c r="J587">
        <f t="shared" si="19"/>
        <v>1</v>
      </c>
    </row>
    <row r="588" spans="1:10">
      <c r="A588" t="s">
        <v>53</v>
      </c>
      <c r="B588" s="57">
        <v>33503</v>
      </c>
      <c r="C588">
        <v>1991</v>
      </c>
      <c r="D588">
        <v>710</v>
      </c>
      <c r="E588">
        <v>4023.16</v>
      </c>
      <c r="F588">
        <v>23.76</v>
      </c>
      <c r="G588">
        <v>650</v>
      </c>
      <c r="H588" t="s">
        <v>18</v>
      </c>
      <c r="I588">
        <f t="shared" si="20"/>
        <v>9</v>
      </c>
      <c r="J588">
        <f t="shared" si="19"/>
        <v>1</v>
      </c>
    </row>
    <row r="589" spans="1:10">
      <c r="A589" t="s">
        <v>53</v>
      </c>
      <c r="B589" s="57">
        <v>33503</v>
      </c>
      <c r="C589">
        <v>1991</v>
      </c>
      <c r="D589">
        <v>710</v>
      </c>
      <c r="E589">
        <v>4400.55</v>
      </c>
      <c r="F589">
        <v>0.11</v>
      </c>
      <c r="G589">
        <v>521</v>
      </c>
      <c r="H589" t="s">
        <v>54</v>
      </c>
      <c r="I589">
        <f t="shared" si="20"/>
        <v>9</v>
      </c>
      <c r="J589">
        <f t="shared" si="19"/>
        <v>1</v>
      </c>
    </row>
    <row r="590" spans="1:10">
      <c r="A590" t="s">
        <v>53</v>
      </c>
      <c r="B590" s="57">
        <v>33503</v>
      </c>
      <c r="C590">
        <v>1991</v>
      </c>
      <c r="D590">
        <v>710</v>
      </c>
      <c r="E590">
        <v>4400.55</v>
      </c>
      <c r="F590">
        <v>18.34</v>
      </c>
      <c r="G590">
        <v>540</v>
      </c>
      <c r="H590" t="s">
        <v>54</v>
      </c>
      <c r="I590">
        <f t="shared" si="20"/>
        <v>9</v>
      </c>
      <c r="J590">
        <f t="shared" si="19"/>
        <v>1</v>
      </c>
    </row>
    <row r="591" spans="1:10">
      <c r="A591" t="s">
        <v>53</v>
      </c>
      <c r="B591" s="57">
        <v>33503</v>
      </c>
      <c r="C591">
        <v>1991</v>
      </c>
      <c r="D591">
        <v>710</v>
      </c>
      <c r="F591">
        <v>0.02</v>
      </c>
      <c r="G591">
        <v>522</v>
      </c>
      <c r="I591">
        <f t="shared" si="20"/>
        <v>9</v>
      </c>
      <c r="J591">
        <f t="shared" si="19"/>
        <v>1</v>
      </c>
    </row>
    <row r="592" spans="1:10">
      <c r="A592" t="s">
        <v>53</v>
      </c>
      <c r="B592" s="57">
        <v>33503</v>
      </c>
      <c r="C592">
        <v>1991</v>
      </c>
      <c r="D592">
        <v>710</v>
      </c>
      <c r="F592">
        <v>1.71</v>
      </c>
      <c r="G592">
        <v>610</v>
      </c>
      <c r="H592" t="s">
        <v>18</v>
      </c>
      <c r="I592">
        <f t="shared" si="20"/>
        <v>9</v>
      </c>
      <c r="J592">
        <f t="shared" si="19"/>
        <v>1</v>
      </c>
    </row>
    <row r="593" spans="1:10">
      <c r="A593" t="s">
        <v>53</v>
      </c>
      <c r="B593" s="57">
        <v>33503</v>
      </c>
      <c r="C593">
        <v>1991</v>
      </c>
      <c r="D593">
        <v>710</v>
      </c>
      <c r="F593">
        <v>17.11</v>
      </c>
      <c r="G593">
        <v>630</v>
      </c>
      <c r="H593" t="s">
        <v>18</v>
      </c>
      <c r="I593">
        <f t="shared" si="20"/>
        <v>9</v>
      </c>
      <c r="J593">
        <f t="shared" si="19"/>
        <v>1</v>
      </c>
    </row>
    <row r="594" spans="1:10">
      <c r="A594" t="s">
        <v>53</v>
      </c>
      <c r="B594" s="57">
        <v>33503</v>
      </c>
      <c r="C594">
        <v>1991</v>
      </c>
      <c r="D594">
        <v>710</v>
      </c>
      <c r="F594">
        <v>0.1</v>
      </c>
      <c r="G594">
        <v>640</v>
      </c>
      <c r="H594" t="s">
        <v>18</v>
      </c>
      <c r="I594">
        <f t="shared" si="20"/>
        <v>9</v>
      </c>
      <c r="J594">
        <f t="shared" si="19"/>
        <v>1</v>
      </c>
    </row>
    <row r="595" spans="1:10">
      <c r="A595" t="s">
        <v>53</v>
      </c>
      <c r="B595" s="57">
        <v>33510</v>
      </c>
      <c r="C595">
        <v>1991</v>
      </c>
      <c r="D595">
        <v>710</v>
      </c>
      <c r="E595">
        <v>3667.2</v>
      </c>
      <c r="F595">
        <v>29.43</v>
      </c>
      <c r="G595">
        <v>630</v>
      </c>
      <c r="H595" t="s">
        <v>18</v>
      </c>
      <c r="I595">
        <f t="shared" si="20"/>
        <v>9</v>
      </c>
      <c r="J595">
        <f t="shared" si="19"/>
        <v>1</v>
      </c>
    </row>
    <row r="596" spans="1:10">
      <c r="A596" t="s">
        <v>53</v>
      </c>
      <c r="B596" s="57">
        <v>33510</v>
      </c>
      <c r="C596">
        <v>1991</v>
      </c>
      <c r="D596">
        <v>710</v>
      </c>
      <c r="E596">
        <v>3667.2</v>
      </c>
      <c r="F596">
        <v>37.78</v>
      </c>
      <c r="G596">
        <v>650</v>
      </c>
      <c r="H596" t="s">
        <v>18</v>
      </c>
      <c r="I596">
        <f t="shared" si="20"/>
        <v>9</v>
      </c>
      <c r="J596">
        <f t="shared" si="19"/>
        <v>1</v>
      </c>
    </row>
    <row r="597" spans="1:10">
      <c r="A597" t="s">
        <v>53</v>
      </c>
      <c r="B597" s="57">
        <v>33510</v>
      </c>
      <c r="C597">
        <v>1991</v>
      </c>
      <c r="D597">
        <v>710</v>
      </c>
      <c r="E597">
        <v>4023.16</v>
      </c>
      <c r="F597">
        <v>41.8</v>
      </c>
      <c r="G597">
        <v>610</v>
      </c>
      <c r="H597" t="s">
        <v>18</v>
      </c>
      <c r="I597">
        <f t="shared" si="20"/>
        <v>9</v>
      </c>
      <c r="J597">
        <f t="shared" si="19"/>
        <v>1</v>
      </c>
    </row>
    <row r="598" spans="1:10">
      <c r="A598" t="s">
        <v>53</v>
      </c>
      <c r="B598" s="57">
        <v>33510</v>
      </c>
      <c r="C598">
        <v>1991</v>
      </c>
      <c r="D598">
        <v>710</v>
      </c>
      <c r="E598">
        <v>4023.16</v>
      </c>
      <c r="F598">
        <v>34.020000000000003</v>
      </c>
      <c r="G598">
        <v>630</v>
      </c>
      <c r="H598" t="s">
        <v>18</v>
      </c>
      <c r="I598">
        <f t="shared" si="20"/>
        <v>9</v>
      </c>
      <c r="J598">
        <f t="shared" si="19"/>
        <v>1</v>
      </c>
    </row>
    <row r="599" spans="1:10">
      <c r="A599" t="s">
        <v>53</v>
      </c>
      <c r="B599" s="57">
        <v>33510</v>
      </c>
      <c r="C599">
        <v>1991</v>
      </c>
      <c r="D599">
        <v>710</v>
      </c>
      <c r="E599">
        <v>4023.16</v>
      </c>
      <c r="F599">
        <v>16.29</v>
      </c>
      <c r="G599">
        <v>640</v>
      </c>
      <c r="H599" t="s">
        <v>18</v>
      </c>
      <c r="I599">
        <f t="shared" si="20"/>
        <v>9</v>
      </c>
      <c r="J599">
        <f t="shared" si="19"/>
        <v>1</v>
      </c>
    </row>
    <row r="600" spans="1:10">
      <c r="A600" t="s">
        <v>53</v>
      </c>
      <c r="B600" s="57">
        <v>33510</v>
      </c>
      <c r="C600">
        <v>1991</v>
      </c>
      <c r="D600">
        <v>710</v>
      </c>
      <c r="E600">
        <v>4400.55</v>
      </c>
      <c r="F600">
        <v>0.03</v>
      </c>
      <c r="G600">
        <v>517</v>
      </c>
      <c r="H600" t="s">
        <v>54</v>
      </c>
      <c r="I600">
        <f t="shared" si="20"/>
        <v>9</v>
      </c>
      <c r="J600">
        <f t="shared" si="19"/>
        <v>1</v>
      </c>
    </row>
    <row r="601" spans="1:10">
      <c r="A601" t="s">
        <v>53</v>
      </c>
      <c r="B601" s="57">
        <v>33510</v>
      </c>
      <c r="C601">
        <v>1991</v>
      </c>
      <c r="D601">
        <v>710</v>
      </c>
      <c r="E601">
        <v>4400.55</v>
      </c>
      <c r="F601">
        <v>12.28</v>
      </c>
      <c r="G601">
        <v>521</v>
      </c>
      <c r="H601" t="s">
        <v>54</v>
      </c>
      <c r="I601">
        <f t="shared" si="20"/>
        <v>9</v>
      </c>
      <c r="J601">
        <f t="shared" si="19"/>
        <v>1</v>
      </c>
    </row>
    <row r="602" spans="1:10">
      <c r="A602" t="s">
        <v>53</v>
      </c>
      <c r="B602" s="57">
        <v>33510</v>
      </c>
      <c r="C602">
        <v>1991</v>
      </c>
      <c r="D602">
        <v>710</v>
      </c>
      <c r="E602">
        <v>4400.55</v>
      </c>
      <c r="F602">
        <v>24.68</v>
      </c>
      <c r="G602">
        <v>540</v>
      </c>
      <c r="H602" t="s">
        <v>54</v>
      </c>
      <c r="I602">
        <f t="shared" si="20"/>
        <v>9</v>
      </c>
      <c r="J602">
        <f t="shared" si="19"/>
        <v>1</v>
      </c>
    </row>
    <row r="603" spans="1:10">
      <c r="A603" t="s">
        <v>53</v>
      </c>
      <c r="B603" s="57">
        <v>33510</v>
      </c>
      <c r="C603">
        <v>1991</v>
      </c>
      <c r="D603">
        <v>710</v>
      </c>
      <c r="F603">
        <v>0.14000000000000001</v>
      </c>
      <c r="G603">
        <v>521</v>
      </c>
      <c r="H603" t="s">
        <v>54</v>
      </c>
      <c r="I603">
        <f t="shared" si="20"/>
        <v>9</v>
      </c>
      <c r="J603">
        <f t="shared" si="19"/>
        <v>1</v>
      </c>
    </row>
    <row r="604" spans="1:10">
      <c r="A604" t="s">
        <v>53</v>
      </c>
      <c r="B604" s="57">
        <v>33510</v>
      </c>
      <c r="C604">
        <v>1991</v>
      </c>
      <c r="D604">
        <v>710</v>
      </c>
      <c r="F604">
        <v>0.02</v>
      </c>
      <c r="G604">
        <v>522</v>
      </c>
      <c r="I604">
        <f t="shared" si="20"/>
        <v>9</v>
      </c>
      <c r="J604">
        <f t="shared" si="19"/>
        <v>1</v>
      </c>
    </row>
    <row r="605" spans="1:10">
      <c r="A605" t="s">
        <v>53</v>
      </c>
      <c r="B605" s="57">
        <v>33510</v>
      </c>
      <c r="C605">
        <v>1991</v>
      </c>
      <c r="D605">
        <v>710</v>
      </c>
      <c r="F605">
        <v>0.04</v>
      </c>
      <c r="G605">
        <v>540</v>
      </c>
      <c r="H605" t="s">
        <v>54</v>
      </c>
      <c r="I605">
        <f t="shared" si="20"/>
        <v>9</v>
      </c>
      <c r="J605">
        <f t="shared" si="19"/>
        <v>1</v>
      </c>
    </row>
    <row r="606" spans="1:10">
      <c r="A606" t="s">
        <v>53</v>
      </c>
      <c r="B606" s="57">
        <v>33510</v>
      </c>
      <c r="C606">
        <v>1991</v>
      </c>
      <c r="D606">
        <v>710</v>
      </c>
      <c r="F606">
        <v>1.29</v>
      </c>
      <c r="G606">
        <v>610</v>
      </c>
      <c r="H606" t="s">
        <v>18</v>
      </c>
      <c r="I606">
        <f t="shared" si="20"/>
        <v>9</v>
      </c>
      <c r="J606">
        <f t="shared" si="19"/>
        <v>1</v>
      </c>
    </row>
    <row r="607" spans="1:10">
      <c r="A607" t="s">
        <v>53</v>
      </c>
      <c r="B607" s="57">
        <v>33510</v>
      </c>
      <c r="C607">
        <v>1991</v>
      </c>
      <c r="D607">
        <v>710</v>
      </c>
      <c r="F607">
        <v>45.39</v>
      </c>
      <c r="G607">
        <v>630</v>
      </c>
      <c r="H607" t="s">
        <v>18</v>
      </c>
      <c r="I607">
        <f t="shared" si="20"/>
        <v>9</v>
      </c>
      <c r="J607">
        <f t="shared" si="19"/>
        <v>1</v>
      </c>
    </row>
    <row r="608" spans="1:10">
      <c r="A608" t="s">
        <v>53</v>
      </c>
      <c r="B608" s="57">
        <v>33510</v>
      </c>
      <c r="C608">
        <v>1991</v>
      </c>
      <c r="D608">
        <v>710</v>
      </c>
      <c r="F608">
        <v>1.19</v>
      </c>
      <c r="G608">
        <v>640</v>
      </c>
      <c r="H608" t="s">
        <v>18</v>
      </c>
      <c r="I608">
        <f t="shared" si="20"/>
        <v>9</v>
      </c>
      <c r="J608">
        <f t="shared" si="19"/>
        <v>1</v>
      </c>
    </row>
    <row r="609" spans="1:10">
      <c r="A609" t="s">
        <v>53</v>
      </c>
      <c r="B609" s="57">
        <v>33517</v>
      </c>
      <c r="C609">
        <v>1991</v>
      </c>
      <c r="D609">
        <v>710</v>
      </c>
      <c r="E609">
        <v>3629.59</v>
      </c>
      <c r="F609">
        <v>0.11</v>
      </c>
      <c r="G609">
        <v>515</v>
      </c>
      <c r="H609" t="s">
        <v>54</v>
      </c>
      <c r="I609">
        <f t="shared" si="20"/>
        <v>10</v>
      </c>
      <c r="J609">
        <f t="shared" si="19"/>
        <v>1</v>
      </c>
    </row>
    <row r="610" spans="1:10">
      <c r="A610" t="s">
        <v>53</v>
      </c>
      <c r="B610" s="57">
        <v>33517</v>
      </c>
      <c r="C610">
        <v>1991</v>
      </c>
      <c r="D610">
        <v>710</v>
      </c>
      <c r="E610">
        <v>3667.2</v>
      </c>
      <c r="F610">
        <v>6.73</v>
      </c>
      <c r="G610">
        <v>620</v>
      </c>
      <c r="H610" t="s">
        <v>18</v>
      </c>
      <c r="I610">
        <f t="shared" si="20"/>
        <v>10</v>
      </c>
      <c r="J610">
        <f t="shared" si="19"/>
        <v>1</v>
      </c>
    </row>
    <row r="611" spans="1:10">
      <c r="A611" t="s">
        <v>53</v>
      </c>
      <c r="B611" s="57">
        <v>33517</v>
      </c>
      <c r="C611">
        <v>1991</v>
      </c>
      <c r="D611">
        <v>710</v>
      </c>
      <c r="E611">
        <v>3667.2</v>
      </c>
      <c r="F611">
        <v>12.79</v>
      </c>
      <c r="G611">
        <v>630</v>
      </c>
      <c r="H611" t="s">
        <v>18</v>
      </c>
      <c r="I611">
        <f t="shared" si="20"/>
        <v>10</v>
      </c>
      <c r="J611">
        <f t="shared" si="19"/>
        <v>1</v>
      </c>
    </row>
    <row r="612" spans="1:10">
      <c r="A612" t="s">
        <v>53</v>
      </c>
      <c r="B612" s="57">
        <v>33517</v>
      </c>
      <c r="C612">
        <v>1991</v>
      </c>
      <c r="D612">
        <v>710</v>
      </c>
      <c r="E612">
        <v>4023.16</v>
      </c>
      <c r="F612">
        <v>18.98</v>
      </c>
      <c r="G612">
        <v>610</v>
      </c>
      <c r="H612" t="s">
        <v>18</v>
      </c>
      <c r="I612">
        <f t="shared" si="20"/>
        <v>10</v>
      </c>
      <c r="J612">
        <f t="shared" si="19"/>
        <v>1</v>
      </c>
    </row>
    <row r="613" spans="1:10">
      <c r="A613" t="s">
        <v>53</v>
      </c>
      <c r="B613" s="57">
        <v>33517</v>
      </c>
      <c r="C613">
        <v>1991</v>
      </c>
      <c r="D613">
        <v>710</v>
      </c>
      <c r="E613">
        <v>4023.16</v>
      </c>
      <c r="F613">
        <v>34.54</v>
      </c>
      <c r="G613">
        <v>630</v>
      </c>
      <c r="H613" t="s">
        <v>18</v>
      </c>
      <c r="I613">
        <f t="shared" si="20"/>
        <v>10</v>
      </c>
      <c r="J613">
        <f t="shared" si="19"/>
        <v>1</v>
      </c>
    </row>
    <row r="614" spans="1:10">
      <c r="A614" t="s">
        <v>53</v>
      </c>
      <c r="B614" s="57">
        <v>33517</v>
      </c>
      <c r="C614">
        <v>1991</v>
      </c>
      <c r="D614">
        <v>710</v>
      </c>
      <c r="E614">
        <v>4023.16</v>
      </c>
      <c r="F614">
        <v>16.850000000000001</v>
      </c>
      <c r="G614">
        <v>640</v>
      </c>
      <c r="H614" t="s">
        <v>18</v>
      </c>
      <c r="I614">
        <f t="shared" si="20"/>
        <v>10</v>
      </c>
      <c r="J614">
        <f t="shared" si="19"/>
        <v>1</v>
      </c>
    </row>
    <row r="615" spans="1:10">
      <c r="A615" t="s">
        <v>53</v>
      </c>
      <c r="B615" s="57">
        <v>33517</v>
      </c>
      <c r="C615">
        <v>1991</v>
      </c>
      <c r="D615">
        <v>710</v>
      </c>
      <c r="E615">
        <v>4400.55</v>
      </c>
      <c r="F615">
        <v>13.07</v>
      </c>
      <c r="G615">
        <v>521</v>
      </c>
      <c r="H615" t="s">
        <v>54</v>
      </c>
      <c r="I615">
        <f t="shared" si="20"/>
        <v>10</v>
      </c>
      <c r="J615">
        <f t="shared" si="19"/>
        <v>1</v>
      </c>
    </row>
    <row r="616" spans="1:10">
      <c r="A616" t="s">
        <v>53</v>
      </c>
      <c r="B616" s="57">
        <v>33517</v>
      </c>
      <c r="C616">
        <v>1991</v>
      </c>
      <c r="D616">
        <v>710</v>
      </c>
      <c r="E616">
        <v>4400.55</v>
      </c>
      <c r="F616">
        <v>27.83</v>
      </c>
      <c r="G616">
        <v>540</v>
      </c>
      <c r="H616" t="s">
        <v>54</v>
      </c>
      <c r="I616">
        <f t="shared" si="20"/>
        <v>10</v>
      </c>
      <c r="J616">
        <f t="shared" si="19"/>
        <v>1</v>
      </c>
    </row>
    <row r="617" spans="1:10">
      <c r="A617" t="s">
        <v>53</v>
      </c>
      <c r="B617" s="57">
        <v>33517</v>
      </c>
      <c r="C617">
        <v>1991</v>
      </c>
      <c r="D617">
        <v>710</v>
      </c>
      <c r="F617">
        <v>0</v>
      </c>
      <c r="G617">
        <v>521</v>
      </c>
      <c r="H617" t="s">
        <v>54</v>
      </c>
      <c r="I617">
        <f t="shared" si="20"/>
        <v>10</v>
      </c>
      <c r="J617">
        <f t="shared" si="19"/>
        <v>1</v>
      </c>
    </row>
    <row r="618" spans="1:10">
      <c r="A618" t="s">
        <v>53</v>
      </c>
      <c r="B618" s="57">
        <v>33517</v>
      </c>
      <c r="C618">
        <v>1991</v>
      </c>
      <c r="D618">
        <v>710</v>
      </c>
      <c r="F618">
        <v>0.32</v>
      </c>
      <c r="G618">
        <v>522</v>
      </c>
      <c r="I618">
        <f t="shared" si="20"/>
        <v>10</v>
      </c>
      <c r="J618">
        <f t="shared" si="19"/>
        <v>1</v>
      </c>
    </row>
    <row r="619" spans="1:10">
      <c r="A619" t="s">
        <v>53</v>
      </c>
      <c r="B619" s="57">
        <v>33517</v>
      </c>
      <c r="C619">
        <v>1991</v>
      </c>
      <c r="D619">
        <v>710</v>
      </c>
      <c r="F619">
        <v>0.02</v>
      </c>
      <c r="G619">
        <v>540</v>
      </c>
      <c r="H619" t="s">
        <v>54</v>
      </c>
      <c r="I619">
        <f t="shared" si="20"/>
        <v>10</v>
      </c>
      <c r="J619">
        <f t="shared" si="19"/>
        <v>1</v>
      </c>
    </row>
    <row r="620" spans="1:10">
      <c r="A620" t="s">
        <v>53</v>
      </c>
      <c r="B620" s="57">
        <v>33517</v>
      </c>
      <c r="C620">
        <v>1991</v>
      </c>
      <c r="D620">
        <v>710</v>
      </c>
      <c r="F620">
        <v>12.44</v>
      </c>
      <c r="G620">
        <v>630</v>
      </c>
      <c r="H620" t="s">
        <v>18</v>
      </c>
      <c r="I620">
        <f t="shared" si="20"/>
        <v>10</v>
      </c>
      <c r="J620">
        <f t="shared" si="19"/>
        <v>1</v>
      </c>
    </row>
    <row r="621" spans="1:10">
      <c r="A621" t="s">
        <v>53</v>
      </c>
      <c r="B621" s="57">
        <v>33524</v>
      </c>
      <c r="C621">
        <v>1991</v>
      </c>
      <c r="D621">
        <v>710</v>
      </c>
      <c r="E621">
        <v>3629.59</v>
      </c>
      <c r="F621">
        <v>0.78</v>
      </c>
      <c r="G621">
        <v>515</v>
      </c>
      <c r="H621" t="s">
        <v>54</v>
      </c>
      <c r="I621">
        <f t="shared" si="20"/>
        <v>10</v>
      </c>
      <c r="J621">
        <f t="shared" si="19"/>
        <v>1</v>
      </c>
    </row>
    <row r="622" spans="1:10">
      <c r="A622" t="s">
        <v>53</v>
      </c>
      <c r="B622" s="57">
        <v>33524</v>
      </c>
      <c r="C622">
        <v>1991</v>
      </c>
      <c r="D622">
        <v>710</v>
      </c>
      <c r="E622">
        <v>3667.2</v>
      </c>
      <c r="F622">
        <v>2.71</v>
      </c>
      <c r="G622">
        <v>620</v>
      </c>
      <c r="H622" t="s">
        <v>18</v>
      </c>
      <c r="I622">
        <f t="shared" si="20"/>
        <v>10</v>
      </c>
      <c r="J622">
        <f t="shared" si="19"/>
        <v>1</v>
      </c>
    </row>
    <row r="623" spans="1:10">
      <c r="A623" t="s">
        <v>53</v>
      </c>
      <c r="B623" s="57">
        <v>33524</v>
      </c>
      <c r="C623">
        <v>1991</v>
      </c>
      <c r="D623">
        <v>710</v>
      </c>
      <c r="E623">
        <v>3667.2</v>
      </c>
      <c r="F623">
        <v>53.54</v>
      </c>
      <c r="G623">
        <v>630</v>
      </c>
      <c r="H623" t="s">
        <v>18</v>
      </c>
      <c r="I623">
        <f t="shared" si="20"/>
        <v>10</v>
      </c>
      <c r="J623">
        <f t="shared" si="19"/>
        <v>1</v>
      </c>
    </row>
    <row r="624" spans="1:10">
      <c r="A624" t="s">
        <v>53</v>
      </c>
      <c r="B624" s="57">
        <v>33524</v>
      </c>
      <c r="C624">
        <v>1991</v>
      </c>
      <c r="D624">
        <v>710</v>
      </c>
      <c r="E624">
        <v>4023.16</v>
      </c>
      <c r="F624">
        <v>29.14</v>
      </c>
      <c r="G624">
        <v>610</v>
      </c>
      <c r="H624" t="s">
        <v>18</v>
      </c>
      <c r="I624">
        <f t="shared" si="20"/>
        <v>10</v>
      </c>
      <c r="J624">
        <f t="shared" si="19"/>
        <v>1</v>
      </c>
    </row>
    <row r="625" spans="1:10">
      <c r="A625" t="s">
        <v>53</v>
      </c>
      <c r="B625" s="57">
        <v>33524</v>
      </c>
      <c r="C625">
        <v>1991</v>
      </c>
      <c r="D625">
        <v>710</v>
      </c>
      <c r="E625">
        <v>4023.16</v>
      </c>
      <c r="F625">
        <v>87.35</v>
      </c>
      <c r="G625">
        <v>630</v>
      </c>
      <c r="H625" t="s">
        <v>18</v>
      </c>
      <c r="I625">
        <f t="shared" si="20"/>
        <v>10</v>
      </c>
      <c r="J625">
        <f t="shared" si="19"/>
        <v>1</v>
      </c>
    </row>
    <row r="626" spans="1:10">
      <c r="A626" t="s">
        <v>53</v>
      </c>
      <c r="B626" s="57">
        <v>33524</v>
      </c>
      <c r="C626">
        <v>1991</v>
      </c>
      <c r="D626">
        <v>710</v>
      </c>
      <c r="E626">
        <v>4023.16</v>
      </c>
      <c r="F626">
        <v>13.74</v>
      </c>
      <c r="G626">
        <v>640</v>
      </c>
      <c r="H626" t="s">
        <v>18</v>
      </c>
      <c r="I626">
        <f t="shared" si="20"/>
        <v>10</v>
      </c>
      <c r="J626">
        <f t="shared" si="19"/>
        <v>1</v>
      </c>
    </row>
    <row r="627" spans="1:10">
      <c r="A627" t="s">
        <v>53</v>
      </c>
      <c r="B627" s="57">
        <v>33524</v>
      </c>
      <c r="C627">
        <v>1991</v>
      </c>
      <c r="D627">
        <v>710</v>
      </c>
      <c r="E627">
        <v>4400.55</v>
      </c>
      <c r="F627">
        <v>0.79</v>
      </c>
      <c r="G627">
        <v>515</v>
      </c>
      <c r="H627" t="s">
        <v>54</v>
      </c>
      <c r="I627">
        <f t="shared" si="20"/>
        <v>10</v>
      </c>
      <c r="J627">
        <f t="shared" si="19"/>
        <v>1</v>
      </c>
    </row>
    <row r="628" spans="1:10">
      <c r="A628" t="s">
        <v>53</v>
      </c>
      <c r="B628" s="57">
        <v>33524</v>
      </c>
      <c r="C628">
        <v>1991</v>
      </c>
      <c r="D628">
        <v>710</v>
      </c>
      <c r="E628">
        <v>4400.55</v>
      </c>
      <c r="F628">
        <v>17.64</v>
      </c>
      <c r="G628">
        <v>517</v>
      </c>
      <c r="H628" t="s">
        <v>54</v>
      </c>
      <c r="I628">
        <f t="shared" si="20"/>
        <v>10</v>
      </c>
      <c r="J628">
        <f t="shared" si="19"/>
        <v>1</v>
      </c>
    </row>
    <row r="629" spans="1:10">
      <c r="A629" t="s">
        <v>53</v>
      </c>
      <c r="B629" s="57">
        <v>33524</v>
      </c>
      <c r="C629">
        <v>1991</v>
      </c>
      <c r="D629">
        <v>710</v>
      </c>
      <c r="E629">
        <v>4400.55</v>
      </c>
      <c r="F629">
        <v>0.75</v>
      </c>
      <c r="G629">
        <v>518</v>
      </c>
      <c r="H629" t="s">
        <v>54</v>
      </c>
      <c r="I629">
        <f t="shared" si="20"/>
        <v>10</v>
      </c>
      <c r="J629">
        <f t="shared" si="19"/>
        <v>1</v>
      </c>
    </row>
    <row r="630" spans="1:10">
      <c r="A630" t="s">
        <v>53</v>
      </c>
      <c r="B630" s="57">
        <v>33524</v>
      </c>
      <c r="C630">
        <v>1991</v>
      </c>
      <c r="D630">
        <v>710</v>
      </c>
      <c r="E630">
        <v>4400.55</v>
      </c>
      <c r="F630">
        <v>2.23</v>
      </c>
      <c r="G630">
        <v>521</v>
      </c>
      <c r="H630" t="s">
        <v>54</v>
      </c>
      <c r="I630">
        <f t="shared" si="20"/>
        <v>10</v>
      </c>
      <c r="J630">
        <f t="shared" si="19"/>
        <v>1</v>
      </c>
    </row>
    <row r="631" spans="1:10">
      <c r="A631" t="s">
        <v>53</v>
      </c>
      <c r="B631" s="57">
        <v>33524</v>
      </c>
      <c r="C631">
        <v>1991</v>
      </c>
      <c r="D631">
        <v>710</v>
      </c>
      <c r="E631">
        <v>4400.55</v>
      </c>
      <c r="F631">
        <v>1.63</v>
      </c>
      <c r="G631">
        <v>530</v>
      </c>
      <c r="H631" t="s">
        <v>54</v>
      </c>
      <c r="I631">
        <f t="shared" si="20"/>
        <v>10</v>
      </c>
      <c r="J631">
        <f t="shared" si="19"/>
        <v>1</v>
      </c>
    </row>
    <row r="632" spans="1:10">
      <c r="A632" t="s">
        <v>53</v>
      </c>
      <c r="B632" s="57">
        <v>33524</v>
      </c>
      <c r="C632">
        <v>1991</v>
      </c>
      <c r="D632">
        <v>710</v>
      </c>
      <c r="E632">
        <v>4400.55</v>
      </c>
      <c r="F632">
        <v>23.34</v>
      </c>
      <c r="G632">
        <v>540</v>
      </c>
      <c r="H632" t="s">
        <v>54</v>
      </c>
      <c r="I632">
        <f t="shared" si="20"/>
        <v>10</v>
      </c>
      <c r="J632">
        <f t="shared" si="19"/>
        <v>1</v>
      </c>
    </row>
    <row r="633" spans="1:10">
      <c r="A633" t="s">
        <v>53</v>
      </c>
      <c r="B633" s="57">
        <v>33524</v>
      </c>
      <c r="C633">
        <v>1991</v>
      </c>
      <c r="D633">
        <v>710</v>
      </c>
      <c r="F633">
        <v>2.0299999999999998</v>
      </c>
      <c r="G633">
        <v>610</v>
      </c>
      <c r="H633" t="s">
        <v>18</v>
      </c>
      <c r="I633">
        <f t="shared" si="20"/>
        <v>10</v>
      </c>
      <c r="J633">
        <f t="shared" si="19"/>
        <v>1</v>
      </c>
    </row>
    <row r="634" spans="1:10">
      <c r="A634" t="s">
        <v>53</v>
      </c>
      <c r="B634" s="57">
        <v>33524</v>
      </c>
      <c r="C634">
        <v>1991</v>
      </c>
      <c r="D634">
        <v>710</v>
      </c>
      <c r="F634">
        <v>0.23</v>
      </c>
      <c r="G634">
        <v>620</v>
      </c>
      <c r="H634" t="s">
        <v>18</v>
      </c>
      <c r="I634">
        <f t="shared" si="20"/>
        <v>10</v>
      </c>
      <c r="J634">
        <f t="shared" si="19"/>
        <v>1</v>
      </c>
    </row>
    <row r="635" spans="1:10">
      <c r="A635" t="s">
        <v>53</v>
      </c>
      <c r="B635" s="57">
        <v>33524</v>
      </c>
      <c r="C635">
        <v>1991</v>
      </c>
      <c r="D635">
        <v>710</v>
      </c>
      <c r="F635">
        <v>3.37</v>
      </c>
      <c r="G635">
        <v>630</v>
      </c>
      <c r="H635" t="s">
        <v>18</v>
      </c>
      <c r="I635">
        <f t="shared" si="20"/>
        <v>10</v>
      </c>
      <c r="J635">
        <f t="shared" si="19"/>
        <v>1</v>
      </c>
    </row>
    <row r="636" spans="1:10">
      <c r="A636" t="s">
        <v>53</v>
      </c>
      <c r="B636" s="57">
        <v>33524</v>
      </c>
      <c r="C636">
        <v>1991</v>
      </c>
      <c r="D636">
        <v>710</v>
      </c>
      <c r="F636">
        <v>5.99</v>
      </c>
      <c r="G636">
        <v>640</v>
      </c>
      <c r="H636" t="s">
        <v>18</v>
      </c>
      <c r="I636">
        <f t="shared" si="20"/>
        <v>10</v>
      </c>
      <c r="J636">
        <f t="shared" si="19"/>
        <v>1</v>
      </c>
    </row>
    <row r="637" spans="1:10">
      <c r="A637" t="s">
        <v>53</v>
      </c>
      <c r="B637" s="57">
        <v>33531</v>
      </c>
      <c r="C637">
        <v>1991</v>
      </c>
      <c r="D637">
        <v>710</v>
      </c>
      <c r="E637">
        <v>3667.2</v>
      </c>
      <c r="F637">
        <v>0.71</v>
      </c>
      <c r="G637">
        <v>620</v>
      </c>
      <c r="H637" t="s">
        <v>18</v>
      </c>
      <c r="I637">
        <f t="shared" si="20"/>
        <v>10</v>
      </c>
      <c r="J637">
        <f t="shared" si="19"/>
        <v>1</v>
      </c>
    </row>
    <row r="638" spans="1:10">
      <c r="A638" t="s">
        <v>53</v>
      </c>
      <c r="B638" s="57">
        <v>33531</v>
      </c>
      <c r="C638">
        <v>1991</v>
      </c>
      <c r="D638">
        <v>710</v>
      </c>
      <c r="E638">
        <v>3667.2</v>
      </c>
      <c r="F638">
        <v>14.7</v>
      </c>
      <c r="G638">
        <v>630</v>
      </c>
      <c r="H638" t="s">
        <v>18</v>
      </c>
      <c r="I638">
        <f t="shared" si="20"/>
        <v>10</v>
      </c>
      <c r="J638">
        <f t="shared" si="19"/>
        <v>1</v>
      </c>
    </row>
    <row r="639" spans="1:10">
      <c r="A639" t="s">
        <v>53</v>
      </c>
      <c r="B639" s="57">
        <v>33531</v>
      </c>
      <c r="C639">
        <v>1991</v>
      </c>
      <c r="D639">
        <v>710</v>
      </c>
      <c r="E639">
        <v>4023.16</v>
      </c>
      <c r="F639">
        <v>1.43</v>
      </c>
      <c r="G639">
        <v>610</v>
      </c>
      <c r="H639" t="s">
        <v>18</v>
      </c>
      <c r="I639">
        <f t="shared" si="20"/>
        <v>10</v>
      </c>
      <c r="J639">
        <f t="shared" si="19"/>
        <v>1</v>
      </c>
    </row>
    <row r="640" spans="1:10">
      <c r="A640" t="s">
        <v>53</v>
      </c>
      <c r="B640" s="57">
        <v>33531</v>
      </c>
      <c r="C640">
        <v>1991</v>
      </c>
      <c r="D640">
        <v>710</v>
      </c>
      <c r="E640">
        <v>4023.16</v>
      </c>
      <c r="F640">
        <v>14.07</v>
      </c>
      <c r="G640">
        <v>630</v>
      </c>
      <c r="H640" t="s">
        <v>18</v>
      </c>
      <c r="I640">
        <f t="shared" si="20"/>
        <v>10</v>
      </c>
      <c r="J640">
        <f t="shared" si="19"/>
        <v>1</v>
      </c>
    </row>
    <row r="641" spans="1:10">
      <c r="A641" t="s">
        <v>53</v>
      </c>
      <c r="B641" s="57">
        <v>33531</v>
      </c>
      <c r="C641">
        <v>1991</v>
      </c>
      <c r="D641">
        <v>710</v>
      </c>
      <c r="E641">
        <v>4400.55</v>
      </c>
      <c r="F641">
        <v>1.49</v>
      </c>
      <c r="G641">
        <v>513</v>
      </c>
      <c r="H641" t="s">
        <v>54</v>
      </c>
      <c r="I641">
        <f t="shared" si="20"/>
        <v>10</v>
      </c>
      <c r="J641">
        <f t="shared" si="19"/>
        <v>1</v>
      </c>
    </row>
    <row r="642" spans="1:10">
      <c r="A642" t="s">
        <v>53</v>
      </c>
      <c r="B642" s="57">
        <v>33531</v>
      </c>
      <c r="C642">
        <v>1991</v>
      </c>
      <c r="D642">
        <v>710</v>
      </c>
      <c r="E642">
        <v>4400.55</v>
      </c>
      <c r="F642">
        <v>13.67</v>
      </c>
      <c r="G642">
        <v>515</v>
      </c>
      <c r="H642" t="s">
        <v>54</v>
      </c>
      <c r="I642">
        <f t="shared" si="20"/>
        <v>10</v>
      </c>
      <c r="J642">
        <f t="shared" si="19"/>
        <v>1</v>
      </c>
    </row>
    <row r="643" spans="1:10">
      <c r="A643" t="s">
        <v>53</v>
      </c>
      <c r="B643" s="57">
        <v>33531</v>
      </c>
      <c r="C643">
        <v>1991</v>
      </c>
      <c r="D643">
        <v>710</v>
      </c>
      <c r="E643">
        <v>4400.55</v>
      </c>
      <c r="F643">
        <v>8.64</v>
      </c>
      <c r="G643">
        <v>517</v>
      </c>
      <c r="H643" t="s">
        <v>54</v>
      </c>
      <c r="I643">
        <f t="shared" si="20"/>
        <v>10</v>
      </c>
      <c r="J643">
        <f t="shared" ref="J643:J706" si="21">IF(I643&lt;7,0,1)</f>
        <v>1</v>
      </c>
    </row>
    <row r="644" spans="1:10">
      <c r="A644" t="s">
        <v>53</v>
      </c>
      <c r="B644" s="57">
        <v>33531</v>
      </c>
      <c r="C644">
        <v>1991</v>
      </c>
      <c r="D644">
        <v>710</v>
      </c>
      <c r="E644">
        <v>4400.55</v>
      </c>
      <c r="F644">
        <v>0.81</v>
      </c>
      <c r="G644">
        <v>518</v>
      </c>
      <c r="H644" t="s">
        <v>54</v>
      </c>
      <c r="I644">
        <f t="shared" si="20"/>
        <v>10</v>
      </c>
      <c r="J644">
        <f t="shared" si="21"/>
        <v>1</v>
      </c>
    </row>
    <row r="645" spans="1:10">
      <c r="A645" t="s">
        <v>53</v>
      </c>
      <c r="B645" s="57">
        <v>33531</v>
      </c>
      <c r="C645">
        <v>1991</v>
      </c>
      <c r="D645">
        <v>710</v>
      </c>
      <c r="E645">
        <v>4400.55</v>
      </c>
      <c r="F645">
        <v>3.2</v>
      </c>
      <c r="G645">
        <v>519</v>
      </c>
      <c r="H645" t="s">
        <v>54</v>
      </c>
      <c r="I645">
        <f t="shared" si="20"/>
        <v>10</v>
      </c>
      <c r="J645">
        <f t="shared" si="21"/>
        <v>1</v>
      </c>
    </row>
    <row r="646" spans="1:10">
      <c r="A646" t="s">
        <v>53</v>
      </c>
      <c r="B646" s="57">
        <v>33531</v>
      </c>
      <c r="C646">
        <v>1991</v>
      </c>
      <c r="D646">
        <v>710</v>
      </c>
      <c r="E646">
        <v>4400.55</v>
      </c>
      <c r="F646">
        <v>0.92</v>
      </c>
      <c r="G646">
        <v>521</v>
      </c>
      <c r="H646" t="s">
        <v>54</v>
      </c>
      <c r="I646">
        <f t="shared" si="20"/>
        <v>10</v>
      </c>
      <c r="J646">
        <f t="shared" si="21"/>
        <v>1</v>
      </c>
    </row>
    <row r="647" spans="1:10">
      <c r="A647" t="s">
        <v>53</v>
      </c>
      <c r="B647" s="57">
        <v>33531</v>
      </c>
      <c r="C647">
        <v>1991</v>
      </c>
      <c r="D647">
        <v>710</v>
      </c>
      <c r="E647">
        <v>4400.55</v>
      </c>
      <c r="F647">
        <v>10.94</v>
      </c>
      <c r="G647">
        <v>540</v>
      </c>
      <c r="H647" t="s">
        <v>54</v>
      </c>
      <c r="I647">
        <f t="shared" si="20"/>
        <v>10</v>
      </c>
      <c r="J647">
        <f t="shared" si="21"/>
        <v>1</v>
      </c>
    </row>
    <row r="648" spans="1:10">
      <c r="A648" t="s">
        <v>53</v>
      </c>
      <c r="B648" s="57">
        <v>33531</v>
      </c>
      <c r="C648">
        <v>1991</v>
      </c>
      <c r="D648">
        <v>710</v>
      </c>
      <c r="F648">
        <v>3.61</v>
      </c>
      <c r="G648">
        <v>521</v>
      </c>
      <c r="H648" t="s">
        <v>54</v>
      </c>
      <c r="I648">
        <f t="shared" ref="I648:I711" si="22">MONTH(B648)</f>
        <v>10</v>
      </c>
      <c r="J648">
        <f t="shared" si="21"/>
        <v>1</v>
      </c>
    </row>
    <row r="649" spans="1:10">
      <c r="A649" t="s">
        <v>53</v>
      </c>
      <c r="B649" s="57">
        <v>33531</v>
      </c>
      <c r="C649">
        <v>1991</v>
      </c>
      <c r="D649">
        <v>710</v>
      </c>
      <c r="F649">
        <v>3.83</v>
      </c>
      <c r="G649">
        <v>522</v>
      </c>
      <c r="I649">
        <f t="shared" si="22"/>
        <v>10</v>
      </c>
      <c r="J649">
        <f t="shared" si="21"/>
        <v>1</v>
      </c>
    </row>
    <row r="650" spans="1:10">
      <c r="A650" t="s">
        <v>53</v>
      </c>
      <c r="B650" s="57">
        <v>33531</v>
      </c>
      <c r="C650">
        <v>1991</v>
      </c>
      <c r="D650">
        <v>710</v>
      </c>
      <c r="F650">
        <v>0.16</v>
      </c>
      <c r="G650">
        <v>540</v>
      </c>
      <c r="H650" t="s">
        <v>54</v>
      </c>
      <c r="I650">
        <f t="shared" si="22"/>
        <v>10</v>
      </c>
      <c r="J650">
        <f t="shared" si="21"/>
        <v>1</v>
      </c>
    </row>
    <row r="651" spans="1:10">
      <c r="A651" t="s">
        <v>53</v>
      </c>
      <c r="B651" s="57">
        <v>33531</v>
      </c>
      <c r="C651">
        <v>1991</v>
      </c>
      <c r="D651">
        <v>710</v>
      </c>
      <c r="F651">
        <v>0.99</v>
      </c>
      <c r="G651">
        <v>630</v>
      </c>
      <c r="H651" t="s">
        <v>18</v>
      </c>
      <c r="I651">
        <f t="shared" si="22"/>
        <v>10</v>
      </c>
      <c r="J651">
        <f t="shared" si="21"/>
        <v>1</v>
      </c>
    </row>
    <row r="652" spans="1:10">
      <c r="A652" t="s">
        <v>53</v>
      </c>
      <c r="B652" s="57">
        <v>33538</v>
      </c>
      <c r="C652">
        <v>1991</v>
      </c>
      <c r="D652">
        <v>710</v>
      </c>
      <c r="E652">
        <v>4023.16</v>
      </c>
      <c r="F652">
        <v>2.06</v>
      </c>
      <c r="G652">
        <v>610</v>
      </c>
      <c r="H652" t="s">
        <v>18</v>
      </c>
      <c r="I652">
        <f t="shared" si="22"/>
        <v>10</v>
      </c>
      <c r="J652">
        <f t="shared" si="21"/>
        <v>1</v>
      </c>
    </row>
    <row r="653" spans="1:10">
      <c r="A653" t="s">
        <v>53</v>
      </c>
      <c r="B653" s="57">
        <v>33538</v>
      </c>
      <c r="C653">
        <v>1991</v>
      </c>
      <c r="D653">
        <v>710</v>
      </c>
      <c r="E653">
        <v>4023.16</v>
      </c>
      <c r="F653">
        <v>2.06</v>
      </c>
      <c r="G653">
        <v>620</v>
      </c>
      <c r="H653" t="s">
        <v>18</v>
      </c>
      <c r="I653">
        <f t="shared" si="22"/>
        <v>10</v>
      </c>
      <c r="J653">
        <f t="shared" si="21"/>
        <v>1</v>
      </c>
    </row>
    <row r="654" spans="1:10">
      <c r="A654" t="s">
        <v>53</v>
      </c>
      <c r="B654" s="57">
        <v>33538</v>
      </c>
      <c r="C654">
        <v>1991</v>
      </c>
      <c r="D654">
        <v>710</v>
      </c>
      <c r="E654">
        <v>4023.16</v>
      </c>
      <c r="F654">
        <v>1.1100000000000001</v>
      </c>
      <c r="G654">
        <v>630</v>
      </c>
      <c r="H654" t="s">
        <v>18</v>
      </c>
      <c r="I654">
        <f t="shared" si="22"/>
        <v>10</v>
      </c>
      <c r="J654">
        <f t="shared" si="21"/>
        <v>1</v>
      </c>
    </row>
    <row r="655" spans="1:10">
      <c r="A655" t="s">
        <v>53</v>
      </c>
      <c r="B655" s="57">
        <v>33538</v>
      </c>
      <c r="C655">
        <v>1991</v>
      </c>
      <c r="D655">
        <v>710</v>
      </c>
      <c r="E655">
        <v>4400.55</v>
      </c>
      <c r="F655">
        <v>3.6</v>
      </c>
      <c r="G655">
        <v>515</v>
      </c>
      <c r="H655" t="s">
        <v>54</v>
      </c>
      <c r="I655">
        <f t="shared" si="22"/>
        <v>10</v>
      </c>
      <c r="J655">
        <f t="shared" si="21"/>
        <v>1</v>
      </c>
    </row>
    <row r="656" spans="1:10">
      <c r="A656" t="s">
        <v>53</v>
      </c>
      <c r="B656" s="57">
        <v>33538</v>
      </c>
      <c r="C656">
        <v>1991</v>
      </c>
      <c r="D656">
        <v>710</v>
      </c>
      <c r="E656">
        <v>4400.55</v>
      </c>
      <c r="F656">
        <v>11.22</v>
      </c>
      <c r="G656">
        <v>517</v>
      </c>
      <c r="H656" t="s">
        <v>54</v>
      </c>
      <c r="I656">
        <f t="shared" si="22"/>
        <v>10</v>
      </c>
      <c r="J656">
        <f t="shared" si="21"/>
        <v>1</v>
      </c>
    </row>
    <row r="657" spans="1:10">
      <c r="A657" t="s">
        <v>53</v>
      </c>
      <c r="B657" s="57">
        <v>33538</v>
      </c>
      <c r="C657">
        <v>1991</v>
      </c>
      <c r="D657">
        <v>710</v>
      </c>
      <c r="E657">
        <v>4400.55</v>
      </c>
      <c r="F657">
        <v>0.13</v>
      </c>
      <c r="G657">
        <v>518</v>
      </c>
      <c r="H657" t="s">
        <v>54</v>
      </c>
      <c r="I657">
        <f t="shared" si="22"/>
        <v>10</v>
      </c>
      <c r="J657">
        <f t="shared" si="21"/>
        <v>1</v>
      </c>
    </row>
    <row r="658" spans="1:10">
      <c r="A658" t="s">
        <v>53</v>
      </c>
      <c r="B658" s="57">
        <v>33538</v>
      </c>
      <c r="C658">
        <v>1991</v>
      </c>
      <c r="D658">
        <v>710</v>
      </c>
      <c r="E658">
        <v>4400.55</v>
      </c>
      <c r="F658">
        <v>3.05</v>
      </c>
      <c r="G658">
        <v>519</v>
      </c>
      <c r="H658" t="s">
        <v>54</v>
      </c>
      <c r="I658">
        <f t="shared" si="22"/>
        <v>10</v>
      </c>
      <c r="J658">
        <f t="shared" si="21"/>
        <v>1</v>
      </c>
    </row>
    <row r="659" spans="1:10">
      <c r="A659" t="s">
        <v>53</v>
      </c>
      <c r="B659" s="57">
        <v>33538</v>
      </c>
      <c r="C659">
        <v>1991</v>
      </c>
      <c r="D659">
        <v>710</v>
      </c>
      <c r="E659">
        <v>4400.55</v>
      </c>
      <c r="F659">
        <v>1.6</v>
      </c>
      <c r="G659">
        <v>521</v>
      </c>
      <c r="H659" t="s">
        <v>54</v>
      </c>
      <c r="I659">
        <f t="shared" si="22"/>
        <v>10</v>
      </c>
      <c r="J659">
        <f t="shared" si="21"/>
        <v>1</v>
      </c>
    </row>
    <row r="660" spans="1:10">
      <c r="A660" t="s">
        <v>53</v>
      </c>
      <c r="B660" s="57">
        <v>33538</v>
      </c>
      <c r="C660">
        <v>1991</v>
      </c>
      <c r="D660">
        <v>710</v>
      </c>
      <c r="E660">
        <v>4400.55</v>
      </c>
      <c r="F660">
        <v>38.44</v>
      </c>
      <c r="G660">
        <v>540</v>
      </c>
      <c r="H660" t="s">
        <v>54</v>
      </c>
      <c r="I660">
        <f t="shared" si="22"/>
        <v>10</v>
      </c>
      <c r="J660">
        <f t="shared" si="21"/>
        <v>1</v>
      </c>
    </row>
    <row r="661" spans="1:10">
      <c r="A661" t="s">
        <v>53</v>
      </c>
      <c r="B661" s="57">
        <v>33538</v>
      </c>
      <c r="C661">
        <v>1991</v>
      </c>
      <c r="D661">
        <v>710</v>
      </c>
      <c r="F661">
        <v>0.13</v>
      </c>
      <c r="G661">
        <v>517</v>
      </c>
      <c r="H661" t="s">
        <v>54</v>
      </c>
      <c r="I661">
        <f t="shared" si="22"/>
        <v>10</v>
      </c>
      <c r="J661">
        <f t="shared" si="21"/>
        <v>1</v>
      </c>
    </row>
    <row r="662" spans="1:10">
      <c r="A662" t="s">
        <v>53</v>
      </c>
      <c r="B662" s="57">
        <v>33538</v>
      </c>
      <c r="C662">
        <v>1991</v>
      </c>
      <c r="D662">
        <v>710</v>
      </c>
      <c r="F662">
        <v>2.73</v>
      </c>
      <c r="G662">
        <v>519</v>
      </c>
      <c r="H662" t="s">
        <v>54</v>
      </c>
      <c r="I662">
        <f t="shared" si="22"/>
        <v>10</v>
      </c>
      <c r="J662">
        <f t="shared" si="21"/>
        <v>1</v>
      </c>
    </row>
    <row r="663" spans="1:10">
      <c r="A663" t="s">
        <v>53</v>
      </c>
      <c r="B663" s="57">
        <v>33538</v>
      </c>
      <c r="C663">
        <v>1991</v>
      </c>
      <c r="D663">
        <v>710</v>
      </c>
      <c r="F663">
        <v>0.32</v>
      </c>
      <c r="G663">
        <v>521</v>
      </c>
      <c r="H663" t="s">
        <v>54</v>
      </c>
      <c r="I663">
        <f t="shared" si="22"/>
        <v>10</v>
      </c>
      <c r="J663">
        <f t="shared" si="21"/>
        <v>1</v>
      </c>
    </row>
    <row r="664" spans="1:10">
      <c r="A664" t="s">
        <v>53</v>
      </c>
      <c r="B664" s="57">
        <v>33538</v>
      </c>
      <c r="C664">
        <v>1991</v>
      </c>
      <c r="D664">
        <v>710</v>
      </c>
      <c r="F664">
        <v>1.1599999999999999</v>
      </c>
      <c r="G664">
        <v>522</v>
      </c>
      <c r="I664">
        <f t="shared" si="22"/>
        <v>10</v>
      </c>
      <c r="J664">
        <f t="shared" si="21"/>
        <v>1</v>
      </c>
    </row>
    <row r="665" spans="1:10">
      <c r="A665" t="s">
        <v>53</v>
      </c>
      <c r="B665" s="57">
        <v>33538</v>
      </c>
      <c r="C665">
        <v>1991</v>
      </c>
      <c r="D665">
        <v>710</v>
      </c>
      <c r="F665">
        <v>8.2799999999999994</v>
      </c>
      <c r="G665">
        <v>610</v>
      </c>
      <c r="H665" t="s">
        <v>18</v>
      </c>
      <c r="I665">
        <f t="shared" si="22"/>
        <v>10</v>
      </c>
      <c r="J665">
        <f t="shared" si="21"/>
        <v>1</v>
      </c>
    </row>
    <row r="666" spans="1:10">
      <c r="A666" t="s">
        <v>53</v>
      </c>
      <c r="B666" s="57">
        <v>33538</v>
      </c>
      <c r="C666">
        <v>1991</v>
      </c>
      <c r="D666">
        <v>710</v>
      </c>
      <c r="F666">
        <v>0.93</v>
      </c>
      <c r="G666">
        <v>630</v>
      </c>
      <c r="H666" t="s">
        <v>18</v>
      </c>
      <c r="I666">
        <f t="shared" si="22"/>
        <v>10</v>
      </c>
      <c r="J666">
        <f t="shared" si="21"/>
        <v>1</v>
      </c>
    </row>
    <row r="667" spans="1:10">
      <c r="A667" t="s">
        <v>53</v>
      </c>
      <c r="B667" s="57">
        <v>33545</v>
      </c>
      <c r="C667">
        <v>1991</v>
      </c>
      <c r="D667">
        <v>710</v>
      </c>
      <c r="E667">
        <v>4400.55</v>
      </c>
      <c r="F667">
        <v>2.06</v>
      </c>
      <c r="G667">
        <v>513</v>
      </c>
      <c r="H667" t="s">
        <v>54</v>
      </c>
      <c r="I667">
        <f t="shared" si="22"/>
        <v>11</v>
      </c>
      <c r="J667">
        <f t="shared" si="21"/>
        <v>1</v>
      </c>
    </row>
    <row r="668" spans="1:10">
      <c r="A668" t="s">
        <v>53</v>
      </c>
      <c r="B668" s="57">
        <v>33545</v>
      </c>
      <c r="C668">
        <v>1991</v>
      </c>
      <c r="D668">
        <v>710</v>
      </c>
      <c r="E668">
        <v>4400.55</v>
      </c>
      <c r="F668">
        <v>13.52</v>
      </c>
      <c r="G668">
        <v>515</v>
      </c>
      <c r="H668" t="s">
        <v>54</v>
      </c>
      <c r="I668">
        <f t="shared" si="22"/>
        <v>11</v>
      </c>
      <c r="J668">
        <f t="shared" si="21"/>
        <v>1</v>
      </c>
    </row>
    <row r="669" spans="1:10">
      <c r="A669" t="s">
        <v>53</v>
      </c>
      <c r="B669" s="57">
        <v>33545</v>
      </c>
      <c r="C669">
        <v>1991</v>
      </c>
      <c r="D669">
        <v>710</v>
      </c>
      <c r="E669">
        <v>4400.55</v>
      </c>
      <c r="F669">
        <v>0.43</v>
      </c>
      <c r="G669">
        <v>521</v>
      </c>
      <c r="H669" t="s">
        <v>54</v>
      </c>
      <c r="I669">
        <f t="shared" si="22"/>
        <v>11</v>
      </c>
      <c r="J669">
        <f t="shared" si="21"/>
        <v>1</v>
      </c>
    </row>
    <row r="670" spans="1:10">
      <c r="A670" t="s">
        <v>53</v>
      </c>
      <c r="B670" s="57">
        <v>33545</v>
      </c>
      <c r="C670">
        <v>1991</v>
      </c>
      <c r="D670">
        <v>710</v>
      </c>
      <c r="E670">
        <v>4400.55</v>
      </c>
      <c r="F670">
        <v>34.75</v>
      </c>
      <c r="G670">
        <v>540</v>
      </c>
      <c r="H670" t="s">
        <v>54</v>
      </c>
      <c r="I670">
        <f t="shared" si="22"/>
        <v>11</v>
      </c>
      <c r="J670">
        <f t="shared" si="21"/>
        <v>1</v>
      </c>
    </row>
    <row r="671" spans="1:10">
      <c r="A671" t="s">
        <v>53</v>
      </c>
      <c r="B671" s="57">
        <v>33545</v>
      </c>
      <c r="C671">
        <v>1991</v>
      </c>
      <c r="D671">
        <v>710</v>
      </c>
      <c r="F671">
        <v>0.01</v>
      </c>
      <c r="G671">
        <v>515</v>
      </c>
      <c r="H671" t="s">
        <v>54</v>
      </c>
      <c r="I671">
        <f t="shared" si="22"/>
        <v>11</v>
      </c>
      <c r="J671">
        <f t="shared" si="21"/>
        <v>1</v>
      </c>
    </row>
    <row r="672" spans="1:10">
      <c r="A672" t="s">
        <v>53</v>
      </c>
      <c r="B672" s="57">
        <v>33545</v>
      </c>
      <c r="C672">
        <v>1991</v>
      </c>
      <c r="D672">
        <v>710</v>
      </c>
      <c r="F672">
        <v>0.27</v>
      </c>
      <c r="G672">
        <v>519</v>
      </c>
      <c r="H672" t="s">
        <v>54</v>
      </c>
      <c r="I672">
        <f t="shared" si="22"/>
        <v>11</v>
      </c>
      <c r="J672">
        <f t="shared" si="21"/>
        <v>1</v>
      </c>
    </row>
    <row r="673" spans="1:10">
      <c r="A673" t="s">
        <v>53</v>
      </c>
      <c r="B673" s="57">
        <v>33545</v>
      </c>
      <c r="C673">
        <v>1991</v>
      </c>
      <c r="D673">
        <v>710</v>
      </c>
      <c r="F673">
        <v>0.18</v>
      </c>
      <c r="G673">
        <v>521</v>
      </c>
      <c r="H673" t="s">
        <v>54</v>
      </c>
      <c r="I673">
        <f t="shared" si="22"/>
        <v>11</v>
      </c>
      <c r="J673">
        <f t="shared" si="21"/>
        <v>1</v>
      </c>
    </row>
    <row r="674" spans="1:10">
      <c r="A674" t="s">
        <v>53</v>
      </c>
      <c r="B674" s="57">
        <v>33545</v>
      </c>
      <c r="C674">
        <v>1991</v>
      </c>
      <c r="D674">
        <v>710</v>
      </c>
      <c r="F674">
        <v>0.03</v>
      </c>
      <c r="G674">
        <v>522</v>
      </c>
      <c r="I674">
        <f t="shared" si="22"/>
        <v>11</v>
      </c>
      <c r="J674">
        <f t="shared" si="21"/>
        <v>1</v>
      </c>
    </row>
    <row r="675" spans="1:10">
      <c r="A675" t="s">
        <v>53</v>
      </c>
      <c r="B675" s="57">
        <v>33552</v>
      </c>
      <c r="C675">
        <v>1991</v>
      </c>
      <c r="D675">
        <v>710</v>
      </c>
      <c r="E675">
        <v>4400.55</v>
      </c>
      <c r="F675">
        <v>7.62</v>
      </c>
      <c r="G675">
        <v>515</v>
      </c>
      <c r="H675" t="s">
        <v>54</v>
      </c>
      <c r="I675">
        <f t="shared" si="22"/>
        <v>11</v>
      </c>
      <c r="J675">
        <f t="shared" si="21"/>
        <v>1</v>
      </c>
    </row>
    <row r="676" spans="1:10">
      <c r="A676" t="s">
        <v>53</v>
      </c>
      <c r="B676" s="57">
        <v>33552</v>
      </c>
      <c r="C676">
        <v>1991</v>
      </c>
      <c r="D676">
        <v>710</v>
      </c>
      <c r="E676">
        <v>4400.55</v>
      </c>
      <c r="F676">
        <v>3.39</v>
      </c>
      <c r="G676">
        <v>519</v>
      </c>
      <c r="H676" t="s">
        <v>54</v>
      </c>
      <c r="I676">
        <f t="shared" si="22"/>
        <v>11</v>
      </c>
      <c r="J676">
        <f t="shared" si="21"/>
        <v>1</v>
      </c>
    </row>
    <row r="677" spans="1:10">
      <c r="A677" t="s">
        <v>53</v>
      </c>
      <c r="B677" s="57">
        <v>33552</v>
      </c>
      <c r="C677">
        <v>1991</v>
      </c>
      <c r="D677">
        <v>710</v>
      </c>
      <c r="E677">
        <v>4400.55</v>
      </c>
      <c r="F677">
        <v>8.42</v>
      </c>
      <c r="G677">
        <v>521</v>
      </c>
      <c r="H677" t="s">
        <v>54</v>
      </c>
      <c r="I677">
        <f t="shared" si="22"/>
        <v>11</v>
      </c>
      <c r="J677">
        <f t="shared" si="21"/>
        <v>1</v>
      </c>
    </row>
    <row r="678" spans="1:10">
      <c r="A678" t="s">
        <v>53</v>
      </c>
      <c r="B678" s="57">
        <v>33552</v>
      </c>
      <c r="C678">
        <v>1991</v>
      </c>
      <c r="D678">
        <v>710</v>
      </c>
      <c r="E678">
        <v>4400.55</v>
      </c>
      <c r="F678">
        <v>46.64</v>
      </c>
      <c r="G678">
        <v>540</v>
      </c>
      <c r="H678" t="s">
        <v>54</v>
      </c>
      <c r="I678">
        <f t="shared" si="22"/>
        <v>11</v>
      </c>
      <c r="J678">
        <f t="shared" si="21"/>
        <v>1</v>
      </c>
    </row>
    <row r="679" spans="1:10">
      <c r="A679" t="s">
        <v>53</v>
      </c>
      <c r="B679" s="57">
        <v>33552</v>
      </c>
      <c r="C679">
        <v>1991</v>
      </c>
      <c r="D679">
        <v>710</v>
      </c>
      <c r="F679">
        <v>0.13</v>
      </c>
      <c r="G679">
        <v>519</v>
      </c>
      <c r="H679" t="s">
        <v>54</v>
      </c>
      <c r="I679">
        <f t="shared" si="22"/>
        <v>11</v>
      </c>
      <c r="J679">
        <f t="shared" si="21"/>
        <v>1</v>
      </c>
    </row>
    <row r="680" spans="1:10">
      <c r="A680" t="s">
        <v>53</v>
      </c>
      <c r="B680" s="57">
        <v>33552</v>
      </c>
      <c r="C680">
        <v>1991</v>
      </c>
      <c r="D680">
        <v>710</v>
      </c>
      <c r="F680">
        <v>0.11</v>
      </c>
      <c r="G680">
        <v>521</v>
      </c>
      <c r="H680" t="s">
        <v>54</v>
      </c>
      <c r="I680">
        <f t="shared" si="22"/>
        <v>11</v>
      </c>
      <c r="J680">
        <f t="shared" si="21"/>
        <v>1</v>
      </c>
    </row>
    <row r="681" spans="1:10">
      <c r="A681" t="s">
        <v>53</v>
      </c>
      <c r="B681" s="57">
        <v>33559</v>
      </c>
      <c r="C681">
        <v>1991</v>
      </c>
      <c r="D681">
        <v>710</v>
      </c>
      <c r="E681">
        <v>4400.55</v>
      </c>
      <c r="F681">
        <v>1.94</v>
      </c>
      <c r="G681">
        <v>515</v>
      </c>
      <c r="H681" t="s">
        <v>54</v>
      </c>
      <c r="I681">
        <f t="shared" si="22"/>
        <v>11</v>
      </c>
      <c r="J681">
        <f t="shared" si="21"/>
        <v>1</v>
      </c>
    </row>
    <row r="682" spans="1:10">
      <c r="A682" t="s">
        <v>53</v>
      </c>
      <c r="B682" s="57">
        <v>33559</v>
      </c>
      <c r="C682">
        <v>1991</v>
      </c>
      <c r="D682">
        <v>710</v>
      </c>
      <c r="E682">
        <v>4400.55</v>
      </c>
      <c r="F682">
        <v>1.07</v>
      </c>
      <c r="G682">
        <v>519</v>
      </c>
      <c r="H682" t="s">
        <v>54</v>
      </c>
      <c r="I682">
        <f t="shared" si="22"/>
        <v>11</v>
      </c>
      <c r="J682">
        <f t="shared" si="21"/>
        <v>1</v>
      </c>
    </row>
    <row r="683" spans="1:10">
      <c r="A683" t="s">
        <v>53</v>
      </c>
      <c r="B683" s="57">
        <v>33559</v>
      </c>
      <c r="C683">
        <v>1991</v>
      </c>
      <c r="D683">
        <v>710</v>
      </c>
      <c r="E683">
        <v>4400.55</v>
      </c>
      <c r="F683">
        <v>0.32</v>
      </c>
      <c r="G683">
        <v>521</v>
      </c>
      <c r="H683" t="s">
        <v>54</v>
      </c>
      <c r="I683">
        <f t="shared" si="22"/>
        <v>11</v>
      </c>
      <c r="J683">
        <f t="shared" si="21"/>
        <v>1</v>
      </c>
    </row>
    <row r="684" spans="1:10">
      <c r="A684" t="s">
        <v>53</v>
      </c>
      <c r="B684" s="57">
        <v>33559</v>
      </c>
      <c r="C684">
        <v>1991</v>
      </c>
      <c r="D684">
        <v>710</v>
      </c>
      <c r="E684">
        <v>4400.55</v>
      </c>
      <c r="F684">
        <v>76.040000000000006</v>
      </c>
      <c r="G684">
        <v>540</v>
      </c>
      <c r="H684" t="s">
        <v>54</v>
      </c>
      <c r="I684">
        <f t="shared" si="22"/>
        <v>11</v>
      </c>
      <c r="J684">
        <f t="shared" si="21"/>
        <v>1</v>
      </c>
    </row>
    <row r="685" spans="1:10">
      <c r="A685" t="s">
        <v>53</v>
      </c>
      <c r="B685" s="57">
        <v>33559</v>
      </c>
      <c r="C685">
        <v>1991</v>
      </c>
      <c r="D685">
        <v>710</v>
      </c>
      <c r="F685">
        <v>0.01</v>
      </c>
      <c r="G685">
        <v>517</v>
      </c>
      <c r="H685" t="s">
        <v>54</v>
      </c>
      <c r="I685">
        <f t="shared" si="22"/>
        <v>11</v>
      </c>
      <c r="J685">
        <f t="shared" si="21"/>
        <v>1</v>
      </c>
    </row>
    <row r="686" spans="1:10">
      <c r="A686" t="s">
        <v>53</v>
      </c>
      <c r="B686" s="57">
        <v>33559</v>
      </c>
      <c r="C686">
        <v>1991</v>
      </c>
      <c r="D686">
        <v>710</v>
      </c>
      <c r="F686">
        <v>0.11</v>
      </c>
      <c r="G686">
        <v>518</v>
      </c>
      <c r="H686" t="s">
        <v>54</v>
      </c>
      <c r="I686">
        <f t="shared" si="22"/>
        <v>11</v>
      </c>
      <c r="J686">
        <f t="shared" si="21"/>
        <v>1</v>
      </c>
    </row>
    <row r="687" spans="1:10">
      <c r="A687" t="s">
        <v>53</v>
      </c>
      <c r="B687" s="57">
        <v>33559</v>
      </c>
      <c r="C687">
        <v>1991</v>
      </c>
      <c r="D687">
        <v>710</v>
      </c>
      <c r="F687">
        <v>0.06</v>
      </c>
      <c r="G687">
        <v>521</v>
      </c>
      <c r="H687" t="s">
        <v>54</v>
      </c>
      <c r="I687">
        <f t="shared" si="22"/>
        <v>11</v>
      </c>
      <c r="J687">
        <f t="shared" si="21"/>
        <v>1</v>
      </c>
    </row>
    <row r="688" spans="1:10">
      <c r="A688" t="s">
        <v>53</v>
      </c>
      <c r="B688" s="57">
        <v>33559</v>
      </c>
      <c r="C688">
        <v>1991</v>
      </c>
      <c r="D688">
        <v>710</v>
      </c>
      <c r="F688">
        <v>0.39</v>
      </c>
      <c r="G688">
        <v>540</v>
      </c>
      <c r="H688" t="s">
        <v>54</v>
      </c>
      <c r="I688">
        <f t="shared" si="22"/>
        <v>11</v>
      </c>
      <c r="J688">
        <f t="shared" si="21"/>
        <v>1</v>
      </c>
    </row>
    <row r="689" spans="1:10">
      <c r="A689" t="s">
        <v>53</v>
      </c>
      <c r="B689" s="57">
        <v>33566</v>
      </c>
      <c r="C689">
        <v>1991</v>
      </c>
      <c r="D689">
        <v>710</v>
      </c>
      <c r="E689">
        <v>3667.2</v>
      </c>
      <c r="F689">
        <v>2.38</v>
      </c>
      <c r="G689">
        <v>610</v>
      </c>
      <c r="H689" t="s">
        <v>18</v>
      </c>
      <c r="I689">
        <f t="shared" si="22"/>
        <v>11</v>
      </c>
      <c r="J689">
        <f t="shared" si="21"/>
        <v>1</v>
      </c>
    </row>
    <row r="690" spans="1:10">
      <c r="A690" t="s">
        <v>53</v>
      </c>
      <c r="B690" s="57">
        <v>33566</v>
      </c>
      <c r="C690">
        <v>1991</v>
      </c>
      <c r="D690">
        <v>710</v>
      </c>
      <c r="E690">
        <v>4400.55</v>
      </c>
      <c r="F690">
        <v>6.88</v>
      </c>
      <c r="G690">
        <v>521</v>
      </c>
      <c r="H690" t="s">
        <v>54</v>
      </c>
      <c r="I690">
        <f t="shared" si="22"/>
        <v>11</v>
      </c>
      <c r="J690">
        <f t="shared" si="21"/>
        <v>1</v>
      </c>
    </row>
    <row r="691" spans="1:10">
      <c r="A691" t="s">
        <v>53</v>
      </c>
      <c r="B691" s="57">
        <v>33566</v>
      </c>
      <c r="C691">
        <v>1991</v>
      </c>
      <c r="D691">
        <v>710</v>
      </c>
      <c r="E691">
        <v>4400.55</v>
      </c>
      <c r="F691">
        <v>62.74</v>
      </c>
      <c r="G691">
        <v>540</v>
      </c>
      <c r="H691" t="s">
        <v>54</v>
      </c>
      <c r="I691">
        <f t="shared" si="22"/>
        <v>11</v>
      </c>
      <c r="J691">
        <f t="shared" si="21"/>
        <v>1</v>
      </c>
    </row>
    <row r="692" spans="1:10">
      <c r="A692" t="s">
        <v>53</v>
      </c>
      <c r="B692" s="57">
        <v>33566</v>
      </c>
      <c r="C692">
        <v>1991</v>
      </c>
      <c r="D692">
        <v>710</v>
      </c>
      <c r="F692">
        <v>0.01</v>
      </c>
      <c r="G692">
        <v>517</v>
      </c>
      <c r="H692" t="s">
        <v>54</v>
      </c>
      <c r="I692">
        <f t="shared" si="22"/>
        <v>11</v>
      </c>
      <c r="J692">
        <f t="shared" si="21"/>
        <v>1</v>
      </c>
    </row>
    <row r="693" spans="1:10">
      <c r="A693" t="s">
        <v>53</v>
      </c>
      <c r="B693" s="57">
        <v>33566</v>
      </c>
      <c r="C693">
        <v>1991</v>
      </c>
      <c r="D693">
        <v>710</v>
      </c>
      <c r="F693">
        <v>0.01</v>
      </c>
      <c r="G693">
        <v>521</v>
      </c>
      <c r="H693" t="s">
        <v>54</v>
      </c>
      <c r="I693">
        <f t="shared" si="22"/>
        <v>11</v>
      </c>
      <c r="J693">
        <f t="shared" si="21"/>
        <v>1</v>
      </c>
    </row>
    <row r="694" spans="1:10">
      <c r="A694" t="s">
        <v>53</v>
      </c>
      <c r="B694" s="57">
        <v>33566</v>
      </c>
      <c r="C694">
        <v>1991</v>
      </c>
      <c r="D694">
        <v>710</v>
      </c>
      <c r="F694">
        <v>1.31</v>
      </c>
      <c r="G694">
        <v>540</v>
      </c>
      <c r="H694" t="s">
        <v>54</v>
      </c>
      <c r="I694">
        <f t="shared" si="22"/>
        <v>11</v>
      </c>
      <c r="J694">
        <f t="shared" si="21"/>
        <v>1</v>
      </c>
    </row>
    <row r="695" spans="1:10">
      <c r="A695" t="s">
        <v>53</v>
      </c>
      <c r="B695" s="57">
        <v>33573</v>
      </c>
      <c r="C695">
        <v>1991</v>
      </c>
      <c r="D695">
        <v>710</v>
      </c>
      <c r="E695">
        <v>4400.55</v>
      </c>
      <c r="F695">
        <v>0.02</v>
      </c>
      <c r="G695">
        <v>517</v>
      </c>
      <c r="H695" t="s">
        <v>54</v>
      </c>
      <c r="I695">
        <f t="shared" si="22"/>
        <v>12</v>
      </c>
      <c r="J695">
        <f t="shared" si="21"/>
        <v>1</v>
      </c>
    </row>
    <row r="696" spans="1:10">
      <c r="A696" t="s">
        <v>53</v>
      </c>
      <c r="B696" s="57">
        <v>33573</v>
      </c>
      <c r="C696">
        <v>1991</v>
      </c>
      <c r="D696">
        <v>710</v>
      </c>
      <c r="E696">
        <v>4400.55</v>
      </c>
      <c r="F696">
        <v>28.62</v>
      </c>
      <c r="G696">
        <v>540</v>
      </c>
      <c r="H696" t="s">
        <v>54</v>
      </c>
      <c r="I696">
        <f t="shared" si="22"/>
        <v>12</v>
      </c>
      <c r="J696">
        <f t="shared" si="21"/>
        <v>1</v>
      </c>
    </row>
    <row r="697" spans="1:10">
      <c r="A697" t="s">
        <v>53</v>
      </c>
      <c r="B697" s="57">
        <v>33573</v>
      </c>
      <c r="C697">
        <v>1991</v>
      </c>
      <c r="D697">
        <v>710</v>
      </c>
      <c r="F697">
        <v>0.02</v>
      </c>
      <c r="G697">
        <v>517</v>
      </c>
      <c r="H697" t="s">
        <v>54</v>
      </c>
      <c r="I697">
        <f t="shared" si="22"/>
        <v>12</v>
      </c>
      <c r="J697">
        <f t="shared" si="21"/>
        <v>1</v>
      </c>
    </row>
    <row r="698" spans="1:10">
      <c r="A698" t="s">
        <v>53</v>
      </c>
      <c r="B698" s="57">
        <v>33580</v>
      </c>
      <c r="C698">
        <v>1991</v>
      </c>
      <c r="D698">
        <v>710</v>
      </c>
      <c r="E698">
        <v>4400.55</v>
      </c>
      <c r="F698">
        <v>3.04</v>
      </c>
      <c r="G698">
        <v>515</v>
      </c>
      <c r="H698" t="s">
        <v>54</v>
      </c>
      <c r="I698">
        <f t="shared" si="22"/>
        <v>12</v>
      </c>
      <c r="J698">
        <f t="shared" si="21"/>
        <v>1</v>
      </c>
    </row>
    <row r="699" spans="1:10">
      <c r="A699" t="s">
        <v>53</v>
      </c>
      <c r="B699" s="57">
        <v>33580</v>
      </c>
      <c r="C699">
        <v>1991</v>
      </c>
      <c r="D699">
        <v>710</v>
      </c>
      <c r="E699">
        <v>4400.55</v>
      </c>
      <c r="F699">
        <v>14.3</v>
      </c>
      <c r="G699">
        <v>517</v>
      </c>
      <c r="H699" t="s">
        <v>54</v>
      </c>
      <c r="I699">
        <f t="shared" si="22"/>
        <v>12</v>
      </c>
      <c r="J699">
        <f t="shared" si="21"/>
        <v>1</v>
      </c>
    </row>
    <row r="700" spans="1:10">
      <c r="A700" t="s">
        <v>53</v>
      </c>
      <c r="B700" s="57">
        <v>33580</v>
      </c>
      <c r="C700">
        <v>1991</v>
      </c>
      <c r="D700">
        <v>710</v>
      </c>
      <c r="E700">
        <v>4400.55</v>
      </c>
      <c r="F700">
        <v>53.02</v>
      </c>
      <c r="G700">
        <v>540</v>
      </c>
      <c r="H700" t="s">
        <v>54</v>
      </c>
      <c r="I700">
        <f t="shared" si="22"/>
        <v>12</v>
      </c>
      <c r="J700">
        <f t="shared" si="21"/>
        <v>1</v>
      </c>
    </row>
    <row r="701" spans="1:10">
      <c r="A701" t="s">
        <v>53</v>
      </c>
      <c r="B701" s="57">
        <v>33580</v>
      </c>
      <c r="C701">
        <v>1991</v>
      </c>
      <c r="D701">
        <v>710</v>
      </c>
      <c r="F701">
        <v>0.03</v>
      </c>
      <c r="G701">
        <v>517</v>
      </c>
      <c r="H701" t="s">
        <v>54</v>
      </c>
      <c r="I701">
        <f t="shared" si="22"/>
        <v>12</v>
      </c>
      <c r="J701">
        <f t="shared" si="21"/>
        <v>1</v>
      </c>
    </row>
    <row r="702" spans="1:10">
      <c r="A702" t="s">
        <v>53</v>
      </c>
      <c r="B702" s="57">
        <v>33580</v>
      </c>
      <c r="C702">
        <v>1991</v>
      </c>
      <c r="D702">
        <v>710</v>
      </c>
      <c r="F702">
        <v>0.01</v>
      </c>
      <c r="G702">
        <v>519</v>
      </c>
      <c r="H702" t="s">
        <v>54</v>
      </c>
      <c r="I702">
        <f t="shared" si="22"/>
        <v>12</v>
      </c>
      <c r="J702">
        <f t="shared" si="21"/>
        <v>1</v>
      </c>
    </row>
    <row r="703" spans="1:10">
      <c r="A703" t="s">
        <v>53</v>
      </c>
      <c r="B703" s="57">
        <v>33587</v>
      </c>
      <c r="C703">
        <v>1991</v>
      </c>
      <c r="D703">
        <v>710</v>
      </c>
      <c r="E703">
        <v>4400.55</v>
      </c>
      <c r="F703">
        <v>25.85</v>
      </c>
      <c r="G703">
        <v>540</v>
      </c>
      <c r="H703" t="s">
        <v>54</v>
      </c>
      <c r="I703">
        <f t="shared" si="22"/>
        <v>12</v>
      </c>
      <c r="J703">
        <f t="shared" si="21"/>
        <v>1</v>
      </c>
    </row>
    <row r="704" spans="1:10">
      <c r="A704" t="s">
        <v>53</v>
      </c>
      <c r="B704" s="57">
        <v>33587</v>
      </c>
      <c r="C704">
        <v>1991</v>
      </c>
      <c r="D704">
        <v>710</v>
      </c>
      <c r="F704">
        <v>0.14000000000000001</v>
      </c>
      <c r="G704">
        <v>540</v>
      </c>
      <c r="H704" t="s">
        <v>54</v>
      </c>
      <c r="I704">
        <f t="shared" si="22"/>
        <v>12</v>
      </c>
      <c r="J704">
        <f t="shared" si="21"/>
        <v>1</v>
      </c>
    </row>
    <row r="705" spans="1:10">
      <c r="A705" t="s">
        <v>53</v>
      </c>
      <c r="B705" s="57">
        <v>33594</v>
      </c>
      <c r="C705">
        <v>1991</v>
      </c>
      <c r="D705">
        <v>710</v>
      </c>
      <c r="E705">
        <v>4400.55</v>
      </c>
      <c r="F705">
        <v>1.06</v>
      </c>
      <c r="G705">
        <v>519</v>
      </c>
      <c r="H705" t="s">
        <v>54</v>
      </c>
      <c r="I705">
        <f t="shared" si="22"/>
        <v>12</v>
      </c>
      <c r="J705">
        <f t="shared" si="21"/>
        <v>1</v>
      </c>
    </row>
    <row r="706" spans="1:10">
      <c r="A706" t="s">
        <v>53</v>
      </c>
      <c r="B706" s="57">
        <v>33594</v>
      </c>
      <c r="C706">
        <v>1991</v>
      </c>
      <c r="D706">
        <v>710</v>
      </c>
      <c r="E706">
        <v>4400.55</v>
      </c>
      <c r="F706">
        <v>1.91</v>
      </c>
      <c r="G706">
        <v>540</v>
      </c>
      <c r="H706" t="s">
        <v>54</v>
      </c>
      <c r="I706">
        <f t="shared" si="22"/>
        <v>12</v>
      </c>
      <c r="J706">
        <f t="shared" si="21"/>
        <v>1</v>
      </c>
    </row>
    <row r="707" spans="1:10">
      <c r="A707" t="s">
        <v>53</v>
      </c>
      <c r="B707" s="57">
        <v>33594</v>
      </c>
      <c r="C707">
        <v>1991</v>
      </c>
      <c r="D707">
        <v>710</v>
      </c>
      <c r="F707">
        <v>0.01</v>
      </c>
      <c r="G707">
        <v>519</v>
      </c>
      <c r="H707" t="s">
        <v>54</v>
      </c>
      <c r="I707">
        <f t="shared" si="22"/>
        <v>12</v>
      </c>
      <c r="J707">
        <f t="shared" ref="J707:J770" si="23">IF(I707&lt;7,0,1)</f>
        <v>1</v>
      </c>
    </row>
    <row r="708" spans="1:10">
      <c r="A708" t="s">
        <v>53</v>
      </c>
      <c r="B708" s="57">
        <v>33601</v>
      </c>
      <c r="C708">
        <v>1991</v>
      </c>
      <c r="D708">
        <v>710</v>
      </c>
      <c r="E708">
        <v>4400.55</v>
      </c>
      <c r="F708">
        <v>0.55000000000000004</v>
      </c>
      <c r="G708">
        <v>519</v>
      </c>
      <c r="H708" t="s">
        <v>54</v>
      </c>
      <c r="I708">
        <f t="shared" si="22"/>
        <v>12</v>
      </c>
      <c r="J708">
        <f t="shared" si="23"/>
        <v>1</v>
      </c>
    </row>
    <row r="709" spans="1:10">
      <c r="A709" t="s">
        <v>53</v>
      </c>
      <c r="B709" s="57">
        <v>33601</v>
      </c>
      <c r="C709">
        <v>1991</v>
      </c>
      <c r="D709">
        <v>710</v>
      </c>
      <c r="E709">
        <v>4400.55</v>
      </c>
      <c r="F709">
        <v>4.0999999999999996</v>
      </c>
      <c r="G709">
        <v>540</v>
      </c>
      <c r="H709" t="s">
        <v>54</v>
      </c>
      <c r="I709">
        <f t="shared" si="22"/>
        <v>12</v>
      </c>
      <c r="J709">
        <f t="shared" si="23"/>
        <v>1</v>
      </c>
    </row>
    <row r="710" spans="1:10">
      <c r="A710" t="s">
        <v>53</v>
      </c>
      <c r="B710" s="57">
        <v>33601</v>
      </c>
      <c r="C710">
        <v>1991</v>
      </c>
      <c r="D710">
        <v>710</v>
      </c>
      <c r="F710">
        <v>0.06</v>
      </c>
      <c r="G710">
        <v>517</v>
      </c>
      <c r="H710" t="s">
        <v>54</v>
      </c>
      <c r="I710">
        <f t="shared" si="22"/>
        <v>12</v>
      </c>
      <c r="J710">
        <f t="shared" si="23"/>
        <v>1</v>
      </c>
    </row>
    <row r="711" spans="1:10">
      <c r="A711" t="s">
        <v>53</v>
      </c>
      <c r="B711" s="57">
        <v>33601</v>
      </c>
      <c r="C711">
        <v>1991</v>
      </c>
      <c r="D711">
        <v>710</v>
      </c>
      <c r="F711">
        <v>0.1</v>
      </c>
      <c r="G711">
        <v>540</v>
      </c>
      <c r="H711" t="s">
        <v>54</v>
      </c>
      <c r="I711">
        <f t="shared" si="22"/>
        <v>12</v>
      </c>
      <c r="J711">
        <f t="shared" si="23"/>
        <v>1</v>
      </c>
    </row>
    <row r="712" spans="1:10">
      <c r="A712" t="s">
        <v>53</v>
      </c>
      <c r="B712" s="57">
        <v>33603</v>
      </c>
      <c r="C712">
        <v>1991</v>
      </c>
      <c r="D712">
        <v>710</v>
      </c>
      <c r="E712">
        <v>4400.55</v>
      </c>
      <c r="F712">
        <v>0.78</v>
      </c>
      <c r="G712">
        <v>540</v>
      </c>
      <c r="H712" t="s">
        <v>54</v>
      </c>
      <c r="I712">
        <f t="shared" ref="I712:I775" si="24">MONTH(B712)</f>
        <v>12</v>
      </c>
      <c r="J712">
        <f t="shared" si="23"/>
        <v>1</v>
      </c>
    </row>
    <row r="713" spans="1:10">
      <c r="A713" t="s">
        <v>53</v>
      </c>
      <c r="B713" s="57">
        <v>33603</v>
      </c>
      <c r="C713">
        <v>1991</v>
      </c>
      <c r="D713">
        <v>710</v>
      </c>
      <c r="F713">
        <v>0.03</v>
      </c>
      <c r="G713">
        <v>540</v>
      </c>
      <c r="H713" t="s">
        <v>54</v>
      </c>
      <c r="I713">
        <f t="shared" si="24"/>
        <v>12</v>
      </c>
      <c r="J713">
        <f t="shared" si="23"/>
        <v>1</v>
      </c>
    </row>
    <row r="714" spans="1:10">
      <c r="A714" t="s">
        <v>53</v>
      </c>
      <c r="B714" s="57">
        <v>33608</v>
      </c>
      <c r="C714">
        <v>1992</v>
      </c>
      <c r="D714">
        <v>710</v>
      </c>
      <c r="E714">
        <v>3533.16</v>
      </c>
      <c r="F714">
        <v>0.03</v>
      </c>
      <c r="G714">
        <v>610</v>
      </c>
      <c r="H714" t="s">
        <v>18</v>
      </c>
      <c r="I714">
        <f t="shared" si="24"/>
        <v>1</v>
      </c>
      <c r="J714">
        <f t="shared" si="23"/>
        <v>0</v>
      </c>
    </row>
    <row r="715" spans="1:10">
      <c r="A715" t="s">
        <v>53</v>
      </c>
      <c r="B715" s="57">
        <v>33608</v>
      </c>
      <c r="C715">
        <v>1992</v>
      </c>
      <c r="D715">
        <v>710</v>
      </c>
      <c r="E715">
        <v>3871.9</v>
      </c>
      <c r="F715">
        <v>0.95</v>
      </c>
      <c r="G715">
        <v>517</v>
      </c>
      <c r="H715" t="s">
        <v>54</v>
      </c>
      <c r="I715">
        <f t="shared" si="24"/>
        <v>1</v>
      </c>
      <c r="J715">
        <f t="shared" si="23"/>
        <v>0</v>
      </c>
    </row>
    <row r="716" spans="1:10">
      <c r="A716" t="s">
        <v>53</v>
      </c>
      <c r="B716" s="57">
        <v>33608</v>
      </c>
      <c r="C716">
        <v>1992</v>
      </c>
      <c r="D716">
        <v>710</v>
      </c>
      <c r="E716">
        <v>3871.9</v>
      </c>
      <c r="F716">
        <v>0.02</v>
      </c>
      <c r="G716">
        <v>521</v>
      </c>
      <c r="H716" t="s">
        <v>54</v>
      </c>
      <c r="I716">
        <f t="shared" si="24"/>
        <v>1</v>
      </c>
      <c r="J716">
        <f t="shared" si="23"/>
        <v>0</v>
      </c>
    </row>
    <row r="717" spans="1:10">
      <c r="A717" t="s">
        <v>53</v>
      </c>
      <c r="B717" s="57">
        <v>33608</v>
      </c>
      <c r="C717">
        <v>1992</v>
      </c>
      <c r="D717">
        <v>710</v>
      </c>
      <c r="E717">
        <v>3871.9</v>
      </c>
      <c r="F717">
        <v>1.9</v>
      </c>
      <c r="G717">
        <v>540</v>
      </c>
      <c r="H717" t="s">
        <v>54</v>
      </c>
      <c r="I717">
        <f t="shared" si="24"/>
        <v>1</v>
      </c>
      <c r="J717">
        <f t="shared" si="23"/>
        <v>0</v>
      </c>
    </row>
    <row r="718" spans="1:10">
      <c r="A718" t="s">
        <v>53</v>
      </c>
      <c r="B718" s="57">
        <v>33608</v>
      </c>
      <c r="C718">
        <v>1992</v>
      </c>
      <c r="D718">
        <v>710</v>
      </c>
      <c r="F718">
        <v>0</v>
      </c>
      <c r="G718">
        <v>610</v>
      </c>
      <c r="H718" t="s">
        <v>18</v>
      </c>
      <c r="I718">
        <f t="shared" si="24"/>
        <v>1</v>
      </c>
      <c r="J718">
        <f t="shared" si="23"/>
        <v>0</v>
      </c>
    </row>
    <row r="719" spans="1:10">
      <c r="A719" t="s">
        <v>53</v>
      </c>
      <c r="B719" s="57">
        <v>33615</v>
      </c>
      <c r="C719">
        <v>1992</v>
      </c>
      <c r="D719">
        <v>710</v>
      </c>
      <c r="E719">
        <v>3533.16</v>
      </c>
      <c r="F719">
        <v>0.1</v>
      </c>
      <c r="G719">
        <v>610</v>
      </c>
      <c r="H719" t="s">
        <v>18</v>
      </c>
      <c r="I719">
        <f t="shared" si="24"/>
        <v>1</v>
      </c>
      <c r="J719">
        <f t="shared" si="23"/>
        <v>0</v>
      </c>
    </row>
    <row r="720" spans="1:10">
      <c r="A720" t="s">
        <v>53</v>
      </c>
      <c r="B720" s="57">
        <v>33615</v>
      </c>
      <c r="C720">
        <v>1992</v>
      </c>
      <c r="D720">
        <v>710</v>
      </c>
      <c r="E720">
        <v>3871.9</v>
      </c>
      <c r="F720">
        <v>6.57</v>
      </c>
      <c r="G720">
        <v>518</v>
      </c>
      <c r="H720" t="s">
        <v>54</v>
      </c>
      <c r="I720">
        <f t="shared" si="24"/>
        <v>1</v>
      </c>
      <c r="J720">
        <f t="shared" si="23"/>
        <v>0</v>
      </c>
    </row>
    <row r="721" spans="1:10">
      <c r="A721" t="s">
        <v>53</v>
      </c>
      <c r="B721" s="57">
        <v>33615</v>
      </c>
      <c r="C721">
        <v>1992</v>
      </c>
      <c r="D721">
        <v>710</v>
      </c>
      <c r="E721">
        <v>3871.9</v>
      </c>
      <c r="F721">
        <v>5.22</v>
      </c>
      <c r="G721">
        <v>540</v>
      </c>
      <c r="H721" t="s">
        <v>54</v>
      </c>
      <c r="I721">
        <f t="shared" si="24"/>
        <v>1</v>
      </c>
      <c r="J721">
        <f t="shared" si="23"/>
        <v>0</v>
      </c>
    </row>
    <row r="722" spans="1:10">
      <c r="A722" t="s">
        <v>53</v>
      </c>
      <c r="B722" s="57">
        <v>33615</v>
      </c>
      <c r="C722">
        <v>1992</v>
      </c>
      <c r="D722">
        <v>710</v>
      </c>
      <c r="F722">
        <v>0.03</v>
      </c>
      <c r="G722">
        <v>518</v>
      </c>
      <c r="H722" t="s">
        <v>54</v>
      </c>
      <c r="I722">
        <f t="shared" si="24"/>
        <v>1</v>
      </c>
      <c r="J722">
        <f t="shared" si="23"/>
        <v>0</v>
      </c>
    </row>
    <row r="723" spans="1:10">
      <c r="A723" t="s">
        <v>53</v>
      </c>
      <c r="B723" s="57">
        <v>33615</v>
      </c>
      <c r="C723">
        <v>1992</v>
      </c>
      <c r="D723">
        <v>710</v>
      </c>
      <c r="F723">
        <v>0.19</v>
      </c>
      <c r="G723">
        <v>610</v>
      </c>
      <c r="H723" t="s">
        <v>18</v>
      </c>
      <c r="I723">
        <f t="shared" si="24"/>
        <v>1</v>
      </c>
      <c r="J723">
        <f t="shared" si="23"/>
        <v>0</v>
      </c>
    </row>
    <row r="724" spans="1:10">
      <c r="A724" t="s">
        <v>53</v>
      </c>
      <c r="B724" s="57">
        <v>33622</v>
      </c>
      <c r="C724">
        <v>1992</v>
      </c>
      <c r="D724">
        <v>710</v>
      </c>
      <c r="E724">
        <v>3533.16</v>
      </c>
      <c r="F724">
        <v>0.16</v>
      </c>
      <c r="G724">
        <v>630</v>
      </c>
      <c r="H724" t="s">
        <v>18</v>
      </c>
      <c r="I724">
        <f t="shared" si="24"/>
        <v>1</v>
      </c>
      <c r="J724">
        <f t="shared" si="23"/>
        <v>0</v>
      </c>
    </row>
    <row r="725" spans="1:10">
      <c r="A725" t="s">
        <v>53</v>
      </c>
      <c r="B725" s="57">
        <v>33622</v>
      </c>
      <c r="C725">
        <v>1992</v>
      </c>
      <c r="D725">
        <v>710</v>
      </c>
      <c r="E725">
        <v>3775.36</v>
      </c>
      <c r="F725">
        <v>0.01</v>
      </c>
      <c r="G725">
        <v>630</v>
      </c>
      <c r="H725" t="s">
        <v>18</v>
      </c>
      <c r="I725">
        <f t="shared" si="24"/>
        <v>1</v>
      </c>
      <c r="J725">
        <f t="shared" si="23"/>
        <v>0</v>
      </c>
    </row>
    <row r="726" spans="1:10">
      <c r="A726" t="s">
        <v>53</v>
      </c>
      <c r="B726" s="57">
        <v>33622</v>
      </c>
      <c r="C726">
        <v>1992</v>
      </c>
      <c r="D726">
        <v>710</v>
      </c>
      <c r="E726">
        <v>3871.9</v>
      </c>
      <c r="F726">
        <v>8.52</v>
      </c>
      <c r="G726">
        <v>518</v>
      </c>
      <c r="H726" t="s">
        <v>54</v>
      </c>
      <c r="I726">
        <f t="shared" si="24"/>
        <v>1</v>
      </c>
      <c r="J726">
        <f t="shared" si="23"/>
        <v>0</v>
      </c>
    </row>
    <row r="727" spans="1:10">
      <c r="A727" t="s">
        <v>53</v>
      </c>
      <c r="B727" s="57">
        <v>33622</v>
      </c>
      <c r="C727">
        <v>1992</v>
      </c>
      <c r="D727">
        <v>710</v>
      </c>
      <c r="E727">
        <v>3871.9</v>
      </c>
      <c r="F727">
        <v>22.1</v>
      </c>
      <c r="G727">
        <v>540</v>
      </c>
      <c r="H727" t="s">
        <v>54</v>
      </c>
      <c r="I727">
        <f t="shared" si="24"/>
        <v>1</v>
      </c>
      <c r="J727">
        <f t="shared" si="23"/>
        <v>0</v>
      </c>
    </row>
    <row r="728" spans="1:10">
      <c r="A728" t="s">
        <v>53</v>
      </c>
      <c r="B728" s="57">
        <v>33622</v>
      </c>
      <c r="C728">
        <v>1992</v>
      </c>
      <c r="D728">
        <v>710</v>
      </c>
      <c r="F728">
        <v>0</v>
      </c>
      <c r="G728">
        <v>517</v>
      </c>
      <c r="H728" t="s">
        <v>54</v>
      </c>
      <c r="I728">
        <f t="shared" si="24"/>
        <v>1</v>
      </c>
      <c r="J728">
        <f t="shared" si="23"/>
        <v>0</v>
      </c>
    </row>
    <row r="729" spans="1:10">
      <c r="A729" t="s">
        <v>53</v>
      </c>
      <c r="B729" s="57">
        <v>33622</v>
      </c>
      <c r="C729">
        <v>1992</v>
      </c>
      <c r="D729">
        <v>710</v>
      </c>
      <c r="F729">
        <v>1.43</v>
      </c>
      <c r="G729">
        <v>540</v>
      </c>
      <c r="H729" t="s">
        <v>54</v>
      </c>
      <c r="I729">
        <f t="shared" si="24"/>
        <v>1</v>
      </c>
      <c r="J729">
        <f t="shared" si="23"/>
        <v>0</v>
      </c>
    </row>
    <row r="730" spans="1:10">
      <c r="A730" t="s">
        <v>53</v>
      </c>
      <c r="B730" s="57">
        <v>33622</v>
      </c>
      <c r="C730">
        <v>1992</v>
      </c>
      <c r="D730">
        <v>710</v>
      </c>
      <c r="F730">
        <v>0.06</v>
      </c>
      <c r="G730">
        <v>610</v>
      </c>
      <c r="H730" t="s">
        <v>18</v>
      </c>
      <c r="I730">
        <f t="shared" si="24"/>
        <v>1</v>
      </c>
      <c r="J730">
        <f t="shared" si="23"/>
        <v>0</v>
      </c>
    </row>
    <row r="731" spans="1:10">
      <c r="A731" t="s">
        <v>53</v>
      </c>
      <c r="B731" s="57">
        <v>33622</v>
      </c>
      <c r="C731">
        <v>1992</v>
      </c>
      <c r="D731">
        <v>710</v>
      </c>
      <c r="F731">
        <v>0.01</v>
      </c>
      <c r="G731">
        <v>650</v>
      </c>
      <c r="H731" t="s">
        <v>18</v>
      </c>
      <c r="I731">
        <f t="shared" si="24"/>
        <v>1</v>
      </c>
      <c r="J731">
        <f t="shared" si="23"/>
        <v>0</v>
      </c>
    </row>
    <row r="732" spans="1:10">
      <c r="A732" t="s">
        <v>53</v>
      </c>
      <c r="B732" s="57">
        <v>33629</v>
      </c>
      <c r="C732">
        <v>1992</v>
      </c>
      <c r="D732">
        <v>710</v>
      </c>
      <c r="E732">
        <v>3533.16</v>
      </c>
      <c r="F732">
        <v>0.56000000000000005</v>
      </c>
      <c r="G732">
        <v>610</v>
      </c>
      <c r="H732" t="s">
        <v>18</v>
      </c>
      <c r="I732">
        <f t="shared" si="24"/>
        <v>1</v>
      </c>
      <c r="J732">
        <f t="shared" si="23"/>
        <v>0</v>
      </c>
    </row>
    <row r="733" spans="1:10">
      <c r="A733" t="s">
        <v>53</v>
      </c>
      <c r="B733" s="57">
        <v>33629</v>
      </c>
      <c r="C733">
        <v>1992</v>
      </c>
      <c r="D733">
        <v>710</v>
      </c>
      <c r="E733">
        <v>3533.16</v>
      </c>
      <c r="F733">
        <v>0.4</v>
      </c>
      <c r="G733">
        <v>630</v>
      </c>
      <c r="H733" t="s">
        <v>18</v>
      </c>
      <c r="I733">
        <f t="shared" si="24"/>
        <v>1</v>
      </c>
      <c r="J733">
        <f t="shared" si="23"/>
        <v>0</v>
      </c>
    </row>
    <row r="734" spans="1:10">
      <c r="A734" t="s">
        <v>53</v>
      </c>
      <c r="B734" s="57">
        <v>33629</v>
      </c>
      <c r="C734">
        <v>1992</v>
      </c>
      <c r="D734">
        <v>710</v>
      </c>
      <c r="E734">
        <v>3775.36</v>
      </c>
      <c r="F734">
        <v>1.71</v>
      </c>
      <c r="G734">
        <v>630</v>
      </c>
      <c r="H734" t="s">
        <v>18</v>
      </c>
      <c r="I734">
        <f t="shared" si="24"/>
        <v>1</v>
      </c>
      <c r="J734">
        <f t="shared" si="23"/>
        <v>0</v>
      </c>
    </row>
    <row r="735" spans="1:10">
      <c r="A735" t="s">
        <v>53</v>
      </c>
      <c r="B735" s="57">
        <v>33629</v>
      </c>
      <c r="C735">
        <v>1992</v>
      </c>
      <c r="D735">
        <v>710</v>
      </c>
      <c r="E735">
        <v>3775.36</v>
      </c>
      <c r="F735">
        <v>0.08</v>
      </c>
      <c r="G735">
        <v>650</v>
      </c>
      <c r="H735" t="s">
        <v>18</v>
      </c>
      <c r="I735">
        <f t="shared" si="24"/>
        <v>1</v>
      </c>
      <c r="J735">
        <f t="shared" si="23"/>
        <v>0</v>
      </c>
    </row>
    <row r="736" spans="1:10">
      <c r="A736" t="s">
        <v>53</v>
      </c>
      <c r="B736" s="57">
        <v>33629</v>
      </c>
      <c r="C736">
        <v>1992</v>
      </c>
      <c r="D736">
        <v>710</v>
      </c>
      <c r="E736">
        <v>3871.9</v>
      </c>
      <c r="F736">
        <v>0.03</v>
      </c>
      <c r="G736">
        <v>519</v>
      </c>
      <c r="H736" t="s">
        <v>54</v>
      </c>
      <c r="I736">
        <f t="shared" si="24"/>
        <v>1</v>
      </c>
      <c r="J736">
        <f t="shared" si="23"/>
        <v>0</v>
      </c>
    </row>
    <row r="737" spans="1:10">
      <c r="A737" t="s">
        <v>53</v>
      </c>
      <c r="B737" s="57">
        <v>33629</v>
      </c>
      <c r="C737">
        <v>1992</v>
      </c>
      <c r="D737">
        <v>710</v>
      </c>
      <c r="E737">
        <v>3871.9</v>
      </c>
      <c r="F737">
        <v>37.65</v>
      </c>
      <c r="G737">
        <v>540</v>
      </c>
      <c r="H737" t="s">
        <v>54</v>
      </c>
      <c r="I737">
        <f t="shared" si="24"/>
        <v>1</v>
      </c>
      <c r="J737">
        <f t="shared" si="23"/>
        <v>0</v>
      </c>
    </row>
    <row r="738" spans="1:10">
      <c r="A738" t="s">
        <v>53</v>
      </c>
      <c r="B738" s="57">
        <v>33629</v>
      </c>
      <c r="C738">
        <v>1992</v>
      </c>
      <c r="D738">
        <v>710</v>
      </c>
      <c r="F738">
        <v>0.01</v>
      </c>
      <c r="G738">
        <v>517</v>
      </c>
      <c r="H738" t="s">
        <v>54</v>
      </c>
      <c r="I738">
        <f t="shared" si="24"/>
        <v>1</v>
      </c>
      <c r="J738">
        <f t="shared" si="23"/>
        <v>0</v>
      </c>
    </row>
    <row r="739" spans="1:10">
      <c r="A739" t="s">
        <v>53</v>
      </c>
      <c r="B739" s="57">
        <v>33629</v>
      </c>
      <c r="C739">
        <v>1992</v>
      </c>
      <c r="D739">
        <v>710</v>
      </c>
      <c r="F739">
        <v>0.04</v>
      </c>
      <c r="G739">
        <v>519</v>
      </c>
      <c r="H739" t="s">
        <v>54</v>
      </c>
      <c r="I739">
        <f t="shared" si="24"/>
        <v>1</v>
      </c>
      <c r="J739">
        <f t="shared" si="23"/>
        <v>0</v>
      </c>
    </row>
    <row r="740" spans="1:10">
      <c r="A740" t="s">
        <v>53</v>
      </c>
      <c r="B740" s="57">
        <v>33629</v>
      </c>
      <c r="C740">
        <v>1992</v>
      </c>
      <c r="D740">
        <v>710</v>
      </c>
      <c r="F740">
        <v>9.4499999999999993</v>
      </c>
      <c r="G740">
        <v>610</v>
      </c>
      <c r="H740" t="s">
        <v>18</v>
      </c>
      <c r="I740">
        <f t="shared" si="24"/>
        <v>1</v>
      </c>
      <c r="J740">
        <f t="shared" si="23"/>
        <v>0</v>
      </c>
    </row>
    <row r="741" spans="1:10">
      <c r="A741" t="s">
        <v>53</v>
      </c>
      <c r="B741" s="57">
        <v>33629</v>
      </c>
      <c r="C741">
        <v>1992</v>
      </c>
      <c r="D741">
        <v>710</v>
      </c>
      <c r="F741">
        <v>0.28999999999999998</v>
      </c>
      <c r="G741">
        <v>620</v>
      </c>
      <c r="H741" t="s">
        <v>18</v>
      </c>
      <c r="I741">
        <f t="shared" si="24"/>
        <v>1</v>
      </c>
      <c r="J741">
        <f t="shared" si="23"/>
        <v>0</v>
      </c>
    </row>
    <row r="742" spans="1:10">
      <c r="A742" t="s">
        <v>53</v>
      </c>
      <c r="B742" s="57">
        <v>33629</v>
      </c>
      <c r="C742">
        <v>1992</v>
      </c>
      <c r="D742">
        <v>710</v>
      </c>
      <c r="F742">
        <v>0.08</v>
      </c>
      <c r="G742">
        <v>630</v>
      </c>
      <c r="H742" t="s">
        <v>18</v>
      </c>
      <c r="I742">
        <f t="shared" si="24"/>
        <v>1</v>
      </c>
      <c r="J742">
        <f t="shared" si="23"/>
        <v>0</v>
      </c>
    </row>
    <row r="743" spans="1:10">
      <c r="A743" t="s">
        <v>53</v>
      </c>
      <c r="B743" s="57">
        <v>33636</v>
      </c>
      <c r="C743">
        <v>1992</v>
      </c>
      <c r="D743">
        <v>710</v>
      </c>
      <c r="E743">
        <v>3533.16</v>
      </c>
      <c r="F743">
        <v>0.42</v>
      </c>
      <c r="G743">
        <v>610</v>
      </c>
      <c r="H743" t="s">
        <v>18</v>
      </c>
      <c r="I743">
        <f t="shared" si="24"/>
        <v>2</v>
      </c>
      <c r="J743">
        <f t="shared" si="23"/>
        <v>0</v>
      </c>
    </row>
    <row r="744" spans="1:10">
      <c r="A744" t="s">
        <v>53</v>
      </c>
      <c r="B744" s="57">
        <v>33636</v>
      </c>
      <c r="C744">
        <v>1992</v>
      </c>
      <c r="D744">
        <v>710</v>
      </c>
      <c r="E744">
        <v>3775.36</v>
      </c>
      <c r="F744">
        <v>9.26</v>
      </c>
      <c r="G744">
        <v>630</v>
      </c>
      <c r="H744" t="s">
        <v>18</v>
      </c>
      <c r="I744">
        <f t="shared" si="24"/>
        <v>2</v>
      </c>
      <c r="J744">
        <f t="shared" si="23"/>
        <v>0</v>
      </c>
    </row>
    <row r="745" spans="1:10">
      <c r="A745" t="s">
        <v>53</v>
      </c>
      <c r="B745" s="57">
        <v>33636</v>
      </c>
      <c r="C745">
        <v>1992</v>
      </c>
      <c r="D745">
        <v>710</v>
      </c>
      <c r="E745">
        <v>3775.36</v>
      </c>
      <c r="F745">
        <v>0.51</v>
      </c>
      <c r="G745">
        <v>650</v>
      </c>
      <c r="H745" t="s">
        <v>18</v>
      </c>
      <c r="I745">
        <f t="shared" si="24"/>
        <v>2</v>
      </c>
      <c r="J745">
        <f t="shared" si="23"/>
        <v>0</v>
      </c>
    </row>
    <row r="746" spans="1:10">
      <c r="A746" t="s">
        <v>53</v>
      </c>
      <c r="B746" s="57">
        <v>33636</v>
      </c>
      <c r="C746">
        <v>1992</v>
      </c>
      <c r="D746">
        <v>710</v>
      </c>
      <c r="E746">
        <v>3871.9</v>
      </c>
      <c r="F746">
        <v>0.48</v>
      </c>
      <c r="G746">
        <v>515</v>
      </c>
      <c r="H746" t="s">
        <v>54</v>
      </c>
      <c r="I746">
        <f t="shared" si="24"/>
        <v>2</v>
      </c>
      <c r="J746">
        <f t="shared" si="23"/>
        <v>0</v>
      </c>
    </row>
    <row r="747" spans="1:10">
      <c r="A747" t="s">
        <v>53</v>
      </c>
      <c r="B747" s="57">
        <v>33636</v>
      </c>
      <c r="C747">
        <v>1992</v>
      </c>
      <c r="D747">
        <v>710</v>
      </c>
      <c r="E747">
        <v>3871.9</v>
      </c>
      <c r="F747">
        <v>8.89</v>
      </c>
      <c r="G747">
        <v>517</v>
      </c>
      <c r="H747" t="s">
        <v>54</v>
      </c>
      <c r="I747">
        <f t="shared" si="24"/>
        <v>2</v>
      </c>
      <c r="J747">
        <f t="shared" si="23"/>
        <v>0</v>
      </c>
    </row>
    <row r="748" spans="1:10">
      <c r="A748" t="s">
        <v>53</v>
      </c>
      <c r="B748" s="57">
        <v>33636</v>
      </c>
      <c r="C748">
        <v>1992</v>
      </c>
      <c r="D748">
        <v>710</v>
      </c>
      <c r="E748">
        <v>3871.9</v>
      </c>
      <c r="F748">
        <v>27.76</v>
      </c>
      <c r="G748">
        <v>540</v>
      </c>
      <c r="H748" t="s">
        <v>54</v>
      </c>
      <c r="I748">
        <f t="shared" si="24"/>
        <v>2</v>
      </c>
      <c r="J748">
        <f t="shared" si="23"/>
        <v>0</v>
      </c>
    </row>
    <row r="749" spans="1:10">
      <c r="A749" t="s">
        <v>53</v>
      </c>
      <c r="B749" s="57">
        <v>33636</v>
      </c>
      <c r="C749">
        <v>1992</v>
      </c>
      <c r="D749">
        <v>710</v>
      </c>
      <c r="F749">
        <v>0.64</v>
      </c>
      <c r="G749">
        <v>511</v>
      </c>
      <c r="I749">
        <f t="shared" si="24"/>
        <v>2</v>
      </c>
      <c r="J749">
        <f t="shared" si="23"/>
        <v>0</v>
      </c>
    </row>
    <row r="750" spans="1:10">
      <c r="A750" t="s">
        <v>53</v>
      </c>
      <c r="B750" s="57">
        <v>33636</v>
      </c>
      <c r="C750">
        <v>1992</v>
      </c>
      <c r="D750">
        <v>710</v>
      </c>
      <c r="F750">
        <v>0</v>
      </c>
      <c r="G750">
        <v>515</v>
      </c>
      <c r="H750" t="s">
        <v>54</v>
      </c>
      <c r="I750">
        <f t="shared" si="24"/>
        <v>2</v>
      </c>
      <c r="J750">
        <f t="shared" si="23"/>
        <v>0</v>
      </c>
    </row>
    <row r="751" spans="1:10">
      <c r="A751" t="s">
        <v>53</v>
      </c>
      <c r="B751" s="57">
        <v>33636</v>
      </c>
      <c r="C751">
        <v>1992</v>
      </c>
      <c r="D751">
        <v>710</v>
      </c>
      <c r="F751">
        <v>7.0000000000000007E-2</v>
      </c>
      <c r="G751">
        <v>519</v>
      </c>
      <c r="H751" t="s">
        <v>54</v>
      </c>
      <c r="I751">
        <f t="shared" si="24"/>
        <v>2</v>
      </c>
      <c r="J751">
        <f t="shared" si="23"/>
        <v>0</v>
      </c>
    </row>
    <row r="752" spans="1:10">
      <c r="A752" t="s">
        <v>53</v>
      </c>
      <c r="B752" s="57">
        <v>33636</v>
      </c>
      <c r="C752">
        <v>1992</v>
      </c>
      <c r="D752">
        <v>710</v>
      </c>
      <c r="F752">
        <v>0.16</v>
      </c>
      <c r="G752">
        <v>610</v>
      </c>
      <c r="H752" t="s">
        <v>18</v>
      </c>
      <c r="I752">
        <f t="shared" si="24"/>
        <v>2</v>
      </c>
      <c r="J752">
        <f t="shared" si="23"/>
        <v>0</v>
      </c>
    </row>
    <row r="753" spans="1:10">
      <c r="A753" t="s">
        <v>53</v>
      </c>
      <c r="B753" s="57">
        <v>33636</v>
      </c>
      <c r="C753">
        <v>1992</v>
      </c>
      <c r="D753">
        <v>710</v>
      </c>
      <c r="F753">
        <v>0</v>
      </c>
      <c r="G753">
        <v>620</v>
      </c>
      <c r="H753" t="s">
        <v>18</v>
      </c>
      <c r="I753">
        <f t="shared" si="24"/>
        <v>2</v>
      </c>
      <c r="J753">
        <f t="shared" si="23"/>
        <v>0</v>
      </c>
    </row>
    <row r="754" spans="1:10">
      <c r="A754" t="s">
        <v>53</v>
      </c>
      <c r="B754" s="57">
        <v>33636</v>
      </c>
      <c r="C754">
        <v>1992</v>
      </c>
      <c r="D754">
        <v>710</v>
      </c>
      <c r="F754">
        <v>0</v>
      </c>
      <c r="G754">
        <v>630</v>
      </c>
      <c r="H754" t="s">
        <v>18</v>
      </c>
      <c r="I754">
        <f t="shared" si="24"/>
        <v>2</v>
      </c>
      <c r="J754">
        <f t="shared" si="23"/>
        <v>0</v>
      </c>
    </row>
    <row r="755" spans="1:10">
      <c r="A755" t="s">
        <v>53</v>
      </c>
      <c r="B755" s="57">
        <v>33636</v>
      </c>
      <c r="C755">
        <v>1992</v>
      </c>
      <c r="D755">
        <v>710</v>
      </c>
      <c r="F755">
        <v>0.02</v>
      </c>
      <c r="G755">
        <v>650</v>
      </c>
      <c r="H755" t="s">
        <v>18</v>
      </c>
      <c r="I755">
        <f t="shared" si="24"/>
        <v>2</v>
      </c>
      <c r="J755">
        <f t="shared" si="23"/>
        <v>0</v>
      </c>
    </row>
    <row r="756" spans="1:10">
      <c r="A756" t="s">
        <v>53</v>
      </c>
      <c r="B756" s="57">
        <v>33643</v>
      </c>
      <c r="C756">
        <v>1992</v>
      </c>
      <c r="D756">
        <v>710</v>
      </c>
      <c r="E756">
        <v>3533.16</v>
      </c>
      <c r="F756">
        <v>0.83</v>
      </c>
      <c r="G756">
        <v>610</v>
      </c>
      <c r="H756" t="s">
        <v>18</v>
      </c>
      <c r="I756">
        <f t="shared" si="24"/>
        <v>2</v>
      </c>
      <c r="J756">
        <f t="shared" si="23"/>
        <v>0</v>
      </c>
    </row>
    <row r="757" spans="1:10">
      <c r="A757" t="s">
        <v>53</v>
      </c>
      <c r="B757" s="57">
        <v>33643</v>
      </c>
      <c r="C757">
        <v>1992</v>
      </c>
      <c r="D757">
        <v>710</v>
      </c>
      <c r="E757">
        <v>3775.36</v>
      </c>
      <c r="F757">
        <v>3.14</v>
      </c>
      <c r="G757">
        <v>630</v>
      </c>
      <c r="H757" t="s">
        <v>18</v>
      </c>
      <c r="I757">
        <f t="shared" si="24"/>
        <v>2</v>
      </c>
      <c r="J757">
        <f t="shared" si="23"/>
        <v>0</v>
      </c>
    </row>
    <row r="758" spans="1:10">
      <c r="A758" t="s">
        <v>53</v>
      </c>
      <c r="B758" s="57">
        <v>33643</v>
      </c>
      <c r="C758">
        <v>1992</v>
      </c>
      <c r="D758">
        <v>710</v>
      </c>
      <c r="E758">
        <v>3871.9</v>
      </c>
      <c r="F758">
        <v>0.84</v>
      </c>
      <c r="G758">
        <v>518</v>
      </c>
      <c r="H758" t="s">
        <v>54</v>
      </c>
      <c r="I758">
        <f t="shared" si="24"/>
        <v>2</v>
      </c>
      <c r="J758">
        <f t="shared" si="23"/>
        <v>0</v>
      </c>
    </row>
    <row r="759" spans="1:10">
      <c r="A759" t="s">
        <v>53</v>
      </c>
      <c r="B759" s="57">
        <v>33643</v>
      </c>
      <c r="C759">
        <v>1992</v>
      </c>
      <c r="D759">
        <v>710</v>
      </c>
      <c r="E759">
        <v>3871.9</v>
      </c>
      <c r="F759">
        <v>19.21</v>
      </c>
      <c r="G759">
        <v>540</v>
      </c>
      <c r="H759" t="s">
        <v>54</v>
      </c>
      <c r="I759">
        <f t="shared" si="24"/>
        <v>2</v>
      </c>
      <c r="J759">
        <f t="shared" si="23"/>
        <v>0</v>
      </c>
    </row>
    <row r="760" spans="1:10">
      <c r="A760" t="s">
        <v>53</v>
      </c>
      <c r="B760" s="57">
        <v>33643</v>
      </c>
      <c r="C760">
        <v>1992</v>
      </c>
      <c r="D760">
        <v>710</v>
      </c>
      <c r="F760">
        <v>0.21</v>
      </c>
      <c r="G760">
        <v>511</v>
      </c>
      <c r="I760">
        <f t="shared" si="24"/>
        <v>2</v>
      </c>
      <c r="J760">
        <f t="shared" si="23"/>
        <v>0</v>
      </c>
    </row>
    <row r="761" spans="1:10">
      <c r="A761" t="s">
        <v>53</v>
      </c>
      <c r="B761" s="57">
        <v>33643</v>
      </c>
      <c r="C761">
        <v>1992</v>
      </c>
      <c r="D761">
        <v>710</v>
      </c>
      <c r="F761">
        <v>0</v>
      </c>
      <c r="G761">
        <v>517</v>
      </c>
      <c r="H761" t="s">
        <v>54</v>
      </c>
      <c r="I761">
        <f t="shared" si="24"/>
        <v>2</v>
      </c>
      <c r="J761">
        <f t="shared" si="23"/>
        <v>0</v>
      </c>
    </row>
    <row r="762" spans="1:10">
      <c r="A762" t="s">
        <v>53</v>
      </c>
      <c r="B762" s="57">
        <v>33643</v>
      </c>
      <c r="C762">
        <v>1992</v>
      </c>
      <c r="D762">
        <v>710</v>
      </c>
      <c r="F762">
        <v>0.08</v>
      </c>
      <c r="G762">
        <v>519</v>
      </c>
      <c r="H762" t="s">
        <v>54</v>
      </c>
      <c r="I762">
        <f t="shared" si="24"/>
        <v>2</v>
      </c>
      <c r="J762">
        <f t="shared" si="23"/>
        <v>0</v>
      </c>
    </row>
    <row r="763" spans="1:10">
      <c r="A763" t="s">
        <v>53</v>
      </c>
      <c r="B763" s="57">
        <v>33643</v>
      </c>
      <c r="C763">
        <v>1992</v>
      </c>
      <c r="D763">
        <v>710</v>
      </c>
      <c r="F763">
        <v>0.19</v>
      </c>
      <c r="G763">
        <v>610</v>
      </c>
      <c r="H763" t="s">
        <v>18</v>
      </c>
      <c r="I763">
        <f t="shared" si="24"/>
        <v>2</v>
      </c>
      <c r="J763">
        <f t="shared" si="23"/>
        <v>0</v>
      </c>
    </row>
    <row r="764" spans="1:10">
      <c r="A764" t="s">
        <v>53</v>
      </c>
      <c r="B764" s="57">
        <v>33643</v>
      </c>
      <c r="C764">
        <v>1992</v>
      </c>
      <c r="D764">
        <v>710</v>
      </c>
      <c r="F764">
        <v>0.05</v>
      </c>
      <c r="G764">
        <v>620</v>
      </c>
      <c r="H764" t="s">
        <v>18</v>
      </c>
      <c r="I764">
        <f t="shared" si="24"/>
        <v>2</v>
      </c>
      <c r="J764">
        <f t="shared" si="23"/>
        <v>0</v>
      </c>
    </row>
    <row r="765" spans="1:10">
      <c r="A765" t="s">
        <v>53</v>
      </c>
      <c r="B765" s="57">
        <v>33643</v>
      </c>
      <c r="C765">
        <v>1992</v>
      </c>
      <c r="D765">
        <v>710</v>
      </c>
      <c r="F765">
        <v>0.01</v>
      </c>
      <c r="G765">
        <v>630</v>
      </c>
      <c r="H765" t="s">
        <v>18</v>
      </c>
      <c r="I765">
        <f t="shared" si="24"/>
        <v>2</v>
      </c>
      <c r="J765">
        <f t="shared" si="23"/>
        <v>0</v>
      </c>
    </row>
    <row r="766" spans="1:10">
      <c r="A766" t="s">
        <v>53</v>
      </c>
      <c r="B766" s="57">
        <v>33650</v>
      </c>
      <c r="C766">
        <v>1992</v>
      </c>
      <c r="D766">
        <v>710</v>
      </c>
      <c r="E766">
        <v>3533.16</v>
      </c>
      <c r="F766">
        <v>1.03</v>
      </c>
      <c r="G766">
        <v>610</v>
      </c>
      <c r="H766" t="s">
        <v>18</v>
      </c>
      <c r="I766">
        <f t="shared" si="24"/>
        <v>2</v>
      </c>
      <c r="J766">
        <f t="shared" si="23"/>
        <v>0</v>
      </c>
    </row>
    <row r="767" spans="1:10">
      <c r="A767" t="s">
        <v>53</v>
      </c>
      <c r="B767" s="57">
        <v>33650</v>
      </c>
      <c r="C767">
        <v>1992</v>
      </c>
      <c r="D767">
        <v>710</v>
      </c>
      <c r="E767">
        <v>3775.36</v>
      </c>
      <c r="F767">
        <v>5.27</v>
      </c>
      <c r="G767">
        <v>630</v>
      </c>
      <c r="H767" t="s">
        <v>18</v>
      </c>
      <c r="I767">
        <f t="shared" si="24"/>
        <v>2</v>
      </c>
      <c r="J767">
        <f t="shared" si="23"/>
        <v>0</v>
      </c>
    </row>
    <row r="768" spans="1:10">
      <c r="A768" t="s">
        <v>53</v>
      </c>
      <c r="B768" s="57">
        <v>33650</v>
      </c>
      <c r="C768">
        <v>1992</v>
      </c>
      <c r="D768">
        <v>710</v>
      </c>
      <c r="E768">
        <v>3871.9</v>
      </c>
      <c r="F768">
        <v>0.49</v>
      </c>
      <c r="G768">
        <v>519</v>
      </c>
      <c r="H768" t="s">
        <v>54</v>
      </c>
      <c r="I768">
        <f t="shared" si="24"/>
        <v>2</v>
      </c>
      <c r="J768">
        <f t="shared" si="23"/>
        <v>0</v>
      </c>
    </row>
    <row r="769" spans="1:10">
      <c r="A769" t="s">
        <v>53</v>
      </c>
      <c r="B769" s="57">
        <v>33650</v>
      </c>
      <c r="C769">
        <v>1992</v>
      </c>
      <c r="D769">
        <v>710</v>
      </c>
      <c r="E769">
        <v>3871.9</v>
      </c>
      <c r="F769">
        <v>2.2999999999999998</v>
      </c>
      <c r="G769">
        <v>540</v>
      </c>
      <c r="H769" t="s">
        <v>54</v>
      </c>
      <c r="I769">
        <f t="shared" si="24"/>
        <v>2</v>
      </c>
      <c r="J769">
        <f t="shared" si="23"/>
        <v>0</v>
      </c>
    </row>
    <row r="770" spans="1:10">
      <c r="A770" t="s">
        <v>53</v>
      </c>
      <c r="B770" s="57">
        <v>33650</v>
      </c>
      <c r="C770">
        <v>1992</v>
      </c>
      <c r="D770">
        <v>710</v>
      </c>
      <c r="F770">
        <v>0</v>
      </c>
      <c r="G770">
        <v>511</v>
      </c>
      <c r="I770">
        <f t="shared" si="24"/>
        <v>2</v>
      </c>
      <c r="J770">
        <f t="shared" si="23"/>
        <v>0</v>
      </c>
    </row>
    <row r="771" spans="1:10">
      <c r="A771" t="s">
        <v>53</v>
      </c>
      <c r="B771" s="57">
        <v>33650</v>
      </c>
      <c r="C771">
        <v>1992</v>
      </c>
      <c r="D771">
        <v>710</v>
      </c>
      <c r="F771">
        <v>0</v>
      </c>
      <c r="G771">
        <v>517</v>
      </c>
      <c r="H771" t="s">
        <v>54</v>
      </c>
      <c r="I771">
        <f t="shared" si="24"/>
        <v>2</v>
      </c>
      <c r="J771">
        <f t="shared" ref="J771:J834" si="25">IF(I771&lt;7,0,1)</f>
        <v>0</v>
      </c>
    </row>
    <row r="772" spans="1:10">
      <c r="A772" t="s">
        <v>53</v>
      </c>
      <c r="B772" s="57">
        <v>33650</v>
      </c>
      <c r="C772">
        <v>1992</v>
      </c>
      <c r="D772">
        <v>710</v>
      </c>
      <c r="F772">
        <v>0</v>
      </c>
      <c r="G772">
        <v>519</v>
      </c>
      <c r="H772" t="s">
        <v>54</v>
      </c>
      <c r="I772">
        <f t="shared" si="24"/>
        <v>2</v>
      </c>
      <c r="J772">
        <f t="shared" si="25"/>
        <v>0</v>
      </c>
    </row>
    <row r="773" spans="1:10">
      <c r="A773" t="s">
        <v>53</v>
      </c>
      <c r="B773" s="57">
        <v>33650</v>
      </c>
      <c r="C773">
        <v>1992</v>
      </c>
      <c r="D773">
        <v>710</v>
      </c>
      <c r="F773">
        <v>0.42</v>
      </c>
      <c r="G773">
        <v>610</v>
      </c>
      <c r="H773" t="s">
        <v>18</v>
      </c>
      <c r="I773">
        <f t="shared" si="24"/>
        <v>2</v>
      </c>
      <c r="J773">
        <f t="shared" si="25"/>
        <v>0</v>
      </c>
    </row>
    <row r="774" spans="1:10">
      <c r="A774" t="s">
        <v>53</v>
      </c>
      <c r="B774" s="57">
        <v>33650</v>
      </c>
      <c r="C774">
        <v>1992</v>
      </c>
      <c r="D774">
        <v>710</v>
      </c>
      <c r="F774">
        <v>0.04</v>
      </c>
      <c r="G774">
        <v>620</v>
      </c>
      <c r="H774" t="s">
        <v>18</v>
      </c>
      <c r="I774">
        <f t="shared" si="24"/>
        <v>2</v>
      </c>
      <c r="J774">
        <f t="shared" si="25"/>
        <v>0</v>
      </c>
    </row>
    <row r="775" spans="1:10">
      <c r="A775" t="s">
        <v>53</v>
      </c>
      <c r="B775" s="57">
        <v>33650</v>
      </c>
      <c r="C775">
        <v>1992</v>
      </c>
      <c r="D775">
        <v>710</v>
      </c>
      <c r="F775">
        <v>0.09</v>
      </c>
      <c r="G775">
        <v>630</v>
      </c>
      <c r="H775" t="s">
        <v>18</v>
      </c>
      <c r="I775">
        <f t="shared" si="24"/>
        <v>2</v>
      </c>
      <c r="J775">
        <f t="shared" si="25"/>
        <v>0</v>
      </c>
    </row>
    <row r="776" spans="1:10">
      <c r="A776" t="s">
        <v>53</v>
      </c>
      <c r="B776" s="57">
        <v>33657</v>
      </c>
      <c r="C776">
        <v>1992</v>
      </c>
      <c r="D776">
        <v>710</v>
      </c>
      <c r="E776">
        <v>3366.85</v>
      </c>
      <c r="F776">
        <v>0.02</v>
      </c>
      <c r="G776">
        <v>519</v>
      </c>
      <c r="H776" t="s">
        <v>54</v>
      </c>
      <c r="I776">
        <f t="shared" ref="I776:I839" si="26">MONTH(B776)</f>
        <v>2</v>
      </c>
      <c r="J776">
        <f t="shared" si="25"/>
        <v>0</v>
      </c>
    </row>
    <row r="777" spans="1:10">
      <c r="A777" t="s">
        <v>53</v>
      </c>
      <c r="B777" s="57">
        <v>33657</v>
      </c>
      <c r="C777">
        <v>1992</v>
      </c>
      <c r="D777">
        <v>710</v>
      </c>
      <c r="E777">
        <v>3533.16</v>
      </c>
      <c r="F777">
        <v>1.29</v>
      </c>
      <c r="G777">
        <v>610</v>
      </c>
      <c r="H777" t="s">
        <v>18</v>
      </c>
      <c r="I777">
        <f t="shared" si="26"/>
        <v>2</v>
      </c>
      <c r="J777">
        <f t="shared" si="25"/>
        <v>0</v>
      </c>
    </row>
    <row r="778" spans="1:10">
      <c r="A778" t="s">
        <v>53</v>
      </c>
      <c r="B778" s="57">
        <v>33657</v>
      </c>
      <c r="C778">
        <v>1992</v>
      </c>
      <c r="D778">
        <v>710</v>
      </c>
      <c r="E778">
        <v>3533.16</v>
      </c>
      <c r="F778">
        <v>12.21</v>
      </c>
      <c r="G778">
        <v>620</v>
      </c>
      <c r="H778" t="s">
        <v>18</v>
      </c>
      <c r="I778">
        <f t="shared" si="26"/>
        <v>2</v>
      </c>
      <c r="J778">
        <f t="shared" si="25"/>
        <v>0</v>
      </c>
    </row>
    <row r="779" spans="1:10">
      <c r="A779" t="s">
        <v>53</v>
      </c>
      <c r="B779" s="57">
        <v>33657</v>
      </c>
      <c r="C779">
        <v>1992</v>
      </c>
      <c r="D779">
        <v>710</v>
      </c>
      <c r="E779">
        <v>3775.36</v>
      </c>
      <c r="F779">
        <v>1.35</v>
      </c>
      <c r="G779">
        <v>630</v>
      </c>
      <c r="H779" t="s">
        <v>18</v>
      </c>
      <c r="I779">
        <f t="shared" si="26"/>
        <v>2</v>
      </c>
      <c r="J779">
        <f t="shared" si="25"/>
        <v>0</v>
      </c>
    </row>
    <row r="780" spans="1:10">
      <c r="A780" t="s">
        <v>53</v>
      </c>
      <c r="B780" s="57">
        <v>33657</v>
      </c>
      <c r="C780">
        <v>1992</v>
      </c>
      <c r="D780">
        <v>710</v>
      </c>
      <c r="E780">
        <v>3775.36</v>
      </c>
      <c r="F780">
        <v>0.16</v>
      </c>
      <c r="G780">
        <v>650</v>
      </c>
      <c r="H780" t="s">
        <v>18</v>
      </c>
      <c r="I780">
        <f t="shared" si="26"/>
        <v>2</v>
      </c>
      <c r="J780">
        <f t="shared" si="25"/>
        <v>0</v>
      </c>
    </row>
    <row r="781" spans="1:10">
      <c r="A781" t="s">
        <v>53</v>
      </c>
      <c r="B781" s="57">
        <v>33657</v>
      </c>
      <c r="C781">
        <v>1992</v>
      </c>
      <c r="D781">
        <v>710</v>
      </c>
      <c r="E781">
        <v>3871.9</v>
      </c>
      <c r="F781">
        <v>13.79</v>
      </c>
      <c r="G781">
        <v>540</v>
      </c>
      <c r="H781" t="s">
        <v>54</v>
      </c>
      <c r="I781">
        <f t="shared" si="26"/>
        <v>2</v>
      </c>
      <c r="J781">
        <f t="shared" si="25"/>
        <v>0</v>
      </c>
    </row>
    <row r="782" spans="1:10">
      <c r="A782" t="s">
        <v>53</v>
      </c>
      <c r="B782" s="57">
        <v>33657</v>
      </c>
      <c r="C782">
        <v>1992</v>
      </c>
      <c r="D782">
        <v>710</v>
      </c>
      <c r="E782">
        <v>4160.6400000000003</v>
      </c>
      <c r="F782">
        <v>0.01</v>
      </c>
      <c r="G782">
        <v>519</v>
      </c>
      <c r="H782" t="s">
        <v>54</v>
      </c>
      <c r="I782">
        <f t="shared" si="26"/>
        <v>2</v>
      </c>
      <c r="J782">
        <f t="shared" si="25"/>
        <v>0</v>
      </c>
    </row>
    <row r="783" spans="1:10">
      <c r="A783" t="s">
        <v>53</v>
      </c>
      <c r="B783" s="57">
        <v>33657</v>
      </c>
      <c r="C783">
        <v>1992</v>
      </c>
      <c r="D783">
        <v>710</v>
      </c>
      <c r="F783">
        <v>0.28000000000000003</v>
      </c>
      <c r="G783">
        <v>511</v>
      </c>
      <c r="I783">
        <f t="shared" si="26"/>
        <v>2</v>
      </c>
      <c r="J783">
        <f t="shared" si="25"/>
        <v>0</v>
      </c>
    </row>
    <row r="784" spans="1:10">
      <c r="A784" t="s">
        <v>53</v>
      </c>
      <c r="B784" s="57">
        <v>33657</v>
      </c>
      <c r="C784">
        <v>1992</v>
      </c>
      <c r="D784">
        <v>710</v>
      </c>
      <c r="F784">
        <v>0</v>
      </c>
      <c r="G784">
        <v>517</v>
      </c>
      <c r="H784" t="s">
        <v>54</v>
      </c>
      <c r="I784">
        <f t="shared" si="26"/>
        <v>2</v>
      </c>
      <c r="J784">
        <f t="shared" si="25"/>
        <v>0</v>
      </c>
    </row>
    <row r="785" spans="1:10">
      <c r="A785" t="s">
        <v>53</v>
      </c>
      <c r="B785" s="57">
        <v>33657</v>
      </c>
      <c r="C785">
        <v>1992</v>
      </c>
      <c r="D785">
        <v>710</v>
      </c>
      <c r="F785">
        <v>0</v>
      </c>
      <c r="G785">
        <v>519</v>
      </c>
      <c r="H785" t="s">
        <v>54</v>
      </c>
      <c r="I785">
        <f t="shared" si="26"/>
        <v>2</v>
      </c>
      <c r="J785">
        <f t="shared" si="25"/>
        <v>0</v>
      </c>
    </row>
    <row r="786" spans="1:10">
      <c r="A786" t="s">
        <v>53</v>
      </c>
      <c r="B786" s="57">
        <v>33657</v>
      </c>
      <c r="C786">
        <v>1992</v>
      </c>
      <c r="D786">
        <v>710</v>
      </c>
      <c r="F786">
        <v>0.43</v>
      </c>
      <c r="G786">
        <v>610</v>
      </c>
      <c r="H786" t="s">
        <v>18</v>
      </c>
      <c r="I786">
        <f t="shared" si="26"/>
        <v>2</v>
      </c>
      <c r="J786">
        <f t="shared" si="25"/>
        <v>0</v>
      </c>
    </row>
    <row r="787" spans="1:10">
      <c r="A787" t="s">
        <v>53</v>
      </c>
      <c r="B787" s="57">
        <v>33657</v>
      </c>
      <c r="C787">
        <v>1992</v>
      </c>
      <c r="D787">
        <v>710</v>
      </c>
      <c r="F787">
        <v>0.01</v>
      </c>
      <c r="G787">
        <v>620</v>
      </c>
      <c r="H787" t="s">
        <v>18</v>
      </c>
      <c r="I787">
        <f t="shared" si="26"/>
        <v>2</v>
      </c>
      <c r="J787">
        <f t="shared" si="25"/>
        <v>0</v>
      </c>
    </row>
    <row r="788" spans="1:10">
      <c r="A788" t="s">
        <v>53</v>
      </c>
      <c r="B788" s="57">
        <v>33657</v>
      </c>
      <c r="C788">
        <v>1992</v>
      </c>
      <c r="D788">
        <v>710</v>
      </c>
      <c r="F788">
        <v>0.2</v>
      </c>
      <c r="G788">
        <v>630</v>
      </c>
      <c r="H788" t="s">
        <v>18</v>
      </c>
      <c r="I788">
        <f t="shared" si="26"/>
        <v>2</v>
      </c>
      <c r="J788">
        <f t="shared" si="25"/>
        <v>0</v>
      </c>
    </row>
    <row r="789" spans="1:10">
      <c r="A789" t="s">
        <v>53</v>
      </c>
      <c r="B789" s="57">
        <v>33664</v>
      </c>
      <c r="C789">
        <v>1992</v>
      </c>
      <c r="D789">
        <v>710</v>
      </c>
      <c r="E789">
        <v>3366.85</v>
      </c>
      <c r="F789">
        <v>0.01</v>
      </c>
      <c r="G789">
        <v>519</v>
      </c>
      <c r="H789" t="s">
        <v>54</v>
      </c>
      <c r="I789">
        <f t="shared" si="26"/>
        <v>3</v>
      </c>
      <c r="J789">
        <f t="shared" si="25"/>
        <v>0</v>
      </c>
    </row>
    <row r="790" spans="1:10">
      <c r="A790" t="s">
        <v>53</v>
      </c>
      <c r="B790" s="57">
        <v>33664</v>
      </c>
      <c r="C790">
        <v>1992</v>
      </c>
      <c r="D790">
        <v>710</v>
      </c>
      <c r="E790">
        <v>3366.85</v>
      </c>
      <c r="F790">
        <v>10.65</v>
      </c>
      <c r="G790">
        <v>540</v>
      </c>
      <c r="H790" t="s">
        <v>54</v>
      </c>
      <c r="I790">
        <f t="shared" si="26"/>
        <v>3</v>
      </c>
      <c r="J790">
        <f t="shared" si="25"/>
        <v>0</v>
      </c>
    </row>
    <row r="791" spans="1:10">
      <c r="A791" t="s">
        <v>53</v>
      </c>
      <c r="B791" s="57">
        <v>33664</v>
      </c>
      <c r="C791">
        <v>1992</v>
      </c>
      <c r="D791">
        <v>710</v>
      </c>
      <c r="E791">
        <v>3533.16</v>
      </c>
      <c r="F791">
        <v>0.88</v>
      </c>
      <c r="G791">
        <v>610</v>
      </c>
      <c r="H791" t="s">
        <v>18</v>
      </c>
      <c r="I791">
        <f t="shared" si="26"/>
        <v>3</v>
      </c>
      <c r="J791">
        <f t="shared" si="25"/>
        <v>0</v>
      </c>
    </row>
    <row r="792" spans="1:10">
      <c r="A792" t="s">
        <v>53</v>
      </c>
      <c r="B792" s="57">
        <v>33664</v>
      </c>
      <c r="C792">
        <v>1992</v>
      </c>
      <c r="D792">
        <v>710</v>
      </c>
      <c r="E792">
        <v>3533.16</v>
      </c>
      <c r="F792">
        <v>13.13</v>
      </c>
      <c r="G792">
        <v>620</v>
      </c>
      <c r="H792" t="s">
        <v>18</v>
      </c>
      <c r="I792">
        <f t="shared" si="26"/>
        <v>3</v>
      </c>
      <c r="J792">
        <f t="shared" si="25"/>
        <v>0</v>
      </c>
    </row>
    <row r="793" spans="1:10">
      <c r="A793" t="s">
        <v>53</v>
      </c>
      <c r="B793" s="57">
        <v>33664</v>
      </c>
      <c r="C793">
        <v>1992</v>
      </c>
      <c r="D793">
        <v>710</v>
      </c>
      <c r="E793">
        <v>3533.16</v>
      </c>
      <c r="F793">
        <v>0.02</v>
      </c>
      <c r="G793">
        <v>630</v>
      </c>
      <c r="H793" t="s">
        <v>18</v>
      </c>
      <c r="I793">
        <f t="shared" si="26"/>
        <v>3</v>
      </c>
      <c r="J793">
        <f t="shared" si="25"/>
        <v>0</v>
      </c>
    </row>
    <row r="794" spans="1:10">
      <c r="A794" t="s">
        <v>53</v>
      </c>
      <c r="B794" s="57">
        <v>33664</v>
      </c>
      <c r="C794">
        <v>1992</v>
      </c>
      <c r="D794">
        <v>710</v>
      </c>
      <c r="E794">
        <v>3775.36</v>
      </c>
      <c r="F794">
        <v>15.97</v>
      </c>
      <c r="G794">
        <v>630</v>
      </c>
      <c r="H794" t="s">
        <v>18</v>
      </c>
      <c r="I794">
        <f t="shared" si="26"/>
        <v>3</v>
      </c>
      <c r="J794">
        <f t="shared" si="25"/>
        <v>0</v>
      </c>
    </row>
    <row r="795" spans="1:10">
      <c r="A795" t="s">
        <v>53</v>
      </c>
      <c r="B795" s="57">
        <v>33664</v>
      </c>
      <c r="C795">
        <v>1992</v>
      </c>
      <c r="D795">
        <v>710</v>
      </c>
      <c r="E795">
        <v>3871.9</v>
      </c>
      <c r="F795">
        <v>30.87</v>
      </c>
      <c r="G795">
        <v>540</v>
      </c>
      <c r="H795" t="s">
        <v>54</v>
      </c>
      <c r="I795">
        <f t="shared" si="26"/>
        <v>3</v>
      </c>
      <c r="J795">
        <f t="shared" si="25"/>
        <v>0</v>
      </c>
    </row>
    <row r="796" spans="1:10">
      <c r="A796" t="s">
        <v>53</v>
      </c>
      <c r="B796" s="57">
        <v>33664</v>
      </c>
      <c r="C796">
        <v>1992</v>
      </c>
      <c r="D796">
        <v>710</v>
      </c>
      <c r="E796">
        <v>4160.6400000000003</v>
      </c>
      <c r="F796">
        <v>0.01</v>
      </c>
      <c r="G796">
        <v>519</v>
      </c>
      <c r="H796" t="s">
        <v>54</v>
      </c>
      <c r="I796">
        <f t="shared" si="26"/>
        <v>3</v>
      </c>
      <c r="J796">
        <f t="shared" si="25"/>
        <v>0</v>
      </c>
    </row>
    <row r="797" spans="1:10">
      <c r="A797" t="s">
        <v>53</v>
      </c>
      <c r="B797" s="57">
        <v>33664</v>
      </c>
      <c r="C797">
        <v>1992</v>
      </c>
      <c r="D797">
        <v>710</v>
      </c>
      <c r="F797">
        <v>0</v>
      </c>
      <c r="G797">
        <v>511</v>
      </c>
      <c r="I797">
        <f t="shared" si="26"/>
        <v>3</v>
      </c>
      <c r="J797">
        <f t="shared" si="25"/>
        <v>0</v>
      </c>
    </row>
    <row r="798" spans="1:10">
      <c r="A798" t="s">
        <v>53</v>
      </c>
      <c r="B798" s="57">
        <v>33664</v>
      </c>
      <c r="C798">
        <v>1992</v>
      </c>
      <c r="D798">
        <v>710</v>
      </c>
      <c r="F798">
        <v>0</v>
      </c>
      <c r="G798">
        <v>517</v>
      </c>
      <c r="H798" t="s">
        <v>54</v>
      </c>
      <c r="I798">
        <f t="shared" si="26"/>
        <v>3</v>
      </c>
      <c r="J798">
        <f t="shared" si="25"/>
        <v>0</v>
      </c>
    </row>
    <row r="799" spans="1:10">
      <c r="A799" t="s">
        <v>53</v>
      </c>
      <c r="B799" s="57">
        <v>33664</v>
      </c>
      <c r="C799">
        <v>1992</v>
      </c>
      <c r="D799">
        <v>710</v>
      </c>
      <c r="F799">
        <v>0.1</v>
      </c>
      <c r="G799">
        <v>519</v>
      </c>
      <c r="H799" t="s">
        <v>54</v>
      </c>
      <c r="I799">
        <f t="shared" si="26"/>
        <v>3</v>
      </c>
      <c r="J799">
        <f t="shared" si="25"/>
        <v>0</v>
      </c>
    </row>
    <row r="800" spans="1:10">
      <c r="A800" t="s">
        <v>53</v>
      </c>
      <c r="B800" s="57">
        <v>33664</v>
      </c>
      <c r="C800">
        <v>1992</v>
      </c>
      <c r="D800">
        <v>710</v>
      </c>
      <c r="F800">
        <v>0.34</v>
      </c>
      <c r="G800">
        <v>540</v>
      </c>
      <c r="H800" t="s">
        <v>54</v>
      </c>
      <c r="I800">
        <f t="shared" si="26"/>
        <v>3</v>
      </c>
      <c r="J800">
        <f t="shared" si="25"/>
        <v>0</v>
      </c>
    </row>
    <row r="801" spans="1:10">
      <c r="A801" t="s">
        <v>53</v>
      </c>
      <c r="B801" s="57">
        <v>33664</v>
      </c>
      <c r="C801">
        <v>1992</v>
      </c>
      <c r="D801">
        <v>710</v>
      </c>
      <c r="F801">
        <v>0.1</v>
      </c>
      <c r="G801">
        <v>610</v>
      </c>
      <c r="H801" t="s">
        <v>18</v>
      </c>
      <c r="I801">
        <f t="shared" si="26"/>
        <v>3</v>
      </c>
      <c r="J801">
        <f t="shared" si="25"/>
        <v>0</v>
      </c>
    </row>
    <row r="802" spans="1:10">
      <c r="A802" t="s">
        <v>53</v>
      </c>
      <c r="B802" s="57">
        <v>33664</v>
      </c>
      <c r="C802">
        <v>1992</v>
      </c>
      <c r="D802">
        <v>710</v>
      </c>
      <c r="F802">
        <v>0.93</v>
      </c>
      <c r="G802">
        <v>620</v>
      </c>
      <c r="H802" t="s">
        <v>18</v>
      </c>
      <c r="I802">
        <f t="shared" si="26"/>
        <v>3</v>
      </c>
      <c r="J802">
        <f t="shared" si="25"/>
        <v>0</v>
      </c>
    </row>
    <row r="803" spans="1:10">
      <c r="A803" t="s">
        <v>53</v>
      </c>
      <c r="B803" s="57">
        <v>33664</v>
      </c>
      <c r="C803">
        <v>1992</v>
      </c>
      <c r="D803">
        <v>710</v>
      </c>
      <c r="F803">
        <v>0.01</v>
      </c>
      <c r="G803">
        <v>630</v>
      </c>
      <c r="H803" t="s">
        <v>18</v>
      </c>
      <c r="I803">
        <f t="shared" si="26"/>
        <v>3</v>
      </c>
      <c r="J803">
        <f t="shared" si="25"/>
        <v>0</v>
      </c>
    </row>
    <row r="804" spans="1:10">
      <c r="A804" t="s">
        <v>53</v>
      </c>
      <c r="B804" s="57">
        <v>33664</v>
      </c>
      <c r="C804">
        <v>1992</v>
      </c>
      <c r="D804">
        <v>710</v>
      </c>
      <c r="F804">
        <v>0.04</v>
      </c>
      <c r="G804">
        <v>649</v>
      </c>
      <c r="H804" t="s">
        <v>55</v>
      </c>
      <c r="I804">
        <f t="shared" si="26"/>
        <v>3</v>
      </c>
      <c r="J804">
        <f t="shared" si="25"/>
        <v>0</v>
      </c>
    </row>
    <row r="805" spans="1:10">
      <c r="A805" t="s">
        <v>53</v>
      </c>
      <c r="B805" s="57">
        <v>33671</v>
      </c>
      <c r="C805">
        <v>1992</v>
      </c>
      <c r="D805">
        <v>710</v>
      </c>
      <c r="E805">
        <v>3366.85</v>
      </c>
      <c r="F805">
        <v>2.97</v>
      </c>
      <c r="G805">
        <v>517</v>
      </c>
      <c r="H805" t="s">
        <v>54</v>
      </c>
      <c r="I805">
        <f t="shared" si="26"/>
        <v>3</v>
      </c>
      <c r="J805">
        <f t="shared" si="25"/>
        <v>0</v>
      </c>
    </row>
    <row r="806" spans="1:10">
      <c r="A806" t="s">
        <v>53</v>
      </c>
      <c r="B806" s="57">
        <v>33671</v>
      </c>
      <c r="C806">
        <v>1992</v>
      </c>
      <c r="D806">
        <v>710</v>
      </c>
      <c r="E806">
        <v>3366.85</v>
      </c>
      <c r="F806">
        <v>3.64</v>
      </c>
      <c r="G806">
        <v>519</v>
      </c>
      <c r="H806" t="s">
        <v>54</v>
      </c>
      <c r="I806">
        <f t="shared" si="26"/>
        <v>3</v>
      </c>
      <c r="J806">
        <f t="shared" si="25"/>
        <v>0</v>
      </c>
    </row>
    <row r="807" spans="1:10">
      <c r="A807" t="s">
        <v>53</v>
      </c>
      <c r="B807" s="57">
        <v>33671</v>
      </c>
      <c r="C807">
        <v>1992</v>
      </c>
      <c r="D807">
        <v>710</v>
      </c>
      <c r="E807">
        <v>3533.16</v>
      </c>
      <c r="F807">
        <v>11.36</v>
      </c>
      <c r="G807">
        <v>620</v>
      </c>
      <c r="H807" t="s">
        <v>18</v>
      </c>
      <c r="I807">
        <f t="shared" si="26"/>
        <v>3</v>
      </c>
      <c r="J807">
        <f t="shared" si="25"/>
        <v>0</v>
      </c>
    </row>
    <row r="808" spans="1:10">
      <c r="A808" t="s">
        <v>53</v>
      </c>
      <c r="B808" s="57">
        <v>33671</v>
      </c>
      <c r="C808">
        <v>1992</v>
      </c>
      <c r="D808">
        <v>710</v>
      </c>
      <c r="E808">
        <v>3533.16</v>
      </c>
      <c r="F808">
        <v>2.4300000000000002</v>
      </c>
      <c r="G808">
        <v>630</v>
      </c>
      <c r="H808" t="s">
        <v>18</v>
      </c>
      <c r="I808">
        <f t="shared" si="26"/>
        <v>3</v>
      </c>
      <c r="J808">
        <f t="shared" si="25"/>
        <v>0</v>
      </c>
    </row>
    <row r="809" spans="1:10">
      <c r="A809" t="s">
        <v>53</v>
      </c>
      <c r="B809" s="57">
        <v>33671</v>
      </c>
      <c r="C809">
        <v>1992</v>
      </c>
      <c r="D809">
        <v>710</v>
      </c>
      <c r="E809">
        <v>3533.16</v>
      </c>
      <c r="F809">
        <v>12.78</v>
      </c>
      <c r="G809">
        <v>640</v>
      </c>
      <c r="H809" t="s">
        <v>18</v>
      </c>
      <c r="I809">
        <f t="shared" si="26"/>
        <v>3</v>
      </c>
      <c r="J809">
        <f t="shared" si="25"/>
        <v>0</v>
      </c>
    </row>
    <row r="810" spans="1:10">
      <c r="A810" t="s">
        <v>53</v>
      </c>
      <c r="B810" s="57">
        <v>33671</v>
      </c>
      <c r="C810">
        <v>1992</v>
      </c>
      <c r="D810">
        <v>710</v>
      </c>
      <c r="E810">
        <v>3533.16</v>
      </c>
      <c r="F810">
        <v>2.92</v>
      </c>
      <c r="G810">
        <v>650</v>
      </c>
      <c r="H810" t="s">
        <v>18</v>
      </c>
      <c r="I810">
        <f t="shared" si="26"/>
        <v>3</v>
      </c>
      <c r="J810">
        <f t="shared" si="25"/>
        <v>0</v>
      </c>
    </row>
    <row r="811" spans="1:10">
      <c r="A811" t="s">
        <v>53</v>
      </c>
      <c r="B811" s="57">
        <v>33671</v>
      </c>
      <c r="C811">
        <v>1992</v>
      </c>
      <c r="D811">
        <v>710</v>
      </c>
      <c r="E811">
        <v>3775.36</v>
      </c>
      <c r="F811">
        <v>1.69</v>
      </c>
      <c r="G811">
        <v>630</v>
      </c>
      <c r="H811" t="s">
        <v>18</v>
      </c>
      <c r="I811">
        <f t="shared" si="26"/>
        <v>3</v>
      </c>
      <c r="J811">
        <f t="shared" si="25"/>
        <v>0</v>
      </c>
    </row>
    <row r="812" spans="1:10">
      <c r="A812" t="s">
        <v>53</v>
      </c>
      <c r="B812" s="57">
        <v>33671</v>
      </c>
      <c r="C812">
        <v>1992</v>
      </c>
      <c r="D812">
        <v>710</v>
      </c>
      <c r="E812">
        <v>3775.36</v>
      </c>
      <c r="F812">
        <v>0.32</v>
      </c>
      <c r="G812">
        <v>650</v>
      </c>
      <c r="H812" t="s">
        <v>18</v>
      </c>
      <c r="I812">
        <f t="shared" si="26"/>
        <v>3</v>
      </c>
      <c r="J812">
        <f t="shared" si="25"/>
        <v>0</v>
      </c>
    </row>
    <row r="813" spans="1:10">
      <c r="A813" t="s">
        <v>53</v>
      </c>
      <c r="B813" s="57">
        <v>33671</v>
      </c>
      <c r="C813">
        <v>1992</v>
      </c>
      <c r="D813">
        <v>710</v>
      </c>
      <c r="E813">
        <v>3871.9</v>
      </c>
      <c r="F813">
        <v>0.46</v>
      </c>
      <c r="G813">
        <v>518</v>
      </c>
      <c r="H813" t="s">
        <v>54</v>
      </c>
      <c r="I813">
        <f t="shared" si="26"/>
        <v>3</v>
      </c>
      <c r="J813">
        <f t="shared" si="25"/>
        <v>0</v>
      </c>
    </row>
    <row r="814" spans="1:10">
      <c r="A814" t="s">
        <v>53</v>
      </c>
      <c r="B814" s="57">
        <v>33671</v>
      </c>
      <c r="C814">
        <v>1992</v>
      </c>
      <c r="D814">
        <v>710</v>
      </c>
      <c r="E814">
        <v>3871.9</v>
      </c>
      <c r="F814">
        <v>0.84</v>
      </c>
      <c r="G814">
        <v>519</v>
      </c>
      <c r="H814" t="s">
        <v>54</v>
      </c>
      <c r="I814">
        <f t="shared" si="26"/>
        <v>3</v>
      </c>
      <c r="J814">
        <f t="shared" si="25"/>
        <v>0</v>
      </c>
    </row>
    <row r="815" spans="1:10">
      <c r="A815" t="s">
        <v>53</v>
      </c>
      <c r="B815" s="57">
        <v>33671</v>
      </c>
      <c r="C815">
        <v>1992</v>
      </c>
      <c r="D815">
        <v>710</v>
      </c>
      <c r="E815">
        <v>3871.9</v>
      </c>
      <c r="F815">
        <v>43.75</v>
      </c>
      <c r="G815">
        <v>540</v>
      </c>
      <c r="H815" t="s">
        <v>54</v>
      </c>
      <c r="I815">
        <f t="shared" si="26"/>
        <v>3</v>
      </c>
      <c r="J815">
        <f t="shared" si="25"/>
        <v>0</v>
      </c>
    </row>
    <row r="816" spans="1:10">
      <c r="A816" t="s">
        <v>53</v>
      </c>
      <c r="B816" s="57">
        <v>33671</v>
      </c>
      <c r="C816">
        <v>1992</v>
      </c>
      <c r="D816">
        <v>710</v>
      </c>
      <c r="E816">
        <v>4160.6400000000003</v>
      </c>
      <c r="F816">
        <v>0</v>
      </c>
      <c r="G816">
        <v>519</v>
      </c>
      <c r="H816" t="s">
        <v>54</v>
      </c>
      <c r="I816">
        <f t="shared" si="26"/>
        <v>3</v>
      </c>
      <c r="J816">
        <f t="shared" si="25"/>
        <v>0</v>
      </c>
    </row>
    <row r="817" spans="1:10">
      <c r="A817" t="s">
        <v>53</v>
      </c>
      <c r="B817" s="57">
        <v>33671</v>
      </c>
      <c r="C817">
        <v>1992</v>
      </c>
      <c r="D817">
        <v>710</v>
      </c>
      <c r="F817">
        <v>3.86</v>
      </c>
      <c r="G817">
        <v>511</v>
      </c>
      <c r="I817">
        <f t="shared" si="26"/>
        <v>3</v>
      </c>
      <c r="J817">
        <f t="shared" si="25"/>
        <v>0</v>
      </c>
    </row>
    <row r="818" spans="1:10">
      <c r="A818" t="s">
        <v>53</v>
      </c>
      <c r="B818" s="57">
        <v>33671</v>
      </c>
      <c r="C818">
        <v>1992</v>
      </c>
      <c r="D818">
        <v>710</v>
      </c>
      <c r="F818">
        <v>0</v>
      </c>
      <c r="G818">
        <v>515</v>
      </c>
      <c r="H818" t="s">
        <v>54</v>
      </c>
      <c r="I818">
        <f t="shared" si="26"/>
        <v>3</v>
      </c>
      <c r="J818">
        <f t="shared" si="25"/>
        <v>0</v>
      </c>
    </row>
    <row r="819" spans="1:10">
      <c r="A819" t="s">
        <v>53</v>
      </c>
      <c r="B819" s="57">
        <v>33671</v>
      </c>
      <c r="C819">
        <v>1992</v>
      </c>
      <c r="D819">
        <v>710</v>
      </c>
      <c r="F819">
        <v>0</v>
      </c>
      <c r="G819">
        <v>517</v>
      </c>
      <c r="H819" t="s">
        <v>54</v>
      </c>
      <c r="I819">
        <f t="shared" si="26"/>
        <v>3</v>
      </c>
      <c r="J819">
        <f t="shared" si="25"/>
        <v>0</v>
      </c>
    </row>
    <row r="820" spans="1:10">
      <c r="A820" t="s">
        <v>53</v>
      </c>
      <c r="B820" s="57">
        <v>33671</v>
      </c>
      <c r="C820">
        <v>1992</v>
      </c>
      <c r="D820">
        <v>710</v>
      </c>
      <c r="F820">
        <v>0.82</v>
      </c>
      <c r="G820">
        <v>519</v>
      </c>
      <c r="H820" t="s">
        <v>54</v>
      </c>
      <c r="I820">
        <f t="shared" si="26"/>
        <v>3</v>
      </c>
      <c r="J820">
        <f t="shared" si="25"/>
        <v>0</v>
      </c>
    </row>
    <row r="821" spans="1:10">
      <c r="A821" t="s">
        <v>53</v>
      </c>
      <c r="B821" s="57">
        <v>33671</v>
      </c>
      <c r="C821">
        <v>1992</v>
      </c>
      <c r="D821">
        <v>710</v>
      </c>
      <c r="F821">
        <v>0.16</v>
      </c>
      <c r="G821">
        <v>540</v>
      </c>
      <c r="H821" t="s">
        <v>54</v>
      </c>
      <c r="I821">
        <f t="shared" si="26"/>
        <v>3</v>
      </c>
      <c r="J821">
        <f t="shared" si="25"/>
        <v>0</v>
      </c>
    </row>
    <row r="822" spans="1:10">
      <c r="A822" t="s">
        <v>53</v>
      </c>
      <c r="B822" s="57">
        <v>33671</v>
      </c>
      <c r="C822">
        <v>1992</v>
      </c>
      <c r="D822">
        <v>710</v>
      </c>
      <c r="F822">
        <v>3.45</v>
      </c>
      <c r="G822">
        <v>610</v>
      </c>
      <c r="H822" t="s">
        <v>18</v>
      </c>
      <c r="I822">
        <f t="shared" si="26"/>
        <v>3</v>
      </c>
      <c r="J822">
        <f t="shared" si="25"/>
        <v>0</v>
      </c>
    </row>
    <row r="823" spans="1:10">
      <c r="A823" t="s">
        <v>53</v>
      </c>
      <c r="B823" s="57">
        <v>33671</v>
      </c>
      <c r="C823">
        <v>1992</v>
      </c>
      <c r="D823">
        <v>710</v>
      </c>
      <c r="F823">
        <v>0.96</v>
      </c>
      <c r="G823">
        <v>620</v>
      </c>
      <c r="H823" t="s">
        <v>18</v>
      </c>
      <c r="I823">
        <f t="shared" si="26"/>
        <v>3</v>
      </c>
      <c r="J823">
        <f t="shared" si="25"/>
        <v>0</v>
      </c>
    </row>
    <row r="824" spans="1:10">
      <c r="A824" t="s">
        <v>53</v>
      </c>
      <c r="B824" s="57">
        <v>33671</v>
      </c>
      <c r="C824">
        <v>1992</v>
      </c>
      <c r="D824">
        <v>710</v>
      </c>
      <c r="F824">
        <v>1.08</v>
      </c>
      <c r="G824">
        <v>630</v>
      </c>
      <c r="H824" t="s">
        <v>18</v>
      </c>
      <c r="I824">
        <f t="shared" si="26"/>
        <v>3</v>
      </c>
      <c r="J824">
        <f t="shared" si="25"/>
        <v>0</v>
      </c>
    </row>
    <row r="825" spans="1:10">
      <c r="A825" t="s">
        <v>53</v>
      </c>
      <c r="B825" s="57">
        <v>33671</v>
      </c>
      <c r="C825">
        <v>1992</v>
      </c>
      <c r="D825">
        <v>710</v>
      </c>
      <c r="F825">
        <v>0.01</v>
      </c>
      <c r="G825">
        <v>649</v>
      </c>
      <c r="H825" t="s">
        <v>55</v>
      </c>
      <c r="I825">
        <f t="shared" si="26"/>
        <v>3</v>
      </c>
      <c r="J825">
        <f t="shared" si="25"/>
        <v>0</v>
      </c>
    </row>
    <row r="826" spans="1:10">
      <c r="A826" t="s">
        <v>53</v>
      </c>
      <c r="B826" s="57">
        <v>33678</v>
      </c>
      <c r="C826">
        <v>1992</v>
      </c>
      <c r="D826">
        <v>710</v>
      </c>
      <c r="E826">
        <v>3366.85</v>
      </c>
      <c r="F826">
        <v>7.24</v>
      </c>
      <c r="G826">
        <v>540</v>
      </c>
      <c r="H826" t="s">
        <v>54</v>
      </c>
      <c r="I826">
        <f t="shared" si="26"/>
        <v>3</v>
      </c>
      <c r="J826">
        <f t="shared" si="25"/>
        <v>0</v>
      </c>
    </row>
    <row r="827" spans="1:10">
      <c r="A827" t="s">
        <v>53</v>
      </c>
      <c r="B827" s="57">
        <v>33678</v>
      </c>
      <c r="C827">
        <v>1992</v>
      </c>
      <c r="D827">
        <v>710</v>
      </c>
      <c r="E827">
        <v>3533.16</v>
      </c>
      <c r="F827">
        <v>8.61</v>
      </c>
      <c r="G827">
        <v>630</v>
      </c>
      <c r="H827" t="s">
        <v>18</v>
      </c>
      <c r="I827">
        <f t="shared" si="26"/>
        <v>3</v>
      </c>
      <c r="J827">
        <f t="shared" si="25"/>
        <v>0</v>
      </c>
    </row>
    <row r="828" spans="1:10">
      <c r="A828" t="s">
        <v>53</v>
      </c>
      <c r="B828" s="57">
        <v>33678</v>
      </c>
      <c r="C828">
        <v>1992</v>
      </c>
      <c r="D828">
        <v>710</v>
      </c>
      <c r="E828">
        <v>3533.16</v>
      </c>
      <c r="F828">
        <v>32.5</v>
      </c>
      <c r="G828">
        <v>640</v>
      </c>
      <c r="H828" t="s">
        <v>18</v>
      </c>
      <c r="I828">
        <f t="shared" si="26"/>
        <v>3</v>
      </c>
      <c r="J828">
        <f t="shared" si="25"/>
        <v>0</v>
      </c>
    </row>
    <row r="829" spans="1:10">
      <c r="A829" t="s">
        <v>53</v>
      </c>
      <c r="B829" s="57">
        <v>33678</v>
      </c>
      <c r="C829">
        <v>1992</v>
      </c>
      <c r="D829">
        <v>710</v>
      </c>
      <c r="E829">
        <v>3533.16</v>
      </c>
      <c r="F829">
        <v>0.56000000000000005</v>
      </c>
      <c r="G829">
        <v>650</v>
      </c>
      <c r="H829" t="s">
        <v>18</v>
      </c>
      <c r="I829">
        <f t="shared" si="26"/>
        <v>3</v>
      </c>
      <c r="J829">
        <f t="shared" si="25"/>
        <v>0</v>
      </c>
    </row>
    <row r="830" spans="1:10">
      <c r="A830" t="s">
        <v>53</v>
      </c>
      <c r="B830" s="57">
        <v>33678</v>
      </c>
      <c r="C830">
        <v>1992</v>
      </c>
      <c r="D830">
        <v>710</v>
      </c>
      <c r="E830">
        <v>3775.36</v>
      </c>
      <c r="F830">
        <v>3.55</v>
      </c>
      <c r="G830">
        <v>630</v>
      </c>
      <c r="H830" t="s">
        <v>18</v>
      </c>
      <c r="I830">
        <f t="shared" si="26"/>
        <v>3</v>
      </c>
      <c r="J830">
        <f t="shared" si="25"/>
        <v>0</v>
      </c>
    </row>
    <row r="831" spans="1:10">
      <c r="A831" t="s">
        <v>53</v>
      </c>
      <c r="B831" s="57">
        <v>33678</v>
      </c>
      <c r="C831">
        <v>1992</v>
      </c>
      <c r="D831">
        <v>710</v>
      </c>
      <c r="E831">
        <v>3871.9</v>
      </c>
      <c r="F831">
        <v>0.53</v>
      </c>
      <c r="G831">
        <v>517</v>
      </c>
      <c r="H831" t="s">
        <v>54</v>
      </c>
      <c r="I831">
        <f t="shared" si="26"/>
        <v>3</v>
      </c>
      <c r="J831">
        <f t="shared" si="25"/>
        <v>0</v>
      </c>
    </row>
    <row r="832" spans="1:10">
      <c r="A832" t="s">
        <v>53</v>
      </c>
      <c r="B832" s="57">
        <v>33678</v>
      </c>
      <c r="C832">
        <v>1992</v>
      </c>
      <c r="D832">
        <v>710</v>
      </c>
      <c r="E832">
        <v>3871.9</v>
      </c>
      <c r="F832">
        <v>64.34</v>
      </c>
      <c r="G832">
        <v>540</v>
      </c>
      <c r="H832" t="s">
        <v>54</v>
      </c>
      <c r="I832">
        <f t="shared" si="26"/>
        <v>3</v>
      </c>
      <c r="J832">
        <f t="shared" si="25"/>
        <v>0</v>
      </c>
    </row>
    <row r="833" spans="1:10">
      <c r="A833" t="s">
        <v>53</v>
      </c>
      <c r="B833" s="57">
        <v>33678</v>
      </c>
      <c r="C833">
        <v>1992</v>
      </c>
      <c r="D833">
        <v>710</v>
      </c>
      <c r="F833">
        <v>0.01</v>
      </c>
      <c r="G833">
        <v>517</v>
      </c>
      <c r="H833" t="s">
        <v>54</v>
      </c>
      <c r="I833">
        <f t="shared" si="26"/>
        <v>3</v>
      </c>
      <c r="J833">
        <f t="shared" si="25"/>
        <v>0</v>
      </c>
    </row>
    <row r="834" spans="1:10">
      <c r="A834" t="s">
        <v>53</v>
      </c>
      <c r="B834" s="57">
        <v>33678</v>
      </c>
      <c r="C834">
        <v>1992</v>
      </c>
      <c r="D834">
        <v>710</v>
      </c>
      <c r="F834">
        <v>0</v>
      </c>
      <c r="G834">
        <v>519</v>
      </c>
      <c r="H834" t="s">
        <v>54</v>
      </c>
      <c r="I834">
        <f t="shared" si="26"/>
        <v>3</v>
      </c>
      <c r="J834">
        <f t="shared" si="25"/>
        <v>0</v>
      </c>
    </row>
    <row r="835" spans="1:10">
      <c r="A835" t="s">
        <v>53</v>
      </c>
      <c r="B835" s="57">
        <v>33678</v>
      </c>
      <c r="C835">
        <v>1992</v>
      </c>
      <c r="D835">
        <v>710</v>
      </c>
      <c r="F835">
        <v>0.95</v>
      </c>
      <c r="G835">
        <v>540</v>
      </c>
      <c r="H835" t="s">
        <v>54</v>
      </c>
      <c r="I835">
        <f t="shared" si="26"/>
        <v>3</v>
      </c>
      <c r="J835">
        <f t="shared" ref="J835:J898" si="27">IF(I835&lt;7,0,1)</f>
        <v>0</v>
      </c>
    </row>
    <row r="836" spans="1:10">
      <c r="A836" t="s">
        <v>53</v>
      </c>
      <c r="B836" s="57">
        <v>33678</v>
      </c>
      <c r="C836">
        <v>1992</v>
      </c>
      <c r="D836">
        <v>710</v>
      </c>
      <c r="F836">
        <v>0</v>
      </c>
      <c r="G836">
        <v>620</v>
      </c>
      <c r="H836" t="s">
        <v>18</v>
      </c>
      <c r="I836">
        <f t="shared" si="26"/>
        <v>3</v>
      </c>
      <c r="J836">
        <f t="shared" si="27"/>
        <v>0</v>
      </c>
    </row>
    <row r="837" spans="1:10">
      <c r="A837" t="s">
        <v>53</v>
      </c>
      <c r="B837" s="57">
        <v>33678</v>
      </c>
      <c r="C837">
        <v>1992</v>
      </c>
      <c r="D837">
        <v>710</v>
      </c>
      <c r="F837">
        <v>0.34</v>
      </c>
      <c r="G837">
        <v>630</v>
      </c>
      <c r="H837" t="s">
        <v>18</v>
      </c>
      <c r="I837">
        <f t="shared" si="26"/>
        <v>3</v>
      </c>
      <c r="J837">
        <f t="shared" si="27"/>
        <v>0</v>
      </c>
    </row>
    <row r="838" spans="1:10">
      <c r="A838" t="s">
        <v>53</v>
      </c>
      <c r="B838" s="57">
        <v>33678</v>
      </c>
      <c r="C838">
        <v>1992</v>
      </c>
      <c r="D838">
        <v>710</v>
      </c>
      <c r="F838">
        <v>2.31</v>
      </c>
      <c r="G838">
        <v>640</v>
      </c>
      <c r="H838" t="s">
        <v>18</v>
      </c>
      <c r="I838">
        <f t="shared" si="26"/>
        <v>3</v>
      </c>
      <c r="J838">
        <f t="shared" si="27"/>
        <v>0</v>
      </c>
    </row>
    <row r="839" spans="1:10">
      <c r="A839" t="s">
        <v>53</v>
      </c>
      <c r="B839" s="57">
        <v>33678</v>
      </c>
      <c r="C839">
        <v>1992</v>
      </c>
      <c r="D839">
        <v>710</v>
      </c>
      <c r="F839">
        <v>0.01</v>
      </c>
      <c r="G839">
        <v>649</v>
      </c>
      <c r="H839" t="s">
        <v>55</v>
      </c>
      <c r="I839">
        <f t="shared" si="26"/>
        <v>3</v>
      </c>
      <c r="J839">
        <f t="shared" si="27"/>
        <v>0</v>
      </c>
    </row>
    <row r="840" spans="1:10">
      <c r="A840" t="s">
        <v>53</v>
      </c>
      <c r="B840" s="57">
        <v>33685</v>
      </c>
      <c r="C840">
        <v>1992</v>
      </c>
      <c r="D840">
        <v>710</v>
      </c>
      <c r="E840">
        <v>3366.85</v>
      </c>
      <c r="F840">
        <v>6.62</v>
      </c>
      <c r="G840">
        <v>540</v>
      </c>
      <c r="H840" t="s">
        <v>54</v>
      </c>
      <c r="I840">
        <f t="shared" ref="I840:I903" si="28">MONTH(B840)</f>
        <v>3</v>
      </c>
      <c r="J840">
        <f t="shared" si="27"/>
        <v>0</v>
      </c>
    </row>
    <row r="841" spans="1:10">
      <c r="A841" t="s">
        <v>53</v>
      </c>
      <c r="B841" s="57">
        <v>33685</v>
      </c>
      <c r="C841">
        <v>1992</v>
      </c>
      <c r="D841">
        <v>710</v>
      </c>
      <c r="E841">
        <v>3533.16</v>
      </c>
      <c r="F841">
        <v>7.0000000000000007E-2</v>
      </c>
      <c r="G841">
        <v>620</v>
      </c>
      <c r="H841" t="s">
        <v>18</v>
      </c>
      <c r="I841">
        <f t="shared" si="28"/>
        <v>3</v>
      </c>
      <c r="J841">
        <f t="shared" si="27"/>
        <v>0</v>
      </c>
    </row>
    <row r="842" spans="1:10">
      <c r="A842" t="s">
        <v>53</v>
      </c>
      <c r="B842" s="57">
        <v>33685</v>
      </c>
      <c r="C842">
        <v>1992</v>
      </c>
      <c r="D842">
        <v>710</v>
      </c>
      <c r="E842">
        <v>3533.16</v>
      </c>
      <c r="F842">
        <v>11.95</v>
      </c>
      <c r="G842">
        <v>630</v>
      </c>
      <c r="H842" t="s">
        <v>18</v>
      </c>
      <c r="I842">
        <f t="shared" si="28"/>
        <v>3</v>
      </c>
      <c r="J842">
        <f t="shared" si="27"/>
        <v>0</v>
      </c>
    </row>
    <row r="843" spans="1:10">
      <c r="A843" t="s">
        <v>53</v>
      </c>
      <c r="B843" s="57">
        <v>33685</v>
      </c>
      <c r="C843">
        <v>1992</v>
      </c>
      <c r="D843">
        <v>710</v>
      </c>
      <c r="E843">
        <v>3533.16</v>
      </c>
      <c r="F843">
        <v>25.97</v>
      </c>
      <c r="G843">
        <v>640</v>
      </c>
      <c r="H843" t="s">
        <v>18</v>
      </c>
      <c r="I843">
        <f t="shared" si="28"/>
        <v>3</v>
      </c>
      <c r="J843">
        <f t="shared" si="27"/>
        <v>0</v>
      </c>
    </row>
    <row r="844" spans="1:10">
      <c r="A844" t="s">
        <v>53</v>
      </c>
      <c r="B844" s="57">
        <v>33685</v>
      </c>
      <c r="C844">
        <v>1992</v>
      </c>
      <c r="D844">
        <v>710</v>
      </c>
      <c r="E844">
        <v>3533.16</v>
      </c>
      <c r="F844">
        <v>5.91</v>
      </c>
      <c r="G844">
        <v>650</v>
      </c>
      <c r="H844" t="s">
        <v>18</v>
      </c>
      <c r="I844">
        <f t="shared" si="28"/>
        <v>3</v>
      </c>
      <c r="J844">
        <f t="shared" si="27"/>
        <v>0</v>
      </c>
    </row>
    <row r="845" spans="1:10">
      <c r="A845" t="s">
        <v>53</v>
      </c>
      <c r="B845" s="57">
        <v>33685</v>
      </c>
      <c r="C845">
        <v>1992</v>
      </c>
      <c r="D845">
        <v>710</v>
      </c>
      <c r="E845">
        <v>3775.36</v>
      </c>
      <c r="F845">
        <v>1.48</v>
      </c>
      <c r="G845">
        <v>630</v>
      </c>
      <c r="H845" t="s">
        <v>18</v>
      </c>
      <c r="I845">
        <f t="shared" si="28"/>
        <v>3</v>
      </c>
      <c r="J845">
        <f t="shared" si="27"/>
        <v>0</v>
      </c>
    </row>
    <row r="846" spans="1:10">
      <c r="A846" t="s">
        <v>53</v>
      </c>
      <c r="B846" s="57">
        <v>33685</v>
      </c>
      <c r="C846">
        <v>1992</v>
      </c>
      <c r="D846">
        <v>710</v>
      </c>
      <c r="E846">
        <v>3775.36</v>
      </c>
      <c r="F846">
        <v>0.61</v>
      </c>
      <c r="G846">
        <v>650</v>
      </c>
      <c r="H846" t="s">
        <v>18</v>
      </c>
      <c r="I846">
        <f t="shared" si="28"/>
        <v>3</v>
      </c>
      <c r="J846">
        <f t="shared" si="27"/>
        <v>0</v>
      </c>
    </row>
    <row r="847" spans="1:10">
      <c r="A847" t="s">
        <v>53</v>
      </c>
      <c r="B847" s="57">
        <v>33685</v>
      </c>
      <c r="C847">
        <v>1992</v>
      </c>
      <c r="D847">
        <v>710</v>
      </c>
      <c r="E847">
        <v>3871.9</v>
      </c>
      <c r="F847">
        <v>2.2200000000000002</v>
      </c>
      <c r="G847">
        <v>519</v>
      </c>
      <c r="H847" t="s">
        <v>54</v>
      </c>
      <c r="I847">
        <f t="shared" si="28"/>
        <v>3</v>
      </c>
      <c r="J847">
        <f t="shared" si="27"/>
        <v>0</v>
      </c>
    </row>
    <row r="848" spans="1:10">
      <c r="A848" t="s">
        <v>53</v>
      </c>
      <c r="B848" s="57">
        <v>33685</v>
      </c>
      <c r="C848">
        <v>1992</v>
      </c>
      <c r="D848">
        <v>710</v>
      </c>
      <c r="E848">
        <v>3871.9</v>
      </c>
      <c r="F848">
        <v>40.14</v>
      </c>
      <c r="G848">
        <v>540</v>
      </c>
      <c r="H848" t="s">
        <v>54</v>
      </c>
      <c r="I848">
        <f t="shared" si="28"/>
        <v>3</v>
      </c>
      <c r="J848">
        <f t="shared" si="27"/>
        <v>0</v>
      </c>
    </row>
    <row r="849" spans="1:10">
      <c r="A849" t="s">
        <v>53</v>
      </c>
      <c r="B849" s="57">
        <v>33685</v>
      </c>
      <c r="C849">
        <v>1992</v>
      </c>
      <c r="D849">
        <v>710</v>
      </c>
      <c r="F849">
        <v>0.04</v>
      </c>
      <c r="G849">
        <v>517</v>
      </c>
      <c r="H849" t="s">
        <v>54</v>
      </c>
      <c r="I849">
        <f t="shared" si="28"/>
        <v>3</v>
      </c>
      <c r="J849">
        <f t="shared" si="27"/>
        <v>0</v>
      </c>
    </row>
    <row r="850" spans="1:10">
      <c r="A850" t="s">
        <v>53</v>
      </c>
      <c r="B850" s="57">
        <v>33685</v>
      </c>
      <c r="C850">
        <v>1992</v>
      </c>
      <c r="D850">
        <v>710</v>
      </c>
      <c r="F850">
        <v>0.46</v>
      </c>
      <c r="G850">
        <v>540</v>
      </c>
      <c r="H850" t="s">
        <v>54</v>
      </c>
      <c r="I850">
        <f t="shared" si="28"/>
        <v>3</v>
      </c>
      <c r="J850">
        <f t="shared" si="27"/>
        <v>0</v>
      </c>
    </row>
    <row r="851" spans="1:10">
      <c r="A851" t="s">
        <v>53</v>
      </c>
      <c r="B851" s="57">
        <v>33685</v>
      </c>
      <c r="C851">
        <v>1992</v>
      </c>
      <c r="D851">
        <v>710</v>
      </c>
      <c r="F851">
        <v>0.06</v>
      </c>
      <c r="G851">
        <v>620</v>
      </c>
      <c r="H851" t="s">
        <v>18</v>
      </c>
      <c r="I851">
        <f t="shared" si="28"/>
        <v>3</v>
      </c>
      <c r="J851">
        <f t="shared" si="27"/>
        <v>0</v>
      </c>
    </row>
    <row r="852" spans="1:10">
      <c r="A852" t="s">
        <v>53</v>
      </c>
      <c r="B852" s="57">
        <v>33685</v>
      </c>
      <c r="C852">
        <v>1992</v>
      </c>
      <c r="D852">
        <v>710</v>
      </c>
      <c r="F852">
        <v>1.08</v>
      </c>
      <c r="G852">
        <v>630</v>
      </c>
      <c r="H852" t="s">
        <v>18</v>
      </c>
      <c r="I852">
        <f t="shared" si="28"/>
        <v>3</v>
      </c>
      <c r="J852">
        <f t="shared" si="27"/>
        <v>0</v>
      </c>
    </row>
    <row r="853" spans="1:10">
      <c r="A853" t="s">
        <v>53</v>
      </c>
      <c r="B853" s="57">
        <v>33685</v>
      </c>
      <c r="C853">
        <v>1992</v>
      </c>
      <c r="D853">
        <v>710</v>
      </c>
      <c r="F853">
        <v>0</v>
      </c>
      <c r="G853">
        <v>649</v>
      </c>
      <c r="H853" t="s">
        <v>55</v>
      </c>
      <c r="I853">
        <f t="shared" si="28"/>
        <v>3</v>
      </c>
      <c r="J853">
        <f t="shared" si="27"/>
        <v>0</v>
      </c>
    </row>
    <row r="854" spans="1:10">
      <c r="A854" t="s">
        <v>53</v>
      </c>
      <c r="B854" s="57">
        <v>33692</v>
      </c>
      <c r="C854">
        <v>1992</v>
      </c>
      <c r="D854">
        <v>710</v>
      </c>
      <c r="E854">
        <v>3366.85</v>
      </c>
      <c r="F854">
        <v>0.49</v>
      </c>
      <c r="G854">
        <v>517</v>
      </c>
      <c r="H854" t="s">
        <v>54</v>
      </c>
      <c r="I854">
        <f t="shared" si="28"/>
        <v>3</v>
      </c>
      <c r="J854">
        <f t="shared" si="27"/>
        <v>0</v>
      </c>
    </row>
    <row r="855" spans="1:10">
      <c r="A855" t="s">
        <v>53</v>
      </c>
      <c r="B855" s="57">
        <v>33692</v>
      </c>
      <c r="C855">
        <v>1992</v>
      </c>
      <c r="D855">
        <v>710</v>
      </c>
      <c r="E855">
        <v>3366.85</v>
      </c>
      <c r="F855">
        <v>0.49</v>
      </c>
      <c r="G855">
        <v>519</v>
      </c>
      <c r="H855" t="s">
        <v>54</v>
      </c>
      <c r="I855">
        <f t="shared" si="28"/>
        <v>3</v>
      </c>
      <c r="J855">
        <f t="shared" si="27"/>
        <v>0</v>
      </c>
    </row>
    <row r="856" spans="1:10">
      <c r="A856" t="s">
        <v>53</v>
      </c>
      <c r="B856" s="57">
        <v>33692</v>
      </c>
      <c r="C856">
        <v>1992</v>
      </c>
      <c r="D856">
        <v>710</v>
      </c>
      <c r="E856">
        <v>3366.85</v>
      </c>
      <c r="F856">
        <v>0.3</v>
      </c>
      <c r="G856">
        <v>540</v>
      </c>
      <c r="H856" t="s">
        <v>54</v>
      </c>
      <c r="I856">
        <f t="shared" si="28"/>
        <v>3</v>
      </c>
      <c r="J856">
        <f t="shared" si="27"/>
        <v>0</v>
      </c>
    </row>
    <row r="857" spans="1:10">
      <c r="A857" t="s">
        <v>53</v>
      </c>
      <c r="B857" s="57">
        <v>33692</v>
      </c>
      <c r="C857">
        <v>1992</v>
      </c>
      <c r="D857">
        <v>710</v>
      </c>
      <c r="E857">
        <v>3533.16</v>
      </c>
      <c r="F857">
        <v>0</v>
      </c>
      <c r="G857">
        <v>630</v>
      </c>
      <c r="H857" t="s">
        <v>18</v>
      </c>
      <c r="I857">
        <f t="shared" si="28"/>
        <v>3</v>
      </c>
      <c r="J857">
        <f t="shared" si="27"/>
        <v>0</v>
      </c>
    </row>
    <row r="858" spans="1:10">
      <c r="A858" t="s">
        <v>53</v>
      </c>
      <c r="B858" s="57">
        <v>33692</v>
      </c>
      <c r="C858">
        <v>1992</v>
      </c>
      <c r="D858">
        <v>710</v>
      </c>
      <c r="E858">
        <v>3775.36</v>
      </c>
      <c r="F858">
        <v>0.81</v>
      </c>
      <c r="G858">
        <v>630</v>
      </c>
      <c r="H858" t="s">
        <v>18</v>
      </c>
      <c r="I858">
        <f t="shared" si="28"/>
        <v>3</v>
      </c>
      <c r="J858">
        <f t="shared" si="27"/>
        <v>0</v>
      </c>
    </row>
    <row r="859" spans="1:10">
      <c r="A859" t="s">
        <v>53</v>
      </c>
      <c r="B859" s="57">
        <v>33692</v>
      </c>
      <c r="C859">
        <v>1992</v>
      </c>
      <c r="D859">
        <v>710</v>
      </c>
      <c r="E859">
        <v>3775.36</v>
      </c>
      <c r="F859">
        <v>0.48</v>
      </c>
      <c r="G859">
        <v>640</v>
      </c>
      <c r="H859" t="s">
        <v>18</v>
      </c>
      <c r="I859">
        <f t="shared" si="28"/>
        <v>3</v>
      </c>
      <c r="J859">
        <f t="shared" si="27"/>
        <v>0</v>
      </c>
    </row>
    <row r="860" spans="1:10">
      <c r="A860" t="s">
        <v>53</v>
      </c>
      <c r="B860" s="57">
        <v>33692</v>
      </c>
      <c r="C860">
        <v>1992</v>
      </c>
      <c r="D860">
        <v>710</v>
      </c>
      <c r="E860">
        <v>3871.9</v>
      </c>
      <c r="F860">
        <v>0.04</v>
      </c>
      <c r="G860">
        <v>518</v>
      </c>
      <c r="H860" t="s">
        <v>54</v>
      </c>
      <c r="I860">
        <f t="shared" si="28"/>
        <v>3</v>
      </c>
      <c r="J860">
        <f t="shared" si="27"/>
        <v>0</v>
      </c>
    </row>
    <row r="861" spans="1:10">
      <c r="A861" t="s">
        <v>53</v>
      </c>
      <c r="B861" s="57">
        <v>33692</v>
      </c>
      <c r="C861">
        <v>1992</v>
      </c>
      <c r="D861">
        <v>710</v>
      </c>
      <c r="E861">
        <v>3871.9</v>
      </c>
      <c r="F861">
        <v>51.09</v>
      </c>
      <c r="G861">
        <v>540</v>
      </c>
      <c r="H861" t="s">
        <v>54</v>
      </c>
      <c r="I861">
        <f t="shared" si="28"/>
        <v>3</v>
      </c>
      <c r="J861">
        <f t="shared" si="27"/>
        <v>0</v>
      </c>
    </row>
    <row r="862" spans="1:10">
      <c r="A862" t="s">
        <v>53</v>
      </c>
      <c r="B862" s="57">
        <v>33692</v>
      </c>
      <c r="C862">
        <v>1992</v>
      </c>
      <c r="D862">
        <v>710</v>
      </c>
      <c r="E862">
        <v>4160.6400000000003</v>
      </c>
      <c r="F862">
        <v>6.76</v>
      </c>
      <c r="G862">
        <v>540</v>
      </c>
      <c r="H862" t="s">
        <v>54</v>
      </c>
      <c r="I862">
        <f t="shared" si="28"/>
        <v>3</v>
      </c>
      <c r="J862">
        <f t="shared" si="27"/>
        <v>0</v>
      </c>
    </row>
    <row r="863" spans="1:10">
      <c r="A863" t="s">
        <v>53</v>
      </c>
      <c r="B863" s="57">
        <v>33692</v>
      </c>
      <c r="C863">
        <v>1992</v>
      </c>
      <c r="D863">
        <v>710</v>
      </c>
      <c r="F863">
        <v>0.01</v>
      </c>
      <c r="G863">
        <v>540</v>
      </c>
      <c r="H863" t="s">
        <v>54</v>
      </c>
      <c r="I863">
        <f t="shared" si="28"/>
        <v>3</v>
      </c>
      <c r="J863">
        <f t="shared" si="27"/>
        <v>0</v>
      </c>
    </row>
    <row r="864" spans="1:10">
      <c r="A864" t="s">
        <v>53</v>
      </c>
      <c r="B864" s="57">
        <v>33692</v>
      </c>
      <c r="C864">
        <v>1992</v>
      </c>
      <c r="D864">
        <v>710</v>
      </c>
      <c r="F864">
        <v>0</v>
      </c>
      <c r="G864">
        <v>620</v>
      </c>
      <c r="H864" t="s">
        <v>18</v>
      </c>
      <c r="I864">
        <f t="shared" si="28"/>
        <v>3</v>
      </c>
      <c r="J864">
        <f t="shared" si="27"/>
        <v>0</v>
      </c>
    </row>
    <row r="865" spans="1:10">
      <c r="A865" t="s">
        <v>53</v>
      </c>
      <c r="B865" s="57">
        <v>33692</v>
      </c>
      <c r="C865">
        <v>1992</v>
      </c>
      <c r="D865">
        <v>710</v>
      </c>
      <c r="F865">
        <v>0</v>
      </c>
      <c r="G865">
        <v>630</v>
      </c>
      <c r="H865" t="s">
        <v>18</v>
      </c>
      <c r="I865">
        <f t="shared" si="28"/>
        <v>3</v>
      </c>
      <c r="J865">
        <f t="shared" si="27"/>
        <v>0</v>
      </c>
    </row>
    <row r="866" spans="1:10">
      <c r="A866" t="s">
        <v>53</v>
      </c>
      <c r="B866" s="57">
        <v>33692</v>
      </c>
      <c r="C866">
        <v>1992</v>
      </c>
      <c r="D866">
        <v>710</v>
      </c>
      <c r="F866">
        <v>0</v>
      </c>
      <c r="G866">
        <v>649</v>
      </c>
      <c r="H866" t="s">
        <v>55</v>
      </c>
      <c r="I866">
        <f t="shared" si="28"/>
        <v>3</v>
      </c>
      <c r="J866">
        <f t="shared" si="27"/>
        <v>0</v>
      </c>
    </row>
    <row r="867" spans="1:10">
      <c r="A867" t="s">
        <v>53</v>
      </c>
      <c r="B867" s="57">
        <v>33699</v>
      </c>
      <c r="C867">
        <v>1992</v>
      </c>
      <c r="D867">
        <v>710</v>
      </c>
      <c r="E867">
        <v>3366.85</v>
      </c>
      <c r="F867">
        <v>13.95</v>
      </c>
      <c r="G867">
        <v>517</v>
      </c>
      <c r="H867" t="s">
        <v>54</v>
      </c>
      <c r="I867">
        <f t="shared" si="28"/>
        <v>4</v>
      </c>
      <c r="J867">
        <f t="shared" si="27"/>
        <v>0</v>
      </c>
    </row>
    <row r="868" spans="1:10">
      <c r="A868" t="s">
        <v>53</v>
      </c>
      <c r="B868" s="57">
        <v>33699</v>
      </c>
      <c r="C868">
        <v>1992</v>
      </c>
      <c r="D868">
        <v>710</v>
      </c>
      <c r="E868">
        <v>3366.85</v>
      </c>
      <c r="F868">
        <v>1.59</v>
      </c>
      <c r="G868">
        <v>519</v>
      </c>
      <c r="H868" t="s">
        <v>54</v>
      </c>
      <c r="I868">
        <f t="shared" si="28"/>
        <v>4</v>
      </c>
      <c r="J868">
        <f t="shared" si="27"/>
        <v>0</v>
      </c>
    </row>
    <row r="869" spans="1:10">
      <c r="A869" t="s">
        <v>53</v>
      </c>
      <c r="B869" s="57">
        <v>33699</v>
      </c>
      <c r="C869">
        <v>1992</v>
      </c>
      <c r="D869">
        <v>710</v>
      </c>
      <c r="E869">
        <v>3366.85</v>
      </c>
      <c r="F869">
        <v>13.84</v>
      </c>
      <c r="G869">
        <v>540</v>
      </c>
      <c r="H869" t="s">
        <v>54</v>
      </c>
      <c r="I869">
        <f t="shared" si="28"/>
        <v>4</v>
      </c>
      <c r="J869">
        <f t="shared" si="27"/>
        <v>0</v>
      </c>
    </row>
    <row r="870" spans="1:10">
      <c r="A870" t="s">
        <v>53</v>
      </c>
      <c r="B870" s="57">
        <v>33699</v>
      </c>
      <c r="C870">
        <v>1992</v>
      </c>
      <c r="D870">
        <v>710</v>
      </c>
      <c r="E870">
        <v>3533.16</v>
      </c>
      <c r="F870">
        <v>1.33</v>
      </c>
      <c r="G870">
        <v>620</v>
      </c>
      <c r="H870" t="s">
        <v>18</v>
      </c>
      <c r="I870">
        <f t="shared" si="28"/>
        <v>4</v>
      </c>
      <c r="J870">
        <f t="shared" si="27"/>
        <v>0</v>
      </c>
    </row>
    <row r="871" spans="1:10">
      <c r="A871" t="s">
        <v>53</v>
      </c>
      <c r="B871" s="57">
        <v>33699</v>
      </c>
      <c r="C871">
        <v>1992</v>
      </c>
      <c r="D871">
        <v>710</v>
      </c>
      <c r="E871">
        <v>3533.16</v>
      </c>
      <c r="F871">
        <v>18.87</v>
      </c>
      <c r="G871">
        <v>630</v>
      </c>
      <c r="H871" t="s">
        <v>18</v>
      </c>
      <c r="I871">
        <f t="shared" si="28"/>
        <v>4</v>
      </c>
      <c r="J871">
        <f t="shared" si="27"/>
        <v>0</v>
      </c>
    </row>
    <row r="872" spans="1:10">
      <c r="A872" t="s">
        <v>53</v>
      </c>
      <c r="B872" s="57">
        <v>33699</v>
      </c>
      <c r="C872">
        <v>1992</v>
      </c>
      <c r="D872">
        <v>710</v>
      </c>
      <c r="E872">
        <v>3775.36</v>
      </c>
      <c r="F872">
        <v>6.71</v>
      </c>
      <c r="G872">
        <v>630</v>
      </c>
      <c r="H872" t="s">
        <v>18</v>
      </c>
      <c r="I872">
        <f t="shared" si="28"/>
        <v>4</v>
      </c>
      <c r="J872">
        <f t="shared" si="27"/>
        <v>0</v>
      </c>
    </row>
    <row r="873" spans="1:10">
      <c r="A873" t="s">
        <v>53</v>
      </c>
      <c r="B873" s="57">
        <v>33699</v>
      </c>
      <c r="C873">
        <v>1992</v>
      </c>
      <c r="D873">
        <v>710</v>
      </c>
      <c r="E873">
        <v>3775.36</v>
      </c>
      <c r="F873">
        <v>0.08</v>
      </c>
      <c r="G873">
        <v>650</v>
      </c>
      <c r="H873" t="s">
        <v>18</v>
      </c>
      <c r="I873">
        <f t="shared" si="28"/>
        <v>4</v>
      </c>
      <c r="J873">
        <f t="shared" si="27"/>
        <v>0</v>
      </c>
    </row>
    <row r="874" spans="1:10">
      <c r="A874" t="s">
        <v>53</v>
      </c>
      <c r="B874" s="57">
        <v>33699</v>
      </c>
      <c r="C874">
        <v>1992</v>
      </c>
      <c r="D874">
        <v>710</v>
      </c>
      <c r="E874">
        <v>3871.9</v>
      </c>
      <c r="F874">
        <v>0.59</v>
      </c>
      <c r="G874">
        <v>518</v>
      </c>
      <c r="H874" t="s">
        <v>54</v>
      </c>
      <c r="I874">
        <f t="shared" si="28"/>
        <v>4</v>
      </c>
      <c r="J874">
        <f t="shared" si="27"/>
        <v>0</v>
      </c>
    </row>
    <row r="875" spans="1:10">
      <c r="A875" t="s">
        <v>53</v>
      </c>
      <c r="B875" s="57">
        <v>33699</v>
      </c>
      <c r="C875">
        <v>1992</v>
      </c>
      <c r="D875">
        <v>710</v>
      </c>
      <c r="E875">
        <v>3871.9</v>
      </c>
      <c r="F875">
        <v>62.06</v>
      </c>
      <c r="G875">
        <v>540</v>
      </c>
      <c r="H875" t="s">
        <v>54</v>
      </c>
      <c r="I875">
        <f t="shared" si="28"/>
        <v>4</v>
      </c>
      <c r="J875">
        <f t="shared" si="27"/>
        <v>0</v>
      </c>
    </row>
    <row r="876" spans="1:10">
      <c r="A876" t="s">
        <v>53</v>
      </c>
      <c r="B876" s="57">
        <v>33699</v>
      </c>
      <c r="C876">
        <v>1992</v>
      </c>
      <c r="D876">
        <v>710</v>
      </c>
      <c r="F876">
        <v>0.22</v>
      </c>
      <c r="G876">
        <v>540</v>
      </c>
      <c r="H876" t="s">
        <v>54</v>
      </c>
      <c r="I876">
        <f t="shared" si="28"/>
        <v>4</v>
      </c>
      <c r="J876">
        <f t="shared" si="27"/>
        <v>0</v>
      </c>
    </row>
    <row r="877" spans="1:10">
      <c r="A877" t="s">
        <v>53</v>
      </c>
      <c r="B877" s="57">
        <v>33699</v>
      </c>
      <c r="C877">
        <v>1992</v>
      </c>
      <c r="D877">
        <v>710</v>
      </c>
      <c r="F877">
        <v>0.56999999999999995</v>
      </c>
      <c r="G877">
        <v>620</v>
      </c>
      <c r="H877" t="s">
        <v>18</v>
      </c>
      <c r="I877">
        <f t="shared" si="28"/>
        <v>4</v>
      </c>
      <c r="J877">
        <f t="shared" si="27"/>
        <v>0</v>
      </c>
    </row>
    <row r="878" spans="1:10">
      <c r="A878" t="s">
        <v>53</v>
      </c>
      <c r="B878" s="57">
        <v>33699</v>
      </c>
      <c r="C878">
        <v>1992</v>
      </c>
      <c r="D878">
        <v>710</v>
      </c>
      <c r="F878">
        <v>1.0900000000000001</v>
      </c>
      <c r="G878">
        <v>630</v>
      </c>
      <c r="H878" t="s">
        <v>18</v>
      </c>
      <c r="I878">
        <f t="shared" si="28"/>
        <v>4</v>
      </c>
      <c r="J878">
        <f t="shared" si="27"/>
        <v>0</v>
      </c>
    </row>
    <row r="879" spans="1:10">
      <c r="A879" t="s">
        <v>53</v>
      </c>
      <c r="B879" s="57">
        <v>33706</v>
      </c>
      <c r="C879">
        <v>1992</v>
      </c>
      <c r="D879">
        <v>710</v>
      </c>
      <c r="E879">
        <v>3366.85</v>
      </c>
      <c r="F879">
        <v>32.97</v>
      </c>
      <c r="G879">
        <v>517</v>
      </c>
      <c r="H879" t="s">
        <v>54</v>
      </c>
      <c r="I879">
        <f t="shared" si="28"/>
        <v>4</v>
      </c>
      <c r="J879">
        <f t="shared" si="27"/>
        <v>0</v>
      </c>
    </row>
    <row r="880" spans="1:10">
      <c r="A880" t="s">
        <v>53</v>
      </c>
      <c r="B880" s="57">
        <v>33706</v>
      </c>
      <c r="C880">
        <v>1992</v>
      </c>
      <c r="D880">
        <v>710</v>
      </c>
      <c r="E880">
        <v>3366.85</v>
      </c>
      <c r="F880">
        <v>2.7</v>
      </c>
      <c r="G880">
        <v>518</v>
      </c>
      <c r="H880" t="s">
        <v>54</v>
      </c>
      <c r="I880">
        <f t="shared" si="28"/>
        <v>4</v>
      </c>
      <c r="J880">
        <f t="shared" si="27"/>
        <v>0</v>
      </c>
    </row>
    <row r="881" spans="1:10">
      <c r="A881" t="s">
        <v>53</v>
      </c>
      <c r="B881" s="57">
        <v>33706</v>
      </c>
      <c r="C881">
        <v>1992</v>
      </c>
      <c r="D881">
        <v>710</v>
      </c>
      <c r="E881">
        <v>3366.85</v>
      </c>
      <c r="F881">
        <v>0.92</v>
      </c>
      <c r="G881">
        <v>519</v>
      </c>
      <c r="H881" t="s">
        <v>54</v>
      </c>
      <c r="I881">
        <f t="shared" si="28"/>
        <v>4</v>
      </c>
      <c r="J881">
        <f t="shared" si="27"/>
        <v>0</v>
      </c>
    </row>
    <row r="882" spans="1:10">
      <c r="A882" t="s">
        <v>53</v>
      </c>
      <c r="B882" s="57">
        <v>33706</v>
      </c>
      <c r="C882">
        <v>1992</v>
      </c>
      <c r="D882">
        <v>710</v>
      </c>
      <c r="E882">
        <v>3366.85</v>
      </c>
      <c r="F882">
        <v>22.66</v>
      </c>
      <c r="G882">
        <v>540</v>
      </c>
      <c r="H882" t="s">
        <v>54</v>
      </c>
      <c r="I882">
        <f t="shared" si="28"/>
        <v>4</v>
      </c>
      <c r="J882">
        <f t="shared" si="27"/>
        <v>0</v>
      </c>
    </row>
    <row r="883" spans="1:10">
      <c r="A883" t="s">
        <v>53</v>
      </c>
      <c r="B883" s="57">
        <v>33706</v>
      </c>
      <c r="C883">
        <v>1992</v>
      </c>
      <c r="D883">
        <v>710</v>
      </c>
      <c r="E883">
        <v>3533.16</v>
      </c>
      <c r="F883">
        <v>13.45</v>
      </c>
      <c r="G883">
        <v>620</v>
      </c>
      <c r="H883" t="s">
        <v>18</v>
      </c>
      <c r="I883">
        <f t="shared" si="28"/>
        <v>4</v>
      </c>
      <c r="J883">
        <f t="shared" si="27"/>
        <v>0</v>
      </c>
    </row>
    <row r="884" spans="1:10">
      <c r="A884" t="s">
        <v>53</v>
      </c>
      <c r="B884" s="57">
        <v>33706</v>
      </c>
      <c r="C884">
        <v>1992</v>
      </c>
      <c r="D884">
        <v>710</v>
      </c>
      <c r="E884">
        <v>3533.16</v>
      </c>
      <c r="F884">
        <v>12.47</v>
      </c>
      <c r="G884">
        <v>630</v>
      </c>
      <c r="H884" t="s">
        <v>18</v>
      </c>
      <c r="I884">
        <f t="shared" si="28"/>
        <v>4</v>
      </c>
      <c r="J884">
        <f t="shared" si="27"/>
        <v>0</v>
      </c>
    </row>
    <row r="885" spans="1:10">
      <c r="A885" t="s">
        <v>53</v>
      </c>
      <c r="B885" s="57">
        <v>33706</v>
      </c>
      <c r="C885">
        <v>1992</v>
      </c>
      <c r="D885">
        <v>710</v>
      </c>
      <c r="E885">
        <v>3775.36</v>
      </c>
      <c r="F885">
        <v>43.46</v>
      </c>
      <c r="G885">
        <v>630</v>
      </c>
      <c r="H885" t="s">
        <v>18</v>
      </c>
      <c r="I885">
        <f t="shared" si="28"/>
        <v>4</v>
      </c>
      <c r="J885">
        <f t="shared" si="27"/>
        <v>0</v>
      </c>
    </row>
    <row r="886" spans="1:10">
      <c r="A886" t="s">
        <v>53</v>
      </c>
      <c r="B886" s="57">
        <v>33706</v>
      </c>
      <c r="C886">
        <v>1992</v>
      </c>
      <c r="D886">
        <v>710</v>
      </c>
      <c r="E886">
        <v>3775.36</v>
      </c>
      <c r="F886">
        <v>0.14000000000000001</v>
      </c>
      <c r="G886">
        <v>650</v>
      </c>
      <c r="H886" t="s">
        <v>18</v>
      </c>
      <c r="I886">
        <f t="shared" si="28"/>
        <v>4</v>
      </c>
      <c r="J886">
        <f t="shared" si="27"/>
        <v>0</v>
      </c>
    </row>
    <row r="887" spans="1:10">
      <c r="A887" t="s">
        <v>53</v>
      </c>
      <c r="B887" s="57">
        <v>33706</v>
      </c>
      <c r="C887">
        <v>1992</v>
      </c>
      <c r="D887">
        <v>710</v>
      </c>
      <c r="E887">
        <v>3871.9</v>
      </c>
      <c r="F887">
        <v>34.36</v>
      </c>
      <c r="G887">
        <v>540</v>
      </c>
      <c r="H887" t="s">
        <v>54</v>
      </c>
      <c r="I887">
        <f t="shared" si="28"/>
        <v>4</v>
      </c>
      <c r="J887">
        <f t="shared" si="27"/>
        <v>0</v>
      </c>
    </row>
    <row r="888" spans="1:10">
      <c r="A888" t="s">
        <v>53</v>
      </c>
      <c r="B888" s="57">
        <v>33706</v>
      </c>
      <c r="C888">
        <v>1992</v>
      </c>
      <c r="D888">
        <v>710</v>
      </c>
      <c r="E888">
        <v>4160.6400000000003</v>
      </c>
      <c r="F888">
        <v>42.44</v>
      </c>
      <c r="G888">
        <v>540</v>
      </c>
      <c r="H888" t="s">
        <v>54</v>
      </c>
      <c r="I888">
        <f t="shared" si="28"/>
        <v>4</v>
      </c>
      <c r="J888">
        <f t="shared" si="27"/>
        <v>0</v>
      </c>
    </row>
    <row r="889" spans="1:10">
      <c r="A889" t="s">
        <v>53</v>
      </c>
      <c r="B889" s="57">
        <v>33706</v>
      </c>
      <c r="C889">
        <v>1992</v>
      </c>
      <c r="D889">
        <v>710</v>
      </c>
      <c r="F889">
        <v>0.18</v>
      </c>
      <c r="G889">
        <v>540</v>
      </c>
      <c r="H889" t="s">
        <v>54</v>
      </c>
      <c r="I889">
        <f t="shared" si="28"/>
        <v>4</v>
      </c>
      <c r="J889">
        <f t="shared" si="27"/>
        <v>0</v>
      </c>
    </row>
    <row r="890" spans="1:10">
      <c r="A890" t="s">
        <v>53</v>
      </c>
      <c r="B890" s="57">
        <v>33706</v>
      </c>
      <c r="C890">
        <v>1992</v>
      </c>
      <c r="D890">
        <v>710</v>
      </c>
      <c r="F890">
        <v>0.59</v>
      </c>
      <c r="G890">
        <v>620</v>
      </c>
      <c r="H890" t="s">
        <v>18</v>
      </c>
      <c r="I890">
        <f t="shared" si="28"/>
        <v>4</v>
      </c>
      <c r="J890">
        <f t="shared" si="27"/>
        <v>0</v>
      </c>
    </row>
    <row r="891" spans="1:10">
      <c r="A891" t="s">
        <v>53</v>
      </c>
      <c r="B891" s="57">
        <v>33706</v>
      </c>
      <c r="C891">
        <v>1992</v>
      </c>
      <c r="D891">
        <v>710</v>
      </c>
      <c r="F891">
        <v>16.52</v>
      </c>
      <c r="G891">
        <v>630</v>
      </c>
      <c r="H891" t="s">
        <v>18</v>
      </c>
      <c r="I891">
        <f t="shared" si="28"/>
        <v>4</v>
      </c>
      <c r="J891">
        <f t="shared" si="27"/>
        <v>0</v>
      </c>
    </row>
    <row r="892" spans="1:10">
      <c r="A892" t="s">
        <v>53</v>
      </c>
      <c r="B892" s="57">
        <v>33713</v>
      </c>
      <c r="C892">
        <v>1992</v>
      </c>
      <c r="D892">
        <v>710</v>
      </c>
      <c r="E892">
        <v>3366.85</v>
      </c>
      <c r="F892">
        <v>3.04</v>
      </c>
      <c r="G892">
        <v>518</v>
      </c>
      <c r="H892" t="s">
        <v>54</v>
      </c>
      <c r="I892">
        <f t="shared" si="28"/>
        <v>4</v>
      </c>
      <c r="J892">
        <f t="shared" si="27"/>
        <v>0</v>
      </c>
    </row>
    <row r="893" spans="1:10">
      <c r="A893" t="s">
        <v>53</v>
      </c>
      <c r="B893" s="57">
        <v>33713</v>
      </c>
      <c r="C893">
        <v>1992</v>
      </c>
      <c r="D893">
        <v>710</v>
      </c>
      <c r="E893">
        <v>3366.85</v>
      </c>
      <c r="F893">
        <v>0.86</v>
      </c>
      <c r="G893">
        <v>519</v>
      </c>
      <c r="H893" t="s">
        <v>54</v>
      </c>
      <c r="I893">
        <f t="shared" si="28"/>
        <v>4</v>
      </c>
      <c r="J893">
        <f t="shared" si="27"/>
        <v>0</v>
      </c>
    </row>
    <row r="894" spans="1:10">
      <c r="A894" t="s">
        <v>53</v>
      </c>
      <c r="B894" s="57">
        <v>33713</v>
      </c>
      <c r="C894">
        <v>1992</v>
      </c>
      <c r="D894">
        <v>710</v>
      </c>
      <c r="E894">
        <v>3366.85</v>
      </c>
      <c r="F894">
        <v>26.33</v>
      </c>
      <c r="G894">
        <v>540</v>
      </c>
      <c r="H894" t="s">
        <v>54</v>
      </c>
      <c r="I894">
        <f t="shared" si="28"/>
        <v>4</v>
      </c>
      <c r="J894">
        <f t="shared" si="27"/>
        <v>0</v>
      </c>
    </row>
    <row r="895" spans="1:10">
      <c r="A895" t="s">
        <v>53</v>
      </c>
      <c r="B895" s="57">
        <v>33713</v>
      </c>
      <c r="C895">
        <v>1992</v>
      </c>
      <c r="D895">
        <v>710</v>
      </c>
      <c r="E895">
        <v>3533.16</v>
      </c>
      <c r="F895">
        <v>2.41</v>
      </c>
      <c r="G895">
        <v>620</v>
      </c>
      <c r="H895" t="s">
        <v>18</v>
      </c>
      <c r="I895">
        <f t="shared" si="28"/>
        <v>4</v>
      </c>
      <c r="J895">
        <f t="shared" si="27"/>
        <v>0</v>
      </c>
    </row>
    <row r="896" spans="1:10">
      <c r="A896" t="s">
        <v>53</v>
      </c>
      <c r="B896" s="57">
        <v>33713</v>
      </c>
      <c r="C896">
        <v>1992</v>
      </c>
      <c r="D896">
        <v>710</v>
      </c>
      <c r="E896">
        <v>3533.16</v>
      </c>
      <c r="F896">
        <v>7.52</v>
      </c>
      <c r="G896">
        <v>630</v>
      </c>
      <c r="H896" t="s">
        <v>18</v>
      </c>
      <c r="I896">
        <f t="shared" si="28"/>
        <v>4</v>
      </c>
      <c r="J896">
        <f t="shared" si="27"/>
        <v>0</v>
      </c>
    </row>
    <row r="897" spans="1:10">
      <c r="A897" t="s">
        <v>53</v>
      </c>
      <c r="B897" s="57">
        <v>33713</v>
      </c>
      <c r="C897">
        <v>1992</v>
      </c>
      <c r="D897">
        <v>710</v>
      </c>
      <c r="E897">
        <v>3775.36</v>
      </c>
      <c r="F897">
        <v>1.97</v>
      </c>
      <c r="G897">
        <v>620</v>
      </c>
      <c r="H897" t="s">
        <v>18</v>
      </c>
      <c r="I897">
        <f t="shared" si="28"/>
        <v>4</v>
      </c>
      <c r="J897">
        <f t="shared" si="27"/>
        <v>0</v>
      </c>
    </row>
    <row r="898" spans="1:10">
      <c r="A898" t="s">
        <v>53</v>
      </c>
      <c r="B898" s="57">
        <v>33713</v>
      </c>
      <c r="C898">
        <v>1992</v>
      </c>
      <c r="D898">
        <v>710</v>
      </c>
      <c r="E898">
        <v>3775.36</v>
      </c>
      <c r="F898">
        <v>66.23</v>
      </c>
      <c r="G898">
        <v>630</v>
      </c>
      <c r="H898" t="s">
        <v>18</v>
      </c>
      <c r="I898">
        <f t="shared" si="28"/>
        <v>4</v>
      </c>
      <c r="J898">
        <f t="shared" si="27"/>
        <v>0</v>
      </c>
    </row>
    <row r="899" spans="1:10">
      <c r="A899" t="s">
        <v>53</v>
      </c>
      <c r="B899" s="57">
        <v>33713</v>
      </c>
      <c r="C899">
        <v>1992</v>
      </c>
      <c r="D899">
        <v>710</v>
      </c>
      <c r="E899">
        <v>3775.36</v>
      </c>
      <c r="F899">
        <v>0.1</v>
      </c>
      <c r="G899">
        <v>650</v>
      </c>
      <c r="H899" t="s">
        <v>18</v>
      </c>
      <c r="I899">
        <f t="shared" si="28"/>
        <v>4</v>
      </c>
      <c r="J899">
        <f t="shared" ref="J899:J962" si="29">IF(I899&lt;7,0,1)</f>
        <v>0</v>
      </c>
    </row>
    <row r="900" spans="1:10">
      <c r="A900" t="s">
        <v>53</v>
      </c>
      <c r="B900" s="57">
        <v>33713</v>
      </c>
      <c r="C900">
        <v>1992</v>
      </c>
      <c r="D900">
        <v>710</v>
      </c>
      <c r="E900">
        <v>3775.36</v>
      </c>
      <c r="F900">
        <v>1.65</v>
      </c>
      <c r="G900">
        <v>680</v>
      </c>
      <c r="H900" t="s">
        <v>18</v>
      </c>
      <c r="I900">
        <f t="shared" si="28"/>
        <v>4</v>
      </c>
      <c r="J900">
        <f t="shared" si="29"/>
        <v>0</v>
      </c>
    </row>
    <row r="901" spans="1:10">
      <c r="A901" t="s">
        <v>53</v>
      </c>
      <c r="B901" s="57">
        <v>33713</v>
      </c>
      <c r="C901">
        <v>1992</v>
      </c>
      <c r="D901">
        <v>710</v>
      </c>
      <c r="E901">
        <v>3871.9</v>
      </c>
      <c r="F901">
        <v>8.2899999999999991</v>
      </c>
      <c r="G901">
        <v>519</v>
      </c>
      <c r="H901" t="s">
        <v>54</v>
      </c>
      <c r="I901">
        <f t="shared" si="28"/>
        <v>4</v>
      </c>
      <c r="J901">
        <f t="shared" si="29"/>
        <v>0</v>
      </c>
    </row>
    <row r="902" spans="1:10">
      <c r="A902" t="s">
        <v>53</v>
      </c>
      <c r="B902" s="57">
        <v>33713</v>
      </c>
      <c r="C902">
        <v>1992</v>
      </c>
      <c r="D902">
        <v>710</v>
      </c>
      <c r="E902">
        <v>3871.9</v>
      </c>
      <c r="F902">
        <v>0.52</v>
      </c>
      <c r="G902">
        <v>521</v>
      </c>
      <c r="H902" t="s">
        <v>54</v>
      </c>
      <c r="I902">
        <f t="shared" si="28"/>
        <v>4</v>
      </c>
      <c r="J902">
        <f t="shared" si="29"/>
        <v>0</v>
      </c>
    </row>
    <row r="903" spans="1:10">
      <c r="A903" t="s">
        <v>53</v>
      </c>
      <c r="B903" s="57">
        <v>33713</v>
      </c>
      <c r="C903">
        <v>1992</v>
      </c>
      <c r="D903">
        <v>710</v>
      </c>
      <c r="E903">
        <v>3871.9</v>
      </c>
      <c r="F903">
        <v>55.54</v>
      </c>
      <c r="G903">
        <v>540</v>
      </c>
      <c r="H903" t="s">
        <v>54</v>
      </c>
      <c r="I903">
        <f t="shared" si="28"/>
        <v>4</v>
      </c>
      <c r="J903">
        <f t="shared" si="29"/>
        <v>0</v>
      </c>
    </row>
    <row r="904" spans="1:10">
      <c r="A904" t="s">
        <v>53</v>
      </c>
      <c r="B904" s="57">
        <v>33713</v>
      </c>
      <c r="C904">
        <v>1992</v>
      </c>
      <c r="D904">
        <v>710</v>
      </c>
      <c r="E904">
        <v>4160.6400000000003</v>
      </c>
      <c r="F904">
        <v>7.24</v>
      </c>
      <c r="G904">
        <v>540</v>
      </c>
      <c r="H904" t="s">
        <v>54</v>
      </c>
      <c r="I904">
        <f t="shared" ref="I904:I967" si="30">MONTH(B904)</f>
        <v>4</v>
      </c>
      <c r="J904">
        <f t="shared" si="29"/>
        <v>0</v>
      </c>
    </row>
    <row r="905" spans="1:10">
      <c r="A905" t="s">
        <v>53</v>
      </c>
      <c r="B905" s="57">
        <v>33713</v>
      </c>
      <c r="C905">
        <v>1992</v>
      </c>
      <c r="D905">
        <v>710</v>
      </c>
      <c r="F905">
        <v>0.25</v>
      </c>
      <c r="G905">
        <v>518</v>
      </c>
      <c r="H905" t="s">
        <v>54</v>
      </c>
      <c r="I905">
        <f t="shared" si="30"/>
        <v>4</v>
      </c>
      <c r="J905">
        <f t="shared" si="29"/>
        <v>0</v>
      </c>
    </row>
    <row r="906" spans="1:10">
      <c r="A906" t="s">
        <v>53</v>
      </c>
      <c r="B906" s="57">
        <v>33713</v>
      </c>
      <c r="C906">
        <v>1992</v>
      </c>
      <c r="D906">
        <v>710</v>
      </c>
      <c r="F906">
        <v>2.4500000000000002</v>
      </c>
      <c r="G906">
        <v>540</v>
      </c>
      <c r="H906" t="s">
        <v>54</v>
      </c>
      <c r="I906">
        <f t="shared" si="30"/>
        <v>4</v>
      </c>
      <c r="J906">
        <f t="shared" si="29"/>
        <v>0</v>
      </c>
    </row>
    <row r="907" spans="1:10">
      <c r="A907" t="s">
        <v>53</v>
      </c>
      <c r="B907" s="57">
        <v>33713</v>
      </c>
      <c r="C907">
        <v>1992</v>
      </c>
      <c r="D907">
        <v>710</v>
      </c>
      <c r="F907">
        <v>1.83</v>
      </c>
      <c r="G907">
        <v>620</v>
      </c>
      <c r="H907" t="s">
        <v>18</v>
      </c>
      <c r="I907">
        <f t="shared" si="30"/>
        <v>4</v>
      </c>
      <c r="J907">
        <f t="shared" si="29"/>
        <v>0</v>
      </c>
    </row>
    <row r="908" spans="1:10">
      <c r="A908" t="s">
        <v>53</v>
      </c>
      <c r="B908" s="57">
        <v>33713</v>
      </c>
      <c r="C908">
        <v>1992</v>
      </c>
      <c r="D908">
        <v>710</v>
      </c>
      <c r="F908">
        <v>16.64</v>
      </c>
      <c r="G908">
        <v>630</v>
      </c>
      <c r="H908" t="s">
        <v>18</v>
      </c>
      <c r="I908">
        <f t="shared" si="30"/>
        <v>4</v>
      </c>
      <c r="J908">
        <f t="shared" si="29"/>
        <v>0</v>
      </c>
    </row>
    <row r="909" spans="1:10">
      <c r="A909" t="s">
        <v>53</v>
      </c>
      <c r="B909" s="57">
        <v>33720</v>
      </c>
      <c r="C909">
        <v>1992</v>
      </c>
      <c r="D909">
        <v>710</v>
      </c>
      <c r="E909">
        <v>3366.85</v>
      </c>
      <c r="F909">
        <v>1</v>
      </c>
      <c r="G909">
        <v>517</v>
      </c>
      <c r="H909" t="s">
        <v>54</v>
      </c>
      <c r="I909">
        <f t="shared" si="30"/>
        <v>4</v>
      </c>
      <c r="J909">
        <f t="shared" si="29"/>
        <v>0</v>
      </c>
    </row>
    <row r="910" spans="1:10">
      <c r="A910" t="s">
        <v>53</v>
      </c>
      <c r="B910" s="57">
        <v>33720</v>
      </c>
      <c r="C910">
        <v>1992</v>
      </c>
      <c r="D910">
        <v>710</v>
      </c>
      <c r="E910">
        <v>3366.85</v>
      </c>
      <c r="F910">
        <v>31.97</v>
      </c>
      <c r="G910">
        <v>518</v>
      </c>
      <c r="H910" t="s">
        <v>54</v>
      </c>
      <c r="I910">
        <f t="shared" si="30"/>
        <v>4</v>
      </c>
      <c r="J910">
        <f t="shared" si="29"/>
        <v>0</v>
      </c>
    </row>
    <row r="911" spans="1:10">
      <c r="A911" t="s">
        <v>53</v>
      </c>
      <c r="B911" s="57">
        <v>33720</v>
      </c>
      <c r="C911">
        <v>1992</v>
      </c>
      <c r="D911">
        <v>710</v>
      </c>
      <c r="E911">
        <v>3366.85</v>
      </c>
      <c r="F911">
        <v>0.84</v>
      </c>
      <c r="G911">
        <v>521</v>
      </c>
      <c r="H911" t="s">
        <v>54</v>
      </c>
      <c r="I911">
        <f t="shared" si="30"/>
        <v>4</v>
      </c>
      <c r="J911">
        <f t="shared" si="29"/>
        <v>0</v>
      </c>
    </row>
    <row r="912" spans="1:10">
      <c r="A912" t="s">
        <v>53</v>
      </c>
      <c r="B912" s="57">
        <v>33720</v>
      </c>
      <c r="C912">
        <v>1992</v>
      </c>
      <c r="D912">
        <v>710</v>
      </c>
      <c r="E912">
        <v>3366.85</v>
      </c>
      <c r="F912">
        <v>6.83</v>
      </c>
      <c r="G912">
        <v>540</v>
      </c>
      <c r="H912" t="s">
        <v>54</v>
      </c>
      <c r="I912">
        <f t="shared" si="30"/>
        <v>4</v>
      </c>
      <c r="J912">
        <f t="shared" si="29"/>
        <v>0</v>
      </c>
    </row>
    <row r="913" spans="1:10">
      <c r="A913" t="s">
        <v>53</v>
      </c>
      <c r="B913" s="57">
        <v>33720</v>
      </c>
      <c r="C913">
        <v>1992</v>
      </c>
      <c r="D913">
        <v>710</v>
      </c>
      <c r="E913">
        <v>3533.16</v>
      </c>
      <c r="F913">
        <v>0.23</v>
      </c>
      <c r="G913">
        <v>610</v>
      </c>
      <c r="H913" t="s">
        <v>18</v>
      </c>
      <c r="I913">
        <f t="shared" si="30"/>
        <v>4</v>
      </c>
      <c r="J913">
        <f t="shared" si="29"/>
        <v>0</v>
      </c>
    </row>
    <row r="914" spans="1:10">
      <c r="A914" t="s">
        <v>53</v>
      </c>
      <c r="B914" s="57">
        <v>33720</v>
      </c>
      <c r="C914">
        <v>1992</v>
      </c>
      <c r="D914">
        <v>710</v>
      </c>
      <c r="E914">
        <v>3533.16</v>
      </c>
      <c r="F914">
        <v>0.33</v>
      </c>
      <c r="G914">
        <v>620</v>
      </c>
      <c r="H914" t="s">
        <v>18</v>
      </c>
      <c r="I914">
        <f t="shared" si="30"/>
        <v>4</v>
      </c>
      <c r="J914">
        <f t="shared" si="29"/>
        <v>0</v>
      </c>
    </row>
    <row r="915" spans="1:10">
      <c r="A915" t="s">
        <v>53</v>
      </c>
      <c r="B915" s="57">
        <v>33720</v>
      </c>
      <c r="C915">
        <v>1992</v>
      </c>
      <c r="D915">
        <v>710</v>
      </c>
      <c r="E915">
        <v>3533.16</v>
      </c>
      <c r="F915">
        <v>33.049999999999997</v>
      </c>
      <c r="G915">
        <v>630</v>
      </c>
      <c r="H915" t="s">
        <v>18</v>
      </c>
      <c r="I915">
        <f t="shared" si="30"/>
        <v>4</v>
      </c>
      <c r="J915">
        <f t="shared" si="29"/>
        <v>0</v>
      </c>
    </row>
    <row r="916" spans="1:10">
      <c r="A916" t="s">
        <v>53</v>
      </c>
      <c r="B916" s="57">
        <v>33720</v>
      </c>
      <c r="C916">
        <v>1992</v>
      </c>
      <c r="D916">
        <v>710</v>
      </c>
      <c r="E916">
        <v>3775.36</v>
      </c>
      <c r="F916">
        <v>0.56999999999999995</v>
      </c>
      <c r="G916">
        <v>610</v>
      </c>
      <c r="H916" t="s">
        <v>18</v>
      </c>
      <c r="I916">
        <f t="shared" si="30"/>
        <v>4</v>
      </c>
      <c r="J916">
        <f t="shared" si="29"/>
        <v>0</v>
      </c>
    </row>
    <row r="917" spans="1:10">
      <c r="A917" t="s">
        <v>53</v>
      </c>
      <c r="B917" s="57">
        <v>33720</v>
      </c>
      <c r="C917">
        <v>1992</v>
      </c>
      <c r="D917">
        <v>710</v>
      </c>
      <c r="E917">
        <v>3775.36</v>
      </c>
      <c r="F917">
        <v>0.14000000000000001</v>
      </c>
      <c r="G917">
        <v>620</v>
      </c>
      <c r="H917" t="s">
        <v>18</v>
      </c>
      <c r="I917">
        <f t="shared" si="30"/>
        <v>4</v>
      </c>
      <c r="J917">
        <f t="shared" si="29"/>
        <v>0</v>
      </c>
    </row>
    <row r="918" spans="1:10">
      <c r="A918" t="s">
        <v>53</v>
      </c>
      <c r="B918" s="57">
        <v>33720</v>
      </c>
      <c r="C918">
        <v>1992</v>
      </c>
      <c r="D918">
        <v>710</v>
      </c>
      <c r="E918">
        <v>3775.36</v>
      </c>
      <c r="F918">
        <v>53.02</v>
      </c>
      <c r="G918">
        <v>630</v>
      </c>
      <c r="H918" t="s">
        <v>18</v>
      </c>
      <c r="I918">
        <f t="shared" si="30"/>
        <v>4</v>
      </c>
      <c r="J918">
        <f t="shared" si="29"/>
        <v>0</v>
      </c>
    </row>
    <row r="919" spans="1:10">
      <c r="A919" t="s">
        <v>53</v>
      </c>
      <c r="B919" s="57">
        <v>33720</v>
      </c>
      <c r="C919">
        <v>1992</v>
      </c>
      <c r="D919">
        <v>710</v>
      </c>
      <c r="E919">
        <v>3871.9</v>
      </c>
      <c r="F919">
        <v>8.0299999999999994</v>
      </c>
      <c r="G919">
        <v>519</v>
      </c>
      <c r="H919" t="s">
        <v>54</v>
      </c>
      <c r="I919">
        <f t="shared" si="30"/>
        <v>4</v>
      </c>
      <c r="J919">
        <f t="shared" si="29"/>
        <v>0</v>
      </c>
    </row>
    <row r="920" spans="1:10">
      <c r="A920" t="s">
        <v>53</v>
      </c>
      <c r="B920" s="57">
        <v>33720</v>
      </c>
      <c r="C920">
        <v>1992</v>
      </c>
      <c r="D920">
        <v>710</v>
      </c>
      <c r="E920">
        <v>3871.9</v>
      </c>
      <c r="F920">
        <v>57.8</v>
      </c>
      <c r="G920">
        <v>540</v>
      </c>
      <c r="H920" t="s">
        <v>54</v>
      </c>
      <c r="I920">
        <f t="shared" si="30"/>
        <v>4</v>
      </c>
      <c r="J920">
        <f t="shared" si="29"/>
        <v>0</v>
      </c>
    </row>
    <row r="921" spans="1:10">
      <c r="A921" t="s">
        <v>53</v>
      </c>
      <c r="B921" s="57">
        <v>33720</v>
      </c>
      <c r="C921">
        <v>1992</v>
      </c>
      <c r="D921">
        <v>710</v>
      </c>
      <c r="E921">
        <v>4160.6400000000003</v>
      </c>
      <c r="F921">
        <v>0.86</v>
      </c>
      <c r="G921">
        <v>540</v>
      </c>
      <c r="H921" t="s">
        <v>54</v>
      </c>
      <c r="I921">
        <f t="shared" si="30"/>
        <v>4</v>
      </c>
      <c r="J921">
        <f t="shared" si="29"/>
        <v>0</v>
      </c>
    </row>
    <row r="922" spans="1:10">
      <c r="A922" t="s">
        <v>53</v>
      </c>
      <c r="B922" s="57">
        <v>33720</v>
      </c>
      <c r="C922">
        <v>1992</v>
      </c>
      <c r="D922">
        <v>710</v>
      </c>
      <c r="F922">
        <v>7.0000000000000007E-2</v>
      </c>
      <c r="G922">
        <v>518</v>
      </c>
      <c r="H922" t="s">
        <v>54</v>
      </c>
      <c r="I922">
        <f t="shared" si="30"/>
        <v>4</v>
      </c>
      <c r="J922">
        <f t="shared" si="29"/>
        <v>0</v>
      </c>
    </row>
    <row r="923" spans="1:10">
      <c r="A923" t="s">
        <v>53</v>
      </c>
      <c r="B923" s="57">
        <v>33720</v>
      </c>
      <c r="C923">
        <v>1992</v>
      </c>
      <c r="D923">
        <v>710</v>
      </c>
      <c r="F923">
        <v>0.05</v>
      </c>
      <c r="G923">
        <v>519</v>
      </c>
      <c r="H923" t="s">
        <v>54</v>
      </c>
      <c r="I923">
        <f t="shared" si="30"/>
        <v>4</v>
      </c>
      <c r="J923">
        <f t="shared" si="29"/>
        <v>0</v>
      </c>
    </row>
    <row r="924" spans="1:10">
      <c r="A924" t="s">
        <v>53</v>
      </c>
      <c r="B924" s="57">
        <v>33720</v>
      </c>
      <c r="C924">
        <v>1992</v>
      </c>
      <c r="D924">
        <v>710</v>
      </c>
      <c r="F924">
        <v>0.1</v>
      </c>
      <c r="G924">
        <v>521</v>
      </c>
      <c r="H924" t="s">
        <v>54</v>
      </c>
      <c r="I924">
        <f t="shared" si="30"/>
        <v>4</v>
      </c>
      <c r="J924">
        <f t="shared" si="29"/>
        <v>0</v>
      </c>
    </row>
    <row r="925" spans="1:10">
      <c r="A925" t="s">
        <v>53</v>
      </c>
      <c r="B925" s="57">
        <v>33720</v>
      </c>
      <c r="C925">
        <v>1992</v>
      </c>
      <c r="D925">
        <v>710</v>
      </c>
      <c r="F925">
        <v>1.51</v>
      </c>
      <c r="G925">
        <v>522</v>
      </c>
      <c r="I925">
        <f t="shared" si="30"/>
        <v>4</v>
      </c>
      <c r="J925">
        <f t="shared" si="29"/>
        <v>0</v>
      </c>
    </row>
    <row r="926" spans="1:10">
      <c r="A926" t="s">
        <v>53</v>
      </c>
      <c r="B926" s="57">
        <v>33720</v>
      </c>
      <c r="C926">
        <v>1992</v>
      </c>
      <c r="D926">
        <v>710</v>
      </c>
      <c r="F926">
        <v>0.87</v>
      </c>
      <c r="G926">
        <v>540</v>
      </c>
      <c r="H926" t="s">
        <v>54</v>
      </c>
      <c r="I926">
        <f t="shared" si="30"/>
        <v>4</v>
      </c>
      <c r="J926">
        <f t="shared" si="29"/>
        <v>0</v>
      </c>
    </row>
    <row r="927" spans="1:10">
      <c r="A927" t="s">
        <v>53</v>
      </c>
      <c r="B927" s="57">
        <v>33720</v>
      </c>
      <c r="C927">
        <v>1992</v>
      </c>
      <c r="D927">
        <v>710</v>
      </c>
      <c r="F927">
        <v>0.04</v>
      </c>
      <c r="G927">
        <v>620</v>
      </c>
      <c r="H927" t="s">
        <v>18</v>
      </c>
      <c r="I927">
        <f t="shared" si="30"/>
        <v>4</v>
      </c>
      <c r="J927">
        <f t="shared" si="29"/>
        <v>0</v>
      </c>
    </row>
    <row r="928" spans="1:10">
      <c r="A928" t="s">
        <v>53</v>
      </c>
      <c r="B928" s="57">
        <v>33720</v>
      </c>
      <c r="C928">
        <v>1992</v>
      </c>
      <c r="D928">
        <v>710</v>
      </c>
      <c r="F928">
        <v>15.32</v>
      </c>
      <c r="G928">
        <v>630</v>
      </c>
      <c r="H928" t="s">
        <v>18</v>
      </c>
      <c r="I928">
        <f t="shared" si="30"/>
        <v>4</v>
      </c>
      <c r="J928">
        <f t="shared" si="29"/>
        <v>0</v>
      </c>
    </row>
    <row r="929" spans="1:10">
      <c r="A929" t="s">
        <v>53</v>
      </c>
      <c r="B929" s="57">
        <v>33727</v>
      </c>
      <c r="C929">
        <v>1992</v>
      </c>
      <c r="D929">
        <v>710</v>
      </c>
      <c r="E929">
        <v>3366.85</v>
      </c>
      <c r="F929">
        <v>7.92</v>
      </c>
      <c r="G929">
        <v>517</v>
      </c>
      <c r="H929" t="s">
        <v>54</v>
      </c>
      <c r="I929">
        <f t="shared" si="30"/>
        <v>5</v>
      </c>
      <c r="J929">
        <f t="shared" si="29"/>
        <v>0</v>
      </c>
    </row>
    <row r="930" spans="1:10">
      <c r="A930" t="s">
        <v>53</v>
      </c>
      <c r="B930" s="57">
        <v>33727</v>
      </c>
      <c r="C930">
        <v>1992</v>
      </c>
      <c r="D930">
        <v>710</v>
      </c>
      <c r="E930">
        <v>3366.85</v>
      </c>
      <c r="F930">
        <v>14.84</v>
      </c>
      <c r="G930">
        <v>518</v>
      </c>
      <c r="H930" t="s">
        <v>54</v>
      </c>
      <c r="I930">
        <f t="shared" si="30"/>
        <v>5</v>
      </c>
      <c r="J930">
        <f t="shared" si="29"/>
        <v>0</v>
      </c>
    </row>
    <row r="931" spans="1:10">
      <c r="A931" t="s">
        <v>53</v>
      </c>
      <c r="B931" s="57">
        <v>33727</v>
      </c>
      <c r="C931">
        <v>1992</v>
      </c>
      <c r="D931">
        <v>710</v>
      </c>
      <c r="E931">
        <v>3366.85</v>
      </c>
      <c r="F931">
        <v>1.55</v>
      </c>
      <c r="G931">
        <v>519</v>
      </c>
      <c r="H931" t="s">
        <v>54</v>
      </c>
      <c r="I931">
        <f t="shared" si="30"/>
        <v>5</v>
      </c>
      <c r="J931">
        <f t="shared" si="29"/>
        <v>0</v>
      </c>
    </row>
    <row r="932" spans="1:10">
      <c r="A932" t="s">
        <v>53</v>
      </c>
      <c r="B932" s="57">
        <v>33727</v>
      </c>
      <c r="C932">
        <v>1992</v>
      </c>
      <c r="D932">
        <v>710</v>
      </c>
      <c r="E932">
        <v>3366.85</v>
      </c>
      <c r="F932">
        <v>32.32</v>
      </c>
      <c r="G932">
        <v>540</v>
      </c>
      <c r="H932" t="s">
        <v>54</v>
      </c>
      <c r="I932">
        <f t="shared" si="30"/>
        <v>5</v>
      </c>
      <c r="J932">
        <f t="shared" si="29"/>
        <v>0</v>
      </c>
    </row>
    <row r="933" spans="1:10">
      <c r="A933" t="s">
        <v>53</v>
      </c>
      <c r="B933" s="57">
        <v>33727</v>
      </c>
      <c r="C933">
        <v>1992</v>
      </c>
      <c r="D933">
        <v>710</v>
      </c>
      <c r="E933">
        <v>3533.16</v>
      </c>
      <c r="F933">
        <v>0.61</v>
      </c>
      <c r="G933">
        <v>610</v>
      </c>
      <c r="H933" t="s">
        <v>18</v>
      </c>
      <c r="I933">
        <f t="shared" si="30"/>
        <v>5</v>
      </c>
      <c r="J933">
        <f t="shared" si="29"/>
        <v>0</v>
      </c>
    </row>
    <row r="934" spans="1:10">
      <c r="A934" t="s">
        <v>53</v>
      </c>
      <c r="B934" s="57">
        <v>33727</v>
      </c>
      <c r="C934">
        <v>1992</v>
      </c>
      <c r="D934">
        <v>710</v>
      </c>
      <c r="E934">
        <v>3533.16</v>
      </c>
      <c r="F934">
        <v>0.76</v>
      </c>
      <c r="G934">
        <v>620</v>
      </c>
      <c r="H934" t="s">
        <v>18</v>
      </c>
      <c r="I934">
        <f t="shared" si="30"/>
        <v>5</v>
      </c>
      <c r="J934">
        <f t="shared" si="29"/>
        <v>0</v>
      </c>
    </row>
    <row r="935" spans="1:10">
      <c r="A935" t="s">
        <v>53</v>
      </c>
      <c r="B935" s="57">
        <v>33727</v>
      </c>
      <c r="C935">
        <v>1992</v>
      </c>
      <c r="D935">
        <v>710</v>
      </c>
      <c r="E935">
        <v>3533.16</v>
      </c>
      <c r="F935">
        <v>42.54</v>
      </c>
      <c r="G935">
        <v>630</v>
      </c>
      <c r="H935" t="s">
        <v>18</v>
      </c>
      <c r="I935">
        <f t="shared" si="30"/>
        <v>5</v>
      </c>
      <c r="J935">
        <f t="shared" si="29"/>
        <v>0</v>
      </c>
    </row>
    <row r="936" spans="1:10">
      <c r="A936" t="s">
        <v>53</v>
      </c>
      <c r="B936" s="57">
        <v>33727</v>
      </c>
      <c r="C936">
        <v>1992</v>
      </c>
      <c r="D936">
        <v>710</v>
      </c>
      <c r="E936">
        <v>3775.36</v>
      </c>
      <c r="F936">
        <v>3.2</v>
      </c>
      <c r="G936">
        <v>620</v>
      </c>
      <c r="H936" t="s">
        <v>18</v>
      </c>
      <c r="I936">
        <f t="shared" si="30"/>
        <v>5</v>
      </c>
      <c r="J936">
        <f t="shared" si="29"/>
        <v>0</v>
      </c>
    </row>
    <row r="937" spans="1:10">
      <c r="A937" t="s">
        <v>53</v>
      </c>
      <c r="B937" s="57">
        <v>33727</v>
      </c>
      <c r="C937">
        <v>1992</v>
      </c>
      <c r="D937">
        <v>710</v>
      </c>
      <c r="E937">
        <v>3775.36</v>
      </c>
      <c r="F937">
        <v>62.67</v>
      </c>
      <c r="G937">
        <v>630</v>
      </c>
      <c r="H937" t="s">
        <v>18</v>
      </c>
      <c r="I937">
        <f t="shared" si="30"/>
        <v>5</v>
      </c>
      <c r="J937">
        <f t="shared" si="29"/>
        <v>0</v>
      </c>
    </row>
    <row r="938" spans="1:10">
      <c r="A938" t="s">
        <v>53</v>
      </c>
      <c r="B938" s="57">
        <v>33727</v>
      </c>
      <c r="C938">
        <v>1992</v>
      </c>
      <c r="D938">
        <v>710</v>
      </c>
      <c r="E938">
        <v>3775.36</v>
      </c>
      <c r="F938">
        <v>0.16</v>
      </c>
      <c r="G938">
        <v>650</v>
      </c>
      <c r="H938" t="s">
        <v>18</v>
      </c>
      <c r="I938">
        <f t="shared" si="30"/>
        <v>5</v>
      </c>
      <c r="J938">
        <f t="shared" si="29"/>
        <v>0</v>
      </c>
    </row>
    <row r="939" spans="1:10">
      <c r="A939" t="s">
        <v>53</v>
      </c>
      <c r="B939" s="57">
        <v>33727</v>
      </c>
      <c r="C939">
        <v>1992</v>
      </c>
      <c r="D939">
        <v>710</v>
      </c>
      <c r="E939">
        <v>3871.9</v>
      </c>
      <c r="F939">
        <v>4.09</v>
      </c>
      <c r="G939">
        <v>518</v>
      </c>
      <c r="H939" t="s">
        <v>54</v>
      </c>
      <c r="I939">
        <f t="shared" si="30"/>
        <v>5</v>
      </c>
      <c r="J939">
        <f t="shared" si="29"/>
        <v>0</v>
      </c>
    </row>
    <row r="940" spans="1:10">
      <c r="A940" t="s">
        <v>53</v>
      </c>
      <c r="B940" s="57">
        <v>33727</v>
      </c>
      <c r="C940">
        <v>1992</v>
      </c>
      <c r="D940">
        <v>710</v>
      </c>
      <c r="E940">
        <v>3871.9</v>
      </c>
      <c r="F940">
        <v>16.989999999999998</v>
      </c>
      <c r="G940">
        <v>519</v>
      </c>
      <c r="H940" t="s">
        <v>54</v>
      </c>
      <c r="I940">
        <f t="shared" si="30"/>
        <v>5</v>
      </c>
      <c r="J940">
        <f t="shared" si="29"/>
        <v>0</v>
      </c>
    </row>
    <row r="941" spans="1:10">
      <c r="A941" t="s">
        <v>53</v>
      </c>
      <c r="B941" s="57">
        <v>33727</v>
      </c>
      <c r="C941">
        <v>1992</v>
      </c>
      <c r="D941">
        <v>710</v>
      </c>
      <c r="E941">
        <v>3871.9</v>
      </c>
      <c r="F941">
        <v>33.409999999999997</v>
      </c>
      <c r="G941">
        <v>540</v>
      </c>
      <c r="H941" t="s">
        <v>54</v>
      </c>
      <c r="I941">
        <f t="shared" si="30"/>
        <v>5</v>
      </c>
      <c r="J941">
        <f t="shared" si="29"/>
        <v>0</v>
      </c>
    </row>
    <row r="942" spans="1:10">
      <c r="A942" t="s">
        <v>53</v>
      </c>
      <c r="B942" s="57">
        <v>33727</v>
      </c>
      <c r="C942">
        <v>1992</v>
      </c>
      <c r="D942">
        <v>710</v>
      </c>
      <c r="F942">
        <v>0.94</v>
      </c>
      <c r="G942">
        <v>540</v>
      </c>
      <c r="H942" t="s">
        <v>54</v>
      </c>
      <c r="I942">
        <f t="shared" si="30"/>
        <v>5</v>
      </c>
      <c r="J942">
        <f t="shared" si="29"/>
        <v>0</v>
      </c>
    </row>
    <row r="943" spans="1:10">
      <c r="A943" t="s">
        <v>53</v>
      </c>
      <c r="B943" s="57">
        <v>33727</v>
      </c>
      <c r="C943">
        <v>1992</v>
      </c>
      <c r="D943">
        <v>710</v>
      </c>
      <c r="F943">
        <v>12.39</v>
      </c>
      <c r="G943">
        <v>630</v>
      </c>
      <c r="H943" t="s">
        <v>18</v>
      </c>
      <c r="I943">
        <f t="shared" si="30"/>
        <v>5</v>
      </c>
      <c r="J943">
        <f t="shared" si="29"/>
        <v>0</v>
      </c>
    </row>
    <row r="944" spans="1:10">
      <c r="A944" t="s">
        <v>53</v>
      </c>
      <c r="B944" s="57">
        <v>33734</v>
      </c>
      <c r="C944">
        <v>1992</v>
      </c>
      <c r="D944">
        <v>710</v>
      </c>
      <c r="E944">
        <v>3366.85</v>
      </c>
      <c r="F944">
        <v>0.46</v>
      </c>
      <c r="G944">
        <v>517</v>
      </c>
      <c r="H944" t="s">
        <v>54</v>
      </c>
      <c r="I944">
        <f t="shared" si="30"/>
        <v>5</v>
      </c>
      <c r="J944">
        <f t="shared" si="29"/>
        <v>0</v>
      </c>
    </row>
    <row r="945" spans="1:10">
      <c r="A945" t="s">
        <v>53</v>
      </c>
      <c r="B945" s="57">
        <v>33734</v>
      </c>
      <c r="C945">
        <v>1992</v>
      </c>
      <c r="D945">
        <v>710</v>
      </c>
      <c r="E945">
        <v>3366.85</v>
      </c>
      <c r="F945">
        <v>20.16</v>
      </c>
      <c r="G945">
        <v>518</v>
      </c>
      <c r="H945" t="s">
        <v>54</v>
      </c>
      <c r="I945">
        <f t="shared" si="30"/>
        <v>5</v>
      </c>
      <c r="J945">
        <f t="shared" si="29"/>
        <v>0</v>
      </c>
    </row>
    <row r="946" spans="1:10">
      <c r="A946" t="s">
        <v>53</v>
      </c>
      <c r="B946" s="57">
        <v>33734</v>
      </c>
      <c r="C946">
        <v>1992</v>
      </c>
      <c r="D946">
        <v>710</v>
      </c>
      <c r="E946">
        <v>3366.85</v>
      </c>
      <c r="F946">
        <v>2.35</v>
      </c>
      <c r="G946">
        <v>519</v>
      </c>
      <c r="H946" t="s">
        <v>54</v>
      </c>
      <c r="I946">
        <f t="shared" si="30"/>
        <v>5</v>
      </c>
      <c r="J946">
        <f t="shared" si="29"/>
        <v>0</v>
      </c>
    </row>
    <row r="947" spans="1:10">
      <c r="A947" t="s">
        <v>53</v>
      </c>
      <c r="B947" s="57">
        <v>33734</v>
      </c>
      <c r="C947">
        <v>1992</v>
      </c>
      <c r="D947">
        <v>710</v>
      </c>
      <c r="E947">
        <v>3366.85</v>
      </c>
      <c r="F947">
        <v>2.35</v>
      </c>
      <c r="G947">
        <v>521</v>
      </c>
      <c r="H947" t="s">
        <v>54</v>
      </c>
      <c r="I947">
        <f t="shared" si="30"/>
        <v>5</v>
      </c>
      <c r="J947">
        <f t="shared" si="29"/>
        <v>0</v>
      </c>
    </row>
    <row r="948" spans="1:10">
      <c r="A948" t="s">
        <v>53</v>
      </c>
      <c r="B948" s="57">
        <v>33734</v>
      </c>
      <c r="C948">
        <v>1992</v>
      </c>
      <c r="D948">
        <v>710</v>
      </c>
      <c r="E948">
        <v>3533.16</v>
      </c>
      <c r="F948">
        <v>0.62</v>
      </c>
      <c r="G948">
        <v>620</v>
      </c>
      <c r="H948" t="s">
        <v>18</v>
      </c>
      <c r="I948">
        <f t="shared" si="30"/>
        <v>5</v>
      </c>
      <c r="J948">
        <f t="shared" si="29"/>
        <v>0</v>
      </c>
    </row>
    <row r="949" spans="1:10">
      <c r="A949" t="s">
        <v>53</v>
      </c>
      <c r="B949" s="57">
        <v>33734</v>
      </c>
      <c r="C949">
        <v>1992</v>
      </c>
      <c r="D949">
        <v>710</v>
      </c>
      <c r="E949">
        <v>3533.16</v>
      </c>
      <c r="F949">
        <v>2.34</v>
      </c>
      <c r="G949">
        <v>630</v>
      </c>
      <c r="H949" t="s">
        <v>18</v>
      </c>
      <c r="I949">
        <f t="shared" si="30"/>
        <v>5</v>
      </c>
      <c r="J949">
        <f t="shared" si="29"/>
        <v>0</v>
      </c>
    </row>
    <row r="950" spans="1:10">
      <c r="A950" t="s">
        <v>53</v>
      </c>
      <c r="B950" s="57">
        <v>33734</v>
      </c>
      <c r="C950">
        <v>1992</v>
      </c>
      <c r="D950">
        <v>710</v>
      </c>
      <c r="E950">
        <v>3775.36</v>
      </c>
      <c r="F950">
        <v>34.58</v>
      </c>
      <c r="G950">
        <v>630</v>
      </c>
      <c r="H950" t="s">
        <v>18</v>
      </c>
      <c r="I950">
        <f t="shared" si="30"/>
        <v>5</v>
      </c>
      <c r="J950">
        <f t="shared" si="29"/>
        <v>0</v>
      </c>
    </row>
    <row r="951" spans="1:10">
      <c r="A951" t="s">
        <v>53</v>
      </c>
      <c r="B951" s="57">
        <v>33734</v>
      </c>
      <c r="C951">
        <v>1992</v>
      </c>
      <c r="D951">
        <v>710</v>
      </c>
      <c r="E951">
        <v>3775.36</v>
      </c>
      <c r="F951">
        <v>0.03</v>
      </c>
      <c r="G951">
        <v>650</v>
      </c>
      <c r="H951" t="s">
        <v>18</v>
      </c>
      <c r="I951">
        <f t="shared" si="30"/>
        <v>5</v>
      </c>
      <c r="J951">
        <f t="shared" si="29"/>
        <v>0</v>
      </c>
    </row>
    <row r="952" spans="1:10">
      <c r="A952" t="s">
        <v>53</v>
      </c>
      <c r="B952" s="57">
        <v>33734</v>
      </c>
      <c r="C952">
        <v>1992</v>
      </c>
      <c r="D952">
        <v>710</v>
      </c>
      <c r="E952">
        <v>3871.9</v>
      </c>
      <c r="F952">
        <v>0.22</v>
      </c>
      <c r="G952">
        <v>517</v>
      </c>
      <c r="H952" t="s">
        <v>54</v>
      </c>
      <c r="I952">
        <f t="shared" si="30"/>
        <v>5</v>
      </c>
      <c r="J952">
        <f t="shared" si="29"/>
        <v>0</v>
      </c>
    </row>
    <row r="953" spans="1:10">
      <c r="A953" t="s">
        <v>53</v>
      </c>
      <c r="B953" s="57">
        <v>33734</v>
      </c>
      <c r="C953">
        <v>1992</v>
      </c>
      <c r="D953">
        <v>710</v>
      </c>
      <c r="E953">
        <v>3871.9</v>
      </c>
      <c r="F953">
        <v>2.7</v>
      </c>
      <c r="G953">
        <v>519</v>
      </c>
      <c r="H953" t="s">
        <v>54</v>
      </c>
      <c r="I953">
        <f t="shared" si="30"/>
        <v>5</v>
      </c>
      <c r="J953">
        <f t="shared" si="29"/>
        <v>0</v>
      </c>
    </row>
    <row r="954" spans="1:10">
      <c r="A954" t="s">
        <v>53</v>
      </c>
      <c r="B954" s="57">
        <v>33734</v>
      </c>
      <c r="C954">
        <v>1992</v>
      </c>
      <c r="D954">
        <v>710</v>
      </c>
      <c r="E954">
        <v>3871.9</v>
      </c>
      <c r="F954">
        <v>5.27</v>
      </c>
      <c r="G954">
        <v>540</v>
      </c>
      <c r="H954" t="s">
        <v>54</v>
      </c>
      <c r="I954">
        <f t="shared" si="30"/>
        <v>5</v>
      </c>
      <c r="J954">
        <f t="shared" si="29"/>
        <v>0</v>
      </c>
    </row>
    <row r="955" spans="1:10">
      <c r="A955" t="s">
        <v>53</v>
      </c>
      <c r="B955" s="57">
        <v>33734</v>
      </c>
      <c r="C955">
        <v>1992</v>
      </c>
      <c r="D955">
        <v>710</v>
      </c>
      <c r="F955">
        <v>11.42</v>
      </c>
      <c r="G955">
        <v>630</v>
      </c>
      <c r="H955" t="s">
        <v>18</v>
      </c>
      <c r="I955">
        <f t="shared" si="30"/>
        <v>5</v>
      </c>
      <c r="J955">
        <f t="shared" si="29"/>
        <v>0</v>
      </c>
    </row>
    <row r="956" spans="1:10">
      <c r="A956" t="s">
        <v>53</v>
      </c>
      <c r="B956" s="57">
        <v>33741</v>
      </c>
      <c r="C956">
        <v>1992</v>
      </c>
      <c r="D956">
        <v>710</v>
      </c>
      <c r="E956">
        <v>3366.85</v>
      </c>
      <c r="F956">
        <v>9.98</v>
      </c>
      <c r="G956">
        <v>540</v>
      </c>
      <c r="H956" t="s">
        <v>54</v>
      </c>
      <c r="I956">
        <f t="shared" si="30"/>
        <v>5</v>
      </c>
      <c r="J956">
        <f t="shared" si="29"/>
        <v>0</v>
      </c>
    </row>
    <row r="957" spans="1:10">
      <c r="A957" t="s">
        <v>53</v>
      </c>
      <c r="B957" s="57">
        <v>33741</v>
      </c>
      <c r="C957">
        <v>1992</v>
      </c>
      <c r="D957">
        <v>710</v>
      </c>
      <c r="E957">
        <v>3533.16</v>
      </c>
      <c r="F957">
        <v>64.540000000000006</v>
      </c>
      <c r="G957">
        <v>610</v>
      </c>
      <c r="H957" t="s">
        <v>18</v>
      </c>
      <c r="I957">
        <f t="shared" si="30"/>
        <v>5</v>
      </c>
      <c r="J957">
        <f t="shared" si="29"/>
        <v>0</v>
      </c>
    </row>
    <row r="958" spans="1:10">
      <c r="A958" t="s">
        <v>53</v>
      </c>
      <c r="B958" s="57">
        <v>33741</v>
      </c>
      <c r="C958">
        <v>1992</v>
      </c>
      <c r="D958">
        <v>710</v>
      </c>
      <c r="E958">
        <v>3533.16</v>
      </c>
      <c r="F958">
        <v>72.62</v>
      </c>
      <c r="G958">
        <v>620</v>
      </c>
      <c r="H958" t="s">
        <v>18</v>
      </c>
      <c r="I958">
        <f t="shared" si="30"/>
        <v>5</v>
      </c>
      <c r="J958">
        <f t="shared" si="29"/>
        <v>0</v>
      </c>
    </row>
    <row r="959" spans="1:10">
      <c r="A959" t="s">
        <v>53</v>
      </c>
      <c r="B959" s="57">
        <v>33741</v>
      </c>
      <c r="C959">
        <v>1992</v>
      </c>
      <c r="D959">
        <v>710</v>
      </c>
      <c r="E959">
        <v>3533.16</v>
      </c>
      <c r="F959">
        <v>69.239999999999995</v>
      </c>
      <c r="G959">
        <v>630</v>
      </c>
      <c r="H959" t="s">
        <v>18</v>
      </c>
      <c r="I959">
        <f t="shared" si="30"/>
        <v>5</v>
      </c>
      <c r="J959">
        <f t="shared" si="29"/>
        <v>0</v>
      </c>
    </row>
    <row r="960" spans="1:10">
      <c r="A960" t="s">
        <v>53</v>
      </c>
      <c r="B960" s="57">
        <v>33741</v>
      </c>
      <c r="C960">
        <v>1992</v>
      </c>
      <c r="D960">
        <v>710</v>
      </c>
      <c r="E960">
        <v>3533.16</v>
      </c>
      <c r="F960">
        <v>180.42</v>
      </c>
      <c r="G960">
        <v>640</v>
      </c>
      <c r="H960" t="s">
        <v>18</v>
      </c>
      <c r="I960">
        <f t="shared" si="30"/>
        <v>5</v>
      </c>
      <c r="J960">
        <f t="shared" si="29"/>
        <v>0</v>
      </c>
    </row>
    <row r="961" spans="1:10">
      <c r="A961" t="s">
        <v>53</v>
      </c>
      <c r="B961" s="57">
        <v>33741</v>
      </c>
      <c r="C961">
        <v>1992</v>
      </c>
      <c r="D961">
        <v>710</v>
      </c>
      <c r="E961">
        <v>3533.16</v>
      </c>
      <c r="F961">
        <v>0.14000000000000001</v>
      </c>
      <c r="G961">
        <v>650</v>
      </c>
      <c r="H961" t="s">
        <v>18</v>
      </c>
      <c r="I961">
        <f t="shared" si="30"/>
        <v>5</v>
      </c>
      <c r="J961">
        <f t="shared" si="29"/>
        <v>0</v>
      </c>
    </row>
    <row r="962" spans="1:10">
      <c r="A962" t="s">
        <v>53</v>
      </c>
      <c r="B962" s="57">
        <v>33741</v>
      </c>
      <c r="C962">
        <v>1992</v>
      </c>
      <c r="D962">
        <v>710</v>
      </c>
      <c r="E962">
        <v>3775.36</v>
      </c>
      <c r="F962">
        <v>31.94</v>
      </c>
      <c r="G962">
        <v>630</v>
      </c>
      <c r="H962" t="s">
        <v>18</v>
      </c>
      <c r="I962">
        <f t="shared" si="30"/>
        <v>5</v>
      </c>
      <c r="J962">
        <f t="shared" si="29"/>
        <v>0</v>
      </c>
    </row>
    <row r="963" spans="1:10">
      <c r="A963" t="s">
        <v>53</v>
      </c>
      <c r="B963" s="57">
        <v>33741</v>
      </c>
      <c r="C963">
        <v>1992</v>
      </c>
      <c r="D963">
        <v>710</v>
      </c>
      <c r="E963">
        <v>3775.36</v>
      </c>
      <c r="F963">
        <v>3.33</v>
      </c>
      <c r="G963">
        <v>640</v>
      </c>
      <c r="H963" t="s">
        <v>18</v>
      </c>
      <c r="I963">
        <f t="shared" si="30"/>
        <v>5</v>
      </c>
      <c r="J963">
        <f t="shared" ref="J963:J1026" si="31">IF(I963&lt;7,0,1)</f>
        <v>0</v>
      </c>
    </row>
    <row r="964" spans="1:10">
      <c r="A964" t="s">
        <v>53</v>
      </c>
      <c r="B964" s="57">
        <v>33741</v>
      </c>
      <c r="C964">
        <v>1992</v>
      </c>
      <c r="D964">
        <v>710</v>
      </c>
      <c r="E964">
        <v>3775.36</v>
      </c>
      <c r="F964">
        <v>181.89</v>
      </c>
      <c r="G964">
        <v>650</v>
      </c>
      <c r="H964" t="s">
        <v>18</v>
      </c>
      <c r="I964">
        <f t="shared" si="30"/>
        <v>5</v>
      </c>
      <c r="J964">
        <f t="shared" si="31"/>
        <v>0</v>
      </c>
    </row>
    <row r="965" spans="1:10">
      <c r="A965" t="s">
        <v>53</v>
      </c>
      <c r="B965" s="57">
        <v>33741</v>
      </c>
      <c r="C965">
        <v>1992</v>
      </c>
      <c r="D965">
        <v>710</v>
      </c>
      <c r="E965">
        <v>3775.36</v>
      </c>
      <c r="F965">
        <v>12.14</v>
      </c>
      <c r="G965">
        <v>659</v>
      </c>
      <c r="H965" t="s">
        <v>55</v>
      </c>
      <c r="I965">
        <f t="shared" si="30"/>
        <v>5</v>
      </c>
      <c r="J965">
        <f t="shared" si="31"/>
        <v>0</v>
      </c>
    </row>
    <row r="966" spans="1:10">
      <c r="A966" t="s">
        <v>53</v>
      </c>
      <c r="B966" s="57">
        <v>33741</v>
      </c>
      <c r="C966">
        <v>1992</v>
      </c>
      <c r="D966">
        <v>710</v>
      </c>
      <c r="E966">
        <v>3871.9</v>
      </c>
      <c r="F966">
        <v>14.43</v>
      </c>
      <c r="G966">
        <v>540</v>
      </c>
      <c r="H966" t="s">
        <v>54</v>
      </c>
      <c r="I966">
        <f t="shared" si="30"/>
        <v>5</v>
      </c>
      <c r="J966">
        <f t="shared" si="31"/>
        <v>0</v>
      </c>
    </row>
    <row r="967" spans="1:10">
      <c r="A967" t="s">
        <v>53</v>
      </c>
      <c r="B967" s="57">
        <v>33741</v>
      </c>
      <c r="C967">
        <v>1992</v>
      </c>
      <c r="D967">
        <v>710</v>
      </c>
      <c r="F967">
        <v>0.05</v>
      </c>
      <c r="G967">
        <v>522</v>
      </c>
      <c r="I967">
        <f t="shared" si="30"/>
        <v>5</v>
      </c>
      <c r="J967">
        <f t="shared" si="31"/>
        <v>0</v>
      </c>
    </row>
    <row r="968" spans="1:10">
      <c r="A968" t="s">
        <v>53</v>
      </c>
      <c r="B968" s="57">
        <v>33741</v>
      </c>
      <c r="C968">
        <v>1992</v>
      </c>
      <c r="D968">
        <v>710</v>
      </c>
      <c r="F968">
        <v>0.71</v>
      </c>
      <c r="G968">
        <v>630</v>
      </c>
      <c r="H968" t="s">
        <v>18</v>
      </c>
      <c r="I968">
        <f t="shared" ref="I968:I1031" si="32">MONTH(B968)</f>
        <v>5</v>
      </c>
      <c r="J968">
        <f t="shared" si="31"/>
        <v>0</v>
      </c>
    </row>
    <row r="969" spans="1:10">
      <c r="A969" t="s">
        <v>53</v>
      </c>
      <c r="B969" s="57">
        <v>33741</v>
      </c>
      <c r="C969">
        <v>1992</v>
      </c>
      <c r="D969">
        <v>710</v>
      </c>
      <c r="F969">
        <v>2.2200000000000002</v>
      </c>
      <c r="G969">
        <v>640</v>
      </c>
      <c r="H969" t="s">
        <v>18</v>
      </c>
      <c r="I969">
        <f t="shared" si="32"/>
        <v>5</v>
      </c>
      <c r="J969">
        <f t="shared" si="31"/>
        <v>0</v>
      </c>
    </row>
    <row r="970" spans="1:10">
      <c r="A970" t="s">
        <v>53</v>
      </c>
      <c r="B970" s="57">
        <v>33741</v>
      </c>
      <c r="C970">
        <v>1992</v>
      </c>
      <c r="D970">
        <v>710</v>
      </c>
      <c r="F970">
        <v>4.3899999999999997</v>
      </c>
      <c r="G970">
        <v>650</v>
      </c>
      <c r="H970" t="s">
        <v>18</v>
      </c>
      <c r="I970">
        <f t="shared" si="32"/>
        <v>5</v>
      </c>
      <c r="J970">
        <f t="shared" si="31"/>
        <v>0</v>
      </c>
    </row>
    <row r="971" spans="1:10">
      <c r="A971" t="s">
        <v>53</v>
      </c>
      <c r="B971" s="57">
        <v>33741</v>
      </c>
      <c r="C971">
        <v>1992</v>
      </c>
      <c r="D971">
        <v>710</v>
      </c>
      <c r="F971">
        <v>0.28999999999999998</v>
      </c>
      <c r="G971">
        <v>659</v>
      </c>
      <c r="H971" t="s">
        <v>55</v>
      </c>
      <c r="I971">
        <f t="shared" si="32"/>
        <v>5</v>
      </c>
      <c r="J971">
        <f t="shared" si="31"/>
        <v>0</v>
      </c>
    </row>
    <row r="972" spans="1:10">
      <c r="A972" t="s">
        <v>53</v>
      </c>
      <c r="B972" s="57">
        <v>33748</v>
      </c>
      <c r="C972">
        <v>1992</v>
      </c>
      <c r="D972">
        <v>710</v>
      </c>
      <c r="E972">
        <v>3366.85</v>
      </c>
      <c r="F972">
        <v>1.7</v>
      </c>
      <c r="G972">
        <v>518</v>
      </c>
      <c r="H972" t="s">
        <v>54</v>
      </c>
      <c r="I972">
        <f t="shared" si="32"/>
        <v>5</v>
      </c>
      <c r="J972">
        <f t="shared" si="31"/>
        <v>0</v>
      </c>
    </row>
    <row r="973" spans="1:10">
      <c r="A973" t="s">
        <v>53</v>
      </c>
      <c r="B973" s="57">
        <v>33748</v>
      </c>
      <c r="C973">
        <v>1992</v>
      </c>
      <c r="D973">
        <v>710</v>
      </c>
      <c r="E973">
        <v>3366.85</v>
      </c>
      <c r="F973">
        <v>18.57</v>
      </c>
      <c r="G973">
        <v>519</v>
      </c>
      <c r="H973" t="s">
        <v>54</v>
      </c>
      <c r="I973">
        <f t="shared" si="32"/>
        <v>5</v>
      </c>
      <c r="J973">
        <f t="shared" si="31"/>
        <v>0</v>
      </c>
    </row>
    <row r="974" spans="1:10">
      <c r="A974" t="s">
        <v>53</v>
      </c>
      <c r="B974" s="57">
        <v>33748</v>
      </c>
      <c r="C974">
        <v>1992</v>
      </c>
      <c r="D974">
        <v>710</v>
      </c>
      <c r="E974">
        <v>3533.16</v>
      </c>
      <c r="F974">
        <v>54.91</v>
      </c>
      <c r="G974">
        <v>610</v>
      </c>
      <c r="H974" t="s">
        <v>18</v>
      </c>
      <c r="I974">
        <f t="shared" si="32"/>
        <v>5</v>
      </c>
      <c r="J974">
        <f t="shared" si="31"/>
        <v>0</v>
      </c>
    </row>
    <row r="975" spans="1:10">
      <c r="A975" t="s">
        <v>53</v>
      </c>
      <c r="B975" s="57">
        <v>33748</v>
      </c>
      <c r="C975">
        <v>1992</v>
      </c>
      <c r="D975">
        <v>710</v>
      </c>
      <c r="E975">
        <v>3533.16</v>
      </c>
      <c r="F975">
        <v>57.97</v>
      </c>
      <c r="G975">
        <v>620</v>
      </c>
      <c r="H975" t="s">
        <v>18</v>
      </c>
      <c r="I975">
        <f t="shared" si="32"/>
        <v>5</v>
      </c>
      <c r="J975">
        <f t="shared" si="31"/>
        <v>0</v>
      </c>
    </row>
    <row r="976" spans="1:10">
      <c r="A976" t="s">
        <v>53</v>
      </c>
      <c r="B976" s="57">
        <v>33748</v>
      </c>
      <c r="C976">
        <v>1992</v>
      </c>
      <c r="D976">
        <v>710</v>
      </c>
      <c r="E976">
        <v>3533.16</v>
      </c>
      <c r="F976">
        <v>173.46</v>
      </c>
      <c r="G976">
        <v>630</v>
      </c>
      <c r="H976" t="s">
        <v>18</v>
      </c>
      <c r="I976">
        <f t="shared" si="32"/>
        <v>5</v>
      </c>
      <c r="J976">
        <f t="shared" si="31"/>
        <v>0</v>
      </c>
    </row>
    <row r="977" spans="1:10">
      <c r="A977" t="s">
        <v>53</v>
      </c>
      <c r="B977" s="57">
        <v>33748</v>
      </c>
      <c r="C977">
        <v>1992</v>
      </c>
      <c r="D977">
        <v>710</v>
      </c>
      <c r="E977">
        <v>3533.16</v>
      </c>
      <c r="F977">
        <v>202.63</v>
      </c>
      <c r="G977">
        <v>640</v>
      </c>
      <c r="H977" t="s">
        <v>18</v>
      </c>
      <c r="I977">
        <f t="shared" si="32"/>
        <v>5</v>
      </c>
      <c r="J977">
        <f t="shared" si="31"/>
        <v>0</v>
      </c>
    </row>
    <row r="978" spans="1:10">
      <c r="A978" t="s">
        <v>53</v>
      </c>
      <c r="B978" s="57">
        <v>33748</v>
      </c>
      <c r="C978">
        <v>1992</v>
      </c>
      <c r="D978">
        <v>710</v>
      </c>
      <c r="E978">
        <v>3775.36</v>
      </c>
      <c r="F978">
        <v>104.74</v>
      </c>
      <c r="G978">
        <v>610</v>
      </c>
      <c r="H978" t="s">
        <v>18</v>
      </c>
      <c r="I978">
        <f t="shared" si="32"/>
        <v>5</v>
      </c>
      <c r="J978">
        <f t="shared" si="31"/>
        <v>0</v>
      </c>
    </row>
    <row r="979" spans="1:10">
      <c r="A979" t="s">
        <v>53</v>
      </c>
      <c r="B979" s="57">
        <v>33748</v>
      </c>
      <c r="C979">
        <v>1992</v>
      </c>
      <c r="D979">
        <v>710</v>
      </c>
      <c r="E979">
        <v>3775.36</v>
      </c>
      <c r="F979">
        <v>415.58</v>
      </c>
      <c r="G979">
        <v>620</v>
      </c>
      <c r="H979" t="s">
        <v>18</v>
      </c>
      <c r="I979">
        <f t="shared" si="32"/>
        <v>5</v>
      </c>
      <c r="J979">
        <f t="shared" si="31"/>
        <v>0</v>
      </c>
    </row>
    <row r="980" spans="1:10">
      <c r="A980" t="s">
        <v>53</v>
      </c>
      <c r="B980" s="57">
        <v>33748</v>
      </c>
      <c r="C980">
        <v>1992</v>
      </c>
      <c r="D980">
        <v>710</v>
      </c>
      <c r="E980">
        <v>3775.36</v>
      </c>
      <c r="F980">
        <v>2284.2800000000002</v>
      </c>
      <c r="G980">
        <v>630</v>
      </c>
      <c r="H980" t="s">
        <v>18</v>
      </c>
      <c r="I980">
        <f t="shared" si="32"/>
        <v>5</v>
      </c>
      <c r="J980">
        <f t="shared" si="31"/>
        <v>0</v>
      </c>
    </row>
    <row r="981" spans="1:10">
      <c r="A981" t="s">
        <v>53</v>
      </c>
      <c r="B981" s="57">
        <v>33748</v>
      </c>
      <c r="C981">
        <v>1992</v>
      </c>
      <c r="D981">
        <v>710</v>
      </c>
      <c r="E981">
        <v>3775.36</v>
      </c>
      <c r="F981">
        <v>1112.44</v>
      </c>
      <c r="G981">
        <v>640</v>
      </c>
      <c r="H981" t="s">
        <v>18</v>
      </c>
      <c r="I981">
        <f t="shared" si="32"/>
        <v>5</v>
      </c>
      <c r="J981">
        <f t="shared" si="31"/>
        <v>0</v>
      </c>
    </row>
    <row r="982" spans="1:10">
      <c r="A982" t="s">
        <v>53</v>
      </c>
      <c r="B982" s="57">
        <v>33748</v>
      </c>
      <c r="C982">
        <v>1992</v>
      </c>
      <c r="D982">
        <v>710</v>
      </c>
      <c r="E982">
        <v>3775.36</v>
      </c>
      <c r="F982">
        <v>46.09</v>
      </c>
      <c r="G982">
        <v>649</v>
      </c>
      <c r="H982" t="s">
        <v>55</v>
      </c>
      <c r="I982">
        <f t="shared" si="32"/>
        <v>5</v>
      </c>
      <c r="J982">
        <f t="shared" si="31"/>
        <v>0</v>
      </c>
    </row>
    <row r="983" spans="1:10">
      <c r="A983" t="s">
        <v>53</v>
      </c>
      <c r="B983" s="57">
        <v>33748</v>
      </c>
      <c r="C983">
        <v>1992</v>
      </c>
      <c r="D983">
        <v>710</v>
      </c>
      <c r="E983">
        <v>3775.36</v>
      </c>
      <c r="F983">
        <v>3365.34</v>
      </c>
      <c r="G983">
        <v>650</v>
      </c>
      <c r="H983" t="s">
        <v>18</v>
      </c>
      <c r="I983">
        <f t="shared" si="32"/>
        <v>5</v>
      </c>
      <c r="J983">
        <f t="shared" si="31"/>
        <v>0</v>
      </c>
    </row>
    <row r="984" spans="1:10">
      <c r="A984" t="s">
        <v>53</v>
      </c>
      <c r="B984" s="57">
        <v>33748</v>
      </c>
      <c r="C984">
        <v>1992</v>
      </c>
      <c r="D984">
        <v>710</v>
      </c>
      <c r="E984">
        <v>3775.36</v>
      </c>
      <c r="F984">
        <v>64.19</v>
      </c>
      <c r="G984">
        <v>659</v>
      </c>
      <c r="H984" t="s">
        <v>55</v>
      </c>
      <c r="I984">
        <f t="shared" si="32"/>
        <v>5</v>
      </c>
      <c r="J984">
        <f t="shared" si="31"/>
        <v>0</v>
      </c>
    </row>
    <row r="985" spans="1:10">
      <c r="A985" t="s">
        <v>53</v>
      </c>
      <c r="B985" s="57">
        <v>33748</v>
      </c>
      <c r="C985">
        <v>1992</v>
      </c>
      <c r="D985">
        <v>710</v>
      </c>
      <c r="E985">
        <v>3776.8</v>
      </c>
      <c r="F985">
        <v>68.209999999999994</v>
      </c>
      <c r="G985">
        <v>630</v>
      </c>
      <c r="H985" t="s">
        <v>18</v>
      </c>
      <c r="I985">
        <f t="shared" si="32"/>
        <v>5</v>
      </c>
      <c r="J985">
        <f t="shared" si="31"/>
        <v>0</v>
      </c>
    </row>
    <row r="986" spans="1:10">
      <c r="A986" t="s">
        <v>53</v>
      </c>
      <c r="B986" s="57">
        <v>33748</v>
      </c>
      <c r="C986">
        <v>1992</v>
      </c>
      <c r="D986">
        <v>710</v>
      </c>
      <c r="E986">
        <v>3776.8</v>
      </c>
      <c r="F986">
        <v>230.04</v>
      </c>
      <c r="G986">
        <v>640</v>
      </c>
      <c r="H986" t="s">
        <v>18</v>
      </c>
      <c r="I986">
        <f t="shared" si="32"/>
        <v>5</v>
      </c>
      <c r="J986">
        <f t="shared" si="31"/>
        <v>0</v>
      </c>
    </row>
    <row r="987" spans="1:10">
      <c r="A987" t="s">
        <v>53</v>
      </c>
      <c r="B987" s="57">
        <v>33748</v>
      </c>
      <c r="C987">
        <v>1992</v>
      </c>
      <c r="D987">
        <v>710</v>
      </c>
      <c r="E987">
        <v>3776.8</v>
      </c>
      <c r="F987">
        <v>221.7</v>
      </c>
      <c r="G987">
        <v>650</v>
      </c>
      <c r="H987" t="s">
        <v>18</v>
      </c>
      <c r="I987">
        <f t="shared" si="32"/>
        <v>5</v>
      </c>
      <c r="J987">
        <f t="shared" si="31"/>
        <v>0</v>
      </c>
    </row>
    <row r="988" spans="1:10">
      <c r="A988" t="s">
        <v>53</v>
      </c>
      <c r="B988" s="57">
        <v>33748</v>
      </c>
      <c r="C988">
        <v>1992</v>
      </c>
      <c r="D988">
        <v>710</v>
      </c>
      <c r="E988">
        <v>3871.9</v>
      </c>
      <c r="F988">
        <v>0.01</v>
      </c>
      <c r="G988">
        <v>521</v>
      </c>
      <c r="H988" t="s">
        <v>54</v>
      </c>
      <c r="I988">
        <f t="shared" si="32"/>
        <v>5</v>
      </c>
      <c r="J988">
        <f t="shared" si="31"/>
        <v>0</v>
      </c>
    </row>
    <row r="989" spans="1:10">
      <c r="A989" t="s">
        <v>53</v>
      </c>
      <c r="B989" s="57">
        <v>33748</v>
      </c>
      <c r="C989">
        <v>1992</v>
      </c>
      <c r="D989">
        <v>710</v>
      </c>
      <c r="E989">
        <v>3871.9</v>
      </c>
      <c r="F989">
        <v>29.29</v>
      </c>
      <c r="G989">
        <v>540</v>
      </c>
      <c r="H989" t="s">
        <v>54</v>
      </c>
      <c r="I989">
        <f t="shared" si="32"/>
        <v>5</v>
      </c>
      <c r="J989">
        <f t="shared" si="31"/>
        <v>0</v>
      </c>
    </row>
    <row r="990" spans="1:10">
      <c r="A990" t="s">
        <v>53</v>
      </c>
      <c r="B990" s="57">
        <v>33748</v>
      </c>
      <c r="C990">
        <v>1992</v>
      </c>
      <c r="D990">
        <v>710</v>
      </c>
      <c r="F990">
        <v>0.3</v>
      </c>
      <c r="G990">
        <v>511</v>
      </c>
      <c r="I990">
        <f t="shared" si="32"/>
        <v>5</v>
      </c>
      <c r="J990">
        <f t="shared" si="31"/>
        <v>0</v>
      </c>
    </row>
    <row r="991" spans="1:10">
      <c r="A991" t="s">
        <v>53</v>
      </c>
      <c r="B991" s="57">
        <v>33748</v>
      </c>
      <c r="C991">
        <v>1992</v>
      </c>
      <c r="D991">
        <v>710</v>
      </c>
      <c r="F991">
        <v>0</v>
      </c>
      <c r="G991">
        <v>519</v>
      </c>
      <c r="H991" t="s">
        <v>54</v>
      </c>
      <c r="I991">
        <f t="shared" si="32"/>
        <v>5</v>
      </c>
      <c r="J991">
        <f t="shared" si="31"/>
        <v>0</v>
      </c>
    </row>
    <row r="992" spans="1:10">
      <c r="A992" t="s">
        <v>53</v>
      </c>
      <c r="B992" s="57">
        <v>33748</v>
      </c>
      <c r="C992">
        <v>1992</v>
      </c>
      <c r="D992">
        <v>710</v>
      </c>
      <c r="F992">
        <v>2.4300000000000002</v>
      </c>
      <c r="G992">
        <v>610</v>
      </c>
      <c r="H992" t="s">
        <v>18</v>
      </c>
      <c r="I992">
        <f t="shared" si="32"/>
        <v>5</v>
      </c>
      <c r="J992">
        <f t="shared" si="31"/>
        <v>0</v>
      </c>
    </row>
    <row r="993" spans="1:10">
      <c r="A993" t="s">
        <v>53</v>
      </c>
      <c r="B993" s="57">
        <v>33748</v>
      </c>
      <c r="C993">
        <v>1992</v>
      </c>
      <c r="D993">
        <v>710</v>
      </c>
      <c r="F993">
        <v>13.32</v>
      </c>
      <c r="G993">
        <v>620</v>
      </c>
      <c r="H993" t="s">
        <v>18</v>
      </c>
      <c r="I993">
        <f t="shared" si="32"/>
        <v>5</v>
      </c>
      <c r="J993">
        <f t="shared" si="31"/>
        <v>0</v>
      </c>
    </row>
    <row r="994" spans="1:10">
      <c r="A994" t="s">
        <v>53</v>
      </c>
      <c r="B994" s="57">
        <v>33748</v>
      </c>
      <c r="C994">
        <v>1992</v>
      </c>
      <c r="D994">
        <v>710</v>
      </c>
      <c r="F994">
        <v>40.020000000000003</v>
      </c>
      <c r="G994">
        <v>630</v>
      </c>
      <c r="H994" t="s">
        <v>18</v>
      </c>
      <c r="I994">
        <f t="shared" si="32"/>
        <v>5</v>
      </c>
      <c r="J994">
        <f t="shared" si="31"/>
        <v>0</v>
      </c>
    </row>
    <row r="995" spans="1:10">
      <c r="A995" t="s">
        <v>53</v>
      </c>
      <c r="B995" s="57">
        <v>33748</v>
      </c>
      <c r="C995">
        <v>1992</v>
      </c>
      <c r="D995">
        <v>710</v>
      </c>
      <c r="F995">
        <v>33.49</v>
      </c>
      <c r="G995">
        <v>640</v>
      </c>
      <c r="H995" t="s">
        <v>18</v>
      </c>
      <c r="I995">
        <f t="shared" si="32"/>
        <v>5</v>
      </c>
      <c r="J995">
        <f t="shared" si="31"/>
        <v>0</v>
      </c>
    </row>
    <row r="996" spans="1:10">
      <c r="A996" t="s">
        <v>53</v>
      </c>
      <c r="B996" s="57">
        <v>33748</v>
      </c>
      <c r="C996">
        <v>1992</v>
      </c>
      <c r="D996">
        <v>710</v>
      </c>
      <c r="F996">
        <v>3.05</v>
      </c>
      <c r="G996">
        <v>649</v>
      </c>
      <c r="H996" t="s">
        <v>55</v>
      </c>
      <c r="I996">
        <f t="shared" si="32"/>
        <v>5</v>
      </c>
      <c r="J996">
        <f t="shared" si="31"/>
        <v>0</v>
      </c>
    </row>
    <row r="997" spans="1:10">
      <c r="A997" t="s">
        <v>53</v>
      </c>
      <c r="B997" s="57">
        <v>33748</v>
      </c>
      <c r="C997">
        <v>1992</v>
      </c>
      <c r="D997">
        <v>710</v>
      </c>
      <c r="F997">
        <v>76.97</v>
      </c>
      <c r="G997">
        <v>650</v>
      </c>
      <c r="H997" t="s">
        <v>18</v>
      </c>
      <c r="I997">
        <f t="shared" si="32"/>
        <v>5</v>
      </c>
      <c r="J997">
        <f t="shared" si="31"/>
        <v>0</v>
      </c>
    </row>
    <row r="998" spans="1:10">
      <c r="A998" t="s">
        <v>53</v>
      </c>
      <c r="B998" s="57">
        <v>33748</v>
      </c>
      <c r="C998">
        <v>1992</v>
      </c>
      <c r="D998">
        <v>710</v>
      </c>
      <c r="F998">
        <v>1.55</v>
      </c>
      <c r="G998">
        <v>659</v>
      </c>
      <c r="H998" t="s">
        <v>55</v>
      </c>
      <c r="I998">
        <f t="shared" si="32"/>
        <v>5</v>
      </c>
      <c r="J998">
        <f t="shared" si="31"/>
        <v>0</v>
      </c>
    </row>
    <row r="999" spans="1:10">
      <c r="A999" t="s">
        <v>53</v>
      </c>
      <c r="B999" s="57">
        <v>33755</v>
      </c>
      <c r="C999">
        <v>1992</v>
      </c>
      <c r="D999">
        <v>710</v>
      </c>
      <c r="E999">
        <v>3366.85</v>
      </c>
      <c r="F999">
        <v>0.17</v>
      </c>
      <c r="G999">
        <v>519</v>
      </c>
      <c r="H999" t="s">
        <v>54</v>
      </c>
      <c r="I999">
        <f t="shared" si="32"/>
        <v>5</v>
      </c>
      <c r="J999">
        <f t="shared" si="31"/>
        <v>0</v>
      </c>
    </row>
    <row r="1000" spans="1:10">
      <c r="A1000" t="s">
        <v>53</v>
      </c>
      <c r="B1000" s="57">
        <v>33755</v>
      </c>
      <c r="C1000">
        <v>1992</v>
      </c>
      <c r="D1000">
        <v>710</v>
      </c>
      <c r="E1000">
        <v>3533.16</v>
      </c>
      <c r="F1000">
        <v>16.559999999999999</v>
      </c>
      <c r="G1000">
        <v>610</v>
      </c>
      <c r="H1000" t="s">
        <v>18</v>
      </c>
      <c r="I1000">
        <f t="shared" si="32"/>
        <v>5</v>
      </c>
      <c r="J1000">
        <f t="shared" si="31"/>
        <v>0</v>
      </c>
    </row>
    <row r="1001" spans="1:10">
      <c r="A1001" t="s">
        <v>53</v>
      </c>
      <c r="B1001" s="57">
        <v>33755</v>
      </c>
      <c r="C1001">
        <v>1992</v>
      </c>
      <c r="D1001">
        <v>710</v>
      </c>
      <c r="E1001">
        <v>3533.16</v>
      </c>
      <c r="F1001">
        <v>46.82</v>
      </c>
      <c r="G1001">
        <v>620</v>
      </c>
      <c r="H1001" t="s">
        <v>18</v>
      </c>
      <c r="I1001">
        <f t="shared" si="32"/>
        <v>5</v>
      </c>
      <c r="J1001">
        <f t="shared" si="31"/>
        <v>0</v>
      </c>
    </row>
    <row r="1002" spans="1:10">
      <c r="A1002" t="s">
        <v>53</v>
      </c>
      <c r="B1002" s="57">
        <v>33755</v>
      </c>
      <c r="C1002">
        <v>1992</v>
      </c>
      <c r="D1002">
        <v>710</v>
      </c>
      <c r="E1002">
        <v>3533.16</v>
      </c>
      <c r="F1002">
        <v>167.39</v>
      </c>
      <c r="G1002">
        <v>630</v>
      </c>
      <c r="H1002" t="s">
        <v>18</v>
      </c>
      <c r="I1002">
        <f t="shared" si="32"/>
        <v>5</v>
      </c>
      <c r="J1002">
        <f t="shared" si="31"/>
        <v>0</v>
      </c>
    </row>
    <row r="1003" spans="1:10">
      <c r="A1003" t="s">
        <v>53</v>
      </c>
      <c r="B1003" s="57">
        <v>33755</v>
      </c>
      <c r="C1003">
        <v>1992</v>
      </c>
      <c r="D1003">
        <v>710</v>
      </c>
      <c r="E1003">
        <v>3533.16</v>
      </c>
      <c r="F1003">
        <v>108.08</v>
      </c>
      <c r="G1003">
        <v>640</v>
      </c>
      <c r="H1003" t="s">
        <v>18</v>
      </c>
      <c r="I1003">
        <f t="shared" si="32"/>
        <v>5</v>
      </c>
      <c r="J1003">
        <f t="shared" si="31"/>
        <v>0</v>
      </c>
    </row>
    <row r="1004" spans="1:10">
      <c r="A1004" t="s">
        <v>53</v>
      </c>
      <c r="B1004" s="57">
        <v>33755</v>
      </c>
      <c r="C1004">
        <v>1992</v>
      </c>
      <c r="D1004">
        <v>710</v>
      </c>
      <c r="E1004">
        <v>3775.36</v>
      </c>
      <c r="F1004">
        <v>83.75</v>
      </c>
      <c r="G1004">
        <v>610</v>
      </c>
      <c r="H1004" t="s">
        <v>18</v>
      </c>
      <c r="I1004">
        <f t="shared" si="32"/>
        <v>5</v>
      </c>
      <c r="J1004">
        <f t="shared" si="31"/>
        <v>0</v>
      </c>
    </row>
    <row r="1005" spans="1:10">
      <c r="A1005" t="s">
        <v>53</v>
      </c>
      <c r="B1005" s="57">
        <v>33755</v>
      </c>
      <c r="C1005">
        <v>1992</v>
      </c>
      <c r="D1005">
        <v>710</v>
      </c>
      <c r="E1005">
        <v>3775.36</v>
      </c>
      <c r="F1005">
        <v>91.41</v>
      </c>
      <c r="G1005">
        <v>620</v>
      </c>
      <c r="H1005" t="s">
        <v>18</v>
      </c>
      <c r="I1005">
        <f t="shared" si="32"/>
        <v>5</v>
      </c>
      <c r="J1005">
        <f t="shared" si="31"/>
        <v>0</v>
      </c>
    </row>
    <row r="1006" spans="1:10">
      <c r="A1006" t="s">
        <v>53</v>
      </c>
      <c r="B1006" s="57">
        <v>33755</v>
      </c>
      <c r="C1006">
        <v>1992</v>
      </c>
      <c r="D1006">
        <v>710</v>
      </c>
      <c r="E1006">
        <v>3775.36</v>
      </c>
      <c r="F1006">
        <v>1401.49</v>
      </c>
      <c r="G1006">
        <v>630</v>
      </c>
      <c r="H1006" t="s">
        <v>18</v>
      </c>
      <c r="I1006">
        <f t="shared" si="32"/>
        <v>5</v>
      </c>
      <c r="J1006">
        <f t="shared" si="31"/>
        <v>0</v>
      </c>
    </row>
    <row r="1007" spans="1:10">
      <c r="A1007" t="s">
        <v>53</v>
      </c>
      <c r="B1007" s="57">
        <v>33755</v>
      </c>
      <c r="C1007">
        <v>1992</v>
      </c>
      <c r="D1007">
        <v>710</v>
      </c>
      <c r="E1007">
        <v>3775.36</v>
      </c>
      <c r="F1007">
        <v>905.39</v>
      </c>
      <c r="G1007">
        <v>640</v>
      </c>
      <c r="H1007" t="s">
        <v>18</v>
      </c>
      <c r="I1007">
        <f t="shared" si="32"/>
        <v>5</v>
      </c>
      <c r="J1007">
        <f t="shared" si="31"/>
        <v>0</v>
      </c>
    </row>
    <row r="1008" spans="1:10">
      <c r="A1008" t="s">
        <v>53</v>
      </c>
      <c r="B1008" s="57">
        <v>33755</v>
      </c>
      <c r="C1008">
        <v>1992</v>
      </c>
      <c r="D1008">
        <v>710</v>
      </c>
      <c r="E1008">
        <v>3775.36</v>
      </c>
      <c r="F1008">
        <v>27.28</v>
      </c>
      <c r="G1008">
        <v>649</v>
      </c>
      <c r="H1008" t="s">
        <v>55</v>
      </c>
      <c r="I1008">
        <f t="shared" si="32"/>
        <v>5</v>
      </c>
      <c r="J1008">
        <f t="shared" si="31"/>
        <v>0</v>
      </c>
    </row>
    <row r="1009" spans="1:10">
      <c r="A1009" t="s">
        <v>53</v>
      </c>
      <c r="B1009" s="57">
        <v>33755</v>
      </c>
      <c r="C1009">
        <v>1992</v>
      </c>
      <c r="D1009">
        <v>710</v>
      </c>
      <c r="E1009">
        <v>3775.36</v>
      </c>
      <c r="F1009">
        <v>295.38</v>
      </c>
      <c r="G1009">
        <v>650</v>
      </c>
      <c r="H1009" t="s">
        <v>18</v>
      </c>
      <c r="I1009">
        <f t="shared" si="32"/>
        <v>5</v>
      </c>
      <c r="J1009">
        <f t="shared" si="31"/>
        <v>0</v>
      </c>
    </row>
    <row r="1010" spans="1:10">
      <c r="A1010" t="s">
        <v>53</v>
      </c>
      <c r="B1010" s="57">
        <v>33755</v>
      </c>
      <c r="C1010">
        <v>1992</v>
      </c>
      <c r="D1010">
        <v>710</v>
      </c>
      <c r="E1010">
        <v>3776.8</v>
      </c>
      <c r="F1010">
        <v>13.65</v>
      </c>
      <c r="G1010">
        <v>630</v>
      </c>
      <c r="H1010" t="s">
        <v>18</v>
      </c>
      <c r="I1010">
        <f t="shared" si="32"/>
        <v>5</v>
      </c>
      <c r="J1010">
        <f t="shared" si="31"/>
        <v>0</v>
      </c>
    </row>
    <row r="1011" spans="1:10">
      <c r="A1011" t="s">
        <v>53</v>
      </c>
      <c r="B1011" s="57">
        <v>33755</v>
      </c>
      <c r="C1011">
        <v>1992</v>
      </c>
      <c r="D1011">
        <v>710</v>
      </c>
      <c r="E1011">
        <v>3776.8</v>
      </c>
      <c r="F1011">
        <v>106.64</v>
      </c>
      <c r="G1011">
        <v>640</v>
      </c>
      <c r="H1011" t="s">
        <v>18</v>
      </c>
      <c r="I1011">
        <f t="shared" si="32"/>
        <v>5</v>
      </c>
      <c r="J1011">
        <f t="shared" si="31"/>
        <v>0</v>
      </c>
    </row>
    <row r="1012" spans="1:10">
      <c r="A1012" t="s">
        <v>53</v>
      </c>
      <c r="B1012" s="57">
        <v>33755</v>
      </c>
      <c r="C1012">
        <v>1992</v>
      </c>
      <c r="D1012">
        <v>710</v>
      </c>
      <c r="E1012">
        <v>3776.8</v>
      </c>
      <c r="F1012">
        <v>5.92</v>
      </c>
      <c r="G1012">
        <v>650</v>
      </c>
      <c r="H1012" t="s">
        <v>18</v>
      </c>
      <c r="I1012">
        <f t="shared" si="32"/>
        <v>5</v>
      </c>
      <c r="J1012">
        <f t="shared" si="31"/>
        <v>0</v>
      </c>
    </row>
    <row r="1013" spans="1:10">
      <c r="A1013" t="s">
        <v>53</v>
      </c>
      <c r="B1013" s="57">
        <v>33755</v>
      </c>
      <c r="C1013">
        <v>1992</v>
      </c>
      <c r="D1013">
        <v>710</v>
      </c>
      <c r="E1013">
        <v>3871.9</v>
      </c>
      <c r="F1013">
        <v>0.18</v>
      </c>
      <c r="G1013">
        <v>540</v>
      </c>
      <c r="H1013" t="s">
        <v>54</v>
      </c>
      <c r="I1013">
        <f t="shared" si="32"/>
        <v>5</v>
      </c>
      <c r="J1013">
        <f t="shared" si="31"/>
        <v>0</v>
      </c>
    </row>
    <row r="1014" spans="1:10">
      <c r="A1014" t="s">
        <v>53</v>
      </c>
      <c r="B1014" s="57">
        <v>33755</v>
      </c>
      <c r="C1014">
        <v>1992</v>
      </c>
      <c r="D1014">
        <v>710</v>
      </c>
      <c r="F1014">
        <v>12.08</v>
      </c>
      <c r="G1014">
        <v>521</v>
      </c>
      <c r="H1014" t="s">
        <v>54</v>
      </c>
      <c r="I1014">
        <f t="shared" si="32"/>
        <v>5</v>
      </c>
      <c r="J1014">
        <f t="shared" si="31"/>
        <v>0</v>
      </c>
    </row>
    <row r="1015" spans="1:10">
      <c r="A1015" t="s">
        <v>53</v>
      </c>
      <c r="B1015" s="57">
        <v>33755</v>
      </c>
      <c r="C1015">
        <v>1992</v>
      </c>
      <c r="D1015">
        <v>710</v>
      </c>
      <c r="F1015">
        <v>1.97</v>
      </c>
      <c r="G1015">
        <v>610</v>
      </c>
      <c r="H1015" t="s">
        <v>18</v>
      </c>
      <c r="I1015">
        <f t="shared" si="32"/>
        <v>5</v>
      </c>
      <c r="J1015">
        <f t="shared" si="31"/>
        <v>0</v>
      </c>
    </row>
    <row r="1016" spans="1:10">
      <c r="A1016" t="s">
        <v>53</v>
      </c>
      <c r="B1016" s="57">
        <v>33755</v>
      </c>
      <c r="C1016">
        <v>1992</v>
      </c>
      <c r="D1016">
        <v>710</v>
      </c>
      <c r="F1016">
        <v>3.13</v>
      </c>
      <c r="G1016">
        <v>620</v>
      </c>
      <c r="H1016" t="s">
        <v>18</v>
      </c>
      <c r="I1016">
        <f t="shared" si="32"/>
        <v>5</v>
      </c>
      <c r="J1016">
        <f t="shared" si="31"/>
        <v>0</v>
      </c>
    </row>
    <row r="1017" spans="1:10">
      <c r="A1017" t="s">
        <v>53</v>
      </c>
      <c r="B1017" s="57">
        <v>33755</v>
      </c>
      <c r="C1017">
        <v>1992</v>
      </c>
      <c r="D1017">
        <v>710</v>
      </c>
      <c r="F1017">
        <v>40.590000000000003</v>
      </c>
      <c r="G1017">
        <v>630</v>
      </c>
      <c r="H1017" t="s">
        <v>18</v>
      </c>
      <c r="I1017">
        <f t="shared" si="32"/>
        <v>5</v>
      </c>
      <c r="J1017">
        <f t="shared" si="31"/>
        <v>0</v>
      </c>
    </row>
    <row r="1018" spans="1:10">
      <c r="A1018" t="s">
        <v>53</v>
      </c>
      <c r="B1018" s="57">
        <v>33755</v>
      </c>
      <c r="C1018">
        <v>1992</v>
      </c>
      <c r="D1018">
        <v>710</v>
      </c>
      <c r="F1018">
        <v>12.21</v>
      </c>
      <c r="G1018">
        <v>640</v>
      </c>
      <c r="H1018" t="s">
        <v>18</v>
      </c>
      <c r="I1018">
        <f t="shared" si="32"/>
        <v>5</v>
      </c>
      <c r="J1018">
        <f t="shared" si="31"/>
        <v>0</v>
      </c>
    </row>
    <row r="1019" spans="1:10">
      <c r="A1019" t="s">
        <v>53</v>
      </c>
      <c r="B1019" s="57">
        <v>33755</v>
      </c>
      <c r="C1019">
        <v>1992</v>
      </c>
      <c r="D1019">
        <v>710</v>
      </c>
      <c r="F1019">
        <v>1.1399999999999999</v>
      </c>
      <c r="G1019">
        <v>649</v>
      </c>
      <c r="H1019" t="s">
        <v>55</v>
      </c>
      <c r="I1019">
        <f t="shared" si="32"/>
        <v>5</v>
      </c>
      <c r="J1019">
        <f t="shared" si="31"/>
        <v>0</v>
      </c>
    </row>
    <row r="1020" spans="1:10">
      <c r="A1020" t="s">
        <v>53</v>
      </c>
      <c r="B1020" s="57">
        <v>33755</v>
      </c>
      <c r="C1020">
        <v>1992</v>
      </c>
      <c r="D1020">
        <v>710</v>
      </c>
      <c r="F1020">
        <v>7.19</v>
      </c>
      <c r="G1020">
        <v>650</v>
      </c>
      <c r="H1020" t="s">
        <v>18</v>
      </c>
      <c r="I1020">
        <f t="shared" si="32"/>
        <v>5</v>
      </c>
      <c r="J1020">
        <f t="shared" si="31"/>
        <v>0</v>
      </c>
    </row>
    <row r="1021" spans="1:10">
      <c r="A1021" t="s">
        <v>53</v>
      </c>
      <c r="B1021" s="57">
        <v>33762</v>
      </c>
      <c r="C1021">
        <v>1992</v>
      </c>
      <c r="D1021">
        <v>710</v>
      </c>
      <c r="E1021">
        <v>3366.85</v>
      </c>
      <c r="F1021">
        <v>0</v>
      </c>
      <c r="G1021">
        <v>513</v>
      </c>
      <c r="H1021" t="s">
        <v>54</v>
      </c>
      <c r="I1021">
        <f t="shared" si="32"/>
        <v>6</v>
      </c>
      <c r="J1021">
        <f t="shared" si="31"/>
        <v>0</v>
      </c>
    </row>
    <row r="1022" spans="1:10">
      <c r="A1022" t="s">
        <v>53</v>
      </c>
      <c r="B1022" s="57">
        <v>33762</v>
      </c>
      <c r="C1022">
        <v>1992</v>
      </c>
      <c r="D1022">
        <v>710</v>
      </c>
      <c r="E1022">
        <v>3366.85</v>
      </c>
      <c r="F1022">
        <v>0.01</v>
      </c>
      <c r="G1022">
        <v>517</v>
      </c>
      <c r="H1022" t="s">
        <v>54</v>
      </c>
      <c r="I1022">
        <f t="shared" si="32"/>
        <v>6</v>
      </c>
      <c r="J1022">
        <f t="shared" si="31"/>
        <v>0</v>
      </c>
    </row>
    <row r="1023" spans="1:10">
      <c r="A1023" t="s">
        <v>53</v>
      </c>
      <c r="B1023" s="57">
        <v>33762</v>
      </c>
      <c r="C1023">
        <v>1992</v>
      </c>
      <c r="D1023">
        <v>710</v>
      </c>
      <c r="E1023">
        <v>3366.85</v>
      </c>
      <c r="F1023">
        <v>0.32</v>
      </c>
      <c r="G1023">
        <v>519</v>
      </c>
      <c r="H1023" t="s">
        <v>54</v>
      </c>
      <c r="I1023">
        <f t="shared" si="32"/>
        <v>6</v>
      </c>
      <c r="J1023">
        <f t="shared" si="31"/>
        <v>0</v>
      </c>
    </row>
    <row r="1024" spans="1:10">
      <c r="A1024" t="s">
        <v>53</v>
      </c>
      <c r="B1024" s="57">
        <v>33762</v>
      </c>
      <c r="C1024">
        <v>1992</v>
      </c>
      <c r="D1024">
        <v>710</v>
      </c>
      <c r="E1024">
        <v>3533.16</v>
      </c>
      <c r="F1024">
        <v>105.97</v>
      </c>
      <c r="G1024">
        <v>610</v>
      </c>
      <c r="H1024" t="s">
        <v>18</v>
      </c>
      <c r="I1024">
        <f t="shared" si="32"/>
        <v>6</v>
      </c>
      <c r="J1024">
        <f t="shared" si="31"/>
        <v>0</v>
      </c>
    </row>
    <row r="1025" spans="1:10">
      <c r="A1025" t="s">
        <v>53</v>
      </c>
      <c r="B1025" s="57">
        <v>33762</v>
      </c>
      <c r="C1025">
        <v>1992</v>
      </c>
      <c r="D1025">
        <v>710</v>
      </c>
      <c r="E1025">
        <v>3533.16</v>
      </c>
      <c r="F1025">
        <v>5.38</v>
      </c>
      <c r="G1025">
        <v>620</v>
      </c>
      <c r="H1025" t="s">
        <v>18</v>
      </c>
      <c r="I1025">
        <f t="shared" si="32"/>
        <v>6</v>
      </c>
      <c r="J1025">
        <f t="shared" si="31"/>
        <v>0</v>
      </c>
    </row>
    <row r="1026" spans="1:10">
      <c r="A1026" t="s">
        <v>53</v>
      </c>
      <c r="B1026" s="57">
        <v>33762</v>
      </c>
      <c r="C1026">
        <v>1992</v>
      </c>
      <c r="D1026">
        <v>710</v>
      </c>
      <c r="E1026">
        <v>3533.16</v>
      </c>
      <c r="F1026">
        <v>33.51</v>
      </c>
      <c r="G1026">
        <v>630</v>
      </c>
      <c r="H1026" t="s">
        <v>18</v>
      </c>
      <c r="I1026">
        <f t="shared" si="32"/>
        <v>6</v>
      </c>
      <c r="J1026">
        <f t="shared" si="31"/>
        <v>0</v>
      </c>
    </row>
    <row r="1027" spans="1:10">
      <c r="A1027" t="s">
        <v>53</v>
      </c>
      <c r="B1027" s="57">
        <v>33762</v>
      </c>
      <c r="C1027">
        <v>1992</v>
      </c>
      <c r="D1027">
        <v>710</v>
      </c>
      <c r="E1027">
        <v>3533.16</v>
      </c>
      <c r="F1027">
        <v>0.02</v>
      </c>
      <c r="G1027">
        <v>640</v>
      </c>
      <c r="H1027" t="s">
        <v>18</v>
      </c>
      <c r="I1027">
        <f t="shared" si="32"/>
        <v>6</v>
      </c>
      <c r="J1027">
        <f t="shared" ref="J1027:J1090" si="33">IF(I1027&lt;7,0,1)</f>
        <v>0</v>
      </c>
    </row>
    <row r="1028" spans="1:10">
      <c r="A1028" t="s">
        <v>53</v>
      </c>
      <c r="B1028" s="57">
        <v>33762</v>
      </c>
      <c r="C1028">
        <v>1992</v>
      </c>
      <c r="D1028">
        <v>710</v>
      </c>
      <c r="E1028">
        <v>3775.36</v>
      </c>
      <c r="F1028">
        <v>104.39</v>
      </c>
      <c r="G1028">
        <v>610</v>
      </c>
      <c r="H1028" t="s">
        <v>18</v>
      </c>
      <c r="I1028">
        <f t="shared" si="32"/>
        <v>6</v>
      </c>
      <c r="J1028">
        <f t="shared" si="33"/>
        <v>0</v>
      </c>
    </row>
    <row r="1029" spans="1:10">
      <c r="A1029" t="s">
        <v>53</v>
      </c>
      <c r="B1029" s="57">
        <v>33762</v>
      </c>
      <c r="C1029">
        <v>1992</v>
      </c>
      <c r="D1029">
        <v>710</v>
      </c>
      <c r="E1029">
        <v>3775.36</v>
      </c>
      <c r="F1029">
        <v>195.97</v>
      </c>
      <c r="G1029">
        <v>620</v>
      </c>
      <c r="H1029" t="s">
        <v>18</v>
      </c>
      <c r="I1029">
        <f t="shared" si="32"/>
        <v>6</v>
      </c>
      <c r="J1029">
        <f t="shared" si="33"/>
        <v>0</v>
      </c>
    </row>
    <row r="1030" spans="1:10">
      <c r="A1030" t="s">
        <v>53</v>
      </c>
      <c r="B1030" s="57">
        <v>33762</v>
      </c>
      <c r="C1030">
        <v>1992</v>
      </c>
      <c r="D1030">
        <v>710</v>
      </c>
      <c r="E1030">
        <v>3775.36</v>
      </c>
      <c r="F1030">
        <v>1614.3</v>
      </c>
      <c r="G1030">
        <v>630</v>
      </c>
      <c r="H1030" t="s">
        <v>18</v>
      </c>
      <c r="I1030">
        <f t="shared" si="32"/>
        <v>6</v>
      </c>
      <c r="J1030">
        <f t="shared" si="33"/>
        <v>0</v>
      </c>
    </row>
    <row r="1031" spans="1:10">
      <c r="A1031" t="s">
        <v>53</v>
      </c>
      <c r="B1031" s="57">
        <v>33762</v>
      </c>
      <c r="C1031">
        <v>1992</v>
      </c>
      <c r="D1031">
        <v>710</v>
      </c>
      <c r="E1031">
        <v>3775.36</v>
      </c>
      <c r="F1031">
        <v>251.07</v>
      </c>
      <c r="G1031">
        <v>640</v>
      </c>
      <c r="H1031" t="s">
        <v>18</v>
      </c>
      <c r="I1031">
        <f t="shared" si="32"/>
        <v>6</v>
      </c>
      <c r="J1031">
        <f t="shared" si="33"/>
        <v>0</v>
      </c>
    </row>
    <row r="1032" spans="1:10">
      <c r="A1032" t="s">
        <v>53</v>
      </c>
      <c r="B1032" s="57">
        <v>33762</v>
      </c>
      <c r="C1032">
        <v>1992</v>
      </c>
      <c r="D1032">
        <v>710</v>
      </c>
      <c r="E1032">
        <v>3775.36</v>
      </c>
      <c r="F1032">
        <v>16.149999999999999</v>
      </c>
      <c r="G1032">
        <v>649</v>
      </c>
      <c r="H1032" t="s">
        <v>55</v>
      </c>
      <c r="I1032">
        <f t="shared" ref="I1032:I1095" si="34">MONTH(B1032)</f>
        <v>6</v>
      </c>
      <c r="J1032">
        <f t="shared" si="33"/>
        <v>0</v>
      </c>
    </row>
    <row r="1033" spans="1:10">
      <c r="A1033" t="s">
        <v>53</v>
      </c>
      <c r="B1033" s="57">
        <v>33762</v>
      </c>
      <c r="C1033">
        <v>1992</v>
      </c>
      <c r="D1033">
        <v>710</v>
      </c>
      <c r="E1033">
        <v>3776.8</v>
      </c>
      <c r="F1033">
        <v>91.9</v>
      </c>
      <c r="G1033">
        <v>620</v>
      </c>
      <c r="H1033" t="s">
        <v>18</v>
      </c>
      <c r="I1033">
        <f t="shared" si="34"/>
        <v>6</v>
      </c>
      <c r="J1033">
        <f t="shared" si="33"/>
        <v>0</v>
      </c>
    </row>
    <row r="1034" spans="1:10">
      <c r="A1034" t="s">
        <v>53</v>
      </c>
      <c r="B1034" s="57">
        <v>33762</v>
      </c>
      <c r="C1034">
        <v>1992</v>
      </c>
      <c r="D1034">
        <v>710</v>
      </c>
      <c r="E1034">
        <v>3776.8</v>
      </c>
      <c r="F1034">
        <v>134.88999999999999</v>
      </c>
      <c r="G1034">
        <v>630</v>
      </c>
      <c r="H1034" t="s">
        <v>18</v>
      </c>
      <c r="I1034">
        <f t="shared" si="34"/>
        <v>6</v>
      </c>
      <c r="J1034">
        <f t="shared" si="33"/>
        <v>0</v>
      </c>
    </row>
    <row r="1035" spans="1:10">
      <c r="A1035" t="s">
        <v>53</v>
      </c>
      <c r="B1035" s="57">
        <v>33762</v>
      </c>
      <c r="C1035">
        <v>1992</v>
      </c>
      <c r="D1035">
        <v>710</v>
      </c>
      <c r="E1035">
        <v>3776.8</v>
      </c>
      <c r="F1035">
        <v>14.57</v>
      </c>
      <c r="G1035">
        <v>640</v>
      </c>
      <c r="H1035" t="s">
        <v>18</v>
      </c>
      <c r="I1035">
        <f t="shared" si="34"/>
        <v>6</v>
      </c>
      <c r="J1035">
        <f t="shared" si="33"/>
        <v>0</v>
      </c>
    </row>
    <row r="1036" spans="1:10">
      <c r="A1036" t="s">
        <v>53</v>
      </c>
      <c r="B1036" s="57">
        <v>33762</v>
      </c>
      <c r="C1036">
        <v>1992</v>
      </c>
      <c r="D1036">
        <v>710</v>
      </c>
      <c r="E1036">
        <v>3871.9</v>
      </c>
      <c r="F1036">
        <v>2.77</v>
      </c>
      <c r="G1036">
        <v>517</v>
      </c>
      <c r="H1036" t="s">
        <v>54</v>
      </c>
      <c r="I1036">
        <f t="shared" si="34"/>
        <v>6</v>
      </c>
      <c r="J1036">
        <f t="shared" si="33"/>
        <v>0</v>
      </c>
    </row>
    <row r="1037" spans="1:10">
      <c r="A1037" t="s">
        <v>53</v>
      </c>
      <c r="B1037" s="57">
        <v>33762</v>
      </c>
      <c r="C1037">
        <v>1992</v>
      </c>
      <c r="D1037">
        <v>710</v>
      </c>
      <c r="E1037">
        <v>3871.9</v>
      </c>
      <c r="F1037">
        <v>0.43</v>
      </c>
      <c r="G1037">
        <v>521</v>
      </c>
      <c r="H1037" t="s">
        <v>54</v>
      </c>
      <c r="I1037">
        <f t="shared" si="34"/>
        <v>6</v>
      </c>
      <c r="J1037">
        <f t="shared" si="33"/>
        <v>0</v>
      </c>
    </row>
    <row r="1038" spans="1:10">
      <c r="A1038" t="s">
        <v>53</v>
      </c>
      <c r="B1038" s="57">
        <v>33762</v>
      </c>
      <c r="C1038">
        <v>1992</v>
      </c>
      <c r="D1038">
        <v>710</v>
      </c>
      <c r="E1038">
        <v>3871.9</v>
      </c>
      <c r="F1038">
        <v>6.14</v>
      </c>
      <c r="G1038">
        <v>540</v>
      </c>
      <c r="H1038" t="s">
        <v>54</v>
      </c>
      <c r="I1038">
        <f t="shared" si="34"/>
        <v>6</v>
      </c>
      <c r="J1038">
        <f t="shared" si="33"/>
        <v>0</v>
      </c>
    </row>
    <row r="1039" spans="1:10">
      <c r="A1039" t="s">
        <v>53</v>
      </c>
      <c r="B1039" s="57">
        <v>33762</v>
      </c>
      <c r="C1039">
        <v>1992</v>
      </c>
      <c r="D1039">
        <v>710</v>
      </c>
      <c r="F1039">
        <v>0.15</v>
      </c>
      <c r="G1039">
        <v>517</v>
      </c>
      <c r="H1039" t="s">
        <v>54</v>
      </c>
      <c r="I1039">
        <f t="shared" si="34"/>
        <v>6</v>
      </c>
      <c r="J1039">
        <f t="shared" si="33"/>
        <v>0</v>
      </c>
    </row>
    <row r="1040" spans="1:10">
      <c r="A1040" t="s">
        <v>53</v>
      </c>
      <c r="B1040" s="57">
        <v>33762</v>
      </c>
      <c r="C1040">
        <v>1992</v>
      </c>
      <c r="D1040">
        <v>710</v>
      </c>
      <c r="F1040">
        <v>0.01</v>
      </c>
      <c r="G1040">
        <v>521</v>
      </c>
      <c r="H1040" t="s">
        <v>54</v>
      </c>
      <c r="I1040">
        <f t="shared" si="34"/>
        <v>6</v>
      </c>
      <c r="J1040">
        <f t="shared" si="33"/>
        <v>0</v>
      </c>
    </row>
    <row r="1041" spans="1:10">
      <c r="A1041" t="s">
        <v>53</v>
      </c>
      <c r="B1041" s="57">
        <v>33762</v>
      </c>
      <c r="C1041">
        <v>1992</v>
      </c>
      <c r="D1041">
        <v>710</v>
      </c>
      <c r="F1041">
        <v>0.73</v>
      </c>
      <c r="G1041">
        <v>610</v>
      </c>
      <c r="H1041" t="s">
        <v>18</v>
      </c>
      <c r="I1041">
        <f t="shared" si="34"/>
        <v>6</v>
      </c>
      <c r="J1041">
        <f t="shared" si="33"/>
        <v>0</v>
      </c>
    </row>
    <row r="1042" spans="1:10">
      <c r="A1042" t="s">
        <v>53</v>
      </c>
      <c r="B1042" s="57">
        <v>33762</v>
      </c>
      <c r="C1042">
        <v>1992</v>
      </c>
      <c r="D1042">
        <v>710</v>
      </c>
      <c r="F1042">
        <v>3.35</v>
      </c>
      <c r="G1042">
        <v>620</v>
      </c>
      <c r="H1042" t="s">
        <v>18</v>
      </c>
      <c r="I1042">
        <f t="shared" si="34"/>
        <v>6</v>
      </c>
      <c r="J1042">
        <f t="shared" si="33"/>
        <v>0</v>
      </c>
    </row>
    <row r="1043" spans="1:10">
      <c r="A1043" t="s">
        <v>53</v>
      </c>
      <c r="B1043" s="57">
        <v>33762</v>
      </c>
      <c r="C1043">
        <v>1992</v>
      </c>
      <c r="D1043">
        <v>710</v>
      </c>
      <c r="F1043">
        <v>14.55</v>
      </c>
      <c r="G1043">
        <v>630</v>
      </c>
      <c r="H1043" t="s">
        <v>18</v>
      </c>
      <c r="I1043">
        <f t="shared" si="34"/>
        <v>6</v>
      </c>
      <c r="J1043">
        <f t="shared" si="33"/>
        <v>0</v>
      </c>
    </row>
    <row r="1044" spans="1:10">
      <c r="A1044" t="s">
        <v>53</v>
      </c>
      <c r="B1044" s="57">
        <v>33762</v>
      </c>
      <c r="C1044">
        <v>1992</v>
      </c>
      <c r="D1044">
        <v>710</v>
      </c>
      <c r="F1044">
        <v>2.2200000000000002</v>
      </c>
      <c r="G1044">
        <v>640</v>
      </c>
      <c r="H1044" t="s">
        <v>18</v>
      </c>
      <c r="I1044">
        <f t="shared" si="34"/>
        <v>6</v>
      </c>
      <c r="J1044">
        <f t="shared" si="33"/>
        <v>0</v>
      </c>
    </row>
    <row r="1045" spans="1:10">
      <c r="A1045" t="s">
        <v>53</v>
      </c>
      <c r="B1045" s="57">
        <v>33762</v>
      </c>
      <c r="C1045">
        <v>1992</v>
      </c>
      <c r="D1045">
        <v>710</v>
      </c>
      <c r="F1045">
        <v>0.59</v>
      </c>
      <c r="G1045">
        <v>649</v>
      </c>
      <c r="H1045" t="s">
        <v>55</v>
      </c>
      <c r="I1045">
        <f t="shared" si="34"/>
        <v>6</v>
      </c>
      <c r="J1045">
        <f t="shared" si="33"/>
        <v>0</v>
      </c>
    </row>
    <row r="1046" spans="1:10">
      <c r="A1046" t="s">
        <v>53</v>
      </c>
      <c r="B1046" s="57">
        <v>33769</v>
      </c>
      <c r="C1046">
        <v>1992</v>
      </c>
      <c r="D1046">
        <v>710</v>
      </c>
      <c r="E1046">
        <v>3366.85</v>
      </c>
      <c r="F1046">
        <v>2.33</v>
      </c>
      <c r="G1046">
        <v>518</v>
      </c>
      <c r="H1046" t="s">
        <v>54</v>
      </c>
      <c r="I1046">
        <f t="shared" si="34"/>
        <v>6</v>
      </c>
      <c r="J1046">
        <f t="shared" si="33"/>
        <v>0</v>
      </c>
    </row>
    <row r="1047" spans="1:10">
      <c r="A1047" t="s">
        <v>53</v>
      </c>
      <c r="B1047" s="57">
        <v>33769</v>
      </c>
      <c r="C1047">
        <v>1992</v>
      </c>
      <c r="D1047">
        <v>710</v>
      </c>
      <c r="E1047">
        <v>3366.85</v>
      </c>
      <c r="F1047">
        <v>10.4</v>
      </c>
      <c r="G1047">
        <v>530</v>
      </c>
      <c r="H1047" t="s">
        <v>54</v>
      </c>
      <c r="I1047">
        <f t="shared" si="34"/>
        <v>6</v>
      </c>
      <c r="J1047">
        <f t="shared" si="33"/>
        <v>0</v>
      </c>
    </row>
    <row r="1048" spans="1:10">
      <c r="A1048" t="s">
        <v>53</v>
      </c>
      <c r="B1048" s="57">
        <v>33769</v>
      </c>
      <c r="C1048">
        <v>1992</v>
      </c>
      <c r="D1048">
        <v>710</v>
      </c>
      <c r="E1048">
        <v>3533.16</v>
      </c>
      <c r="F1048">
        <v>86.3</v>
      </c>
      <c r="G1048">
        <v>610</v>
      </c>
      <c r="H1048" t="s">
        <v>18</v>
      </c>
      <c r="I1048">
        <f t="shared" si="34"/>
        <v>6</v>
      </c>
      <c r="J1048">
        <f t="shared" si="33"/>
        <v>0</v>
      </c>
    </row>
    <row r="1049" spans="1:10">
      <c r="A1049" t="s">
        <v>53</v>
      </c>
      <c r="B1049" s="57">
        <v>33769</v>
      </c>
      <c r="C1049">
        <v>1992</v>
      </c>
      <c r="D1049">
        <v>710</v>
      </c>
      <c r="E1049">
        <v>3533.16</v>
      </c>
      <c r="F1049">
        <v>7.21</v>
      </c>
      <c r="G1049">
        <v>620</v>
      </c>
      <c r="H1049" t="s">
        <v>18</v>
      </c>
      <c r="I1049">
        <f t="shared" si="34"/>
        <v>6</v>
      </c>
      <c r="J1049">
        <f t="shared" si="33"/>
        <v>0</v>
      </c>
    </row>
    <row r="1050" spans="1:10">
      <c r="A1050" t="s">
        <v>53</v>
      </c>
      <c r="B1050" s="57">
        <v>33769</v>
      </c>
      <c r="C1050">
        <v>1992</v>
      </c>
      <c r="D1050">
        <v>710</v>
      </c>
      <c r="E1050">
        <v>3533.16</v>
      </c>
      <c r="F1050">
        <v>9.2100000000000009</v>
      </c>
      <c r="G1050">
        <v>630</v>
      </c>
      <c r="H1050" t="s">
        <v>18</v>
      </c>
      <c r="I1050">
        <f t="shared" si="34"/>
        <v>6</v>
      </c>
      <c r="J1050">
        <f t="shared" si="33"/>
        <v>0</v>
      </c>
    </row>
    <row r="1051" spans="1:10">
      <c r="A1051" t="s">
        <v>53</v>
      </c>
      <c r="B1051" s="57">
        <v>33769</v>
      </c>
      <c r="C1051">
        <v>1992</v>
      </c>
      <c r="D1051">
        <v>710</v>
      </c>
      <c r="E1051">
        <v>3533.16</v>
      </c>
      <c r="F1051">
        <v>16.75</v>
      </c>
      <c r="G1051">
        <v>640</v>
      </c>
      <c r="H1051" t="s">
        <v>18</v>
      </c>
      <c r="I1051">
        <f t="shared" si="34"/>
        <v>6</v>
      </c>
      <c r="J1051">
        <f t="shared" si="33"/>
        <v>0</v>
      </c>
    </row>
    <row r="1052" spans="1:10">
      <c r="A1052" t="s">
        <v>53</v>
      </c>
      <c r="B1052" s="57">
        <v>33769</v>
      </c>
      <c r="C1052">
        <v>1992</v>
      </c>
      <c r="D1052">
        <v>710</v>
      </c>
      <c r="E1052">
        <v>3775.36</v>
      </c>
      <c r="F1052">
        <v>10.49</v>
      </c>
      <c r="G1052">
        <v>610</v>
      </c>
      <c r="H1052" t="s">
        <v>18</v>
      </c>
      <c r="I1052">
        <f t="shared" si="34"/>
        <v>6</v>
      </c>
      <c r="J1052">
        <f t="shared" si="33"/>
        <v>0</v>
      </c>
    </row>
    <row r="1053" spans="1:10">
      <c r="A1053" t="s">
        <v>53</v>
      </c>
      <c r="B1053" s="57">
        <v>33769</v>
      </c>
      <c r="C1053">
        <v>1992</v>
      </c>
      <c r="D1053">
        <v>710</v>
      </c>
      <c r="E1053">
        <v>3775.36</v>
      </c>
      <c r="F1053">
        <v>33.17</v>
      </c>
      <c r="G1053">
        <v>620</v>
      </c>
      <c r="H1053" t="s">
        <v>18</v>
      </c>
      <c r="I1053">
        <f t="shared" si="34"/>
        <v>6</v>
      </c>
      <c r="J1053">
        <f t="shared" si="33"/>
        <v>0</v>
      </c>
    </row>
    <row r="1054" spans="1:10">
      <c r="A1054" t="s">
        <v>53</v>
      </c>
      <c r="B1054" s="57">
        <v>33769</v>
      </c>
      <c r="C1054">
        <v>1992</v>
      </c>
      <c r="D1054">
        <v>710</v>
      </c>
      <c r="E1054">
        <v>3775.36</v>
      </c>
      <c r="F1054">
        <v>264.92</v>
      </c>
      <c r="G1054">
        <v>630</v>
      </c>
      <c r="H1054" t="s">
        <v>18</v>
      </c>
      <c r="I1054">
        <f t="shared" si="34"/>
        <v>6</v>
      </c>
      <c r="J1054">
        <f t="shared" si="33"/>
        <v>0</v>
      </c>
    </row>
    <row r="1055" spans="1:10">
      <c r="A1055" t="s">
        <v>53</v>
      </c>
      <c r="B1055" s="57">
        <v>33769</v>
      </c>
      <c r="C1055">
        <v>1992</v>
      </c>
      <c r="D1055">
        <v>710</v>
      </c>
      <c r="E1055">
        <v>3775.36</v>
      </c>
      <c r="F1055">
        <v>44.82</v>
      </c>
      <c r="G1055">
        <v>640</v>
      </c>
      <c r="H1055" t="s">
        <v>18</v>
      </c>
      <c r="I1055">
        <f t="shared" si="34"/>
        <v>6</v>
      </c>
      <c r="J1055">
        <f t="shared" si="33"/>
        <v>0</v>
      </c>
    </row>
    <row r="1056" spans="1:10">
      <c r="A1056" t="s">
        <v>53</v>
      </c>
      <c r="B1056" s="57">
        <v>33769</v>
      </c>
      <c r="C1056">
        <v>1992</v>
      </c>
      <c r="D1056">
        <v>710</v>
      </c>
      <c r="E1056">
        <v>3775.36</v>
      </c>
      <c r="F1056">
        <v>426.11</v>
      </c>
      <c r="G1056">
        <v>650</v>
      </c>
      <c r="H1056" t="s">
        <v>18</v>
      </c>
      <c r="I1056">
        <f t="shared" si="34"/>
        <v>6</v>
      </c>
      <c r="J1056">
        <f t="shared" si="33"/>
        <v>0</v>
      </c>
    </row>
    <row r="1057" spans="1:10">
      <c r="A1057" t="s">
        <v>53</v>
      </c>
      <c r="B1057" s="57">
        <v>33769</v>
      </c>
      <c r="C1057">
        <v>1992</v>
      </c>
      <c r="D1057">
        <v>710</v>
      </c>
      <c r="E1057">
        <v>3775.36</v>
      </c>
      <c r="F1057">
        <v>28.63</v>
      </c>
      <c r="G1057">
        <v>659</v>
      </c>
      <c r="H1057" t="s">
        <v>55</v>
      </c>
      <c r="I1057">
        <f t="shared" si="34"/>
        <v>6</v>
      </c>
      <c r="J1057">
        <f t="shared" si="33"/>
        <v>0</v>
      </c>
    </row>
    <row r="1058" spans="1:10">
      <c r="A1058" t="s">
        <v>53</v>
      </c>
      <c r="B1058" s="57">
        <v>33769</v>
      </c>
      <c r="C1058">
        <v>1992</v>
      </c>
      <c r="D1058">
        <v>710</v>
      </c>
      <c r="E1058">
        <v>3776.8</v>
      </c>
      <c r="F1058">
        <v>13.19</v>
      </c>
      <c r="G1058">
        <v>610</v>
      </c>
      <c r="H1058" t="s">
        <v>18</v>
      </c>
      <c r="I1058">
        <f t="shared" si="34"/>
        <v>6</v>
      </c>
      <c r="J1058">
        <f t="shared" si="33"/>
        <v>0</v>
      </c>
    </row>
    <row r="1059" spans="1:10">
      <c r="A1059" t="s">
        <v>53</v>
      </c>
      <c r="B1059" s="57">
        <v>33769</v>
      </c>
      <c r="C1059">
        <v>1992</v>
      </c>
      <c r="D1059">
        <v>710</v>
      </c>
      <c r="E1059">
        <v>3776.8</v>
      </c>
      <c r="F1059">
        <v>27.5</v>
      </c>
      <c r="G1059">
        <v>640</v>
      </c>
      <c r="H1059" t="s">
        <v>18</v>
      </c>
      <c r="I1059">
        <f t="shared" si="34"/>
        <v>6</v>
      </c>
      <c r="J1059">
        <f t="shared" si="33"/>
        <v>0</v>
      </c>
    </row>
    <row r="1060" spans="1:10">
      <c r="A1060" t="s">
        <v>53</v>
      </c>
      <c r="B1060" s="57">
        <v>33769</v>
      </c>
      <c r="C1060">
        <v>1992</v>
      </c>
      <c r="D1060">
        <v>710</v>
      </c>
      <c r="E1060">
        <v>3871.9</v>
      </c>
      <c r="F1060">
        <v>0.48</v>
      </c>
      <c r="G1060">
        <v>517</v>
      </c>
      <c r="H1060" t="s">
        <v>54</v>
      </c>
      <c r="I1060">
        <f t="shared" si="34"/>
        <v>6</v>
      </c>
      <c r="J1060">
        <f t="shared" si="33"/>
        <v>0</v>
      </c>
    </row>
    <row r="1061" spans="1:10">
      <c r="A1061" t="s">
        <v>53</v>
      </c>
      <c r="B1061" s="57">
        <v>33769</v>
      </c>
      <c r="C1061">
        <v>1992</v>
      </c>
      <c r="D1061">
        <v>710</v>
      </c>
      <c r="E1061">
        <v>3871.9</v>
      </c>
      <c r="F1061">
        <v>0.6</v>
      </c>
      <c r="G1061">
        <v>518</v>
      </c>
      <c r="H1061" t="s">
        <v>54</v>
      </c>
      <c r="I1061">
        <f t="shared" si="34"/>
        <v>6</v>
      </c>
      <c r="J1061">
        <f t="shared" si="33"/>
        <v>0</v>
      </c>
    </row>
    <row r="1062" spans="1:10">
      <c r="A1062" t="s">
        <v>53</v>
      </c>
      <c r="B1062" s="57">
        <v>33769</v>
      </c>
      <c r="C1062">
        <v>1992</v>
      </c>
      <c r="D1062">
        <v>710</v>
      </c>
      <c r="E1062">
        <v>3871.9</v>
      </c>
      <c r="F1062">
        <v>0.28999999999999998</v>
      </c>
      <c r="G1062">
        <v>521</v>
      </c>
      <c r="H1062" t="s">
        <v>54</v>
      </c>
      <c r="I1062">
        <f t="shared" si="34"/>
        <v>6</v>
      </c>
      <c r="J1062">
        <f t="shared" si="33"/>
        <v>0</v>
      </c>
    </row>
    <row r="1063" spans="1:10">
      <c r="A1063" t="s">
        <v>53</v>
      </c>
      <c r="B1063" s="57">
        <v>33769</v>
      </c>
      <c r="C1063">
        <v>1992</v>
      </c>
      <c r="D1063">
        <v>710</v>
      </c>
      <c r="E1063">
        <v>3871.9</v>
      </c>
      <c r="F1063">
        <v>12.78</v>
      </c>
      <c r="G1063">
        <v>540</v>
      </c>
      <c r="H1063" t="s">
        <v>54</v>
      </c>
      <c r="I1063">
        <f t="shared" si="34"/>
        <v>6</v>
      </c>
      <c r="J1063">
        <f t="shared" si="33"/>
        <v>0</v>
      </c>
    </row>
    <row r="1064" spans="1:10">
      <c r="A1064" t="s">
        <v>53</v>
      </c>
      <c r="B1064" s="57">
        <v>33769</v>
      </c>
      <c r="C1064">
        <v>1992</v>
      </c>
      <c r="D1064">
        <v>710</v>
      </c>
      <c r="F1064">
        <v>0.01</v>
      </c>
      <c r="G1064">
        <v>518</v>
      </c>
      <c r="H1064" t="s">
        <v>54</v>
      </c>
      <c r="I1064">
        <f t="shared" si="34"/>
        <v>6</v>
      </c>
      <c r="J1064">
        <f t="shared" si="33"/>
        <v>0</v>
      </c>
    </row>
    <row r="1065" spans="1:10">
      <c r="A1065" t="s">
        <v>53</v>
      </c>
      <c r="B1065" s="57">
        <v>33769</v>
      </c>
      <c r="C1065">
        <v>1992</v>
      </c>
      <c r="D1065">
        <v>710</v>
      </c>
      <c r="F1065">
        <v>0.94</v>
      </c>
      <c r="G1065">
        <v>530</v>
      </c>
      <c r="H1065" t="s">
        <v>54</v>
      </c>
      <c r="I1065">
        <f t="shared" si="34"/>
        <v>6</v>
      </c>
      <c r="J1065">
        <f t="shared" si="33"/>
        <v>0</v>
      </c>
    </row>
    <row r="1066" spans="1:10">
      <c r="A1066" t="s">
        <v>53</v>
      </c>
      <c r="B1066" s="57">
        <v>33769</v>
      </c>
      <c r="C1066">
        <v>1992</v>
      </c>
      <c r="D1066">
        <v>710</v>
      </c>
      <c r="F1066">
        <v>0.32</v>
      </c>
      <c r="G1066">
        <v>610</v>
      </c>
      <c r="H1066" t="s">
        <v>18</v>
      </c>
      <c r="I1066">
        <f t="shared" si="34"/>
        <v>6</v>
      </c>
      <c r="J1066">
        <f t="shared" si="33"/>
        <v>0</v>
      </c>
    </row>
    <row r="1067" spans="1:10">
      <c r="A1067" t="s">
        <v>53</v>
      </c>
      <c r="B1067" s="57">
        <v>33769</v>
      </c>
      <c r="C1067">
        <v>1992</v>
      </c>
      <c r="D1067">
        <v>710</v>
      </c>
      <c r="F1067">
        <v>3.21</v>
      </c>
      <c r="G1067">
        <v>620</v>
      </c>
      <c r="H1067" t="s">
        <v>18</v>
      </c>
      <c r="I1067">
        <f t="shared" si="34"/>
        <v>6</v>
      </c>
      <c r="J1067">
        <f t="shared" si="33"/>
        <v>0</v>
      </c>
    </row>
    <row r="1068" spans="1:10">
      <c r="A1068" t="s">
        <v>53</v>
      </c>
      <c r="B1068" s="57">
        <v>33769</v>
      </c>
      <c r="C1068">
        <v>1992</v>
      </c>
      <c r="D1068">
        <v>710</v>
      </c>
      <c r="F1068">
        <v>4.88</v>
      </c>
      <c r="G1068">
        <v>630</v>
      </c>
      <c r="H1068" t="s">
        <v>18</v>
      </c>
      <c r="I1068">
        <f t="shared" si="34"/>
        <v>6</v>
      </c>
      <c r="J1068">
        <f t="shared" si="33"/>
        <v>0</v>
      </c>
    </row>
    <row r="1069" spans="1:10">
      <c r="A1069" t="s">
        <v>53</v>
      </c>
      <c r="B1069" s="57">
        <v>33769</v>
      </c>
      <c r="C1069">
        <v>1992</v>
      </c>
      <c r="D1069">
        <v>710</v>
      </c>
      <c r="F1069">
        <v>0.52</v>
      </c>
      <c r="G1069">
        <v>640</v>
      </c>
      <c r="H1069" t="s">
        <v>18</v>
      </c>
      <c r="I1069">
        <f t="shared" si="34"/>
        <v>6</v>
      </c>
      <c r="J1069">
        <f t="shared" si="33"/>
        <v>0</v>
      </c>
    </row>
    <row r="1070" spans="1:10">
      <c r="A1070" t="s">
        <v>53</v>
      </c>
      <c r="B1070" s="57">
        <v>33769</v>
      </c>
      <c r="C1070">
        <v>1992</v>
      </c>
      <c r="D1070">
        <v>710</v>
      </c>
      <c r="F1070">
        <v>4.32</v>
      </c>
      <c r="G1070">
        <v>650</v>
      </c>
      <c r="H1070" t="s">
        <v>18</v>
      </c>
      <c r="I1070">
        <f t="shared" si="34"/>
        <v>6</v>
      </c>
      <c r="J1070">
        <f t="shared" si="33"/>
        <v>0</v>
      </c>
    </row>
    <row r="1071" spans="1:10">
      <c r="A1071" t="s">
        <v>53</v>
      </c>
      <c r="B1071" s="57">
        <v>33769</v>
      </c>
      <c r="C1071">
        <v>1992</v>
      </c>
      <c r="D1071">
        <v>710</v>
      </c>
      <c r="F1071">
        <v>0.33</v>
      </c>
      <c r="G1071">
        <v>659</v>
      </c>
      <c r="H1071" t="s">
        <v>55</v>
      </c>
      <c r="I1071">
        <f t="shared" si="34"/>
        <v>6</v>
      </c>
      <c r="J1071">
        <f t="shared" si="33"/>
        <v>0</v>
      </c>
    </row>
    <row r="1072" spans="1:10">
      <c r="A1072" t="s">
        <v>53</v>
      </c>
      <c r="B1072" s="57">
        <v>33776</v>
      </c>
      <c r="C1072">
        <v>1992</v>
      </c>
      <c r="D1072">
        <v>710</v>
      </c>
      <c r="E1072">
        <v>3366.85</v>
      </c>
      <c r="F1072">
        <v>3.06</v>
      </c>
      <c r="G1072">
        <v>518</v>
      </c>
      <c r="H1072" t="s">
        <v>54</v>
      </c>
      <c r="I1072">
        <f t="shared" si="34"/>
        <v>6</v>
      </c>
      <c r="J1072">
        <f t="shared" si="33"/>
        <v>0</v>
      </c>
    </row>
    <row r="1073" spans="1:10">
      <c r="A1073" t="s">
        <v>53</v>
      </c>
      <c r="B1073" s="57">
        <v>33776</v>
      </c>
      <c r="C1073">
        <v>1992</v>
      </c>
      <c r="D1073">
        <v>710</v>
      </c>
      <c r="E1073">
        <v>3533.16</v>
      </c>
      <c r="F1073">
        <v>104.72</v>
      </c>
      <c r="G1073">
        <v>610</v>
      </c>
      <c r="H1073" t="s">
        <v>18</v>
      </c>
      <c r="I1073">
        <f t="shared" si="34"/>
        <v>6</v>
      </c>
      <c r="J1073">
        <f t="shared" si="33"/>
        <v>0</v>
      </c>
    </row>
    <row r="1074" spans="1:10">
      <c r="A1074" t="s">
        <v>53</v>
      </c>
      <c r="B1074" s="57">
        <v>33776</v>
      </c>
      <c r="C1074">
        <v>1992</v>
      </c>
      <c r="D1074">
        <v>710</v>
      </c>
      <c r="E1074">
        <v>3775.36</v>
      </c>
      <c r="F1074">
        <v>51.57</v>
      </c>
      <c r="G1074">
        <v>610</v>
      </c>
      <c r="H1074" t="s">
        <v>18</v>
      </c>
      <c r="I1074">
        <f t="shared" si="34"/>
        <v>6</v>
      </c>
      <c r="J1074">
        <f t="shared" si="33"/>
        <v>0</v>
      </c>
    </row>
    <row r="1075" spans="1:10">
      <c r="A1075" t="s">
        <v>53</v>
      </c>
      <c r="B1075" s="57">
        <v>33776</v>
      </c>
      <c r="C1075">
        <v>1992</v>
      </c>
      <c r="D1075">
        <v>710</v>
      </c>
      <c r="E1075">
        <v>3776.8</v>
      </c>
      <c r="F1075">
        <v>34.24</v>
      </c>
      <c r="G1075">
        <v>610</v>
      </c>
      <c r="H1075" t="s">
        <v>18</v>
      </c>
      <c r="I1075">
        <f t="shared" si="34"/>
        <v>6</v>
      </c>
      <c r="J1075">
        <f t="shared" si="33"/>
        <v>0</v>
      </c>
    </row>
    <row r="1076" spans="1:10">
      <c r="A1076" t="s">
        <v>53</v>
      </c>
      <c r="B1076" s="57">
        <v>33776</v>
      </c>
      <c r="C1076">
        <v>1992</v>
      </c>
      <c r="D1076">
        <v>710</v>
      </c>
      <c r="E1076">
        <v>3871.9</v>
      </c>
      <c r="F1076">
        <v>1.44</v>
      </c>
      <c r="G1076">
        <v>518</v>
      </c>
      <c r="H1076" t="s">
        <v>54</v>
      </c>
      <c r="I1076">
        <f t="shared" si="34"/>
        <v>6</v>
      </c>
      <c r="J1076">
        <f t="shared" si="33"/>
        <v>0</v>
      </c>
    </row>
    <row r="1077" spans="1:10">
      <c r="A1077" t="s">
        <v>53</v>
      </c>
      <c r="B1077" s="57">
        <v>33776</v>
      </c>
      <c r="C1077">
        <v>1992</v>
      </c>
      <c r="D1077">
        <v>710</v>
      </c>
      <c r="E1077">
        <v>3871.9</v>
      </c>
      <c r="F1077">
        <v>17.03</v>
      </c>
      <c r="G1077">
        <v>540</v>
      </c>
      <c r="H1077" t="s">
        <v>54</v>
      </c>
      <c r="I1077">
        <f t="shared" si="34"/>
        <v>6</v>
      </c>
      <c r="J1077">
        <f t="shared" si="33"/>
        <v>0</v>
      </c>
    </row>
    <row r="1078" spans="1:10">
      <c r="A1078" t="s">
        <v>53</v>
      </c>
      <c r="B1078" s="57">
        <v>33776</v>
      </c>
      <c r="C1078">
        <v>1992</v>
      </c>
      <c r="D1078">
        <v>710</v>
      </c>
      <c r="E1078">
        <v>4160.6400000000003</v>
      </c>
      <c r="F1078">
        <v>0.01</v>
      </c>
      <c r="G1078">
        <v>517</v>
      </c>
      <c r="H1078" t="s">
        <v>54</v>
      </c>
      <c r="I1078">
        <f t="shared" si="34"/>
        <v>6</v>
      </c>
      <c r="J1078">
        <f t="shared" si="33"/>
        <v>0</v>
      </c>
    </row>
    <row r="1079" spans="1:10">
      <c r="A1079" t="s">
        <v>53</v>
      </c>
      <c r="B1079" s="57">
        <v>33776</v>
      </c>
      <c r="C1079">
        <v>1992</v>
      </c>
      <c r="D1079">
        <v>710</v>
      </c>
      <c r="F1079">
        <v>0</v>
      </c>
      <c r="G1079">
        <v>511</v>
      </c>
      <c r="I1079">
        <f t="shared" si="34"/>
        <v>6</v>
      </c>
      <c r="J1079">
        <f t="shared" si="33"/>
        <v>0</v>
      </c>
    </row>
    <row r="1080" spans="1:10">
      <c r="A1080" t="s">
        <v>53</v>
      </c>
      <c r="B1080" s="57">
        <v>33776</v>
      </c>
      <c r="C1080">
        <v>1992</v>
      </c>
      <c r="D1080">
        <v>710</v>
      </c>
      <c r="F1080">
        <v>0</v>
      </c>
      <c r="G1080">
        <v>517</v>
      </c>
      <c r="H1080" t="s">
        <v>54</v>
      </c>
      <c r="I1080">
        <f t="shared" si="34"/>
        <v>6</v>
      </c>
      <c r="J1080">
        <f t="shared" si="33"/>
        <v>0</v>
      </c>
    </row>
    <row r="1081" spans="1:10">
      <c r="A1081" t="s">
        <v>53</v>
      </c>
      <c r="B1081" s="57">
        <v>33776</v>
      </c>
      <c r="C1081">
        <v>1992</v>
      </c>
      <c r="D1081">
        <v>710</v>
      </c>
      <c r="F1081">
        <v>0.05</v>
      </c>
      <c r="G1081">
        <v>518</v>
      </c>
      <c r="H1081" t="s">
        <v>54</v>
      </c>
      <c r="I1081">
        <f t="shared" si="34"/>
        <v>6</v>
      </c>
      <c r="J1081">
        <f t="shared" si="33"/>
        <v>0</v>
      </c>
    </row>
    <row r="1082" spans="1:10">
      <c r="A1082" t="s">
        <v>53</v>
      </c>
      <c r="B1082" s="57">
        <v>33776</v>
      </c>
      <c r="C1082">
        <v>1992</v>
      </c>
      <c r="D1082">
        <v>710</v>
      </c>
      <c r="F1082">
        <v>0.47</v>
      </c>
      <c r="G1082">
        <v>610</v>
      </c>
      <c r="H1082" t="s">
        <v>18</v>
      </c>
      <c r="I1082">
        <f t="shared" si="34"/>
        <v>6</v>
      </c>
      <c r="J1082">
        <f t="shared" si="33"/>
        <v>0</v>
      </c>
    </row>
    <row r="1083" spans="1:10">
      <c r="A1083" t="s">
        <v>53</v>
      </c>
      <c r="B1083" s="57">
        <v>33783</v>
      </c>
      <c r="C1083">
        <v>1992</v>
      </c>
      <c r="D1083">
        <v>710</v>
      </c>
      <c r="E1083">
        <v>3366.85</v>
      </c>
      <c r="F1083">
        <v>0.9</v>
      </c>
      <c r="G1083">
        <v>513</v>
      </c>
      <c r="H1083" t="s">
        <v>54</v>
      </c>
      <c r="I1083">
        <f t="shared" si="34"/>
        <v>6</v>
      </c>
      <c r="J1083">
        <f t="shared" si="33"/>
        <v>0</v>
      </c>
    </row>
    <row r="1084" spans="1:10">
      <c r="A1084" t="s">
        <v>53</v>
      </c>
      <c r="B1084" s="57">
        <v>33783</v>
      </c>
      <c r="C1084">
        <v>1992</v>
      </c>
      <c r="D1084">
        <v>710</v>
      </c>
      <c r="E1084">
        <v>3366.85</v>
      </c>
      <c r="F1084">
        <v>7.65</v>
      </c>
      <c r="G1084">
        <v>517</v>
      </c>
      <c r="H1084" t="s">
        <v>54</v>
      </c>
      <c r="I1084">
        <f t="shared" si="34"/>
        <v>6</v>
      </c>
      <c r="J1084">
        <f t="shared" si="33"/>
        <v>0</v>
      </c>
    </row>
    <row r="1085" spans="1:10">
      <c r="A1085" t="s">
        <v>53</v>
      </c>
      <c r="B1085" s="57">
        <v>33783</v>
      </c>
      <c r="C1085">
        <v>1992</v>
      </c>
      <c r="D1085">
        <v>710</v>
      </c>
      <c r="E1085">
        <v>3366.85</v>
      </c>
      <c r="F1085">
        <v>20.62</v>
      </c>
      <c r="G1085">
        <v>518</v>
      </c>
      <c r="H1085" t="s">
        <v>54</v>
      </c>
      <c r="I1085">
        <f t="shared" si="34"/>
        <v>6</v>
      </c>
      <c r="J1085">
        <f t="shared" si="33"/>
        <v>0</v>
      </c>
    </row>
    <row r="1086" spans="1:10">
      <c r="A1086" t="s">
        <v>53</v>
      </c>
      <c r="B1086" s="57">
        <v>33783</v>
      </c>
      <c r="C1086">
        <v>1992</v>
      </c>
      <c r="D1086">
        <v>710</v>
      </c>
      <c r="E1086">
        <v>3366.85</v>
      </c>
      <c r="F1086">
        <v>2.27</v>
      </c>
      <c r="G1086">
        <v>519</v>
      </c>
      <c r="H1086" t="s">
        <v>54</v>
      </c>
      <c r="I1086">
        <f t="shared" si="34"/>
        <v>6</v>
      </c>
      <c r="J1086">
        <f t="shared" si="33"/>
        <v>0</v>
      </c>
    </row>
    <row r="1087" spans="1:10">
      <c r="A1087" t="s">
        <v>53</v>
      </c>
      <c r="B1087" s="57">
        <v>33783</v>
      </c>
      <c r="C1087">
        <v>1992</v>
      </c>
      <c r="D1087">
        <v>710</v>
      </c>
      <c r="E1087">
        <v>3366.85</v>
      </c>
      <c r="F1087">
        <v>0.16</v>
      </c>
      <c r="G1087">
        <v>521</v>
      </c>
      <c r="H1087" t="s">
        <v>54</v>
      </c>
      <c r="I1087">
        <f t="shared" si="34"/>
        <v>6</v>
      </c>
      <c r="J1087">
        <f t="shared" si="33"/>
        <v>0</v>
      </c>
    </row>
    <row r="1088" spans="1:10">
      <c r="A1088" t="s">
        <v>53</v>
      </c>
      <c r="B1088" s="57">
        <v>33783</v>
      </c>
      <c r="C1088">
        <v>1992</v>
      </c>
      <c r="D1088">
        <v>710</v>
      </c>
      <c r="E1088">
        <v>3366.85</v>
      </c>
      <c r="F1088">
        <v>4.13</v>
      </c>
      <c r="G1088">
        <v>540</v>
      </c>
      <c r="H1088" t="s">
        <v>54</v>
      </c>
      <c r="I1088">
        <f t="shared" si="34"/>
        <v>6</v>
      </c>
      <c r="J1088">
        <f t="shared" si="33"/>
        <v>0</v>
      </c>
    </row>
    <row r="1089" spans="1:10">
      <c r="A1089" t="s">
        <v>53</v>
      </c>
      <c r="B1089" s="57">
        <v>33783</v>
      </c>
      <c r="C1089">
        <v>1992</v>
      </c>
      <c r="D1089">
        <v>710</v>
      </c>
      <c r="E1089">
        <v>3533.16</v>
      </c>
      <c r="F1089">
        <v>59.72</v>
      </c>
      <c r="G1089">
        <v>610</v>
      </c>
      <c r="H1089" t="s">
        <v>18</v>
      </c>
      <c r="I1089">
        <f t="shared" si="34"/>
        <v>6</v>
      </c>
      <c r="J1089">
        <f t="shared" si="33"/>
        <v>0</v>
      </c>
    </row>
    <row r="1090" spans="1:10">
      <c r="A1090" t="s">
        <v>53</v>
      </c>
      <c r="B1090" s="57">
        <v>33783</v>
      </c>
      <c r="C1090">
        <v>1992</v>
      </c>
      <c r="D1090">
        <v>710</v>
      </c>
      <c r="E1090">
        <v>3533.16</v>
      </c>
      <c r="F1090">
        <v>5.76</v>
      </c>
      <c r="G1090">
        <v>620</v>
      </c>
      <c r="H1090" t="s">
        <v>18</v>
      </c>
      <c r="I1090">
        <f t="shared" si="34"/>
        <v>6</v>
      </c>
      <c r="J1090">
        <f t="shared" si="33"/>
        <v>0</v>
      </c>
    </row>
    <row r="1091" spans="1:10">
      <c r="A1091" t="s">
        <v>53</v>
      </c>
      <c r="B1091" s="57">
        <v>33783</v>
      </c>
      <c r="C1091">
        <v>1992</v>
      </c>
      <c r="D1091">
        <v>710</v>
      </c>
      <c r="E1091">
        <v>3533.16</v>
      </c>
      <c r="F1091">
        <v>14.01</v>
      </c>
      <c r="G1091">
        <v>630</v>
      </c>
      <c r="H1091" t="s">
        <v>18</v>
      </c>
      <c r="I1091">
        <f t="shared" si="34"/>
        <v>6</v>
      </c>
      <c r="J1091">
        <f t="shared" ref="J1091:J1154" si="35">IF(I1091&lt;7,0,1)</f>
        <v>0</v>
      </c>
    </row>
    <row r="1092" spans="1:10">
      <c r="A1092" t="s">
        <v>53</v>
      </c>
      <c r="B1092" s="57">
        <v>33783</v>
      </c>
      <c r="C1092">
        <v>1992</v>
      </c>
      <c r="D1092">
        <v>710</v>
      </c>
      <c r="E1092">
        <v>3533.16</v>
      </c>
      <c r="F1092">
        <v>21.49</v>
      </c>
      <c r="G1092">
        <v>640</v>
      </c>
      <c r="H1092" t="s">
        <v>18</v>
      </c>
      <c r="I1092">
        <f t="shared" si="34"/>
        <v>6</v>
      </c>
      <c r="J1092">
        <f t="shared" si="35"/>
        <v>0</v>
      </c>
    </row>
    <row r="1093" spans="1:10">
      <c r="A1093" t="s">
        <v>53</v>
      </c>
      <c r="B1093" s="57">
        <v>33783</v>
      </c>
      <c r="C1093">
        <v>1992</v>
      </c>
      <c r="D1093">
        <v>710</v>
      </c>
      <c r="E1093">
        <v>3775.36</v>
      </c>
      <c r="F1093">
        <v>159.62</v>
      </c>
      <c r="G1093">
        <v>610</v>
      </c>
      <c r="H1093" t="s">
        <v>18</v>
      </c>
      <c r="I1093">
        <f t="shared" si="34"/>
        <v>6</v>
      </c>
      <c r="J1093">
        <f t="shared" si="35"/>
        <v>0</v>
      </c>
    </row>
    <row r="1094" spans="1:10">
      <c r="A1094" t="s">
        <v>53</v>
      </c>
      <c r="B1094" s="57">
        <v>33783</v>
      </c>
      <c r="C1094">
        <v>1992</v>
      </c>
      <c r="D1094">
        <v>710</v>
      </c>
      <c r="E1094">
        <v>3775.36</v>
      </c>
      <c r="F1094">
        <v>17.649999999999999</v>
      </c>
      <c r="G1094">
        <v>650</v>
      </c>
      <c r="H1094" t="s">
        <v>18</v>
      </c>
      <c r="I1094">
        <f t="shared" si="34"/>
        <v>6</v>
      </c>
      <c r="J1094">
        <f t="shared" si="35"/>
        <v>0</v>
      </c>
    </row>
    <row r="1095" spans="1:10">
      <c r="A1095" t="s">
        <v>53</v>
      </c>
      <c r="B1095" s="57">
        <v>33783</v>
      </c>
      <c r="C1095">
        <v>1992</v>
      </c>
      <c r="D1095">
        <v>710</v>
      </c>
      <c r="E1095">
        <v>3775.36</v>
      </c>
      <c r="F1095">
        <v>395.05</v>
      </c>
      <c r="G1095">
        <v>659</v>
      </c>
      <c r="H1095" t="s">
        <v>55</v>
      </c>
      <c r="I1095">
        <f t="shared" si="34"/>
        <v>6</v>
      </c>
      <c r="J1095">
        <f t="shared" si="35"/>
        <v>0</v>
      </c>
    </row>
    <row r="1096" spans="1:10">
      <c r="A1096" t="s">
        <v>53</v>
      </c>
      <c r="B1096" s="57">
        <v>33783</v>
      </c>
      <c r="C1096">
        <v>1992</v>
      </c>
      <c r="D1096">
        <v>710</v>
      </c>
      <c r="E1096">
        <v>3776.8</v>
      </c>
      <c r="F1096">
        <v>143.63</v>
      </c>
      <c r="G1096">
        <v>610</v>
      </c>
      <c r="H1096" t="s">
        <v>18</v>
      </c>
      <c r="I1096">
        <f t="shared" ref="I1096:I1159" si="36">MONTH(B1096)</f>
        <v>6</v>
      </c>
      <c r="J1096">
        <f t="shared" si="35"/>
        <v>0</v>
      </c>
    </row>
    <row r="1097" spans="1:10">
      <c r="A1097" t="s">
        <v>53</v>
      </c>
      <c r="B1097" s="57">
        <v>33783</v>
      </c>
      <c r="C1097">
        <v>1992</v>
      </c>
      <c r="D1097">
        <v>710</v>
      </c>
      <c r="E1097">
        <v>3871.9</v>
      </c>
      <c r="F1097">
        <v>1.59</v>
      </c>
      <c r="G1097">
        <v>521</v>
      </c>
      <c r="H1097" t="s">
        <v>54</v>
      </c>
      <c r="I1097">
        <f t="shared" si="36"/>
        <v>6</v>
      </c>
      <c r="J1097">
        <f t="shared" si="35"/>
        <v>0</v>
      </c>
    </row>
    <row r="1098" spans="1:10">
      <c r="A1098" t="s">
        <v>53</v>
      </c>
      <c r="B1098" s="57">
        <v>33783</v>
      </c>
      <c r="C1098">
        <v>1992</v>
      </c>
      <c r="D1098">
        <v>710</v>
      </c>
      <c r="E1098">
        <v>3871.9</v>
      </c>
      <c r="F1098">
        <v>4.58</v>
      </c>
      <c r="G1098">
        <v>540</v>
      </c>
      <c r="H1098" t="s">
        <v>54</v>
      </c>
      <c r="I1098">
        <f t="shared" si="36"/>
        <v>6</v>
      </c>
      <c r="J1098">
        <f t="shared" si="35"/>
        <v>0</v>
      </c>
    </row>
    <row r="1099" spans="1:10">
      <c r="A1099" t="s">
        <v>53</v>
      </c>
      <c r="B1099" s="57">
        <v>33783</v>
      </c>
      <c r="C1099">
        <v>1992</v>
      </c>
      <c r="D1099">
        <v>710</v>
      </c>
      <c r="E1099">
        <v>4160.6400000000003</v>
      </c>
      <c r="F1099">
        <v>0</v>
      </c>
      <c r="G1099">
        <v>517</v>
      </c>
      <c r="H1099" t="s">
        <v>54</v>
      </c>
      <c r="I1099">
        <f t="shared" si="36"/>
        <v>6</v>
      </c>
      <c r="J1099">
        <f t="shared" si="35"/>
        <v>0</v>
      </c>
    </row>
    <row r="1100" spans="1:10">
      <c r="A1100" t="s">
        <v>53</v>
      </c>
      <c r="B1100" s="57">
        <v>33783</v>
      </c>
      <c r="C1100">
        <v>1992</v>
      </c>
      <c r="D1100">
        <v>710</v>
      </c>
      <c r="F1100">
        <v>0.05</v>
      </c>
      <c r="G1100">
        <v>511</v>
      </c>
      <c r="I1100">
        <f t="shared" si="36"/>
        <v>6</v>
      </c>
      <c r="J1100">
        <f t="shared" si="35"/>
        <v>0</v>
      </c>
    </row>
    <row r="1101" spans="1:10">
      <c r="A1101" t="s">
        <v>53</v>
      </c>
      <c r="B1101" s="57">
        <v>33783</v>
      </c>
      <c r="C1101">
        <v>1992</v>
      </c>
      <c r="D1101">
        <v>710</v>
      </c>
      <c r="F1101">
        <v>0.89</v>
      </c>
      <c r="G1101">
        <v>517</v>
      </c>
      <c r="H1101" t="s">
        <v>54</v>
      </c>
      <c r="I1101">
        <f t="shared" si="36"/>
        <v>6</v>
      </c>
      <c r="J1101">
        <f t="shared" si="35"/>
        <v>0</v>
      </c>
    </row>
    <row r="1102" spans="1:10">
      <c r="A1102" t="s">
        <v>53</v>
      </c>
      <c r="B1102" s="57">
        <v>33783</v>
      </c>
      <c r="C1102">
        <v>1992</v>
      </c>
      <c r="D1102">
        <v>710</v>
      </c>
      <c r="F1102">
        <v>0.23</v>
      </c>
      <c r="G1102">
        <v>518</v>
      </c>
      <c r="H1102" t="s">
        <v>54</v>
      </c>
      <c r="I1102">
        <f t="shared" si="36"/>
        <v>6</v>
      </c>
      <c r="J1102">
        <f t="shared" si="35"/>
        <v>0</v>
      </c>
    </row>
    <row r="1103" spans="1:10">
      <c r="A1103" t="s">
        <v>53</v>
      </c>
      <c r="B1103" s="57">
        <v>33783</v>
      </c>
      <c r="C1103">
        <v>1992</v>
      </c>
      <c r="D1103">
        <v>710</v>
      </c>
      <c r="F1103">
        <v>1.55</v>
      </c>
      <c r="G1103">
        <v>610</v>
      </c>
      <c r="H1103" t="s">
        <v>18</v>
      </c>
      <c r="I1103">
        <f t="shared" si="36"/>
        <v>6</v>
      </c>
      <c r="J1103">
        <f t="shared" si="35"/>
        <v>0</v>
      </c>
    </row>
    <row r="1104" spans="1:10">
      <c r="A1104" t="s">
        <v>53</v>
      </c>
      <c r="B1104" s="57">
        <v>33783</v>
      </c>
      <c r="C1104">
        <v>1992</v>
      </c>
      <c r="D1104">
        <v>710</v>
      </c>
      <c r="F1104">
        <v>0.38</v>
      </c>
      <c r="G1104">
        <v>630</v>
      </c>
      <c r="H1104" t="s">
        <v>18</v>
      </c>
      <c r="I1104">
        <f t="shared" si="36"/>
        <v>6</v>
      </c>
      <c r="J1104">
        <f t="shared" si="35"/>
        <v>0</v>
      </c>
    </row>
    <row r="1105" spans="1:10">
      <c r="A1105" t="s">
        <v>53</v>
      </c>
      <c r="B1105" s="57">
        <v>33783</v>
      </c>
      <c r="C1105">
        <v>1992</v>
      </c>
      <c r="D1105">
        <v>710</v>
      </c>
      <c r="F1105">
        <v>0.15</v>
      </c>
      <c r="G1105">
        <v>650</v>
      </c>
      <c r="H1105" t="s">
        <v>18</v>
      </c>
      <c r="I1105">
        <f t="shared" si="36"/>
        <v>6</v>
      </c>
      <c r="J1105">
        <f t="shared" si="35"/>
        <v>0</v>
      </c>
    </row>
    <row r="1106" spans="1:10">
      <c r="A1106" t="s">
        <v>53</v>
      </c>
      <c r="B1106" s="57">
        <v>33783</v>
      </c>
      <c r="C1106">
        <v>1992</v>
      </c>
      <c r="D1106">
        <v>710</v>
      </c>
      <c r="F1106">
        <v>3.37</v>
      </c>
      <c r="G1106">
        <v>659</v>
      </c>
      <c r="H1106" t="s">
        <v>55</v>
      </c>
      <c r="I1106">
        <f t="shared" si="36"/>
        <v>6</v>
      </c>
      <c r="J1106">
        <f t="shared" si="35"/>
        <v>0</v>
      </c>
    </row>
    <row r="1107" spans="1:10">
      <c r="A1107" t="s">
        <v>53</v>
      </c>
      <c r="B1107" s="57">
        <v>33790</v>
      </c>
      <c r="C1107">
        <v>1992</v>
      </c>
      <c r="D1107">
        <v>710</v>
      </c>
      <c r="E1107">
        <v>3366.85</v>
      </c>
      <c r="F1107">
        <v>2.13</v>
      </c>
      <c r="G1107">
        <v>517</v>
      </c>
      <c r="H1107" t="s">
        <v>54</v>
      </c>
      <c r="I1107">
        <f t="shared" si="36"/>
        <v>7</v>
      </c>
      <c r="J1107">
        <f t="shared" si="35"/>
        <v>1</v>
      </c>
    </row>
    <row r="1108" spans="1:10">
      <c r="A1108" t="s">
        <v>53</v>
      </c>
      <c r="B1108" s="57">
        <v>33790</v>
      </c>
      <c r="C1108">
        <v>1992</v>
      </c>
      <c r="D1108">
        <v>710</v>
      </c>
      <c r="E1108">
        <v>3366.85</v>
      </c>
      <c r="F1108">
        <v>10.43</v>
      </c>
      <c r="G1108">
        <v>518</v>
      </c>
      <c r="H1108" t="s">
        <v>54</v>
      </c>
      <c r="I1108">
        <f t="shared" si="36"/>
        <v>7</v>
      </c>
      <c r="J1108">
        <f t="shared" si="35"/>
        <v>1</v>
      </c>
    </row>
    <row r="1109" spans="1:10">
      <c r="A1109" t="s">
        <v>53</v>
      </c>
      <c r="B1109" s="57">
        <v>33790</v>
      </c>
      <c r="C1109">
        <v>1992</v>
      </c>
      <c r="D1109">
        <v>710</v>
      </c>
      <c r="E1109">
        <v>3366.85</v>
      </c>
      <c r="F1109">
        <v>96.44</v>
      </c>
      <c r="G1109">
        <v>540</v>
      </c>
      <c r="H1109" t="s">
        <v>54</v>
      </c>
      <c r="I1109">
        <f t="shared" si="36"/>
        <v>7</v>
      </c>
      <c r="J1109">
        <f t="shared" si="35"/>
        <v>1</v>
      </c>
    </row>
    <row r="1110" spans="1:10">
      <c r="A1110" t="s">
        <v>53</v>
      </c>
      <c r="B1110" s="57">
        <v>33790</v>
      </c>
      <c r="C1110">
        <v>1992</v>
      </c>
      <c r="D1110">
        <v>710</v>
      </c>
      <c r="E1110">
        <v>3533.16</v>
      </c>
      <c r="F1110">
        <v>38.520000000000003</v>
      </c>
      <c r="G1110">
        <v>610</v>
      </c>
      <c r="H1110" t="s">
        <v>18</v>
      </c>
      <c r="I1110">
        <f t="shared" si="36"/>
        <v>7</v>
      </c>
      <c r="J1110">
        <f t="shared" si="35"/>
        <v>1</v>
      </c>
    </row>
    <row r="1111" spans="1:10">
      <c r="A1111" t="s">
        <v>53</v>
      </c>
      <c r="B1111" s="57">
        <v>33790</v>
      </c>
      <c r="C1111">
        <v>1992</v>
      </c>
      <c r="D1111">
        <v>710</v>
      </c>
      <c r="E1111">
        <v>3533.16</v>
      </c>
      <c r="F1111">
        <v>31.26</v>
      </c>
      <c r="G1111">
        <v>620</v>
      </c>
      <c r="H1111" t="s">
        <v>18</v>
      </c>
      <c r="I1111">
        <f t="shared" si="36"/>
        <v>7</v>
      </c>
      <c r="J1111">
        <f t="shared" si="35"/>
        <v>1</v>
      </c>
    </row>
    <row r="1112" spans="1:10">
      <c r="A1112" t="s">
        <v>53</v>
      </c>
      <c r="B1112" s="57">
        <v>33790</v>
      </c>
      <c r="C1112">
        <v>1992</v>
      </c>
      <c r="D1112">
        <v>710</v>
      </c>
      <c r="E1112">
        <v>3533.16</v>
      </c>
      <c r="F1112">
        <v>53.29</v>
      </c>
      <c r="G1112">
        <v>630</v>
      </c>
      <c r="H1112" t="s">
        <v>18</v>
      </c>
      <c r="I1112">
        <f t="shared" si="36"/>
        <v>7</v>
      </c>
      <c r="J1112">
        <f t="shared" si="35"/>
        <v>1</v>
      </c>
    </row>
    <row r="1113" spans="1:10">
      <c r="A1113" t="s">
        <v>53</v>
      </c>
      <c r="B1113" s="57">
        <v>33790</v>
      </c>
      <c r="C1113">
        <v>1992</v>
      </c>
      <c r="D1113">
        <v>710</v>
      </c>
      <c r="E1113">
        <v>3533.16</v>
      </c>
      <c r="F1113">
        <v>19.16</v>
      </c>
      <c r="G1113">
        <v>640</v>
      </c>
      <c r="H1113" t="s">
        <v>18</v>
      </c>
      <c r="I1113">
        <f t="shared" si="36"/>
        <v>7</v>
      </c>
      <c r="J1113">
        <f t="shared" si="35"/>
        <v>1</v>
      </c>
    </row>
    <row r="1114" spans="1:10">
      <c r="A1114" t="s">
        <v>53</v>
      </c>
      <c r="B1114" s="57">
        <v>33790</v>
      </c>
      <c r="C1114">
        <v>1992</v>
      </c>
      <c r="D1114">
        <v>710</v>
      </c>
      <c r="E1114">
        <v>3533.16</v>
      </c>
      <c r="F1114">
        <v>0.28000000000000003</v>
      </c>
      <c r="G1114">
        <v>650</v>
      </c>
      <c r="H1114" t="s">
        <v>18</v>
      </c>
      <c r="I1114">
        <f t="shared" si="36"/>
        <v>7</v>
      </c>
      <c r="J1114">
        <f t="shared" si="35"/>
        <v>1</v>
      </c>
    </row>
    <row r="1115" spans="1:10">
      <c r="A1115" t="s">
        <v>53</v>
      </c>
      <c r="B1115" s="57">
        <v>33790</v>
      </c>
      <c r="C1115">
        <v>1992</v>
      </c>
      <c r="D1115">
        <v>710</v>
      </c>
      <c r="E1115">
        <v>3775.36</v>
      </c>
      <c r="F1115">
        <v>30.91</v>
      </c>
      <c r="G1115">
        <v>610</v>
      </c>
      <c r="H1115" t="s">
        <v>18</v>
      </c>
      <c r="I1115">
        <f t="shared" si="36"/>
        <v>7</v>
      </c>
      <c r="J1115">
        <f t="shared" si="35"/>
        <v>1</v>
      </c>
    </row>
    <row r="1116" spans="1:10">
      <c r="A1116" t="s">
        <v>53</v>
      </c>
      <c r="B1116" s="57">
        <v>33790</v>
      </c>
      <c r="C1116">
        <v>1992</v>
      </c>
      <c r="D1116">
        <v>710</v>
      </c>
      <c r="E1116">
        <v>3775.36</v>
      </c>
      <c r="F1116">
        <v>52.27</v>
      </c>
      <c r="G1116">
        <v>620</v>
      </c>
      <c r="H1116" t="s">
        <v>18</v>
      </c>
      <c r="I1116">
        <f t="shared" si="36"/>
        <v>7</v>
      </c>
      <c r="J1116">
        <f t="shared" si="35"/>
        <v>1</v>
      </c>
    </row>
    <row r="1117" spans="1:10">
      <c r="A1117" t="s">
        <v>53</v>
      </c>
      <c r="B1117" s="57">
        <v>33790</v>
      </c>
      <c r="C1117">
        <v>1992</v>
      </c>
      <c r="D1117">
        <v>710</v>
      </c>
      <c r="E1117">
        <v>3775.36</v>
      </c>
      <c r="F1117">
        <v>309.38</v>
      </c>
      <c r="G1117">
        <v>630</v>
      </c>
      <c r="H1117" t="s">
        <v>18</v>
      </c>
      <c r="I1117">
        <f t="shared" si="36"/>
        <v>7</v>
      </c>
      <c r="J1117">
        <f t="shared" si="35"/>
        <v>1</v>
      </c>
    </row>
    <row r="1118" spans="1:10">
      <c r="A1118" t="s">
        <v>53</v>
      </c>
      <c r="B1118" s="57">
        <v>33790</v>
      </c>
      <c r="C1118">
        <v>1992</v>
      </c>
      <c r="D1118">
        <v>710</v>
      </c>
      <c r="E1118">
        <v>3775.36</v>
      </c>
      <c r="F1118">
        <v>651.72</v>
      </c>
      <c r="G1118">
        <v>640</v>
      </c>
      <c r="H1118" t="s">
        <v>18</v>
      </c>
      <c r="I1118">
        <f t="shared" si="36"/>
        <v>7</v>
      </c>
      <c r="J1118">
        <f t="shared" si="35"/>
        <v>1</v>
      </c>
    </row>
    <row r="1119" spans="1:10">
      <c r="A1119" t="s">
        <v>53</v>
      </c>
      <c r="B1119" s="57">
        <v>33790</v>
      </c>
      <c r="C1119">
        <v>1992</v>
      </c>
      <c r="D1119">
        <v>710</v>
      </c>
      <c r="E1119">
        <v>3775.36</v>
      </c>
      <c r="F1119">
        <v>7.2</v>
      </c>
      <c r="G1119">
        <v>659</v>
      </c>
      <c r="H1119" t="s">
        <v>55</v>
      </c>
      <c r="I1119">
        <f t="shared" si="36"/>
        <v>7</v>
      </c>
      <c r="J1119">
        <f t="shared" si="35"/>
        <v>1</v>
      </c>
    </row>
    <row r="1120" spans="1:10">
      <c r="A1120" t="s">
        <v>53</v>
      </c>
      <c r="B1120" s="57">
        <v>33790</v>
      </c>
      <c r="C1120">
        <v>1992</v>
      </c>
      <c r="D1120">
        <v>710</v>
      </c>
      <c r="E1120">
        <v>3776.8</v>
      </c>
      <c r="F1120">
        <v>0</v>
      </c>
      <c r="G1120">
        <v>610</v>
      </c>
      <c r="H1120" t="s">
        <v>18</v>
      </c>
      <c r="I1120">
        <f t="shared" si="36"/>
        <v>7</v>
      </c>
      <c r="J1120">
        <f t="shared" si="35"/>
        <v>1</v>
      </c>
    </row>
    <row r="1121" spans="1:10">
      <c r="A1121" t="s">
        <v>53</v>
      </c>
      <c r="B1121" s="57">
        <v>33790</v>
      </c>
      <c r="C1121">
        <v>1992</v>
      </c>
      <c r="D1121">
        <v>710</v>
      </c>
      <c r="E1121">
        <v>3871.9</v>
      </c>
      <c r="F1121">
        <v>2.19</v>
      </c>
      <c r="G1121">
        <v>519</v>
      </c>
      <c r="H1121" t="s">
        <v>54</v>
      </c>
      <c r="I1121">
        <f t="shared" si="36"/>
        <v>7</v>
      </c>
      <c r="J1121">
        <f t="shared" si="35"/>
        <v>1</v>
      </c>
    </row>
    <row r="1122" spans="1:10">
      <c r="A1122" t="s">
        <v>53</v>
      </c>
      <c r="B1122" s="57">
        <v>33790</v>
      </c>
      <c r="C1122">
        <v>1992</v>
      </c>
      <c r="D1122">
        <v>710</v>
      </c>
      <c r="E1122">
        <v>3871.9</v>
      </c>
      <c r="F1122">
        <v>7.92</v>
      </c>
      <c r="G1122">
        <v>521</v>
      </c>
      <c r="H1122" t="s">
        <v>54</v>
      </c>
      <c r="I1122">
        <f t="shared" si="36"/>
        <v>7</v>
      </c>
      <c r="J1122">
        <f t="shared" si="35"/>
        <v>1</v>
      </c>
    </row>
    <row r="1123" spans="1:10">
      <c r="A1123" t="s">
        <v>53</v>
      </c>
      <c r="B1123" s="57">
        <v>33790</v>
      </c>
      <c r="C1123">
        <v>1992</v>
      </c>
      <c r="D1123">
        <v>710</v>
      </c>
      <c r="E1123">
        <v>3871.9</v>
      </c>
      <c r="F1123">
        <v>22.13</v>
      </c>
      <c r="G1123">
        <v>540</v>
      </c>
      <c r="H1123" t="s">
        <v>54</v>
      </c>
      <c r="I1123">
        <f t="shared" si="36"/>
        <v>7</v>
      </c>
      <c r="J1123">
        <f t="shared" si="35"/>
        <v>1</v>
      </c>
    </row>
    <row r="1124" spans="1:10">
      <c r="A1124" t="s">
        <v>53</v>
      </c>
      <c r="B1124" s="57">
        <v>33790</v>
      </c>
      <c r="C1124">
        <v>1992</v>
      </c>
      <c r="D1124">
        <v>710</v>
      </c>
      <c r="E1124">
        <v>4160.6400000000003</v>
      </c>
      <c r="F1124">
        <v>4.05</v>
      </c>
      <c r="G1124">
        <v>540</v>
      </c>
      <c r="H1124" t="s">
        <v>54</v>
      </c>
      <c r="I1124">
        <f t="shared" si="36"/>
        <v>7</v>
      </c>
      <c r="J1124">
        <f t="shared" si="35"/>
        <v>1</v>
      </c>
    </row>
    <row r="1125" spans="1:10">
      <c r="A1125" t="s">
        <v>53</v>
      </c>
      <c r="B1125" s="57">
        <v>33790</v>
      </c>
      <c r="C1125">
        <v>1992</v>
      </c>
      <c r="D1125">
        <v>710</v>
      </c>
      <c r="F1125">
        <v>0.16</v>
      </c>
      <c r="G1125">
        <v>517</v>
      </c>
      <c r="H1125" t="s">
        <v>54</v>
      </c>
      <c r="I1125">
        <f t="shared" si="36"/>
        <v>7</v>
      </c>
      <c r="J1125">
        <f t="shared" si="35"/>
        <v>1</v>
      </c>
    </row>
    <row r="1126" spans="1:10">
      <c r="A1126" t="s">
        <v>53</v>
      </c>
      <c r="B1126" s="57">
        <v>33790</v>
      </c>
      <c r="C1126">
        <v>1992</v>
      </c>
      <c r="D1126">
        <v>710</v>
      </c>
      <c r="F1126">
        <v>0</v>
      </c>
      <c r="G1126">
        <v>521</v>
      </c>
      <c r="H1126" t="s">
        <v>54</v>
      </c>
      <c r="I1126">
        <f t="shared" si="36"/>
        <v>7</v>
      </c>
      <c r="J1126">
        <f t="shared" si="35"/>
        <v>1</v>
      </c>
    </row>
    <row r="1127" spans="1:10">
      <c r="A1127" t="s">
        <v>53</v>
      </c>
      <c r="B1127" s="57">
        <v>33790</v>
      </c>
      <c r="C1127">
        <v>1992</v>
      </c>
      <c r="D1127">
        <v>710</v>
      </c>
      <c r="F1127">
        <v>0.03</v>
      </c>
      <c r="G1127">
        <v>522</v>
      </c>
      <c r="I1127">
        <f t="shared" si="36"/>
        <v>7</v>
      </c>
      <c r="J1127">
        <f t="shared" si="35"/>
        <v>1</v>
      </c>
    </row>
    <row r="1128" spans="1:10">
      <c r="A1128" t="s">
        <v>53</v>
      </c>
      <c r="B1128" s="57">
        <v>33790</v>
      </c>
      <c r="C1128">
        <v>1992</v>
      </c>
      <c r="D1128">
        <v>710</v>
      </c>
      <c r="F1128">
        <v>1.51</v>
      </c>
      <c r="G1128">
        <v>540</v>
      </c>
      <c r="H1128" t="s">
        <v>54</v>
      </c>
      <c r="I1128">
        <f t="shared" si="36"/>
        <v>7</v>
      </c>
      <c r="J1128">
        <f t="shared" si="35"/>
        <v>1</v>
      </c>
    </row>
    <row r="1129" spans="1:10">
      <c r="A1129" t="s">
        <v>53</v>
      </c>
      <c r="B1129" s="57">
        <v>33790</v>
      </c>
      <c r="C1129">
        <v>1992</v>
      </c>
      <c r="D1129">
        <v>710</v>
      </c>
      <c r="F1129">
        <v>0.23</v>
      </c>
      <c r="G1129">
        <v>610</v>
      </c>
      <c r="H1129" t="s">
        <v>18</v>
      </c>
      <c r="I1129">
        <f t="shared" si="36"/>
        <v>7</v>
      </c>
      <c r="J1129">
        <f t="shared" si="35"/>
        <v>1</v>
      </c>
    </row>
    <row r="1130" spans="1:10">
      <c r="A1130" t="s">
        <v>53</v>
      </c>
      <c r="B1130" s="57">
        <v>33790</v>
      </c>
      <c r="C1130">
        <v>1992</v>
      </c>
      <c r="D1130">
        <v>710</v>
      </c>
      <c r="F1130">
        <v>5.54</v>
      </c>
      <c r="G1130">
        <v>620</v>
      </c>
      <c r="H1130" t="s">
        <v>18</v>
      </c>
      <c r="I1130">
        <f t="shared" si="36"/>
        <v>7</v>
      </c>
      <c r="J1130">
        <f t="shared" si="35"/>
        <v>1</v>
      </c>
    </row>
    <row r="1131" spans="1:10">
      <c r="A1131" t="s">
        <v>53</v>
      </c>
      <c r="B1131" s="57">
        <v>33790</v>
      </c>
      <c r="C1131">
        <v>1992</v>
      </c>
      <c r="D1131">
        <v>710</v>
      </c>
      <c r="F1131">
        <v>62.37</v>
      </c>
      <c r="G1131">
        <v>630</v>
      </c>
      <c r="H1131" t="s">
        <v>18</v>
      </c>
      <c r="I1131">
        <f t="shared" si="36"/>
        <v>7</v>
      </c>
      <c r="J1131">
        <f t="shared" si="35"/>
        <v>1</v>
      </c>
    </row>
    <row r="1132" spans="1:10">
      <c r="A1132" t="s">
        <v>53</v>
      </c>
      <c r="B1132" s="57">
        <v>33790</v>
      </c>
      <c r="C1132">
        <v>1992</v>
      </c>
      <c r="D1132">
        <v>710</v>
      </c>
      <c r="F1132">
        <v>6.09</v>
      </c>
      <c r="G1132">
        <v>640</v>
      </c>
      <c r="H1132" t="s">
        <v>18</v>
      </c>
      <c r="I1132">
        <f t="shared" si="36"/>
        <v>7</v>
      </c>
      <c r="J1132">
        <f t="shared" si="35"/>
        <v>1</v>
      </c>
    </row>
    <row r="1133" spans="1:10">
      <c r="A1133" t="s">
        <v>53</v>
      </c>
      <c r="B1133" s="57">
        <v>33790</v>
      </c>
      <c r="C1133">
        <v>1992</v>
      </c>
      <c r="D1133">
        <v>710</v>
      </c>
      <c r="F1133">
        <v>7.0000000000000007E-2</v>
      </c>
      <c r="G1133">
        <v>659</v>
      </c>
      <c r="H1133" t="s">
        <v>55</v>
      </c>
      <c r="I1133">
        <f t="shared" si="36"/>
        <v>7</v>
      </c>
      <c r="J1133">
        <f t="shared" si="35"/>
        <v>1</v>
      </c>
    </row>
    <row r="1134" spans="1:10">
      <c r="A1134" t="s">
        <v>53</v>
      </c>
      <c r="B1134" s="57">
        <v>33797</v>
      </c>
      <c r="C1134">
        <v>1992</v>
      </c>
      <c r="D1134">
        <v>710</v>
      </c>
      <c r="E1134">
        <v>3366.85</v>
      </c>
      <c r="F1134">
        <v>7.35</v>
      </c>
      <c r="G1134">
        <v>517</v>
      </c>
      <c r="H1134" t="s">
        <v>54</v>
      </c>
      <c r="I1134">
        <f t="shared" si="36"/>
        <v>7</v>
      </c>
      <c r="J1134">
        <f t="shared" si="35"/>
        <v>1</v>
      </c>
    </row>
    <row r="1135" spans="1:10">
      <c r="A1135" t="s">
        <v>53</v>
      </c>
      <c r="B1135" s="57">
        <v>33797</v>
      </c>
      <c r="C1135">
        <v>1992</v>
      </c>
      <c r="D1135">
        <v>710</v>
      </c>
      <c r="E1135">
        <v>3366.85</v>
      </c>
      <c r="F1135">
        <v>5.76</v>
      </c>
      <c r="G1135">
        <v>518</v>
      </c>
      <c r="H1135" t="s">
        <v>54</v>
      </c>
      <c r="I1135">
        <f t="shared" si="36"/>
        <v>7</v>
      </c>
      <c r="J1135">
        <f t="shared" si="35"/>
        <v>1</v>
      </c>
    </row>
    <row r="1136" spans="1:10">
      <c r="A1136" t="s">
        <v>53</v>
      </c>
      <c r="B1136" s="57">
        <v>33797</v>
      </c>
      <c r="C1136">
        <v>1992</v>
      </c>
      <c r="D1136">
        <v>710</v>
      </c>
      <c r="E1136">
        <v>3366.85</v>
      </c>
      <c r="F1136">
        <v>0.66</v>
      </c>
      <c r="G1136">
        <v>519</v>
      </c>
      <c r="H1136" t="s">
        <v>54</v>
      </c>
      <c r="I1136">
        <f t="shared" si="36"/>
        <v>7</v>
      </c>
      <c r="J1136">
        <f t="shared" si="35"/>
        <v>1</v>
      </c>
    </row>
    <row r="1137" spans="1:10">
      <c r="A1137" t="s">
        <v>53</v>
      </c>
      <c r="B1137" s="57">
        <v>33797</v>
      </c>
      <c r="C1137">
        <v>1992</v>
      </c>
      <c r="D1137">
        <v>710</v>
      </c>
      <c r="E1137">
        <v>3533.16</v>
      </c>
      <c r="F1137">
        <v>26.25</v>
      </c>
      <c r="G1137">
        <v>610</v>
      </c>
      <c r="H1137" t="s">
        <v>18</v>
      </c>
      <c r="I1137">
        <f t="shared" si="36"/>
        <v>7</v>
      </c>
      <c r="J1137">
        <f t="shared" si="35"/>
        <v>1</v>
      </c>
    </row>
    <row r="1138" spans="1:10">
      <c r="A1138" t="s">
        <v>53</v>
      </c>
      <c r="B1138" s="57">
        <v>33797</v>
      </c>
      <c r="C1138">
        <v>1992</v>
      </c>
      <c r="D1138">
        <v>710</v>
      </c>
      <c r="E1138">
        <v>3533.16</v>
      </c>
      <c r="F1138">
        <v>3.82</v>
      </c>
      <c r="G1138">
        <v>620</v>
      </c>
      <c r="H1138" t="s">
        <v>18</v>
      </c>
      <c r="I1138">
        <f t="shared" si="36"/>
        <v>7</v>
      </c>
      <c r="J1138">
        <f t="shared" si="35"/>
        <v>1</v>
      </c>
    </row>
    <row r="1139" spans="1:10">
      <c r="A1139" t="s">
        <v>53</v>
      </c>
      <c r="B1139" s="57">
        <v>33797</v>
      </c>
      <c r="C1139">
        <v>1992</v>
      </c>
      <c r="D1139">
        <v>710</v>
      </c>
      <c r="E1139">
        <v>3533.16</v>
      </c>
      <c r="F1139">
        <v>97.07</v>
      </c>
      <c r="G1139">
        <v>630</v>
      </c>
      <c r="H1139" t="s">
        <v>18</v>
      </c>
      <c r="I1139">
        <f t="shared" si="36"/>
        <v>7</v>
      </c>
      <c r="J1139">
        <f t="shared" si="35"/>
        <v>1</v>
      </c>
    </row>
    <row r="1140" spans="1:10">
      <c r="A1140" t="s">
        <v>53</v>
      </c>
      <c r="B1140" s="57">
        <v>33797</v>
      </c>
      <c r="C1140">
        <v>1992</v>
      </c>
      <c r="D1140">
        <v>710</v>
      </c>
      <c r="E1140">
        <v>3533.16</v>
      </c>
      <c r="F1140">
        <v>101.26</v>
      </c>
      <c r="G1140">
        <v>640</v>
      </c>
      <c r="H1140" t="s">
        <v>18</v>
      </c>
      <c r="I1140">
        <f t="shared" si="36"/>
        <v>7</v>
      </c>
      <c r="J1140">
        <f t="shared" si="35"/>
        <v>1</v>
      </c>
    </row>
    <row r="1141" spans="1:10">
      <c r="A1141" t="s">
        <v>53</v>
      </c>
      <c r="B1141" s="57">
        <v>33797</v>
      </c>
      <c r="C1141">
        <v>1992</v>
      </c>
      <c r="D1141">
        <v>710</v>
      </c>
      <c r="E1141">
        <v>3775.36</v>
      </c>
      <c r="F1141">
        <v>109.97</v>
      </c>
      <c r="G1141">
        <v>610</v>
      </c>
      <c r="H1141" t="s">
        <v>18</v>
      </c>
      <c r="I1141">
        <f t="shared" si="36"/>
        <v>7</v>
      </c>
      <c r="J1141">
        <f t="shared" si="35"/>
        <v>1</v>
      </c>
    </row>
    <row r="1142" spans="1:10">
      <c r="A1142" t="s">
        <v>53</v>
      </c>
      <c r="B1142" s="57">
        <v>33797</v>
      </c>
      <c r="C1142">
        <v>1992</v>
      </c>
      <c r="D1142">
        <v>710</v>
      </c>
      <c r="E1142">
        <v>3775.36</v>
      </c>
      <c r="F1142">
        <v>37.479999999999997</v>
      </c>
      <c r="G1142">
        <v>620</v>
      </c>
      <c r="H1142" t="s">
        <v>18</v>
      </c>
      <c r="I1142">
        <f t="shared" si="36"/>
        <v>7</v>
      </c>
      <c r="J1142">
        <f t="shared" si="35"/>
        <v>1</v>
      </c>
    </row>
    <row r="1143" spans="1:10">
      <c r="A1143" t="s">
        <v>53</v>
      </c>
      <c r="B1143" s="57">
        <v>33797</v>
      </c>
      <c r="C1143">
        <v>1992</v>
      </c>
      <c r="D1143">
        <v>710</v>
      </c>
      <c r="E1143">
        <v>3775.36</v>
      </c>
      <c r="F1143">
        <v>29.18</v>
      </c>
      <c r="G1143">
        <v>630</v>
      </c>
      <c r="H1143" t="s">
        <v>18</v>
      </c>
      <c r="I1143">
        <f t="shared" si="36"/>
        <v>7</v>
      </c>
      <c r="J1143">
        <f t="shared" si="35"/>
        <v>1</v>
      </c>
    </row>
    <row r="1144" spans="1:10">
      <c r="A1144" t="s">
        <v>53</v>
      </c>
      <c r="B1144" s="57">
        <v>33797</v>
      </c>
      <c r="C1144">
        <v>1992</v>
      </c>
      <c r="D1144">
        <v>710</v>
      </c>
      <c r="E1144">
        <v>3775.36</v>
      </c>
      <c r="F1144">
        <v>0.16</v>
      </c>
      <c r="G1144">
        <v>650</v>
      </c>
      <c r="H1144" t="s">
        <v>18</v>
      </c>
      <c r="I1144">
        <f t="shared" si="36"/>
        <v>7</v>
      </c>
      <c r="J1144">
        <f t="shared" si="35"/>
        <v>1</v>
      </c>
    </row>
    <row r="1145" spans="1:10">
      <c r="A1145" t="s">
        <v>53</v>
      </c>
      <c r="B1145" s="57">
        <v>33797</v>
      </c>
      <c r="C1145">
        <v>1992</v>
      </c>
      <c r="D1145">
        <v>710</v>
      </c>
      <c r="E1145">
        <v>3871.9</v>
      </c>
      <c r="F1145">
        <v>1.02</v>
      </c>
      <c r="G1145">
        <v>517</v>
      </c>
      <c r="H1145" t="s">
        <v>54</v>
      </c>
      <c r="I1145">
        <f t="shared" si="36"/>
        <v>7</v>
      </c>
      <c r="J1145">
        <f t="shared" si="35"/>
        <v>1</v>
      </c>
    </row>
    <row r="1146" spans="1:10">
      <c r="A1146" t="s">
        <v>53</v>
      </c>
      <c r="B1146" s="57">
        <v>33797</v>
      </c>
      <c r="C1146">
        <v>1992</v>
      </c>
      <c r="D1146">
        <v>710</v>
      </c>
      <c r="E1146">
        <v>3871.9</v>
      </c>
      <c r="F1146">
        <v>0.19</v>
      </c>
      <c r="G1146">
        <v>519</v>
      </c>
      <c r="H1146" t="s">
        <v>54</v>
      </c>
      <c r="I1146">
        <f t="shared" si="36"/>
        <v>7</v>
      </c>
      <c r="J1146">
        <f t="shared" si="35"/>
        <v>1</v>
      </c>
    </row>
    <row r="1147" spans="1:10">
      <c r="A1147" t="s">
        <v>53</v>
      </c>
      <c r="B1147" s="57">
        <v>33797</v>
      </c>
      <c r="C1147">
        <v>1992</v>
      </c>
      <c r="D1147">
        <v>710</v>
      </c>
      <c r="E1147">
        <v>3871.9</v>
      </c>
      <c r="F1147">
        <v>31.03</v>
      </c>
      <c r="G1147">
        <v>540</v>
      </c>
      <c r="H1147" t="s">
        <v>54</v>
      </c>
      <c r="I1147">
        <f t="shared" si="36"/>
        <v>7</v>
      </c>
      <c r="J1147">
        <f t="shared" si="35"/>
        <v>1</v>
      </c>
    </row>
    <row r="1148" spans="1:10">
      <c r="A1148" t="s">
        <v>53</v>
      </c>
      <c r="B1148" s="57">
        <v>33797</v>
      </c>
      <c r="C1148">
        <v>1992</v>
      </c>
      <c r="D1148">
        <v>710</v>
      </c>
      <c r="F1148">
        <v>0.17</v>
      </c>
      <c r="G1148">
        <v>517</v>
      </c>
      <c r="H1148" t="s">
        <v>54</v>
      </c>
      <c r="I1148">
        <f t="shared" si="36"/>
        <v>7</v>
      </c>
      <c r="J1148">
        <f t="shared" si="35"/>
        <v>1</v>
      </c>
    </row>
    <row r="1149" spans="1:10">
      <c r="A1149" t="s">
        <v>53</v>
      </c>
      <c r="B1149" s="57">
        <v>33797</v>
      </c>
      <c r="C1149">
        <v>1992</v>
      </c>
      <c r="D1149">
        <v>710</v>
      </c>
      <c r="F1149">
        <v>0.01</v>
      </c>
      <c r="G1149">
        <v>518</v>
      </c>
      <c r="H1149" t="s">
        <v>54</v>
      </c>
      <c r="I1149">
        <f t="shared" si="36"/>
        <v>7</v>
      </c>
      <c r="J1149">
        <f t="shared" si="35"/>
        <v>1</v>
      </c>
    </row>
    <row r="1150" spans="1:10">
      <c r="A1150" t="s">
        <v>53</v>
      </c>
      <c r="B1150" s="57">
        <v>33797</v>
      </c>
      <c r="C1150">
        <v>1992</v>
      </c>
      <c r="D1150">
        <v>710</v>
      </c>
      <c r="F1150">
        <v>0.65</v>
      </c>
      <c r="G1150">
        <v>540</v>
      </c>
      <c r="H1150" t="s">
        <v>54</v>
      </c>
      <c r="I1150">
        <f t="shared" si="36"/>
        <v>7</v>
      </c>
      <c r="J1150">
        <f t="shared" si="35"/>
        <v>1</v>
      </c>
    </row>
    <row r="1151" spans="1:10">
      <c r="A1151" t="s">
        <v>53</v>
      </c>
      <c r="B1151" s="57">
        <v>33797</v>
      </c>
      <c r="C1151">
        <v>1992</v>
      </c>
      <c r="D1151">
        <v>710</v>
      </c>
      <c r="F1151">
        <v>1.35</v>
      </c>
      <c r="G1151">
        <v>610</v>
      </c>
      <c r="H1151" t="s">
        <v>18</v>
      </c>
      <c r="I1151">
        <f t="shared" si="36"/>
        <v>7</v>
      </c>
      <c r="J1151">
        <f t="shared" si="35"/>
        <v>1</v>
      </c>
    </row>
    <row r="1152" spans="1:10">
      <c r="A1152" t="s">
        <v>53</v>
      </c>
      <c r="B1152" s="57">
        <v>33797</v>
      </c>
      <c r="C1152">
        <v>1992</v>
      </c>
      <c r="D1152">
        <v>710</v>
      </c>
      <c r="F1152">
        <v>0.67</v>
      </c>
      <c r="G1152">
        <v>620</v>
      </c>
      <c r="H1152" t="s">
        <v>18</v>
      </c>
      <c r="I1152">
        <f t="shared" si="36"/>
        <v>7</v>
      </c>
      <c r="J1152">
        <f t="shared" si="35"/>
        <v>1</v>
      </c>
    </row>
    <row r="1153" spans="1:10">
      <c r="A1153" t="s">
        <v>53</v>
      </c>
      <c r="B1153" s="57">
        <v>33797</v>
      </c>
      <c r="C1153">
        <v>1992</v>
      </c>
      <c r="D1153">
        <v>710</v>
      </c>
      <c r="F1153">
        <v>24.75</v>
      </c>
      <c r="G1153">
        <v>630</v>
      </c>
      <c r="H1153" t="s">
        <v>18</v>
      </c>
      <c r="I1153">
        <f t="shared" si="36"/>
        <v>7</v>
      </c>
      <c r="J1153">
        <f t="shared" si="35"/>
        <v>1</v>
      </c>
    </row>
    <row r="1154" spans="1:10">
      <c r="A1154" t="s">
        <v>53</v>
      </c>
      <c r="B1154" s="57">
        <v>33797</v>
      </c>
      <c r="C1154">
        <v>1992</v>
      </c>
      <c r="D1154">
        <v>710</v>
      </c>
      <c r="F1154">
        <v>0.6</v>
      </c>
      <c r="G1154">
        <v>640</v>
      </c>
      <c r="H1154" t="s">
        <v>18</v>
      </c>
      <c r="I1154">
        <f t="shared" si="36"/>
        <v>7</v>
      </c>
      <c r="J1154">
        <f t="shared" si="35"/>
        <v>1</v>
      </c>
    </row>
    <row r="1155" spans="1:10">
      <c r="A1155" t="s">
        <v>53</v>
      </c>
      <c r="B1155" s="57">
        <v>33804</v>
      </c>
      <c r="C1155">
        <v>1992</v>
      </c>
      <c r="D1155">
        <v>710</v>
      </c>
      <c r="E1155">
        <v>3366.85</v>
      </c>
      <c r="F1155">
        <v>3.7</v>
      </c>
      <c r="G1155">
        <v>517</v>
      </c>
      <c r="H1155" t="s">
        <v>54</v>
      </c>
      <c r="I1155">
        <f t="shared" si="36"/>
        <v>7</v>
      </c>
      <c r="J1155">
        <f t="shared" ref="J1155:J1218" si="37">IF(I1155&lt;7,0,1)</f>
        <v>1</v>
      </c>
    </row>
    <row r="1156" spans="1:10">
      <c r="A1156" t="s">
        <v>53</v>
      </c>
      <c r="B1156" s="57">
        <v>33804</v>
      </c>
      <c r="C1156">
        <v>1992</v>
      </c>
      <c r="D1156">
        <v>710</v>
      </c>
      <c r="E1156">
        <v>3366.85</v>
      </c>
      <c r="F1156">
        <v>2</v>
      </c>
      <c r="G1156">
        <v>518</v>
      </c>
      <c r="H1156" t="s">
        <v>54</v>
      </c>
      <c r="I1156">
        <f t="shared" si="36"/>
        <v>7</v>
      </c>
      <c r="J1156">
        <f t="shared" si="37"/>
        <v>1</v>
      </c>
    </row>
    <row r="1157" spans="1:10">
      <c r="A1157" t="s">
        <v>53</v>
      </c>
      <c r="B1157" s="57">
        <v>33804</v>
      </c>
      <c r="C1157">
        <v>1992</v>
      </c>
      <c r="D1157">
        <v>710</v>
      </c>
      <c r="E1157">
        <v>3366.85</v>
      </c>
      <c r="F1157">
        <v>0.36</v>
      </c>
      <c r="G1157">
        <v>519</v>
      </c>
      <c r="H1157" t="s">
        <v>54</v>
      </c>
      <c r="I1157">
        <f t="shared" si="36"/>
        <v>7</v>
      </c>
      <c r="J1157">
        <f t="shared" si="37"/>
        <v>1</v>
      </c>
    </row>
    <row r="1158" spans="1:10">
      <c r="A1158" t="s">
        <v>53</v>
      </c>
      <c r="B1158" s="57">
        <v>33804</v>
      </c>
      <c r="C1158">
        <v>1992</v>
      </c>
      <c r="D1158">
        <v>710</v>
      </c>
      <c r="E1158">
        <v>3366.85</v>
      </c>
      <c r="F1158">
        <v>54.37</v>
      </c>
      <c r="G1158">
        <v>540</v>
      </c>
      <c r="H1158" t="s">
        <v>54</v>
      </c>
      <c r="I1158">
        <f t="shared" si="36"/>
        <v>7</v>
      </c>
      <c r="J1158">
        <f t="shared" si="37"/>
        <v>1</v>
      </c>
    </row>
    <row r="1159" spans="1:10">
      <c r="A1159" t="s">
        <v>53</v>
      </c>
      <c r="B1159" s="57">
        <v>33804</v>
      </c>
      <c r="C1159">
        <v>1992</v>
      </c>
      <c r="D1159">
        <v>710</v>
      </c>
      <c r="E1159">
        <v>3533.16</v>
      </c>
      <c r="F1159">
        <v>22.45</v>
      </c>
      <c r="G1159">
        <v>610</v>
      </c>
      <c r="H1159" t="s">
        <v>18</v>
      </c>
      <c r="I1159">
        <f t="shared" si="36"/>
        <v>7</v>
      </c>
      <c r="J1159">
        <f t="shared" si="37"/>
        <v>1</v>
      </c>
    </row>
    <row r="1160" spans="1:10">
      <c r="A1160" t="s">
        <v>53</v>
      </c>
      <c r="B1160" s="57">
        <v>33804</v>
      </c>
      <c r="C1160">
        <v>1992</v>
      </c>
      <c r="D1160">
        <v>710</v>
      </c>
      <c r="E1160">
        <v>3533.16</v>
      </c>
      <c r="F1160">
        <v>42.7</v>
      </c>
      <c r="G1160">
        <v>620</v>
      </c>
      <c r="H1160" t="s">
        <v>18</v>
      </c>
      <c r="I1160">
        <f t="shared" ref="I1160:I1223" si="38">MONTH(B1160)</f>
        <v>7</v>
      </c>
      <c r="J1160">
        <f t="shared" si="37"/>
        <v>1</v>
      </c>
    </row>
    <row r="1161" spans="1:10">
      <c r="A1161" t="s">
        <v>53</v>
      </c>
      <c r="B1161" s="57">
        <v>33804</v>
      </c>
      <c r="C1161">
        <v>1992</v>
      </c>
      <c r="D1161">
        <v>710</v>
      </c>
      <c r="E1161">
        <v>3533.16</v>
      </c>
      <c r="F1161">
        <v>49.91</v>
      </c>
      <c r="G1161">
        <v>630</v>
      </c>
      <c r="H1161" t="s">
        <v>18</v>
      </c>
      <c r="I1161">
        <f t="shared" si="38"/>
        <v>7</v>
      </c>
      <c r="J1161">
        <f t="shared" si="37"/>
        <v>1</v>
      </c>
    </row>
    <row r="1162" spans="1:10">
      <c r="A1162" t="s">
        <v>53</v>
      </c>
      <c r="B1162" s="57">
        <v>33804</v>
      </c>
      <c r="C1162">
        <v>1992</v>
      </c>
      <c r="D1162">
        <v>710</v>
      </c>
      <c r="E1162">
        <v>3533.16</v>
      </c>
      <c r="F1162">
        <v>90</v>
      </c>
      <c r="G1162">
        <v>640</v>
      </c>
      <c r="H1162" t="s">
        <v>18</v>
      </c>
      <c r="I1162">
        <f t="shared" si="38"/>
        <v>7</v>
      </c>
      <c r="J1162">
        <f t="shared" si="37"/>
        <v>1</v>
      </c>
    </row>
    <row r="1163" spans="1:10">
      <c r="A1163" t="s">
        <v>53</v>
      </c>
      <c r="B1163" s="57">
        <v>33804</v>
      </c>
      <c r="C1163">
        <v>1992</v>
      </c>
      <c r="D1163">
        <v>710</v>
      </c>
      <c r="E1163">
        <v>3775.36</v>
      </c>
      <c r="F1163">
        <v>24.98</v>
      </c>
      <c r="G1163">
        <v>610</v>
      </c>
      <c r="H1163" t="s">
        <v>18</v>
      </c>
      <c r="I1163">
        <f t="shared" si="38"/>
        <v>7</v>
      </c>
      <c r="J1163">
        <f t="shared" si="37"/>
        <v>1</v>
      </c>
    </row>
    <row r="1164" spans="1:10">
      <c r="A1164" t="s">
        <v>53</v>
      </c>
      <c r="B1164" s="57">
        <v>33804</v>
      </c>
      <c r="C1164">
        <v>1992</v>
      </c>
      <c r="D1164">
        <v>710</v>
      </c>
      <c r="E1164">
        <v>3775.36</v>
      </c>
      <c r="F1164">
        <v>26.25</v>
      </c>
      <c r="G1164">
        <v>630</v>
      </c>
      <c r="H1164" t="s">
        <v>18</v>
      </c>
      <c r="I1164">
        <f t="shared" si="38"/>
        <v>7</v>
      </c>
      <c r="J1164">
        <f t="shared" si="37"/>
        <v>1</v>
      </c>
    </row>
    <row r="1165" spans="1:10">
      <c r="A1165" t="s">
        <v>53</v>
      </c>
      <c r="B1165" s="57">
        <v>33804</v>
      </c>
      <c r="C1165">
        <v>1992</v>
      </c>
      <c r="D1165">
        <v>710</v>
      </c>
      <c r="E1165">
        <v>3871.9</v>
      </c>
      <c r="F1165">
        <v>1.46</v>
      </c>
      <c r="G1165">
        <v>517</v>
      </c>
      <c r="H1165" t="s">
        <v>54</v>
      </c>
      <c r="I1165">
        <f t="shared" si="38"/>
        <v>7</v>
      </c>
      <c r="J1165">
        <f t="shared" si="37"/>
        <v>1</v>
      </c>
    </row>
    <row r="1166" spans="1:10">
      <c r="A1166" t="s">
        <v>53</v>
      </c>
      <c r="B1166" s="57">
        <v>33804</v>
      </c>
      <c r="C1166">
        <v>1992</v>
      </c>
      <c r="D1166">
        <v>710</v>
      </c>
      <c r="E1166">
        <v>3871.9</v>
      </c>
      <c r="F1166">
        <v>0.22</v>
      </c>
      <c r="G1166">
        <v>519</v>
      </c>
      <c r="H1166" t="s">
        <v>54</v>
      </c>
      <c r="I1166">
        <f t="shared" si="38"/>
        <v>7</v>
      </c>
      <c r="J1166">
        <f t="shared" si="37"/>
        <v>1</v>
      </c>
    </row>
    <row r="1167" spans="1:10">
      <c r="A1167" t="s">
        <v>53</v>
      </c>
      <c r="B1167" s="57">
        <v>33804</v>
      </c>
      <c r="C1167">
        <v>1992</v>
      </c>
      <c r="D1167">
        <v>710</v>
      </c>
      <c r="E1167">
        <v>3871.9</v>
      </c>
      <c r="F1167">
        <v>1.48</v>
      </c>
      <c r="G1167">
        <v>521</v>
      </c>
      <c r="H1167" t="s">
        <v>54</v>
      </c>
      <c r="I1167">
        <f t="shared" si="38"/>
        <v>7</v>
      </c>
      <c r="J1167">
        <f t="shared" si="37"/>
        <v>1</v>
      </c>
    </row>
    <row r="1168" spans="1:10">
      <c r="A1168" t="s">
        <v>53</v>
      </c>
      <c r="B1168" s="57">
        <v>33804</v>
      </c>
      <c r="C1168">
        <v>1992</v>
      </c>
      <c r="D1168">
        <v>710</v>
      </c>
      <c r="E1168">
        <v>3871.9</v>
      </c>
      <c r="F1168">
        <v>26.24</v>
      </c>
      <c r="G1168">
        <v>540</v>
      </c>
      <c r="H1168" t="s">
        <v>54</v>
      </c>
      <c r="I1168">
        <f t="shared" si="38"/>
        <v>7</v>
      </c>
      <c r="J1168">
        <f t="shared" si="37"/>
        <v>1</v>
      </c>
    </row>
    <row r="1169" spans="1:10">
      <c r="A1169" t="s">
        <v>53</v>
      </c>
      <c r="B1169" s="57">
        <v>33804</v>
      </c>
      <c r="C1169">
        <v>1992</v>
      </c>
      <c r="D1169">
        <v>710</v>
      </c>
      <c r="F1169">
        <v>0.08</v>
      </c>
      <c r="G1169">
        <v>511</v>
      </c>
      <c r="I1169">
        <f t="shared" si="38"/>
        <v>7</v>
      </c>
      <c r="J1169">
        <f t="shared" si="37"/>
        <v>1</v>
      </c>
    </row>
    <row r="1170" spans="1:10">
      <c r="A1170" t="s">
        <v>53</v>
      </c>
      <c r="B1170" s="57">
        <v>33804</v>
      </c>
      <c r="C1170">
        <v>1992</v>
      </c>
      <c r="D1170">
        <v>710</v>
      </c>
      <c r="F1170">
        <v>0.09</v>
      </c>
      <c r="G1170">
        <v>517</v>
      </c>
      <c r="H1170" t="s">
        <v>54</v>
      </c>
      <c r="I1170">
        <f t="shared" si="38"/>
        <v>7</v>
      </c>
      <c r="J1170">
        <f t="shared" si="37"/>
        <v>1</v>
      </c>
    </row>
    <row r="1171" spans="1:10">
      <c r="A1171" t="s">
        <v>53</v>
      </c>
      <c r="B1171" s="57">
        <v>33804</v>
      </c>
      <c r="C1171">
        <v>1992</v>
      </c>
      <c r="D1171">
        <v>710</v>
      </c>
      <c r="F1171">
        <v>0.16</v>
      </c>
      <c r="G1171">
        <v>540</v>
      </c>
      <c r="H1171" t="s">
        <v>54</v>
      </c>
      <c r="I1171">
        <f t="shared" si="38"/>
        <v>7</v>
      </c>
      <c r="J1171">
        <f t="shared" si="37"/>
        <v>1</v>
      </c>
    </row>
    <row r="1172" spans="1:10">
      <c r="A1172" t="s">
        <v>53</v>
      </c>
      <c r="B1172" s="57">
        <v>33804</v>
      </c>
      <c r="C1172">
        <v>1992</v>
      </c>
      <c r="D1172">
        <v>710</v>
      </c>
      <c r="F1172">
        <v>0.5</v>
      </c>
      <c r="G1172">
        <v>610</v>
      </c>
      <c r="H1172" t="s">
        <v>18</v>
      </c>
      <c r="I1172">
        <f t="shared" si="38"/>
        <v>7</v>
      </c>
      <c r="J1172">
        <f t="shared" si="37"/>
        <v>1</v>
      </c>
    </row>
    <row r="1173" spans="1:10">
      <c r="A1173" t="s">
        <v>53</v>
      </c>
      <c r="B1173" s="57">
        <v>33804</v>
      </c>
      <c r="C1173">
        <v>1992</v>
      </c>
      <c r="D1173">
        <v>710</v>
      </c>
      <c r="F1173">
        <v>1.9</v>
      </c>
      <c r="G1173">
        <v>620</v>
      </c>
      <c r="H1173" t="s">
        <v>18</v>
      </c>
      <c r="I1173">
        <f t="shared" si="38"/>
        <v>7</v>
      </c>
      <c r="J1173">
        <f t="shared" si="37"/>
        <v>1</v>
      </c>
    </row>
    <row r="1174" spans="1:10">
      <c r="A1174" t="s">
        <v>53</v>
      </c>
      <c r="B1174" s="57">
        <v>33804</v>
      </c>
      <c r="C1174">
        <v>1992</v>
      </c>
      <c r="D1174">
        <v>710</v>
      </c>
      <c r="F1174">
        <v>34.42</v>
      </c>
      <c r="G1174">
        <v>630</v>
      </c>
      <c r="H1174" t="s">
        <v>18</v>
      </c>
      <c r="I1174">
        <f t="shared" si="38"/>
        <v>7</v>
      </c>
      <c r="J1174">
        <f t="shared" si="37"/>
        <v>1</v>
      </c>
    </row>
    <row r="1175" spans="1:10">
      <c r="A1175" t="s">
        <v>53</v>
      </c>
      <c r="B1175" s="57">
        <v>33804</v>
      </c>
      <c r="C1175">
        <v>1992</v>
      </c>
      <c r="D1175">
        <v>710</v>
      </c>
      <c r="F1175">
        <v>88.16</v>
      </c>
      <c r="G1175">
        <v>640</v>
      </c>
      <c r="H1175" t="s">
        <v>18</v>
      </c>
      <c r="I1175">
        <f t="shared" si="38"/>
        <v>7</v>
      </c>
      <c r="J1175">
        <f t="shared" si="37"/>
        <v>1</v>
      </c>
    </row>
    <row r="1176" spans="1:10">
      <c r="A1176" t="s">
        <v>53</v>
      </c>
      <c r="B1176" s="57">
        <v>33811</v>
      </c>
      <c r="C1176">
        <v>1992</v>
      </c>
      <c r="D1176">
        <v>710</v>
      </c>
      <c r="E1176">
        <v>3366.85</v>
      </c>
      <c r="F1176">
        <v>0.48</v>
      </c>
      <c r="G1176">
        <v>517</v>
      </c>
      <c r="H1176" t="s">
        <v>54</v>
      </c>
      <c r="I1176">
        <f t="shared" si="38"/>
        <v>7</v>
      </c>
      <c r="J1176">
        <f t="shared" si="37"/>
        <v>1</v>
      </c>
    </row>
    <row r="1177" spans="1:10">
      <c r="A1177" t="s">
        <v>53</v>
      </c>
      <c r="B1177" s="57">
        <v>33811</v>
      </c>
      <c r="C1177">
        <v>1992</v>
      </c>
      <c r="D1177">
        <v>710</v>
      </c>
      <c r="E1177">
        <v>3366.85</v>
      </c>
      <c r="F1177">
        <v>4.6399999999999997</v>
      </c>
      <c r="G1177">
        <v>518</v>
      </c>
      <c r="H1177" t="s">
        <v>54</v>
      </c>
      <c r="I1177">
        <f t="shared" si="38"/>
        <v>7</v>
      </c>
      <c r="J1177">
        <f t="shared" si="37"/>
        <v>1</v>
      </c>
    </row>
    <row r="1178" spans="1:10">
      <c r="A1178" t="s">
        <v>53</v>
      </c>
      <c r="B1178" s="57">
        <v>33811</v>
      </c>
      <c r="C1178">
        <v>1992</v>
      </c>
      <c r="D1178">
        <v>710</v>
      </c>
      <c r="E1178">
        <v>3366.85</v>
      </c>
      <c r="F1178">
        <v>7.04</v>
      </c>
      <c r="G1178">
        <v>519</v>
      </c>
      <c r="H1178" t="s">
        <v>54</v>
      </c>
      <c r="I1178">
        <f t="shared" si="38"/>
        <v>7</v>
      </c>
      <c r="J1178">
        <f t="shared" si="37"/>
        <v>1</v>
      </c>
    </row>
    <row r="1179" spans="1:10">
      <c r="A1179" t="s">
        <v>53</v>
      </c>
      <c r="B1179" s="57">
        <v>33811</v>
      </c>
      <c r="C1179">
        <v>1992</v>
      </c>
      <c r="D1179">
        <v>710</v>
      </c>
      <c r="E1179">
        <v>3366.85</v>
      </c>
      <c r="F1179">
        <v>0.13</v>
      </c>
      <c r="G1179">
        <v>521</v>
      </c>
      <c r="H1179" t="s">
        <v>54</v>
      </c>
      <c r="I1179">
        <f t="shared" si="38"/>
        <v>7</v>
      </c>
      <c r="J1179">
        <f t="shared" si="37"/>
        <v>1</v>
      </c>
    </row>
    <row r="1180" spans="1:10">
      <c r="A1180" t="s">
        <v>53</v>
      </c>
      <c r="B1180" s="57">
        <v>33811</v>
      </c>
      <c r="C1180">
        <v>1992</v>
      </c>
      <c r="D1180">
        <v>710</v>
      </c>
      <c r="E1180">
        <v>3366.85</v>
      </c>
      <c r="F1180">
        <v>18.760000000000002</v>
      </c>
      <c r="G1180">
        <v>540</v>
      </c>
      <c r="H1180" t="s">
        <v>54</v>
      </c>
      <c r="I1180">
        <f t="shared" si="38"/>
        <v>7</v>
      </c>
      <c r="J1180">
        <f t="shared" si="37"/>
        <v>1</v>
      </c>
    </row>
    <row r="1181" spans="1:10">
      <c r="A1181" t="s">
        <v>53</v>
      </c>
      <c r="B1181" s="57">
        <v>33811</v>
      </c>
      <c r="C1181">
        <v>1992</v>
      </c>
      <c r="D1181">
        <v>710</v>
      </c>
      <c r="E1181">
        <v>3533.16</v>
      </c>
      <c r="F1181">
        <v>28.48</v>
      </c>
      <c r="G1181">
        <v>610</v>
      </c>
      <c r="H1181" t="s">
        <v>18</v>
      </c>
      <c r="I1181">
        <f t="shared" si="38"/>
        <v>7</v>
      </c>
      <c r="J1181">
        <f t="shared" si="37"/>
        <v>1</v>
      </c>
    </row>
    <row r="1182" spans="1:10">
      <c r="A1182" t="s">
        <v>53</v>
      </c>
      <c r="B1182" s="57">
        <v>33811</v>
      </c>
      <c r="C1182">
        <v>1992</v>
      </c>
      <c r="D1182">
        <v>710</v>
      </c>
      <c r="E1182">
        <v>3533.16</v>
      </c>
      <c r="F1182">
        <v>11.05</v>
      </c>
      <c r="G1182">
        <v>620</v>
      </c>
      <c r="H1182" t="s">
        <v>18</v>
      </c>
      <c r="I1182">
        <f t="shared" si="38"/>
        <v>7</v>
      </c>
      <c r="J1182">
        <f t="shared" si="37"/>
        <v>1</v>
      </c>
    </row>
    <row r="1183" spans="1:10">
      <c r="A1183" t="s">
        <v>53</v>
      </c>
      <c r="B1183" s="57">
        <v>33811</v>
      </c>
      <c r="C1183">
        <v>1992</v>
      </c>
      <c r="D1183">
        <v>710</v>
      </c>
      <c r="E1183">
        <v>3533.16</v>
      </c>
      <c r="F1183">
        <v>159.03</v>
      </c>
      <c r="G1183">
        <v>630</v>
      </c>
      <c r="H1183" t="s">
        <v>18</v>
      </c>
      <c r="I1183">
        <f t="shared" si="38"/>
        <v>7</v>
      </c>
      <c r="J1183">
        <f t="shared" si="37"/>
        <v>1</v>
      </c>
    </row>
    <row r="1184" spans="1:10">
      <c r="A1184" t="s">
        <v>53</v>
      </c>
      <c r="B1184" s="57">
        <v>33811</v>
      </c>
      <c r="C1184">
        <v>1992</v>
      </c>
      <c r="D1184">
        <v>710</v>
      </c>
      <c r="E1184">
        <v>3533.16</v>
      </c>
      <c r="F1184">
        <v>23.01</v>
      </c>
      <c r="G1184">
        <v>640</v>
      </c>
      <c r="H1184" t="s">
        <v>18</v>
      </c>
      <c r="I1184">
        <f t="shared" si="38"/>
        <v>7</v>
      </c>
      <c r="J1184">
        <f t="shared" si="37"/>
        <v>1</v>
      </c>
    </row>
    <row r="1185" spans="1:10">
      <c r="A1185" t="s">
        <v>53</v>
      </c>
      <c r="B1185" s="57">
        <v>33811</v>
      </c>
      <c r="C1185">
        <v>1992</v>
      </c>
      <c r="D1185">
        <v>710</v>
      </c>
      <c r="E1185">
        <v>3775.36</v>
      </c>
      <c r="F1185">
        <v>245.52</v>
      </c>
      <c r="G1185">
        <v>610</v>
      </c>
      <c r="H1185" t="s">
        <v>18</v>
      </c>
      <c r="I1185">
        <f t="shared" si="38"/>
        <v>7</v>
      </c>
      <c r="J1185">
        <f t="shared" si="37"/>
        <v>1</v>
      </c>
    </row>
    <row r="1186" spans="1:10">
      <c r="A1186" t="s">
        <v>53</v>
      </c>
      <c r="B1186" s="57">
        <v>33811</v>
      </c>
      <c r="C1186">
        <v>1992</v>
      </c>
      <c r="D1186">
        <v>710</v>
      </c>
      <c r="E1186">
        <v>3775.36</v>
      </c>
      <c r="F1186">
        <v>28.62</v>
      </c>
      <c r="G1186">
        <v>630</v>
      </c>
      <c r="H1186" t="s">
        <v>18</v>
      </c>
      <c r="I1186">
        <f t="shared" si="38"/>
        <v>7</v>
      </c>
      <c r="J1186">
        <f t="shared" si="37"/>
        <v>1</v>
      </c>
    </row>
    <row r="1187" spans="1:10">
      <c r="A1187" t="s">
        <v>53</v>
      </c>
      <c r="B1187" s="57">
        <v>33811</v>
      </c>
      <c r="C1187">
        <v>1992</v>
      </c>
      <c r="D1187">
        <v>710</v>
      </c>
      <c r="E1187">
        <v>3775.36</v>
      </c>
      <c r="F1187">
        <v>6.67</v>
      </c>
      <c r="G1187">
        <v>640</v>
      </c>
      <c r="H1187" t="s">
        <v>18</v>
      </c>
      <c r="I1187">
        <f t="shared" si="38"/>
        <v>7</v>
      </c>
      <c r="J1187">
        <f t="shared" si="37"/>
        <v>1</v>
      </c>
    </row>
    <row r="1188" spans="1:10">
      <c r="A1188" t="s">
        <v>53</v>
      </c>
      <c r="B1188" s="57">
        <v>33811</v>
      </c>
      <c r="C1188">
        <v>1992</v>
      </c>
      <c r="D1188">
        <v>710</v>
      </c>
      <c r="E1188">
        <v>3871.9</v>
      </c>
      <c r="F1188">
        <v>0.47</v>
      </c>
      <c r="G1188">
        <v>517</v>
      </c>
      <c r="H1188" t="s">
        <v>54</v>
      </c>
      <c r="I1188">
        <f t="shared" si="38"/>
        <v>7</v>
      </c>
      <c r="J1188">
        <f t="shared" si="37"/>
        <v>1</v>
      </c>
    </row>
    <row r="1189" spans="1:10">
      <c r="A1189" t="s">
        <v>53</v>
      </c>
      <c r="B1189" s="57">
        <v>33811</v>
      </c>
      <c r="C1189">
        <v>1992</v>
      </c>
      <c r="D1189">
        <v>710</v>
      </c>
      <c r="E1189">
        <v>3871.9</v>
      </c>
      <c r="F1189">
        <v>4.4400000000000004</v>
      </c>
      <c r="G1189">
        <v>519</v>
      </c>
      <c r="H1189" t="s">
        <v>54</v>
      </c>
      <c r="I1189">
        <f t="shared" si="38"/>
        <v>7</v>
      </c>
      <c r="J1189">
        <f t="shared" si="37"/>
        <v>1</v>
      </c>
    </row>
    <row r="1190" spans="1:10">
      <c r="A1190" t="s">
        <v>53</v>
      </c>
      <c r="B1190" s="57">
        <v>33811</v>
      </c>
      <c r="C1190">
        <v>1992</v>
      </c>
      <c r="D1190">
        <v>710</v>
      </c>
      <c r="E1190">
        <v>3871.9</v>
      </c>
      <c r="F1190">
        <v>0.42</v>
      </c>
      <c r="G1190">
        <v>521</v>
      </c>
      <c r="H1190" t="s">
        <v>54</v>
      </c>
      <c r="I1190">
        <f t="shared" si="38"/>
        <v>7</v>
      </c>
      <c r="J1190">
        <f t="shared" si="37"/>
        <v>1</v>
      </c>
    </row>
    <row r="1191" spans="1:10">
      <c r="A1191" t="s">
        <v>53</v>
      </c>
      <c r="B1191" s="57">
        <v>33811</v>
      </c>
      <c r="C1191">
        <v>1992</v>
      </c>
      <c r="D1191">
        <v>710</v>
      </c>
      <c r="E1191">
        <v>3871.9</v>
      </c>
      <c r="F1191">
        <v>43.07</v>
      </c>
      <c r="G1191">
        <v>540</v>
      </c>
      <c r="H1191" t="s">
        <v>54</v>
      </c>
      <c r="I1191">
        <f t="shared" si="38"/>
        <v>7</v>
      </c>
      <c r="J1191">
        <f t="shared" si="37"/>
        <v>1</v>
      </c>
    </row>
    <row r="1192" spans="1:10">
      <c r="A1192" t="s">
        <v>53</v>
      </c>
      <c r="B1192" s="57">
        <v>33811</v>
      </c>
      <c r="C1192">
        <v>1992</v>
      </c>
      <c r="D1192">
        <v>710</v>
      </c>
      <c r="E1192">
        <v>4160.6400000000003</v>
      </c>
      <c r="F1192">
        <v>0.28000000000000003</v>
      </c>
      <c r="G1192">
        <v>540</v>
      </c>
      <c r="H1192" t="s">
        <v>54</v>
      </c>
      <c r="I1192">
        <f t="shared" si="38"/>
        <v>7</v>
      </c>
      <c r="J1192">
        <f t="shared" si="37"/>
        <v>1</v>
      </c>
    </row>
    <row r="1193" spans="1:10">
      <c r="A1193" t="s">
        <v>53</v>
      </c>
      <c r="B1193" s="57">
        <v>33811</v>
      </c>
      <c r="C1193">
        <v>1992</v>
      </c>
      <c r="D1193">
        <v>710</v>
      </c>
      <c r="F1193">
        <v>0.84</v>
      </c>
      <c r="G1193">
        <v>517</v>
      </c>
      <c r="H1193" t="s">
        <v>54</v>
      </c>
      <c r="I1193">
        <f t="shared" si="38"/>
        <v>7</v>
      </c>
      <c r="J1193">
        <f t="shared" si="37"/>
        <v>1</v>
      </c>
    </row>
    <row r="1194" spans="1:10">
      <c r="A1194" t="s">
        <v>53</v>
      </c>
      <c r="B1194" s="57">
        <v>33811</v>
      </c>
      <c r="C1194">
        <v>1992</v>
      </c>
      <c r="D1194">
        <v>710</v>
      </c>
      <c r="F1194">
        <v>0.01</v>
      </c>
      <c r="G1194">
        <v>519</v>
      </c>
      <c r="H1194" t="s">
        <v>54</v>
      </c>
      <c r="I1194">
        <f t="shared" si="38"/>
        <v>7</v>
      </c>
      <c r="J1194">
        <f t="shared" si="37"/>
        <v>1</v>
      </c>
    </row>
    <row r="1195" spans="1:10">
      <c r="A1195" t="s">
        <v>53</v>
      </c>
      <c r="B1195" s="57">
        <v>33811</v>
      </c>
      <c r="C1195">
        <v>1992</v>
      </c>
      <c r="D1195">
        <v>710</v>
      </c>
      <c r="F1195">
        <v>0.13</v>
      </c>
      <c r="G1195">
        <v>540</v>
      </c>
      <c r="H1195" t="s">
        <v>54</v>
      </c>
      <c r="I1195">
        <f t="shared" si="38"/>
        <v>7</v>
      </c>
      <c r="J1195">
        <f t="shared" si="37"/>
        <v>1</v>
      </c>
    </row>
    <row r="1196" spans="1:10">
      <c r="A1196" t="s">
        <v>53</v>
      </c>
      <c r="B1196" s="57">
        <v>33811</v>
      </c>
      <c r="C1196">
        <v>1992</v>
      </c>
      <c r="D1196">
        <v>710</v>
      </c>
      <c r="F1196">
        <v>2.35</v>
      </c>
      <c r="G1196">
        <v>610</v>
      </c>
      <c r="H1196" t="s">
        <v>18</v>
      </c>
      <c r="I1196">
        <f t="shared" si="38"/>
        <v>7</v>
      </c>
      <c r="J1196">
        <f t="shared" si="37"/>
        <v>1</v>
      </c>
    </row>
    <row r="1197" spans="1:10">
      <c r="A1197" t="s">
        <v>53</v>
      </c>
      <c r="B1197" s="57">
        <v>33811</v>
      </c>
      <c r="C1197">
        <v>1992</v>
      </c>
      <c r="D1197">
        <v>710</v>
      </c>
      <c r="F1197">
        <v>53.6</v>
      </c>
      <c r="G1197">
        <v>630</v>
      </c>
      <c r="H1197" t="s">
        <v>18</v>
      </c>
      <c r="I1197">
        <f t="shared" si="38"/>
        <v>7</v>
      </c>
      <c r="J1197">
        <f t="shared" si="37"/>
        <v>1</v>
      </c>
    </row>
    <row r="1198" spans="1:10">
      <c r="A1198" t="s">
        <v>53</v>
      </c>
      <c r="B1198" s="57">
        <v>33811</v>
      </c>
      <c r="C1198">
        <v>1992</v>
      </c>
      <c r="D1198">
        <v>710</v>
      </c>
      <c r="F1198">
        <v>24.65</v>
      </c>
      <c r="G1198">
        <v>640</v>
      </c>
      <c r="H1198" t="s">
        <v>18</v>
      </c>
      <c r="I1198">
        <f t="shared" si="38"/>
        <v>7</v>
      </c>
      <c r="J1198">
        <f t="shared" si="37"/>
        <v>1</v>
      </c>
    </row>
    <row r="1199" spans="1:10">
      <c r="A1199" t="s">
        <v>53</v>
      </c>
      <c r="B1199" s="57">
        <v>33818</v>
      </c>
      <c r="C1199">
        <v>1992</v>
      </c>
      <c r="D1199">
        <v>710</v>
      </c>
      <c r="E1199">
        <v>3366.85</v>
      </c>
      <c r="F1199">
        <v>1.92</v>
      </c>
      <c r="G1199">
        <v>517</v>
      </c>
      <c r="H1199" t="s">
        <v>54</v>
      </c>
      <c r="I1199">
        <f t="shared" si="38"/>
        <v>8</v>
      </c>
      <c r="J1199">
        <f t="shared" si="37"/>
        <v>1</v>
      </c>
    </row>
    <row r="1200" spans="1:10">
      <c r="A1200" t="s">
        <v>53</v>
      </c>
      <c r="B1200" s="57">
        <v>33818</v>
      </c>
      <c r="C1200">
        <v>1992</v>
      </c>
      <c r="D1200">
        <v>710</v>
      </c>
      <c r="E1200">
        <v>3366.85</v>
      </c>
      <c r="F1200">
        <v>6.11</v>
      </c>
      <c r="G1200">
        <v>518</v>
      </c>
      <c r="H1200" t="s">
        <v>54</v>
      </c>
      <c r="I1200">
        <f t="shared" si="38"/>
        <v>8</v>
      </c>
      <c r="J1200">
        <f t="shared" si="37"/>
        <v>1</v>
      </c>
    </row>
    <row r="1201" spans="1:10">
      <c r="A1201" t="s">
        <v>53</v>
      </c>
      <c r="B1201" s="57">
        <v>33818</v>
      </c>
      <c r="C1201">
        <v>1992</v>
      </c>
      <c r="D1201">
        <v>710</v>
      </c>
      <c r="E1201">
        <v>3366.85</v>
      </c>
      <c r="F1201">
        <v>3.27</v>
      </c>
      <c r="G1201">
        <v>519</v>
      </c>
      <c r="H1201" t="s">
        <v>54</v>
      </c>
      <c r="I1201">
        <f t="shared" si="38"/>
        <v>8</v>
      </c>
      <c r="J1201">
        <f t="shared" si="37"/>
        <v>1</v>
      </c>
    </row>
    <row r="1202" spans="1:10">
      <c r="A1202" t="s">
        <v>53</v>
      </c>
      <c r="B1202" s="57">
        <v>33818</v>
      </c>
      <c r="C1202">
        <v>1992</v>
      </c>
      <c r="D1202">
        <v>710</v>
      </c>
      <c r="E1202">
        <v>3366.85</v>
      </c>
      <c r="F1202">
        <v>6.38</v>
      </c>
      <c r="G1202">
        <v>540</v>
      </c>
      <c r="H1202" t="s">
        <v>54</v>
      </c>
      <c r="I1202">
        <f t="shared" si="38"/>
        <v>8</v>
      </c>
      <c r="J1202">
        <f t="shared" si="37"/>
        <v>1</v>
      </c>
    </row>
    <row r="1203" spans="1:10">
      <c r="A1203" t="s">
        <v>53</v>
      </c>
      <c r="B1203" s="57">
        <v>33818</v>
      </c>
      <c r="C1203">
        <v>1992</v>
      </c>
      <c r="D1203">
        <v>710</v>
      </c>
      <c r="E1203">
        <v>3533.16</v>
      </c>
      <c r="F1203">
        <v>54.63</v>
      </c>
      <c r="G1203">
        <v>610</v>
      </c>
      <c r="H1203" t="s">
        <v>18</v>
      </c>
      <c r="I1203">
        <f t="shared" si="38"/>
        <v>8</v>
      </c>
      <c r="J1203">
        <f t="shared" si="37"/>
        <v>1</v>
      </c>
    </row>
    <row r="1204" spans="1:10">
      <c r="A1204" t="s">
        <v>53</v>
      </c>
      <c r="B1204" s="57">
        <v>33818</v>
      </c>
      <c r="C1204">
        <v>1992</v>
      </c>
      <c r="D1204">
        <v>710</v>
      </c>
      <c r="E1204">
        <v>3533.16</v>
      </c>
      <c r="F1204">
        <v>38.94</v>
      </c>
      <c r="G1204">
        <v>620</v>
      </c>
      <c r="H1204" t="s">
        <v>18</v>
      </c>
      <c r="I1204">
        <f t="shared" si="38"/>
        <v>8</v>
      </c>
      <c r="J1204">
        <f t="shared" si="37"/>
        <v>1</v>
      </c>
    </row>
    <row r="1205" spans="1:10">
      <c r="A1205" t="s">
        <v>53</v>
      </c>
      <c r="B1205" s="57">
        <v>33818</v>
      </c>
      <c r="C1205">
        <v>1992</v>
      </c>
      <c r="D1205">
        <v>710</v>
      </c>
      <c r="E1205">
        <v>3533.16</v>
      </c>
      <c r="F1205">
        <v>104.56</v>
      </c>
      <c r="G1205">
        <v>630</v>
      </c>
      <c r="H1205" t="s">
        <v>18</v>
      </c>
      <c r="I1205">
        <f t="shared" si="38"/>
        <v>8</v>
      </c>
      <c r="J1205">
        <f t="shared" si="37"/>
        <v>1</v>
      </c>
    </row>
    <row r="1206" spans="1:10">
      <c r="A1206" t="s">
        <v>53</v>
      </c>
      <c r="B1206" s="57">
        <v>33818</v>
      </c>
      <c r="C1206">
        <v>1992</v>
      </c>
      <c r="D1206">
        <v>710</v>
      </c>
      <c r="E1206">
        <v>3533.16</v>
      </c>
      <c r="F1206">
        <v>16.07</v>
      </c>
      <c r="G1206">
        <v>640</v>
      </c>
      <c r="H1206" t="s">
        <v>18</v>
      </c>
      <c r="I1206">
        <f t="shared" si="38"/>
        <v>8</v>
      </c>
      <c r="J1206">
        <f t="shared" si="37"/>
        <v>1</v>
      </c>
    </row>
    <row r="1207" spans="1:10">
      <c r="A1207" t="s">
        <v>53</v>
      </c>
      <c r="B1207" s="57">
        <v>33818</v>
      </c>
      <c r="C1207">
        <v>1992</v>
      </c>
      <c r="D1207">
        <v>710</v>
      </c>
      <c r="E1207">
        <v>3775.36</v>
      </c>
      <c r="F1207">
        <v>302.58</v>
      </c>
      <c r="G1207">
        <v>610</v>
      </c>
      <c r="H1207" t="s">
        <v>18</v>
      </c>
      <c r="I1207">
        <f t="shared" si="38"/>
        <v>8</v>
      </c>
      <c r="J1207">
        <f t="shared" si="37"/>
        <v>1</v>
      </c>
    </row>
    <row r="1208" spans="1:10">
      <c r="A1208" t="s">
        <v>53</v>
      </c>
      <c r="B1208" s="57">
        <v>33818</v>
      </c>
      <c r="C1208">
        <v>1992</v>
      </c>
      <c r="D1208">
        <v>710</v>
      </c>
      <c r="E1208">
        <v>3775.36</v>
      </c>
      <c r="F1208">
        <v>53.35</v>
      </c>
      <c r="G1208">
        <v>630</v>
      </c>
      <c r="H1208" t="s">
        <v>18</v>
      </c>
      <c r="I1208">
        <f t="shared" si="38"/>
        <v>8</v>
      </c>
      <c r="J1208">
        <f t="shared" si="37"/>
        <v>1</v>
      </c>
    </row>
    <row r="1209" spans="1:10">
      <c r="A1209" t="s">
        <v>53</v>
      </c>
      <c r="B1209" s="57">
        <v>33818</v>
      </c>
      <c r="C1209">
        <v>1992</v>
      </c>
      <c r="D1209">
        <v>710</v>
      </c>
      <c r="E1209">
        <v>3871.9</v>
      </c>
      <c r="F1209">
        <v>0</v>
      </c>
      <c r="G1209">
        <v>517</v>
      </c>
      <c r="H1209" t="s">
        <v>54</v>
      </c>
      <c r="I1209">
        <f t="shared" si="38"/>
        <v>8</v>
      </c>
      <c r="J1209">
        <f t="shared" si="37"/>
        <v>1</v>
      </c>
    </row>
    <row r="1210" spans="1:10">
      <c r="A1210" t="s">
        <v>53</v>
      </c>
      <c r="B1210" s="57">
        <v>33818</v>
      </c>
      <c r="C1210">
        <v>1992</v>
      </c>
      <c r="D1210">
        <v>710</v>
      </c>
      <c r="E1210">
        <v>3871.9</v>
      </c>
      <c r="F1210">
        <v>0.05</v>
      </c>
      <c r="G1210">
        <v>518</v>
      </c>
      <c r="H1210" t="s">
        <v>54</v>
      </c>
      <c r="I1210">
        <f t="shared" si="38"/>
        <v>8</v>
      </c>
      <c r="J1210">
        <f t="shared" si="37"/>
        <v>1</v>
      </c>
    </row>
    <row r="1211" spans="1:10">
      <c r="A1211" t="s">
        <v>53</v>
      </c>
      <c r="B1211" s="57">
        <v>33818</v>
      </c>
      <c r="C1211">
        <v>1992</v>
      </c>
      <c r="D1211">
        <v>710</v>
      </c>
      <c r="E1211">
        <v>3871.9</v>
      </c>
      <c r="F1211">
        <v>0.86</v>
      </c>
      <c r="G1211">
        <v>519</v>
      </c>
      <c r="H1211" t="s">
        <v>54</v>
      </c>
      <c r="I1211">
        <f t="shared" si="38"/>
        <v>8</v>
      </c>
      <c r="J1211">
        <f t="shared" si="37"/>
        <v>1</v>
      </c>
    </row>
    <row r="1212" spans="1:10">
      <c r="A1212" t="s">
        <v>53</v>
      </c>
      <c r="B1212" s="57">
        <v>33818</v>
      </c>
      <c r="C1212">
        <v>1992</v>
      </c>
      <c r="D1212">
        <v>710</v>
      </c>
      <c r="E1212">
        <v>3871.9</v>
      </c>
      <c r="F1212">
        <v>0.05</v>
      </c>
      <c r="G1212">
        <v>521</v>
      </c>
      <c r="H1212" t="s">
        <v>54</v>
      </c>
      <c r="I1212">
        <f t="shared" si="38"/>
        <v>8</v>
      </c>
      <c r="J1212">
        <f t="shared" si="37"/>
        <v>1</v>
      </c>
    </row>
    <row r="1213" spans="1:10">
      <c r="A1213" t="s">
        <v>53</v>
      </c>
      <c r="B1213" s="57">
        <v>33818</v>
      </c>
      <c r="C1213">
        <v>1992</v>
      </c>
      <c r="D1213">
        <v>710</v>
      </c>
      <c r="E1213">
        <v>3871.9</v>
      </c>
      <c r="F1213">
        <v>30.08</v>
      </c>
      <c r="G1213">
        <v>540</v>
      </c>
      <c r="H1213" t="s">
        <v>54</v>
      </c>
      <c r="I1213">
        <f t="shared" si="38"/>
        <v>8</v>
      </c>
      <c r="J1213">
        <f t="shared" si="37"/>
        <v>1</v>
      </c>
    </row>
    <row r="1214" spans="1:10">
      <c r="A1214" t="s">
        <v>53</v>
      </c>
      <c r="B1214" s="57">
        <v>33818</v>
      </c>
      <c r="C1214">
        <v>1992</v>
      </c>
      <c r="D1214">
        <v>710</v>
      </c>
      <c r="F1214">
        <v>0</v>
      </c>
      <c r="G1214">
        <v>511</v>
      </c>
      <c r="I1214">
        <f t="shared" si="38"/>
        <v>8</v>
      </c>
      <c r="J1214">
        <f t="shared" si="37"/>
        <v>1</v>
      </c>
    </row>
    <row r="1215" spans="1:10">
      <c r="A1215" t="s">
        <v>53</v>
      </c>
      <c r="B1215" s="57">
        <v>33818</v>
      </c>
      <c r="C1215">
        <v>1992</v>
      </c>
      <c r="D1215">
        <v>710</v>
      </c>
      <c r="F1215">
        <v>0</v>
      </c>
      <c r="G1215">
        <v>519</v>
      </c>
      <c r="H1215" t="s">
        <v>54</v>
      </c>
      <c r="I1215">
        <f t="shared" si="38"/>
        <v>8</v>
      </c>
      <c r="J1215">
        <f t="shared" si="37"/>
        <v>1</v>
      </c>
    </row>
    <row r="1216" spans="1:10">
      <c r="A1216" t="s">
        <v>53</v>
      </c>
      <c r="B1216" s="57">
        <v>33818</v>
      </c>
      <c r="C1216">
        <v>1992</v>
      </c>
      <c r="D1216">
        <v>710</v>
      </c>
      <c r="F1216">
        <v>0</v>
      </c>
      <c r="G1216">
        <v>521</v>
      </c>
      <c r="H1216" t="s">
        <v>54</v>
      </c>
      <c r="I1216">
        <f t="shared" si="38"/>
        <v>8</v>
      </c>
      <c r="J1216">
        <f t="shared" si="37"/>
        <v>1</v>
      </c>
    </row>
    <row r="1217" spans="1:10">
      <c r="A1217" t="s">
        <v>53</v>
      </c>
      <c r="B1217" s="57">
        <v>33818</v>
      </c>
      <c r="C1217">
        <v>1992</v>
      </c>
      <c r="D1217">
        <v>710</v>
      </c>
      <c r="F1217">
        <v>5.24</v>
      </c>
      <c r="G1217">
        <v>610</v>
      </c>
      <c r="H1217" t="s">
        <v>18</v>
      </c>
      <c r="I1217">
        <f t="shared" si="38"/>
        <v>8</v>
      </c>
      <c r="J1217">
        <f t="shared" si="37"/>
        <v>1</v>
      </c>
    </row>
    <row r="1218" spans="1:10">
      <c r="A1218" t="s">
        <v>53</v>
      </c>
      <c r="B1218" s="57">
        <v>33818</v>
      </c>
      <c r="C1218">
        <v>1992</v>
      </c>
      <c r="D1218">
        <v>710</v>
      </c>
      <c r="F1218">
        <v>35.4</v>
      </c>
      <c r="G1218">
        <v>630</v>
      </c>
      <c r="H1218" t="s">
        <v>18</v>
      </c>
      <c r="I1218">
        <f t="shared" si="38"/>
        <v>8</v>
      </c>
      <c r="J1218">
        <f t="shared" si="37"/>
        <v>1</v>
      </c>
    </row>
    <row r="1219" spans="1:10">
      <c r="A1219" t="s">
        <v>53</v>
      </c>
      <c r="B1219" s="57">
        <v>33825</v>
      </c>
      <c r="C1219">
        <v>1992</v>
      </c>
      <c r="D1219">
        <v>710</v>
      </c>
      <c r="E1219">
        <v>3366.85</v>
      </c>
      <c r="F1219">
        <v>0</v>
      </c>
      <c r="G1219">
        <v>517</v>
      </c>
      <c r="H1219" t="s">
        <v>54</v>
      </c>
      <c r="I1219">
        <f t="shared" si="38"/>
        <v>8</v>
      </c>
      <c r="J1219">
        <f t="shared" ref="J1219:J1282" si="39">IF(I1219&lt;7,0,1)</f>
        <v>1</v>
      </c>
    </row>
    <row r="1220" spans="1:10">
      <c r="A1220" t="s">
        <v>53</v>
      </c>
      <c r="B1220" s="57">
        <v>33825</v>
      </c>
      <c r="C1220">
        <v>1992</v>
      </c>
      <c r="D1220">
        <v>710</v>
      </c>
      <c r="E1220">
        <v>3366.85</v>
      </c>
      <c r="F1220">
        <v>0.63</v>
      </c>
      <c r="G1220">
        <v>518</v>
      </c>
      <c r="H1220" t="s">
        <v>54</v>
      </c>
      <c r="I1220">
        <f t="shared" si="38"/>
        <v>8</v>
      </c>
      <c r="J1220">
        <f t="shared" si="39"/>
        <v>1</v>
      </c>
    </row>
    <row r="1221" spans="1:10">
      <c r="A1221" t="s">
        <v>53</v>
      </c>
      <c r="B1221" s="57">
        <v>33825</v>
      </c>
      <c r="C1221">
        <v>1992</v>
      </c>
      <c r="D1221">
        <v>710</v>
      </c>
      <c r="E1221">
        <v>3366.85</v>
      </c>
      <c r="F1221">
        <v>46.54</v>
      </c>
      <c r="G1221">
        <v>540</v>
      </c>
      <c r="H1221" t="s">
        <v>54</v>
      </c>
      <c r="I1221">
        <f t="shared" si="38"/>
        <v>8</v>
      </c>
      <c r="J1221">
        <f t="shared" si="39"/>
        <v>1</v>
      </c>
    </row>
    <row r="1222" spans="1:10">
      <c r="A1222" t="s">
        <v>53</v>
      </c>
      <c r="B1222" s="57">
        <v>33825</v>
      </c>
      <c r="C1222">
        <v>1992</v>
      </c>
      <c r="D1222">
        <v>710</v>
      </c>
      <c r="E1222">
        <v>3533.16</v>
      </c>
      <c r="F1222">
        <v>21.02</v>
      </c>
      <c r="G1222">
        <v>610</v>
      </c>
      <c r="H1222" t="s">
        <v>18</v>
      </c>
      <c r="I1222">
        <f t="shared" si="38"/>
        <v>8</v>
      </c>
      <c r="J1222">
        <f t="shared" si="39"/>
        <v>1</v>
      </c>
    </row>
    <row r="1223" spans="1:10">
      <c r="A1223" t="s">
        <v>53</v>
      </c>
      <c r="B1223" s="57">
        <v>33825</v>
      </c>
      <c r="C1223">
        <v>1992</v>
      </c>
      <c r="D1223">
        <v>710</v>
      </c>
      <c r="E1223">
        <v>3533.16</v>
      </c>
      <c r="F1223">
        <v>5.15</v>
      </c>
      <c r="G1223">
        <v>620</v>
      </c>
      <c r="H1223" t="s">
        <v>18</v>
      </c>
      <c r="I1223">
        <f t="shared" si="38"/>
        <v>8</v>
      </c>
      <c r="J1223">
        <f t="shared" si="39"/>
        <v>1</v>
      </c>
    </row>
    <row r="1224" spans="1:10">
      <c r="A1224" t="s">
        <v>53</v>
      </c>
      <c r="B1224" s="57">
        <v>33825</v>
      </c>
      <c r="C1224">
        <v>1992</v>
      </c>
      <c r="D1224">
        <v>710</v>
      </c>
      <c r="E1224">
        <v>3533.16</v>
      </c>
      <c r="F1224">
        <v>56.15</v>
      </c>
      <c r="G1224">
        <v>630</v>
      </c>
      <c r="H1224" t="s">
        <v>18</v>
      </c>
      <c r="I1224">
        <f t="shared" ref="I1224:I1287" si="40">MONTH(B1224)</f>
        <v>8</v>
      </c>
      <c r="J1224">
        <f t="shared" si="39"/>
        <v>1</v>
      </c>
    </row>
    <row r="1225" spans="1:10">
      <c r="A1225" t="s">
        <v>53</v>
      </c>
      <c r="B1225" s="57">
        <v>33825</v>
      </c>
      <c r="C1225">
        <v>1992</v>
      </c>
      <c r="D1225">
        <v>710</v>
      </c>
      <c r="E1225">
        <v>3533.16</v>
      </c>
      <c r="F1225">
        <v>7.26</v>
      </c>
      <c r="G1225">
        <v>640</v>
      </c>
      <c r="H1225" t="s">
        <v>18</v>
      </c>
      <c r="I1225">
        <f t="shared" si="40"/>
        <v>8</v>
      </c>
      <c r="J1225">
        <f t="shared" si="39"/>
        <v>1</v>
      </c>
    </row>
    <row r="1226" spans="1:10">
      <c r="A1226" t="s">
        <v>53</v>
      </c>
      <c r="B1226" s="57">
        <v>33825</v>
      </c>
      <c r="C1226">
        <v>1992</v>
      </c>
      <c r="D1226">
        <v>710</v>
      </c>
      <c r="E1226">
        <v>3775.36</v>
      </c>
      <c r="F1226">
        <v>70.11</v>
      </c>
      <c r="G1226">
        <v>610</v>
      </c>
      <c r="H1226" t="s">
        <v>18</v>
      </c>
      <c r="I1226">
        <f t="shared" si="40"/>
        <v>8</v>
      </c>
      <c r="J1226">
        <f t="shared" si="39"/>
        <v>1</v>
      </c>
    </row>
    <row r="1227" spans="1:10">
      <c r="A1227" t="s">
        <v>53</v>
      </c>
      <c r="B1227" s="57">
        <v>33825</v>
      </c>
      <c r="C1227">
        <v>1992</v>
      </c>
      <c r="D1227">
        <v>710</v>
      </c>
      <c r="E1227">
        <v>3775.36</v>
      </c>
      <c r="F1227">
        <v>3.46</v>
      </c>
      <c r="G1227">
        <v>620</v>
      </c>
      <c r="H1227" t="s">
        <v>18</v>
      </c>
      <c r="I1227">
        <f t="shared" si="40"/>
        <v>8</v>
      </c>
      <c r="J1227">
        <f t="shared" si="39"/>
        <v>1</v>
      </c>
    </row>
    <row r="1228" spans="1:10">
      <c r="A1228" t="s">
        <v>53</v>
      </c>
      <c r="B1228" s="57">
        <v>33825</v>
      </c>
      <c r="C1228">
        <v>1992</v>
      </c>
      <c r="D1228">
        <v>710</v>
      </c>
      <c r="E1228">
        <v>3775.36</v>
      </c>
      <c r="F1228">
        <v>42.25</v>
      </c>
      <c r="G1228">
        <v>630</v>
      </c>
      <c r="H1228" t="s">
        <v>18</v>
      </c>
      <c r="I1228">
        <f t="shared" si="40"/>
        <v>8</v>
      </c>
      <c r="J1228">
        <f t="shared" si="39"/>
        <v>1</v>
      </c>
    </row>
    <row r="1229" spans="1:10">
      <c r="A1229" t="s">
        <v>53</v>
      </c>
      <c r="B1229" s="57">
        <v>33825</v>
      </c>
      <c r="C1229">
        <v>1992</v>
      </c>
      <c r="D1229">
        <v>710</v>
      </c>
      <c r="E1229">
        <v>3871.9</v>
      </c>
      <c r="F1229">
        <v>0.21</v>
      </c>
      <c r="G1229">
        <v>517</v>
      </c>
      <c r="H1229" t="s">
        <v>54</v>
      </c>
      <c r="I1229">
        <f t="shared" si="40"/>
        <v>8</v>
      </c>
      <c r="J1229">
        <f t="shared" si="39"/>
        <v>1</v>
      </c>
    </row>
    <row r="1230" spans="1:10">
      <c r="A1230" t="s">
        <v>53</v>
      </c>
      <c r="B1230" s="57">
        <v>33825</v>
      </c>
      <c r="C1230">
        <v>1992</v>
      </c>
      <c r="D1230">
        <v>710</v>
      </c>
      <c r="E1230">
        <v>3871.9</v>
      </c>
      <c r="F1230">
        <v>0</v>
      </c>
      <c r="G1230">
        <v>521</v>
      </c>
      <c r="H1230" t="s">
        <v>54</v>
      </c>
      <c r="I1230">
        <f t="shared" si="40"/>
        <v>8</v>
      </c>
      <c r="J1230">
        <f t="shared" si="39"/>
        <v>1</v>
      </c>
    </row>
    <row r="1231" spans="1:10">
      <c r="A1231" t="s">
        <v>53</v>
      </c>
      <c r="B1231" s="57">
        <v>33825</v>
      </c>
      <c r="C1231">
        <v>1992</v>
      </c>
      <c r="D1231">
        <v>710</v>
      </c>
      <c r="E1231">
        <v>3871.9</v>
      </c>
      <c r="F1231">
        <v>23.76</v>
      </c>
      <c r="G1231">
        <v>540</v>
      </c>
      <c r="H1231" t="s">
        <v>54</v>
      </c>
      <c r="I1231">
        <f t="shared" si="40"/>
        <v>8</v>
      </c>
      <c r="J1231">
        <f t="shared" si="39"/>
        <v>1</v>
      </c>
    </row>
    <row r="1232" spans="1:10">
      <c r="A1232" t="s">
        <v>53</v>
      </c>
      <c r="B1232" s="57">
        <v>33825</v>
      </c>
      <c r="C1232">
        <v>1992</v>
      </c>
      <c r="D1232">
        <v>710</v>
      </c>
      <c r="F1232">
        <v>0</v>
      </c>
      <c r="G1232">
        <v>511</v>
      </c>
      <c r="I1232">
        <f t="shared" si="40"/>
        <v>8</v>
      </c>
      <c r="J1232">
        <f t="shared" si="39"/>
        <v>1</v>
      </c>
    </row>
    <row r="1233" spans="1:10">
      <c r="A1233" t="s">
        <v>53</v>
      </c>
      <c r="B1233" s="57">
        <v>33825</v>
      </c>
      <c r="C1233">
        <v>1992</v>
      </c>
      <c r="D1233">
        <v>710</v>
      </c>
      <c r="F1233">
        <v>0.01</v>
      </c>
      <c r="G1233">
        <v>517</v>
      </c>
      <c r="H1233" t="s">
        <v>54</v>
      </c>
      <c r="I1233">
        <f t="shared" si="40"/>
        <v>8</v>
      </c>
      <c r="J1233">
        <f t="shared" si="39"/>
        <v>1</v>
      </c>
    </row>
    <row r="1234" spans="1:10">
      <c r="A1234" t="s">
        <v>53</v>
      </c>
      <c r="B1234" s="57">
        <v>33825</v>
      </c>
      <c r="C1234">
        <v>1992</v>
      </c>
      <c r="D1234">
        <v>710</v>
      </c>
      <c r="F1234">
        <v>0.01</v>
      </c>
      <c r="G1234">
        <v>518</v>
      </c>
      <c r="H1234" t="s">
        <v>54</v>
      </c>
      <c r="I1234">
        <f t="shared" si="40"/>
        <v>8</v>
      </c>
      <c r="J1234">
        <f t="shared" si="39"/>
        <v>1</v>
      </c>
    </row>
    <row r="1235" spans="1:10">
      <c r="A1235" t="s">
        <v>53</v>
      </c>
      <c r="B1235" s="57">
        <v>33825</v>
      </c>
      <c r="C1235">
        <v>1992</v>
      </c>
      <c r="D1235">
        <v>710</v>
      </c>
      <c r="F1235">
        <v>0.01</v>
      </c>
      <c r="G1235">
        <v>519</v>
      </c>
      <c r="H1235" t="s">
        <v>54</v>
      </c>
      <c r="I1235">
        <f t="shared" si="40"/>
        <v>8</v>
      </c>
      <c r="J1235">
        <f t="shared" si="39"/>
        <v>1</v>
      </c>
    </row>
    <row r="1236" spans="1:10">
      <c r="A1236" t="s">
        <v>53</v>
      </c>
      <c r="B1236" s="57">
        <v>33825</v>
      </c>
      <c r="C1236">
        <v>1992</v>
      </c>
      <c r="D1236">
        <v>710</v>
      </c>
      <c r="F1236">
        <v>0</v>
      </c>
      <c r="G1236">
        <v>521</v>
      </c>
      <c r="H1236" t="s">
        <v>54</v>
      </c>
      <c r="I1236">
        <f t="shared" si="40"/>
        <v>8</v>
      </c>
      <c r="J1236">
        <f t="shared" si="39"/>
        <v>1</v>
      </c>
    </row>
    <row r="1237" spans="1:10">
      <c r="A1237" t="s">
        <v>53</v>
      </c>
      <c r="B1237" s="57">
        <v>33825</v>
      </c>
      <c r="C1237">
        <v>1992</v>
      </c>
      <c r="D1237">
        <v>710</v>
      </c>
      <c r="F1237">
        <v>0.24</v>
      </c>
      <c r="G1237">
        <v>522</v>
      </c>
      <c r="I1237">
        <f t="shared" si="40"/>
        <v>8</v>
      </c>
      <c r="J1237">
        <f t="shared" si="39"/>
        <v>1</v>
      </c>
    </row>
    <row r="1238" spans="1:10">
      <c r="A1238" t="s">
        <v>53</v>
      </c>
      <c r="B1238" s="57">
        <v>33825</v>
      </c>
      <c r="C1238">
        <v>1992</v>
      </c>
      <c r="D1238">
        <v>710</v>
      </c>
      <c r="F1238">
        <v>1.27</v>
      </c>
      <c r="G1238">
        <v>610</v>
      </c>
      <c r="H1238" t="s">
        <v>18</v>
      </c>
      <c r="I1238">
        <f t="shared" si="40"/>
        <v>8</v>
      </c>
      <c r="J1238">
        <f t="shared" si="39"/>
        <v>1</v>
      </c>
    </row>
    <row r="1239" spans="1:10">
      <c r="A1239" t="s">
        <v>53</v>
      </c>
      <c r="B1239" s="57">
        <v>33825</v>
      </c>
      <c r="C1239">
        <v>1992</v>
      </c>
      <c r="D1239">
        <v>710</v>
      </c>
      <c r="F1239">
        <v>0.53</v>
      </c>
      <c r="G1239">
        <v>620</v>
      </c>
      <c r="H1239" t="s">
        <v>18</v>
      </c>
      <c r="I1239">
        <f t="shared" si="40"/>
        <v>8</v>
      </c>
      <c r="J1239">
        <f t="shared" si="39"/>
        <v>1</v>
      </c>
    </row>
    <row r="1240" spans="1:10">
      <c r="A1240" t="s">
        <v>53</v>
      </c>
      <c r="B1240" s="57">
        <v>33825</v>
      </c>
      <c r="C1240">
        <v>1992</v>
      </c>
      <c r="D1240">
        <v>710</v>
      </c>
      <c r="F1240">
        <v>3.79</v>
      </c>
      <c r="G1240">
        <v>630</v>
      </c>
      <c r="H1240" t="s">
        <v>18</v>
      </c>
      <c r="I1240">
        <f t="shared" si="40"/>
        <v>8</v>
      </c>
      <c r="J1240">
        <f t="shared" si="39"/>
        <v>1</v>
      </c>
    </row>
    <row r="1241" spans="1:10">
      <c r="A1241" t="s">
        <v>53</v>
      </c>
      <c r="B1241" s="57">
        <v>33825</v>
      </c>
      <c r="C1241">
        <v>1992</v>
      </c>
      <c r="D1241">
        <v>710</v>
      </c>
      <c r="F1241">
        <v>0.15</v>
      </c>
      <c r="G1241">
        <v>640</v>
      </c>
      <c r="H1241" t="s">
        <v>18</v>
      </c>
      <c r="I1241">
        <f t="shared" si="40"/>
        <v>8</v>
      </c>
      <c r="J1241">
        <f t="shared" si="39"/>
        <v>1</v>
      </c>
    </row>
    <row r="1242" spans="1:10">
      <c r="A1242" t="s">
        <v>53</v>
      </c>
      <c r="B1242" s="57">
        <v>33832</v>
      </c>
      <c r="C1242">
        <v>1992</v>
      </c>
      <c r="D1242">
        <v>710</v>
      </c>
      <c r="E1242">
        <v>3366.85</v>
      </c>
      <c r="F1242">
        <v>4.4400000000000004</v>
      </c>
      <c r="G1242">
        <v>517</v>
      </c>
      <c r="H1242" t="s">
        <v>54</v>
      </c>
      <c r="I1242">
        <f t="shared" si="40"/>
        <v>8</v>
      </c>
      <c r="J1242">
        <f t="shared" si="39"/>
        <v>1</v>
      </c>
    </row>
    <row r="1243" spans="1:10">
      <c r="A1243" t="s">
        <v>53</v>
      </c>
      <c r="B1243" s="57">
        <v>33832</v>
      </c>
      <c r="C1243">
        <v>1992</v>
      </c>
      <c r="D1243">
        <v>710</v>
      </c>
      <c r="E1243">
        <v>3366.85</v>
      </c>
      <c r="F1243">
        <v>5.41</v>
      </c>
      <c r="G1243">
        <v>518</v>
      </c>
      <c r="H1243" t="s">
        <v>54</v>
      </c>
      <c r="I1243">
        <f t="shared" si="40"/>
        <v>8</v>
      </c>
      <c r="J1243">
        <f t="shared" si="39"/>
        <v>1</v>
      </c>
    </row>
    <row r="1244" spans="1:10">
      <c r="A1244" t="s">
        <v>53</v>
      </c>
      <c r="B1244" s="57">
        <v>33832</v>
      </c>
      <c r="C1244">
        <v>1992</v>
      </c>
      <c r="D1244">
        <v>710</v>
      </c>
      <c r="E1244">
        <v>3366.85</v>
      </c>
      <c r="F1244">
        <v>0.14000000000000001</v>
      </c>
      <c r="G1244">
        <v>519</v>
      </c>
      <c r="H1244" t="s">
        <v>54</v>
      </c>
      <c r="I1244">
        <f t="shared" si="40"/>
        <v>8</v>
      </c>
      <c r="J1244">
        <f t="shared" si="39"/>
        <v>1</v>
      </c>
    </row>
    <row r="1245" spans="1:10">
      <c r="A1245" t="s">
        <v>53</v>
      </c>
      <c r="B1245" s="57">
        <v>33832</v>
      </c>
      <c r="C1245">
        <v>1992</v>
      </c>
      <c r="D1245">
        <v>710</v>
      </c>
      <c r="E1245">
        <v>3366.85</v>
      </c>
      <c r="F1245">
        <v>0.3</v>
      </c>
      <c r="G1245">
        <v>521</v>
      </c>
      <c r="H1245" t="s">
        <v>54</v>
      </c>
      <c r="I1245">
        <f t="shared" si="40"/>
        <v>8</v>
      </c>
      <c r="J1245">
        <f t="shared" si="39"/>
        <v>1</v>
      </c>
    </row>
    <row r="1246" spans="1:10">
      <c r="A1246" t="s">
        <v>53</v>
      </c>
      <c r="B1246" s="57">
        <v>33832</v>
      </c>
      <c r="C1246">
        <v>1992</v>
      </c>
      <c r="D1246">
        <v>710</v>
      </c>
      <c r="E1246">
        <v>3366.85</v>
      </c>
      <c r="F1246">
        <v>46.79</v>
      </c>
      <c r="G1246">
        <v>540</v>
      </c>
      <c r="H1246" t="s">
        <v>54</v>
      </c>
      <c r="I1246">
        <f t="shared" si="40"/>
        <v>8</v>
      </c>
      <c r="J1246">
        <f t="shared" si="39"/>
        <v>1</v>
      </c>
    </row>
    <row r="1247" spans="1:10">
      <c r="A1247" t="s">
        <v>53</v>
      </c>
      <c r="B1247" s="57">
        <v>33832</v>
      </c>
      <c r="C1247">
        <v>1992</v>
      </c>
      <c r="D1247">
        <v>710</v>
      </c>
      <c r="E1247">
        <v>3775.36</v>
      </c>
      <c r="F1247">
        <v>7.76</v>
      </c>
      <c r="G1247">
        <v>610</v>
      </c>
      <c r="H1247" t="s">
        <v>18</v>
      </c>
      <c r="I1247">
        <f t="shared" si="40"/>
        <v>8</v>
      </c>
      <c r="J1247">
        <f t="shared" si="39"/>
        <v>1</v>
      </c>
    </row>
    <row r="1248" spans="1:10">
      <c r="A1248" t="s">
        <v>53</v>
      </c>
      <c r="B1248" s="57">
        <v>33832</v>
      </c>
      <c r="C1248">
        <v>1992</v>
      </c>
      <c r="D1248">
        <v>710</v>
      </c>
      <c r="E1248">
        <v>3871.9</v>
      </c>
      <c r="F1248">
        <v>1.29</v>
      </c>
      <c r="G1248">
        <v>517</v>
      </c>
      <c r="H1248" t="s">
        <v>54</v>
      </c>
      <c r="I1248">
        <f t="shared" si="40"/>
        <v>8</v>
      </c>
      <c r="J1248">
        <f t="shared" si="39"/>
        <v>1</v>
      </c>
    </row>
    <row r="1249" spans="1:10">
      <c r="A1249" t="s">
        <v>53</v>
      </c>
      <c r="B1249" s="57">
        <v>33832</v>
      </c>
      <c r="C1249">
        <v>1992</v>
      </c>
      <c r="D1249">
        <v>710</v>
      </c>
      <c r="E1249">
        <v>3871.9</v>
      </c>
      <c r="F1249">
        <v>1.04</v>
      </c>
      <c r="G1249">
        <v>519</v>
      </c>
      <c r="H1249" t="s">
        <v>54</v>
      </c>
      <c r="I1249">
        <f t="shared" si="40"/>
        <v>8</v>
      </c>
      <c r="J1249">
        <f t="shared" si="39"/>
        <v>1</v>
      </c>
    </row>
    <row r="1250" spans="1:10">
      <c r="A1250" t="s">
        <v>53</v>
      </c>
      <c r="B1250" s="57">
        <v>33832</v>
      </c>
      <c r="C1250">
        <v>1992</v>
      </c>
      <c r="D1250">
        <v>710</v>
      </c>
      <c r="E1250">
        <v>3871.9</v>
      </c>
      <c r="F1250">
        <v>38.39</v>
      </c>
      <c r="G1250">
        <v>540</v>
      </c>
      <c r="H1250" t="s">
        <v>54</v>
      </c>
      <c r="I1250">
        <f t="shared" si="40"/>
        <v>8</v>
      </c>
      <c r="J1250">
        <f t="shared" si="39"/>
        <v>1</v>
      </c>
    </row>
    <row r="1251" spans="1:10">
      <c r="A1251" t="s">
        <v>53</v>
      </c>
      <c r="B1251" s="57">
        <v>33832</v>
      </c>
      <c r="C1251">
        <v>1992</v>
      </c>
      <c r="D1251">
        <v>710</v>
      </c>
      <c r="F1251">
        <v>0</v>
      </c>
      <c r="G1251">
        <v>511</v>
      </c>
      <c r="I1251">
        <f t="shared" si="40"/>
        <v>8</v>
      </c>
      <c r="J1251">
        <f t="shared" si="39"/>
        <v>1</v>
      </c>
    </row>
    <row r="1252" spans="1:10">
      <c r="A1252" t="s">
        <v>53</v>
      </c>
      <c r="B1252" s="57">
        <v>33832</v>
      </c>
      <c r="C1252">
        <v>1992</v>
      </c>
      <c r="D1252">
        <v>710</v>
      </c>
      <c r="F1252">
        <v>0</v>
      </c>
      <c r="G1252">
        <v>517</v>
      </c>
      <c r="H1252" t="s">
        <v>54</v>
      </c>
      <c r="I1252">
        <f t="shared" si="40"/>
        <v>8</v>
      </c>
      <c r="J1252">
        <f t="shared" si="39"/>
        <v>1</v>
      </c>
    </row>
    <row r="1253" spans="1:10">
      <c r="A1253" t="s">
        <v>53</v>
      </c>
      <c r="B1253" s="57">
        <v>33832</v>
      </c>
      <c r="C1253">
        <v>1992</v>
      </c>
      <c r="D1253">
        <v>710</v>
      </c>
      <c r="F1253">
        <v>0.03</v>
      </c>
      <c r="G1253">
        <v>519</v>
      </c>
      <c r="H1253" t="s">
        <v>54</v>
      </c>
      <c r="I1253">
        <f t="shared" si="40"/>
        <v>8</v>
      </c>
      <c r="J1253">
        <f t="shared" si="39"/>
        <v>1</v>
      </c>
    </row>
    <row r="1254" spans="1:10">
      <c r="A1254" t="s">
        <v>53</v>
      </c>
      <c r="B1254" s="57">
        <v>33832</v>
      </c>
      <c r="C1254">
        <v>1992</v>
      </c>
      <c r="D1254">
        <v>710</v>
      </c>
      <c r="F1254">
        <v>0</v>
      </c>
      <c r="G1254">
        <v>521</v>
      </c>
      <c r="H1254" t="s">
        <v>54</v>
      </c>
      <c r="I1254">
        <f t="shared" si="40"/>
        <v>8</v>
      </c>
      <c r="J1254">
        <f t="shared" si="39"/>
        <v>1</v>
      </c>
    </row>
    <row r="1255" spans="1:10">
      <c r="A1255" t="s">
        <v>53</v>
      </c>
      <c r="B1255" s="57">
        <v>33832</v>
      </c>
      <c r="C1255">
        <v>1992</v>
      </c>
      <c r="D1255">
        <v>710</v>
      </c>
      <c r="F1255">
        <v>0.06</v>
      </c>
      <c r="G1255">
        <v>522</v>
      </c>
      <c r="I1255">
        <f t="shared" si="40"/>
        <v>8</v>
      </c>
      <c r="J1255">
        <f t="shared" si="39"/>
        <v>1</v>
      </c>
    </row>
    <row r="1256" spans="1:10">
      <c r="A1256" t="s">
        <v>53</v>
      </c>
      <c r="B1256" s="57">
        <v>33832</v>
      </c>
      <c r="C1256">
        <v>1992</v>
      </c>
      <c r="D1256">
        <v>710</v>
      </c>
      <c r="F1256">
        <v>0.13</v>
      </c>
      <c r="G1256">
        <v>610</v>
      </c>
      <c r="H1256" t="s">
        <v>18</v>
      </c>
      <c r="I1256">
        <f t="shared" si="40"/>
        <v>8</v>
      </c>
      <c r="J1256">
        <f t="shared" si="39"/>
        <v>1</v>
      </c>
    </row>
    <row r="1257" spans="1:10">
      <c r="A1257" t="s">
        <v>53</v>
      </c>
      <c r="B1257" s="57">
        <v>33832</v>
      </c>
      <c r="C1257">
        <v>1992</v>
      </c>
      <c r="D1257">
        <v>710</v>
      </c>
      <c r="F1257">
        <v>0</v>
      </c>
      <c r="G1257">
        <v>630</v>
      </c>
      <c r="H1257" t="s">
        <v>18</v>
      </c>
      <c r="I1257">
        <f t="shared" si="40"/>
        <v>8</v>
      </c>
      <c r="J1257">
        <f t="shared" si="39"/>
        <v>1</v>
      </c>
    </row>
    <row r="1258" spans="1:10">
      <c r="A1258" t="s">
        <v>53</v>
      </c>
      <c r="B1258" s="57">
        <v>33832</v>
      </c>
      <c r="C1258">
        <v>1992</v>
      </c>
      <c r="D1258">
        <v>710</v>
      </c>
      <c r="F1258">
        <v>1.07</v>
      </c>
      <c r="G1258">
        <v>640</v>
      </c>
      <c r="H1258" t="s">
        <v>18</v>
      </c>
      <c r="I1258">
        <f t="shared" si="40"/>
        <v>8</v>
      </c>
      <c r="J1258">
        <f t="shared" si="39"/>
        <v>1</v>
      </c>
    </row>
    <row r="1259" spans="1:10">
      <c r="A1259" t="s">
        <v>53</v>
      </c>
      <c r="B1259" s="57">
        <v>33832</v>
      </c>
      <c r="C1259">
        <v>1992</v>
      </c>
      <c r="D1259">
        <v>710</v>
      </c>
      <c r="F1259">
        <v>0.74</v>
      </c>
      <c r="G1259">
        <v>650</v>
      </c>
      <c r="H1259" t="s">
        <v>18</v>
      </c>
      <c r="I1259">
        <f t="shared" si="40"/>
        <v>8</v>
      </c>
      <c r="J1259">
        <f t="shared" si="39"/>
        <v>1</v>
      </c>
    </row>
    <row r="1260" spans="1:10">
      <c r="A1260" t="s">
        <v>53</v>
      </c>
      <c r="B1260" s="57">
        <v>33839</v>
      </c>
      <c r="C1260">
        <v>1992</v>
      </c>
      <c r="D1260">
        <v>710</v>
      </c>
      <c r="E1260">
        <v>3366.85</v>
      </c>
      <c r="F1260">
        <v>0.01</v>
      </c>
      <c r="G1260">
        <v>517</v>
      </c>
      <c r="H1260" t="s">
        <v>54</v>
      </c>
      <c r="I1260">
        <f t="shared" si="40"/>
        <v>8</v>
      </c>
      <c r="J1260">
        <f t="shared" si="39"/>
        <v>1</v>
      </c>
    </row>
    <row r="1261" spans="1:10">
      <c r="A1261" t="s">
        <v>53</v>
      </c>
      <c r="B1261" s="57">
        <v>33839</v>
      </c>
      <c r="C1261">
        <v>1992</v>
      </c>
      <c r="D1261">
        <v>710</v>
      </c>
      <c r="E1261">
        <v>3366.85</v>
      </c>
      <c r="F1261">
        <v>9.98</v>
      </c>
      <c r="G1261">
        <v>518</v>
      </c>
      <c r="H1261" t="s">
        <v>54</v>
      </c>
      <c r="I1261">
        <f t="shared" si="40"/>
        <v>8</v>
      </c>
      <c r="J1261">
        <f t="shared" si="39"/>
        <v>1</v>
      </c>
    </row>
    <row r="1262" spans="1:10">
      <c r="A1262" t="s">
        <v>53</v>
      </c>
      <c r="B1262" s="57">
        <v>33839</v>
      </c>
      <c r="C1262">
        <v>1992</v>
      </c>
      <c r="D1262">
        <v>710</v>
      </c>
      <c r="E1262">
        <v>3366.85</v>
      </c>
      <c r="F1262">
        <v>0.81</v>
      </c>
      <c r="G1262">
        <v>519</v>
      </c>
      <c r="H1262" t="s">
        <v>54</v>
      </c>
      <c r="I1262">
        <f t="shared" si="40"/>
        <v>8</v>
      </c>
      <c r="J1262">
        <f t="shared" si="39"/>
        <v>1</v>
      </c>
    </row>
    <row r="1263" spans="1:10">
      <c r="A1263" t="s">
        <v>53</v>
      </c>
      <c r="B1263" s="57">
        <v>33839</v>
      </c>
      <c r="C1263">
        <v>1992</v>
      </c>
      <c r="D1263">
        <v>710</v>
      </c>
      <c r="E1263">
        <v>3366.85</v>
      </c>
      <c r="F1263">
        <v>10.5</v>
      </c>
      <c r="G1263">
        <v>540</v>
      </c>
      <c r="H1263" t="s">
        <v>54</v>
      </c>
      <c r="I1263">
        <f t="shared" si="40"/>
        <v>8</v>
      </c>
      <c r="J1263">
        <f t="shared" si="39"/>
        <v>1</v>
      </c>
    </row>
    <row r="1264" spans="1:10">
      <c r="A1264" t="s">
        <v>53</v>
      </c>
      <c r="B1264" s="57">
        <v>33839</v>
      </c>
      <c r="C1264">
        <v>1992</v>
      </c>
      <c r="D1264">
        <v>710</v>
      </c>
      <c r="E1264">
        <v>3775.36</v>
      </c>
      <c r="F1264">
        <v>0.04</v>
      </c>
      <c r="G1264">
        <v>630</v>
      </c>
      <c r="H1264" t="s">
        <v>18</v>
      </c>
      <c r="I1264">
        <f t="shared" si="40"/>
        <v>8</v>
      </c>
      <c r="J1264">
        <f t="shared" si="39"/>
        <v>1</v>
      </c>
    </row>
    <row r="1265" spans="1:10">
      <c r="A1265" t="s">
        <v>53</v>
      </c>
      <c r="B1265" s="57">
        <v>33839</v>
      </c>
      <c r="C1265">
        <v>1992</v>
      </c>
      <c r="D1265">
        <v>710</v>
      </c>
      <c r="E1265">
        <v>3775.36</v>
      </c>
      <c r="F1265">
        <v>2.4</v>
      </c>
      <c r="G1265">
        <v>659</v>
      </c>
      <c r="H1265" t="s">
        <v>55</v>
      </c>
      <c r="I1265">
        <f t="shared" si="40"/>
        <v>8</v>
      </c>
      <c r="J1265">
        <f t="shared" si="39"/>
        <v>1</v>
      </c>
    </row>
    <row r="1266" spans="1:10">
      <c r="A1266" t="s">
        <v>53</v>
      </c>
      <c r="B1266" s="57">
        <v>33839</v>
      </c>
      <c r="C1266">
        <v>1992</v>
      </c>
      <c r="D1266">
        <v>710</v>
      </c>
      <c r="E1266">
        <v>3871.9</v>
      </c>
      <c r="F1266">
        <v>0.41</v>
      </c>
      <c r="G1266">
        <v>518</v>
      </c>
      <c r="H1266" t="s">
        <v>54</v>
      </c>
      <c r="I1266">
        <f t="shared" si="40"/>
        <v>8</v>
      </c>
      <c r="J1266">
        <f t="shared" si="39"/>
        <v>1</v>
      </c>
    </row>
    <row r="1267" spans="1:10">
      <c r="A1267" t="s">
        <v>53</v>
      </c>
      <c r="B1267" s="57">
        <v>33839</v>
      </c>
      <c r="C1267">
        <v>1992</v>
      </c>
      <c r="D1267">
        <v>710</v>
      </c>
      <c r="E1267">
        <v>3871.9</v>
      </c>
      <c r="F1267">
        <v>3.33</v>
      </c>
      <c r="G1267">
        <v>519</v>
      </c>
      <c r="H1267" t="s">
        <v>54</v>
      </c>
      <c r="I1267">
        <f t="shared" si="40"/>
        <v>8</v>
      </c>
      <c r="J1267">
        <f t="shared" si="39"/>
        <v>1</v>
      </c>
    </row>
    <row r="1268" spans="1:10">
      <c r="A1268" t="s">
        <v>53</v>
      </c>
      <c r="B1268" s="57">
        <v>33839</v>
      </c>
      <c r="C1268">
        <v>1992</v>
      </c>
      <c r="D1268">
        <v>710</v>
      </c>
      <c r="E1268">
        <v>3871.9</v>
      </c>
      <c r="F1268">
        <v>0.4</v>
      </c>
      <c r="G1268">
        <v>521</v>
      </c>
      <c r="H1268" t="s">
        <v>54</v>
      </c>
      <c r="I1268">
        <f t="shared" si="40"/>
        <v>8</v>
      </c>
      <c r="J1268">
        <f t="shared" si="39"/>
        <v>1</v>
      </c>
    </row>
    <row r="1269" spans="1:10">
      <c r="A1269" t="s">
        <v>53</v>
      </c>
      <c r="B1269" s="57">
        <v>33839</v>
      </c>
      <c r="C1269">
        <v>1992</v>
      </c>
      <c r="D1269">
        <v>710</v>
      </c>
      <c r="E1269">
        <v>3871.9</v>
      </c>
      <c r="F1269">
        <v>88.46</v>
      </c>
      <c r="G1269">
        <v>540</v>
      </c>
      <c r="H1269" t="s">
        <v>54</v>
      </c>
      <c r="I1269">
        <f t="shared" si="40"/>
        <v>8</v>
      </c>
      <c r="J1269">
        <f t="shared" si="39"/>
        <v>1</v>
      </c>
    </row>
    <row r="1270" spans="1:10">
      <c r="A1270" t="s">
        <v>53</v>
      </c>
      <c r="B1270" s="57">
        <v>33839</v>
      </c>
      <c r="C1270">
        <v>1992</v>
      </c>
      <c r="D1270">
        <v>710</v>
      </c>
      <c r="F1270">
        <v>0</v>
      </c>
      <c r="G1270">
        <v>511</v>
      </c>
      <c r="I1270">
        <f t="shared" si="40"/>
        <v>8</v>
      </c>
      <c r="J1270">
        <f t="shared" si="39"/>
        <v>1</v>
      </c>
    </row>
    <row r="1271" spans="1:10">
      <c r="A1271" t="s">
        <v>53</v>
      </c>
      <c r="B1271" s="57">
        <v>33839</v>
      </c>
      <c r="C1271">
        <v>1992</v>
      </c>
      <c r="D1271">
        <v>710</v>
      </c>
      <c r="F1271">
        <v>0.4</v>
      </c>
      <c r="G1271">
        <v>517</v>
      </c>
      <c r="H1271" t="s">
        <v>54</v>
      </c>
      <c r="I1271">
        <f t="shared" si="40"/>
        <v>8</v>
      </c>
      <c r="J1271">
        <f t="shared" si="39"/>
        <v>1</v>
      </c>
    </row>
    <row r="1272" spans="1:10">
      <c r="A1272" t="s">
        <v>53</v>
      </c>
      <c r="B1272" s="57">
        <v>33839</v>
      </c>
      <c r="C1272">
        <v>1992</v>
      </c>
      <c r="D1272">
        <v>710</v>
      </c>
      <c r="F1272">
        <v>0.75</v>
      </c>
      <c r="G1272">
        <v>519</v>
      </c>
      <c r="H1272" t="s">
        <v>54</v>
      </c>
      <c r="I1272">
        <f t="shared" si="40"/>
        <v>8</v>
      </c>
      <c r="J1272">
        <f t="shared" si="39"/>
        <v>1</v>
      </c>
    </row>
    <row r="1273" spans="1:10">
      <c r="A1273" t="s">
        <v>53</v>
      </c>
      <c r="B1273" s="57">
        <v>33839</v>
      </c>
      <c r="C1273">
        <v>1992</v>
      </c>
      <c r="D1273">
        <v>710</v>
      </c>
      <c r="F1273">
        <v>0</v>
      </c>
      <c r="G1273">
        <v>521</v>
      </c>
      <c r="H1273" t="s">
        <v>54</v>
      </c>
      <c r="I1273">
        <f t="shared" si="40"/>
        <v>8</v>
      </c>
      <c r="J1273">
        <f t="shared" si="39"/>
        <v>1</v>
      </c>
    </row>
    <row r="1274" spans="1:10">
      <c r="A1274" t="s">
        <v>53</v>
      </c>
      <c r="B1274" s="57">
        <v>33839</v>
      </c>
      <c r="C1274">
        <v>1992</v>
      </c>
      <c r="D1274">
        <v>710</v>
      </c>
      <c r="F1274">
        <v>0.28999999999999998</v>
      </c>
      <c r="G1274">
        <v>540</v>
      </c>
      <c r="H1274" t="s">
        <v>54</v>
      </c>
      <c r="I1274">
        <f t="shared" si="40"/>
        <v>8</v>
      </c>
      <c r="J1274">
        <f t="shared" si="39"/>
        <v>1</v>
      </c>
    </row>
    <row r="1275" spans="1:10">
      <c r="A1275" t="s">
        <v>53</v>
      </c>
      <c r="B1275" s="57">
        <v>33839</v>
      </c>
      <c r="C1275">
        <v>1992</v>
      </c>
      <c r="D1275">
        <v>710</v>
      </c>
      <c r="F1275">
        <v>0.04</v>
      </c>
      <c r="G1275">
        <v>659</v>
      </c>
      <c r="H1275" t="s">
        <v>55</v>
      </c>
      <c r="I1275">
        <f t="shared" si="40"/>
        <v>8</v>
      </c>
      <c r="J1275">
        <f t="shared" si="39"/>
        <v>1</v>
      </c>
    </row>
    <row r="1276" spans="1:10">
      <c r="A1276" t="s">
        <v>53</v>
      </c>
      <c r="B1276" s="57">
        <v>33846</v>
      </c>
      <c r="C1276">
        <v>1992</v>
      </c>
      <c r="D1276">
        <v>710</v>
      </c>
      <c r="E1276">
        <v>3366.85</v>
      </c>
      <c r="F1276">
        <v>0.54</v>
      </c>
      <c r="G1276">
        <v>518</v>
      </c>
      <c r="H1276" t="s">
        <v>54</v>
      </c>
      <c r="I1276">
        <f t="shared" si="40"/>
        <v>8</v>
      </c>
      <c r="J1276">
        <f t="shared" si="39"/>
        <v>1</v>
      </c>
    </row>
    <row r="1277" spans="1:10">
      <c r="A1277" t="s">
        <v>53</v>
      </c>
      <c r="B1277" s="57">
        <v>33846</v>
      </c>
      <c r="C1277">
        <v>1992</v>
      </c>
      <c r="D1277">
        <v>710</v>
      </c>
      <c r="E1277">
        <v>3366.85</v>
      </c>
      <c r="F1277">
        <v>0.11</v>
      </c>
      <c r="G1277">
        <v>519</v>
      </c>
      <c r="H1277" t="s">
        <v>54</v>
      </c>
      <c r="I1277">
        <f t="shared" si="40"/>
        <v>8</v>
      </c>
      <c r="J1277">
        <f t="shared" si="39"/>
        <v>1</v>
      </c>
    </row>
    <row r="1278" spans="1:10">
      <c r="A1278" t="s">
        <v>53</v>
      </c>
      <c r="B1278" s="57">
        <v>33846</v>
      </c>
      <c r="C1278">
        <v>1992</v>
      </c>
      <c r="D1278">
        <v>710</v>
      </c>
      <c r="E1278">
        <v>3366.85</v>
      </c>
      <c r="F1278">
        <v>58.64</v>
      </c>
      <c r="G1278">
        <v>540</v>
      </c>
      <c r="H1278" t="s">
        <v>54</v>
      </c>
      <c r="I1278">
        <f t="shared" si="40"/>
        <v>8</v>
      </c>
      <c r="J1278">
        <f t="shared" si="39"/>
        <v>1</v>
      </c>
    </row>
    <row r="1279" spans="1:10">
      <c r="A1279" t="s">
        <v>53</v>
      </c>
      <c r="B1279" s="57">
        <v>33846</v>
      </c>
      <c r="C1279">
        <v>1992</v>
      </c>
      <c r="D1279">
        <v>710</v>
      </c>
      <c r="E1279">
        <v>3533.16</v>
      </c>
      <c r="F1279">
        <v>0.87</v>
      </c>
      <c r="G1279">
        <v>620</v>
      </c>
      <c r="H1279" t="s">
        <v>18</v>
      </c>
      <c r="I1279">
        <f t="shared" si="40"/>
        <v>8</v>
      </c>
      <c r="J1279">
        <f t="shared" si="39"/>
        <v>1</v>
      </c>
    </row>
    <row r="1280" spans="1:10">
      <c r="A1280" t="s">
        <v>53</v>
      </c>
      <c r="B1280" s="57">
        <v>33846</v>
      </c>
      <c r="C1280">
        <v>1992</v>
      </c>
      <c r="D1280">
        <v>710</v>
      </c>
      <c r="E1280">
        <v>3775.36</v>
      </c>
      <c r="F1280">
        <v>0.14000000000000001</v>
      </c>
      <c r="G1280">
        <v>610</v>
      </c>
      <c r="H1280" t="s">
        <v>18</v>
      </c>
      <c r="I1280">
        <f t="shared" si="40"/>
        <v>8</v>
      </c>
      <c r="J1280">
        <f t="shared" si="39"/>
        <v>1</v>
      </c>
    </row>
    <row r="1281" spans="1:10">
      <c r="A1281" t="s">
        <v>53</v>
      </c>
      <c r="B1281" s="57">
        <v>33846</v>
      </c>
      <c r="C1281">
        <v>1992</v>
      </c>
      <c r="D1281">
        <v>710</v>
      </c>
      <c r="E1281">
        <v>3775.36</v>
      </c>
      <c r="F1281">
        <v>2.76</v>
      </c>
      <c r="G1281">
        <v>659</v>
      </c>
      <c r="H1281" t="s">
        <v>55</v>
      </c>
      <c r="I1281">
        <f t="shared" si="40"/>
        <v>8</v>
      </c>
      <c r="J1281">
        <f t="shared" si="39"/>
        <v>1</v>
      </c>
    </row>
    <row r="1282" spans="1:10">
      <c r="A1282" t="s">
        <v>53</v>
      </c>
      <c r="B1282" s="57">
        <v>33846</v>
      </c>
      <c r="C1282">
        <v>1992</v>
      </c>
      <c r="D1282">
        <v>710</v>
      </c>
      <c r="E1282">
        <v>3871.9</v>
      </c>
      <c r="F1282">
        <v>0.49</v>
      </c>
      <c r="G1282">
        <v>517</v>
      </c>
      <c r="H1282" t="s">
        <v>54</v>
      </c>
      <c r="I1282">
        <f t="shared" si="40"/>
        <v>8</v>
      </c>
      <c r="J1282">
        <f t="shared" si="39"/>
        <v>1</v>
      </c>
    </row>
    <row r="1283" spans="1:10">
      <c r="A1283" t="s">
        <v>53</v>
      </c>
      <c r="B1283" s="57">
        <v>33846</v>
      </c>
      <c r="C1283">
        <v>1992</v>
      </c>
      <c r="D1283">
        <v>710</v>
      </c>
      <c r="E1283">
        <v>3871.9</v>
      </c>
      <c r="F1283">
        <v>11.99</v>
      </c>
      <c r="G1283">
        <v>518</v>
      </c>
      <c r="H1283" t="s">
        <v>54</v>
      </c>
      <c r="I1283">
        <f t="shared" si="40"/>
        <v>8</v>
      </c>
      <c r="J1283">
        <f t="shared" ref="J1283:J1346" si="41">IF(I1283&lt;7,0,1)</f>
        <v>1</v>
      </c>
    </row>
    <row r="1284" spans="1:10">
      <c r="A1284" t="s">
        <v>53</v>
      </c>
      <c r="B1284" s="57">
        <v>33846</v>
      </c>
      <c r="C1284">
        <v>1992</v>
      </c>
      <c r="D1284">
        <v>710</v>
      </c>
      <c r="E1284">
        <v>3871.9</v>
      </c>
      <c r="F1284">
        <v>2.2999999999999998</v>
      </c>
      <c r="G1284">
        <v>519</v>
      </c>
      <c r="H1284" t="s">
        <v>54</v>
      </c>
      <c r="I1284">
        <f t="shared" si="40"/>
        <v>8</v>
      </c>
      <c r="J1284">
        <f t="shared" si="41"/>
        <v>1</v>
      </c>
    </row>
    <row r="1285" spans="1:10">
      <c r="A1285" t="s">
        <v>53</v>
      </c>
      <c r="B1285" s="57">
        <v>33846</v>
      </c>
      <c r="C1285">
        <v>1992</v>
      </c>
      <c r="D1285">
        <v>710</v>
      </c>
      <c r="E1285">
        <v>3871.9</v>
      </c>
      <c r="F1285">
        <v>10.3</v>
      </c>
      <c r="G1285">
        <v>521</v>
      </c>
      <c r="H1285" t="s">
        <v>54</v>
      </c>
      <c r="I1285">
        <f t="shared" si="40"/>
        <v>8</v>
      </c>
      <c r="J1285">
        <f t="shared" si="41"/>
        <v>1</v>
      </c>
    </row>
    <row r="1286" spans="1:10">
      <c r="A1286" t="s">
        <v>53</v>
      </c>
      <c r="B1286" s="57">
        <v>33846</v>
      </c>
      <c r="C1286">
        <v>1992</v>
      </c>
      <c r="D1286">
        <v>710</v>
      </c>
      <c r="E1286">
        <v>3871.9</v>
      </c>
      <c r="F1286">
        <v>5.27</v>
      </c>
      <c r="G1286">
        <v>540</v>
      </c>
      <c r="H1286" t="s">
        <v>54</v>
      </c>
      <c r="I1286">
        <f t="shared" si="40"/>
        <v>8</v>
      </c>
      <c r="J1286">
        <f t="shared" si="41"/>
        <v>1</v>
      </c>
    </row>
    <row r="1287" spans="1:10">
      <c r="A1287" t="s">
        <v>53</v>
      </c>
      <c r="B1287" s="57">
        <v>33846</v>
      </c>
      <c r="C1287">
        <v>1992</v>
      </c>
      <c r="D1287">
        <v>710</v>
      </c>
      <c r="F1287">
        <v>0</v>
      </c>
      <c r="G1287">
        <v>511</v>
      </c>
      <c r="I1287">
        <f t="shared" si="40"/>
        <v>8</v>
      </c>
      <c r="J1287">
        <f t="shared" si="41"/>
        <v>1</v>
      </c>
    </row>
    <row r="1288" spans="1:10">
      <c r="A1288" t="s">
        <v>53</v>
      </c>
      <c r="B1288" s="57">
        <v>33846</v>
      </c>
      <c r="C1288">
        <v>1992</v>
      </c>
      <c r="D1288">
        <v>710</v>
      </c>
      <c r="F1288">
        <v>0</v>
      </c>
      <c r="G1288">
        <v>513</v>
      </c>
      <c r="H1288" t="s">
        <v>54</v>
      </c>
      <c r="I1288">
        <f t="shared" ref="I1288:I1351" si="42">MONTH(B1288)</f>
        <v>8</v>
      </c>
      <c r="J1288">
        <f t="shared" si="41"/>
        <v>1</v>
      </c>
    </row>
    <row r="1289" spans="1:10">
      <c r="A1289" t="s">
        <v>53</v>
      </c>
      <c r="B1289" s="57">
        <v>33846</v>
      </c>
      <c r="C1289">
        <v>1992</v>
      </c>
      <c r="D1289">
        <v>710</v>
      </c>
      <c r="F1289">
        <v>0.14000000000000001</v>
      </c>
      <c r="G1289">
        <v>517</v>
      </c>
      <c r="H1289" t="s">
        <v>54</v>
      </c>
      <c r="I1289">
        <f t="shared" si="42"/>
        <v>8</v>
      </c>
      <c r="J1289">
        <f t="shared" si="41"/>
        <v>1</v>
      </c>
    </row>
    <row r="1290" spans="1:10">
      <c r="A1290" t="s">
        <v>53</v>
      </c>
      <c r="B1290" s="57">
        <v>33846</v>
      </c>
      <c r="C1290">
        <v>1992</v>
      </c>
      <c r="D1290">
        <v>710</v>
      </c>
      <c r="F1290">
        <v>0.54</v>
      </c>
      <c r="G1290">
        <v>519</v>
      </c>
      <c r="H1290" t="s">
        <v>54</v>
      </c>
      <c r="I1290">
        <f t="shared" si="42"/>
        <v>8</v>
      </c>
      <c r="J1290">
        <f t="shared" si="41"/>
        <v>1</v>
      </c>
    </row>
    <row r="1291" spans="1:10">
      <c r="A1291" t="s">
        <v>53</v>
      </c>
      <c r="B1291" s="57">
        <v>33846</v>
      </c>
      <c r="C1291">
        <v>1992</v>
      </c>
      <c r="D1291">
        <v>710</v>
      </c>
      <c r="F1291">
        <v>0.01</v>
      </c>
      <c r="G1291">
        <v>521</v>
      </c>
      <c r="H1291" t="s">
        <v>54</v>
      </c>
      <c r="I1291">
        <f t="shared" si="42"/>
        <v>8</v>
      </c>
      <c r="J1291">
        <f t="shared" si="41"/>
        <v>1</v>
      </c>
    </row>
    <row r="1292" spans="1:10">
      <c r="A1292" t="s">
        <v>53</v>
      </c>
      <c r="B1292" s="57">
        <v>33846</v>
      </c>
      <c r="C1292">
        <v>1992</v>
      </c>
      <c r="D1292">
        <v>710</v>
      </c>
      <c r="F1292">
        <v>7.17</v>
      </c>
      <c r="G1292">
        <v>522</v>
      </c>
      <c r="I1292">
        <f t="shared" si="42"/>
        <v>8</v>
      </c>
      <c r="J1292">
        <f t="shared" si="41"/>
        <v>1</v>
      </c>
    </row>
    <row r="1293" spans="1:10">
      <c r="A1293" t="s">
        <v>53</v>
      </c>
      <c r="B1293" s="57">
        <v>33846</v>
      </c>
      <c r="C1293">
        <v>1992</v>
      </c>
      <c r="D1293">
        <v>710</v>
      </c>
      <c r="F1293">
        <v>0.01</v>
      </c>
      <c r="G1293">
        <v>540</v>
      </c>
      <c r="H1293" t="s">
        <v>54</v>
      </c>
      <c r="I1293">
        <f t="shared" si="42"/>
        <v>8</v>
      </c>
      <c r="J1293">
        <f t="shared" si="41"/>
        <v>1</v>
      </c>
    </row>
    <row r="1294" spans="1:10">
      <c r="A1294" t="s">
        <v>53</v>
      </c>
      <c r="B1294" s="57">
        <v>33846</v>
      </c>
      <c r="C1294">
        <v>1992</v>
      </c>
      <c r="D1294">
        <v>710</v>
      </c>
      <c r="F1294">
        <v>0</v>
      </c>
      <c r="G1294">
        <v>610</v>
      </c>
      <c r="H1294" t="s">
        <v>18</v>
      </c>
      <c r="I1294">
        <f t="shared" si="42"/>
        <v>8</v>
      </c>
      <c r="J1294">
        <f t="shared" si="41"/>
        <v>1</v>
      </c>
    </row>
    <row r="1295" spans="1:10">
      <c r="A1295" t="s">
        <v>53</v>
      </c>
      <c r="B1295" s="57">
        <v>33846</v>
      </c>
      <c r="C1295">
        <v>1992</v>
      </c>
      <c r="D1295">
        <v>710</v>
      </c>
      <c r="F1295">
        <v>0.98</v>
      </c>
      <c r="G1295">
        <v>620</v>
      </c>
      <c r="H1295" t="s">
        <v>18</v>
      </c>
      <c r="I1295">
        <f t="shared" si="42"/>
        <v>8</v>
      </c>
      <c r="J1295">
        <f t="shared" si="41"/>
        <v>1</v>
      </c>
    </row>
    <row r="1296" spans="1:10">
      <c r="A1296" t="s">
        <v>53</v>
      </c>
      <c r="B1296" s="57">
        <v>33846</v>
      </c>
      <c r="C1296">
        <v>1992</v>
      </c>
      <c r="D1296">
        <v>710</v>
      </c>
      <c r="F1296">
        <v>0.04</v>
      </c>
      <c r="G1296">
        <v>659</v>
      </c>
      <c r="H1296" t="s">
        <v>55</v>
      </c>
      <c r="I1296">
        <f t="shared" si="42"/>
        <v>8</v>
      </c>
      <c r="J1296">
        <f t="shared" si="41"/>
        <v>1</v>
      </c>
    </row>
    <row r="1297" spans="1:10">
      <c r="A1297" t="s">
        <v>53</v>
      </c>
      <c r="B1297" s="57">
        <v>33853</v>
      </c>
      <c r="C1297">
        <v>1992</v>
      </c>
      <c r="D1297">
        <v>710</v>
      </c>
      <c r="E1297">
        <v>3366.85</v>
      </c>
      <c r="F1297">
        <v>2.62</v>
      </c>
      <c r="G1297">
        <v>519</v>
      </c>
      <c r="H1297" t="s">
        <v>54</v>
      </c>
      <c r="I1297">
        <f t="shared" si="42"/>
        <v>9</v>
      </c>
      <c r="J1297">
        <f t="shared" si="41"/>
        <v>1</v>
      </c>
    </row>
    <row r="1298" spans="1:10">
      <c r="A1298" t="s">
        <v>53</v>
      </c>
      <c r="B1298" s="57">
        <v>33853</v>
      </c>
      <c r="C1298">
        <v>1992</v>
      </c>
      <c r="D1298">
        <v>710</v>
      </c>
      <c r="E1298">
        <v>3533.16</v>
      </c>
      <c r="F1298">
        <v>3.69</v>
      </c>
      <c r="G1298">
        <v>620</v>
      </c>
      <c r="H1298" t="s">
        <v>18</v>
      </c>
      <c r="I1298">
        <f t="shared" si="42"/>
        <v>9</v>
      </c>
      <c r="J1298">
        <f t="shared" si="41"/>
        <v>1</v>
      </c>
    </row>
    <row r="1299" spans="1:10">
      <c r="A1299" t="s">
        <v>53</v>
      </c>
      <c r="B1299" s="57">
        <v>33853</v>
      </c>
      <c r="C1299">
        <v>1992</v>
      </c>
      <c r="D1299">
        <v>710</v>
      </c>
      <c r="E1299">
        <v>3533.16</v>
      </c>
      <c r="F1299">
        <v>0.43</v>
      </c>
      <c r="G1299">
        <v>630</v>
      </c>
      <c r="H1299" t="s">
        <v>18</v>
      </c>
      <c r="I1299">
        <f t="shared" si="42"/>
        <v>9</v>
      </c>
      <c r="J1299">
        <f t="shared" si="41"/>
        <v>1</v>
      </c>
    </row>
    <row r="1300" spans="1:10">
      <c r="A1300" t="s">
        <v>53</v>
      </c>
      <c r="B1300" s="57">
        <v>33853</v>
      </c>
      <c r="C1300">
        <v>1992</v>
      </c>
      <c r="D1300">
        <v>710</v>
      </c>
      <c r="E1300">
        <v>3775.36</v>
      </c>
      <c r="F1300">
        <v>0.02</v>
      </c>
      <c r="G1300">
        <v>610</v>
      </c>
      <c r="H1300" t="s">
        <v>18</v>
      </c>
      <c r="I1300">
        <f t="shared" si="42"/>
        <v>9</v>
      </c>
      <c r="J1300">
        <f t="shared" si="41"/>
        <v>1</v>
      </c>
    </row>
    <row r="1301" spans="1:10">
      <c r="A1301" t="s">
        <v>53</v>
      </c>
      <c r="B1301" s="57">
        <v>33853</v>
      </c>
      <c r="C1301">
        <v>1992</v>
      </c>
      <c r="D1301">
        <v>710</v>
      </c>
      <c r="E1301">
        <v>3775.36</v>
      </c>
      <c r="F1301">
        <v>0.44</v>
      </c>
      <c r="G1301">
        <v>630</v>
      </c>
      <c r="H1301" t="s">
        <v>18</v>
      </c>
      <c r="I1301">
        <f t="shared" si="42"/>
        <v>9</v>
      </c>
      <c r="J1301">
        <f t="shared" si="41"/>
        <v>1</v>
      </c>
    </row>
    <row r="1302" spans="1:10">
      <c r="A1302" t="s">
        <v>53</v>
      </c>
      <c r="B1302" s="57">
        <v>33853</v>
      </c>
      <c r="C1302">
        <v>1992</v>
      </c>
      <c r="D1302">
        <v>710</v>
      </c>
      <c r="E1302">
        <v>3775.36</v>
      </c>
      <c r="F1302">
        <v>3.43</v>
      </c>
      <c r="G1302">
        <v>659</v>
      </c>
      <c r="H1302" t="s">
        <v>55</v>
      </c>
      <c r="I1302">
        <f t="shared" si="42"/>
        <v>9</v>
      </c>
      <c r="J1302">
        <f t="shared" si="41"/>
        <v>1</v>
      </c>
    </row>
    <row r="1303" spans="1:10">
      <c r="A1303" t="s">
        <v>53</v>
      </c>
      <c r="B1303" s="57">
        <v>33853</v>
      </c>
      <c r="C1303">
        <v>1992</v>
      </c>
      <c r="D1303">
        <v>710</v>
      </c>
      <c r="E1303">
        <v>3871.9</v>
      </c>
      <c r="F1303">
        <v>0.45</v>
      </c>
      <c r="G1303">
        <v>517</v>
      </c>
      <c r="H1303" t="s">
        <v>54</v>
      </c>
      <c r="I1303">
        <f t="shared" si="42"/>
        <v>9</v>
      </c>
      <c r="J1303">
        <f t="shared" si="41"/>
        <v>1</v>
      </c>
    </row>
    <row r="1304" spans="1:10">
      <c r="A1304" t="s">
        <v>53</v>
      </c>
      <c r="B1304" s="57">
        <v>33853</v>
      </c>
      <c r="C1304">
        <v>1992</v>
      </c>
      <c r="D1304">
        <v>710</v>
      </c>
      <c r="E1304">
        <v>3871.9</v>
      </c>
      <c r="F1304">
        <v>15.63</v>
      </c>
      <c r="G1304">
        <v>518</v>
      </c>
      <c r="H1304" t="s">
        <v>54</v>
      </c>
      <c r="I1304">
        <f t="shared" si="42"/>
        <v>9</v>
      </c>
      <c r="J1304">
        <f t="shared" si="41"/>
        <v>1</v>
      </c>
    </row>
    <row r="1305" spans="1:10">
      <c r="A1305" t="s">
        <v>53</v>
      </c>
      <c r="B1305" s="57">
        <v>33853</v>
      </c>
      <c r="C1305">
        <v>1992</v>
      </c>
      <c r="D1305">
        <v>710</v>
      </c>
      <c r="E1305">
        <v>3871.9</v>
      </c>
      <c r="F1305">
        <v>0.31</v>
      </c>
      <c r="G1305">
        <v>519</v>
      </c>
      <c r="H1305" t="s">
        <v>54</v>
      </c>
      <c r="I1305">
        <f t="shared" si="42"/>
        <v>9</v>
      </c>
      <c r="J1305">
        <f t="shared" si="41"/>
        <v>1</v>
      </c>
    </row>
    <row r="1306" spans="1:10">
      <c r="A1306" t="s">
        <v>53</v>
      </c>
      <c r="B1306" s="57">
        <v>33853</v>
      </c>
      <c r="C1306">
        <v>1992</v>
      </c>
      <c r="D1306">
        <v>710</v>
      </c>
      <c r="E1306">
        <v>3871.9</v>
      </c>
      <c r="F1306">
        <v>2.2599999999999998</v>
      </c>
      <c r="G1306">
        <v>521</v>
      </c>
      <c r="H1306" t="s">
        <v>54</v>
      </c>
      <c r="I1306">
        <f t="shared" si="42"/>
        <v>9</v>
      </c>
      <c r="J1306">
        <f t="shared" si="41"/>
        <v>1</v>
      </c>
    </row>
    <row r="1307" spans="1:10">
      <c r="A1307" t="s">
        <v>53</v>
      </c>
      <c r="B1307" s="57">
        <v>33853</v>
      </c>
      <c r="C1307">
        <v>1992</v>
      </c>
      <c r="D1307">
        <v>710</v>
      </c>
      <c r="F1307">
        <v>0.51</v>
      </c>
      <c r="G1307">
        <v>511</v>
      </c>
      <c r="I1307">
        <f t="shared" si="42"/>
        <v>9</v>
      </c>
      <c r="J1307">
        <f t="shared" si="41"/>
        <v>1</v>
      </c>
    </row>
    <row r="1308" spans="1:10">
      <c r="A1308" t="s">
        <v>53</v>
      </c>
      <c r="B1308" s="57">
        <v>33853</v>
      </c>
      <c r="C1308">
        <v>1992</v>
      </c>
      <c r="D1308">
        <v>710</v>
      </c>
      <c r="F1308">
        <v>0.34</v>
      </c>
      <c r="G1308">
        <v>517</v>
      </c>
      <c r="H1308" t="s">
        <v>54</v>
      </c>
      <c r="I1308">
        <f t="shared" si="42"/>
        <v>9</v>
      </c>
      <c r="J1308">
        <f t="shared" si="41"/>
        <v>1</v>
      </c>
    </row>
    <row r="1309" spans="1:10">
      <c r="A1309" t="s">
        <v>53</v>
      </c>
      <c r="B1309" s="57">
        <v>33853</v>
      </c>
      <c r="C1309">
        <v>1992</v>
      </c>
      <c r="D1309">
        <v>710</v>
      </c>
      <c r="F1309">
        <v>0</v>
      </c>
      <c r="G1309">
        <v>518</v>
      </c>
      <c r="H1309" t="s">
        <v>54</v>
      </c>
      <c r="I1309">
        <f t="shared" si="42"/>
        <v>9</v>
      </c>
      <c r="J1309">
        <f t="shared" si="41"/>
        <v>1</v>
      </c>
    </row>
    <row r="1310" spans="1:10">
      <c r="A1310" t="s">
        <v>53</v>
      </c>
      <c r="B1310" s="57">
        <v>33853</v>
      </c>
      <c r="C1310">
        <v>1992</v>
      </c>
      <c r="D1310">
        <v>710</v>
      </c>
      <c r="F1310">
        <v>0.35</v>
      </c>
      <c r="G1310">
        <v>521</v>
      </c>
      <c r="H1310" t="s">
        <v>54</v>
      </c>
      <c r="I1310">
        <f t="shared" si="42"/>
        <v>9</v>
      </c>
      <c r="J1310">
        <f t="shared" si="41"/>
        <v>1</v>
      </c>
    </row>
    <row r="1311" spans="1:10">
      <c r="A1311" t="s">
        <v>53</v>
      </c>
      <c r="B1311" s="57">
        <v>33853</v>
      </c>
      <c r="C1311">
        <v>1992</v>
      </c>
      <c r="D1311">
        <v>710</v>
      </c>
      <c r="F1311">
        <v>25.06</v>
      </c>
      <c r="G1311">
        <v>522</v>
      </c>
      <c r="I1311">
        <f t="shared" si="42"/>
        <v>9</v>
      </c>
      <c r="J1311">
        <f t="shared" si="41"/>
        <v>1</v>
      </c>
    </row>
    <row r="1312" spans="1:10">
      <c r="A1312" t="s">
        <v>53</v>
      </c>
      <c r="B1312" s="57">
        <v>33853</v>
      </c>
      <c r="C1312">
        <v>1992</v>
      </c>
      <c r="D1312">
        <v>710</v>
      </c>
      <c r="F1312">
        <v>0</v>
      </c>
      <c r="G1312">
        <v>610</v>
      </c>
      <c r="H1312" t="s">
        <v>18</v>
      </c>
      <c r="I1312">
        <f t="shared" si="42"/>
        <v>9</v>
      </c>
      <c r="J1312">
        <f t="shared" si="41"/>
        <v>1</v>
      </c>
    </row>
    <row r="1313" spans="1:10">
      <c r="A1313" t="s">
        <v>53</v>
      </c>
      <c r="B1313" s="57">
        <v>33853</v>
      </c>
      <c r="C1313">
        <v>1992</v>
      </c>
      <c r="D1313">
        <v>710</v>
      </c>
      <c r="F1313">
        <v>7.7</v>
      </c>
      <c r="G1313">
        <v>620</v>
      </c>
      <c r="H1313" t="s">
        <v>18</v>
      </c>
      <c r="I1313">
        <f t="shared" si="42"/>
        <v>9</v>
      </c>
      <c r="J1313">
        <f t="shared" si="41"/>
        <v>1</v>
      </c>
    </row>
    <row r="1314" spans="1:10">
      <c r="A1314" t="s">
        <v>53</v>
      </c>
      <c r="B1314" s="57">
        <v>33853</v>
      </c>
      <c r="C1314">
        <v>1992</v>
      </c>
      <c r="D1314">
        <v>710</v>
      </c>
      <c r="F1314">
        <v>1.19</v>
      </c>
      <c r="G1314">
        <v>630</v>
      </c>
      <c r="H1314" t="s">
        <v>18</v>
      </c>
      <c r="I1314">
        <f t="shared" si="42"/>
        <v>9</v>
      </c>
      <c r="J1314">
        <f t="shared" si="41"/>
        <v>1</v>
      </c>
    </row>
    <row r="1315" spans="1:10">
      <c r="A1315" t="s">
        <v>53</v>
      </c>
      <c r="B1315" s="57">
        <v>33853</v>
      </c>
      <c r="C1315">
        <v>1992</v>
      </c>
      <c r="D1315">
        <v>710</v>
      </c>
      <c r="F1315">
        <v>0.11</v>
      </c>
      <c r="G1315">
        <v>659</v>
      </c>
      <c r="H1315" t="s">
        <v>55</v>
      </c>
      <c r="I1315">
        <f t="shared" si="42"/>
        <v>9</v>
      </c>
      <c r="J1315">
        <f t="shared" si="41"/>
        <v>1</v>
      </c>
    </row>
    <row r="1316" spans="1:10">
      <c r="A1316" t="s">
        <v>53</v>
      </c>
      <c r="B1316" s="57">
        <v>33860</v>
      </c>
      <c r="C1316">
        <v>1992</v>
      </c>
      <c r="D1316">
        <v>710</v>
      </c>
      <c r="E1316">
        <v>3366.85</v>
      </c>
      <c r="F1316">
        <v>0.09</v>
      </c>
      <c r="G1316">
        <v>517</v>
      </c>
      <c r="H1316" t="s">
        <v>54</v>
      </c>
      <c r="I1316">
        <f t="shared" si="42"/>
        <v>9</v>
      </c>
      <c r="J1316">
        <f t="shared" si="41"/>
        <v>1</v>
      </c>
    </row>
    <row r="1317" spans="1:10">
      <c r="A1317" t="s">
        <v>53</v>
      </c>
      <c r="B1317" s="57">
        <v>33860</v>
      </c>
      <c r="C1317">
        <v>1992</v>
      </c>
      <c r="D1317">
        <v>710</v>
      </c>
      <c r="E1317">
        <v>3366.85</v>
      </c>
      <c r="F1317">
        <v>0</v>
      </c>
      <c r="G1317">
        <v>519</v>
      </c>
      <c r="H1317" t="s">
        <v>54</v>
      </c>
      <c r="I1317">
        <f t="shared" si="42"/>
        <v>9</v>
      </c>
      <c r="J1317">
        <f t="shared" si="41"/>
        <v>1</v>
      </c>
    </row>
    <row r="1318" spans="1:10">
      <c r="A1318" t="s">
        <v>53</v>
      </c>
      <c r="B1318" s="57">
        <v>33860</v>
      </c>
      <c r="C1318">
        <v>1992</v>
      </c>
      <c r="D1318">
        <v>710</v>
      </c>
      <c r="E1318">
        <v>3533.16</v>
      </c>
      <c r="F1318">
        <v>0.74</v>
      </c>
      <c r="G1318">
        <v>620</v>
      </c>
      <c r="H1318" t="s">
        <v>18</v>
      </c>
      <c r="I1318">
        <f t="shared" si="42"/>
        <v>9</v>
      </c>
      <c r="J1318">
        <f t="shared" si="41"/>
        <v>1</v>
      </c>
    </row>
    <row r="1319" spans="1:10">
      <c r="A1319" t="s">
        <v>53</v>
      </c>
      <c r="B1319" s="57">
        <v>33860</v>
      </c>
      <c r="C1319">
        <v>1992</v>
      </c>
      <c r="D1319">
        <v>710</v>
      </c>
      <c r="E1319">
        <v>3533.16</v>
      </c>
      <c r="F1319">
        <v>0.8</v>
      </c>
      <c r="G1319">
        <v>630</v>
      </c>
      <c r="H1319" t="s">
        <v>18</v>
      </c>
      <c r="I1319">
        <f t="shared" si="42"/>
        <v>9</v>
      </c>
      <c r="J1319">
        <f t="shared" si="41"/>
        <v>1</v>
      </c>
    </row>
    <row r="1320" spans="1:10">
      <c r="A1320" t="s">
        <v>53</v>
      </c>
      <c r="B1320" s="57">
        <v>33860</v>
      </c>
      <c r="C1320">
        <v>1992</v>
      </c>
      <c r="D1320">
        <v>710</v>
      </c>
      <c r="E1320">
        <v>3775.36</v>
      </c>
      <c r="F1320">
        <v>0.57999999999999996</v>
      </c>
      <c r="G1320">
        <v>620</v>
      </c>
      <c r="H1320" t="s">
        <v>18</v>
      </c>
      <c r="I1320">
        <f t="shared" si="42"/>
        <v>9</v>
      </c>
      <c r="J1320">
        <f t="shared" si="41"/>
        <v>1</v>
      </c>
    </row>
    <row r="1321" spans="1:10">
      <c r="A1321" t="s">
        <v>53</v>
      </c>
      <c r="B1321" s="57">
        <v>33860</v>
      </c>
      <c r="C1321">
        <v>1992</v>
      </c>
      <c r="D1321">
        <v>710</v>
      </c>
      <c r="E1321">
        <v>3775.36</v>
      </c>
      <c r="F1321">
        <v>30.1</v>
      </c>
      <c r="G1321">
        <v>630</v>
      </c>
      <c r="H1321" t="s">
        <v>18</v>
      </c>
      <c r="I1321">
        <f t="shared" si="42"/>
        <v>9</v>
      </c>
      <c r="J1321">
        <f t="shared" si="41"/>
        <v>1</v>
      </c>
    </row>
    <row r="1322" spans="1:10">
      <c r="A1322" t="s">
        <v>53</v>
      </c>
      <c r="B1322" s="57">
        <v>33860</v>
      </c>
      <c r="C1322">
        <v>1992</v>
      </c>
      <c r="D1322">
        <v>710</v>
      </c>
      <c r="E1322">
        <v>3775.36</v>
      </c>
      <c r="F1322">
        <v>0.08</v>
      </c>
      <c r="G1322">
        <v>640</v>
      </c>
      <c r="H1322" t="s">
        <v>18</v>
      </c>
      <c r="I1322">
        <f t="shared" si="42"/>
        <v>9</v>
      </c>
      <c r="J1322">
        <f t="shared" si="41"/>
        <v>1</v>
      </c>
    </row>
    <row r="1323" spans="1:10">
      <c r="A1323" t="s">
        <v>53</v>
      </c>
      <c r="B1323" s="57">
        <v>33860</v>
      </c>
      <c r="C1323">
        <v>1992</v>
      </c>
      <c r="D1323">
        <v>710</v>
      </c>
      <c r="E1323">
        <v>3775.36</v>
      </c>
      <c r="F1323">
        <v>5.87</v>
      </c>
      <c r="G1323">
        <v>650</v>
      </c>
      <c r="H1323" t="s">
        <v>18</v>
      </c>
      <c r="I1323">
        <f t="shared" si="42"/>
        <v>9</v>
      </c>
      <c r="J1323">
        <f t="shared" si="41"/>
        <v>1</v>
      </c>
    </row>
    <row r="1324" spans="1:10">
      <c r="A1324" t="s">
        <v>53</v>
      </c>
      <c r="B1324" s="57">
        <v>33860</v>
      </c>
      <c r="C1324">
        <v>1992</v>
      </c>
      <c r="D1324">
        <v>710</v>
      </c>
      <c r="E1324">
        <v>3775.36</v>
      </c>
      <c r="F1324">
        <v>0.34</v>
      </c>
      <c r="G1324">
        <v>659</v>
      </c>
      <c r="H1324" t="s">
        <v>55</v>
      </c>
      <c r="I1324">
        <f t="shared" si="42"/>
        <v>9</v>
      </c>
      <c r="J1324">
        <f t="shared" si="41"/>
        <v>1</v>
      </c>
    </row>
    <row r="1325" spans="1:10">
      <c r="A1325" t="s">
        <v>53</v>
      </c>
      <c r="B1325" s="57">
        <v>33860</v>
      </c>
      <c r="C1325">
        <v>1992</v>
      </c>
      <c r="D1325">
        <v>710</v>
      </c>
      <c r="E1325">
        <v>3871.9</v>
      </c>
      <c r="F1325">
        <v>0.02</v>
      </c>
      <c r="G1325">
        <v>513</v>
      </c>
      <c r="H1325" t="s">
        <v>54</v>
      </c>
      <c r="I1325">
        <f t="shared" si="42"/>
        <v>9</v>
      </c>
      <c r="J1325">
        <f t="shared" si="41"/>
        <v>1</v>
      </c>
    </row>
    <row r="1326" spans="1:10">
      <c r="A1326" t="s">
        <v>53</v>
      </c>
      <c r="B1326" s="57">
        <v>33860</v>
      </c>
      <c r="C1326">
        <v>1992</v>
      </c>
      <c r="D1326">
        <v>710</v>
      </c>
      <c r="E1326">
        <v>3871.9</v>
      </c>
      <c r="F1326">
        <v>5.48</v>
      </c>
      <c r="G1326">
        <v>517</v>
      </c>
      <c r="H1326" t="s">
        <v>54</v>
      </c>
      <c r="I1326">
        <f t="shared" si="42"/>
        <v>9</v>
      </c>
      <c r="J1326">
        <f t="shared" si="41"/>
        <v>1</v>
      </c>
    </row>
    <row r="1327" spans="1:10">
      <c r="A1327" t="s">
        <v>53</v>
      </c>
      <c r="B1327" s="57">
        <v>33860</v>
      </c>
      <c r="C1327">
        <v>1992</v>
      </c>
      <c r="D1327">
        <v>710</v>
      </c>
      <c r="E1327">
        <v>3871.9</v>
      </c>
      <c r="F1327">
        <v>0.28999999999999998</v>
      </c>
      <c r="G1327">
        <v>518</v>
      </c>
      <c r="H1327" t="s">
        <v>54</v>
      </c>
      <c r="I1327">
        <f t="shared" si="42"/>
        <v>9</v>
      </c>
      <c r="J1327">
        <f t="shared" si="41"/>
        <v>1</v>
      </c>
    </row>
    <row r="1328" spans="1:10">
      <c r="A1328" t="s">
        <v>53</v>
      </c>
      <c r="B1328" s="57">
        <v>33860</v>
      </c>
      <c r="C1328">
        <v>1992</v>
      </c>
      <c r="D1328">
        <v>710</v>
      </c>
      <c r="E1328">
        <v>3871.9</v>
      </c>
      <c r="F1328">
        <v>4.12</v>
      </c>
      <c r="G1328">
        <v>521</v>
      </c>
      <c r="H1328" t="s">
        <v>54</v>
      </c>
      <c r="I1328">
        <f t="shared" si="42"/>
        <v>9</v>
      </c>
      <c r="J1328">
        <f t="shared" si="41"/>
        <v>1</v>
      </c>
    </row>
    <row r="1329" spans="1:10">
      <c r="A1329" t="s">
        <v>53</v>
      </c>
      <c r="B1329" s="57">
        <v>33860</v>
      </c>
      <c r="C1329">
        <v>1992</v>
      </c>
      <c r="D1329">
        <v>710</v>
      </c>
      <c r="F1329">
        <v>6.24</v>
      </c>
      <c r="G1329">
        <v>517</v>
      </c>
      <c r="H1329" t="s">
        <v>54</v>
      </c>
      <c r="I1329">
        <f t="shared" si="42"/>
        <v>9</v>
      </c>
      <c r="J1329">
        <f t="shared" si="41"/>
        <v>1</v>
      </c>
    </row>
    <row r="1330" spans="1:10">
      <c r="A1330" t="s">
        <v>53</v>
      </c>
      <c r="B1330" s="57">
        <v>33860</v>
      </c>
      <c r="C1330">
        <v>1992</v>
      </c>
      <c r="D1330">
        <v>710</v>
      </c>
      <c r="F1330">
        <v>0.52</v>
      </c>
      <c r="G1330">
        <v>521</v>
      </c>
      <c r="H1330" t="s">
        <v>54</v>
      </c>
      <c r="I1330">
        <f t="shared" si="42"/>
        <v>9</v>
      </c>
      <c r="J1330">
        <f t="shared" si="41"/>
        <v>1</v>
      </c>
    </row>
    <row r="1331" spans="1:10">
      <c r="A1331" t="s">
        <v>53</v>
      </c>
      <c r="B1331" s="57">
        <v>33860</v>
      </c>
      <c r="C1331">
        <v>1992</v>
      </c>
      <c r="D1331">
        <v>710</v>
      </c>
      <c r="F1331">
        <v>0.4</v>
      </c>
      <c r="G1331">
        <v>522</v>
      </c>
      <c r="I1331">
        <f t="shared" si="42"/>
        <v>9</v>
      </c>
      <c r="J1331">
        <f t="shared" si="41"/>
        <v>1</v>
      </c>
    </row>
    <row r="1332" spans="1:10">
      <c r="A1332" t="s">
        <v>53</v>
      </c>
      <c r="B1332" s="57">
        <v>33860</v>
      </c>
      <c r="C1332">
        <v>1992</v>
      </c>
      <c r="D1332">
        <v>710</v>
      </c>
      <c r="F1332">
        <v>0</v>
      </c>
      <c r="G1332">
        <v>540</v>
      </c>
      <c r="H1332" t="s">
        <v>54</v>
      </c>
      <c r="I1332">
        <f t="shared" si="42"/>
        <v>9</v>
      </c>
      <c r="J1332">
        <f t="shared" si="41"/>
        <v>1</v>
      </c>
    </row>
    <row r="1333" spans="1:10">
      <c r="A1333" t="s">
        <v>53</v>
      </c>
      <c r="B1333" s="57">
        <v>33860</v>
      </c>
      <c r="C1333">
        <v>1992</v>
      </c>
      <c r="D1333">
        <v>710</v>
      </c>
      <c r="F1333">
        <v>4.9800000000000004</v>
      </c>
      <c r="G1333">
        <v>620</v>
      </c>
      <c r="H1333" t="s">
        <v>18</v>
      </c>
      <c r="I1333">
        <f t="shared" si="42"/>
        <v>9</v>
      </c>
      <c r="J1333">
        <f t="shared" si="41"/>
        <v>1</v>
      </c>
    </row>
    <row r="1334" spans="1:10">
      <c r="A1334" t="s">
        <v>53</v>
      </c>
      <c r="B1334" s="57">
        <v>33860</v>
      </c>
      <c r="C1334">
        <v>1992</v>
      </c>
      <c r="D1334">
        <v>710</v>
      </c>
      <c r="F1334">
        <v>5.42</v>
      </c>
      <c r="G1334">
        <v>630</v>
      </c>
      <c r="H1334" t="s">
        <v>18</v>
      </c>
      <c r="I1334">
        <f t="shared" si="42"/>
        <v>9</v>
      </c>
      <c r="J1334">
        <f t="shared" si="41"/>
        <v>1</v>
      </c>
    </row>
    <row r="1335" spans="1:10">
      <c r="A1335" t="s">
        <v>53</v>
      </c>
      <c r="B1335" s="57">
        <v>33860</v>
      </c>
      <c r="C1335">
        <v>1992</v>
      </c>
      <c r="D1335">
        <v>710</v>
      </c>
      <c r="F1335">
        <v>0.09</v>
      </c>
      <c r="G1335">
        <v>650</v>
      </c>
      <c r="H1335" t="s">
        <v>18</v>
      </c>
      <c r="I1335">
        <f t="shared" si="42"/>
        <v>9</v>
      </c>
      <c r="J1335">
        <f t="shared" si="41"/>
        <v>1</v>
      </c>
    </row>
    <row r="1336" spans="1:10">
      <c r="A1336" t="s">
        <v>53</v>
      </c>
      <c r="B1336" s="57">
        <v>33867</v>
      </c>
      <c r="C1336">
        <v>1992</v>
      </c>
      <c r="D1336">
        <v>710</v>
      </c>
      <c r="E1336">
        <v>3533.16</v>
      </c>
      <c r="F1336">
        <v>2.0499999999999998</v>
      </c>
      <c r="G1336">
        <v>620</v>
      </c>
      <c r="H1336" t="s">
        <v>18</v>
      </c>
      <c r="I1336">
        <f t="shared" si="42"/>
        <v>9</v>
      </c>
      <c r="J1336">
        <f t="shared" si="41"/>
        <v>1</v>
      </c>
    </row>
    <row r="1337" spans="1:10">
      <c r="A1337" t="s">
        <v>53</v>
      </c>
      <c r="B1337" s="57">
        <v>33867</v>
      </c>
      <c r="C1337">
        <v>1992</v>
      </c>
      <c r="D1337">
        <v>710</v>
      </c>
      <c r="E1337">
        <v>3533.16</v>
      </c>
      <c r="F1337">
        <v>32.49</v>
      </c>
      <c r="G1337">
        <v>650</v>
      </c>
      <c r="H1337" t="s">
        <v>18</v>
      </c>
      <c r="I1337">
        <f t="shared" si="42"/>
        <v>9</v>
      </c>
      <c r="J1337">
        <f t="shared" si="41"/>
        <v>1</v>
      </c>
    </row>
    <row r="1338" spans="1:10">
      <c r="A1338" t="s">
        <v>53</v>
      </c>
      <c r="B1338" s="57">
        <v>33867</v>
      </c>
      <c r="C1338">
        <v>1992</v>
      </c>
      <c r="D1338">
        <v>710</v>
      </c>
      <c r="E1338">
        <v>3775.36</v>
      </c>
      <c r="F1338">
        <v>0.54</v>
      </c>
      <c r="G1338">
        <v>630</v>
      </c>
      <c r="H1338" t="s">
        <v>18</v>
      </c>
      <c r="I1338">
        <f t="shared" si="42"/>
        <v>9</v>
      </c>
      <c r="J1338">
        <f t="shared" si="41"/>
        <v>1</v>
      </c>
    </row>
    <row r="1339" spans="1:10">
      <c r="A1339" t="s">
        <v>53</v>
      </c>
      <c r="B1339" s="57">
        <v>33867</v>
      </c>
      <c r="C1339">
        <v>1992</v>
      </c>
      <c r="D1339">
        <v>710</v>
      </c>
      <c r="E1339">
        <v>3775.36</v>
      </c>
      <c r="F1339">
        <v>0</v>
      </c>
      <c r="G1339">
        <v>649</v>
      </c>
      <c r="H1339" t="s">
        <v>55</v>
      </c>
      <c r="I1339">
        <f t="shared" si="42"/>
        <v>9</v>
      </c>
      <c r="J1339">
        <f t="shared" si="41"/>
        <v>1</v>
      </c>
    </row>
    <row r="1340" spans="1:10">
      <c r="A1340" t="s">
        <v>53</v>
      </c>
      <c r="B1340" s="57">
        <v>33867</v>
      </c>
      <c r="C1340">
        <v>1992</v>
      </c>
      <c r="D1340">
        <v>710</v>
      </c>
      <c r="E1340">
        <v>3775.36</v>
      </c>
      <c r="F1340">
        <v>63.76</v>
      </c>
      <c r="G1340">
        <v>650</v>
      </c>
      <c r="H1340" t="s">
        <v>18</v>
      </c>
      <c r="I1340">
        <f t="shared" si="42"/>
        <v>9</v>
      </c>
      <c r="J1340">
        <f t="shared" si="41"/>
        <v>1</v>
      </c>
    </row>
    <row r="1341" spans="1:10">
      <c r="A1341" t="s">
        <v>53</v>
      </c>
      <c r="B1341" s="57">
        <v>33867</v>
      </c>
      <c r="C1341">
        <v>1992</v>
      </c>
      <c r="D1341">
        <v>710</v>
      </c>
      <c r="E1341">
        <v>3775.36</v>
      </c>
      <c r="F1341">
        <v>924.66</v>
      </c>
      <c r="G1341">
        <v>659</v>
      </c>
      <c r="H1341" t="s">
        <v>55</v>
      </c>
      <c r="I1341">
        <f t="shared" si="42"/>
        <v>9</v>
      </c>
      <c r="J1341">
        <f t="shared" si="41"/>
        <v>1</v>
      </c>
    </row>
    <row r="1342" spans="1:10">
      <c r="A1342" t="s">
        <v>53</v>
      </c>
      <c r="B1342" s="57">
        <v>33867</v>
      </c>
      <c r="C1342">
        <v>1992</v>
      </c>
      <c r="D1342">
        <v>710</v>
      </c>
      <c r="E1342">
        <v>3871.9</v>
      </c>
      <c r="F1342">
        <v>0.28999999999999998</v>
      </c>
      <c r="G1342">
        <v>513</v>
      </c>
      <c r="H1342" t="s">
        <v>54</v>
      </c>
      <c r="I1342">
        <f t="shared" si="42"/>
        <v>9</v>
      </c>
      <c r="J1342">
        <f t="shared" si="41"/>
        <v>1</v>
      </c>
    </row>
    <row r="1343" spans="1:10">
      <c r="A1343" t="s">
        <v>53</v>
      </c>
      <c r="B1343" s="57">
        <v>33867</v>
      </c>
      <c r="C1343">
        <v>1992</v>
      </c>
      <c r="D1343">
        <v>710</v>
      </c>
      <c r="E1343">
        <v>3871.9</v>
      </c>
      <c r="F1343">
        <v>5</v>
      </c>
      <c r="G1343">
        <v>517</v>
      </c>
      <c r="H1343" t="s">
        <v>54</v>
      </c>
      <c r="I1343">
        <f t="shared" si="42"/>
        <v>9</v>
      </c>
      <c r="J1343">
        <f t="shared" si="41"/>
        <v>1</v>
      </c>
    </row>
    <row r="1344" spans="1:10">
      <c r="A1344" t="s">
        <v>53</v>
      </c>
      <c r="B1344" s="57">
        <v>33867</v>
      </c>
      <c r="C1344">
        <v>1992</v>
      </c>
      <c r="D1344">
        <v>710</v>
      </c>
      <c r="E1344">
        <v>3871.9</v>
      </c>
      <c r="F1344">
        <v>23.4</v>
      </c>
      <c r="G1344">
        <v>519</v>
      </c>
      <c r="H1344" t="s">
        <v>54</v>
      </c>
      <c r="I1344">
        <f t="shared" si="42"/>
        <v>9</v>
      </c>
      <c r="J1344">
        <f t="shared" si="41"/>
        <v>1</v>
      </c>
    </row>
    <row r="1345" spans="1:10">
      <c r="A1345" t="s">
        <v>53</v>
      </c>
      <c r="B1345" s="57">
        <v>33867</v>
      </c>
      <c r="C1345">
        <v>1992</v>
      </c>
      <c r="D1345">
        <v>710</v>
      </c>
      <c r="E1345">
        <v>3871.9</v>
      </c>
      <c r="F1345">
        <v>20.65</v>
      </c>
      <c r="G1345">
        <v>521</v>
      </c>
      <c r="H1345" t="s">
        <v>54</v>
      </c>
      <c r="I1345">
        <f t="shared" si="42"/>
        <v>9</v>
      </c>
      <c r="J1345">
        <f t="shared" si="41"/>
        <v>1</v>
      </c>
    </row>
    <row r="1346" spans="1:10">
      <c r="A1346" t="s">
        <v>53</v>
      </c>
      <c r="B1346" s="57">
        <v>33867</v>
      </c>
      <c r="C1346">
        <v>1992</v>
      </c>
      <c r="D1346">
        <v>710</v>
      </c>
      <c r="F1346">
        <v>0</v>
      </c>
      <c r="G1346">
        <v>511</v>
      </c>
      <c r="I1346">
        <f t="shared" si="42"/>
        <v>9</v>
      </c>
      <c r="J1346">
        <f t="shared" si="41"/>
        <v>1</v>
      </c>
    </row>
    <row r="1347" spans="1:10">
      <c r="A1347" t="s">
        <v>53</v>
      </c>
      <c r="B1347" s="57">
        <v>33867</v>
      </c>
      <c r="C1347">
        <v>1992</v>
      </c>
      <c r="D1347">
        <v>710</v>
      </c>
      <c r="F1347">
        <v>0.46</v>
      </c>
      <c r="G1347">
        <v>517</v>
      </c>
      <c r="H1347" t="s">
        <v>54</v>
      </c>
      <c r="I1347">
        <f t="shared" si="42"/>
        <v>9</v>
      </c>
      <c r="J1347">
        <f t="shared" ref="J1347:J1410" si="43">IF(I1347&lt;7,0,1)</f>
        <v>1</v>
      </c>
    </row>
    <row r="1348" spans="1:10">
      <c r="A1348" t="s">
        <v>53</v>
      </c>
      <c r="B1348" s="57">
        <v>33867</v>
      </c>
      <c r="C1348">
        <v>1992</v>
      </c>
      <c r="D1348">
        <v>710</v>
      </c>
      <c r="F1348">
        <v>0.01</v>
      </c>
      <c r="G1348">
        <v>519</v>
      </c>
      <c r="H1348" t="s">
        <v>54</v>
      </c>
      <c r="I1348">
        <f t="shared" si="42"/>
        <v>9</v>
      </c>
      <c r="J1348">
        <f t="shared" si="43"/>
        <v>1</v>
      </c>
    </row>
    <row r="1349" spans="1:10">
      <c r="A1349" t="s">
        <v>53</v>
      </c>
      <c r="B1349" s="57">
        <v>33867</v>
      </c>
      <c r="C1349">
        <v>1992</v>
      </c>
      <c r="D1349">
        <v>710</v>
      </c>
      <c r="F1349">
        <v>0.17</v>
      </c>
      <c r="G1349">
        <v>521</v>
      </c>
      <c r="H1349" t="s">
        <v>54</v>
      </c>
      <c r="I1349">
        <f t="shared" si="42"/>
        <v>9</v>
      </c>
      <c r="J1349">
        <f t="shared" si="43"/>
        <v>1</v>
      </c>
    </row>
    <row r="1350" spans="1:10">
      <c r="A1350" t="s">
        <v>53</v>
      </c>
      <c r="B1350" s="57">
        <v>33867</v>
      </c>
      <c r="C1350">
        <v>1992</v>
      </c>
      <c r="D1350">
        <v>710</v>
      </c>
      <c r="F1350">
        <v>16.809999999999999</v>
      </c>
      <c r="G1350">
        <v>522</v>
      </c>
      <c r="I1350">
        <f t="shared" si="42"/>
        <v>9</v>
      </c>
      <c r="J1350">
        <f t="shared" si="43"/>
        <v>1</v>
      </c>
    </row>
    <row r="1351" spans="1:10">
      <c r="A1351" t="s">
        <v>53</v>
      </c>
      <c r="B1351" s="57">
        <v>33867</v>
      </c>
      <c r="C1351">
        <v>1992</v>
      </c>
      <c r="D1351">
        <v>710</v>
      </c>
      <c r="F1351">
        <v>4.08</v>
      </c>
      <c r="G1351">
        <v>620</v>
      </c>
      <c r="H1351" t="s">
        <v>18</v>
      </c>
      <c r="I1351">
        <f t="shared" si="42"/>
        <v>9</v>
      </c>
      <c r="J1351">
        <f t="shared" si="43"/>
        <v>1</v>
      </c>
    </row>
    <row r="1352" spans="1:10">
      <c r="A1352" t="s">
        <v>53</v>
      </c>
      <c r="B1352" s="57">
        <v>33867</v>
      </c>
      <c r="C1352">
        <v>1992</v>
      </c>
      <c r="D1352">
        <v>710</v>
      </c>
      <c r="F1352">
        <v>0.04</v>
      </c>
      <c r="G1352">
        <v>630</v>
      </c>
      <c r="H1352" t="s">
        <v>18</v>
      </c>
      <c r="I1352">
        <f t="shared" ref="I1352:I1415" si="44">MONTH(B1352)</f>
        <v>9</v>
      </c>
      <c r="J1352">
        <f t="shared" si="43"/>
        <v>1</v>
      </c>
    </row>
    <row r="1353" spans="1:10">
      <c r="A1353" t="s">
        <v>53</v>
      </c>
      <c r="B1353" s="57">
        <v>33867</v>
      </c>
      <c r="C1353">
        <v>1992</v>
      </c>
      <c r="D1353">
        <v>710</v>
      </c>
      <c r="F1353">
        <v>1.91</v>
      </c>
      <c r="G1353">
        <v>650</v>
      </c>
      <c r="H1353" t="s">
        <v>18</v>
      </c>
      <c r="I1353">
        <f t="shared" si="44"/>
        <v>9</v>
      </c>
      <c r="J1353">
        <f t="shared" si="43"/>
        <v>1</v>
      </c>
    </row>
    <row r="1354" spans="1:10">
      <c r="A1354" t="s">
        <v>53</v>
      </c>
      <c r="B1354" s="57">
        <v>33867</v>
      </c>
      <c r="C1354">
        <v>1992</v>
      </c>
      <c r="D1354">
        <v>710</v>
      </c>
      <c r="F1354">
        <v>28.26</v>
      </c>
      <c r="G1354">
        <v>659</v>
      </c>
      <c r="H1354" t="s">
        <v>55</v>
      </c>
      <c r="I1354">
        <f t="shared" si="44"/>
        <v>9</v>
      </c>
      <c r="J1354">
        <f t="shared" si="43"/>
        <v>1</v>
      </c>
    </row>
    <row r="1355" spans="1:10">
      <c r="A1355" t="s">
        <v>53</v>
      </c>
      <c r="B1355" s="57">
        <v>33874</v>
      </c>
      <c r="C1355">
        <v>1992</v>
      </c>
      <c r="D1355">
        <v>710</v>
      </c>
      <c r="E1355">
        <v>3366.85</v>
      </c>
      <c r="F1355">
        <v>1.68</v>
      </c>
      <c r="G1355">
        <v>518</v>
      </c>
      <c r="H1355" t="s">
        <v>54</v>
      </c>
      <c r="I1355">
        <f t="shared" si="44"/>
        <v>9</v>
      </c>
      <c r="J1355">
        <f t="shared" si="43"/>
        <v>1</v>
      </c>
    </row>
    <row r="1356" spans="1:10">
      <c r="A1356" t="s">
        <v>53</v>
      </c>
      <c r="B1356" s="57">
        <v>33874</v>
      </c>
      <c r="C1356">
        <v>1992</v>
      </c>
      <c r="D1356">
        <v>710</v>
      </c>
      <c r="E1356">
        <v>3533.16</v>
      </c>
      <c r="F1356">
        <v>4.4800000000000004</v>
      </c>
      <c r="G1356">
        <v>620</v>
      </c>
      <c r="H1356" t="s">
        <v>18</v>
      </c>
      <c r="I1356">
        <f t="shared" si="44"/>
        <v>9</v>
      </c>
      <c r="J1356">
        <f t="shared" si="43"/>
        <v>1</v>
      </c>
    </row>
    <row r="1357" spans="1:10">
      <c r="A1357" t="s">
        <v>53</v>
      </c>
      <c r="B1357" s="57">
        <v>33874</v>
      </c>
      <c r="C1357">
        <v>1992</v>
      </c>
      <c r="D1357">
        <v>710</v>
      </c>
      <c r="E1357">
        <v>3533.16</v>
      </c>
      <c r="F1357">
        <v>0.49</v>
      </c>
      <c r="G1357">
        <v>650</v>
      </c>
      <c r="H1357" t="s">
        <v>18</v>
      </c>
      <c r="I1357">
        <f t="shared" si="44"/>
        <v>9</v>
      </c>
      <c r="J1357">
        <f t="shared" si="43"/>
        <v>1</v>
      </c>
    </row>
    <row r="1358" spans="1:10">
      <c r="A1358" t="s">
        <v>53</v>
      </c>
      <c r="B1358" s="57">
        <v>33874</v>
      </c>
      <c r="C1358">
        <v>1992</v>
      </c>
      <c r="D1358">
        <v>710</v>
      </c>
      <c r="E1358">
        <v>3775.36</v>
      </c>
      <c r="F1358">
        <v>0.26</v>
      </c>
      <c r="G1358">
        <v>630</v>
      </c>
      <c r="H1358" t="s">
        <v>18</v>
      </c>
      <c r="I1358">
        <f t="shared" si="44"/>
        <v>9</v>
      </c>
      <c r="J1358">
        <f t="shared" si="43"/>
        <v>1</v>
      </c>
    </row>
    <row r="1359" spans="1:10">
      <c r="A1359" t="s">
        <v>53</v>
      </c>
      <c r="B1359" s="57">
        <v>33874</v>
      </c>
      <c r="C1359">
        <v>1992</v>
      </c>
      <c r="D1359">
        <v>710</v>
      </c>
      <c r="E1359">
        <v>3775.36</v>
      </c>
      <c r="F1359">
        <v>268.27</v>
      </c>
      <c r="G1359">
        <v>659</v>
      </c>
      <c r="H1359" t="s">
        <v>55</v>
      </c>
      <c r="I1359">
        <f t="shared" si="44"/>
        <v>9</v>
      </c>
      <c r="J1359">
        <f t="shared" si="43"/>
        <v>1</v>
      </c>
    </row>
    <row r="1360" spans="1:10">
      <c r="A1360" t="s">
        <v>53</v>
      </c>
      <c r="B1360" s="57">
        <v>33874</v>
      </c>
      <c r="C1360">
        <v>1992</v>
      </c>
      <c r="D1360">
        <v>710</v>
      </c>
      <c r="E1360">
        <v>3871.9</v>
      </c>
      <c r="F1360">
        <v>0.35</v>
      </c>
      <c r="G1360">
        <v>517</v>
      </c>
      <c r="H1360" t="s">
        <v>54</v>
      </c>
      <c r="I1360">
        <f t="shared" si="44"/>
        <v>9</v>
      </c>
      <c r="J1360">
        <f t="shared" si="43"/>
        <v>1</v>
      </c>
    </row>
    <row r="1361" spans="1:10">
      <c r="A1361" t="s">
        <v>53</v>
      </c>
      <c r="B1361" s="57">
        <v>33874</v>
      </c>
      <c r="C1361">
        <v>1992</v>
      </c>
      <c r="D1361">
        <v>710</v>
      </c>
      <c r="E1361">
        <v>3871.9</v>
      </c>
      <c r="F1361">
        <v>0.99</v>
      </c>
      <c r="G1361">
        <v>518</v>
      </c>
      <c r="H1361" t="s">
        <v>54</v>
      </c>
      <c r="I1361">
        <f t="shared" si="44"/>
        <v>9</v>
      </c>
      <c r="J1361">
        <f t="shared" si="43"/>
        <v>1</v>
      </c>
    </row>
    <row r="1362" spans="1:10">
      <c r="A1362" t="s">
        <v>53</v>
      </c>
      <c r="B1362" s="57">
        <v>33874</v>
      </c>
      <c r="C1362">
        <v>1992</v>
      </c>
      <c r="D1362">
        <v>710</v>
      </c>
      <c r="E1362">
        <v>3871.9</v>
      </c>
      <c r="F1362">
        <v>14.04</v>
      </c>
      <c r="G1362">
        <v>521</v>
      </c>
      <c r="H1362" t="s">
        <v>54</v>
      </c>
      <c r="I1362">
        <f t="shared" si="44"/>
        <v>9</v>
      </c>
      <c r="J1362">
        <f t="shared" si="43"/>
        <v>1</v>
      </c>
    </row>
    <row r="1363" spans="1:10">
      <c r="A1363" t="s">
        <v>53</v>
      </c>
      <c r="B1363" s="57">
        <v>33874</v>
      </c>
      <c r="C1363">
        <v>1992</v>
      </c>
      <c r="D1363">
        <v>710</v>
      </c>
      <c r="F1363">
        <v>0.11</v>
      </c>
      <c r="G1363">
        <v>518</v>
      </c>
      <c r="H1363" t="s">
        <v>54</v>
      </c>
      <c r="I1363">
        <f t="shared" si="44"/>
        <v>9</v>
      </c>
      <c r="J1363">
        <f t="shared" si="43"/>
        <v>1</v>
      </c>
    </row>
    <row r="1364" spans="1:10">
      <c r="A1364" t="s">
        <v>53</v>
      </c>
      <c r="B1364" s="57">
        <v>33874</v>
      </c>
      <c r="C1364">
        <v>1992</v>
      </c>
      <c r="D1364">
        <v>710</v>
      </c>
      <c r="F1364">
        <v>0.06</v>
      </c>
      <c r="G1364">
        <v>521</v>
      </c>
      <c r="H1364" t="s">
        <v>54</v>
      </c>
      <c r="I1364">
        <f t="shared" si="44"/>
        <v>9</v>
      </c>
      <c r="J1364">
        <f t="shared" si="43"/>
        <v>1</v>
      </c>
    </row>
    <row r="1365" spans="1:10">
      <c r="A1365" t="s">
        <v>53</v>
      </c>
      <c r="B1365" s="57">
        <v>33874</v>
      </c>
      <c r="C1365">
        <v>1992</v>
      </c>
      <c r="D1365">
        <v>710</v>
      </c>
      <c r="F1365">
        <v>3.61</v>
      </c>
      <c r="G1365">
        <v>522</v>
      </c>
      <c r="I1365">
        <f t="shared" si="44"/>
        <v>9</v>
      </c>
      <c r="J1365">
        <f t="shared" si="43"/>
        <v>1</v>
      </c>
    </row>
    <row r="1366" spans="1:10">
      <c r="A1366" t="s">
        <v>53</v>
      </c>
      <c r="B1366" s="57">
        <v>33874</v>
      </c>
      <c r="C1366">
        <v>1992</v>
      </c>
      <c r="D1366">
        <v>710</v>
      </c>
      <c r="F1366">
        <v>19.47</v>
      </c>
      <c r="G1366">
        <v>620</v>
      </c>
      <c r="H1366" t="s">
        <v>18</v>
      </c>
      <c r="I1366">
        <f t="shared" si="44"/>
        <v>9</v>
      </c>
      <c r="J1366">
        <f t="shared" si="43"/>
        <v>1</v>
      </c>
    </row>
    <row r="1367" spans="1:10">
      <c r="A1367" t="s">
        <v>53</v>
      </c>
      <c r="B1367" s="57">
        <v>33874</v>
      </c>
      <c r="C1367">
        <v>1992</v>
      </c>
      <c r="D1367">
        <v>710</v>
      </c>
      <c r="F1367">
        <v>8.44</v>
      </c>
      <c r="G1367">
        <v>630</v>
      </c>
      <c r="H1367" t="s">
        <v>18</v>
      </c>
      <c r="I1367">
        <f t="shared" si="44"/>
        <v>9</v>
      </c>
      <c r="J1367">
        <f t="shared" si="43"/>
        <v>1</v>
      </c>
    </row>
    <row r="1368" spans="1:10">
      <c r="A1368" t="s">
        <v>53</v>
      </c>
      <c r="B1368" s="57">
        <v>33874</v>
      </c>
      <c r="C1368">
        <v>1992</v>
      </c>
      <c r="D1368">
        <v>710</v>
      </c>
      <c r="F1368">
        <v>8.1</v>
      </c>
      <c r="G1368">
        <v>659</v>
      </c>
      <c r="H1368" t="s">
        <v>55</v>
      </c>
      <c r="I1368">
        <f t="shared" si="44"/>
        <v>9</v>
      </c>
      <c r="J1368">
        <f t="shared" si="43"/>
        <v>1</v>
      </c>
    </row>
    <row r="1369" spans="1:10">
      <c r="A1369" t="s">
        <v>53</v>
      </c>
      <c r="B1369" s="57">
        <v>33881</v>
      </c>
      <c r="C1369">
        <v>1992</v>
      </c>
      <c r="D1369">
        <v>710</v>
      </c>
      <c r="E1369">
        <v>3533.16</v>
      </c>
      <c r="F1369">
        <v>25.53</v>
      </c>
      <c r="G1369">
        <v>620</v>
      </c>
      <c r="H1369" t="s">
        <v>18</v>
      </c>
      <c r="I1369">
        <f t="shared" si="44"/>
        <v>10</v>
      </c>
      <c r="J1369">
        <f t="shared" si="43"/>
        <v>1</v>
      </c>
    </row>
    <row r="1370" spans="1:10">
      <c r="A1370" t="s">
        <v>53</v>
      </c>
      <c r="B1370" s="57">
        <v>33881</v>
      </c>
      <c r="C1370">
        <v>1992</v>
      </c>
      <c r="D1370">
        <v>710</v>
      </c>
      <c r="E1370">
        <v>3533.16</v>
      </c>
      <c r="F1370">
        <v>41.84</v>
      </c>
      <c r="G1370">
        <v>630</v>
      </c>
      <c r="H1370" t="s">
        <v>18</v>
      </c>
      <c r="I1370">
        <f t="shared" si="44"/>
        <v>10</v>
      </c>
      <c r="J1370">
        <f t="shared" si="43"/>
        <v>1</v>
      </c>
    </row>
    <row r="1371" spans="1:10">
      <c r="A1371" t="s">
        <v>53</v>
      </c>
      <c r="B1371" s="57">
        <v>33881</v>
      </c>
      <c r="C1371">
        <v>1992</v>
      </c>
      <c r="D1371">
        <v>710</v>
      </c>
      <c r="E1371">
        <v>3775.36</v>
      </c>
      <c r="F1371">
        <v>0.8</v>
      </c>
      <c r="G1371">
        <v>630</v>
      </c>
      <c r="H1371" t="s">
        <v>18</v>
      </c>
      <c r="I1371">
        <f t="shared" si="44"/>
        <v>10</v>
      </c>
      <c r="J1371">
        <f t="shared" si="43"/>
        <v>1</v>
      </c>
    </row>
    <row r="1372" spans="1:10">
      <c r="A1372" t="s">
        <v>53</v>
      </c>
      <c r="B1372" s="57">
        <v>33881</v>
      </c>
      <c r="C1372">
        <v>1992</v>
      </c>
      <c r="D1372">
        <v>710</v>
      </c>
      <c r="F1372">
        <v>0.48</v>
      </c>
      <c r="G1372">
        <v>511</v>
      </c>
      <c r="I1372">
        <f t="shared" si="44"/>
        <v>10</v>
      </c>
      <c r="J1372">
        <f t="shared" si="43"/>
        <v>1</v>
      </c>
    </row>
    <row r="1373" spans="1:10">
      <c r="A1373" t="s">
        <v>53</v>
      </c>
      <c r="B1373" s="57">
        <v>33881</v>
      </c>
      <c r="C1373">
        <v>1992</v>
      </c>
      <c r="D1373">
        <v>710</v>
      </c>
      <c r="F1373">
        <v>3.45</v>
      </c>
      <c r="G1373">
        <v>620</v>
      </c>
      <c r="H1373" t="s">
        <v>18</v>
      </c>
      <c r="I1373">
        <f t="shared" si="44"/>
        <v>10</v>
      </c>
      <c r="J1373">
        <f t="shared" si="43"/>
        <v>1</v>
      </c>
    </row>
    <row r="1374" spans="1:10">
      <c r="A1374" t="s">
        <v>53</v>
      </c>
      <c r="B1374" s="57">
        <v>33881</v>
      </c>
      <c r="C1374">
        <v>1992</v>
      </c>
      <c r="D1374">
        <v>710</v>
      </c>
      <c r="F1374">
        <v>110</v>
      </c>
      <c r="G1374">
        <v>630</v>
      </c>
      <c r="H1374" t="s">
        <v>18</v>
      </c>
      <c r="I1374">
        <f t="shared" si="44"/>
        <v>10</v>
      </c>
      <c r="J1374">
        <f t="shared" si="43"/>
        <v>1</v>
      </c>
    </row>
    <row r="1375" spans="1:10">
      <c r="A1375" t="s">
        <v>53</v>
      </c>
      <c r="B1375" s="57">
        <v>33881</v>
      </c>
      <c r="C1375">
        <v>1992</v>
      </c>
      <c r="D1375">
        <v>710</v>
      </c>
      <c r="F1375">
        <v>0.18</v>
      </c>
      <c r="G1375">
        <v>640</v>
      </c>
      <c r="H1375" t="s">
        <v>18</v>
      </c>
      <c r="I1375">
        <f t="shared" si="44"/>
        <v>10</v>
      </c>
      <c r="J1375">
        <f t="shared" si="43"/>
        <v>1</v>
      </c>
    </row>
    <row r="1376" spans="1:10">
      <c r="A1376" t="s">
        <v>53</v>
      </c>
      <c r="B1376" s="57">
        <v>33888</v>
      </c>
      <c r="C1376">
        <v>1992</v>
      </c>
      <c r="D1376">
        <v>710</v>
      </c>
      <c r="E1376">
        <v>3533.16</v>
      </c>
      <c r="F1376">
        <v>27.84</v>
      </c>
      <c r="G1376">
        <v>620</v>
      </c>
      <c r="H1376" t="s">
        <v>18</v>
      </c>
      <c r="I1376">
        <f t="shared" si="44"/>
        <v>10</v>
      </c>
      <c r="J1376">
        <f t="shared" si="43"/>
        <v>1</v>
      </c>
    </row>
    <row r="1377" spans="1:10">
      <c r="A1377" t="s">
        <v>53</v>
      </c>
      <c r="B1377" s="57">
        <v>33888</v>
      </c>
      <c r="C1377">
        <v>1992</v>
      </c>
      <c r="D1377">
        <v>710</v>
      </c>
      <c r="E1377">
        <v>3533.16</v>
      </c>
      <c r="F1377">
        <v>205.59</v>
      </c>
      <c r="G1377">
        <v>630</v>
      </c>
      <c r="H1377" t="s">
        <v>18</v>
      </c>
      <c r="I1377">
        <f t="shared" si="44"/>
        <v>10</v>
      </c>
      <c r="J1377">
        <f t="shared" si="43"/>
        <v>1</v>
      </c>
    </row>
    <row r="1378" spans="1:10">
      <c r="A1378" t="s">
        <v>53</v>
      </c>
      <c r="B1378" s="57">
        <v>33888</v>
      </c>
      <c r="C1378">
        <v>1992</v>
      </c>
      <c r="D1378">
        <v>710</v>
      </c>
      <c r="E1378">
        <v>3533.16</v>
      </c>
      <c r="F1378">
        <v>0.25</v>
      </c>
      <c r="G1378">
        <v>640</v>
      </c>
      <c r="H1378" t="s">
        <v>18</v>
      </c>
      <c r="I1378">
        <f t="shared" si="44"/>
        <v>10</v>
      </c>
      <c r="J1378">
        <f t="shared" si="43"/>
        <v>1</v>
      </c>
    </row>
    <row r="1379" spans="1:10">
      <c r="A1379" t="s">
        <v>53</v>
      </c>
      <c r="B1379" s="57">
        <v>33888</v>
      </c>
      <c r="C1379">
        <v>1992</v>
      </c>
      <c r="D1379">
        <v>710</v>
      </c>
      <c r="E1379">
        <v>3775.36</v>
      </c>
      <c r="F1379">
        <v>9.43</v>
      </c>
      <c r="G1379">
        <v>630</v>
      </c>
      <c r="H1379" t="s">
        <v>18</v>
      </c>
      <c r="I1379">
        <f t="shared" si="44"/>
        <v>10</v>
      </c>
      <c r="J1379">
        <f t="shared" si="43"/>
        <v>1</v>
      </c>
    </row>
    <row r="1380" spans="1:10">
      <c r="A1380" t="s">
        <v>53</v>
      </c>
      <c r="B1380" s="57">
        <v>33888</v>
      </c>
      <c r="C1380">
        <v>1992</v>
      </c>
      <c r="D1380">
        <v>710</v>
      </c>
      <c r="E1380">
        <v>3775.36</v>
      </c>
      <c r="F1380">
        <v>0.36</v>
      </c>
      <c r="G1380">
        <v>640</v>
      </c>
      <c r="H1380" t="s">
        <v>18</v>
      </c>
      <c r="I1380">
        <f t="shared" si="44"/>
        <v>10</v>
      </c>
      <c r="J1380">
        <f t="shared" si="43"/>
        <v>1</v>
      </c>
    </row>
    <row r="1381" spans="1:10">
      <c r="A1381" t="s">
        <v>53</v>
      </c>
      <c r="B1381" s="57">
        <v>33888</v>
      </c>
      <c r="C1381">
        <v>1992</v>
      </c>
      <c r="D1381">
        <v>710</v>
      </c>
      <c r="E1381">
        <v>3775.36</v>
      </c>
      <c r="F1381">
        <v>5.21</v>
      </c>
      <c r="G1381">
        <v>650</v>
      </c>
      <c r="H1381" t="s">
        <v>18</v>
      </c>
      <c r="I1381">
        <f t="shared" si="44"/>
        <v>10</v>
      </c>
      <c r="J1381">
        <f t="shared" si="43"/>
        <v>1</v>
      </c>
    </row>
    <row r="1382" spans="1:10">
      <c r="A1382" t="s">
        <v>53</v>
      </c>
      <c r="B1382" s="57">
        <v>33888</v>
      </c>
      <c r="C1382">
        <v>1992</v>
      </c>
      <c r="D1382">
        <v>710</v>
      </c>
      <c r="F1382">
        <v>9.2100000000000009</v>
      </c>
      <c r="G1382">
        <v>620</v>
      </c>
      <c r="H1382" t="s">
        <v>18</v>
      </c>
      <c r="I1382">
        <f t="shared" si="44"/>
        <v>10</v>
      </c>
      <c r="J1382">
        <f t="shared" si="43"/>
        <v>1</v>
      </c>
    </row>
    <row r="1383" spans="1:10">
      <c r="A1383" t="s">
        <v>53</v>
      </c>
      <c r="B1383" s="57">
        <v>33888</v>
      </c>
      <c r="C1383">
        <v>1992</v>
      </c>
      <c r="D1383">
        <v>710</v>
      </c>
      <c r="F1383">
        <v>7.99</v>
      </c>
      <c r="G1383">
        <v>630</v>
      </c>
      <c r="H1383" t="s">
        <v>18</v>
      </c>
      <c r="I1383">
        <f t="shared" si="44"/>
        <v>10</v>
      </c>
      <c r="J1383">
        <f t="shared" si="43"/>
        <v>1</v>
      </c>
    </row>
    <row r="1384" spans="1:10">
      <c r="A1384" t="s">
        <v>53</v>
      </c>
      <c r="B1384" s="57">
        <v>33895</v>
      </c>
      <c r="C1384">
        <v>1992</v>
      </c>
      <c r="D1384">
        <v>710</v>
      </c>
      <c r="E1384">
        <v>3533.16</v>
      </c>
      <c r="F1384">
        <v>4.1100000000000003</v>
      </c>
      <c r="G1384">
        <v>620</v>
      </c>
      <c r="H1384" t="s">
        <v>18</v>
      </c>
      <c r="I1384">
        <f t="shared" si="44"/>
        <v>10</v>
      </c>
      <c r="J1384">
        <f t="shared" si="43"/>
        <v>1</v>
      </c>
    </row>
    <row r="1385" spans="1:10">
      <c r="A1385" t="s">
        <v>53</v>
      </c>
      <c r="B1385" s="57">
        <v>33895</v>
      </c>
      <c r="C1385">
        <v>1992</v>
      </c>
      <c r="D1385">
        <v>710</v>
      </c>
      <c r="E1385">
        <v>3533.16</v>
      </c>
      <c r="F1385">
        <v>155.28</v>
      </c>
      <c r="G1385">
        <v>630</v>
      </c>
      <c r="H1385" t="s">
        <v>18</v>
      </c>
      <c r="I1385">
        <f t="shared" si="44"/>
        <v>10</v>
      </c>
      <c r="J1385">
        <f t="shared" si="43"/>
        <v>1</v>
      </c>
    </row>
    <row r="1386" spans="1:10">
      <c r="A1386" t="s">
        <v>53</v>
      </c>
      <c r="B1386" s="57">
        <v>33895</v>
      </c>
      <c r="C1386">
        <v>1992</v>
      </c>
      <c r="D1386">
        <v>710</v>
      </c>
      <c r="E1386">
        <v>3775.36</v>
      </c>
      <c r="F1386">
        <v>20.96</v>
      </c>
      <c r="G1386">
        <v>630</v>
      </c>
      <c r="H1386" t="s">
        <v>18</v>
      </c>
      <c r="I1386">
        <f t="shared" si="44"/>
        <v>10</v>
      </c>
      <c r="J1386">
        <f t="shared" si="43"/>
        <v>1</v>
      </c>
    </row>
    <row r="1387" spans="1:10">
      <c r="A1387" t="s">
        <v>53</v>
      </c>
      <c r="B1387" s="57">
        <v>33895</v>
      </c>
      <c r="C1387">
        <v>1992</v>
      </c>
      <c r="D1387">
        <v>710</v>
      </c>
      <c r="E1387">
        <v>3775.36</v>
      </c>
      <c r="F1387">
        <v>0.19</v>
      </c>
      <c r="G1387">
        <v>650</v>
      </c>
      <c r="H1387" t="s">
        <v>18</v>
      </c>
      <c r="I1387">
        <f t="shared" si="44"/>
        <v>10</v>
      </c>
      <c r="J1387">
        <f t="shared" si="43"/>
        <v>1</v>
      </c>
    </row>
    <row r="1388" spans="1:10">
      <c r="A1388" t="s">
        <v>53</v>
      </c>
      <c r="B1388" s="57">
        <v>33895</v>
      </c>
      <c r="C1388">
        <v>1992</v>
      </c>
      <c r="D1388">
        <v>710</v>
      </c>
      <c r="F1388">
        <v>34.44</v>
      </c>
      <c r="G1388">
        <v>620</v>
      </c>
      <c r="H1388" t="s">
        <v>18</v>
      </c>
      <c r="I1388">
        <f t="shared" si="44"/>
        <v>10</v>
      </c>
      <c r="J1388">
        <f t="shared" si="43"/>
        <v>1</v>
      </c>
    </row>
    <row r="1389" spans="1:10">
      <c r="A1389" t="s">
        <v>53</v>
      </c>
      <c r="B1389" s="57">
        <v>33895</v>
      </c>
      <c r="C1389">
        <v>1992</v>
      </c>
      <c r="D1389">
        <v>710</v>
      </c>
      <c r="F1389">
        <v>5.65</v>
      </c>
      <c r="G1389">
        <v>630</v>
      </c>
      <c r="H1389" t="s">
        <v>18</v>
      </c>
      <c r="I1389">
        <f t="shared" si="44"/>
        <v>10</v>
      </c>
      <c r="J1389">
        <f t="shared" si="43"/>
        <v>1</v>
      </c>
    </row>
    <row r="1390" spans="1:10">
      <c r="A1390" t="s">
        <v>53</v>
      </c>
      <c r="B1390" s="57">
        <v>33895</v>
      </c>
      <c r="C1390">
        <v>1992</v>
      </c>
      <c r="D1390">
        <v>710</v>
      </c>
      <c r="F1390">
        <v>4.92</v>
      </c>
      <c r="G1390">
        <v>640</v>
      </c>
      <c r="H1390" t="s">
        <v>18</v>
      </c>
      <c r="I1390">
        <f t="shared" si="44"/>
        <v>10</v>
      </c>
      <c r="J1390">
        <f t="shared" si="43"/>
        <v>1</v>
      </c>
    </row>
    <row r="1391" spans="1:10">
      <c r="A1391" t="s">
        <v>53</v>
      </c>
      <c r="B1391" s="57">
        <v>33902</v>
      </c>
      <c r="C1391">
        <v>1992</v>
      </c>
      <c r="D1391">
        <v>710</v>
      </c>
      <c r="E1391">
        <v>3533.16</v>
      </c>
      <c r="F1391">
        <v>9.14</v>
      </c>
      <c r="G1391">
        <v>620</v>
      </c>
      <c r="H1391" t="s">
        <v>18</v>
      </c>
      <c r="I1391">
        <f t="shared" si="44"/>
        <v>10</v>
      </c>
      <c r="J1391">
        <f t="shared" si="43"/>
        <v>1</v>
      </c>
    </row>
    <row r="1392" spans="1:10">
      <c r="A1392" t="s">
        <v>53</v>
      </c>
      <c r="B1392" s="57">
        <v>33902</v>
      </c>
      <c r="C1392">
        <v>1992</v>
      </c>
      <c r="D1392">
        <v>710</v>
      </c>
      <c r="E1392">
        <v>3533.16</v>
      </c>
      <c r="F1392">
        <v>75.709999999999994</v>
      </c>
      <c r="G1392">
        <v>630</v>
      </c>
      <c r="H1392" t="s">
        <v>18</v>
      </c>
      <c r="I1392">
        <f t="shared" si="44"/>
        <v>10</v>
      </c>
      <c r="J1392">
        <f t="shared" si="43"/>
        <v>1</v>
      </c>
    </row>
    <row r="1393" spans="1:10">
      <c r="A1393" t="s">
        <v>53</v>
      </c>
      <c r="B1393" s="57">
        <v>33902</v>
      </c>
      <c r="C1393">
        <v>1992</v>
      </c>
      <c r="D1393">
        <v>710</v>
      </c>
      <c r="E1393">
        <v>3533.16</v>
      </c>
      <c r="F1393">
        <v>0.02</v>
      </c>
      <c r="G1393">
        <v>640</v>
      </c>
      <c r="H1393" t="s">
        <v>18</v>
      </c>
      <c r="I1393">
        <f t="shared" si="44"/>
        <v>10</v>
      </c>
      <c r="J1393">
        <f t="shared" si="43"/>
        <v>1</v>
      </c>
    </row>
    <row r="1394" spans="1:10">
      <c r="A1394" t="s">
        <v>53</v>
      </c>
      <c r="B1394" s="57">
        <v>33902</v>
      </c>
      <c r="C1394">
        <v>1992</v>
      </c>
      <c r="D1394">
        <v>710</v>
      </c>
      <c r="E1394">
        <v>3775.36</v>
      </c>
      <c r="F1394">
        <v>8.51</v>
      </c>
      <c r="G1394">
        <v>630</v>
      </c>
      <c r="H1394" t="s">
        <v>18</v>
      </c>
      <c r="I1394">
        <f t="shared" si="44"/>
        <v>10</v>
      </c>
      <c r="J1394">
        <f t="shared" si="43"/>
        <v>1</v>
      </c>
    </row>
    <row r="1395" spans="1:10">
      <c r="A1395" t="s">
        <v>53</v>
      </c>
      <c r="B1395" s="57">
        <v>33902</v>
      </c>
      <c r="C1395">
        <v>1992</v>
      </c>
      <c r="D1395">
        <v>710</v>
      </c>
      <c r="F1395">
        <v>9.59</v>
      </c>
      <c r="G1395">
        <v>620</v>
      </c>
      <c r="H1395" t="s">
        <v>18</v>
      </c>
      <c r="I1395">
        <f t="shared" si="44"/>
        <v>10</v>
      </c>
      <c r="J1395">
        <f t="shared" si="43"/>
        <v>1</v>
      </c>
    </row>
    <row r="1396" spans="1:10">
      <c r="A1396" t="s">
        <v>53</v>
      </c>
      <c r="B1396" s="57">
        <v>33902</v>
      </c>
      <c r="C1396">
        <v>1992</v>
      </c>
      <c r="D1396">
        <v>710</v>
      </c>
      <c r="F1396">
        <v>11.85</v>
      </c>
      <c r="G1396">
        <v>630</v>
      </c>
      <c r="H1396" t="s">
        <v>18</v>
      </c>
      <c r="I1396">
        <f t="shared" si="44"/>
        <v>10</v>
      </c>
      <c r="J1396">
        <f t="shared" si="43"/>
        <v>1</v>
      </c>
    </row>
    <row r="1397" spans="1:10">
      <c r="A1397" t="s">
        <v>53</v>
      </c>
      <c r="B1397" s="57">
        <v>33902</v>
      </c>
      <c r="C1397">
        <v>1992</v>
      </c>
      <c r="D1397">
        <v>710</v>
      </c>
      <c r="F1397">
        <v>0.71</v>
      </c>
      <c r="G1397">
        <v>640</v>
      </c>
      <c r="H1397" t="s">
        <v>18</v>
      </c>
      <c r="I1397">
        <f t="shared" si="44"/>
        <v>10</v>
      </c>
      <c r="J1397">
        <f t="shared" si="43"/>
        <v>1</v>
      </c>
    </row>
    <row r="1398" spans="1:10">
      <c r="A1398" t="s">
        <v>53</v>
      </c>
      <c r="B1398" s="57">
        <v>33909</v>
      </c>
      <c r="C1398">
        <v>1992</v>
      </c>
      <c r="D1398">
        <v>710</v>
      </c>
      <c r="E1398">
        <v>3533.16</v>
      </c>
      <c r="F1398">
        <v>9.89</v>
      </c>
      <c r="G1398">
        <v>650</v>
      </c>
      <c r="H1398" t="s">
        <v>18</v>
      </c>
      <c r="I1398">
        <f t="shared" si="44"/>
        <v>11</v>
      </c>
      <c r="J1398">
        <f t="shared" si="43"/>
        <v>1</v>
      </c>
    </row>
    <row r="1399" spans="1:10">
      <c r="A1399" t="s">
        <v>53</v>
      </c>
      <c r="B1399" s="57">
        <v>33909</v>
      </c>
      <c r="C1399">
        <v>1992</v>
      </c>
      <c r="D1399">
        <v>710</v>
      </c>
      <c r="F1399">
        <v>0.22</v>
      </c>
      <c r="G1399">
        <v>630</v>
      </c>
      <c r="H1399" t="s">
        <v>18</v>
      </c>
      <c r="I1399">
        <f t="shared" si="44"/>
        <v>11</v>
      </c>
      <c r="J1399">
        <f t="shared" si="43"/>
        <v>1</v>
      </c>
    </row>
    <row r="1400" spans="1:10">
      <c r="A1400" t="s">
        <v>53</v>
      </c>
      <c r="B1400" s="57">
        <v>33909</v>
      </c>
      <c r="C1400">
        <v>1992</v>
      </c>
      <c r="D1400">
        <v>710</v>
      </c>
      <c r="F1400">
        <v>15.72</v>
      </c>
      <c r="G1400">
        <v>640</v>
      </c>
      <c r="H1400" t="s">
        <v>18</v>
      </c>
      <c r="I1400">
        <f t="shared" si="44"/>
        <v>11</v>
      </c>
      <c r="J1400">
        <f t="shared" si="43"/>
        <v>1</v>
      </c>
    </row>
    <row r="1401" spans="1:10">
      <c r="A1401" t="s">
        <v>53</v>
      </c>
      <c r="B1401" s="57">
        <v>33909</v>
      </c>
      <c r="C1401">
        <v>1992</v>
      </c>
      <c r="D1401">
        <v>710</v>
      </c>
      <c r="F1401">
        <v>8.5399999999999991</v>
      </c>
      <c r="G1401">
        <v>650</v>
      </c>
      <c r="H1401" t="s">
        <v>18</v>
      </c>
      <c r="I1401">
        <f t="shared" si="44"/>
        <v>11</v>
      </c>
      <c r="J1401">
        <f t="shared" si="43"/>
        <v>1</v>
      </c>
    </row>
    <row r="1402" spans="1:10">
      <c r="A1402" t="s">
        <v>53</v>
      </c>
      <c r="B1402" s="57">
        <v>33965</v>
      </c>
      <c r="C1402">
        <v>1992</v>
      </c>
      <c r="D1402">
        <v>710</v>
      </c>
      <c r="F1402">
        <v>0</v>
      </c>
      <c r="G1402">
        <v>517</v>
      </c>
      <c r="H1402" t="s">
        <v>54</v>
      </c>
      <c r="I1402">
        <f t="shared" si="44"/>
        <v>12</v>
      </c>
      <c r="J1402">
        <f t="shared" si="43"/>
        <v>1</v>
      </c>
    </row>
    <row r="1403" spans="1:10">
      <c r="A1403" t="s">
        <v>53</v>
      </c>
      <c r="B1403" s="57">
        <v>33965</v>
      </c>
      <c r="C1403">
        <v>1992</v>
      </c>
      <c r="D1403">
        <v>710</v>
      </c>
      <c r="F1403">
        <v>0.02</v>
      </c>
      <c r="G1403">
        <v>519</v>
      </c>
      <c r="H1403" t="s">
        <v>54</v>
      </c>
      <c r="I1403">
        <f t="shared" si="44"/>
        <v>12</v>
      </c>
      <c r="J1403">
        <f t="shared" si="43"/>
        <v>1</v>
      </c>
    </row>
    <row r="1404" spans="1:10">
      <c r="A1404" t="s">
        <v>53</v>
      </c>
      <c r="B1404" s="57">
        <v>33971</v>
      </c>
      <c r="C1404">
        <v>1993</v>
      </c>
      <c r="D1404">
        <v>710</v>
      </c>
      <c r="E1404">
        <v>3622.35</v>
      </c>
      <c r="F1404">
        <v>1.84</v>
      </c>
      <c r="G1404">
        <v>517</v>
      </c>
      <c r="H1404" t="s">
        <v>54</v>
      </c>
      <c r="I1404">
        <f t="shared" si="44"/>
        <v>1</v>
      </c>
      <c r="J1404">
        <f t="shared" si="43"/>
        <v>0</v>
      </c>
    </row>
    <row r="1405" spans="1:10">
      <c r="A1405" t="s">
        <v>53</v>
      </c>
      <c r="B1405" s="57">
        <v>33971</v>
      </c>
      <c r="C1405">
        <v>1993</v>
      </c>
      <c r="D1405">
        <v>710</v>
      </c>
      <c r="E1405">
        <v>3816.47</v>
      </c>
      <c r="F1405">
        <v>0.05</v>
      </c>
      <c r="G1405">
        <v>630</v>
      </c>
      <c r="H1405" t="s">
        <v>18</v>
      </c>
      <c r="I1405">
        <f t="shared" si="44"/>
        <v>1</v>
      </c>
      <c r="J1405">
        <f t="shared" si="43"/>
        <v>0</v>
      </c>
    </row>
    <row r="1406" spans="1:10">
      <c r="A1406" t="s">
        <v>53</v>
      </c>
      <c r="B1406" s="57">
        <v>33971</v>
      </c>
      <c r="C1406">
        <v>1993</v>
      </c>
      <c r="D1406">
        <v>710</v>
      </c>
      <c r="F1406">
        <v>0</v>
      </c>
      <c r="G1406">
        <v>630</v>
      </c>
      <c r="H1406" t="s">
        <v>18</v>
      </c>
      <c r="I1406">
        <f t="shared" si="44"/>
        <v>1</v>
      </c>
      <c r="J1406">
        <f t="shared" si="43"/>
        <v>0</v>
      </c>
    </row>
    <row r="1407" spans="1:10">
      <c r="A1407" t="s">
        <v>53</v>
      </c>
      <c r="B1407" s="57">
        <v>33971</v>
      </c>
      <c r="C1407">
        <v>1993</v>
      </c>
      <c r="D1407">
        <v>710</v>
      </c>
      <c r="F1407">
        <v>5.44</v>
      </c>
      <c r="G1407">
        <v>640</v>
      </c>
      <c r="H1407" t="s">
        <v>18</v>
      </c>
      <c r="I1407">
        <f t="shared" si="44"/>
        <v>1</v>
      </c>
      <c r="J1407">
        <f t="shared" si="43"/>
        <v>0</v>
      </c>
    </row>
    <row r="1408" spans="1:10">
      <c r="A1408" t="s">
        <v>53</v>
      </c>
      <c r="B1408" s="57">
        <v>33978</v>
      </c>
      <c r="C1408">
        <v>1993</v>
      </c>
      <c r="D1408">
        <v>710</v>
      </c>
      <c r="E1408">
        <v>3407.68</v>
      </c>
      <c r="F1408">
        <v>0.65</v>
      </c>
      <c r="G1408">
        <v>519</v>
      </c>
      <c r="H1408" t="s">
        <v>54</v>
      </c>
      <c r="I1408">
        <f t="shared" si="44"/>
        <v>1</v>
      </c>
      <c r="J1408">
        <f t="shared" si="43"/>
        <v>0</v>
      </c>
    </row>
    <row r="1409" spans="1:10">
      <c r="A1409" t="s">
        <v>53</v>
      </c>
      <c r="B1409" s="57">
        <v>33978</v>
      </c>
      <c r="C1409">
        <v>1993</v>
      </c>
      <c r="D1409">
        <v>710</v>
      </c>
      <c r="E1409">
        <v>3622.35</v>
      </c>
      <c r="F1409">
        <v>0.48</v>
      </c>
      <c r="G1409">
        <v>517</v>
      </c>
      <c r="H1409" t="s">
        <v>54</v>
      </c>
      <c r="I1409">
        <f t="shared" si="44"/>
        <v>1</v>
      </c>
      <c r="J1409">
        <f t="shared" si="43"/>
        <v>0</v>
      </c>
    </row>
    <row r="1410" spans="1:10">
      <c r="A1410" t="s">
        <v>53</v>
      </c>
      <c r="B1410" s="57">
        <v>33978</v>
      </c>
      <c r="C1410">
        <v>1993</v>
      </c>
      <c r="D1410">
        <v>710</v>
      </c>
      <c r="E1410">
        <v>3622.35</v>
      </c>
      <c r="F1410">
        <v>0.14000000000000001</v>
      </c>
      <c r="G1410">
        <v>519</v>
      </c>
      <c r="H1410" t="s">
        <v>54</v>
      </c>
      <c r="I1410">
        <f t="shared" si="44"/>
        <v>1</v>
      </c>
      <c r="J1410">
        <f t="shared" si="43"/>
        <v>0</v>
      </c>
    </row>
    <row r="1411" spans="1:10">
      <c r="A1411" t="s">
        <v>53</v>
      </c>
      <c r="B1411" s="57">
        <v>33978</v>
      </c>
      <c r="C1411">
        <v>1993</v>
      </c>
      <c r="D1411">
        <v>710</v>
      </c>
      <c r="E1411">
        <v>3622.35</v>
      </c>
      <c r="F1411">
        <v>3.75</v>
      </c>
      <c r="G1411">
        <v>540</v>
      </c>
      <c r="H1411" t="s">
        <v>54</v>
      </c>
      <c r="I1411">
        <f t="shared" si="44"/>
        <v>1</v>
      </c>
      <c r="J1411">
        <f t="shared" ref="J1411:J1474" si="45">IF(I1411&lt;7,0,1)</f>
        <v>0</v>
      </c>
    </row>
    <row r="1412" spans="1:10">
      <c r="A1412" t="s">
        <v>53</v>
      </c>
      <c r="B1412" s="57">
        <v>33978</v>
      </c>
      <c r="C1412">
        <v>1993</v>
      </c>
      <c r="D1412">
        <v>710</v>
      </c>
      <c r="E1412">
        <v>3816.47</v>
      </c>
      <c r="F1412">
        <v>4.3</v>
      </c>
      <c r="G1412">
        <v>630</v>
      </c>
      <c r="H1412" t="s">
        <v>18</v>
      </c>
      <c r="I1412">
        <f t="shared" si="44"/>
        <v>1</v>
      </c>
      <c r="J1412">
        <f t="shared" si="45"/>
        <v>0</v>
      </c>
    </row>
    <row r="1413" spans="1:10">
      <c r="A1413" t="s">
        <v>53</v>
      </c>
      <c r="B1413" s="57">
        <v>33978</v>
      </c>
      <c r="C1413">
        <v>1993</v>
      </c>
      <c r="D1413">
        <v>710</v>
      </c>
      <c r="F1413">
        <v>0.13</v>
      </c>
      <c r="G1413">
        <v>519</v>
      </c>
      <c r="H1413" t="s">
        <v>54</v>
      </c>
      <c r="I1413">
        <f t="shared" si="44"/>
        <v>1</v>
      </c>
      <c r="J1413">
        <f t="shared" si="45"/>
        <v>0</v>
      </c>
    </row>
    <row r="1414" spans="1:10">
      <c r="A1414" t="s">
        <v>53</v>
      </c>
      <c r="B1414" s="57">
        <v>33978</v>
      </c>
      <c r="C1414">
        <v>1993</v>
      </c>
      <c r="D1414">
        <v>710</v>
      </c>
      <c r="F1414">
        <v>0.01</v>
      </c>
      <c r="G1414">
        <v>521</v>
      </c>
      <c r="H1414" t="s">
        <v>54</v>
      </c>
      <c r="I1414">
        <f t="shared" si="44"/>
        <v>1</v>
      </c>
      <c r="J1414">
        <f t="shared" si="45"/>
        <v>0</v>
      </c>
    </row>
    <row r="1415" spans="1:10">
      <c r="A1415" t="s">
        <v>53</v>
      </c>
      <c r="B1415" s="57">
        <v>33978</v>
      </c>
      <c r="C1415">
        <v>1993</v>
      </c>
      <c r="D1415">
        <v>710</v>
      </c>
      <c r="F1415">
        <v>0.01</v>
      </c>
      <c r="G1415">
        <v>540</v>
      </c>
      <c r="H1415" t="s">
        <v>54</v>
      </c>
      <c r="I1415">
        <f t="shared" si="44"/>
        <v>1</v>
      </c>
      <c r="J1415">
        <f t="shared" si="45"/>
        <v>0</v>
      </c>
    </row>
    <row r="1416" spans="1:10">
      <c r="A1416" t="s">
        <v>53</v>
      </c>
      <c r="B1416" s="57">
        <v>33978</v>
      </c>
      <c r="C1416">
        <v>1993</v>
      </c>
      <c r="D1416">
        <v>710</v>
      </c>
      <c r="F1416">
        <v>0.01</v>
      </c>
      <c r="G1416">
        <v>630</v>
      </c>
      <c r="H1416" t="s">
        <v>18</v>
      </c>
      <c r="I1416">
        <f t="shared" ref="I1416:I1479" si="46">MONTH(B1416)</f>
        <v>1</v>
      </c>
      <c r="J1416">
        <f t="shared" si="45"/>
        <v>0</v>
      </c>
    </row>
    <row r="1417" spans="1:10">
      <c r="A1417" t="s">
        <v>53</v>
      </c>
      <c r="B1417" s="57">
        <v>33978</v>
      </c>
      <c r="C1417">
        <v>1993</v>
      </c>
      <c r="D1417">
        <v>710</v>
      </c>
      <c r="F1417">
        <v>0.01</v>
      </c>
      <c r="G1417">
        <v>659</v>
      </c>
      <c r="H1417" t="s">
        <v>55</v>
      </c>
      <c r="I1417">
        <f t="shared" si="46"/>
        <v>1</v>
      </c>
      <c r="J1417">
        <f t="shared" si="45"/>
        <v>0</v>
      </c>
    </row>
    <row r="1418" spans="1:10">
      <c r="A1418" t="s">
        <v>53</v>
      </c>
      <c r="B1418" s="57">
        <v>33985</v>
      </c>
      <c r="C1418">
        <v>1993</v>
      </c>
      <c r="D1418">
        <v>710</v>
      </c>
      <c r="E1418">
        <v>3054.32</v>
      </c>
      <c r="F1418">
        <v>0.22</v>
      </c>
      <c r="G1418">
        <v>610</v>
      </c>
      <c r="H1418" t="s">
        <v>18</v>
      </c>
      <c r="I1418">
        <f t="shared" si="46"/>
        <v>1</v>
      </c>
      <c r="J1418">
        <f t="shared" si="45"/>
        <v>0</v>
      </c>
    </row>
    <row r="1419" spans="1:10">
      <c r="A1419" t="s">
        <v>53</v>
      </c>
      <c r="B1419" s="57">
        <v>33985</v>
      </c>
      <c r="C1419">
        <v>1993</v>
      </c>
      <c r="D1419">
        <v>710</v>
      </c>
      <c r="E1419">
        <v>3622.35</v>
      </c>
      <c r="F1419">
        <v>0.14000000000000001</v>
      </c>
      <c r="G1419">
        <v>517</v>
      </c>
      <c r="H1419" t="s">
        <v>54</v>
      </c>
      <c r="I1419">
        <f t="shared" si="46"/>
        <v>1</v>
      </c>
      <c r="J1419">
        <f t="shared" si="45"/>
        <v>0</v>
      </c>
    </row>
    <row r="1420" spans="1:10">
      <c r="A1420" t="s">
        <v>53</v>
      </c>
      <c r="B1420" s="57">
        <v>33985</v>
      </c>
      <c r="C1420">
        <v>1993</v>
      </c>
      <c r="D1420">
        <v>710</v>
      </c>
      <c r="E1420">
        <v>3622.35</v>
      </c>
      <c r="F1420">
        <v>5.59</v>
      </c>
      <c r="G1420">
        <v>519</v>
      </c>
      <c r="H1420" t="s">
        <v>54</v>
      </c>
      <c r="I1420">
        <f t="shared" si="46"/>
        <v>1</v>
      </c>
      <c r="J1420">
        <f t="shared" si="45"/>
        <v>0</v>
      </c>
    </row>
    <row r="1421" spans="1:10">
      <c r="A1421" t="s">
        <v>53</v>
      </c>
      <c r="B1421" s="57">
        <v>33985</v>
      </c>
      <c r="C1421">
        <v>1993</v>
      </c>
      <c r="D1421">
        <v>710</v>
      </c>
      <c r="E1421">
        <v>3622.35</v>
      </c>
      <c r="F1421">
        <v>0.18</v>
      </c>
      <c r="G1421">
        <v>521</v>
      </c>
      <c r="H1421" t="s">
        <v>54</v>
      </c>
      <c r="I1421">
        <f t="shared" si="46"/>
        <v>1</v>
      </c>
      <c r="J1421">
        <f t="shared" si="45"/>
        <v>0</v>
      </c>
    </row>
    <row r="1422" spans="1:10">
      <c r="A1422" t="s">
        <v>53</v>
      </c>
      <c r="B1422" s="57">
        <v>33985</v>
      </c>
      <c r="C1422">
        <v>1993</v>
      </c>
      <c r="D1422">
        <v>710</v>
      </c>
      <c r="E1422">
        <v>3622.35</v>
      </c>
      <c r="F1422">
        <v>0.02</v>
      </c>
      <c r="G1422">
        <v>523</v>
      </c>
      <c r="H1422" t="s">
        <v>54</v>
      </c>
      <c r="I1422">
        <f t="shared" si="46"/>
        <v>1</v>
      </c>
      <c r="J1422">
        <f t="shared" si="45"/>
        <v>0</v>
      </c>
    </row>
    <row r="1423" spans="1:10">
      <c r="A1423" t="s">
        <v>53</v>
      </c>
      <c r="B1423" s="57">
        <v>33985</v>
      </c>
      <c r="C1423">
        <v>1993</v>
      </c>
      <c r="D1423">
        <v>710</v>
      </c>
      <c r="E1423">
        <v>3622.35</v>
      </c>
      <c r="F1423">
        <v>17.8</v>
      </c>
      <c r="G1423">
        <v>540</v>
      </c>
      <c r="H1423" t="s">
        <v>54</v>
      </c>
      <c r="I1423">
        <f t="shared" si="46"/>
        <v>1</v>
      </c>
      <c r="J1423">
        <f t="shared" si="45"/>
        <v>0</v>
      </c>
    </row>
    <row r="1424" spans="1:10">
      <c r="A1424" t="s">
        <v>53</v>
      </c>
      <c r="B1424" s="57">
        <v>33985</v>
      </c>
      <c r="C1424">
        <v>1993</v>
      </c>
      <c r="D1424">
        <v>710</v>
      </c>
      <c r="E1424">
        <v>3816.47</v>
      </c>
      <c r="F1424">
        <v>0.21</v>
      </c>
      <c r="G1424">
        <v>630</v>
      </c>
      <c r="H1424" t="s">
        <v>18</v>
      </c>
      <c r="I1424">
        <f t="shared" si="46"/>
        <v>1</v>
      </c>
      <c r="J1424">
        <f t="shared" si="45"/>
        <v>0</v>
      </c>
    </row>
    <row r="1425" spans="1:10">
      <c r="A1425" t="s">
        <v>53</v>
      </c>
      <c r="B1425" s="57">
        <v>33985</v>
      </c>
      <c r="C1425">
        <v>1993</v>
      </c>
      <c r="D1425">
        <v>710</v>
      </c>
      <c r="F1425">
        <v>0.06</v>
      </c>
      <c r="G1425">
        <v>518</v>
      </c>
      <c r="H1425" t="s">
        <v>54</v>
      </c>
      <c r="I1425">
        <f t="shared" si="46"/>
        <v>1</v>
      </c>
      <c r="J1425">
        <f t="shared" si="45"/>
        <v>0</v>
      </c>
    </row>
    <row r="1426" spans="1:10">
      <c r="A1426" t="s">
        <v>53</v>
      </c>
      <c r="B1426" s="57">
        <v>33985</v>
      </c>
      <c r="C1426">
        <v>1993</v>
      </c>
      <c r="D1426">
        <v>710</v>
      </c>
      <c r="F1426">
        <v>0</v>
      </c>
      <c r="G1426">
        <v>610</v>
      </c>
      <c r="H1426" t="s">
        <v>18</v>
      </c>
      <c r="I1426">
        <f t="shared" si="46"/>
        <v>1</v>
      </c>
      <c r="J1426">
        <f t="shared" si="45"/>
        <v>0</v>
      </c>
    </row>
    <row r="1427" spans="1:10">
      <c r="A1427" t="s">
        <v>53</v>
      </c>
      <c r="B1427" s="57">
        <v>33985</v>
      </c>
      <c r="C1427">
        <v>1993</v>
      </c>
      <c r="D1427">
        <v>710</v>
      </c>
      <c r="F1427">
        <v>0.04</v>
      </c>
      <c r="G1427">
        <v>630</v>
      </c>
      <c r="H1427" t="s">
        <v>18</v>
      </c>
      <c r="I1427">
        <f t="shared" si="46"/>
        <v>1</v>
      </c>
      <c r="J1427">
        <f t="shared" si="45"/>
        <v>0</v>
      </c>
    </row>
    <row r="1428" spans="1:10">
      <c r="A1428" t="s">
        <v>53</v>
      </c>
      <c r="B1428" s="57">
        <v>33985</v>
      </c>
      <c r="C1428">
        <v>1993</v>
      </c>
      <c r="D1428">
        <v>710</v>
      </c>
      <c r="F1428">
        <v>0.01</v>
      </c>
      <c r="G1428">
        <v>659</v>
      </c>
      <c r="H1428" t="s">
        <v>55</v>
      </c>
      <c r="I1428">
        <f t="shared" si="46"/>
        <v>1</v>
      </c>
      <c r="J1428">
        <f t="shared" si="45"/>
        <v>0</v>
      </c>
    </row>
    <row r="1429" spans="1:10">
      <c r="A1429" t="s">
        <v>53</v>
      </c>
      <c r="B1429" s="57">
        <v>33992</v>
      </c>
      <c r="C1429">
        <v>1993</v>
      </c>
      <c r="D1429">
        <v>710</v>
      </c>
      <c r="E1429">
        <v>3622.35</v>
      </c>
      <c r="F1429">
        <v>5.05</v>
      </c>
      <c r="G1429">
        <v>519</v>
      </c>
      <c r="H1429" t="s">
        <v>54</v>
      </c>
      <c r="I1429">
        <f t="shared" si="46"/>
        <v>1</v>
      </c>
      <c r="J1429">
        <f t="shared" si="45"/>
        <v>0</v>
      </c>
    </row>
    <row r="1430" spans="1:10">
      <c r="A1430" t="s">
        <v>53</v>
      </c>
      <c r="B1430" s="57">
        <v>33992</v>
      </c>
      <c r="C1430">
        <v>1993</v>
      </c>
      <c r="D1430">
        <v>710</v>
      </c>
      <c r="E1430">
        <v>3622.35</v>
      </c>
      <c r="F1430">
        <v>11.58</v>
      </c>
      <c r="G1430">
        <v>540</v>
      </c>
      <c r="H1430" t="s">
        <v>54</v>
      </c>
      <c r="I1430">
        <f t="shared" si="46"/>
        <v>1</v>
      </c>
      <c r="J1430">
        <f t="shared" si="45"/>
        <v>0</v>
      </c>
    </row>
    <row r="1431" spans="1:10">
      <c r="A1431" t="s">
        <v>53</v>
      </c>
      <c r="B1431" s="57">
        <v>33992</v>
      </c>
      <c r="C1431">
        <v>1993</v>
      </c>
      <c r="D1431">
        <v>710</v>
      </c>
      <c r="E1431">
        <v>3816.47</v>
      </c>
      <c r="F1431">
        <v>0.03</v>
      </c>
      <c r="G1431">
        <v>630</v>
      </c>
      <c r="H1431" t="s">
        <v>18</v>
      </c>
      <c r="I1431">
        <f t="shared" si="46"/>
        <v>1</v>
      </c>
      <c r="J1431">
        <f t="shared" si="45"/>
        <v>0</v>
      </c>
    </row>
    <row r="1432" spans="1:10">
      <c r="A1432" t="s">
        <v>53</v>
      </c>
      <c r="B1432" s="57">
        <v>33992</v>
      </c>
      <c r="C1432">
        <v>1993</v>
      </c>
      <c r="D1432">
        <v>710</v>
      </c>
      <c r="F1432">
        <v>8.7899999999999991</v>
      </c>
      <c r="G1432">
        <v>540</v>
      </c>
      <c r="H1432" t="s">
        <v>54</v>
      </c>
      <c r="I1432">
        <f t="shared" si="46"/>
        <v>1</v>
      </c>
      <c r="J1432">
        <f t="shared" si="45"/>
        <v>0</v>
      </c>
    </row>
    <row r="1433" spans="1:10">
      <c r="A1433" t="s">
        <v>53</v>
      </c>
      <c r="B1433" s="57">
        <v>33992</v>
      </c>
      <c r="C1433">
        <v>1993</v>
      </c>
      <c r="D1433">
        <v>710</v>
      </c>
      <c r="F1433">
        <v>0</v>
      </c>
      <c r="G1433">
        <v>630</v>
      </c>
      <c r="H1433" t="s">
        <v>18</v>
      </c>
      <c r="I1433">
        <f t="shared" si="46"/>
        <v>1</v>
      </c>
      <c r="J1433">
        <f t="shared" si="45"/>
        <v>0</v>
      </c>
    </row>
    <row r="1434" spans="1:10">
      <c r="A1434" t="s">
        <v>53</v>
      </c>
      <c r="B1434" s="57">
        <v>33992</v>
      </c>
      <c r="C1434">
        <v>1993</v>
      </c>
      <c r="D1434">
        <v>710</v>
      </c>
      <c r="F1434">
        <v>0</v>
      </c>
      <c r="G1434">
        <v>649</v>
      </c>
      <c r="H1434" t="s">
        <v>55</v>
      </c>
      <c r="I1434">
        <f t="shared" si="46"/>
        <v>1</v>
      </c>
      <c r="J1434">
        <f t="shared" si="45"/>
        <v>0</v>
      </c>
    </row>
    <row r="1435" spans="1:10">
      <c r="A1435" t="s">
        <v>53</v>
      </c>
      <c r="B1435" s="57">
        <v>33992</v>
      </c>
      <c r="C1435">
        <v>1993</v>
      </c>
      <c r="D1435">
        <v>710</v>
      </c>
      <c r="F1435">
        <v>0</v>
      </c>
      <c r="G1435">
        <v>659</v>
      </c>
      <c r="H1435" t="s">
        <v>55</v>
      </c>
      <c r="I1435">
        <f t="shared" si="46"/>
        <v>1</v>
      </c>
      <c r="J1435">
        <f t="shared" si="45"/>
        <v>0</v>
      </c>
    </row>
    <row r="1436" spans="1:10">
      <c r="A1436" t="s">
        <v>53</v>
      </c>
      <c r="B1436" s="57">
        <v>33999</v>
      </c>
      <c r="C1436">
        <v>1993</v>
      </c>
      <c r="D1436">
        <v>710</v>
      </c>
      <c r="E1436">
        <v>3622.35</v>
      </c>
      <c r="F1436">
        <v>3</v>
      </c>
      <c r="G1436">
        <v>517</v>
      </c>
      <c r="H1436" t="s">
        <v>54</v>
      </c>
      <c r="I1436">
        <f t="shared" si="46"/>
        <v>1</v>
      </c>
      <c r="J1436">
        <f t="shared" si="45"/>
        <v>0</v>
      </c>
    </row>
    <row r="1437" spans="1:10">
      <c r="A1437" t="s">
        <v>53</v>
      </c>
      <c r="B1437" s="57">
        <v>33999</v>
      </c>
      <c r="C1437">
        <v>1993</v>
      </c>
      <c r="D1437">
        <v>710</v>
      </c>
      <c r="E1437">
        <v>3622.35</v>
      </c>
      <c r="F1437">
        <v>1.33</v>
      </c>
      <c r="G1437">
        <v>518</v>
      </c>
      <c r="H1437" t="s">
        <v>54</v>
      </c>
      <c r="I1437">
        <f t="shared" si="46"/>
        <v>1</v>
      </c>
      <c r="J1437">
        <f t="shared" si="45"/>
        <v>0</v>
      </c>
    </row>
    <row r="1438" spans="1:10">
      <c r="A1438" t="s">
        <v>53</v>
      </c>
      <c r="B1438" s="57">
        <v>33999</v>
      </c>
      <c r="C1438">
        <v>1993</v>
      </c>
      <c r="D1438">
        <v>710</v>
      </c>
      <c r="E1438">
        <v>3622.35</v>
      </c>
      <c r="F1438">
        <v>2.0499999999999998</v>
      </c>
      <c r="G1438">
        <v>519</v>
      </c>
      <c r="H1438" t="s">
        <v>54</v>
      </c>
      <c r="I1438">
        <f t="shared" si="46"/>
        <v>1</v>
      </c>
      <c r="J1438">
        <f t="shared" si="45"/>
        <v>0</v>
      </c>
    </row>
    <row r="1439" spans="1:10">
      <c r="A1439" t="s">
        <v>53</v>
      </c>
      <c r="B1439" s="57">
        <v>33999</v>
      </c>
      <c r="C1439">
        <v>1993</v>
      </c>
      <c r="D1439">
        <v>710</v>
      </c>
      <c r="E1439">
        <v>3622.35</v>
      </c>
      <c r="F1439">
        <v>10.17</v>
      </c>
      <c r="G1439">
        <v>540</v>
      </c>
      <c r="H1439" t="s">
        <v>54</v>
      </c>
      <c r="I1439">
        <f t="shared" si="46"/>
        <v>1</v>
      </c>
      <c r="J1439">
        <f t="shared" si="45"/>
        <v>0</v>
      </c>
    </row>
    <row r="1440" spans="1:10">
      <c r="A1440" t="s">
        <v>53</v>
      </c>
      <c r="B1440" s="57">
        <v>33999</v>
      </c>
      <c r="C1440">
        <v>1993</v>
      </c>
      <c r="D1440">
        <v>710</v>
      </c>
      <c r="E1440">
        <v>3816.47</v>
      </c>
      <c r="F1440">
        <v>0.79</v>
      </c>
      <c r="G1440">
        <v>630</v>
      </c>
      <c r="H1440" t="s">
        <v>18</v>
      </c>
      <c r="I1440">
        <f t="shared" si="46"/>
        <v>1</v>
      </c>
      <c r="J1440">
        <f t="shared" si="45"/>
        <v>0</v>
      </c>
    </row>
    <row r="1441" spans="1:10">
      <c r="A1441" t="s">
        <v>53</v>
      </c>
      <c r="B1441" s="57">
        <v>33999</v>
      </c>
      <c r="C1441">
        <v>1993</v>
      </c>
      <c r="D1441">
        <v>710</v>
      </c>
      <c r="F1441">
        <v>0</v>
      </c>
      <c r="G1441">
        <v>509</v>
      </c>
      <c r="H1441" t="s">
        <v>54</v>
      </c>
      <c r="I1441">
        <f t="shared" si="46"/>
        <v>1</v>
      </c>
      <c r="J1441">
        <f t="shared" si="45"/>
        <v>0</v>
      </c>
    </row>
    <row r="1442" spans="1:10">
      <c r="A1442" t="s">
        <v>53</v>
      </c>
      <c r="B1442" s="57">
        <v>33999</v>
      </c>
      <c r="C1442">
        <v>1993</v>
      </c>
      <c r="D1442">
        <v>710</v>
      </c>
      <c r="F1442">
        <v>0.01</v>
      </c>
      <c r="G1442">
        <v>610</v>
      </c>
      <c r="H1442" t="s">
        <v>18</v>
      </c>
      <c r="I1442">
        <f t="shared" si="46"/>
        <v>1</v>
      </c>
      <c r="J1442">
        <f t="shared" si="45"/>
        <v>0</v>
      </c>
    </row>
    <row r="1443" spans="1:10">
      <c r="A1443" t="s">
        <v>53</v>
      </c>
      <c r="B1443" s="57">
        <v>33999</v>
      </c>
      <c r="C1443">
        <v>1993</v>
      </c>
      <c r="D1443">
        <v>710</v>
      </c>
      <c r="F1443">
        <v>0.01</v>
      </c>
      <c r="G1443">
        <v>630</v>
      </c>
      <c r="H1443" t="s">
        <v>18</v>
      </c>
      <c r="I1443">
        <f t="shared" si="46"/>
        <v>1</v>
      </c>
      <c r="J1443">
        <f t="shared" si="45"/>
        <v>0</v>
      </c>
    </row>
    <row r="1444" spans="1:10">
      <c r="A1444" t="s">
        <v>53</v>
      </c>
      <c r="B1444" s="57">
        <v>33999</v>
      </c>
      <c r="C1444">
        <v>1993</v>
      </c>
      <c r="D1444">
        <v>710</v>
      </c>
      <c r="F1444">
        <v>0</v>
      </c>
      <c r="G1444">
        <v>659</v>
      </c>
      <c r="H1444" t="s">
        <v>55</v>
      </c>
      <c r="I1444">
        <f t="shared" si="46"/>
        <v>1</v>
      </c>
      <c r="J1444">
        <f t="shared" si="45"/>
        <v>0</v>
      </c>
    </row>
    <row r="1445" spans="1:10">
      <c r="A1445" t="s">
        <v>53</v>
      </c>
      <c r="B1445" s="57">
        <v>34006</v>
      </c>
      <c r="C1445">
        <v>1993</v>
      </c>
      <c r="D1445">
        <v>710</v>
      </c>
      <c r="E1445">
        <v>3622.35</v>
      </c>
      <c r="F1445">
        <v>3.73</v>
      </c>
      <c r="G1445">
        <v>518</v>
      </c>
      <c r="H1445" t="s">
        <v>54</v>
      </c>
      <c r="I1445">
        <f t="shared" si="46"/>
        <v>2</v>
      </c>
      <c r="J1445">
        <f t="shared" si="45"/>
        <v>0</v>
      </c>
    </row>
    <row r="1446" spans="1:10">
      <c r="A1446" t="s">
        <v>53</v>
      </c>
      <c r="B1446" s="57">
        <v>34006</v>
      </c>
      <c r="C1446">
        <v>1993</v>
      </c>
      <c r="D1446">
        <v>710</v>
      </c>
      <c r="E1446">
        <v>3622.35</v>
      </c>
      <c r="F1446">
        <v>7.3</v>
      </c>
      <c r="G1446">
        <v>519</v>
      </c>
      <c r="H1446" t="s">
        <v>54</v>
      </c>
      <c r="I1446">
        <f t="shared" si="46"/>
        <v>2</v>
      </c>
      <c r="J1446">
        <f t="shared" si="45"/>
        <v>0</v>
      </c>
    </row>
    <row r="1447" spans="1:10">
      <c r="A1447" t="s">
        <v>53</v>
      </c>
      <c r="B1447" s="57">
        <v>34006</v>
      </c>
      <c r="C1447">
        <v>1993</v>
      </c>
      <c r="D1447">
        <v>710</v>
      </c>
      <c r="E1447">
        <v>3622.35</v>
      </c>
      <c r="F1447">
        <v>0.21</v>
      </c>
      <c r="G1447">
        <v>521</v>
      </c>
      <c r="H1447" t="s">
        <v>54</v>
      </c>
      <c r="I1447">
        <f t="shared" si="46"/>
        <v>2</v>
      </c>
      <c r="J1447">
        <f t="shared" si="45"/>
        <v>0</v>
      </c>
    </row>
    <row r="1448" spans="1:10">
      <c r="A1448" t="s">
        <v>53</v>
      </c>
      <c r="B1448" s="57">
        <v>34006</v>
      </c>
      <c r="C1448">
        <v>1993</v>
      </c>
      <c r="D1448">
        <v>710</v>
      </c>
      <c r="E1448">
        <v>3622.35</v>
      </c>
      <c r="F1448">
        <v>25.28</v>
      </c>
      <c r="G1448">
        <v>540</v>
      </c>
      <c r="H1448" t="s">
        <v>54</v>
      </c>
      <c r="I1448">
        <f t="shared" si="46"/>
        <v>2</v>
      </c>
      <c r="J1448">
        <f t="shared" si="45"/>
        <v>0</v>
      </c>
    </row>
    <row r="1449" spans="1:10">
      <c r="A1449" t="s">
        <v>53</v>
      </c>
      <c r="B1449" s="57">
        <v>34006</v>
      </c>
      <c r="C1449">
        <v>1993</v>
      </c>
      <c r="D1449">
        <v>710</v>
      </c>
      <c r="E1449">
        <v>3816.47</v>
      </c>
      <c r="F1449">
        <v>0.67</v>
      </c>
      <c r="G1449">
        <v>630</v>
      </c>
      <c r="H1449" t="s">
        <v>18</v>
      </c>
      <c r="I1449">
        <f t="shared" si="46"/>
        <v>2</v>
      </c>
      <c r="J1449">
        <f t="shared" si="45"/>
        <v>0</v>
      </c>
    </row>
    <row r="1450" spans="1:10">
      <c r="A1450" t="s">
        <v>53</v>
      </c>
      <c r="B1450" s="57">
        <v>34006</v>
      </c>
      <c r="C1450">
        <v>1993</v>
      </c>
      <c r="D1450">
        <v>710</v>
      </c>
      <c r="F1450">
        <v>0.02</v>
      </c>
      <c r="G1450">
        <v>509</v>
      </c>
      <c r="H1450" t="s">
        <v>54</v>
      </c>
      <c r="I1450">
        <f t="shared" si="46"/>
        <v>2</v>
      </c>
      <c r="J1450">
        <f t="shared" si="45"/>
        <v>0</v>
      </c>
    </row>
    <row r="1451" spans="1:10">
      <c r="A1451" t="s">
        <v>53</v>
      </c>
      <c r="B1451" s="57">
        <v>34006</v>
      </c>
      <c r="C1451">
        <v>1993</v>
      </c>
      <c r="D1451">
        <v>710</v>
      </c>
      <c r="F1451">
        <v>0</v>
      </c>
      <c r="G1451">
        <v>519</v>
      </c>
      <c r="H1451" t="s">
        <v>54</v>
      </c>
      <c r="I1451">
        <f t="shared" si="46"/>
        <v>2</v>
      </c>
      <c r="J1451">
        <f t="shared" si="45"/>
        <v>0</v>
      </c>
    </row>
    <row r="1452" spans="1:10">
      <c r="A1452" t="s">
        <v>53</v>
      </c>
      <c r="B1452" s="57">
        <v>34006</v>
      </c>
      <c r="C1452">
        <v>1993</v>
      </c>
      <c r="D1452">
        <v>710</v>
      </c>
      <c r="F1452">
        <v>0.11</v>
      </c>
      <c r="G1452">
        <v>540</v>
      </c>
      <c r="H1452" t="s">
        <v>54</v>
      </c>
      <c r="I1452">
        <f t="shared" si="46"/>
        <v>2</v>
      </c>
      <c r="J1452">
        <f t="shared" si="45"/>
        <v>0</v>
      </c>
    </row>
    <row r="1453" spans="1:10">
      <c r="A1453" t="s">
        <v>53</v>
      </c>
      <c r="B1453" s="57">
        <v>34006</v>
      </c>
      <c r="C1453">
        <v>1993</v>
      </c>
      <c r="D1453">
        <v>710</v>
      </c>
      <c r="F1453">
        <v>0.05</v>
      </c>
      <c r="G1453">
        <v>610</v>
      </c>
      <c r="H1453" t="s">
        <v>18</v>
      </c>
      <c r="I1453">
        <f t="shared" si="46"/>
        <v>2</v>
      </c>
      <c r="J1453">
        <f t="shared" si="45"/>
        <v>0</v>
      </c>
    </row>
    <row r="1454" spans="1:10">
      <c r="A1454" t="s">
        <v>53</v>
      </c>
      <c r="B1454" s="57">
        <v>34006</v>
      </c>
      <c r="C1454">
        <v>1993</v>
      </c>
      <c r="D1454">
        <v>710</v>
      </c>
      <c r="F1454">
        <v>0.02</v>
      </c>
      <c r="G1454">
        <v>630</v>
      </c>
      <c r="H1454" t="s">
        <v>18</v>
      </c>
      <c r="I1454">
        <f t="shared" si="46"/>
        <v>2</v>
      </c>
      <c r="J1454">
        <f t="shared" si="45"/>
        <v>0</v>
      </c>
    </row>
    <row r="1455" spans="1:10">
      <c r="A1455" t="s">
        <v>53</v>
      </c>
      <c r="B1455" s="57">
        <v>34006</v>
      </c>
      <c r="C1455">
        <v>1993</v>
      </c>
      <c r="D1455">
        <v>710</v>
      </c>
      <c r="F1455">
        <v>0.02</v>
      </c>
      <c r="G1455">
        <v>659</v>
      </c>
      <c r="H1455" t="s">
        <v>55</v>
      </c>
      <c r="I1455">
        <f t="shared" si="46"/>
        <v>2</v>
      </c>
      <c r="J1455">
        <f t="shared" si="45"/>
        <v>0</v>
      </c>
    </row>
    <row r="1456" spans="1:10">
      <c r="A1456" t="s">
        <v>53</v>
      </c>
      <c r="B1456" s="57">
        <v>34013</v>
      </c>
      <c r="C1456">
        <v>1993</v>
      </c>
      <c r="D1456">
        <v>710</v>
      </c>
      <c r="E1456">
        <v>3054.32</v>
      </c>
      <c r="F1456">
        <v>0.04</v>
      </c>
      <c r="G1456">
        <v>610</v>
      </c>
      <c r="H1456" t="s">
        <v>18</v>
      </c>
      <c r="I1456">
        <f t="shared" si="46"/>
        <v>2</v>
      </c>
      <c r="J1456">
        <f t="shared" si="45"/>
        <v>0</v>
      </c>
    </row>
    <row r="1457" spans="1:10">
      <c r="A1457" t="s">
        <v>53</v>
      </c>
      <c r="B1457" s="57">
        <v>34013</v>
      </c>
      <c r="C1457">
        <v>1993</v>
      </c>
      <c r="D1457">
        <v>710</v>
      </c>
      <c r="E1457">
        <v>3407.68</v>
      </c>
      <c r="F1457">
        <v>0.08</v>
      </c>
      <c r="G1457">
        <v>519</v>
      </c>
      <c r="H1457" t="s">
        <v>54</v>
      </c>
      <c r="I1457">
        <f t="shared" si="46"/>
        <v>2</v>
      </c>
      <c r="J1457">
        <f t="shared" si="45"/>
        <v>0</v>
      </c>
    </row>
    <row r="1458" spans="1:10">
      <c r="A1458" t="s">
        <v>53</v>
      </c>
      <c r="B1458" s="57">
        <v>34013</v>
      </c>
      <c r="C1458">
        <v>1993</v>
      </c>
      <c r="D1458">
        <v>710</v>
      </c>
      <c r="E1458">
        <v>3622.35</v>
      </c>
      <c r="F1458">
        <v>9.6199999999999992</v>
      </c>
      <c r="G1458">
        <v>518</v>
      </c>
      <c r="H1458" t="s">
        <v>54</v>
      </c>
      <c r="I1458">
        <f t="shared" si="46"/>
        <v>2</v>
      </c>
      <c r="J1458">
        <f t="shared" si="45"/>
        <v>0</v>
      </c>
    </row>
    <row r="1459" spans="1:10">
      <c r="A1459" t="s">
        <v>53</v>
      </c>
      <c r="B1459" s="57">
        <v>34013</v>
      </c>
      <c r="C1459">
        <v>1993</v>
      </c>
      <c r="D1459">
        <v>710</v>
      </c>
      <c r="E1459">
        <v>3622.35</v>
      </c>
      <c r="F1459">
        <v>0.01</v>
      </c>
      <c r="G1459">
        <v>521</v>
      </c>
      <c r="H1459" t="s">
        <v>54</v>
      </c>
      <c r="I1459">
        <f t="shared" si="46"/>
        <v>2</v>
      </c>
      <c r="J1459">
        <f t="shared" si="45"/>
        <v>0</v>
      </c>
    </row>
    <row r="1460" spans="1:10">
      <c r="A1460" t="s">
        <v>53</v>
      </c>
      <c r="B1460" s="57">
        <v>34013</v>
      </c>
      <c r="C1460">
        <v>1993</v>
      </c>
      <c r="D1460">
        <v>710</v>
      </c>
      <c r="E1460">
        <v>3622.35</v>
      </c>
      <c r="F1460">
        <v>41.49</v>
      </c>
      <c r="G1460">
        <v>540</v>
      </c>
      <c r="H1460" t="s">
        <v>54</v>
      </c>
      <c r="I1460">
        <f t="shared" si="46"/>
        <v>2</v>
      </c>
      <c r="J1460">
        <f t="shared" si="45"/>
        <v>0</v>
      </c>
    </row>
    <row r="1461" spans="1:10">
      <c r="A1461" t="s">
        <v>53</v>
      </c>
      <c r="B1461" s="57">
        <v>34013</v>
      </c>
      <c r="C1461">
        <v>1993</v>
      </c>
      <c r="D1461">
        <v>710</v>
      </c>
      <c r="E1461">
        <v>3816.47</v>
      </c>
      <c r="F1461">
        <v>0.02</v>
      </c>
      <c r="G1461">
        <v>630</v>
      </c>
      <c r="H1461" t="s">
        <v>18</v>
      </c>
      <c r="I1461">
        <f t="shared" si="46"/>
        <v>2</v>
      </c>
      <c r="J1461">
        <f t="shared" si="45"/>
        <v>0</v>
      </c>
    </row>
    <row r="1462" spans="1:10">
      <c r="A1462" t="s">
        <v>53</v>
      </c>
      <c r="B1462" s="57">
        <v>34013</v>
      </c>
      <c r="C1462">
        <v>1993</v>
      </c>
      <c r="D1462">
        <v>710</v>
      </c>
      <c r="F1462">
        <v>0.02</v>
      </c>
      <c r="G1462">
        <v>509</v>
      </c>
      <c r="H1462" t="s">
        <v>54</v>
      </c>
      <c r="I1462">
        <f t="shared" si="46"/>
        <v>2</v>
      </c>
      <c r="J1462">
        <f t="shared" si="45"/>
        <v>0</v>
      </c>
    </row>
    <row r="1463" spans="1:10">
      <c r="A1463" t="s">
        <v>53</v>
      </c>
      <c r="B1463" s="57">
        <v>34013</v>
      </c>
      <c r="C1463">
        <v>1993</v>
      </c>
      <c r="D1463">
        <v>710</v>
      </c>
      <c r="F1463">
        <v>0.11</v>
      </c>
      <c r="G1463">
        <v>518</v>
      </c>
      <c r="H1463" t="s">
        <v>54</v>
      </c>
      <c r="I1463">
        <f t="shared" si="46"/>
        <v>2</v>
      </c>
      <c r="J1463">
        <f t="shared" si="45"/>
        <v>0</v>
      </c>
    </row>
    <row r="1464" spans="1:10">
      <c r="A1464" t="s">
        <v>53</v>
      </c>
      <c r="B1464" s="57">
        <v>34013</v>
      </c>
      <c r="C1464">
        <v>1993</v>
      </c>
      <c r="D1464">
        <v>710</v>
      </c>
      <c r="F1464">
        <v>0.01</v>
      </c>
      <c r="G1464">
        <v>519</v>
      </c>
      <c r="H1464" t="s">
        <v>54</v>
      </c>
      <c r="I1464">
        <f t="shared" si="46"/>
        <v>2</v>
      </c>
      <c r="J1464">
        <f t="shared" si="45"/>
        <v>0</v>
      </c>
    </row>
    <row r="1465" spans="1:10">
      <c r="A1465" t="s">
        <v>53</v>
      </c>
      <c r="B1465" s="57">
        <v>34013</v>
      </c>
      <c r="C1465">
        <v>1993</v>
      </c>
      <c r="D1465">
        <v>710</v>
      </c>
      <c r="F1465">
        <v>0.12</v>
      </c>
      <c r="G1465">
        <v>540</v>
      </c>
      <c r="H1465" t="s">
        <v>54</v>
      </c>
      <c r="I1465">
        <f t="shared" si="46"/>
        <v>2</v>
      </c>
      <c r="J1465">
        <f t="shared" si="45"/>
        <v>0</v>
      </c>
    </row>
    <row r="1466" spans="1:10">
      <c r="A1466" t="s">
        <v>53</v>
      </c>
      <c r="B1466" s="57">
        <v>34013</v>
      </c>
      <c r="C1466">
        <v>1993</v>
      </c>
      <c r="D1466">
        <v>710</v>
      </c>
      <c r="F1466">
        <v>0.04</v>
      </c>
      <c r="G1466">
        <v>610</v>
      </c>
      <c r="H1466" t="s">
        <v>18</v>
      </c>
      <c r="I1466">
        <f t="shared" si="46"/>
        <v>2</v>
      </c>
      <c r="J1466">
        <f t="shared" si="45"/>
        <v>0</v>
      </c>
    </row>
    <row r="1467" spans="1:10">
      <c r="A1467" t="s">
        <v>53</v>
      </c>
      <c r="B1467" s="57">
        <v>34013</v>
      </c>
      <c r="C1467">
        <v>1993</v>
      </c>
      <c r="D1467">
        <v>710</v>
      </c>
      <c r="F1467">
        <v>7.0000000000000007E-2</v>
      </c>
      <c r="G1467">
        <v>630</v>
      </c>
      <c r="H1467" t="s">
        <v>18</v>
      </c>
      <c r="I1467">
        <f t="shared" si="46"/>
        <v>2</v>
      </c>
      <c r="J1467">
        <f t="shared" si="45"/>
        <v>0</v>
      </c>
    </row>
    <row r="1468" spans="1:10">
      <c r="A1468" t="s">
        <v>53</v>
      </c>
      <c r="B1468" s="57">
        <v>34013</v>
      </c>
      <c r="C1468">
        <v>1993</v>
      </c>
      <c r="D1468">
        <v>710</v>
      </c>
      <c r="F1468">
        <v>0</v>
      </c>
      <c r="G1468">
        <v>659</v>
      </c>
      <c r="H1468" t="s">
        <v>55</v>
      </c>
      <c r="I1468">
        <f t="shared" si="46"/>
        <v>2</v>
      </c>
      <c r="J1468">
        <f t="shared" si="45"/>
        <v>0</v>
      </c>
    </row>
    <row r="1469" spans="1:10">
      <c r="A1469" t="s">
        <v>53</v>
      </c>
      <c r="B1469" s="57">
        <v>34020</v>
      </c>
      <c r="C1469">
        <v>1993</v>
      </c>
      <c r="D1469">
        <v>710</v>
      </c>
      <c r="E1469">
        <v>3407.68</v>
      </c>
      <c r="F1469">
        <v>0.38</v>
      </c>
      <c r="G1469">
        <v>519</v>
      </c>
      <c r="H1469" t="s">
        <v>54</v>
      </c>
      <c r="I1469">
        <f t="shared" si="46"/>
        <v>2</v>
      </c>
      <c r="J1469">
        <f t="shared" si="45"/>
        <v>0</v>
      </c>
    </row>
    <row r="1470" spans="1:10">
      <c r="A1470" t="s">
        <v>53</v>
      </c>
      <c r="B1470" s="57">
        <v>34020</v>
      </c>
      <c r="C1470">
        <v>1993</v>
      </c>
      <c r="D1470">
        <v>710</v>
      </c>
      <c r="E1470">
        <v>3407.68</v>
      </c>
      <c r="F1470">
        <v>6.09</v>
      </c>
      <c r="G1470">
        <v>540</v>
      </c>
      <c r="H1470" t="s">
        <v>54</v>
      </c>
      <c r="I1470">
        <f t="shared" si="46"/>
        <v>2</v>
      </c>
      <c r="J1470">
        <f t="shared" si="45"/>
        <v>0</v>
      </c>
    </row>
    <row r="1471" spans="1:10">
      <c r="A1471" t="s">
        <v>53</v>
      </c>
      <c r="B1471" s="57">
        <v>34020</v>
      </c>
      <c r="C1471">
        <v>1993</v>
      </c>
      <c r="D1471">
        <v>710</v>
      </c>
      <c r="E1471">
        <v>3622.35</v>
      </c>
      <c r="F1471">
        <v>0.02</v>
      </c>
      <c r="G1471">
        <v>518</v>
      </c>
      <c r="H1471" t="s">
        <v>54</v>
      </c>
      <c r="I1471">
        <f t="shared" si="46"/>
        <v>2</v>
      </c>
      <c r="J1471">
        <f t="shared" si="45"/>
        <v>0</v>
      </c>
    </row>
    <row r="1472" spans="1:10">
      <c r="A1472" t="s">
        <v>53</v>
      </c>
      <c r="B1472" s="57">
        <v>34020</v>
      </c>
      <c r="C1472">
        <v>1993</v>
      </c>
      <c r="D1472">
        <v>710</v>
      </c>
      <c r="E1472">
        <v>3622.35</v>
      </c>
      <c r="F1472">
        <v>40.5</v>
      </c>
      <c r="G1472">
        <v>540</v>
      </c>
      <c r="H1472" t="s">
        <v>54</v>
      </c>
      <c r="I1472">
        <f t="shared" si="46"/>
        <v>2</v>
      </c>
      <c r="J1472">
        <f t="shared" si="45"/>
        <v>0</v>
      </c>
    </row>
    <row r="1473" spans="1:10">
      <c r="A1473" t="s">
        <v>53</v>
      </c>
      <c r="B1473" s="57">
        <v>34020</v>
      </c>
      <c r="C1473">
        <v>1993</v>
      </c>
      <c r="D1473">
        <v>710</v>
      </c>
      <c r="E1473">
        <v>3622.35</v>
      </c>
      <c r="F1473">
        <v>1.1599999999999999</v>
      </c>
      <c r="G1473">
        <v>541</v>
      </c>
      <c r="H1473" t="s">
        <v>54</v>
      </c>
      <c r="I1473">
        <f t="shared" si="46"/>
        <v>2</v>
      </c>
      <c r="J1473">
        <f t="shared" si="45"/>
        <v>0</v>
      </c>
    </row>
    <row r="1474" spans="1:10">
      <c r="A1474" t="s">
        <v>53</v>
      </c>
      <c r="B1474" s="57">
        <v>34020</v>
      </c>
      <c r="C1474">
        <v>1993</v>
      </c>
      <c r="D1474">
        <v>710</v>
      </c>
      <c r="E1474">
        <v>3816.47</v>
      </c>
      <c r="F1474">
        <v>0.52</v>
      </c>
      <c r="G1474">
        <v>630</v>
      </c>
      <c r="H1474" t="s">
        <v>18</v>
      </c>
      <c r="I1474">
        <f t="shared" si="46"/>
        <v>2</v>
      </c>
      <c r="J1474">
        <f t="shared" si="45"/>
        <v>0</v>
      </c>
    </row>
    <row r="1475" spans="1:10">
      <c r="A1475" t="s">
        <v>53</v>
      </c>
      <c r="B1475" s="57">
        <v>34020</v>
      </c>
      <c r="C1475">
        <v>1993</v>
      </c>
      <c r="D1475">
        <v>710</v>
      </c>
      <c r="F1475">
        <v>0.06</v>
      </c>
      <c r="G1475">
        <v>509</v>
      </c>
      <c r="H1475" t="s">
        <v>54</v>
      </c>
      <c r="I1475">
        <f t="shared" si="46"/>
        <v>2</v>
      </c>
      <c r="J1475">
        <f t="shared" ref="J1475:J1538" si="47">IF(I1475&lt;7,0,1)</f>
        <v>0</v>
      </c>
    </row>
    <row r="1476" spans="1:10">
      <c r="A1476" t="s">
        <v>53</v>
      </c>
      <c r="B1476" s="57">
        <v>34020</v>
      </c>
      <c r="C1476">
        <v>1993</v>
      </c>
      <c r="D1476">
        <v>710</v>
      </c>
      <c r="F1476">
        <v>0.04</v>
      </c>
      <c r="G1476">
        <v>517</v>
      </c>
      <c r="H1476" t="s">
        <v>54</v>
      </c>
      <c r="I1476">
        <f t="shared" si="46"/>
        <v>2</v>
      </c>
      <c r="J1476">
        <f t="shared" si="47"/>
        <v>0</v>
      </c>
    </row>
    <row r="1477" spans="1:10">
      <c r="A1477" t="s">
        <v>53</v>
      </c>
      <c r="B1477" s="57">
        <v>34020</v>
      </c>
      <c r="C1477">
        <v>1993</v>
      </c>
      <c r="D1477">
        <v>710</v>
      </c>
      <c r="F1477">
        <v>0.36</v>
      </c>
      <c r="G1477">
        <v>540</v>
      </c>
      <c r="H1477" t="s">
        <v>54</v>
      </c>
      <c r="I1477">
        <f t="shared" si="46"/>
        <v>2</v>
      </c>
      <c r="J1477">
        <f t="shared" si="47"/>
        <v>0</v>
      </c>
    </row>
    <row r="1478" spans="1:10">
      <c r="A1478" t="s">
        <v>53</v>
      </c>
      <c r="B1478" s="57">
        <v>34020</v>
      </c>
      <c r="C1478">
        <v>1993</v>
      </c>
      <c r="D1478">
        <v>710</v>
      </c>
      <c r="F1478">
        <v>0</v>
      </c>
      <c r="G1478">
        <v>620</v>
      </c>
      <c r="H1478" t="s">
        <v>18</v>
      </c>
      <c r="I1478">
        <f t="shared" si="46"/>
        <v>2</v>
      </c>
      <c r="J1478">
        <f t="shared" si="47"/>
        <v>0</v>
      </c>
    </row>
    <row r="1479" spans="1:10">
      <c r="A1479" t="s">
        <v>53</v>
      </c>
      <c r="B1479" s="57">
        <v>34020</v>
      </c>
      <c r="C1479">
        <v>1993</v>
      </c>
      <c r="D1479">
        <v>710</v>
      </c>
      <c r="F1479">
        <v>0.13</v>
      </c>
      <c r="G1479">
        <v>630</v>
      </c>
      <c r="H1479" t="s">
        <v>18</v>
      </c>
      <c r="I1479">
        <f t="shared" si="46"/>
        <v>2</v>
      </c>
      <c r="J1479">
        <f t="shared" si="47"/>
        <v>0</v>
      </c>
    </row>
    <row r="1480" spans="1:10">
      <c r="A1480" t="s">
        <v>53</v>
      </c>
      <c r="B1480" s="57">
        <v>34020</v>
      </c>
      <c r="C1480">
        <v>1993</v>
      </c>
      <c r="D1480">
        <v>710</v>
      </c>
      <c r="F1480">
        <v>0</v>
      </c>
      <c r="G1480">
        <v>649</v>
      </c>
      <c r="H1480" t="s">
        <v>55</v>
      </c>
      <c r="I1480">
        <f t="shared" ref="I1480:I1543" si="48">MONTH(B1480)</f>
        <v>2</v>
      </c>
      <c r="J1480">
        <f t="shared" si="47"/>
        <v>0</v>
      </c>
    </row>
    <row r="1481" spans="1:10">
      <c r="A1481" t="s">
        <v>53</v>
      </c>
      <c r="B1481" s="57">
        <v>34020</v>
      </c>
      <c r="C1481">
        <v>1993</v>
      </c>
      <c r="D1481">
        <v>710</v>
      </c>
      <c r="F1481">
        <v>0</v>
      </c>
      <c r="G1481">
        <v>659</v>
      </c>
      <c r="H1481" t="s">
        <v>55</v>
      </c>
      <c r="I1481">
        <f t="shared" si="48"/>
        <v>2</v>
      </c>
      <c r="J1481">
        <f t="shared" si="47"/>
        <v>0</v>
      </c>
    </row>
    <row r="1482" spans="1:10">
      <c r="A1482" t="s">
        <v>53</v>
      </c>
      <c r="B1482" s="57">
        <v>34027</v>
      </c>
      <c r="C1482">
        <v>1993</v>
      </c>
      <c r="D1482">
        <v>710</v>
      </c>
      <c r="E1482">
        <v>3054.32</v>
      </c>
      <c r="F1482">
        <v>0.95</v>
      </c>
      <c r="G1482">
        <v>610</v>
      </c>
      <c r="H1482" t="s">
        <v>18</v>
      </c>
      <c r="I1482">
        <f t="shared" si="48"/>
        <v>2</v>
      </c>
      <c r="J1482">
        <f t="shared" si="47"/>
        <v>0</v>
      </c>
    </row>
    <row r="1483" spans="1:10">
      <c r="A1483" t="s">
        <v>53</v>
      </c>
      <c r="B1483" s="57">
        <v>34027</v>
      </c>
      <c r="C1483">
        <v>1993</v>
      </c>
      <c r="D1483">
        <v>710</v>
      </c>
      <c r="E1483">
        <v>3054.32</v>
      </c>
      <c r="F1483">
        <v>2.11</v>
      </c>
      <c r="G1483">
        <v>620</v>
      </c>
      <c r="H1483" t="s">
        <v>18</v>
      </c>
      <c r="I1483">
        <f t="shared" si="48"/>
        <v>2</v>
      </c>
      <c r="J1483">
        <f t="shared" si="47"/>
        <v>0</v>
      </c>
    </row>
    <row r="1484" spans="1:10">
      <c r="A1484" t="s">
        <v>53</v>
      </c>
      <c r="B1484" s="57">
        <v>34027</v>
      </c>
      <c r="C1484">
        <v>1993</v>
      </c>
      <c r="D1484">
        <v>710</v>
      </c>
      <c r="E1484">
        <v>3054.32</v>
      </c>
      <c r="F1484">
        <v>3.11</v>
      </c>
      <c r="G1484">
        <v>630</v>
      </c>
      <c r="H1484" t="s">
        <v>18</v>
      </c>
      <c r="I1484">
        <f t="shared" si="48"/>
        <v>2</v>
      </c>
      <c r="J1484">
        <f t="shared" si="47"/>
        <v>0</v>
      </c>
    </row>
    <row r="1485" spans="1:10">
      <c r="A1485" t="s">
        <v>53</v>
      </c>
      <c r="B1485" s="57">
        <v>34027</v>
      </c>
      <c r="C1485">
        <v>1993</v>
      </c>
      <c r="D1485">
        <v>710</v>
      </c>
      <c r="E1485">
        <v>3622.35</v>
      </c>
      <c r="F1485">
        <v>0.37</v>
      </c>
      <c r="G1485">
        <v>517</v>
      </c>
      <c r="H1485" t="s">
        <v>54</v>
      </c>
      <c r="I1485">
        <f t="shared" si="48"/>
        <v>2</v>
      </c>
      <c r="J1485">
        <f t="shared" si="47"/>
        <v>0</v>
      </c>
    </row>
    <row r="1486" spans="1:10">
      <c r="A1486" t="s">
        <v>53</v>
      </c>
      <c r="B1486" s="57">
        <v>34027</v>
      </c>
      <c r="C1486">
        <v>1993</v>
      </c>
      <c r="D1486">
        <v>710</v>
      </c>
      <c r="E1486">
        <v>3622.35</v>
      </c>
      <c r="F1486">
        <v>0.62</v>
      </c>
      <c r="G1486">
        <v>518</v>
      </c>
      <c r="H1486" t="s">
        <v>54</v>
      </c>
      <c r="I1486">
        <f t="shared" si="48"/>
        <v>2</v>
      </c>
      <c r="J1486">
        <f t="shared" si="47"/>
        <v>0</v>
      </c>
    </row>
    <row r="1487" spans="1:10">
      <c r="A1487" t="s">
        <v>53</v>
      </c>
      <c r="B1487" s="57">
        <v>34027</v>
      </c>
      <c r="C1487">
        <v>1993</v>
      </c>
      <c r="D1487">
        <v>710</v>
      </c>
      <c r="E1487">
        <v>3622.35</v>
      </c>
      <c r="F1487">
        <v>7.0000000000000007E-2</v>
      </c>
      <c r="G1487">
        <v>519</v>
      </c>
      <c r="H1487" t="s">
        <v>54</v>
      </c>
      <c r="I1487">
        <f t="shared" si="48"/>
        <v>2</v>
      </c>
      <c r="J1487">
        <f t="shared" si="47"/>
        <v>0</v>
      </c>
    </row>
    <row r="1488" spans="1:10">
      <c r="A1488" t="s">
        <v>53</v>
      </c>
      <c r="B1488" s="57">
        <v>34027</v>
      </c>
      <c r="C1488">
        <v>1993</v>
      </c>
      <c r="D1488">
        <v>710</v>
      </c>
      <c r="E1488">
        <v>3622.35</v>
      </c>
      <c r="F1488">
        <v>62.36</v>
      </c>
      <c r="G1488">
        <v>540</v>
      </c>
      <c r="H1488" t="s">
        <v>54</v>
      </c>
      <c r="I1488">
        <f t="shared" si="48"/>
        <v>2</v>
      </c>
      <c r="J1488">
        <f t="shared" si="47"/>
        <v>0</v>
      </c>
    </row>
    <row r="1489" spans="1:10">
      <c r="A1489" t="s">
        <v>53</v>
      </c>
      <c r="B1489" s="57">
        <v>34027</v>
      </c>
      <c r="C1489">
        <v>1993</v>
      </c>
      <c r="D1489">
        <v>710</v>
      </c>
      <c r="E1489">
        <v>3816.47</v>
      </c>
      <c r="F1489">
        <v>0.16</v>
      </c>
      <c r="G1489">
        <v>630</v>
      </c>
      <c r="H1489" t="s">
        <v>18</v>
      </c>
      <c r="I1489">
        <f t="shared" si="48"/>
        <v>2</v>
      </c>
      <c r="J1489">
        <f t="shared" si="47"/>
        <v>0</v>
      </c>
    </row>
    <row r="1490" spans="1:10">
      <c r="A1490" t="s">
        <v>53</v>
      </c>
      <c r="B1490" s="57">
        <v>34027</v>
      </c>
      <c r="C1490">
        <v>1993</v>
      </c>
      <c r="D1490">
        <v>710</v>
      </c>
      <c r="F1490">
        <v>0.03</v>
      </c>
      <c r="G1490">
        <v>518</v>
      </c>
      <c r="H1490" t="s">
        <v>54</v>
      </c>
      <c r="I1490">
        <f t="shared" si="48"/>
        <v>2</v>
      </c>
      <c r="J1490">
        <f t="shared" si="47"/>
        <v>0</v>
      </c>
    </row>
    <row r="1491" spans="1:10">
      <c r="A1491" t="s">
        <v>53</v>
      </c>
      <c r="B1491" s="57">
        <v>34027</v>
      </c>
      <c r="C1491">
        <v>1993</v>
      </c>
      <c r="D1491">
        <v>710</v>
      </c>
      <c r="F1491">
        <v>0.23</v>
      </c>
      <c r="G1491">
        <v>540</v>
      </c>
      <c r="H1491" t="s">
        <v>54</v>
      </c>
      <c r="I1491">
        <f t="shared" si="48"/>
        <v>2</v>
      </c>
      <c r="J1491">
        <f t="shared" si="47"/>
        <v>0</v>
      </c>
    </row>
    <row r="1492" spans="1:10">
      <c r="A1492" t="s">
        <v>53</v>
      </c>
      <c r="B1492" s="57">
        <v>34027</v>
      </c>
      <c r="C1492">
        <v>1993</v>
      </c>
      <c r="D1492">
        <v>710</v>
      </c>
      <c r="F1492">
        <v>0.2</v>
      </c>
      <c r="G1492">
        <v>610</v>
      </c>
      <c r="H1492" t="s">
        <v>18</v>
      </c>
      <c r="I1492">
        <f t="shared" si="48"/>
        <v>2</v>
      </c>
      <c r="J1492">
        <f t="shared" si="47"/>
        <v>0</v>
      </c>
    </row>
    <row r="1493" spans="1:10">
      <c r="A1493" t="s">
        <v>53</v>
      </c>
      <c r="B1493" s="57">
        <v>34027</v>
      </c>
      <c r="C1493">
        <v>1993</v>
      </c>
      <c r="D1493">
        <v>710</v>
      </c>
      <c r="F1493">
        <v>0.01</v>
      </c>
      <c r="G1493">
        <v>620</v>
      </c>
      <c r="H1493" t="s">
        <v>18</v>
      </c>
      <c r="I1493">
        <f t="shared" si="48"/>
        <v>2</v>
      </c>
      <c r="J1493">
        <f t="shared" si="47"/>
        <v>0</v>
      </c>
    </row>
    <row r="1494" spans="1:10">
      <c r="A1494" t="s">
        <v>53</v>
      </c>
      <c r="B1494" s="57">
        <v>34027</v>
      </c>
      <c r="C1494">
        <v>1993</v>
      </c>
      <c r="D1494">
        <v>710</v>
      </c>
      <c r="F1494">
        <v>0.23</v>
      </c>
      <c r="G1494">
        <v>630</v>
      </c>
      <c r="H1494" t="s">
        <v>18</v>
      </c>
      <c r="I1494">
        <f t="shared" si="48"/>
        <v>2</v>
      </c>
      <c r="J1494">
        <f t="shared" si="47"/>
        <v>0</v>
      </c>
    </row>
    <row r="1495" spans="1:10">
      <c r="A1495" t="s">
        <v>53</v>
      </c>
      <c r="B1495" s="57">
        <v>34027</v>
      </c>
      <c r="C1495">
        <v>1993</v>
      </c>
      <c r="D1495">
        <v>710</v>
      </c>
      <c r="F1495">
        <v>0.02</v>
      </c>
      <c r="G1495">
        <v>649</v>
      </c>
      <c r="H1495" t="s">
        <v>55</v>
      </c>
      <c r="I1495">
        <f t="shared" si="48"/>
        <v>2</v>
      </c>
      <c r="J1495">
        <f t="shared" si="47"/>
        <v>0</v>
      </c>
    </row>
    <row r="1496" spans="1:10">
      <c r="A1496" t="s">
        <v>53</v>
      </c>
      <c r="B1496" s="57">
        <v>34027</v>
      </c>
      <c r="C1496">
        <v>1993</v>
      </c>
      <c r="D1496">
        <v>710</v>
      </c>
      <c r="F1496">
        <v>0</v>
      </c>
      <c r="G1496">
        <v>659</v>
      </c>
      <c r="H1496" t="s">
        <v>55</v>
      </c>
      <c r="I1496">
        <f t="shared" si="48"/>
        <v>2</v>
      </c>
      <c r="J1496">
        <f t="shared" si="47"/>
        <v>0</v>
      </c>
    </row>
    <row r="1497" spans="1:10">
      <c r="A1497" t="s">
        <v>53</v>
      </c>
      <c r="B1497" s="57">
        <v>34034</v>
      </c>
      <c r="C1497">
        <v>1993</v>
      </c>
      <c r="D1497">
        <v>710</v>
      </c>
      <c r="E1497">
        <v>3054.32</v>
      </c>
      <c r="F1497">
        <v>0.77</v>
      </c>
      <c r="G1497">
        <v>610</v>
      </c>
      <c r="H1497" t="s">
        <v>18</v>
      </c>
      <c r="I1497">
        <f t="shared" si="48"/>
        <v>3</v>
      </c>
      <c r="J1497">
        <f t="shared" si="47"/>
        <v>0</v>
      </c>
    </row>
    <row r="1498" spans="1:10">
      <c r="A1498" t="s">
        <v>53</v>
      </c>
      <c r="B1498" s="57">
        <v>34034</v>
      </c>
      <c r="C1498">
        <v>1993</v>
      </c>
      <c r="D1498">
        <v>710</v>
      </c>
      <c r="E1498">
        <v>3054.32</v>
      </c>
      <c r="F1498">
        <v>28.43</v>
      </c>
      <c r="G1498">
        <v>630</v>
      </c>
      <c r="H1498" t="s">
        <v>18</v>
      </c>
      <c r="I1498">
        <f t="shared" si="48"/>
        <v>3</v>
      </c>
      <c r="J1498">
        <f t="shared" si="47"/>
        <v>0</v>
      </c>
    </row>
    <row r="1499" spans="1:10">
      <c r="A1499" t="s">
        <v>53</v>
      </c>
      <c r="B1499" s="57">
        <v>34034</v>
      </c>
      <c r="C1499">
        <v>1993</v>
      </c>
      <c r="D1499">
        <v>710</v>
      </c>
      <c r="E1499">
        <v>3407.68</v>
      </c>
      <c r="F1499">
        <v>0.08</v>
      </c>
      <c r="G1499">
        <v>518</v>
      </c>
      <c r="H1499" t="s">
        <v>54</v>
      </c>
      <c r="I1499">
        <f t="shared" si="48"/>
        <v>3</v>
      </c>
      <c r="J1499">
        <f t="shared" si="47"/>
        <v>0</v>
      </c>
    </row>
    <row r="1500" spans="1:10">
      <c r="A1500" t="s">
        <v>53</v>
      </c>
      <c r="B1500" s="57">
        <v>34034</v>
      </c>
      <c r="C1500">
        <v>1993</v>
      </c>
      <c r="D1500">
        <v>710</v>
      </c>
      <c r="E1500">
        <v>3622.35</v>
      </c>
      <c r="F1500">
        <v>0.06</v>
      </c>
      <c r="G1500">
        <v>518</v>
      </c>
      <c r="H1500" t="s">
        <v>54</v>
      </c>
      <c r="I1500">
        <f t="shared" si="48"/>
        <v>3</v>
      </c>
      <c r="J1500">
        <f t="shared" si="47"/>
        <v>0</v>
      </c>
    </row>
    <row r="1501" spans="1:10">
      <c r="A1501" t="s">
        <v>53</v>
      </c>
      <c r="B1501" s="57">
        <v>34034</v>
      </c>
      <c r="C1501">
        <v>1993</v>
      </c>
      <c r="D1501">
        <v>710</v>
      </c>
      <c r="E1501">
        <v>3622.35</v>
      </c>
      <c r="F1501">
        <v>56.73</v>
      </c>
      <c r="G1501">
        <v>540</v>
      </c>
      <c r="H1501" t="s">
        <v>54</v>
      </c>
      <c r="I1501">
        <f t="shared" si="48"/>
        <v>3</v>
      </c>
      <c r="J1501">
        <f t="shared" si="47"/>
        <v>0</v>
      </c>
    </row>
    <row r="1502" spans="1:10">
      <c r="A1502" t="s">
        <v>53</v>
      </c>
      <c r="B1502" s="57">
        <v>34034</v>
      </c>
      <c r="C1502">
        <v>1993</v>
      </c>
      <c r="D1502">
        <v>710</v>
      </c>
      <c r="E1502">
        <v>3816.47</v>
      </c>
      <c r="F1502">
        <v>0.74</v>
      </c>
      <c r="G1502">
        <v>630</v>
      </c>
      <c r="H1502" t="s">
        <v>18</v>
      </c>
      <c r="I1502">
        <f t="shared" si="48"/>
        <v>3</v>
      </c>
      <c r="J1502">
        <f t="shared" si="47"/>
        <v>0</v>
      </c>
    </row>
    <row r="1503" spans="1:10">
      <c r="A1503" t="s">
        <v>53</v>
      </c>
      <c r="B1503" s="57">
        <v>34034</v>
      </c>
      <c r="C1503">
        <v>1993</v>
      </c>
      <c r="D1503">
        <v>710</v>
      </c>
      <c r="F1503">
        <v>0</v>
      </c>
      <c r="G1503">
        <v>509</v>
      </c>
      <c r="H1503" t="s">
        <v>54</v>
      </c>
      <c r="I1503">
        <f t="shared" si="48"/>
        <v>3</v>
      </c>
      <c r="J1503">
        <f t="shared" si="47"/>
        <v>0</v>
      </c>
    </row>
    <row r="1504" spans="1:10">
      <c r="A1504" t="s">
        <v>53</v>
      </c>
      <c r="B1504" s="57">
        <v>34034</v>
      </c>
      <c r="C1504">
        <v>1993</v>
      </c>
      <c r="D1504">
        <v>710</v>
      </c>
      <c r="F1504">
        <v>0</v>
      </c>
      <c r="G1504">
        <v>517</v>
      </c>
      <c r="H1504" t="s">
        <v>54</v>
      </c>
      <c r="I1504">
        <f t="shared" si="48"/>
        <v>3</v>
      </c>
      <c r="J1504">
        <f t="shared" si="47"/>
        <v>0</v>
      </c>
    </row>
    <row r="1505" spans="1:10">
      <c r="A1505" t="s">
        <v>53</v>
      </c>
      <c r="B1505" s="57">
        <v>34034</v>
      </c>
      <c r="C1505">
        <v>1993</v>
      </c>
      <c r="D1505">
        <v>710</v>
      </c>
      <c r="F1505">
        <v>0.66</v>
      </c>
      <c r="G1505">
        <v>540</v>
      </c>
      <c r="H1505" t="s">
        <v>54</v>
      </c>
      <c r="I1505">
        <f t="shared" si="48"/>
        <v>3</v>
      </c>
      <c r="J1505">
        <f t="shared" si="47"/>
        <v>0</v>
      </c>
    </row>
    <row r="1506" spans="1:10">
      <c r="A1506" t="s">
        <v>53</v>
      </c>
      <c r="B1506" s="57">
        <v>34034</v>
      </c>
      <c r="C1506">
        <v>1993</v>
      </c>
      <c r="D1506">
        <v>710</v>
      </c>
      <c r="F1506">
        <v>0.48</v>
      </c>
      <c r="G1506">
        <v>610</v>
      </c>
      <c r="H1506" t="s">
        <v>18</v>
      </c>
      <c r="I1506">
        <f t="shared" si="48"/>
        <v>3</v>
      </c>
      <c r="J1506">
        <f t="shared" si="47"/>
        <v>0</v>
      </c>
    </row>
    <row r="1507" spans="1:10">
      <c r="A1507" t="s">
        <v>53</v>
      </c>
      <c r="B1507" s="57">
        <v>34034</v>
      </c>
      <c r="C1507">
        <v>1993</v>
      </c>
      <c r="D1507">
        <v>710</v>
      </c>
      <c r="F1507">
        <v>0.02</v>
      </c>
      <c r="G1507">
        <v>620</v>
      </c>
      <c r="H1507" t="s">
        <v>18</v>
      </c>
      <c r="I1507">
        <f t="shared" si="48"/>
        <v>3</v>
      </c>
      <c r="J1507">
        <f t="shared" si="47"/>
        <v>0</v>
      </c>
    </row>
    <row r="1508" spans="1:10">
      <c r="A1508" t="s">
        <v>53</v>
      </c>
      <c r="B1508" s="57">
        <v>34034</v>
      </c>
      <c r="C1508">
        <v>1993</v>
      </c>
      <c r="D1508">
        <v>710</v>
      </c>
      <c r="F1508">
        <v>2.17</v>
      </c>
      <c r="G1508">
        <v>630</v>
      </c>
      <c r="H1508" t="s">
        <v>18</v>
      </c>
      <c r="I1508">
        <f t="shared" si="48"/>
        <v>3</v>
      </c>
      <c r="J1508">
        <f t="shared" si="47"/>
        <v>0</v>
      </c>
    </row>
    <row r="1509" spans="1:10">
      <c r="A1509" t="s">
        <v>53</v>
      </c>
      <c r="B1509" s="57">
        <v>34034</v>
      </c>
      <c r="C1509">
        <v>1993</v>
      </c>
      <c r="D1509">
        <v>710</v>
      </c>
      <c r="F1509">
        <v>0.03</v>
      </c>
      <c r="G1509">
        <v>649</v>
      </c>
      <c r="H1509" t="s">
        <v>55</v>
      </c>
      <c r="I1509">
        <f t="shared" si="48"/>
        <v>3</v>
      </c>
      <c r="J1509">
        <f t="shared" si="47"/>
        <v>0</v>
      </c>
    </row>
    <row r="1510" spans="1:10">
      <c r="A1510" t="s">
        <v>53</v>
      </c>
      <c r="B1510" s="57">
        <v>34041</v>
      </c>
      <c r="C1510">
        <v>1993</v>
      </c>
      <c r="D1510">
        <v>710</v>
      </c>
      <c r="E1510">
        <v>3054.32</v>
      </c>
      <c r="F1510">
        <v>2.78</v>
      </c>
      <c r="G1510">
        <v>610</v>
      </c>
      <c r="H1510" t="s">
        <v>18</v>
      </c>
      <c r="I1510">
        <f t="shared" si="48"/>
        <v>3</v>
      </c>
      <c r="J1510">
        <f t="shared" si="47"/>
        <v>0</v>
      </c>
    </row>
    <row r="1511" spans="1:10">
      <c r="A1511" t="s">
        <v>53</v>
      </c>
      <c r="B1511" s="57">
        <v>34041</v>
      </c>
      <c r="C1511">
        <v>1993</v>
      </c>
      <c r="D1511">
        <v>710</v>
      </c>
      <c r="E1511">
        <v>3054.32</v>
      </c>
      <c r="F1511">
        <v>0.4</v>
      </c>
      <c r="G1511">
        <v>620</v>
      </c>
      <c r="H1511" t="s">
        <v>18</v>
      </c>
      <c r="I1511">
        <f t="shared" si="48"/>
        <v>3</v>
      </c>
      <c r="J1511">
        <f t="shared" si="47"/>
        <v>0</v>
      </c>
    </row>
    <row r="1512" spans="1:10">
      <c r="A1512" t="s">
        <v>53</v>
      </c>
      <c r="B1512" s="57">
        <v>34041</v>
      </c>
      <c r="C1512">
        <v>1993</v>
      </c>
      <c r="D1512">
        <v>710</v>
      </c>
      <c r="E1512">
        <v>3054.32</v>
      </c>
      <c r="F1512">
        <v>22.8</v>
      </c>
      <c r="G1512">
        <v>630</v>
      </c>
      <c r="H1512" t="s">
        <v>18</v>
      </c>
      <c r="I1512">
        <f t="shared" si="48"/>
        <v>3</v>
      </c>
      <c r="J1512">
        <f t="shared" si="47"/>
        <v>0</v>
      </c>
    </row>
    <row r="1513" spans="1:10">
      <c r="A1513" t="s">
        <v>53</v>
      </c>
      <c r="B1513" s="57">
        <v>34041</v>
      </c>
      <c r="C1513">
        <v>1993</v>
      </c>
      <c r="D1513">
        <v>710</v>
      </c>
      <c r="E1513">
        <v>3407.68</v>
      </c>
      <c r="F1513">
        <v>2.02</v>
      </c>
      <c r="G1513">
        <v>519</v>
      </c>
      <c r="H1513" t="s">
        <v>54</v>
      </c>
      <c r="I1513">
        <f t="shared" si="48"/>
        <v>3</v>
      </c>
      <c r="J1513">
        <f t="shared" si="47"/>
        <v>0</v>
      </c>
    </row>
    <row r="1514" spans="1:10">
      <c r="A1514" t="s">
        <v>53</v>
      </c>
      <c r="B1514" s="57">
        <v>34041</v>
      </c>
      <c r="C1514">
        <v>1993</v>
      </c>
      <c r="D1514">
        <v>710</v>
      </c>
      <c r="E1514">
        <v>3407.68</v>
      </c>
      <c r="F1514">
        <v>20.170000000000002</v>
      </c>
      <c r="G1514">
        <v>540</v>
      </c>
      <c r="H1514" t="s">
        <v>54</v>
      </c>
      <c r="I1514">
        <f t="shared" si="48"/>
        <v>3</v>
      </c>
      <c r="J1514">
        <f t="shared" si="47"/>
        <v>0</v>
      </c>
    </row>
    <row r="1515" spans="1:10">
      <c r="A1515" t="s">
        <v>53</v>
      </c>
      <c r="B1515" s="57">
        <v>34041</v>
      </c>
      <c r="C1515">
        <v>1993</v>
      </c>
      <c r="D1515">
        <v>710</v>
      </c>
      <c r="E1515">
        <v>3622.35</v>
      </c>
      <c r="F1515">
        <v>0.3</v>
      </c>
      <c r="G1515">
        <v>518</v>
      </c>
      <c r="H1515" t="s">
        <v>54</v>
      </c>
      <c r="I1515">
        <f t="shared" si="48"/>
        <v>3</v>
      </c>
      <c r="J1515">
        <f t="shared" si="47"/>
        <v>0</v>
      </c>
    </row>
    <row r="1516" spans="1:10">
      <c r="A1516" t="s">
        <v>53</v>
      </c>
      <c r="B1516" s="57">
        <v>34041</v>
      </c>
      <c r="C1516">
        <v>1993</v>
      </c>
      <c r="D1516">
        <v>710</v>
      </c>
      <c r="E1516">
        <v>3622.35</v>
      </c>
      <c r="F1516">
        <v>36.64</v>
      </c>
      <c r="G1516">
        <v>540</v>
      </c>
      <c r="H1516" t="s">
        <v>54</v>
      </c>
      <c r="I1516">
        <f t="shared" si="48"/>
        <v>3</v>
      </c>
      <c r="J1516">
        <f t="shared" si="47"/>
        <v>0</v>
      </c>
    </row>
    <row r="1517" spans="1:10">
      <c r="A1517" t="s">
        <v>53</v>
      </c>
      <c r="B1517" s="57">
        <v>34041</v>
      </c>
      <c r="C1517">
        <v>1993</v>
      </c>
      <c r="D1517">
        <v>710</v>
      </c>
      <c r="E1517">
        <v>3816.47</v>
      </c>
      <c r="F1517">
        <v>0.57999999999999996</v>
      </c>
      <c r="G1517">
        <v>630</v>
      </c>
      <c r="H1517" t="s">
        <v>18</v>
      </c>
      <c r="I1517">
        <f t="shared" si="48"/>
        <v>3</v>
      </c>
      <c r="J1517">
        <f t="shared" si="47"/>
        <v>0</v>
      </c>
    </row>
    <row r="1518" spans="1:10">
      <c r="A1518" t="s">
        <v>53</v>
      </c>
      <c r="B1518" s="57">
        <v>34041</v>
      </c>
      <c r="C1518">
        <v>1993</v>
      </c>
      <c r="D1518">
        <v>710</v>
      </c>
      <c r="F1518">
        <v>0</v>
      </c>
      <c r="G1518">
        <v>517</v>
      </c>
      <c r="H1518" t="s">
        <v>54</v>
      </c>
      <c r="I1518">
        <f t="shared" si="48"/>
        <v>3</v>
      </c>
      <c r="J1518">
        <f t="shared" si="47"/>
        <v>0</v>
      </c>
    </row>
    <row r="1519" spans="1:10">
      <c r="A1519" t="s">
        <v>53</v>
      </c>
      <c r="B1519" s="57">
        <v>34041</v>
      </c>
      <c r="C1519">
        <v>1993</v>
      </c>
      <c r="D1519">
        <v>710</v>
      </c>
      <c r="F1519">
        <v>0.06</v>
      </c>
      <c r="G1519">
        <v>518</v>
      </c>
      <c r="H1519" t="s">
        <v>54</v>
      </c>
      <c r="I1519">
        <f t="shared" si="48"/>
        <v>3</v>
      </c>
      <c r="J1519">
        <f t="shared" si="47"/>
        <v>0</v>
      </c>
    </row>
    <row r="1520" spans="1:10">
      <c r="A1520" t="s">
        <v>53</v>
      </c>
      <c r="B1520" s="57">
        <v>34041</v>
      </c>
      <c r="C1520">
        <v>1993</v>
      </c>
      <c r="D1520">
        <v>710</v>
      </c>
      <c r="F1520">
        <v>0.04</v>
      </c>
      <c r="G1520">
        <v>519</v>
      </c>
      <c r="H1520" t="s">
        <v>54</v>
      </c>
      <c r="I1520">
        <f t="shared" si="48"/>
        <v>3</v>
      </c>
      <c r="J1520">
        <f t="shared" si="47"/>
        <v>0</v>
      </c>
    </row>
    <row r="1521" spans="1:10">
      <c r="A1521" t="s">
        <v>53</v>
      </c>
      <c r="B1521" s="57">
        <v>34041</v>
      </c>
      <c r="C1521">
        <v>1993</v>
      </c>
      <c r="D1521">
        <v>710</v>
      </c>
      <c r="F1521">
        <v>0.27</v>
      </c>
      <c r="G1521">
        <v>540</v>
      </c>
      <c r="H1521" t="s">
        <v>54</v>
      </c>
      <c r="I1521">
        <f t="shared" si="48"/>
        <v>3</v>
      </c>
      <c r="J1521">
        <f t="shared" si="47"/>
        <v>0</v>
      </c>
    </row>
    <row r="1522" spans="1:10">
      <c r="A1522" t="s">
        <v>53</v>
      </c>
      <c r="B1522" s="57">
        <v>34041</v>
      </c>
      <c r="C1522">
        <v>1993</v>
      </c>
      <c r="D1522">
        <v>710</v>
      </c>
      <c r="F1522">
        <v>0.26</v>
      </c>
      <c r="G1522">
        <v>541</v>
      </c>
      <c r="H1522" t="s">
        <v>54</v>
      </c>
      <c r="I1522">
        <f t="shared" si="48"/>
        <v>3</v>
      </c>
      <c r="J1522">
        <f t="shared" si="47"/>
        <v>0</v>
      </c>
    </row>
    <row r="1523" spans="1:10">
      <c r="A1523" t="s">
        <v>53</v>
      </c>
      <c r="B1523" s="57">
        <v>34041</v>
      </c>
      <c r="C1523">
        <v>1993</v>
      </c>
      <c r="D1523">
        <v>710</v>
      </c>
      <c r="F1523">
        <v>0.01</v>
      </c>
      <c r="G1523">
        <v>610</v>
      </c>
      <c r="H1523" t="s">
        <v>18</v>
      </c>
      <c r="I1523">
        <f t="shared" si="48"/>
        <v>3</v>
      </c>
      <c r="J1523">
        <f t="shared" si="47"/>
        <v>0</v>
      </c>
    </row>
    <row r="1524" spans="1:10">
      <c r="A1524" t="s">
        <v>53</v>
      </c>
      <c r="B1524" s="57">
        <v>34041</v>
      </c>
      <c r="C1524">
        <v>1993</v>
      </c>
      <c r="D1524">
        <v>710</v>
      </c>
      <c r="F1524">
        <v>7.03</v>
      </c>
      <c r="G1524">
        <v>630</v>
      </c>
      <c r="H1524" t="s">
        <v>18</v>
      </c>
      <c r="I1524">
        <f t="shared" si="48"/>
        <v>3</v>
      </c>
      <c r="J1524">
        <f t="shared" si="47"/>
        <v>0</v>
      </c>
    </row>
    <row r="1525" spans="1:10">
      <c r="A1525" t="s">
        <v>53</v>
      </c>
      <c r="B1525" s="57">
        <v>34041</v>
      </c>
      <c r="C1525">
        <v>1993</v>
      </c>
      <c r="D1525">
        <v>710</v>
      </c>
      <c r="F1525">
        <v>0.02</v>
      </c>
      <c r="G1525">
        <v>649</v>
      </c>
      <c r="H1525" t="s">
        <v>55</v>
      </c>
      <c r="I1525">
        <f t="shared" si="48"/>
        <v>3</v>
      </c>
      <c r="J1525">
        <f t="shared" si="47"/>
        <v>0</v>
      </c>
    </row>
    <row r="1526" spans="1:10">
      <c r="A1526" t="s">
        <v>53</v>
      </c>
      <c r="B1526" s="57">
        <v>34048</v>
      </c>
      <c r="C1526">
        <v>1993</v>
      </c>
      <c r="D1526">
        <v>710</v>
      </c>
      <c r="E1526">
        <v>3054.32</v>
      </c>
      <c r="F1526">
        <v>5.96</v>
      </c>
      <c r="G1526">
        <v>610</v>
      </c>
      <c r="H1526" t="s">
        <v>18</v>
      </c>
      <c r="I1526">
        <f t="shared" si="48"/>
        <v>3</v>
      </c>
      <c r="J1526">
        <f t="shared" si="47"/>
        <v>0</v>
      </c>
    </row>
    <row r="1527" spans="1:10">
      <c r="A1527" t="s">
        <v>53</v>
      </c>
      <c r="B1527" s="57">
        <v>34048</v>
      </c>
      <c r="C1527">
        <v>1993</v>
      </c>
      <c r="D1527">
        <v>710</v>
      </c>
      <c r="E1527">
        <v>3054.32</v>
      </c>
      <c r="F1527">
        <v>34.82</v>
      </c>
      <c r="G1527">
        <v>620</v>
      </c>
      <c r="H1527" t="s">
        <v>18</v>
      </c>
      <c r="I1527">
        <f t="shared" si="48"/>
        <v>3</v>
      </c>
      <c r="J1527">
        <f t="shared" si="47"/>
        <v>0</v>
      </c>
    </row>
    <row r="1528" spans="1:10">
      <c r="A1528" t="s">
        <v>53</v>
      </c>
      <c r="B1528" s="57">
        <v>34048</v>
      </c>
      <c r="C1528">
        <v>1993</v>
      </c>
      <c r="D1528">
        <v>710</v>
      </c>
      <c r="E1528">
        <v>3054.32</v>
      </c>
      <c r="F1528">
        <v>35.39</v>
      </c>
      <c r="G1528">
        <v>630</v>
      </c>
      <c r="H1528" t="s">
        <v>18</v>
      </c>
      <c r="I1528">
        <f t="shared" si="48"/>
        <v>3</v>
      </c>
      <c r="J1528">
        <f t="shared" si="47"/>
        <v>0</v>
      </c>
    </row>
    <row r="1529" spans="1:10">
      <c r="A1529" t="s">
        <v>53</v>
      </c>
      <c r="B1529" s="57">
        <v>34048</v>
      </c>
      <c r="C1529">
        <v>1993</v>
      </c>
      <c r="D1529">
        <v>710</v>
      </c>
      <c r="E1529">
        <v>3407.68</v>
      </c>
      <c r="F1529">
        <v>0.22</v>
      </c>
      <c r="G1529">
        <v>519</v>
      </c>
      <c r="H1529" t="s">
        <v>54</v>
      </c>
      <c r="I1529">
        <f t="shared" si="48"/>
        <v>3</v>
      </c>
      <c r="J1529">
        <f t="shared" si="47"/>
        <v>0</v>
      </c>
    </row>
    <row r="1530" spans="1:10">
      <c r="A1530" t="s">
        <v>53</v>
      </c>
      <c r="B1530" s="57">
        <v>34048</v>
      </c>
      <c r="C1530">
        <v>1993</v>
      </c>
      <c r="D1530">
        <v>710</v>
      </c>
      <c r="E1530">
        <v>3622.35</v>
      </c>
      <c r="F1530">
        <v>1.39</v>
      </c>
      <c r="G1530">
        <v>518</v>
      </c>
      <c r="H1530" t="s">
        <v>54</v>
      </c>
      <c r="I1530">
        <f t="shared" si="48"/>
        <v>3</v>
      </c>
      <c r="J1530">
        <f t="shared" si="47"/>
        <v>0</v>
      </c>
    </row>
    <row r="1531" spans="1:10">
      <c r="A1531" t="s">
        <v>53</v>
      </c>
      <c r="B1531" s="57">
        <v>34048</v>
      </c>
      <c r="C1531">
        <v>1993</v>
      </c>
      <c r="D1531">
        <v>710</v>
      </c>
      <c r="E1531">
        <v>3622.35</v>
      </c>
      <c r="F1531">
        <v>0.3</v>
      </c>
      <c r="G1531">
        <v>519</v>
      </c>
      <c r="H1531" t="s">
        <v>54</v>
      </c>
      <c r="I1531">
        <f t="shared" si="48"/>
        <v>3</v>
      </c>
      <c r="J1531">
        <f t="shared" si="47"/>
        <v>0</v>
      </c>
    </row>
    <row r="1532" spans="1:10">
      <c r="A1532" t="s">
        <v>53</v>
      </c>
      <c r="B1532" s="57">
        <v>34048</v>
      </c>
      <c r="C1532">
        <v>1993</v>
      </c>
      <c r="D1532">
        <v>710</v>
      </c>
      <c r="E1532">
        <v>3622.35</v>
      </c>
      <c r="F1532">
        <v>7.0000000000000007E-2</v>
      </c>
      <c r="G1532">
        <v>521</v>
      </c>
      <c r="H1532" t="s">
        <v>54</v>
      </c>
      <c r="I1532">
        <f t="shared" si="48"/>
        <v>3</v>
      </c>
      <c r="J1532">
        <f t="shared" si="47"/>
        <v>0</v>
      </c>
    </row>
    <row r="1533" spans="1:10">
      <c r="A1533" t="s">
        <v>53</v>
      </c>
      <c r="B1533" s="57">
        <v>34048</v>
      </c>
      <c r="C1533">
        <v>1993</v>
      </c>
      <c r="D1533">
        <v>710</v>
      </c>
      <c r="E1533">
        <v>3622.35</v>
      </c>
      <c r="F1533">
        <v>27.91</v>
      </c>
      <c r="G1533">
        <v>540</v>
      </c>
      <c r="H1533" t="s">
        <v>54</v>
      </c>
      <c r="I1533">
        <f t="shared" si="48"/>
        <v>3</v>
      </c>
      <c r="J1533">
        <f t="shared" si="47"/>
        <v>0</v>
      </c>
    </row>
    <row r="1534" spans="1:10">
      <c r="A1534" t="s">
        <v>53</v>
      </c>
      <c r="B1534" s="57">
        <v>34048</v>
      </c>
      <c r="C1534">
        <v>1993</v>
      </c>
      <c r="D1534">
        <v>710</v>
      </c>
      <c r="E1534">
        <v>3816.47</v>
      </c>
      <c r="F1534">
        <v>0.62</v>
      </c>
      <c r="G1534">
        <v>630</v>
      </c>
      <c r="H1534" t="s">
        <v>18</v>
      </c>
      <c r="I1534">
        <f t="shared" si="48"/>
        <v>3</v>
      </c>
      <c r="J1534">
        <f t="shared" si="47"/>
        <v>0</v>
      </c>
    </row>
    <row r="1535" spans="1:10">
      <c r="A1535" t="s">
        <v>53</v>
      </c>
      <c r="B1535" s="57">
        <v>34048</v>
      </c>
      <c r="C1535">
        <v>1993</v>
      </c>
      <c r="D1535">
        <v>710</v>
      </c>
      <c r="E1535">
        <v>3816.47</v>
      </c>
      <c r="F1535">
        <v>0.32</v>
      </c>
      <c r="G1535">
        <v>650</v>
      </c>
      <c r="H1535" t="s">
        <v>18</v>
      </c>
      <c r="I1535">
        <f t="shared" si="48"/>
        <v>3</v>
      </c>
      <c r="J1535">
        <f t="shared" si="47"/>
        <v>0</v>
      </c>
    </row>
    <row r="1536" spans="1:10">
      <c r="A1536" t="s">
        <v>53</v>
      </c>
      <c r="B1536" s="57">
        <v>34048</v>
      </c>
      <c r="C1536">
        <v>1993</v>
      </c>
      <c r="D1536">
        <v>710</v>
      </c>
      <c r="F1536">
        <v>0</v>
      </c>
      <c r="G1536">
        <v>517</v>
      </c>
      <c r="H1536" t="s">
        <v>54</v>
      </c>
      <c r="I1536">
        <f t="shared" si="48"/>
        <v>3</v>
      </c>
      <c r="J1536">
        <f t="shared" si="47"/>
        <v>0</v>
      </c>
    </row>
    <row r="1537" spans="1:10">
      <c r="A1537" t="s">
        <v>53</v>
      </c>
      <c r="B1537" s="57">
        <v>34048</v>
      </c>
      <c r="C1537">
        <v>1993</v>
      </c>
      <c r="D1537">
        <v>710</v>
      </c>
      <c r="F1537">
        <v>0</v>
      </c>
      <c r="G1537">
        <v>518</v>
      </c>
      <c r="H1537" t="s">
        <v>54</v>
      </c>
      <c r="I1537">
        <f t="shared" si="48"/>
        <v>3</v>
      </c>
      <c r="J1537">
        <f t="shared" si="47"/>
        <v>0</v>
      </c>
    </row>
    <row r="1538" spans="1:10">
      <c r="A1538" t="s">
        <v>53</v>
      </c>
      <c r="B1538" s="57">
        <v>34048</v>
      </c>
      <c r="C1538">
        <v>1993</v>
      </c>
      <c r="D1538">
        <v>710</v>
      </c>
      <c r="F1538">
        <v>0.03</v>
      </c>
      <c r="G1538">
        <v>519</v>
      </c>
      <c r="H1538" t="s">
        <v>54</v>
      </c>
      <c r="I1538">
        <f t="shared" si="48"/>
        <v>3</v>
      </c>
      <c r="J1538">
        <f t="shared" si="47"/>
        <v>0</v>
      </c>
    </row>
    <row r="1539" spans="1:10">
      <c r="A1539" t="s">
        <v>53</v>
      </c>
      <c r="B1539" s="57">
        <v>34048</v>
      </c>
      <c r="C1539">
        <v>1993</v>
      </c>
      <c r="D1539">
        <v>710</v>
      </c>
      <c r="F1539">
        <v>0.01</v>
      </c>
      <c r="G1539">
        <v>521</v>
      </c>
      <c r="H1539" t="s">
        <v>54</v>
      </c>
      <c r="I1539">
        <f t="shared" si="48"/>
        <v>3</v>
      </c>
      <c r="J1539">
        <f t="shared" ref="J1539:J1602" si="49">IF(I1539&lt;7,0,1)</f>
        <v>0</v>
      </c>
    </row>
    <row r="1540" spans="1:10">
      <c r="A1540" t="s">
        <v>53</v>
      </c>
      <c r="B1540" s="57">
        <v>34048</v>
      </c>
      <c r="C1540">
        <v>1993</v>
      </c>
      <c r="D1540">
        <v>710</v>
      </c>
      <c r="F1540">
        <v>0.51</v>
      </c>
      <c r="G1540">
        <v>540</v>
      </c>
      <c r="H1540" t="s">
        <v>54</v>
      </c>
      <c r="I1540">
        <f t="shared" si="48"/>
        <v>3</v>
      </c>
      <c r="J1540">
        <f t="shared" si="49"/>
        <v>0</v>
      </c>
    </row>
    <row r="1541" spans="1:10">
      <c r="A1541" t="s">
        <v>53</v>
      </c>
      <c r="B1541" s="57">
        <v>34048</v>
      </c>
      <c r="C1541">
        <v>1993</v>
      </c>
      <c r="D1541">
        <v>710</v>
      </c>
      <c r="F1541">
        <v>0.19</v>
      </c>
      <c r="G1541">
        <v>610</v>
      </c>
      <c r="H1541" t="s">
        <v>18</v>
      </c>
      <c r="I1541">
        <f t="shared" si="48"/>
        <v>3</v>
      </c>
      <c r="J1541">
        <f t="shared" si="49"/>
        <v>0</v>
      </c>
    </row>
    <row r="1542" spans="1:10">
      <c r="A1542" t="s">
        <v>53</v>
      </c>
      <c r="B1542" s="57">
        <v>34048</v>
      </c>
      <c r="C1542">
        <v>1993</v>
      </c>
      <c r="D1542">
        <v>710</v>
      </c>
      <c r="F1542">
        <v>4.22</v>
      </c>
      <c r="G1542">
        <v>620</v>
      </c>
      <c r="H1542" t="s">
        <v>18</v>
      </c>
      <c r="I1542">
        <f t="shared" si="48"/>
        <v>3</v>
      </c>
      <c r="J1542">
        <f t="shared" si="49"/>
        <v>0</v>
      </c>
    </row>
    <row r="1543" spans="1:10">
      <c r="A1543" t="s">
        <v>53</v>
      </c>
      <c r="B1543" s="57">
        <v>34048</v>
      </c>
      <c r="C1543">
        <v>1993</v>
      </c>
      <c r="D1543">
        <v>710</v>
      </c>
      <c r="F1543">
        <v>1.5</v>
      </c>
      <c r="G1543">
        <v>630</v>
      </c>
      <c r="H1543" t="s">
        <v>18</v>
      </c>
      <c r="I1543">
        <f t="shared" si="48"/>
        <v>3</v>
      </c>
      <c r="J1543">
        <f t="shared" si="49"/>
        <v>0</v>
      </c>
    </row>
    <row r="1544" spans="1:10">
      <c r="A1544" t="s">
        <v>53</v>
      </c>
      <c r="B1544" s="57">
        <v>34048</v>
      </c>
      <c r="C1544">
        <v>1993</v>
      </c>
      <c r="D1544">
        <v>710</v>
      </c>
      <c r="F1544">
        <v>0.02</v>
      </c>
      <c r="G1544">
        <v>649</v>
      </c>
      <c r="H1544" t="s">
        <v>55</v>
      </c>
      <c r="I1544">
        <f t="shared" ref="I1544:I1607" si="50">MONTH(B1544)</f>
        <v>3</v>
      </c>
      <c r="J1544">
        <f t="shared" si="49"/>
        <v>0</v>
      </c>
    </row>
    <row r="1545" spans="1:10">
      <c r="A1545" t="s">
        <v>53</v>
      </c>
      <c r="B1545" s="57">
        <v>34048</v>
      </c>
      <c r="C1545">
        <v>1993</v>
      </c>
      <c r="D1545">
        <v>710</v>
      </c>
      <c r="F1545">
        <v>0</v>
      </c>
      <c r="G1545">
        <v>659</v>
      </c>
      <c r="H1545" t="s">
        <v>55</v>
      </c>
      <c r="I1545">
        <f t="shared" si="50"/>
        <v>3</v>
      </c>
      <c r="J1545">
        <f t="shared" si="49"/>
        <v>0</v>
      </c>
    </row>
    <row r="1546" spans="1:10">
      <c r="A1546" t="s">
        <v>53</v>
      </c>
      <c r="B1546" s="57">
        <v>34055</v>
      </c>
      <c r="C1546">
        <v>1993</v>
      </c>
      <c r="D1546">
        <v>710</v>
      </c>
      <c r="E1546">
        <v>3054.32</v>
      </c>
      <c r="F1546">
        <v>2.96</v>
      </c>
      <c r="G1546">
        <v>610</v>
      </c>
      <c r="H1546" t="s">
        <v>18</v>
      </c>
      <c r="I1546">
        <f t="shared" si="50"/>
        <v>3</v>
      </c>
      <c r="J1546">
        <f t="shared" si="49"/>
        <v>0</v>
      </c>
    </row>
    <row r="1547" spans="1:10">
      <c r="A1547" t="s">
        <v>53</v>
      </c>
      <c r="B1547" s="57">
        <v>34055</v>
      </c>
      <c r="C1547">
        <v>1993</v>
      </c>
      <c r="D1547">
        <v>710</v>
      </c>
      <c r="E1547">
        <v>3054.32</v>
      </c>
      <c r="F1547">
        <v>2.4900000000000002</v>
      </c>
      <c r="G1547">
        <v>620</v>
      </c>
      <c r="H1547" t="s">
        <v>18</v>
      </c>
      <c r="I1547">
        <f t="shared" si="50"/>
        <v>3</v>
      </c>
      <c r="J1547">
        <f t="shared" si="49"/>
        <v>0</v>
      </c>
    </row>
    <row r="1548" spans="1:10">
      <c r="A1548" t="s">
        <v>53</v>
      </c>
      <c r="B1548" s="57">
        <v>34055</v>
      </c>
      <c r="C1548">
        <v>1993</v>
      </c>
      <c r="D1548">
        <v>710</v>
      </c>
      <c r="E1548">
        <v>3054.32</v>
      </c>
      <c r="F1548">
        <v>12.36</v>
      </c>
      <c r="G1548">
        <v>630</v>
      </c>
      <c r="H1548" t="s">
        <v>18</v>
      </c>
      <c r="I1548">
        <f t="shared" si="50"/>
        <v>3</v>
      </c>
      <c r="J1548">
        <f t="shared" si="49"/>
        <v>0</v>
      </c>
    </row>
    <row r="1549" spans="1:10">
      <c r="A1549" t="s">
        <v>53</v>
      </c>
      <c r="B1549" s="57">
        <v>34055</v>
      </c>
      <c r="C1549">
        <v>1993</v>
      </c>
      <c r="D1549">
        <v>710</v>
      </c>
      <c r="E1549">
        <v>3622.35</v>
      </c>
      <c r="F1549">
        <v>0.78</v>
      </c>
      <c r="G1549">
        <v>517</v>
      </c>
      <c r="H1549" t="s">
        <v>54</v>
      </c>
      <c r="I1549">
        <f t="shared" si="50"/>
        <v>3</v>
      </c>
      <c r="J1549">
        <f t="shared" si="49"/>
        <v>0</v>
      </c>
    </row>
    <row r="1550" spans="1:10">
      <c r="A1550" t="s">
        <v>53</v>
      </c>
      <c r="B1550" s="57">
        <v>34055</v>
      </c>
      <c r="C1550">
        <v>1993</v>
      </c>
      <c r="D1550">
        <v>710</v>
      </c>
      <c r="E1550">
        <v>3622.35</v>
      </c>
      <c r="F1550">
        <v>0.89</v>
      </c>
      <c r="G1550">
        <v>518</v>
      </c>
      <c r="H1550" t="s">
        <v>54</v>
      </c>
      <c r="I1550">
        <f t="shared" si="50"/>
        <v>3</v>
      </c>
      <c r="J1550">
        <f t="shared" si="49"/>
        <v>0</v>
      </c>
    </row>
    <row r="1551" spans="1:10">
      <c r="A1551" t="s">
        <v>53</v>
      </c>
      <c r="B1551" s="57">
        <v>34055</v>
      </c>
      <c r="C1551">
        <v>1993</v>
      </c>
      <c r="D1551">
        <v>710</v>
      </c>
      <c r="E1551">
        <v>3622.35</v>
      </c>
      <c r="F1551">
        <v>0.13</v>
      </c>
      <c r="G1551">
        <v>519</v>
      </c>
      <c r="H1551" t="s">
        <v>54</v>
      </c>
      <c r="I1551">
        <f t="shared" si="50"/>
        <v>3</v>
      </c>
      <c r="J1551">
        <f t="shared" si="49"/>
        <v>0</v>
      </c>
    </row>
    <row r="1552" spans="1:10">
      <c r="A1552" t="s">
        <v>53</v>
      </c>
      <c r="B1552" s="57">
        <v>34055</v>
      </c>
      <c r="C1552">
        <v>1993</v>
      </c>
      <c r="D1552">
        <v>710</v>
      </c>
      <c r="E1552">
        <v>3622.35</v>
      </c>
      <c r="F1552">
        <v>29.01</v>
      </c>
      <c r="G1552">
        <v>540</v>
      </c>
      <c r="H1552" t="s">
        <v>54</v>
      </c>
      <c r="I1552">
        <f t="shared" si="50"/>
        <v>3</v>
      </c>
      <c r="J1552">
        <f t="shared" si="49"/>
        <v>0</v>
      </c>
    </row>
    <row r="1553" spans="1:10">
      <c r="A1553" t="s">
        <v>53</v>
      </c>
      <c r="B1553" s="57">
        <v>34055</v>
      </c>
      <c r="C1553">
        <v>1993</v>
      </c>
      <c r="D1553">
        <v>710</v>
      </c>
      <c r="E1553">
        <v>3816.47</v>
      </c>
      <c r="F1553">
        <v>0.02</v>
      </c>
      <c r="G1553">
        <v>630</v>
      </c>
      <c r="H1553" t="s">
        <v>18</v>
      </c>
      <c r="I1553">
        <f t="shared" si="50"/>
        <v>3</v>
      </c>
      <c r="J1553">
        <f t="shared" si="49"/>
        <v>0</v>
      </c>
    </row>
    <row r="1554" spans="1:10">
      <c r="A1554" t="s">
        <v>53</v>
      </c>
      <c r="B1554" s="57">
        <v>34055</v>
      </c>
      <c r="C1554">
        <v>1993</v>
      </c>
      <c r="D1554">
        <v>710</v>
      </c>
      <c r="E1554">
        <v>3816.47</v>
      </c>
      <c r="F1554">
        <v>0.16</v>
      </c>
      <c r="G1554">
        <v>650</v>
      </c>
      <c r="H1554" t="s">
        <v>18</v>
      </c>
      <c r="I1554">
        <f t="shared" si="50"/>
        <v>3</v>
      </c>
      <c r="J1554">
        <f t="shared" si="49"/>
        <v>0</v>
      </c>
    </row>
    <row r="1555" spans="1:10">
      <c r="A1555" t="s">
        <v>53</v>
      </c>
      <c r="B1555" s="57">
        <v>34055</v>
      </c>
      <c r="C1555">
        <v>1993</v>
      </c>
      <c r="D1555">
        <v>710</v>
      </c>
      <c r="F1555">
        <v>0</v>
      </c>
      <c r="G1555">
        <v>517</v>
      </c>
      <c r="H1555" t="s">
        <v>54</v>
      </c>
      <c r="I1555">
        <f t="shared" si="50"/>
        <v>3</v>
      </c>
      <c r="J1555">
        <f t="shared" si="49"/>
        <v>0</v>
      </c>
    </row>
    <row r="1556" spans="1:10">
      <c r="A1556" t="s">
        <v>53</v>
      </c>
      <c r="B1556" s="57">
        <v>34055</v>
      </c>
      <c r="C1556">
        <v>1993</v>
      </c>
      <c r="D1556">
        <v>710</v>
      </c>
      <c r="F1556">
        <v>0.05</v>
      </c>
      <c r="G1556">
        <v>518</v>
      </c>
      <c r="H1556" t="s">
        <v>54</v>
      </c>
      <c r="I1556">
        <f t="shared" si="50"/>
        <v>3</v>
      </c>
      <c r="J1556">
        <f t="shared" si="49"/>
        <v>0</v>
      </c>
    </row>
    <row r="1557" spans="1:10">
      <c r="A1557" t="s">
        <v>53</v>
      </c>
      <c r="B1557" s="57">
        <v>34055</v>
      </c>
      <c r="C1557">
        <v>1993</v>
      </c>
      <c r="D1557">
        <v>710</v>
      </c>
      <c r="F1557">
        <v>0</v>
      </c>
      <c r="G1557">
        <v>519</v>
      </c>
      <c r="H1557" t="s">
        <v>54</v>
      </c>
      <c r="I1557">
        <f t="shared" si="50"/>
        <v>3</v>
      </c>
      <c r="J1557">
        <f t="shared" si="49"/>
        <v>0</v>
      </c>
    </row>
    <row r="1558" spans="1:10">
      <c r="A1558" t="s">
        <v>53</v>
      </c>
      <c r="B1558" s="57">
        <v>34055</v>
      </c>
      <c r="C1558">
        <v>1993</v>
      </c>
      <c r="D1558">
        <v>710</v>
      </c>
      <c r="F1558">
        <v>1</v>
      </c>
      <c r="G1558">
        <v>540</v>
      </c>
      <c r="H1558" t="s">
        <v>54</v>
      </c>
      <c r="I1558">
        <f t="shared" si="50"/>
        <v>3</v>
      </c>
      <c r="J1558">
        <f t="shared" si="49"/>
        <v>0</v>
      </c>
    </row>
    <row r="1559" spans="1:10">
      <c r="A1559" t="s">
        <v>53</v>
      </c>
      <c r="B1559" s="57">
        <v>34055</v>
      </c>
      <c r="C1559">
        <v>1993</v>
      </c>
      <c r="D1559">
        <v>710</v>
      </c>
      <c r="F1559">
        <v>0.31</v>
      </c>
      <c r="G1559">
        <v>610</v>
      </c>
      <c r="H1559" t="s">
        <v>18</v>
      </c>
      <c r="I1559">
        <f t="shared" si="50"/>
        <v>3</v>
      </c>
      <c r="J1559">
        <f t="shared" si="49"/>
        <v>0</v>
      </c>
    </row>
    <row r="1560" spans="1:10">
      <c r="A1560" t="s">
        <v>53</v>
      </c>
      <c r="B1560" s="57">
        <v>34055</v>
      </c>
      <c r="C1560">
        <v>1993</v>
      </c>
      <c r="D1560">
        <v>710</v>
      </c>
      <c r="F1560">
        <v>0.95</v>
      </c>
      <c r="G1560">
        <v>630</v>
      </c>
      <c r="H1560" t="s">
        <v>18</v>
      </c>
      <c r="I1560">
        <f t="shared" si="50"/>
        <v>3</v>
      </c>
      <c r="J1560">
        <f t="shared" si="49"/>
        <v>0</v>
      </c>
    </row>
    <row r="1561" spans="1:10">
      <c r="A1561" t="s">
        <v>53</v>
      </c>
      <c r="B1561" s="57">
        <v>34055</v>
      </c>
      <c r="C1561">
        <v>1993</v>
      </c>
      <c r="D1561">
        <v>710</v>
      </c>
      <c r="F1561">
        <v>0.06</v>
      </c>
      <c r="G1561">
        <v>649</v>
      </c>
      <c r="H1561" t="s">
        <v>55</v>
      </c>
      <c r="I1561">
        <f t="shared" si="50"/>
        <v>3</v>
      </c>
      <c r="J1561">
        <f t="shared" si="49"/>
        <v>0</v>
      </c>
    </row>
    <row r="1562" spans="1:10">
      <c r="A1562" t="s">
        <v>53</v>
      </c>
      <c r="B1562" s="57">
        <v>34055</v>
      </c>
      <c r="C1562">
        <v>1993</v>
      </c>
      <c r="D1562">
        <v>710</v>
      </c>
      <c r="F1562">
        <v>0</v>
      </c>
      <c r="G1562">
        <v>659</v>
      </c>
      <c r="H1562" t="s">
        <v>55</v>
      </c>
      <c r="I1562">
        <f t="shared" si="50"/>
        <v>3</v>
      </c>
      <c r="J1562">
        <f t="shared" si="49"/>
        <v>0</v>
      </c>
    </row>
    <row r="1563" spans="1:10">
      <c r="A1563" t="s">
        <v>53</v>
      </c>
      <c r="B1563" s="57">
        <v>34062</v>
      </c>
      <c r="C1563">
        <v>1993</v>
      </c>
      <c r="D1563">
        <v>710</v>
      </c>
      <c r="E1563">
        <v>3054.32</v>
      </c>
      <c r="F1563">
        <v>5.78</v>
      </c>
      <c r="G1563">
        <v>610</v>
      </c>
      <c r="H1563" t="s">
        <v>18</v>
      </c>
      <c r="I1563">
        <f t="shared" si="50"/>
        <v>4</v>
      </c>
      <c r="J1563">
        <f t="shared" si="49"/>
        <v>0</v>
      </c>
    </row>
    <row r="1564" spans="1:10">
      <c r="A1564" t="s">
        <v>53</v>
      </c>
      <c r="B1564" s="57">
        <v>34062</v>
      </c>
      <c r="C1564">
        <v>1993</v>
      </c>
      <c r="D1564">
        <v>710</v>
      </c>
      <c r="E1564">
        <v>3054.32</v>
      </c>
      <c r="F1564">
        <v>58.7</v>
      </c>
      <c r="G1564">
        <v>620</v>
      </c>
      <c r="H1564" t="s">
        <v>18</v>
      </c>
      <c r="I1564">
        <f t="shared" si="50"/>
        <v>4</v>
      </c>
      <c r="J1564">
        <f t="shared" si="49"/>
        <v>0</v>
      </c>
    </row>
    <row r="1565" spans="1:10">
      <c r="A1565" t="s">
        <v>53</v>
      </c>
      <c r="B1565" s="57">
        <v>34062</v>
      </c>
      <c r="C1565">
        <v>1993</v>
      </c>
      <c r="D1565">
        <v>710</v>
      </c>
      <c r="E1565">
        <v>3054.32</v>
      </c>
      <c r="F1565">
        <v>8.73</v>
      </c>
      <c r="G1565">
        <v>630</v>
      </c>
      <c r="H1565" t="s">
        <v>18</v>
      </c>
      <c r="I1565">
        <f t="shared" si="50"/>
        <v>4</v>
      </c>
      <c r="J1565">
        <f t="shared" si="49"/>
        <v>0</v>
      </c>
    </row>
    <row r="1566" spans="1:10">
      <c r="A1566" t="s">
        <v>53</v>
      </c>
      <c r="B1566" s="57">
        <v>34062</v>
      </c>
      <c r="C1566">
        <v>1993</v>
      </c>
      <c r="D1566">
        <v>710</v>
      </c>
      <c r="E1566">
        <v>3407.68</v>
      </c>
      <c r="F1566">
        <v>0.4</v>
      </c>
      <c r="G1566">
        <v>518</v>
      </c>
      <c r="H1566" t="s">
        <v>54</v>
      </c>
      <c r="I1566">
        <f t="shared" si="50"/>
        <v>4</v>
      </c>
      <c r="J1566">
        <f t="shared" si="49"/>
        <v>0</v>
      </c>
    </row>
    <row r="1567" spans="1:10">
      <c r="A1567" t="s">
        <v>53</v>
      </c>
      <c r="B1567" s="57">
        <v>34062</v>
      </c>
      <c r="C1567">
        <v>1993</v>
      </c>
      <c r="D1567">
        <v>710</v>
      </c>
      <c r="E1567">
        <v>3407.68</v>
      </c>
      <c r="F1567">
        <v>13.3</v>
      </c>
      <c r="G1567">
        <v>540</v>
      </c>
      <c r="H1567" t="s">
        <v>54</v>
      </c>
      <c r="I1567">
        <f t="shared" si="50"/>
        <v>4</v>
      </c>
      <c r="J1567">
        <f t="shared" si="49"/>
        <v>0</v>
      </c>
    </row>
    <row r="1568" spans="1:10">
      <c r="A1568" t="s">
        <v>53</v>
      </c>
      <c r="B1568" s="57">
        <v>34062</v>
      </c>
      <c r="C1568">
        <v>1993</v>
      </c>
      <c r="D1568">
        <v>710</v>
      </c>
      <c r="E1568">
        <v>3622.35</v>
      </c>
      <c r="F1568">
        <v>40.65</v>
      </c>
      <c r="G1568">
        <v>540</v>
      </c>
      <c r="H1568" t="s">
        <v>54</v>
      </c>
      <c r="I1568">
        <f t="shared" si="50"/>
        <v>4</v>
      </c>
      <c r="J1568">
        <f t="shared" si="49"/>
        <v>0</v>
      </c>
    </row>
    <row r="1569" spans="1:10">
      <c r="A1569" t="s">
        <v>53</v>
      </c>
      <c r="B1569" s="57">
        <v>34062</v>
      </c>
      <c r="C1569">
        <v>1993</v>
      </c>
      <c r="D1569">
        <v>710</v>
      </c>
      <c r="E1569">
        <v>3622.35</v>
      </c>
      <c r="F1569">
        <v>0.01</v>
      </c>
      <c r="G1569">
        <v>541</v>
      </c>
      <c r="H1569" t="s">
        <v>54</v>
      </c>
      <c r="I1569">
        <f t="shared" si="50"/>
        <v>4</v>
      </c>
      <c r="J1569">
        <f t="shared" si="49"/>
        <v>0</v>
      </c>
    </row>
    <row r="1570" spans="1:10">
      <c r="A1570" t="s">
        <v>53</v>
      </c>
      <c r="B1570" s="57">
        <v>34062</v>
      </c>
      <c r="C1570">
        <v>1993</v>
      </c>
      <c r="D1570">
        <v>710</v>
      </c>
      <c r="E1570">
        <v>3622.35</v>
      </c>
      <c r="F1570">
        <v>10.33</v>
      </c>
      <c r="G1570">
        <v>543</v>
      </c>
      <c r="H1570" t="s">
        <v>54</v>
      </c>
      <c r="I1570">
        <f t="shared" si="50"/>
        <v>4</v>
      </c>
      <c r="J1570">
        <f t="shared" si="49"/>
        <v>0</v>
      </c>
    </row>
    <row r="1571" spans="1:10">
      <c r="A1571" t="s">
        <v>53</v>
      </c>
      <c r="B1571" s="57">
        <v>34062</v>
      </c>
      <c r="C1571">
        <v>1993</v>
      </c>
      <c r="D1571">
        <v>710</v>
      </c>
      <c r="E1571">
        <v>3816.47</v>
      </c>
      <c r="F1571">
        <v>28.02</v>
      </c>
      <c r="G1571">
        <v>630</v>
      </c>
      <c r="H1571" t="s">
        <v>18</v>
      </c>
      <c r="I1571">
        <f t="shared" si="50"/>
        <v>4</v>
      </c>
      <c r="J1571">
        <f t="shared" si="49"/>
        <v>0</v>
      </c>
    </row>
    <row r="1572" spans="1:10">
      <c r="A1572" t="s">
        <v>53</v>
      </c>
      <c r="B1572" s="57">
        <v>34062</v>
      </c>
      <c r="C1572">
        <v>1993</v>
      </c>
      <c r="D1572">
        <v>710</v>
      </c>
      <c r="F1572">
        <v>0.88</v>
      </c>
      <c r="G1572">
        <v>540</v>
      </c>
      <c r="H1572" t="s">
        <v>54</v>
      </c>
      <c r="I1572">
        <f t="shared" si="50"/>
        <v>4</v>
      </c>
      <c r="J1572">
        <f t="shared" si="49"/>
        <v>0</v>
      </c>
    </row>
    <row r="1573" spans="1:10">
      <c r="A1573" t="s">
        <v>53</v>
      </c>
      <c r="B1573" s="57">
        <v>34062</v>
      </c>
      <c r="C1573">
        <v>1993</v>
      </c>
      <c r="D1573">
        <v>710</v>
      </c>
      <c r="F1573">
        <v>0.1</v>
      </c>
      <c r="G1573">
        <v>541</v>
      </c>
      <c r="H1573" t="s">
        <v>54</v>
      </c>
      <c r="I1573">
        <f t="shared" si="50"/>
        <v>4</v>
      </c>
      <c r="J1573">
        <f t="shared" si="49"/>
        <v>0</v>
      </c>
    </row>
    <row r="1574" spans="1:10">
      <c r="A1574" t="s">
        <v>53</v>
      </c>
      <c r="B1574" s="57">
        <v>34062</v>
      </c>
      <c r="C1574">
        <v>1993</v>
      </c>
      <c r="D1574">
        <v>710</v>
      </c>
      <c r="F1574">
        <v>15.76</v>
      </c>
      <c r="G1574">
        <v>620</v>
      </c>
      <c r="H1574" t="s">
        <v>18</v>
      </c>
      <c r="I1574">
        <f t="shared" si="50"/>
        <v>4</v>
      </c>
      <c r="J1574">
        <f t="shared" si="49"/>
        <v>0</v>
      </c>
    </row>
    <row r="1575" spans="1:10">
      <c r="A1575" t="s">
        <v>53</v>
      </c>
      <c r="B1575" s="57">
        <v>34062</v>
      </c>
      <c r="C1575">
        <v>1993</v>
      </c>
      <c r="D1575">
        <v>710</v>
      </c>
      <c r="F1575">
        <v>14.18</v>
      </c>
      <c r="G1575">
        <v>630</v>
      </c>
      <c r="H1575" t="s">
        <v>18</v>
      </c>
      <c r="I1575">
        <f t="shared" si="50"/>
        <v>4</v>
      </c>
      <c r="J1575">
        <f t="shared" si="49"/>
        <v>0</v>
      </c>
    </row>
    <row r="1576" spans="1:10">
      <c r="A1576" t="s">
        <v>53</v>
      </c>
      <c r="B1576" s="57">
        <v>34062</v>
      </c>
      <c r="C1576">
        <v>1993</v>
      </c>
      <c r="D1576">
        <v>710</v>
      </c>
      <c r="F1576">
        <v>0</v>
      </c>
      <c r="G1576">
        <v>659</v>
      </c>
      <c r="H1576" t="s">
        <v>55</v>
      </c>
      <c r="I1576">
        <f t="shared" si="50"/>
        <v>4</v>
      </c>
      <c r="J1576">
        <f t="shared" si="49"/>
        <v>0</v>
      </c>
    </row>
    <row r="1577" spans="1:10">
      <c r="A1577" t="s">
        <v>53</v>
      </c>
      <c r="B1577" s="57">
        <v>34069</v>
      </c>
      <c r="C1577">
        <v>1993</v>
      </c>
      <c r="D1577">
        <v>710</v>
      </c>
      <c r="E1577">
        <v>3054.32</v>
      </c>
      <c r="F1577">
        <v>24.97</v>
      </c>
      <c r="G1577">
        <v>620</v>
      </c>
      <c r="H1577" t="s">
        <v>18</v>
      </c>
      <c r="I1577">
        <f t="shared" si="50"/>
        <v>4</v>
      </c>
      <c r="J1577">
        <f t="shared" si="49"/>
        <v>0</v>
      </c>
    </row>
    <row r="1578" spans="1:10">
      <c r="A1578" t="s">
        <v>53</v>
      </c>
      <c r="B1578" s="57">
        <v>34069</v>
      </c>
      <c r="C1578">
        <v>1993</v>
      </c>
      <c r="D1578">
        <v>710</v>
      </c>
      <c r="E1578">
        <v>3054.32</v>
      </c>
      <c r="F1578">
        <v>31.61</v>
      </c>
      <c r="G1578">
        <v>630</v>
      </c>
      <c r="H1578" t="s">
        <v>18</v>
      </c>
      <c r="I1578">
        <f t="shared" si="50"/>
        <v>4</v>
      </c>
      <c r="J1578">
        <f t="shared" si="49"/>
        <v>0</v>
      </c>
    </row>
    <row r="1579" spans="1:10">
      <c r="A1579" t="s">
        <v>53</v>
      </c>
      <c r="B1579" s="57">
        <v>34069</v>
      </c>
      <c r="C1579">
        <v>1993</v>
      </c>
      <c r="D1579">
        <v>710</v>
      </c>
      <c r="E1579">
        <v>3407.68</v>
      </c>
      <c r="F1579">
        <v>5.08</v>
      </c>
      <c r="G1579">
        <v>518</v>
      </c>
      <c r="H1579" t="s">
        <v>54</v>
      </c>
      <c r="I1579">
        <f t="shared" si="50"/>
        <v>4</v>
      </c>
      <c r="J1579">
        <f t="shared" si="49"/>
        <v>0</v>
      </c>
    </row>
    <row r="1580" spans="1:10">
      <c r="A1580" t="s">
        <v>53</v>
      </c>
      <c r="B1580" s="57">
        <v>34069</v>
      </c>
      <c r="C1580">
        <v>1993</v>
      </c>
      <c r="D1580">
        <v>710</v>
      </c>
      <c r="E1580">
        <v>3407.68</v>
      </c>
      <c r="F1580">
        <v>1.38</v>
      </c>
      <c r="G1580">
        <v>519</v>
      </c>
      <c r="H1580" t="s">
        <v>54</v>
      </c>
      <c r="I1580">
        <f t="shared" si="50"/>
        <v>4</v>
      </c>
      <c r="J1580">
        <f t="shared" si="49"/>
        <v>0</v>
      </c>
    </row>
    <row r="1581" spans="1:10">
      <c r="A1581" t="s">
        <v>53</v>
      </c>
      <c r="B1581" s="57">
        <v>34069</v>
      </c>
      <c r="C1581">
        <v>1993</v>
      </c>
      <c r="D1581">
        <v>710</v>
      </c>
      <c r="E1581">
        <v>3622.35</v>
      </c>
      <c r="F1581">
        <v>0.79</v>
      </c>
      <c r="G1581">
        <v>518</v>
      </c>
      <c r="H1581" t="s">
        <v>54</v>
      </c>
      <c r="I1581">
        <f t="shared" si="50"/>
        <v>4</v>
      </c>
      <c r="J1581">
        <f t="shared" si="49"/>
        <v>0</v>
      </c>
    </row>
    <row r="1582" spans="1:10">
      <c r="A1582" t="s">
        <v>53</v>
      </c>
      <c r="B1582" s="57">
        <v>34069</v>
      </c>
      <c r="C1582">
        <v>1993</v>
      </c>
      <c r="D1582">
        <v>710</v>
      </c>
      <c r="E1582">
        <v>3622.35</v>
      </c>
      <c r="F1582">
        <v>0.32</v>
      </c>
      <c r="G1582">
        <v>519</v>
      </c>
      <c r="H1582" t="s">
        <v>54</v>
      </c>
      <c r="I1582">
        <f t="shared" si="50"/>
        <v>4</v>
      </c>
      <c r="J1582">
        <f t="shared" si="49"/>
        <v>0</v>
      </c>
    </row>
    <row r="1583" spans="1:10">
      <c r="A1583" t="s">
        <v>53</v>
      </c>
      <c r="B1583" s="57">
        <v>34069</v>
      </c>
      <c r="C1583">
        <v>1993</v>
      </c>
      <c r="D1583">
        <v>710</v>
      </c>
      <c r="E1583">
        <v>3622.35</v>
      </c>
      <c r="F1583">
        <v>0.3</v>
      </c>
      <c r="G1583">
        <v>521</v>
      </c>
      <c r="H1583" t="s">
        <v>54</v>
      </c>
      <c r="I1583">
        <f t="shared" si="50"/>
        <v>4</v>
      </c>
      <c r="J1583">
        <f t="shared" si="49"/>
        <v>0</v>
      </c>
    </row>
    <row r="1584" spans="1:10">
      <c r="A1584" t="s">
        <v>53</v>
      </c>
      <c r="B1584" s="57">
        <v>34069</v>
      </c>
      <c r="C1584">
        <v>1993</v>
      </c>
      <c r="D1584">
        <v>710</v>
      </c>
      <c r="E1584">
        <v>3622.35</v>
      </c>
      <c r="F1584">
        <v>60.91</v>
      </c>
      <c r="G1584">
        <v>540</v>
      </c>
      <c r="H1584" t="s">
        <v>54</v>
      </c>
      <c r="I1584">
        <f t="shared" si="50"/>
        <v>4</v>
      </c>
      <c r="J1584">
        <f t="shared" si="49"/>
        <v>0</v>
      </c>
    </row>
    <row r="1585" spans="1:10">
      <c r="A1585" t="s">
        <v>53</v>
      </c>
      <c r="B1585" s="57">
        <v>34069</v>
      </c>
      <c r="C1585">
        <v>1993</v>
      </c>
      <c r="D1585">
        <v>710</v>
      </c>
      <c r="E1585">
        <v>3816.47</v>
      </c>
      <c r="F1585">
        <v>73.95</v>
      </c>
      <c r="G1585">
        <v>630</v>
      </c>
      <c r="H1585" t="s">
        <v>18</v>
      </c>
      <c r="I1585">
        <f t="shared" si="50"/>
        <v>4</v>
      </c>
      <c r="J1585">
        <f t="shared" si="49"/>
        <v>0</v>
      </c>
    </row>
    <row r="1586" spans="1:10">
      <c r="A1586" t="s">
        <v>53</v>
      </c>
      <c r="B1586" s="57">
        <v>34069</v>
      </c>
      <c r="C1586">
        <v>1993</v>
      </c>
      <c r="D1586">
        <v>710</v>
      </c>
      <c r="F1586">
        <v>0.02</v>
      </c>
      <c r="G1586">
        <v>518</v>
      </c>
      <c r="H1586" t="s">
        <v>54</v>
      </c>
      <c r="I1586">
        <f t="shared" si="50"/>
        <v>4</v>
      </c>
      <c r="J1586">
        <f t="shared" si="49"/>
        <v>0</v>
      </c>
    </row>
    <row r="1587" spans="1:10">
      <c r="A1587" t="s">
        <v>53</v>
      </c>
      <c r="B1587" s="57">
        <v>34069</v>
      </c>
      <c r="C1587">
        <v>1993</v>
      </c>
      <c r="D1587">
        <v>710</v>
      </c>
      <c r="F1587">
        <v>2.54</v>
      </c>
      <c r="G1587">
        <v>540</v>
      </c>
      <c r="H1587" t="s">
        <v>54</v>
      </c>
      <c r="I1587">
        <f t="shared" si="50"/>
        <v>4</v>
      </c>
      <c r="J1587">
        <f t="shared" si="49"/>
        <v>0</v>
      </c>
    </row>
    <row r="1588" spans="1:10">
      <c r="A1588" t="s">
        <v>53</v>
      </c>
      <c r="B1588" s="57">
        <v>34069</v>
      </c>
      <c r="C1588">
        <v>1993</v>
      </c>
      <c r="D1588">
        <v>710</v>
      </c>
      <c r="F1588">
        <v>1.53</v>
      </c>
      <c r="G1588">
        <v>620</v>
      </c>
      <c r="H1588" t="s">
        <v>18</v>
      </c>
      <c r="I1588">
        <f t="shared" si="50"/>
        <v>4</v>
      </c>
      <c r="J1588">
        <f t="shared" si="49"/>
        <v>0</v>
      </c>
    </row>
    <row r="1589" spans="1:10">
      <c r="A1589" t="s">
        <v>53</v>
      </c>
      <c r="B1589" s="57">
        <v>34069</v>
      </c>
      <c r="C1589">
        <v>1993</v>
      </c>
      <c r="D1589">
        <v>710</v>
      </c>
      <c r="F1589">
        <v>50.69</v>
      </c>
      <c r="G1589">
        <v>630</v>
      </c>
      <c r="H1589" t="s">
        <v>18</v>
      </c>
      <c r="I1589">
        <f t="shared" si="50"/>
        <v>4</v>
      </c>
      <c r="J1589">
        <f t="shared" si="49"/>
        <v>0</v>
      </c>
    </row>
    <row r="1590" spans="1:10">
      <c r="A1590" t="s">
        <v>53</v>
      </c>
      <c r="B1590" s="57">
        <v>34069</v>
      </c>
      <c r="C1590">
        <v>1993</v>
      </c>
      <c r="D1590">
        <v>710</v>
      </c>
      <c r="F1590">
        <v>0.01</v>
      </c>
      <c r="G1590">
        <v>659</v>
      </c>
      <c r="H1590" t="s">
        <v>55</v>
      </c>
      <c r="I1590">
        <f t="shared" si="50"/>
        <v>4</v>
      </c>
      <c r="J1590">
        <f t="shared" si="49"/>
        <v>0</v>
      </c>
    </row>
    <row r="1591" spans="1:10">
      <c r="A1591" t="s">
        <v>53</v>
      </c>
      <c r="B1591" s="57">
        <v>34076</v>
      </c>
      <c r="C1591">
        <v>1993</v>
      </c>
      <c r="D1591">
        <v>710</v>
      </c>
      <c r="E1591">
        <v>3054.32</v>
      </c>
      <c r="F1591">
        <v>43.64</v>
      </c>
      <c r="G1591">
        <v>620</v>
      </c>
      <c r="H1591" t="s">
        <v>18</v>
      </c>
      <c r="I1591">
        <f t="shared" si="50"/>
        <v>4</v>
      </c>
      <c r="J1591">
        <f t="shared" si="49"/>
        <v>0</v>
      </c>
    </row>
    <row r="1592" spans="1:10">
      <c r="A1592" t="s">
        <v>53</v>
      </c>
      <c r="B1592" s="57">
        <v>34076</v>
      </c>
      <c r="C1592">
        <v>1993</v>
      </c>
      <c r="D1592">
        <v>710</v>
      </c>
      <c r="E1592">
        <v>3054.32</v>
      </c>
      <c r="F1592">
        <v>20.81</v>
      </c>
      <c r="G1592">
        <v>630</v>
      </c>
      <c r="H1592" t="s">
        <v>18</v>
      </c>
      <c r="I1592">
        <f t="shared" si="50"/>
        <v>4</v>
      </c>
      <c r="J1592">
        <f t="shared" si="49"/>
        <v>0</v>
      </c>
    </row>
    <row r="1593" spans="1:10">
      <c r="A1593" t="s">
        <v>53</v>
      </c>
      <c r="B1593" s="57">
        <v>34076</v>
      </c>
      <c r="C1593">
        <v>1993</v>
      </c>
      <c r="D1593">
        <v>710</v>
      </c>
      <c r="E1593">
        <v>3407.68</v>
      </c>
      <c r="F1593">
        <v>33.83</v>
      </c>
      <c r="G1593">
        <v>517</v>
      </c>
      <c r="H1593" t="s">
        <v>54</v>
      </c>
      <c r="I1593">
        <f t="shared" si="50"/>
        <v>4</v>
      </c>
      <c r="J1593">
        <f t="shared" si="49"/>
        <v>0</v>
      </c>
    </row>
    <row r="1594" spans="1:10">
      <c r="A1594" t="s">
        <v>53</v>
      </c>
      <c r="B1594" s="57">
        <v>34076</v>
      </c>
      <c r="C1594">
        <v>1993</v>
      </c>
      <c r="D1594">
        <v>710</v>
      </c>
      <c r="E1594">
        <v>3407.68</v>
      </c>
      <c r="F1594">
        <v>2.34</v>
      </c>
      <c r="G1594">
        <v>518</v>
      </c>
      <c r="H1594" t="s">
        <v>54</v>
      </c>
      <c r="I1594">
        <f t="shared" si="50"/>
        <v>4</v>
      </c>
      <c r="J1594">
        <f t="shared" si="49"/>
        <v>0</v>
      </c>
    </row>
    <row r="1595" spans="1:10">
      <c r="A1595" t="s">
        <v>53</v>
      </c>
      <c r="B1595" s="57">
        <v>34076</v>
      </c>
      <c r="C1595">
        <v>1993</v>
      </c>
      <c r="D1595">
        <v>710</v>
      </c>
      <c r="E1595">
        <v>3407.68</v>
      </c>
      <c r="F1595">
        <v>1.32</v>
      </c>
      <c r="G1595">
        <v>519</v>
      </c>
      <c r="H1595" t="s">
        <v>54</v>
      </c>
      <c r="I1595">
        <f t="shared" si="50"/>
        <v>4</v>
      </c>
      <c r="J1595">
        <f t="shared" si="49"/>
        <v>0</v>
      </c>
    </row>
    <row r="1596" spans="1:10">
      <c r="A1596" t="s">
        <v>53</v>
      </c>
      <c r="B1596" s="57">
        <v>34076</v>
      </c>
      <c r="C1596">
        <v>1993</v>
      </c>
      <c r="D1596">
        <v>710</v>
      </c>
      <c r="E1596">
        <v>3407.68</v>
      </c>
      <c r="F1596">
        <v>2.33</v>
      </c>
      <c r="G1596">
        <v>521</v>
      </c>
      <c r="H1596" t="s">
        <v>54</v>
      </c>
      <c r="I1596">
        <f t="shared" si="50"/>
        <v>4</v>
      </c>
      <c r="J1596">
        <f t="shared" si="49"/>
        <v>0</v>
      </c>
    </row>
    <row r="1597" spans="1:10">
      <c r="A1597" t="s">
        <v>53</v>
      </c>
      <c r="B1597" s="57">
        <v>34076</v>
      </c>
      <c r="C1597">
        <v>1993</v>
      </c>
      <c r="D1597">
        <v>710</v>
      </c>
      <c r="E1597">
        <v>3622.35</v>
      </c>
      <c r="F1597">
        <v>0.1</v>
      </c>
      <c r="G1597">
        <v>517</v>
      </c>
      <c r="H1597" t="s">
        <v>54</v>
      </c>
      <c r="I1597">
        <f t="shared" si="50"/>
        <v>4</v>
      </c>
      <c r="J1597">
        <f t="shared" si="49"/>
        <v>0</v>
      </c>
    </row>
    <row r="1598" spans="1:10">
      <c r="A1598" t="s">
        <v>53</v>
      </c>
      <c r="B1598" s="57">
        <v>34076</v>
      </c>
      <c r="C1598">
        <v>1993</v>
      </c>
      <c r="D1598">
        <v>710</v>
      </c>
      <c r="E1598">
        <v>3622.35</v>
      </c>
      <c r="F1598">
        <v>0</v>
      </c>
      <c r="G1598">
        <v>518</v>
      </c>
      <c r="H1598" t="s">
        <v>54</v>
      </c>
      <c r="I1598">
        <f t="shared" si="50"/>
        <v>4</v>
      </c>
      <c r="J1598">
        <f t="shared" si="49"/>
        <v>0</v>
      </c>
    </row>
    <row r="1599" spans="1:10">
      <c r="A1599" t="s">
        <v>53</v>
      </c>
      <c r="B1599" s="57">
        <v>34076</v>
      </c>
      <c r="C1599">
        <v>1993</v>
      </c>
      <c r="D1599">
        <v>710</v>
      </c>
      <c r="E1599">
        <v>3622.35</v>
      </c>
      <c r="F1599">
        <v>0.16</v>
      </c>
      <c r="G1599">
        <v>519</v>
      </c>
      <c r="H1599" t="s">
        <v>54</v>
      </c>
      <c r="I1599">
        <f t="shared" si="50"/>
        <v>4</v>
      </c>
      <c r="J1599">
        <f t="shared" si="49"/>
        <v>0</v>
      </c>
    </row>
    <row r="1600" spans="1:10">
      <c r="A1600" t="s">
        <v>53</v>
      </c>
      <c r="B1600" s="57">
        <v>34076</v>
      </c>
      <c r="C1600">
        <v>1993</v>
      </c>
      <c r="D1600">
        <v>710</v>
      </c>
      <c r="E1600">
        <v>3622.35</v>
      </c>
      <c r="F1600">
        <v>62.66</v>
      </c>
      <c r="G1600">
        <v>540</v>
      </c>
      <c r="H1600" t="s">
        <v>54</v>
      </c>
      <c r="I1600">
        <f t="shared" si="50"/>
        <v>4</v>
      </c>
      <c r="J1600">
        <f t="shared" si="49"/>
        <v>0</v>
      </c>
    </row>
    <row r="1601" spans="1:10">
      <c r="A1601" t="s">
        <v>53</v>
      </c>
      <c r="B1601" s="57">
        <v>34076</v>
      </c>
      <c r="C1601">
        <v>1993</v>
      </c>
      <c r="D1601">
        <v>710</v>
      </c>
      <c r="E1601">
        <v>3816.47</v>
      </c>
      <c r="F1601">
        <v>33.72</v>
      </c>
      <c r="G1601">
        <v>630</v>
      </c>
      <c r="H1601" t="s">
        <v>18</v>
      </c>
      <c r="I1601">
        <f t="shared" si="50"/>
        <v>4</v>
      </c>
      <c r="J1601">
        <f t="shared" si="49"/>
        <v>0</v>
      </c>
    </row>
    <row r="1602" spans="1:10">
      <c r="A1602" t="s">
        <v>53</v>
      </c>
      <c r="B1602" s="57">
        <v>34076</v>
      </c>
      <c r="C1602">
        <v>1993</v>
      </c>
      <c r="D1602">
        <v>710</v>
      </c>
      <c r="F1602">
        <v>0.01</v>
      </c>
      <c r="G1602">
        <v>518</v>
      </c>
      <c r="H1602" t="s">
        <v>54</v>
      </c>
      <c r="I1602">
        <f t="shared" si="50"/>
        <v>4</v>
      </c>
      <c r="J1602">
        <f t="shared" si="49"/>
        <v>0</v>
      </c>
    </row>
    <row r="1603" spans="1:10">
      <c r="A1603" t="s">
        <v>53</v>
      </c>
      <c r="B1603" s="57">
        <v>34076</v>
      </c>
      <c r="C1603">
        <v>1993</v>
      </c>
      <c r="D1603">
        <v>710</v>
      </c>
      <c r="F1603">
        <v>0.02</v>
      </c>
      <c r="G1603">
        <v>521</v>
      </c>
      <c r="H1603" t="s">
        <v>54</v>
      </c>
      <c r="I1603">
        <f t="shared" si="50"/>
        <v>4</v>
      </c>
      <c r="J1603">
        <f t="shared" ref="J1603:J1666" si="51">IF(I1603&lt;7,0,1)</f>
        <v>0</v>
      </c>
    </row>
    <row r="1604" spans="1:10">
      <c r="A1604" t="s">
        <v>53</v>
      </c>
      <c r="B1604" s="57">
        <v>34076</v>
      </c>
      <c r="C1604">
        <v>1993</v>
      </c>
      <c r="D1604">
        <v>710</v>
      </c>
      <c r="F1604">
        <v>1.49</v>
      </c>
      <c r="G1604">
        <v>540</v>
      </c>
      <c r="H1604" t="s">
        <v>54</v>
      </c>
      <c r="I1604">
        <f t="shared" si="50"/>
        <v>4</v>
      </c>
      <c r="J1604">
        <f t="shared" si="51"/>
        <v>0</v>
      </c>
    </row>
    <row r="1605" spans="1:10">
      <c r="A1605" t="s">
        <v>53</v>
      </c>
      <c r="B1605" s="57">
        <v>34076</v>
      </c>
      <c r="C1605">
        <v>1993</v>
      </c>
      <c r="D1605">
        <v>710</v>
      </c>
      <c r="F1605">
        <v>19.7</v>
      </c>
      <c r="G1605">
        <v>620</v>
      </c>
      <c r="H1605" t="s">
        <v>18</v>
      </c>
      <c r="I1605">
        <f t="shared" si="50"/>
        <v>4</v>
      </c>
      <c r="J1605">
        <f t="shared" si="51"/>
        <v>0</v>
      </c>
    </row>
    <row r="1606" spans="1:10">
      <c r="A1606" t="s">
        <v>53</v>
      </c>
      <c r="B1606" s="57">
        <v>34076</v>
      </c>
      <c r="C1606">
        <v>1993</v>
      </c>
      <c r="D1606">
        <v>710</v>
      </c>
      <c r="F1606">
        <v>29.89</v>
      </c>
      <c r="G1606">
        <v>630</v>
      </c>
      <c r="H1606" t="s">
        <v>18</v>
      </c>
      <c r="I1606">
        <f t="shared" si="50"/>
        <v>4</v>
      </c>
      <c r="J1606">
        <f t="shared" si="51"/>
        <v>0</v>
      </c>
    </row>
    <row r="1607" spans="1:10">
      <c r="A1607" t="s">
        <v>53</v>
      </c>
      <c r="B1607" s="57">
        <v>34076</v>
      </c>
      <c r="C1607">
        <v>1993</v>
      </c>
      <c r="D1607">
        <v>710</v>
      </c>
      <c r="F1607">
        <v>0.04</v>
      </c>
      <c r="G1607">
        <v>649</v>
      </c>
      <c r="H1607" t="s">
        <v>55</v>
      </c>
      <c r="I1607">
        <f t="shared" si="50"/>
        <v>4</v>
      </c>
      <c r="J1607">
        <f t="shared" si="51"/>
        <v>0</v>
      </c>
    </row>
    <row r="1608" spans="1:10">
      <c r="A1608" t="s">
        <v>53</v>
      </c>
      <c r="B1608" s="57">
        <v>34076</v>
      </c>
      <c r="C1608">
        <v>1993</v>
      </c>
      <c r="D1608">
        <v>710</v>
      </c>
      <c r="F1608">
        <v>0</v>
      </c>
      <c r="G1608">
        <v>659</v>
      </c>
      <c r="H1608" t="s">
        <v>55</v>
      </c>
      <c r="I1608">
        <f t="shared" ref="I1608:I1671" si="52">MONTH(B1608)</f>
        <v>4</v>
      </c>
      <c r="J1608">
        <f t="shared" si="51"/>
        <v>0</v>
      </c>
    </row>
    <row r="1609" spans="1:10">
      <c r="A1609" t="s">
        <v>53</v>
      </c>
      <c r="B1609" s="57">
        <v>34083</v>
      </c>
      <c r="C1609">
        <v>1993</v>
      </c>
      <c r="D1609">
        <v>710</v>
      </c>
      <c r="E1609">
        <v>3054.32</v>
      </c>
      <c r="F1609">
        <v>6.72</v>
      </c>
      <c r="G1609">
        <v>620</v>
      </c>
      <c r="H1609" t="s">
        <v>18</v>
      </c>
      <c r="I1609">
        <f t="shared" si="52"/>
        <v>4</v>
      </c>
      <c r="J1609">
        <f t="shared" si="51"/>
        <v>0</v>
      </c>
    </row>
    <row r="1610" spans="1:10">
      <c r="A1610" t="s">
        <v>53</v>
      </c>
      <c r="B1610" s="57">
        <v>34083</v>
      </c>
      <c r="C1610">
        <v>1993</v>
      </c>
      <c r="D1610">
        <v>710</v>
      </c>
      <c r="E1610">
        <v>3054.32</v>
      </c>
      <c r="F1610">
        <v>4.9400000000000004</v>
      </c>
      <c r="G1610">
        <v>630</v>
      </c>
      <c r="H1610" t="s">
        <v>18</v>
      </c>
      <c r="I1610">
        <f t="shared" si="52"/>
        <v>4</v>
      </c>
      <c r="J1610">
        <f t="shared" si="51"/>
        <v>0</v>
      </c>
    </row>
    <row r="1611" spans="1:10">
      <c r="A1611" t="s">
        <v>53</v>
      </c>
      <c r="B1611" s="57">
        <v>34083</v>
      </c>
      <c r="C1611">
        <v>1993</v>
      </c>
      <c r="D1611">
        <v>710</v>
      </c>
      <c r="E1611">
        <v>3407.68</v>
      </c>
      <c r="F1611">
        <v>6.41</v>
      </c>
      <c r="G1611">
        <v>519</v>
      </c>
      <c r="H1611" t="s">
        <v>54</v>
      </c>
      <c r="I1611">
        <f t="shared" si="52"/>
        <v>4</v>
      </c>
      <c r="J1611">
        <f t="shared" si="51"/>
        <v>0</v>
      </c>
    </row>
    <row r="1612" spans="1:10">
      <c r="A1612" t="s">
        <v>53</v>
      </c>
      <c r="B1612" s="57">
        <v>34083</v>
      </c>
      <c r="C1612">
        <v>1993</v>
      </c>
      <c r="D1612">
        <v>710</v>
      </c>
      <c r="E1612">
        <v>3622.35</v>
      </c>
      <c r="F1612">
        <v>1</v>
      </c>
      <c r="G1612">
        <v>517</v>
      </c>
      <c r="H1612" t="s">
        <v>54</v>
      </c>
      <c r="I1612">
        <f t="shared" si="52"/>
        <v>4</v>
      </c>
      <c r="J1612">
        <f t="shared" si="51"/>
        <v>0</v>
      </c>
    </row>
    <row r="1613" spans="1:10">
      <c r="A1613" t="s">
        <v>53</v>
      </c>
      <c r="B1613" s="57">
        <v>34083</v>
      </c>
      <c r="C1613">
        <v>1993</v>
      </c>
      <c r="D1613">
        <v>710</v>
      </c>
      <c r="E1613">
        <v>3622.35</v>
      </c>
      <c r="F1613">
        <v>2.08</v>
      </c>
      <c r="G1613">
        <v>518</v>
      </c>
      <c r="H1613" t="s">
        <v>54</v>
      </c>
      <c r="I1613">
        <f t="shared" si="52"/>
        <v>4</v>
      </c>
      <c r="J1613">
        <f t="shared" si="51"/>
        <v>0</v>
      </c>
    </row>
    <row r="1614" spans="1:10">
      <c r="A1614" t="s">
        <v>53</v>
      </c>
      <c r="B1614" s="57">
        <v>34083</v>
      </c>
      <c r="C1614">
        <v>1993</v>
      </c>
      <c r="D1614">
        <v>710</v>
      </c>
      <c r="E1614">
        <v>3622.35</v>
      </c>
      <c r="F1614">
        <v>4.37</v>
      </c>
      <c r="G1614">
        <v>519</v>
      </c>
      <c r="H1614" t="s">
        <v>54</v>
      </c>
      <c r="I1614">
        <f t="shared" si="52"/>
        <v>4</v>
      </c>
      <c r="J1614">
        <f t="shared" si="51"/>
        <v>0</v>
      </c>
    </row>
    <row r="1615" spans="1:10">
      <c r="A1615" t="s">
        <v>53</v>
      </c>
      <c r="B1615" s="57">
        <v>34083</v>
      </c>
      <c r="C1615">
        <v>1993</v>
      </c>
      <c r="D1615">
        <v>710</v>
      </c>
      <c r="E1615">
        <v>3622.35</v>
      </c>
      <c r="F1615">
        <v>0.17</v>
      </c>
      <c r="G1615">
        <v>521</v>
      </c>
      <c r="H1615" t="s">
        <v>54</v>
      </c>
      <c r="I1615">
        <f t="shared" si="52"/>
        <v>4</v>
      </c>
      <c r="J1615">
        <f t="shared" si="51"/>
        <v>0</v>
      </c>
    </row>
    <row r="1616" spans="1:10">
      <c r="A1616" t="s">
        <v>53</v>
      </c>
      <c r="B1616" s="57">
        <v>34083</v>
      </c>
      <c r="C1616">
        <v>1993</v>
      </c>
      <c r="D1616">
        <v>710</v>
      </c>
      <c r="E1616">
        <v>3622.35</v>
      </c>
      <c r="F1616">
        <v>0.14000000000000001</v>
      </c>
      <c r="G1616">
        <v>523</v>
      </c>
      <c r="H1616" t="s">
        <v>54</v>
      </c>
      <c r="I1616">
        <f t="shared" si="52"/>
        <v>4</v>
      </c>
      <c r="J1616">
        <f t="shared" si="51"/>
        <v>0</v>
      </c>
    </row>
    <row r="1617" spans="1:10">
      <c r="A1617" t="s">
        <v>53</v>
      </c>
      <c r="B1617" s="57">
        <v>34083</v>
      </c>
      <c r="C1617">
        <v>1993</v>
      </c>
      <c r="D1617">
        <v>710</v>
      </c>
      <c r="E1617">
        <v>3622.35</v>
      </c>
      <c r="F1617">
        <v>84.51</v>
      </c>
      <c r="G1617">
        <v>540</v>
      </c>
      <c r="H1617" t="s">
        <v>54</v>
      </c>
      <c r="I1617">
        <f t="shared" si="52"/>
        <v>4</v>
      </c>
      <c r="J1617">
        <f t="shared" si="51"/>
        <v>0</v>
      </c>
    </row>
    <row r="1618" spans="1:10">
      <c r="A1618" t="s">
        <v>53</v>
      </c>
      <c r="B1618" s="57">
        <v>34083</v>
      </c>
      <c r="C1618">
        <v>1993</v>
      </c>
      <c r="D1618">
        <v>710</v>
      </c>
      <c r="E1618">
        <v>3816.47</v>
      </c>
      <c r="F1618">
        <v>3.9</v>
      </c>
      <c r="G1618">
        <v>620</v>
      </c>
      <c r="H1618" t="s">
        <v>18</v>
      </c>
      <c r="I1618">
        <f t="shared" si="52"/>
        <v>4</v>
      </c>
      <c r="J1618">
        <f t="shared" si="51"/>
        <v>0</v>
      </c>
    </row>
    <row r="1619" spans="1:10">
      <c r="A1619" t="s">
        <v>53</v>
      </c>
      <c r="B1619" s="57">
        <v>34083</v>
      </c>
      <c r="C1619">
        <v>1993</v>
      </c>
      <c r="D1619">
        <v>710</v>
      </c>
      <c r="E1619">
        <v>3816.47</v>
      </c>
      <c r="F1619">
        <v>25.66</v>
      </c>
      <c r="G1619">
        <v>630</v>
      </c>
      <c r="H1619" t="s">
        <v>18</v>
      </c>
      <c r="I1619">
        <f t="shared" si="52"/>
        <v>4</v>
      </c>
      <c r="J1619">
        <f t="shared" si="51"/>
        <v>0</v>
      </c>
    </row>
    <row r="1620" spans="1:10">
      <c r="A1620" t="s">
        <v>53</v>
      </c>
      <c r="B1620" s="57">
        <v>34083</v>
      </c>
      <c r="C1620">
        <v>1993</v>
      </c>
      <c r="D1620">
        <v>710</v>
      </c>
      <c r="E1620">
        <v>3816.47</v>
      </c>
      <c r="F1620">
        <v>36.19</v>
      </c>
      <c r="G1620">
        <v>640</v>
      </c>
      <c r="H1620" t="s">
        <v>18</v>
      </c>
      <c r="I1620">
        <f t="shared" si="52"/>
        <v>4</v>
      </c>
      <c r="J1620">
        <f t="shared" si="51"/>
        <v>0</v>
      </c>
    </row>
    <row r="1621" spans="1:10">
      <c r="A1621" t="s">
        <v>53</v>
      </c>
      <c r="B1621" s="57">
        <v>34083</v>
      </c>
      <c r="C1621">
        <v>1993</v>
      </c>
      <c r="D1621">
        <v>710</v>
      </c>
      <c r="F1621">
        <v>0.25</v>
      </c>
      <c r="G1621">
        <v>517</v>
      </c>
      <c r="H1621" t="s">
        <v>54</v>
      </c>
      <c r="I1621">
        <f t="shared" si="52"/>
        <v>4</v>
      </c>
      <c r="J1621">
        <f t="shared" si="51"/>
        <v>0</v>
      </c>
    </row>
    <row r="1622" spans="1:10">
      <c r="A1622" t="s">
        <v>53</v>
      </c>
      <c r="B1622" s="57">
        <v>34083</v>
      </c>
      <c r="C1622">
        <v>1993</v>
      </c>
      <c r="D1622">
        <v>710</v>
      </c>
      <c r="F1622">
        <v>0.28999999999999998</v>
      </c>
      <c r="G1622">
        <v>521</v>
      </c>
      <c r="H1622" t="s">
        <v>54</v>
      </c>
      <c r="I1622">
        <f t="shared" si="52"/>
        <v>4</v>
      </c>
      <c r="J1622">
        <f t="shared" si="51"/>
        <v>0</v>
      </c>
    </row>
    <row r="1623" spans="1:10">
      <c r="A1623" t="s">
        <v>53</v>
      </c>
      <c r="B1623" s="57">
        <v>34083</v>
      </c>
      <c r="C1623">
        <v>1993</v>
      </c>
      <c r="D1623">
        <v>710</v>
      </c>
      <c r="F1623">
        <v>3.05</v>
      </c>
      <c r="G1623">
        <v>540</v>
      </c>
      <c r="H1623" t="s">
        <v>54</v>
      </c>
      <c r="I1623">
        <f t="shared" si="52"/>
        <v>4</v>
      </c>
      <c r="J1623">
        <f t="shared" si="51"/>
        <v>0</v>
      </c>
    </row>
    <row r="1624" spans="1:10">
      <c r="A1624" t="s">
        <v>53</v>
      </c>
      <c r="B1624" s="57">
        <v>34083</v>
      </c>
      <c r="C1624">
        <v>1993</v>
      </c>
      <c r="D1624">
        <v>710</v>
      </c>
      <c r="F1624">
        <v>0.72</v>
      </c>
      <c r="G1624">
        <v>620</v>
      </c>
      <c r="H1624" t="s">
        <v>18</v>
      </c>
      <c r="I1624">
        <f t="shared" si="52"/>
        <v>4</v>
      </c>
      <c r="J1624">
        <f t="shared" si="51"/>
        <v>0</v>
      </c>
    </row>
    <row r="1625" spans="1:10">
      <c r="A1625" t="s">
        <v>53</v>
      </c>
      <c r="B1625" s="57">
        <v>34083</v>
      </c>
      <c r="C1625">
        <v>1993</v>
      </c>
      <c r="D1625">
        <v>710</v>
      </c>
      <c r="F1625">
        <v>3.98</v>
      </c>
      <c r="G1625">
        <v>630</v>
      </c>
      <c r="H1625" t="s">
        <v>18</v>
      </c>
      <c r="I1625">
        <f t="shared" si="52"/>
        <v>4</v>
      </c>
      <c r="J1625">
        <f t="shared" si="51"/>
        <v>0</v>
      </c>
    </row>
    <row r="1626" spans="1:10">
      <c r="A1626" t="s">
        <v>53</v>
      </c>
      <c r="B1626" s="57">
        <v>34083</v>
      </c>
      <c r="C1626">
        <v>1993</v>
      </c>
      <c r="D1626">
        <v>710</v>
      </c>
      <c r="F1626">
        <v>2.83</v>
      </c>
      <c r="G1626">
        <v>640</v>
      </c>
      <c r="H1626" t="s">
        <v>18</v>
      </c>
      <c r="I1626">
        <f t="shared" si="52"/>
        <v>4</v>
      </c>
      <c r="J1626">
        <f t="shared" si="51"/>
        <v>0</v>
      </c>
    </row>
    <row r="1627" spans="1:10">
      <c r="A1627" t="s">
        <v>53</v>
      </c>
      <c r="B1627" s="57">
        <v>34083</v>
      </c>
      <c r="C1627">
        <v>1993</v>
      </c>
      <c r="D1627">
        <v>710</v>
      </c>
      <c r="F1627">
        <v>0</v>
      </c>
      <c r="G1627">
        <v>659</v>
      </c>
      <c r="H1627" t="s">
        <v>55</v>
      </c>
      <c r="I1627">
        <f t="shared" si="52"/>
        <v>4</v>
      </c>
      <c r="J1627">
        <f t="shared" si="51"/>
        <v>0</v>
      </c>
    </row>
    <row r="1628" spans="1:10">
      <c r="A1628" t="s">
        <v>53</v>
      </c>
      <c r="B1628" s="57">
        <v>34090</v>
      </c>
      <c r="C1628">
        <v>1993</v>
      </c>
      <c r="D1628">
        <v>710</v>
      </c>
      <c r="E1628">
        <v>3407.68</v>
      </c>
      <c r="F1628">
        <v>2.29</v>
      </c>
      <c r="G1628">
        <v>517</v>
      </c>
      <c r="H1628" t="s">
        <v>54</v>
      </c>
      <c r="I1628">
        <f t="shared" si="52"/>
        <v>5</v>
      </c>
      <c r="J1628">
        <f t="shared" si="51"/>
        <v>0</v>
      </c>
    </row>
    <row r="1629" spans="1:10">
      <c r="A1629" t="s">
        <v>53</v>
      </c>
      <c r="B1629" s="57">
        <v>34090</v>
      </c>
      <c r="C1629">
        <v>1993</v>
      </c>
      <c r="D1629">
        <v>710</v>
      </c>
      <c r="E1629">
        <v>3407.68</v>
      </c>
      <c r="F1629">
        <v>0.41</v>
      </c>
      <c r="G1629">
        <v>518</v>
      </c>
      <c r="H1629" t="s">
        <v>54</v>
      </c>
      <c r="I1629">
        <f t="shared" si="52"/>
        <v>5</v>
      </c>
      <c r="J1629">
        <f t="shared" si="51"/>
        <v>0</v>
      </c>
    </row>
    <row r="1630" spans="1:10">
      <c r="A1630" t="s">
        <v>53</v>
      </c>
      <c r="B1630" s="57">
        <v>34090</v>
      </c>
      <c r="C1630">
        <v>1993</v>
      </c>
      <c r="D1630">
        <v>710</v>
      </c>
      <c r="E1630">
        <v>3407.68</v>
      </c>
      <c r="F1630">
        <v>6.56</v>
      </c>
      <c r="G1630">
        <v>519</v>
      </c>
      <c r="H1630" t="s">
        <v>54</v>
      </c>
      <c r="I1630">
        <f t="shared" si="52"/>
        <v>5</v>
      </c>
      <c r="J1630">
        <f t="shared" si="51"/>
        <v>0</v>
      </c>
    </row>
    <row r="1631" spans="1:10">
      <c r="A1631" t="s">
        <v>53</v>
      </c>
      <c r="B1631" s="57">
        <v>34090</v>
      </c>
      <c r="C1631">
        <v>1993</v>
      </c>
      <c r="D1631">
        <v>710</v>
      </c>
      <c r="E1631">
        <v>3407.68</v>
      </c>
      <c r="F1631">
        <v>2.29</v>
      </c>
      <c r="G1631">
        <v>521</v>
      </c>
      <c r="H1631" t="s">
        <v>54</v>
      </c>
      <c r="I1631">
        <f t="shared" si="52"/>
        <v>5</v>
      </c>
      <c r="J1631">
        <f t="shared" si="51"/>
        <v>0</v>
      </c>
    </row>
    <row r="1632" spans="1:10">
      <c r="A1632" t="s">
        <v>53</v>
      </c>
      <c r="B1632" s="57">
        <v>34090</v>
      </c>
      <c r="C1632">
        <v>1993</v>
      </c>
      <c r="D1632">
        <v>710</v>
      </c>
      <c r="E1632">
        <v>3407.68</v>
      </c>
      <c r="F1632">
        <v>24.08</v>
      </c>
      <c r="G1632">
        <v>540</v>
      </c>
      <c r="H1632" t="s">
        <v>54</v>
      </c>
      <c r="I1632">
        <f t="shared" si="52"/>
        <v>5</v>
      </c>
      <c r="J1632">
        <f t="shared" si="51"/>
        <v>0</v>
      </c>
    </row>
    <row r="1633" spans="1:10">
      <c r="A1633" t="s">
        <v>53</v>
      </c>
      <c r="B1633" s="57">
        <v>34090</v>
      </c>
      <c r="C1633">
        <v>1993</v>
      </c>
      <c r="D1633">
        <v>710</v>
      </c>
      <c r="E1633">
        <v>3622.35</v>
      </c>
      <c r="F1633">
        <v>1.04</v>
      </c>
      <c r="G1633">
        <v>517</v>
      </c>
      <c r="H1633" t="s">
        <v>54</v>
      </c>
      <c r="I1633">
        <f t="shared" si="52"/>
        <v>5</v>
      </c>
      <c r="J1633">
        <f t="shared" si="51"/>
        <v>0</v>
      </c>
    </row>
    <row r="1634" spans="1:10">
      <c r="A1634" t="s">
        <v>53</v>
      </c>
      <c r="B1634" s="57">
        <v>34090</v>
      </c>
      <c r="C1634">
        <v>1993</v>
      </c>
      <c r="D1634">
        <v>710</v>
      </c>
      <c r="E1634">
        <v>3622.35</v>
      </c>
      <c r="F1634">
        <v>0.02</v>
      </c>
      <c r="G1634">
        <v>518</v>
      </c>
      <c r="H1634" t="s">
        <v>54</v>
      </c>
      <c r="I1634">
        <f t="shared" si="52"/>
        <v>5</v>
      </c>
      <c r="J1634">
        <f t="shared" si="51"/>
        <v>0</v>
      </c>
    </row>
    <row r="1635" spans="1:10">
      <c r="A1635" t="s">
        <v>53</v>
      </c>
      <c r="B1635" s="57">
        <v>34090</v>
      </c>
      <c r="C1635">
        <v>1993</v>
      </c>
      <c r="D1635">
        <v>710</v>
      </c>
      <c r="E1635">
        <v>3622.35</v>
      </c>
      <c r="F1635">
        <v>10.41</v>
      </c>
      <c r="G1635">
        <v>519</v>
      </c>
      <c r="H1635" t="s">
        <v>54</v>
      </c>
      <c r="I1635">
        <f t="shared" si="52"/>
        <v>5</v>
      </c>
      <c r="J1635">
        <f t="shared" si="51"/>
        <v>0</v>
      </c>
    </row>
    <row r="1636" spans="1:10">
      <c r="A1636" t="s">
        <v>53</v>
      </c>
      <c r="B1636" s="57">
        <v>34090</v>
      </c>
      <c r="C1636">
        <v>1993</v>
      </c>
      <c r="D1636">
        <v>710</v>
      </c>
      <c r="E1636">
        <v>3622.35</v>
      </c>
      <c r="F1636">
        <v>0.95</v>
      </c>
      <c r="G1636">
        <v>521</v>
      </c>
      <c r="H1636" t="s">
        <v>54</v>
      </c>
      <c r="I1636">
        <f t="shared" si="52"/>
        <v>5</v>
      </c>
      <c r="J1636">
        <f t="shared" si="51"/>
        <v>0</v>
      </c>
    </row>
    <row r="1637" spans="1:10">
      <c r="A1637" t="s">
        <v>53</v>
      </c>
      <c r="B1637" s="57">
        <v>34090</v>
      </c>
      <c r="C1637">
        <v>1993</v>
      </c>
      <c r="D1637">
        <v>710</v>
      </c>
      <c r="E1637">
        <v>3622.35</v>
      </c>
      <c r="F1637">
        <v>0.03</v>
      </c>
      <c r="G1637">
        <v>523</v>
      </c>
      <c r="H1637" t="s">
        <v>54</v>
      </c>
      <c r="I1637">
        <f t="shared" si="52"/>
        <v>5</v>
      </c>
      <c r="J1637">
        <f t="shared" si="51"/>
        <v>0</v>
      </c>
    </row>
    <row r="1638" spans="1:10">
      <c r="A1638" t="s">
        <v>53</v>
      </c>
      <c r="B1638" s="57">
        <v>34090</v>
      </c>
      <c r="C1638">
        <v>1993</v>
      </c>
      <c r="D1638">
        <v>710</v>
      </c>
      <c r="E1638">
        <v>3622.35</v>
      </c>
      <c r="F1638">
        <v>40.159999999999997</v>
      </c>
      <c r="G1638">
        <v>540</v>
      </c>
      <c r="H1638" t="s">
        <v>54</v>
      </c>
      <c r="I1638">
        <f t="shared" si="52"/>
        <v>5</v>
      </c>
      <c r="J1638">
        <f t="shared" si="51"/>
        <v>0</v>
      </c>
    </row>
    <row r="1639" spans="1:10">
      <c r="A1639" t="s">
        <v>53</v>
      </c>
      <c r="B1639" s="57">
        <v>34090</v>
      </c>
      <c r="C1639">
        <v>1993</v>
      </c>
      <c r="D1639">
        <v>710</v>
      </c>
      <c r="E1639">
        <v>3816.47</v>
      </c>
      <c r="F1639">
        <v>0.11</v>
      </c>
      <c r="G1639">
        <v>630</v>
      </c>
      <c r="H1639" t="s">
        <v>18</v>
      </c>
      <c r="I1639">
        <f t="shared" si="52"/>
        <v>5</v>
      </c>
      <c r="J1639">
        <f t="shared" si="51"/>
        <v>0</v>
      </c>
    </row>
    <row r="1640" spans="1:10">
      <c r="A1640" t="s">
        <v>53</v>
      </c>
      <c r="B1640" s="57">
        <v>34090</v>
      </c>
      <c r="C1640">
        <v>1993</v>
      </c>
      <c r="D1640">
        <v>710</v>
      </c>
      <c r="F1640">
        <v>0.05</v>
      </c>
      <c r="G1640">
        <v>517</v>
      </c>
      <c r="H1640" t="s">
        <v>54</v>
      </c>
      <c r="I1640">
        <f t="shared" si="52"/>
        <v>5</v>
      </c>
      <c r="J1640">
        <f t="shared" si="51"/>
        <v>0</v>
      </c>
    </row>
    <row r="1641" spans="1:10">
      <c r="A1641" t="s">
        <v>53</v>
      </c>
      <c r="B1641" s="57">
        <v>34090</v>
      </c>
      <c r="C1641">
        <v>1993</v>
      </c>
      <c r="D1641">
        <v>710</v>
      </c>
      <c r="F1641">
        <v>0.02</v>
      </c>
      <c r="G1641">
        <v>518</v>
      </c>
      <c r="H1641" t="s">
        <v>54</v>
      </c>
      <c r="I1641">
        <f t="shared" si="52"/>
        <v>5</v>
      </c>
      <c r="J1641">
        <f t="shared" si="51"/>
        <v>0</v>
      </c>
    </row>
    <row r="1642" spans="1:10">
      <c r="A1642" t="s">
        <v>53</v>
      </c>
      <c r="B1642" s="57">
        <v>34090</v>
      </c>
      <c r="C1642">
        <v>1993</v>
      </c>
      <c r="D1642">
        <v>710</v>
      </c>
      <c r="F1642">
        <v>0.01</v>
      </c>
      <c r="G1642">
        <v>519</v>
      </c>
      <c r="H1642" t="s">
        <v>54</v>
      </c>
      <c r="I1642">
        <f t="shared" si="52"/>
        <v>5</v>
      </c>
      <c r="J1642">
        <f t="shared" si="51"/>
        <v>0</v>
      </c>
    </row>
    <row r="1643" spans="1:10">
      <c r="A1643" t="s">
        <v>53</v>
      </c>
      <c r="B1643" s="57">
        <v>34090</v>
      </c>
      <c r="C1643">
        <v>1993</v>
      </c>
      <c r="D1643">
        <v>710</v>
      </c>
      <c r="F1643">
        <v>0.05</v>
      </c>
      <c r="G1643">
        <v>523</v>
      </c>
      <c r="H1643" t="s">
        <v>54</v>
      </c>
      <c r="I1643">
        <f t="shared" si="52"/>
        <v>5</v>
      </c>
      <c r="J1643">
        <f t="shared" si="51"/>
        <v>0</v>
      </c>
    </row>
    <row r="1644" spans="1:10">
      <c r="A1644" t="s">
        <v>53</v>
      </c>
      <c r="B1644" s="57">
        <v>34090</v>
      </c>
      <c r="C1644">
        <v>1993</v>
      </c>
      <c r="D1644">
        <v>710</v>
      </c>
      <c r="F1644">
        <v>0.5</v>
      </c>
      <c r="G1644">
        <v>540</v>
      </c>
      <c r="H1644" t="s">
        <v>54</v>
      </c>
      <c r="I1644">
        <f t="shared" si="52"/>
        <v>5</v>
      </c>
      <c r="J1644">
        <f t="shared" si="51"/>
        <v>0</v>
      </c>
    </row>
    <row r="1645" spans="1:10">
      <c r="A1645" t="s">
        <v>53</v>
      </c>
      <c r="B1645" s="57">
        <v>34097</v>
      </c>
      <c r="C1645">
        <v>1993</v>
      </c>
      <c r="D1645">
        <v>710</v>
      </c>
      <c r="E1645">
        <v>3407.68</v>
      </c>
      <c r="F1645">
        <v>9.6</v>
      </c>
      <c r="G1645">
        <v>517</v>
      </c>
      <c r="H1645" t="s">
        <v>54</v>
      </c>
      <c r="I1645">
        <f t="shared" si="52"/>
        <v>5</v>
      </c>
      <c r="J1645">
        <f t="shared" si="51"/>
        <v>0</v>
      </c>
    </row>
    <row r="1646" spans="1:10">
      <c r="A1646" t="s">
        <v>53</v>
      </c>
      <c r="B1646" s="57">
        <v>34097</v>
      </c>
      <c r="C1646">
        <v>1993</v>
      </c>
      <c r="D1646">
        <v>710</v>
      </c>
      <c r="E1646">
        <v>3407.68</v>
      </c>
      <c r="F1646">
        <v>3.3</v>
      </c>
      <c r="G1646">
        <v>518</v>
      </c>
      <c r="H1646" t="s">
        <v>54</v>
      </c>
      <c r="I1646">
        <f t="shared" si="52"/>
        <v>5</v>
      </c>
      <c r="J1646">
        <f t="shared" si="51"/>
        <v>0</v>
      </c>
    </row>
    <row r="1647" spans="1:10">
      <c r="A1647" t="s">
        <v>53</v>
      </c>
      <c r="B1647" s="57">
        <v>34097</v>
      </c>
      <c r="C1647">
        <v>1993</v>
      </c>
      <c r="D1647">
        <v>710</v>
      </c>
      <c r="E1647">
        <v>3407.68</v>
      </c>
      <c r="F1647">
        <v>0.08</v>
      </c>
      <c r="G1647">
        <v>519</v>
      </c>
      <c r="H1647" t="s">
        <v>54</v>
      </c>
      <c r="I1647">
        <f t="shared" si="52"/>
        <v>5</v>
      </c>
      <c r="J1647">
        <f t="shared" si="51"/>
        <v>0</v>
      </c>
    </row>
    <row r="1648" spans="1:10">
      <c r="A1648" t="s">
        <v>53</v>
      </c>
      <c r="B1648" s="57">
        <v>34097</v>
      </c>
      <c r="C1648">
        <v>1993</v>
      </c>
      <c r="D1648">
        <v>710</v>
      </c>
      <c r="E1648">
        <v>3407.68</v>
      </c>
      <c r="F1648">
        <v>2.57</v>
      </c>
      <c r="G1648">
        <v>521</v>
      </c>
      <c r="H1648" t="s">
        <v>54</v>
      </c>
      <c r="I1648">
        <f t="shared" si="52"/>
        <v>5</v>
      </c>
      <c r="J1648">
        <f t="shared" si="51"/>
        <v>0</v>
      </c>
    </row>
    <row r="1649" spans="1:10">
      <c r="A1649" t="s">
        <v>53</v>
      </c>
      <c r="B1649" s="57">
        <v>34097</v>
      </c>
      <c r="C1649">
        <v>1993</v>
      </c>
      <c r="D1649">
        <v>710</v>
      </c>
      <c r="E1649">
        <v>3622.35</v>
      </c>
      <c r="F1649">
        <v>0.16</v>
      </c>
      <c r="G1649">
        <v>509</v>
      </c>
      <c r="H1649" t="s">
        <v>54</v>
      </c>
      <c r="I1649">
        <f t="shared" si="52"/>
        <v>5</v>
      </c>
      <c r="J1649">
        <f t="shared" si="51"/>
        <v>0</v>
      </c>
    </row>
    <row r="1650" spans="1:10">
      <c r="A1650" t="s">
        <v>53</v>
      </c>
      <c r="B1650" s="57">
        <v>34097</v>
      </c>
      <c r="C1650">
        <v>1993</v>
      </c>
      <c r="D1650">
        <v>710</v>
      </c>
      <c r="E1650">
        <v>3622.35</v>
      </c>
      <c r="F1650">
        <v>9.6</v>
      </c>
      <c r="G1650">
        <v>517</v>
      </c>
      <c r="H1650" t="s">
        <v>54</v>
      </c>
      <c r="I1650">
        <f t="shared" si="52"/>
        <v>5</v>
      </c>
      <c r="J1650">
        <f t="shared" si="51"/>
        <v>0</v>
      </c>
    </row>
    <row r="1651" spans="1:10">
      <c r="A1651" t="s">
        <v>53</v>
      </c>
      <c r="B1651" s="57">
        <v>34097</v>
      </c>
      <c r="C1651">
        <v>1993</v>
      </c>
      <c r="D1651">
        <v>710</v>
      </c>
      <c r="E1651">
        <v>3622.35</v>
      </c>
      <c r="F1651">
        <v>3.06</v>
      </c>
      <c r="G1651">
        <v>518</v>
      </c>
      <c r="H1651" t="s">
        <v>54</v>
      </c>
      <c r="I1651">
        <f t="shared" si="52"/>
        <v>5</v>
      </c>
      <c r="J1651">
        <f t="shared" si="51"/>
        <v>0</v>
      </c>
    </row>
    <row r="1652" spans="1:10">
      <c r="A1652" t="s">
        <v>53</v>
      </c>
      <c r="B1652" s="57">
        <v>34097</v>
      </c>
      <c r="C1652">
        <v>1993</v>
      </c>
      <c r="D1652">
        <v>710</v>
      </c>
      <c r="E1652">
        <v>3622.35</v>
      </c>
      <c r="F1652">
        <v>9.73</v>
      </c>
      <c r="G1652">
        <v>519</v>
      </c>
      <c r="H1652" t="s">
        <v>54</v>
      </c>
      <c r="I1652">
        <f t="shared" si="52"/>
        <v>5</v>
      </c>
      <c r="J1652">
        <f t="shared" si="51"/>
        <v>0</v>
      </c>
    </row>
    <row r="1653" spans="1:10">
      <c r="A1653" t="s">
        <v>53</v>
      </c>
      <c r="B1653" s="57">
        <v>34097</v>
      </c>
      <c r="C1653">
        <v>1993</v>
      </c>
      <c r="D1653">
        <v>710</v>
      </c>
      <c r="E1653">
        <v>3622.35</v>
      </c>
      <c r="F1653">
        <v>12.22</v>
      </c>
      <c r="G1653">
        <v>521</v>
      </c>
      <c r="H1653" t="s">
        <v>54</v>
      </c>
      <c r="I1653">
        <f t="shared" si="52"/>
        <v>5</v>
      </c>
      <c r="J1653">
        <f t="shared" si="51"/>
        <v>0</v>
      </c>
    </row>
    <row r="1654" spans="1:10">
      <c r="A1654" t="s">
        <v>53</v>
      </c>
      <c r="B1654" s="57">
        <v>34097</v>
      </c>
      <c r="C1654">
        <v>1993</v>
      </c>
      <c r="D1654">
        <v>710</v>
      </c>
      <c r="E1654">
        <v>3622.35</v>
      </c>
      <c r="F1654">
        <v>3.75</v>
      </c>
      <c r="G1654">
        <v>523</v>
      </c>
      <c r="H1654" t="s">
        <v>54</v>
      </c>
      <c r="I1654">
        <f t="shared" si="52"/>
        <v>5</v>
      </c>
      <c r="J1654">
        <f t="shared" si="51"/>
        <v>0</v>
      </c>
    </row>
    <row r="1655" spans="1:10">
      <c r="A1655" t="s">
        <v>53</v>
      </c>
      <c r="B1655" s="57">
        <v>34097</v>
      </c>
      <c r="C1655">
        <v>1993</v>
      </c>
      <c r="D1655">
        <v>710</v>
      </c>
      <c r="E1655">
        <v>3622.35</v>
      </c>
      <c r="F1655">
        <v>17.22</v>
      </c>
      <c r="G1655">
        <v>540</v>
      </c>
      <c r="H1655" t="s">
        <v>54</v>
      </c>
      <c r="I1655">
        <f t="shared" si="52"/>
        <v>5</v>
      </c>
      <c r="J1655">
        <f t="shared" si="51"/>
        <v>0</v>
      </c>
    </row>
    <row r="1656" spans="1:10">
      <c r="A1656" t="s">
        <v>53</v>
      </c>
      <c r="B1656" s="57">
        <v>34097</v>
      </c>
      <c r="C1656">
        <v>1993</v>
      </c>
      <c r="D1656">
        <v>710</v>
      </c>
      <c r="E1656">
        <v>3816.47</v>
      </c>
      <c r="F1656">
        <v>0.16</v>
      </c>
      <c r="G1656">
        <v>650</v>
      </c>
      <c r="H1656" t="s">
        <v>18</v>
      </c>
      <c r="I1656">
        <f t="shared" si="52"/>
        <v>5</v>
      </c>
      <c r="J1656">
        <f t="shared" si="51"/>
        <v>0</v>
      </c>
    </row>
    <row r="1657" spans="1:10">
      <c r="A1657" t="s">
        <v>53</v>
      </c>
      <c r="B1657" s="57">
        <v>34097</v>
      </c>
      <c r="C1657">
        <v>1993</v>
      </c>
      <c r="D1657">
        <v>710</v>
      </c>
      <c r="F1657">
        <v>0.71</v>
      </c>
      <c r="G1657">
        <v>517</v>
      </c>
      <c r="H1657" t="s">
        <v>54</v>
      </c>
      <c r="I1657">
        <f t="shared" si="52"/>
        <v>5</v>
      </c>
      <c r="J1657">
        <f t="shared" si="51"/>
        <v>0</v>
      </c>
    </row>
    <row r="1658" spans="1:10">
      <c r="A1658" t="s">
        <v>53</v>
      </c>
      <c r="B1658" s="57">
        <v>34097</v>
      </c>
      <c r="C1658">
        <v>1993</v>
      </c>
      <c r="D1658">
        <v>710</v>
      </c>
      <c r="F1658">
        <v>7.0000000000000007E-2</v>
      </c>
      <c r="G1658">
        <v>518</v>
      </c>
      <c r="H1658" t="s">
        <v>54</v>
      </c>
      <c r="I1658">
        <f t="shared" si="52"/>
        <v>5</v>
      </c>
      <c r="J1658">
        <f t="shared" si="51"/>
        <v>0</v>
      </c>
    </row>
    <row r="1659" spans="1:10">
      <c r="A1659" t="s">
        <v>53</v>
      </c>
      <c r="B1659" s="57">
        <v>34097</v>
      </c>
      <c r="C1659">
        <v>1993</v>
      </c>
      <c r="D1659">
        <v>710</v>
      </c>
      <c r="F1659">
        <v>0.01</v>
      </c>
      <c r="G1659">
        <v>519</v>
      </c>
      <c r="H1659" t="s">
        <v>54</v>
      </c>
      <c r="I1659">
        <f t="shared" si="52"/>
        <v>5</v>
      </c>
      <c r="J1659">
        <f t="shared" si="51"/>
        <v>0</v>
      </c>
    </row>
    <row r="1660" spans="1:10">
      <c r="A1660" t="s">
        <v>53</v>
      </c>
      <c r="B1660" s="57">
        <v>34097</v>
      </c>
      <c r="C1660">
        <v>1993</v>
      </c>
      <c r="D1660">
        <v>710</v>
      </c>
      <c r="F1660">
        <v>0.15</v>
      </c>
      <c r="G1660">
        <v>521</v>
      </c>
      <c r="H1660" t="s">
        <v>54</v>
      </c>
      <c r="I1660">
        <f t="shared" si="52"/>
        <v>5</v>
      </c>
      <c r="J1660">
        <f t="shared" si="51"/>
        <v>0</v>
      </c>
    </row>
    <row r="1661" spans="1:10">
      <c r="A1661" t="s">
        <v>53</v>
      </c>
      <c r="B1661" s="57">
        <v>34097</v>
      </c>
      <c r="C1661">
        <v>1993</v>
      </c>
      <c r="D1661">
        <v>710</v>
      </c>
      <c r="F1661">
        <v>0.02</v>
      </c>
      <c r="G1661">
        <v>523</v>
      </c>
      <c r="H1661" t="s">
        <v>54</v>
      </c>
      <c r="I1661">
        <f t="shared" si="52"/>
        <v>5</v>
      </c>
      <c r="J1661">
        <f t="shared" si="51"/>
        <v>0</v>
      </c>
    </row>
    <row r="1662" spans="1:10">
      <c r="A1662" t="s">
        <v>53</v>
      </c>
      <c r="B1662" s="57">
        <v>34104</v>
      </c>
      <c r="C1662">
        <v>1993</v>
      </c>
      <c r="D1662">
        <v>710</v>
      </c>
      <c r="E1662">
        <v>3054.32</v>
      </c>
      <c r="F1662">
        <v>20.72</v>
      </c>
      <c r="G1662">
        <v>610</v>
      </c>
      <c r="H1662" t="s">
        <v>18</v>
      </c>
      <c r="I1662">
        <f t="shared" si="52"/>
        <v>5</v>
      </c>
      <c r="J1662">
        <f t="shared" si="51"/>
        <v>0</v>
      </c>
    </row>
    <row r="1663" spans="1:10">
      <c r="A1663" t="s">
        <v>53</v>
      </c>
      <c r="B1663" s="57">
        <v>34104</v>
      </c>
      <c r="C1663">
        <v>1993</v>
      </c>
      <c r="D1663">
        <v>710</v>
      </c>
      <c r="E1663">
        <v>3054.32</v>
      </c>
      <c r="F1663">
        <v>30.88</v>
      </c>
      <c r="G1663">
        <v>620</v>
      </c>
      <c r="H1663" t="s">
        <v>18</v>
      </c>
      <c r="I1663">
        <f t="shared" si="52"/>
        <v>5</v>
      </c>
      <c r="J1663">
        <f t="shared" si="51"/>
        <v>0</v>
      </c>
    </row>
    <row r="1664" spans="1:10">
      <c r="A1664" t="s">
        <v>53</v>
      </c>
      <c r="B1664" s="57">
        <v>34104</v>
      </c>
      <c r="C1664">
        <v>1993</v>
      </c>
      <c r="D1664">
        <v>710</v>
      </c>
      <c r="E1664">
        <v>3054.32</v>
      </c>
      <c r="F1664">
        <v>71.790000000000006</v>
      </c>
      <c r="G1664">
        <v>630</v>
      </c>
      <c r="H1664" t="s">
        <v>18</v>
      </c>
      <c r="I1664">
        <f t="shared" si="52"/>
        <v>5</v>
      </c>
      <c r="J1664">
        <f t="shared" si="51"/>
        <v>0</v>
      </c>
    </row>
    <row r="1665" spans="1:10">
      <c r="A1665" t="s">
        <v>53</v>
      </c>
      <c r="B1665" s="57">
        <v>34104</v>
      </c>
      <c r="C1665">
        <v>1993</v>
      </c>
      <c r="D1665">
        <v>710</v>
      </c>
      <c r="E1665">
        <v>3054.32</v>
      </c>
      <c r="F1665">
        <v>50.29</v>
      </c>
      <c r="G1665">
        <v>640</v>
      </c>
      <c r="H1665" t="s">
        <v>18</v>
      </c>
      <c r="I1665">
        <f t="shared" si="52"/>
        <v>5</v>
      </c>
      <c r="J1665">
        <f t="shared" si="51"/>
        <v>0</v>
      </c>
    </row>
    <row r="1666" spans="1:10">
      <c r="A1666" t="s">
        <v>53</v>
      </c>
      <c r="B1666" s="57">
        <v>34104</v>
      </c>
      <c r="C1666">
        <v>1993</v>
      </c>
      <c r="D1666">
        <v>710</v>
      </c>
      <c r="E1666">
        <v>3407.68</v>
      </c>
      <c r="F1666">
        <v>8.32</v>
      </c>
      <c r="G1666">
        <v>517</v>
      </c>
      <c r="H1666" t="s">
        <v>54</v>
      </c>
      <c r="I1666">
        <f t="shared" si="52"/>
        <v>5</v>
      </c>
      <c r="J1666">
        <f t="shared" si="51"/>
        <v>0</v>
      </c>
    </row>
    <row r="1667" spans="1:10">
      <c r="A1667" t="s">
        <v>53</v>
      </c>
      <c r="B1667" s="57">
        <v>34104</v>
      </c>
      <c r="C1667">
        <v>1993</v>
      </c>
      <c r="D1667">
        <v>710</v>
      </c>
      <c r="E1667">
        <v>3407.68</v>
      </c>
      <c r="F1667">
        <v>11.06</v>
      </c>
      <c r="G1667">
        <v>518</v>
      </c>
      <c r="H1667" t="s">
        <v>54</v>
      </c>
      <c r="I1667">
        <f t="shared" si="52"/>
        <v>5</v>
      </c>
      <c r="J1667">
        <f t="shared" ref="J1667:J1730" si="53">IF(I1667&lt;7,0,1)</f>
        <v>0</v>
      </c>
    </row>
    <row r="1668" spans="1:10">
      <c r="A1668" t="s">
        <v>53</v>
      </c>
      <c r="B1668" s="57">
        <v>34104</v>
      </c>
      <c r="C1668">
        <v>1993</v>
      </c>
      <c r="D1668">
        <v>710</v>
      </c>
      <c r="E1668">
        <v>3407.68</v>
      </c>
      <c r="F1668">
        <v>5.9</v>
      </c>
      <c r="G1668">
        <v>519</v>
      </c>
      <c r="H1668" t="s">
        <v>54</v>
      </c>
      <c r="I1668">
        <f t="shared" si="52"/>
        <v>5</v>
      </c>
      <c r="J1668">
        <f t="shared" si="53"/>
        <v>0</v>
      </c>
    </row>
    <row r="1669" spans="1:10">
      <c r="A1669" t="s">
        <v>53</v>
      </c>
      <c r="B1669" s="57">
        <v>34104</v>
      </c>
      <c r="C1669">
        <v>1993</v>
      </c>
      <c r="D1669">
        <v>710</v>
      </c>
      <c r="E1669">
        <v>3407.68</v>
      </c>
      <c r="F1669">
        <v>22.92</v>
      </c>
      <c r="G1669">
        <v>540</v>
      </c>
      <c r="H1669" t="s">
        <v>54</v>
      </c>
      <c r="I1669">
        <f t="shared" si="52"/>
        <v>5</v>
      </c>
      <c r="J1669">
        <f t="shared" si="53"/>
        <v>0</v>
      </c>
    </row>
    <row r="1670" spans="1:10">
      <c r="A1670" t="s">
        <v>53</v>
      </c>
      <c r="B1670" s="57">
        <v>34104</v>
      </c>
      <c r="C1670">
        <v>1993</v>
      </c>
      <c r="D1670">
        <v>710</v>
      </c>
      <c r="E1670">
        <v>3622.35</v>
      </c>
      <c r="F1670">
        <v>8.57</v>
      </c>
      <c r="G1670">
        <v>517</v>
      </c>
      <c r="H1670" t="s">
        <v>54</v>
      </c>
      <c r="I1670">
        <f t="shared" si="52"/>
        <v>5</v>
      </c>
      <c r="J1670">
        <f t="shared" si="53"/>
        <v>0</v>
      </c>
    </row>
    <row r="1671" spans="1:10">
      <c r="A1671" t="s">
        <v>53</v>
      </c>
      <c r="B1671" s="57">
        <v>34104</v>
      </c>
      <c r="C1671">
        <v>1993</v>
      </c>
      <c r="D1671">
        <v>710</v>
      </c>
      <c r="E1671">
        <v>3622.35</v>
      </c>
      <c r="F1671">
        <v>1.44</v>
      </c>
      <c r="G1671">
        <v>518</v>
      </c>
      <c r="H1671" t="s">
        <v>54</v>
      </c>
      <c r="I1671">
        <f t="shared" si="52"/>
        <v>5</v>
      </c>
      <c r="J1671">
        <f t="shared" si="53"/>
        <v>0</v>
      </c>
    </row>
    <row r="1672" spans="1:10">
      <c r="A1672" t="s">
        <v>53</v>
      </c>
      <c r="B1672" s="57">
        <v>34104</v>
      </c>
      <c r="C1672">
        <v>1993</v>
      </c>
      <c r="D1672">
        <v>710</v>
      </c>
      <c r="E1672">
        <v>3622.35</v>
      </c>
      <c r="F1672">
        <v>0.48</v>
      </c>
      <c r="G1672">
        <v>519</v>
      </c>
      <c r="H1672" t="s">
        <v>54</v>
      </c>
      <c r="I1672">
        <f t="shared" ref="I1672:I1735" si="54">MONTH(B1672)</f>
        <v>5</v>
      </c>
      <c r="J1672">
        <f t="shared" si="53"/>
        <v>0</v>
      </c>
    </row>
    <row r="1673" spans="1:10">
      <c r="A1673" t="s">
        <v>53</v>
      </c>
      <c r="B1673" s="57">
        <v>34104</v>
      </c>
      <c r="C1673">
        <v>1993</v>
      </c>
      <c r="D1673">
        <v>710</v>
      </c>
      <c r="E1673">
        <v>3622.35</v>
      </c>
      <c r="F1673">
        <v>6.42</v>
      </c>
      <c r="G1673">
        <v>521</v>
      </c>
      <c r="H1673" t="s">
        <v>54</v>
      </c>
      <c r="I1673">
        <f t="shared" si="54"/>
        <v>5</v>
      </c>
      <c r="J1673">
        <f t="shared" si="53"/>
        <v>0</v>
      </c>
    </row>
    <row r="1674" spans="1:10">
      <c r="A1674" t="s">
        <v>53</v>
      </c>
      <c r="B1674" s="57">
        <v>34104</v>
      </c>
      <c r="C1674">
        <v>1993</v>
      </c>
      <c r="D1674">
        <v>710</v>
      </c>
      <c r="E1674">
        <v>3622.35</v>
      </c>
      <c r="F1674">
        <v>0.82</v>
      </c>
      <c r="G1674">
        <v>523</v>
      </c>
      <c r="H1674" t="s">
        <v>54</v>
      </c>
      <c r="I1674">
        <f t="shared" si="54"/>
        <v>5</v>
      </c>
      <c r="J1674">
        <f t="shared" si="53"/>
        <v>0</v>
      </c>
    </row>
    <row r="1675" spans="1:10">
      <c r="A1675" t="s">
        <v>53</v>
      </c>
      <c r="B1675" s="57">
        <v>34104</v>
      </c>
      <c r="C1675">
        <v>1993</v>
      </c>
      <c r="D1675">
        <v>710</v>
      </c>
      <c r="E1675">
        <v>3622.35</v>
      </c>
      <c r="F1675">
        <v>23.8</v>
      </c>
      <c r="G1675">
        <v>540</v>
      </c>
      <c r="H1675" t="s">
        <v>54</v>
      </c>
      <c r="I1675">
        <f t="shared" si="54"/>
        <v>5</v>
      </c>
      <c r="J1675">
        <f t="shared" si="53"/>
        <v>0</v>
      </c>
    </row>
    <row r="1676" spans="1:10">
      <c r="A1676" t="s">
        <v>53</v>
      </c>
      <c r="B1676" s="57">
        <v>34104</v>
      </c>
      <c r="C1676">
        <v>1993</v>
      </c>
      <c r="D1676">
        <v>710</v>
      </c>
      <c r="E1676">
        <v>3816.47</v>
      </c>
      <c r="F1676">
        <v>4.42</v>
      </c>
      <c r="G1676">
        <v>620</v>
      </c>
      <c r="H1676" t="s">
        <v>18</v>
      </c>
      <c r="I1676">
        <f t="shared" si="54"/>
        <v>5</v>
      </c>
      <c r="J1676">
        <f t="shared" si="53"/>
        <v>0</v>
      </c>
    </row>
    <row r="1677" spans="1:10">
      <c r="A1677" t="s">
        <v>53</v>
      </c>
      <c r="B1677" s="57">
        <v>34104</v>
      </c>
      <c r="C1677">
        <v>1993</v>
      </c>
      <c r="D1677">
        <v>710</v>
      </c>
      <c r="E1677">
        <v>3816.47</v>
      </c>
      <c r="F1677">
        <v>1.97</v>
      </c>
      <c r="G1677">
        <v>630</v>
      </c>
      <c r="H1677" t="s">
        <v>18</v>
      </c>
      <c r="I1677">
        <f t="shared" si="54"/>
        <v>5</v>
      </c>
      <c r="J1677">
        <f t="shared" si="53"/>
        <v>0</v>
      </c>
    </row>
    <row r="1678" spans="1:10">
      <c r="A1678" t="s">
        <v>53</v>
      </c>
      <c r="B1678" s="57">
        <v>34104</v>
      </c>
      <c r="C1678">
        <v>1993</v>
      </c>
      <c r="D1678">
        <v>710</v>
      </c>
      <c r="E1678">
        <v>3816.47</v>
      </c>
      <c r="F1678">
        <v>21.44</v>
      </c>
      <c r="G1678">
        <v>640</v>
      </c>
      <c r="H1678" t="s">
        <v>18</v>
      </c>
      <c r="I1678">
        <f t="shared" si="54"/>
        <v>5</v>
      </c>
      <c r="J1678">
        <f t="shared" si="53"/>
        <v>0</v>
      </c>
    </row>
    <row r="1679" spans="1:10">
      <c r="A1679" t="s">
        <v>53</v>
      </c>
      <c r="B1679" s="57">
        <v>34104</v>
      </c>
      <c r="C1679">
        <v>1993</v>
      </c>
      <c r="D1679">
        <v>710</v>
      </c>
      <c r="F1679">
        <v>2.64</v>
      </c>
      <c r="G1679">
        <v>517</v>
      </c>
      <c r="H1679" t="s">
        <v>54</v>
      </c>
      <c r="I1679">
        <f t="shared" si="54"/>
        <v>5</v>
      </c>
      <c r="J1679">
        <f t="shared" si="53"/>
        <v>0</v>
      </c>
    </row>
    <row r="1680" spans="1:10">
      <c r="A1680" t="s">
        <v>53</v>
      </c>
      <c r="B1680" s="57">
        <v>34104</v>
      </c>
      <c r="C1680">
        <v>1993</v>
      </c>
      <c r="D1680">
        <v>710</v>
      </c>
      <c r="F1680">
        <v>0.11</v>
      </c>
      <c r="G1680">
        <v>518</v>
      </c>
      <c r="H1680" t="s">
        <v>54</v>
      </c>
      <c r="I1680">
        <f t="shared" si="54"/>
        <v>5</v>
      </c>
      <c r="J1680">
        <f t="shared" si="53"/>
        <v>0</v>
      </c>
    </row>
    <row r="1681" spans="1:10">
      <c r="A1681" t="s">
        <v>53</v>
      </c>
      <c r="B1681" s="57">
        <v>34104</v>
      </c>
      <c r="C1681">
        <v>1993</v>
      </c>
      <c r="D1681">
        <v>710</v>
      </c>
      <c r="F1681">
        <v>0.7</v>
      </c>
      <c r="G1681">
        <v>519</v>
      </c>
      <c r="H1681" t="s">
        <v>54</v>
      </c>
      <c r="I1681">
        <f t="shared" si="54"/>
        <v>5</v>
      </c>
      <c r="J1681">
        <f t="shared" si="53"/>
        <v>0</v>
      </c>
    </row>
    <row r="1682" spans="1:10">
      <c r="A1682" t="s">
        <v>53</v>
      </c>
      <c r="B1682" s="57">
        <v>34104</v>
      </c>
      <c r="C1682">
        <v>1993</v>
      </c>
      <c r="D1682">
        <v>710</v>
      </c>
      <c r="F1682">
        <v>0.08</v>
      </c>
      <c r="G1682">
        <v>521</v>
      </c>
      <c r="H1682" t="s">
        <v>54</v>
      </c>
      <c r="I1682">
        <f t="shared" si="54"/>
        <v>5</v>
      </c>
      <c r="J1682">
        <f t="shared" si="53"/>
        <v>0</v>
      </c>
    </row>
    <row r="1683" spans="1:10">
      <c r="A1683" t="s">
        <v>53</v>
      </c>
      <c r="B1683" s="57">
        <v>34104</v>
      </c>
      <c r="C1683">
        <v>1993</v>
      </c>
      <c r="D1683">
        <v>710</v>
      </c>
      <c r="F1683">
        <v>0.15</v>
      </c>
      <c r="G1683">
        <v>540</v>
      </c>
      <c r="H1683" t="s">
        <v>54</v>
      </c>
      <c r="I1683">
        <f t="shared" si="54"/>
        <v>5</v>
      </c>
      <c r="J1683">
        <f t="shared" si="53"/>
        <v>0</v>
      </c>
    </row>
    <row r="1684" spans="1:10">
      <c r="A1684" t="s">
        <v>53</v>
      </c>
      <c r="B1684" s="57">
        <v>34104</v>
      </c>
      <c r="C1684">
        <v>1993</v>
      </c>
      <c r="D1684">
        <v>710</v>
      </c>
      <c r="F1684">
        <v>0.18</v>
      </c>
      <c r="G1684">
        <v>620</v>
      </c>
      <c r="H1684" t="s">
        <v>18</v>
      </c>
      <c r="I1684">
        <f t="shared" si="54"/>
        <v>5</v>
      </c>
      <c r="J1684">
        <f t="shared" si="53"/>
        <v>0</v>
      </c>
    </row>
    <row r="1685" spans="1:10">
      <c r="A1685" t="s">
        <v>53</v>
      </c>
      <c r="B1685" s="57">
        <v>34104</v>
      </c>
      <c r="C1685">
        <v>1993</v>
      </c>
      <c r="D1685">
        <v>710</v>
      </c>
      <c r="F1685">
        <v>7.18</v>
      </c>
      <c r="G1685">
        <v>630</v>
      </c>
      <c r="H1685" t="s">
        <v>18</v>
      </c>
      <c r="I1685">
        <f t="shared" si="54"/>
        <v>5</v>
      </c>
      <c r="J1685">
        <f t="shared" si="53"/>
        <v>0</v>
      </c>
    </row>
    <row r="1686" spans="1:10">
      <c r="A1686" t="s">
        <v>53</v>
      </c>
      <c r="B1686" s="57">
        <v>34104</v>
      </c>
      <c r="C1686">
        <v>1993</v>
      </c>
      <c r="D1686">
        <v>710</v>
      </c>
      <c r="F1686">
        <v>0.27</v>
      </c>
      <c r="G1686">
        <v>640</v>
      </c>
      <c r="H1686" t="s">
        <v>18</v>
      </c>
      <c r="I1686">
        <f t="shared" si="54"/>
        <v>5</v>
      </c>
      <c r="J1686">
        <f t="shared" si="53"/>
        <v>0</v>
      </c>
    </row>
    <row r="1687" spans="1:10">
      <c r="A1687" t="s">
        <v>53</v>
      </c>
      <c r="B1687" s="57">
        <v>34111</v>
      </c>
      <c r="C1687">
        <v>1993</v>
      </c>
      <c r="D1687">
        <v>710</v>
      </c>
      <c r="E1687">
        <v>3054.32</v>
      </c>
      <c r="F1687">
        <v>199.25</v>
      </c>
      <c r="G1687">
        <v>610</v>
      </c>
      <c r="H1687" t="s">
        <v>18</v>
      </c>
      <c r="I1687">
        <f t="shared" si="54"/>
        <v>5</v>
      </c>
      <c r="J1687">
        <f t="shared" si="53"/>
        <v>0</v>
      </c>
    </row>
    <row r="1688" spans="1:10">
      <c r="A1688" t="s">
        <v>53</v>
      </c>
      <c r="B1688" s="57">
        <v>34111</v>
      </c>
      <c r="C1688">
        <v>1993</v>
      </c>
      <c r="D1688">
        <v>710</v>
      </c>
      <c r="E1688">
        <v>3054.32</v>
      </c>
      <c r="F1688">
        <v>235.52</v>
      </c>
      <c r="G1688">
        <v>620</v>
      </c>
      <c r="H1688" t="s">
        <v>18</v>
      </c>
      <c r="I1688">
        <f t="shared" si="54"/>
        <v>5</v>
      </c>
      <c r="J1688">
        <f t="shared" si="53"/>
        <v>0</v>
      </c>
    </row>
    <row r="1689" spans="1:10">
      <c r="A1689" t="s">
        <v>53</v>
      </c>
      <c r="B1689" s="57">
        <v>34111</v>
      </c>
      <c r="C1689">
        <v>1993</v>
      </c>
      <c r="D1689">
        <v>710</v>
      </c>
      <c r="E1689">
        <v>3054.32</v>
      </c>
      <c r="F1689">
        <v>556.03</v>
      </c>
      <c r="G1689">
        <v>630</v>
      </c>
      <c r="H1689" t="s">
        <v>18</v>
      </c>
      <c r="I1689">
        <f t="shared" si="54"/>
        <v>5</v>
      </c>
      <c r="J1689">
        <f t="shared" si="53"/>
        <v>0</v>
      </c>
    </row>
    <row r="1690" spans="1:10">
      <c r="A1690" t="s">
        <v>53</v>
      </c>
      <c r="B1690" s="57">
        <v>34111</v>
      </c>
      <c r="C1690">
        <v>1993</v>
      </c>
      <c r="D1690">
        <v>710</v>
      </c>
      <c r="E1690">
        <v>3054.32</v>
      </c>
      <c r="F1690">
        <v>519.75</v>
      </c>
      <c r="G1690">
        <v>640</v>
      </c>
      <c r="H1690" t="s">
        <v>18</v>
      </c>
      <c r="I1690">
        <f t="shared" si="54"/>
        <v>5</v>
      </c>
      <c r="J1690">
        <f t="shared" si="53"/>
        <v>0</v>
      </c>
    </row>
    <row r="1691" spans="1:10">
      <c r="A1691" t="s">
        <v>53</v>
      </c>
      <c r="B1691" s="57">
        <v>34111</v>
      </c>
      <c r="C1691">
        <v>1993</v>
      </c>
      <c r="D1691">
        <v>710</v>
      </c>
      <c r="E1691">
        <v>3407.68</v>
      </c>
      <c r="F1691">
        <v>0.38</v>
      </c>
      <c r="G1691">
        <v>518</v>
      </c>
      <c r="H1691" t="s">
        <v>54</v>
      </c>
      <c r="I1691">
        <f t="shared" si="54"/>
        <v>5</v>
      </c>
      <c r="J1691">
        <f t="shared" si="53"/>
        <v>0</v>
      </c>
    </row>
    <row r="1692" spans="1:10">
      <c r="A1692" t="s">
        <v>53</v>
      </c>
      <c r="B1692" s="57">
        <v>34111</v>
      </c>
      <c r="C1692">
        <v>1993</v>
      </c>
      <c r="D1692">
        <v>710</v>
      </c>
      <c r="E1692">
        <v>3407.68</v>
      </c>
      <c r="F1692">
        <v>1.27</v>
      </c>
      <c r="G1692">
        <v>519</v>
      </c>
      <c r="H1692" t="s">
        <v>54</v>
      </c>
      <c r="I1692">
        <f t="shared" si="54"/>
        <v>5</v>
      </c>
      <c r="J1692">
        <f t="shared" si="53"/>
        <v>0</v>
      </c>
    </row>
    <row r="1693" spans="1:10">
      <c r="A1693" t="s">
        <v>53</v>
      </c>
      <c r="B1693" s="57">
        <v>34111</v>
      </c>
      <c r="C1693">
        <v>1993</v>
      </c>
      <c r="D1693">
        <v>710</v>
      </c>
      <c r="E1693">
        <v>3622.35</v>
      </c>
      <c r="F1693">
        <v>1.8</v>
      </c>
      <c r="G1693">
        <v>517</v>
      </c>
      <c r="H1693" t="s">
        <v>54</v>
      </c>
      <c r="I1693">
        <f t="shared" si="54"/>
        <v>5</v>
      </c>
      <c r="J1693">
        <f t="shared" si="53"/>
        <v>0</v>
      </c>
    </row>
    <row r="1694" spans="1:10">
      <c r="A1694" t="s">
        <v>53</v>
      </c>
      <c r="B1694" s="57">
        <v>34111</v>
      </c>
      <c r="C1694">
        <v>1993</v>
      </c>
      <c r="D1694">
        <v>710</v>
      </c>
      <c r="E1694">
        <v>3622.35</v>
      </c>
      <c r="F1694">
        <v>5.5</v>
      </c>
      <c r="G1694">
        <v>518</v>
      </c>
      <c r="H1694" t="s">
        <v>54</v>
      </c>
      <c r="I1694">
        <f t="shared" si="54"/>
        <v>5</v>
      </c>
      <c r="J1694">
        <f t="shared" si="53"/>
        <v>0</v>
      </c>
    </row>
    <row r="1695" spans="1:10">
      <c r="A1695" t="s">
        <v>53</v>
      </c>
      <c r="B1695" s="57">
        <v>34111</v>
      </c>
      <c r="C1695">
        <v>1993</v>
      </c>
      <c r="D1695">
        <v>710</v>
      </c>
      <c r="E1695">
        <v>3622.35</v>
      </c>
      <c r="F1695">
        <v>0.74</v>
      </c>
      <c r="G1695">
        <v>519</v>
      </c>
      <c r="H1695" t="s">
        <v>54</v>
      </c>
      <c r="I1695">
        <f t="shared" si="54"/>
        <v>5</v>
      </c>
      <c r="J1695">
        <f t="shared" si="53"/>
        <v>0</v>
      </c>
    </row>
    <row r="1696" spans="1:10">
      <c r="A1696" t="s">
        <v>53</v>
      </c>
      <c r="B1696" s="57">
        <v>34111</v>
      </c>
      <c r="C1696">
        <v>1993</v>
      </c>
      <c r="D1696">
        <v>710</v>
      </c>
      <c r="E1696">
        <v>3622.35</v>
      </c>
      <c r="F1696">
        <v>0.62</v>
      </c>
      <c r="G1696">
        <v>521</v>
      </c>
      <c r="H1696" t="s">
        <v>54</v>
      </c>
      <c r="I1696">
        <f t="shared" si="54"/>
        <v>5</v>
      </c>
      <c r="J1696">
        <f t="shared" si="53"/>
        <v>0</v>
      </c>
    </row>
    <row r="1697" spans="1:10">
      <c r="A1697" t="s">
        <v>53</v>
      </c>
      <c r="B1697" s="57">
        <v>34111</v>
      </c>
      <c r="C1697">
        <v>1993</v>
      </c>
      <c r="D1697">
        <v>710</v>
      </c>
      <c r="E1697">
        <v>3622.35</v>
      </c>
      <c r="F1697">
        <v>2.68</v>
      </c>
      <c r="G1697">
        <v>523</v>
      </c>
      <c r="H1697" t="s">
        <v>54</v>
      </c>
      <c r="I1697">
        <f t="shared" si="54"/>
        <v>5</v>
      </c>
      <c r="J1697">
        <f t="shared" si="53"/>
        <v>0</v>
      </c>
    </row>
    <row r="1698" spans="1:10">
      <c r="A1698" t="s">
        <v>53</v>
      </c>
      <c r="B1698" s="57">
        <v>34111</v>
      </c>
      <c r="C1698">
        <v>1993</v>
      </c>
      <c r="D1698">
        <v>710</v>
      </c>
      <c r="E1698">
        <v>3622.35</v>
      </c>
      <c r="F1698">
        <v>42.16</v>
      </c>
      <c r="G1698">
        <v>540</v>
      </c>
      <c r="H1698" t="s">
        <v>54</v>
      </c>
      <c r="I1698">
        <f t="shared" si="54"/>
        <v>5</v>
      </c>
      <c r="J1698">
        <f t="shared" si="53"/>
        <v>0</v>
      </c>
    </row>
    <row r="1699" spans="1:10">
      <c r="A1699" t="s">
        <v>53</v>
      </c>
      <c r="B1699" s="57">
        <v>34111</v>
      </c>
      <c r="C1699">
        <v>1993</v>
      </c>
      <c r="D1699">
        <v>710</v>
      </c>
      <c r="E1699">
        <v>3816.47</v>
      </c>
      <c r="F1699">
        <v>51.98</v>
      </c>
      <c r="G1699">
        <v>610</v>
      </c>
      <c r="H1699" t="s">
        <v>18</v>
      </c>
      <c r="I1699">
        <f t="shared" si="54"/>
        <v>5</v>
      </c>
      <c r="J1699">
        <f t="shared" si="53"/>
        <v>0</v>
      </c>
    </row>
    <row r="1700" spans="1:10">
      <c r="A1700" t="s">
        <v>53</v>
      </c>
      <c r="B1700" s="57">
        <v>34111</v>
      </c>
      <c r="C1700">
        <v>1993</v>
      </c>
      <c r="D1700">
        <v>710</v>
      </c>
      <c r="E1700">
        <v>3816.47</v>
      </c>
      <c r="F1700">
        <v>175.6</v>
      </c>
      <c r="G1700">
        <v>620</v>
      </c>
      <c r="H1700" t="s">
        <v>18</v>
      </c>
      <c r="I1700">
        <f t="shared" si="54"/>
        <v>5</v>
      </c>
      <c r="J1700">
        <f t="shared" si="53"/>
        <v>0</v>
      </c>
    </row>
    <row r="1701" spans="1:10">
      <c r="A1701" t="s">
        <v>53</v>
      </c>
      <c r="B1701" s="57">
        <v>34111</v>
      </c>
      <c r="C1701">
        <v>1993</v>
      </c>
      <c r="D1701">
        <v>710</v>
      </c>
      <c r="E1701">
        <v>3816.47</v>
      </c>
      <c r="F1701">
        <v>2346.29</v>
      </c>
      <c r="G1701">
        <v>630</v>
      </c>
      <c r="H1701" t="s">
        <v>18</v>
      </c>
      <c r="I1701">
        <f t="shared" si="54"/>
        <v>5</v>
      </c>
      <c r="J1701">
        <f t="shared" si="53"/>
        <v>0</v>
      </c>
    </row>
    <row r="1702" spans="1:10">
      <c r="A1702" t="s">
        <v>53</v>
      </c>
      <c r="B1702" s="57">
        <v>34111</v>
      </c>
      <c r="C1702">
        <v>1993</v>
      </c>
      <c r="D1702">
        <v>710</v>
      </c>
      <c r="E1702">
        <v>3816.47</v>
      </c>
      <c r="F1702">
        <v>1306.92</v>
      </c>
      <c r="G1702">
        <v>640</v>
      </c>
      <c r="H1702" t="s">
        <v>18</v>
      </c>
      <c r="I1702">
        <f t="shared" si="54"/>
        <v>5</v>
      </c>
      <c r="J1702">
        <f t="shared" si="53"/>
        <v>0</v>
      </c>
    </row>
    <row r="1703" spans="1:10">
      <c r="A1703" t="s">
        <v>53</v>
      </c>
      <c r="B1703" s="57">
        <v>34111</v>
      </c>
      <c r="C1703">
        <v>1993</v>
      </c>
      <c r="D1703">
        <v>710</v>
      </c>
      <c r="E1703">
        <v>3816.47</v>
      </c>
      <c r="F1703">
        <v>113.4</v>
      </c>
      <c r="G1703">
        <v>649</v>
      </c>
      <c r="H1703" t="s">
        <v>55</v>
      </c>
      <c r="I1703">
        <f t="shared" si="54"/>
        <v>5</v>
      </c>
      <c r="J1703">
        <f t="shared" si="53"/>
        <v>0</v>
      </c>
    </row>
    <row r="1704" spans="1:10">
      <c r="A1704" t="s">
        <v>53</v>
      </c>
      <c r="B1704" s="57">
        <v>34111</v>
      </c>
      <c r="C1704">
        <v>1993</v>
      </c>
      <c r="D1704">
        <v>710</v>
      </c>
      <c r="E1704">
        <v>3816.47</v>
      </c>
      <c r="F1704">
        <v>3231.72</v>
      </c>
      <c r="G1704">
        <v>650</v>
      </c>
      <c r="H1704" t="s">
        <v>18</v>
      </c>
      <c r="I1704">
        <f t="shared" si="54"/>
        <v>5</v>
      </c>
      <c r="J1704">
        <f t="shared" si="53"/>
        <v>0</v>
      </c>
    </row>
    <row r="1705" spans="1:10">
      <c r="A1705" t="s">
        <v>53</v>
      </c>
      <c r="B1705" s="57">
        <v>34111</v>
      </c>
      <c r="C1705">
        <v>1993</v>
      </c>
      <c r="D1705">
        <v>710</v>
      </c>
      <c r="E1705">
        <v>3816.47</v>
      </c>
      <c r="F1705">
        <v>83.76</v>
      </c>
      <c r="G1705">
        <v>659</v>
      </c>
      <c r="H1705" t="s">
        <v>55</v>
      </c>
      <c r="I1705">
        <f t="shared" si="54"/>
        <v>5</v>
      </c>
      <c r="J1705">
        <f t="shared" si="53"/>
        <v>0</v>
      </c>
    </row>
    <row r="1706" spans="1:10">
      <c r="A1706" t="s">
        <v>53</v>
      </c>
      <c r="B1706" s="57">
        <v>34111</v>
      </c>
      <c r="C1706">
        <v>1993</v>
      </c>
      <c r="D1706">
        <v>710</v>
      </c>
      <c r="F1706">
        <v>2.8</v>
      </c>
      <c r="G1706">
        <v>517</v>
      </c>
      <c r="H1706" t="s">
        <v>54</v>
      </c>
      <c r="I1706">
        <f t="shared" si="54"/>
        <v>5</v>
      </c>
      <c r="J1706">
        <f t="shared" si="53"/>
        <v>0</v>
      </c>
    </row>
    <row r="1707" spans="1:10">
      <c r="A1707" t="s">
        <v>53</v>
      </c>
      <c r="B1707" s="57">
        <v>34111</v>
      </c>
      <c r="C1707">
        <v>1993</v>
      </c>
      <c r="D1707">
        <v>710</v>
      </c>
      <c r="F1707">
        <v>0.04</v>
      </c>
      <c r="G1707">
        <v>518</v>
      </c>
      <c r="H1707" t="s">
        <v>54</v>
      </c>
      <c r="I1707">
        <f t="shared" si="54"/>
        <v>5</v>
      </c>
      <c r="J1707">
        <f t="shared" si="53"/>
        <v>0</v>
      </c>
    </row>
    <row r="1708" spans="1:10">
      <c r="A1708" t="s">
        <v>53</v>
      </c>
      <c r="B1708" s="57">
        <v>34111</v>
      </c>
      <c r="C1708">
        <v>1993</v>
      </c>
      <c r="D1708">
        <v>710</v>
      </c>
      <c r="F1708">
        <v>0.08</v>
      </c>
      <c r="G1708">
        <v>519</v>
      </c>
      <c r="H1708" t="s">
        <v>54</v>
      </c>
      <c r="I1708">
        <f t="shared" si="54"/>
        <v>5</v>
      </c>
      <c r="J1708">
        <f t="shared" si="53"/>
        <v>0</v>
      </c>
    </row>
    <row r="1709" spans="1:10">
      <c r="A1709" t="s">
        <v>53</v>
      </c>
      <c r="B1709" s="57">
        <v>34111</v>
      </c>
      <c r="C1709">
        <v>1993</v>
      </c>
      <c r="D1709">
        <v>710</v>
      </c>
      <c r="F1709">
        <v>0.03</v>
      </c>
      <c r="G1709">
        <v>523</v>
      </c>
      <c r="H1709" t="s">
        <v>54</v>
      </c>
      <c r="I1709">
        <f t="shared" si="54"/>
        <v>5</v>
      </c>
      <c r="J1709">
        <f t="shared" si="53"/>
        <v>0</v>
      </c>
    </row>
    <row r="1710" spans="1:10">
      <c r="A1710" t="s">
        <v>53</v>
      </c>
      <c r="B1710" s="57">
        <v>34111</v>
      </c>
      <c r="C1710">
        <v>1993</v>
      </c>
      <c r="D1710">
        <v>710</v>
      </c>
      <c r="F1710">
        <v>2.4</v>
      </c>
      <c r="G1710">
        <v>610</v>
      </c>
      <c r="H1710" t="s">
        <v>18</v>
      </c>
      <c r="I1710">
        <f t="shared" si="54"/>
        <v>5</v>
      </c>
      <c r="J1710">
        <f t="shared" si="53"/>
        <v>0</v>
      </c>
    </row>
    <row r="1711" spans="1:10">
      <c r="A1711" t="s">
        <v>53</v>
      </c>
      <c r="B1711" s="57">
        <v>34111</v>
      </c>
      <c r="C1711">
        <v>1993</v>
      </c>
      <c r="D1711">
        <v>710</v>
      </c>
      <c r="F1711">
        <v>9.9600000000000009</v>
      </c>
      <c r="G1711">
        <v>620</v>
      </c>
      <c r="H1711" t="s">
        <v>18</v>
      </c>
      <c r="I1711">
        <f t="shared" si="54"/>
        <v>5</v>
      </c>
      <c r="J1711">
        <f t="shared" si="53"/>
        <v>0</v>
      </c>
    </row>
    <row r="1712" spans="1:10">
      <c r="A1712" t="s">
        <v>53</v>
      </c>
      <c r="B1712" s="57">
        <v>34111</v>
      </c>
      <c r="C1712">
        <v>1993</v>
      </c>
      <c r="D1712">
        <v>710</v>
      </c>
      <c r="F1712">
        <v>52.72</v>
      </c>
      <c r="G1712">
        <v>630</v>
      </c>
      <c r="H1712" t="s">
        <v>18</v>
      </c>
      <c r="I1712">
        <f t="shared" si="54"/>
        <v>5</v>
      </c>
      <c r="J1712">
        <f t="shared" si="53"/>
        <v>0</v>
      </c>
    </row>
    <row r="1713" spans="1:10">
      <c r="A1713" t="s">
        <v>53</v>
      </c>
      <c r="B1713" s="57">
        <v>34111</v>
      </c>
      <c r="C1713">
        <v>1993</v>
      </c>
      <c r="D1713">
        <v>710</v>
      </c>
      <c r="F1713">
        <v>54.88</v>
      </c>
      <c r="G1713">
        <v>640</v>
      </c>
      <c r="H1713" t="s">
        <v>18</v>
      </c>
      <c r="I1713">
        <f t="shared" si="54"/>
        <v>5</v>
      </c>
      <c r="J1713">
        <f t="shared" si="53"/>
        <v>0</v>
      </c>
    </row>
    <row r="1714" spans="1:10">
      <c r="A1714" t="s">
        <v>53</v>
      </c>
      <c r="B1714" s="57">
        <v>34111</v>
      </c>
      <c r="C1714">
        <v>1993</v>
      </c>
      <c r="D1714">
        <v>710</v>
      </c>
      <c r="F1714">
        <v>3.85</v>
      </c>
      <c r="G1714">
        <v>649</v>
      </c>
      <c r="H1714" t="s">
        <v>55</v>
      </c>
      <c r="I1714">
        <f t="shared" si="54"/>
        <v>5</v>
      </c>
      <c r="J1714">
        <f t="shared" si="53"/>
        <v>0</v>
      </c>
    </row>
    <row r="1715" spans="1:10">
      <c r="A1715" t="s">
        <v>53</v>
      </c>
      <c r="B1715" s="57">
        <v>34111</v>
      </c>
      <c r="C1715">
        <v>1993</v>
      </c>
      <c r="D1715">
        <v>710</v>
      </c>
      <c r="F1715">
        <v>39.1</v>
      </c>
      <c r="G1715">
        <v>650</v>
      </c>
      <c r="H1715" t="s">
        <v>18</v>
      </c>
      <c r="I1715">
        <f t="shared" si="54"/>
        <v>5</v>
      </c>
      <c r="J1715">
        <f t="shared" si="53"/>
        <v>0</v>
      </c>
    </row>
    <row r="1716" spans="1:10">
      <c r="A1716" t="s">
        <v>53</v>
      </c>
      <c r="B1716" s="57">
        <v>34111</v>
      </c>
      <c r="C1716">
        <v>1993</v>
      </c>
      <c r="D1716">
        <v>710</v>
      </c>
      <c r="F1716">
        <v>1.03</v>
      </c>
      <c r="G1716">
        <v>659</v>
      </c>
      <c r="H1716" t="s">
        <v>55</v>
      </c>
      <c r="I1716">
        <f t="shared" si="54"/>
        <v>5</v>
      </c>
      <c r="J1716">
        <f t="shared" si="53"/>
        <v>0</v>
      </c>
    </row>
    <row r="1717" spans="1:10">
      <c r="A1717" t="s">
        <v>53</v>
      </c>
      <c r="B1717" s="57">
        <v>34118</v>
      </c>
      <c r="C1717">
        <v>1993</v>
      </c>
      <c r="D1717">
        <v>710</v>
      </c>
      <c r="E1717">
        <v>3054.32</v>
      </c>
      <c r="F1717">
        <v>166.21</v>
      </c>
      <c r="G1717">
        <v>610</v>
      </c>
      <c r="H1717" t="s">
        <v>18</v>
      </c>
      <c r="I1717">
        <f t="shared" si="54"/>
        <v>5</v>
      </c>
      <c r="J1717">
        <f t="shared" si="53"/>
        <v>0</v>
      </c>
    </row>
    <row r="1718" spans="1:10">
      <c r="A1718" t="s">
        <v>53</v>
      </c>
      <c r="B1718" s="57">
        <v>34118</v>
      </c>
      <c r="C1718">
        <v>1993</v>
      </c>
      <c r="D1718">
        <v>710</v>
      </c>
      <c r="E1718">
        <v>3054.32</v>
      </c>
      <c r="F1718">
        <v>215.24</v>
      </c>
      <c r="G1718">
        <v>620</v>
      </c>
      <c r="H1718" t="s">
        <v>18</v>
      </c>
      <c r="I1718">
        <f t="shared" si="54"/>
        <v>5</v>
      </c>
      <c r="J1718">
        <f t="shared" si="53"/>
        <v>0</v>
      </c>
    </row>
    <row r="1719" spans="1:10">
      <c r="A1719" t="s">
        <v>53</v>
      </c>
      <c r="B1719" s="57">
        <v>34118</v>
      </c>
      <c r="C1719">
        <v>1993</v>
      </c>
      <c r="D1719">
        <v>710</v>
      </c>
      <c r="E1719">
        <v>3054.32</v>
      </c>
      <c r="F1719">
        <v>295.27</v>
      </c>
      <c r="G1719">
        <v>630</v>
      </c>
      <c r="H1719" t="s">
        <v>18</v>
      </c>
      <c r="I1719">
        <f t="shared" si="54"/>
        <v>5</v>
      </c>
      <c r="J1719">
        <f t="shared" si="53"/>
        <v>0</v>
      </c>
    </row>
    <row r="1720" spans="1:10">
      <c r="A1720" t="s">
        <v>53</v>
      </c>
      <c r="B1720" s="57">
        <v>34118</v>
      </c>
      <c r="C1720">
        <v>1993</v>
      </c>
      <c r="D1720">
        <v>710</v>
      </c>
      <c r="E1720">
        <v>3054.32</v>
      </c>
      <c r="F1720">
        <v>170.86</v>
      </c>
      <c r="G1720">
        <v>640</v>
      </c>
      <c r="H1720" t="s">
        <v>18</v>
      </c>
      <c r="I1720">
        <f t="shared" si="54"/>
        <v>5</v>
      </c>
      <c r="J1720">
        <f t="shared" si="53"/>
        <v>0</v>
      </c>
    </row>
    <row r="1721" spans="1:10">
      <c r="A1721" t="s">
        <v>53</v>
      </c>
      <c r="B1721" s="57">
        <v>34118</v>
      </c>
      <c r="C1721">
        <v>1993</v>
      </c>
      <c r="D1721">
        <v>710</v>
      </c>
      <c r="E1721">
        <v>3054.32</v>
      </c>
      <c r="F1721">
        <v>7.3</v>
      </c>
      <c r="G1721">
        <v>650</v>
      </c>
      <c r="H1721" t="s">
        <v>18</v>
      </c>
      <c r="I1721">
        <f t="shared" si="54"/>
        <v>5</v>
      </c>
      <c r="J1721">
        <f t="shared" si="53"/>
        <v>0</v>
      </c>
    </row>
    <row r="1722" spans="1:10">
      <c r="A1722" t="s">
        <v>53</v>
      </c>
      <c r="B1722" s="57">
        <v>34118</v>
      </c>
      <c r="C1722">
        <v>1993</v>
      </c>
      <c r="D1722">
        <v>710</v>
      </c>
      <c r="E1722">
        <v>3407.68</v>
      </c>
      <c r="F1722">
        <v>0.28000000000000003</v>
      </c>
      <c r="G1722">
        <v>517</v>
      </c>
      <c r="H1722" t="s">
        <v>54</v>
      </c>
      <c r="I1722">
        <f t="shared" si="54"/>
        <v>5</v>
      </c>
      <c r="J1722">
        <f t="shared" si="53"/>
        <v>0</v>
      </c>
    </row>
    <row r="1723" spans="1:10">
      <c r="A1723" t="s">
        <v>53</v>
      </c>
      <c r="B1723" s="57">
        <v>34118</v>
      </c>
      <c r="C1723">
        <v>1993</v>
      </c>
      <c r="D1723">
        <v>710</v>
      </c>
      <c r="E1723">
        <v>3407.68</v>
      </c>
      <c r="F1723">
        <v>0.13</v>
      </c>
      <c r="G1723">
        <v>518</v>
      </c>
      <c r="H1723" t="s">
        <v>54</v>
      </c>
      <c r="I1723">
        <f t="shared" si="54"/>
        <v>5</v>
      </c>
      <c r="J1723">
        <f t="shared" si="53"/>
        <v>0</v>
      </c>
    </row>
    <row r="1724" spans="1:10">
      <c r="A1724" t="s">
        <v>53</v>
      </c>
      <c r="B1724" s="57">
        <v>34118</v>
      </c>
      <c r="C1724">
        <v>1993</v>
      </c>
      <c r="D1724">
        <v>710</v>
      </c>
      <c r="E1724">
        <v>3407.68</v>
      </c>
      <c r="F1724">
        <v>1.78</v>
      </c>
      <c r="G1724">
        <v>519</v>
      </c>
      <c r="H1724" t="s">
        <v>54</v>
      </c>
      <c r="I1724">
        <f t="shared" si="54"/>
        <v>5</v>
      </c>
      <c r="J1724">
        <f t="shared" si="53"/>
        <v>0</v>
      </c>
    </row>
    <row r="1725" spans="1:10">
      <c r="A1725" t="s">
        <v>53</v>
      </c>
      <c r="B1725" s="57">
        <v>34118</v>
      </c>
      <c r="C1725">
        <v>1993</v>
      </c>
      <c r="D1725">
        <v>710</v>
      </c>
      <c r="E1725">
        <v>3407.68</v>
      </c>
      <c r="F1725">
        <v>28.95</v>
      </c>
      <c r="G1725">
        <v>540</v>
      </c>
      <c r="H1725" t="s">
        <v>54</v>
      </c>
      <c r="I1725">
        <f t="shared" si="54"/>
        <v>5</v>
      </c>
      <c r="J1725">
        <f t="shared" si="53"/>
        <v>0</v>
      </c>
    </row>
    <row r="1726" spans="1:10">
      <c r="A1726" t="s">
        <v>53</v>
      </c>
      <c r="B1726" s="57">
        <v>34118</v>
      </c>
      <c r="C1726">
        <v>1993</v>
      </c>
      <c r="D1726">
        <v>710</v>
      </c>
      <c r="E1726">
        <v>3622.35</v>
      </c>
      <c r="F1726">
        <v>0.02</v>
      </c>
      <c r="G1726">
        <v>509</v>
      </c>
      <c r="H1726" t="s">
        <v>54</v>
      </c>
      <c r="I1726">
        <f t="shared" si="54"/>
        <v>5</v>
      </c>
      <c r="J1726">
        <f t="shared" si="53"/>
        <v>0</v>
      </c>
    </row>
    <row r="1727" spans="1:10">
      <c r="A1727" t="s">
        <v>53</v>
      </c>
      <c r="B1727" s="57">
        <v>34118</v>
      </c>
      <c r="C1727">
        <v>1993</v>
      </c>
      <c r="D1727">
        <v>710</v>
      </c>
      <c r="E1727">
        <v>3622.35</v>
      </c>
      <c r="F1727">
        <v>10.67</v>
      </c>
      <c r="G1727">
        <v>517</v>
      </c>
      <c r="H1727" t="s">
        <v>54</v>
      </c>
      <c r="I1727">
        <f t="shared" si="54"/>
        <v>5</v>
      </c>
      <c r="J1727">
        <f t="shared" si="53"/>
        <v>0</v>
      </c>
    </row>
    <row r="1728" spans="1:10">
      <c r="A1728" t="s">
        <v>53</v>
      </c>
      <c r="B1728" s="57">
        <v>34118</v>
      </c>
      <c r="C1728">
        <v>1993</v>
      </c>
      <c r="D1728">
        <v>710</v>
      </c>
      <c r="E1728">
        <v>3622.35</v>
      </c>
      <c r="F1728">
        <v>0.24</v>
      </c>
      <c r="G1728">
        <v>518</v>
      </c>
      <c r="H1728" t="s">
        <v>54</v>
      </c>
      <c r="I1728">
        <f t="shared" si="54"/>
        <v>5</v>
      </c>
      <c r="J1728">
        <f t="shared" si="53"/>
        <v>0</v>
      </c>
    </row>
    <row r="1729" spans="1:10">
      <c r="A1729" t="s">
        <v>53</v>
      </c>
      <c r="B1729" s="57">
        <v>34118</v>
      </c>
      <c r="C1729">
        <v>1993</v>
      </c>
      <c r="D1729">
        <v>710</v>
      </c>
      <c r="E1729">
        <v>3622.35</v>
      </c>
      <c r="F1729">
        <v>2.77</v>
      </c>
      <c r="G1729">
        <v>519</v>
      </c>
      <c r="H1729" t="s">
        <v>54</v>
      </c>
      <c r="I1729">
        <f t="shared" si="54"/>
        <v>5</v>
      </c>
      <c r="J1729">
        <f t="shared" si="53"/>
        <v>0</v>
      </c>
    </row>
    <row r="1730" spans="1:10">
      <c r="A1730" t="s">
        <v>53</v>
      </c>
      <c r="B1730" s="57">
        <v>34118</v>
      </c>
      <c r="C1730">
        <v>1993</v>
      </c>
      <c r="D1730">
        <v>710</v>
      </c>
      <c r="E1730">
        <v>3622.35</v>
      </c>
      <c r="F1730">
        <v>0.34</v>
      </c>
      <c r="G1730">
        <v>521</v>
      </c>
      <c r="H1730" t="s">
        <v>54</v>
      </c>
      <c r="I1730">
        <f t="shared" si="54"/>
        <v>5</v>
      </c>
      <c r="J1730">
        <f t="shared" si="53"/>
        <v>0</v>
      </c>
    </row>
    <row r="1731" spans="1:10">
      <c r="A1731" t="s">
        <v>53</v>
      </c>
      <c r="B1731" s="57">
        <v>34118</v>
      </c>
      <c r="C1731">
        <v>1993</v>
      </c>
      <c r="D1731">
        <v>710</v>
      </c>
      <c r="E1731">
        <v>3622.35</v>
      </c>
      <c r="F1731">
        <v>2.4300000000000002</v>
      </c>
      <c r="G1731">
        <v>523</v>
      </c>
      <c r="H1731" t="s">
        <v>54</v>
      </c>
      <c r="I1731">
        <f t="shared" si="54"/>
        <v>5</v>
      </c>
      <c r="J1731">
        <f t="shared" ref="J1731:J1794" si="55">IF(I1731&lt;7,0,1)</f>
        <v>0</v>
      </c>
    </row>
    <row r="1732" spans="1:10">
      <c r="A1732" t="s">
        <v>53</v>
      </c>
      <c r="B1732" s="57">
        <v>34118</v>
      </c>
      <c r="C1732">
        <v>1993</v>
      </c>
      <c r="D1732">
        <v>710</v>
      </c>
      <c r="E1732">
        <v>3622.35</v>
      </c>
      <c r="F1732">
        <v>32.21</v>
      </c>
      <c r="G1732">
        <v>540</v>
      </c>
      <c r="H1732" t="s">
        <v>54</v>
      </c>
      <c r="I1732">
        <f t="shared" si="54"/>
        <v>5</v>
      </c>
      <c r="J1732">
        <f t="shared" si="55"/>
        <v>0</v>
      </c>
    </row>
    <row r="1733" spans="1:10">
      <c r="A1733" t="s">
        <v>53</v>
      </c>
      <c r="B1733" s="57">
        <v>34118</v>
      </c>
      <c r="C1733">
        <v>1993</v>
      </c>
      <c r="D1733">
        <v>710</v>
      </c>
      <c r="E1733">
        <v>3816.47</v>
      </c>
      <c r="F1733">
        <v>41.67</v>
      </c>
      <c r="G1733">
        <v>610</v>
      </c>
      <c r="H1733" t="s">
        <v>18</v>
      </c>
      <c r="I1733">
        <f t="shared" si="54"/>
        <v>5</v>
      </c>
      <c r="J1733">
        <f t="shared" si="55"/>
        <v>0</v>
      </c>
    </row>
    <row r="1734" spans="1:10">
      <c r="A1734" t="s">
        <v>53</v>
      </c>
      <c r="B1734" s="57">
        <v>34118</v>
      </c>
      <c r="C1734">
        <v>1993</v>
      </c>
      <c r="D1734">
        <v>710</v>
      </c>
      <c r="E1734">
        <v>3816.47</v>
      </c>
      <c r="F1734">
        <v>354.26</v>
      </c>
      <c r="G1734">
        <v>620</v>
      </c>
      <c r="H1734" t="s">
        <v>18</v>
      </c>
      <c r="I1734">
        <f t="shared" si="54"/>
        <v>5</v>
      </c>
      <c r="J1734">
        <f t="shared" si="55"/>
        <v>0</v>
      </c>
    </row>
    <row r="1735" spans="1:10">
      <c r="A1735" t="s">
        <v>53</v>
      </c>
      <c r="B1735" s="57">
        <v>34118</v>
      </c>
      <c r="C1735">
        <v>1993</v>
      </c>
      <c r="D1735">
        <v>710</v>
      </c>
      <c r="E1735">
        <v>3816.47</v>
      </c>
      <c r="F1735">
        <v>2110.34</v>
      </c>
      <c r="G1735">
        <v>630</v>
      </c>
      <c r="H1735" t="s">
        <v>18</v>
      </c>
      <c r="I1735">
        <f t="shared" si="54"/>
        <v>5</v>
      </c>
      <c r="J1735">
        <f t="shared" si="55"/>
        <v>0</v>
      </c>
    </row>
    <row r="1736" spans="1:10">
      <c r="A1736" t="s">
        <v>53</v>
      </c>
      <c r="B1736" s="57">
        <v>34118</v>
      </c>
      <c r="C1736">
        <v>1993</v>
      </c>
      <c r="D1736">
        <v>710</v>
      </c>
      <c r="E1736">
        <v>3816.47</v>
      </c>
      <c r="F1736">
        <v>1430.5</v>
      </c>
      <c r="G1736">
        <v>640</v>
      </c>
      <c r="H1736" t="s">
        <v>18</v>
      </c>
      <c r="I1736">
        <f t="shared" ref="I1736:I1799" si="56">MONTH(B1736)</f>
        <v>5</v>
      </c>
      <c r="J1736">
        <f t="shared" si="55"/>
        <v>0</v>
      </c>
    </row>
    <row r="1737" spans="1:10">
      <c r="A1737" t="s">
        <v>53</v>
      </c>
      <c r="B1737" s="57">
        <v>34118</v>
      </c>
      <c r="C1737">
        <v>1993</v>
      </c>
      <c r="D1737">
        <v>710</v>
      </c>
      <c r="E1737">
        <v>3816.47</v>
      </c>
      <c r="F1737">
        <v>1910.93</v>
      </c>
      <c r="G1737">
        <v>650</v>
      </c>
      <c r="H1737" t="s">
        <v>18</v>
      </c>
      <c r="I1737">
        <f t="shared" si="56"/>
        <v>5</v>
      </c>
      <c r="J1737">
        <f t="shared" si="55"/>
        <v>0</v>
      </c>
    </row>
    <row r="1738" spans="1:10">
      <c r="A1738" t="s">
        <v>53</v>
      </c>
      <c r="B1738" s="57">
        <v>34118</v>
      </c>
      <c r="C1738">
        <v>1993</v>
      </c>
      <c r="D1738">
        <v>710</v>
      </c>
      <c r="E1738">
        <v>3816.47</v>
      </c>
      <c r="F1738">
        <v>20.170000000000002</v>
      </c>
      <c r="G1738">
        <v>659</v>
      </c>
      <c r="H1738" t="s">
        <v>55</v>
      </c>
      <c r="I1738">
        <f t="shared" si="56"/>
        <v>5</v>
      </c>
      <c r="J1738">
        <f t="shared" si="55"/>
        <v>0</v>
      </c>
    </row>
    <row r="1739" spans="1:10">
      <c r="A1739" t="s">
        <v>53</v>
      </c>
      <c r="B1739" s="57">
        <v>34118</v>
      </c>
      <c r="C1739">
        <v>1993</v>
      </c>
      <c r="D1739">
        <v>710</v>
      </c>
      <c r="F1739">
        <v>0.02</v>
      </c>
      <c r="G1739">
        <v>514</v>
      </c>
      <c r="H1739" t="s">
        <v>54</v>
      </c>
      <c r="I1739">
        <f t="shared" si="56"/>
        <v>5</v>
      </c>
      <c r="J1739">
        <f t="shared" si="55"/>
        <v>0</v>
      </c>
    </row>
    <row r="1740" spans="1:10">
      <c r="A1740" t="s">
        <v>53</v>
      </c>
      <c r="B1740" s="57">
        <v>34118</v>
      </c>
      <c r="C1740">
        <v>1993</v>
      </c>
      <c r="D1740">
        <v>710</v>
      </c>
      <c r="F1740">
        <v>0.28999999999999998</v>
      </c>
      <c r="G1740">
        <v>517</v>
      </c>
      <c r="H1740" t="s">
        <v>54</v>
      </c>
      <c r="I1740">
        <f t="shared" si="56"/>
        <v>5</v>
      </c>
      <c r="J1740">
        <f t="shared" si="55"/>
        <v>0</v>
      </c>
    </row>
    <row r="1741" spans="1:10">
      <c r="A1741" t="s">
        <v>53</v>
      </c>
      <c r="B1741" s="57">
        <v>34118</v>
      </c>
      <c r="C1741">
        <v>1993</v>
      </c>
      <c r="D1741">
        <v>710</v>
      </c>
      <c r="F1741">
        <v>0</v>
      </c>
      <c r="G1741">
        <v>518</v>
      </c>
      <c r="H1741" t="s">
        <v>54</v>
      </c>
      <c r="I1741">
        <f t="shared" si="56"/>
        <v>5</v>
      </c>
      <c r="J1741">
        <f t="shared" si="55"/>
        <v>0</v>
      </c>
    </row>
    <row r="1742" spans="1:10">
      <c r="A1742" t="s">
        <v>53</v>
      </c>
      <c r="B1742" s="57">
        <v>34118</v>
      </c>
      <c r="C1742">
        <v>1993</v>
      </c>
      <c r="D1742">
        <v>710</v>
      </c>
      <c r="F1742">
        <v>0.05</v>
      </c>
      <c r="G1742">
        <v>519</v>
      </c>
      <c r="H1742" t="s">
        <v>54</v>
      </c>
      <c r="I1742">
        <f t="shared" si="56"/>
        <v>5</v>
      </c>
      <c r="J1742">
        <f t="shared" si="55"/>
        <v>0</v>
      </c>
    </row>
    <row r="1743" spans="1:10">
      <c r="A1743" t="s">
        <v>53</v>
      </c>
      <c r="B1743" s="57">
        <v>34118</v>
      </c>
      <c r="C1743">
        <v>1993</v>
      </c>
      <c r="D1743">
        <v>710</v>
      </c>
      <c r="F1743">
        <v>7.0000000000000007E-2</v>
      </c>
      <c r="G1743">
        <v>523</v>
      </c>
      <c r="H1743" t="s">
        <v>54</v>
      </c>
      <c r="I1743">
        <f t="shared" si="56"/>
        <v>5</v>
      </c>
      <c r="J1743">
        <f t="shared" si="55"/>
        <v>0</v>
      </c>
    </row>
    <row r="1744" spans="1:10">
      <c r="A1744" t="s">
        <v>53</v>
      </c>
      <c r="B1744" s="57">
        <v>34118</v>
      </c>
      <c r="C1744">
        <v>1993</v>
      </c>
      <c r="D1744">
        <v>710</v>
      </c>
      <c r="F1744">
        <v>1.36</v>
      </c>
      <c r="G1744">
        <v>540</v>
      </c>
      <c r="H1744" t="s">
        <v>54</v>
      </c>
      <c r="I1744">
        <f t="shared" si="56"/>
        <v>5</v>
      </c>
      <c r="J1744">
        <f t="shared" si="55"/>
        <v>0</v>
      </c>
    </row>
    <row r="1745" spans="1:10">
      <c r="A1745" t="s">
        <v>53</v>
      </c>
      <c r="B1745" s="57">
        <v>34118</v>
      </c>
      <c r="C1745">
        <v>1993</v>
      </c>
      <c r="D1745">
        <v>710</v>
      </c>
      <c r="F1745">
        <v>2.84</v>
      </c>
      <c r="G1745">
        <v>610</v>
      </c>
      <c r="H1745" t="s">
        <v>18</v>
      </c>
      <c r="I1745">
        <f t="shared" si="56"/>
        <v>5</v>
      </c>
      <c r="J1745">
        <f t="shared" si="55"/>
        <v>0</v>
      </c>
    </row>
    <row r="1746" spans="1:10">
      <c r="A1746" t="s">
        <v>53</v>
      </c>
      <c r="B1746" s="57">
        <v>34118</v>
      </c>
      <c r="C1746">
        <v>1993</v>
      </c>
      <c r="D1746">
        <v>710</v>
      </c>
      <c r="F1746">
        <v>14.16</v>
      </c>
      <c r="G1746">
        <v>620</v>
      </c>
      <c r="H1746" t="s">
        <v>18</v>
      </c>
      <c r="I1746">
        <f t="shared" si="56"/>
        <v>5</v>
      </c>
      <c r="J1746">
        <f t="shared" si="55"/>
        <v>0</v>
      </c>
    </row>
    <row r="1747" spans="1:10">
      <c r="A1747" t="s">
        <v>53</v>
      </c>
      <c r="B1747" s="57">
        <v>34118</v>
      </c>
      <c r="C1747">
        <v>1993</v>
      </c>
      <c r="D1747">
        <v>710</v>
      </c>
      <c r="F1747">
        <v>36.380000000000003</v>
      </c>
      <c r="G1747">
        <v>630</v>
      </c>
      <c r="H1747" t="s">
        <v>18</v>
      </c>
      <c r="I1747">
        <f t="shared" si="56"/>
        <v>5</v>
      </c>
      <c r="J1747">
        <f t="shared" si="55"/>
        <v>0</v>
      </c>
    </row>
    <row r="1748" spans="1:10">
      <c r="A1748" t="s">
        <v>53</v>
      </c>
      <c r="B1748" s="57">
        <v>34118</v>
      </c>
      <c r="C1748">
        <v>1993</v>
      </c>
      <c r="D1748">
        <v>710</v>
      </c>
      <c r="F1748">
        <v>163.65</v>
      </c>
      <c r="G1748">
        <v>640</v>
      </c>
      <c r="H1748" t="s">
        <v>18</v>
      </c>
      <c r="I1748">
        <f t="shared" si="56"/>
        <v>5</v>
      </c>
      <c r="J1748">
        <f t="shared" si="55"/>
        <v>0</v>
      </c>
    </row>
    <row r="1749" spans="1:10">
      <c r="A1749" t="s">
        <v>53</v>
      </c>
      <c r="B1749" s="57">
        <v>34118</v>
      </c>
      <c r="C1749">
        <v>1993</v>
      </c>
      <c r="D1749">
        <v>710</v>
      </c>
      <c r="F1749">
        <v>22.74</v>
      </c>
      <c r="G1749">
        <v>650</v>
      </c>
      <c r="H1749" t="s">
        <v>18</v>
      </c>
      <c r="I1749">
        <f t="shared" si="56"/>
        <v>5</v>
      </c>
      <c r="J1749">
        <f t="shared" si="55"/>
        <v>0</v>
      </c>
    </row>
    <row r="1750" spans="1:10">
      <c r="A1750" t="s">
        <v>53</v>
      </c>
      <c r="B1750" s="57">
        <v>34118</v>
      </c>
      <c r="C1750">
        <v>1993</v>
      </c>
      <c r="D1750">
        <v>710</v>
      </c>
      <c r="F1750">
        <v>0.25</v>
      </c>
      <c r="G1750">
        <v>659</v>
      </c>
      <c r="H1750" t="s">
        <v>55</v>
      </c>
      <c r="I1750">
        <f t="shared" si="56"/>
        <v>5</v>
      </c>
      <c r="J1750">
        <f t="shared" si="55"/>
        <v>0</v>
      </c>
    </row>
    <row r="1751" spans="1:10">
      <c r="A1751" t="s">
        <v>53</v>
      </c>
      <c r="B1751" s="57">
        <v>34125</v>
      </c>
      <c r="C1751">
        <v>1993</v>
      </c>
      <c r="D1751">
        <v>710</v>
      </c>
      <c r="E1751">
        <v>3054.32</v>
      </c>
      <c r="F1751">
        <v>107.82</v>
      </c>
      <c r="G1751">
        <v>610</v>
      </c>
      <c r="H1751" t="s">
        <v>18</v>
      </c>
      <c r="I1751">
        <f t="shared" si="56"/>
        <v>6</v>
      </c>
      <c r="J1751">
        <f t="shared" si="55"/>
        <v>0</v>
      </c>
    </row>
    <row r="1752" spans="1:10">
      <c r="A1752" t="s">
        <v>53</v>
      </c>
      <c r="B1752" s="57">
        <v>34125</v>
      </c>
      <c r="C1752">
        <v>1993</v>
      </c>
      <c r="D1752">
        <v>710</v>
      </c>
      <c r="E1752">
        <v>3054.32</v>
      </c>
      <c r="F1752">
        <v>241.26</v>
      </c>
      <c r="G1752">
        <v>620</v>
      </c>
      <c r="H1752" t="s">
        <v>18</v>
      </c>
      <c r="I1752">
        <f t="shared" si="56"/>
        <v>6</v>
      </c>
      <c r="J1752">
        <f t="shared" si="55"/>
        <v>0</v>
      </c>
    </row>
    <row r="1753" spans="1:10">
      <c r="A1753" t="s">
        <v>53</v>
      </c>
      <c r="B1753" s="57">
        <v>34125</v>
      </c>
      <c r="C1753">
        <v>1993</v>
      </c>
      <c r="D1753">
        <v>710</v>
      </c>
      <c r="E1753">
        <v>3054.32</v>
      </c>
      <c r="F1753">
        <v>161.63999999999999</v>
      </c>
      <c r="G1753">
        <v>630</v>
      </c>
      <c r="H1753" t="s">
        <v>18</v>
      </c>
      <c r="I1753">
        <f t="shared" si="56"/>
        <v>6</v>
      </c>
      <c r="J1753">
        <f t="shared" si="55"/>
        <v>0</v>
      </c>
    </row>
    <row r="1754" spans="1:10">
      <c r="A1754" t="s">
        <v>53</v>
      </c>
      <c r="B1754" s="57">
        <v>34125</v>
      </c>
      <c r="C1754">
        <v>1993</v>
      </c>
      <c r="D1754">
        <v>710</v>
      </c>
      <c r="E1754">
        <v>3054.32</v>
      </c>
      <c r="F1754">
        <v>30.65</v>
      </c>
      <c r="G1754">
        <v>640</v>
      </c>
      <c r="H1754" t="s">
        <v>18</v>
      </c>
      <c r="I1754">
        <f t="shared" si="56"/>
        <v>6</v>
      </c>
      <c r="J1754">
        <f t="shared" si="55"/>
        <v>0</v>
      </c>
    </row>
    <row r="1755" spans="1:10">
      <c r="A1755" t="s">
        <v>53</v>
      </c>
      <c r="B1755" s="57">
        <v>34125</v>
      </c>
      <c r="C1755">
        <v>1993</v>
      </c>
      <c r="D1755">
        <v>710</v>
      </c>
      <c r="E1755">
        <v>3407.68</v>
      </c>
      <c r="F1755">
        <v>1.9</v>
      </c>
      <c r="G1755">
        <v>519</v>
      </c>
      <c r="H1755" t="s">
        <v>54</v>
      </c>
      <c r="I1755">
        <f t="shared" si="56"/>
        <v>6</v>
      </c>
      <c r="J1755">
        <f t="shared" si="55"/>
        <v>0</v>
      </c>
    </row>
    <row r="1756" spans="1:10">
      <c r="A1756" t="s">
        <v>53</v>
      </c>
      <c r="B1756" s="57">
        <v>34125</v>
      </c>
      <c r="C1756">
        <v>1993</v>
      </c>
      <c r="D1756">
        <v>710</v>
      </c>
      <c r="E1756">
        <v>3622.35</v>
      </c>
      <c r="F1756">
        <v>0.41</v>
      </c>
      <c r="G1756">
        <v>513</v>
      </c>
      <c r="H1756" t="s">
        <v>54</v>
      </c>
      <c r="I1756">
        <f t="shared" si="56"/>
        <v>6</v>
      </c>
      <c r="J1756">
        <f t="shared" si="55"/>
        <v>0</v>
      </c>
    </row>
    <row r="1757" spans="1:10">
      <c r="A1757" t="s">
        <v>53</v>
      </c>
      <c r="B1757" s="57">
        <v>34125</v>
      </c>
      <c r="C1757">
        <v>1993</v>
      </c>
      <c r="D1757">
        <v>710</v>
      </c>
      <c r="E1757">
        <v>3622.35</v>
      </c>
      <c r="F1757">
        <v>8.7100000000000009</v>
      </c>
      <c r="G1757">
        <v>517</v>
      </c>
      <c r="H1757" t="s">
        <v>54</v>
      </c>
      <c r="I1757">
        <f t="shared" si="56"/>
        <v>6</v>
      </c>
      <c r="J1757">
        <f t="shared" si="55"/>
        <v>0</v>
      </c>
    </row>
    <row r="1758" spans="1:10">
      <c r="A1758" t="s">
        <v>53</v>
      </c>
      <c r="B1758" s="57">
        <v>34125</v>
      </c>
      <c r="C1758">
        <v>1993</v>
      </c>
      <c r="D1758">
        <v>710</v>
      </c>
      <c r="E1758">
        <v>3622.35</v>
      </c>
      <c r="F1758">
        <v>6.28</v>
      </c>
      <c r="G1758">
        <v>518</v>
      </c>
      <c r="H1758" t="s">
        <v>54</v>
      </c>
      <c r="I1758">
        <f t="shared" si="56"/>
        <v>6</v>
      </c>
      <c r="J1758">
        <f t="shared" si="55"/>
        <v>0</v>
      </c>
    </row>
    <row r="1759" spans="1:10">
      <c r="A1759" t="s">
        <v>53</v>
      </c>
      <c r="B1759" s="57">
        <v>34125</v>
      </c>
      <c r="C1759">
        <v>1993</v>
      </c>
      <c r="D1759">
        <v>710</v>
      </c>
      <c r="E1759">
        <v>3622.35</v>
      </c>
      <c r="F1759">
        <v>2.69</v>
      </c>
      <c r="G1759">
        <v>519</v>
      </c>
      <c r="H1759" t="s">
        <v>54</v>
      </c>
      <c r="I1759">
        <f t="shared" si="56"/>
        <v>6</v>
      </c>
      <c r="J1759">
        <f t="shared" si="55"/>
        <v>0</v>
      </c>
    </row>
    <row r="1760" spans="1:10">
      <c r="A1760" t="s">
        <v>53</v>
      </c>
      <c r="B1760" s="57">
        <v>34125</v>
      </c>
      <c r="C1760">
        <v>1993</v>
      </c>
      <c r="D1760">
        <v>710</v>
      </c>
      <c r="E1760">
        <v>3622.35</v>
      </c>
      <c r="F1760">
        <v>4.75</v>
      </c>
      <c r="G1760">
        <v>521</v>
      </c>
      <c r="H1760" t="s">
        <v>54</v>
      </c>
      <c r="I1760">
        <f t="shared" si="56"/>
        <v>6</v>
      </c>
      <c r="J1760">
        <f t="shared" si="55"/>
        <v>0</v>
      </c>
    </row>
    <row r="1761" spans="1:10">
      <c r="A1761" t="s">
        <v>53</v>
      </c>
      <c r="B1761" s="57">
        <v>34125</v>
      </c>
      <c r="C1761">
        <v>1993</v>
      </c>
      <c r="D1761">
        <v>710</v>
      </c>
      <c r="E1761">
        <v>3622.35</v>
      </c>
      <c r="F1761">
        <v>1.97</v>
      </c>
      <c r="G1761">
        <v>523</v>
      </c>
      <c r="H1761" t="s">
        <v>54</v>
      </c>
      <c r="I1761">
        <f t="shared" si="56"/>
        <v>6</v>
      </c>
      <c r="J1761">
        <f t="shared" si="55"/>
        <v>0</v>
      </c>
    </row>
    <row r="1762" spans="1:10">
      <c r="A1762" t="s">
        <v>53</v>
      </c>
      <c r="B1762" s="57">
        <v>34125</v>
      </c>
      <c r="C1762">
        <v>1993</v>
      </c>
      <c r="D1762">
        <v>710</v>
      </c>
      <c r="E1762">
        <v>3622.35</v>
      </c>
      <c r="F1762">
        <v>0.1</v>
      </c>
      <c r="G1762">
        <v>524</v>
      </c>
      <c r="H1762" t="s">
        <v>54</v>
      </c>
      <c r="I1762">
        <f t="shared" si="56"/>
        <v>6</v>
      </c>
      <c r="J1762">
        <f t="shared" si="55"/>
        <v>0</v>
      </c>
    </row>
    <row r="1763" spans="1:10">
      <c r="A1763" t="s">
        <v>53</v>
      </c>
      <c r="B1763" s="57">
        <v>34125</v>
      </c>
      <c r="C1763">
        <v>1993</v>
      </c>
      <c r="D1763">
        <v>710</v>
      </c>
      <c r="E1763">
        <v>3622.35</v>
      </c>
      <c r="F1763">
        <v>40.25</v>
      </c>
      <c r="G1763">
        <v>540</v>
      </c>
      <c r="H1763" t="s">
        <v>54</v>
      </c>
      <c r="I1763">
        <f t="shared" si="56"/>
        <v>6</v>
      </c>
      <c r="J1763">
        <f t="shared" si="55"/>
        <v>0</v>
      </c>
    </row>
    <row r="1764" spans="1:10">
      <c r="A1764" t="s">
        <v>53</v>
      </c>
      <c r="B1764" s="57">
        <v>34125</v>
      </c>
      <c r="C1764">
        <v>1993</v>
      </c>
      <c r="D1764">
        <v>710</v>
      </c>
      <c r="E1764">
        <v>3816.47</v>
      </c>
      <c r="F1764">
        <v>52.95</v>
      </c>
      <c r="G1764">
        <v>610</v>
      </c>
      <c r="H1764" t="s">
        <v>18</v>
      </c>
      <c r="I1764">
        <f t="shared" si="56"/>
        <v>6</v>
      </c>
      <c r="J1764">
        <f t="shared" si="55"/>
        <v>0</v>
      </c>
    </row>
    <row r="1765" spans="1:10">
      <c r="A1765" t="s">
        <v>53</v>
      </c>
      <c r="B1765" s="57">
        <v>34125</v>
      </c>
      <c r="C1765">
        <v>1993</v>
      </c>
      <c r="D1765">
        <v>710</v>
      </c>
      <c r="E1765">
        <v>3816.47</v>
      </c>
      <c r="F1765">
        <v>272.57</v>
      </c>
      <c r="G1765">
        <v>620</v>
      </c>
      <c r="H1765" t="s">
        <v>18</v>
      </c>
      <c r="I1765">
        <f t="shared" si="56"/>
        <v>6</v>
      </c>
      <c r="J1765">
        <f t="shared" si="55"/>
        <v>0</v>
      </c>
    </row>
    <row r="1766" spans="1:10">
      <c r="A1766" t="s">
        <v>53</v>
      </c>
      <c r="B1766" s="57">
        <v>34125</v>
      </c>
      <c r="C1766">
        <v>1993</v>
      </c>
      <c r="D1766">
        <v>710</v>
      </c>
      <c r="E1766">
        <v>3816.47</v>
      </c>
      <c r="F1766">
        <v>2612.54</v>
      </c>
      <c r="G1766">
        <v>630</v>
      </c>
      <c r="H1766" t="s">
        <v>18</v>
      </c>
      <c r="I1766">
        <f t="shared" si="56"/>
        <v>6</v>
      </c>
      <c r="J1766">
        <f t="shared" si="55"/>
        <v>0</v>
      </c>
    </row>
    <row r="1767" spans="1:10">
      <c r="A1767" t="s">
        <v>53</v>
      </c>
      <c r="B1767" s="57">
        <v>34125</v>
      </c>
      <c r="C1767">
        <v>1993</v>
      </c>
      <c r="D1767">
        <v>710</v>
      </c>
      <c r="E1767">
        <v>3816.47</v>
      </c>
      <c r="F1767">
        <v>545.76</v>
      </c>
      <c r="G1767">
        <v>640</v>
      </c>
      <c r="H1767" t="s">
        <v>18</v>
      </c>
      <c r="I1767">
        <f t="shared" si="56"/>
        <v>6</v>
      </c>
      <c r="J1767">
        <f t="shared" si="55"/>
        <v>0</v>
      </c>
    </row>
    <row r="1768" spans="1:10">
      <c r="A1768" t="s">
        <v>53</v>
      </c>
      <c r="B1768" s="57">
        <v>34125</v>
      </c>
      <c r="C1768">
        <v>1993</v>
      </c>
      <c r="D1768">
        <v>710</v>
      </c>
      <c r="E1768">
        <v>3816.47</v>
      </c>
      <c r="F1768">
        <v>15.02</v>
      </c>
      <c r="G1768">
        <v>650</v>
      </c>
      <c r="H1768" t="s">
        <v>18</v>
      </c>
      <c r="I1768">
        <f t="shared" si="56"/>
        <v>6</v>
      </c>
      <c r="J1768">
        <f t="shared" si="55"/>
        <v>0</v>
      </c>
    </row>
    <row r="1769" spans="1:10">
      <c r="A1769" t="s">
        <v>53</v>
      </c>
      <c r="B1769" s="57">
        <v>34125</v>
      </c>
      <c r="C1769">
        <v>1993</v>
      </c>
      <c r="D1769">
        <v>710</v>
      </c>
      <c r="F1769">
        <v>7.0000000000000007E-2</v>
      </c>
      <c r="G1769">
        <v>513</v>
      </c>
      <c r="H1769" t="s">
        <v>54</v>
      </c>
      <c r="I1769">
        <f t="shared" si="56"/>
        <v>6</v>
      </c>
      <c r="J1769">
        <f t="shared" si="55"/>
        <v>0</v>
      </c>
    </row>
    <row r="1770" spans="1:10">
      <c r="A1770" t="s">
        <v>53</v>
      </c>
      <c r="B1770" s="57">
        <v>34125</v>
      </c>
      <c r="C1770">
        <v>1993</v>
      </c>
      <c r="D1770">
        <v>710</v>
      </c>
      <c r="F1770">
        <v>0.02</v>
      </c>
      <c r="G1770">
        <v>514</v>
      </c>
      <c r="H1770" t="s">
        <v>54</v>
      </c>
      <c r="I1770">
        <f t="shared" si="56"/>
        <v>6</v>
      </c>
      <c r="J1770">
        <f t="shared" si="55"/>
        <v>0</v>
      </c>
    </row>
    <row r="1771" spans="1:10">
      <c r="A1771" t="s">
        <v>53</v>
      </c>
      <c r="B1771" s="57">
        <v>34125</v>
      </c>
      <c r="C1771">
        <v>1993</v>
      </c>
      <c r="D1771">
        <v>710</v>
      </c>
      <c r="F1771">
        <v>0.14000000000000001</v>
      </c>
      <c r="G1771">
        <v>517</v>
      </c>
      <c r="H1771" t="s">
        <v>54</v>
      </c>
      <c r="I1771">
        <f t="shared" si="56"/>
        <v>6</v>
      </c>
      <c r="J1771">
        <f t="shared" si="55"/>
        <v>0</v>
      </c>
    </row>
    <row r="1772" spans="1:10">
      <c r="A1772" t="s">
        <v>53</v>
      </c>
      <c r="B1772" s="57">
        <v>34125</v>
      </c>
      <c r="C1772">
        <v>1993</v>
      </c>
      <c r="D1772">
        <v>710</v>
      </c>
      <c r="F1772">
        <v>7.0000000000000007E-2</v>
      </c>
      <c r="G1772">
        <v>518</v>
      </c>
      <c r="H1772" t="s">
        <v>54</v>
      </c>
      <c r="I1772">
        <f t="shared" si="56"/>
        <v>6</v>
      </c>
      <c r="J1772">
        <f t="shared" si="55"/>
        <v>0</v>
      </c>
    </row>
    <row r="1773" spans="1:10">
      <c r="A1773" t="s">
        <v>53</v>
      </c>
      <c r="B1773" s="57">
        <v>34125</v>
      </c>
      <c r="C1773">
        <v>1993</v>
      </c>
      <c r="D1773">
        <v>710</v>
      </c>
      <c r="F1773">
        <v>0.08</v>
      </c>
      <c r="G1773">
        <v>519</v>
      </c>
      <c r="H1773" t="s">
        <v>54</v>
      </c>
      <c r="I1773">
        <f t="shared" si="56"/>
        <v>6</v>
      </c>
      <c r="J1773">
        <f t="shared" si="55"/>
        <v>0</v>
      </c>
    </row>
    <row r="1774" spans="1:10">
      <c r="A1774" t="s">
        <v>53</v>
      </c>
      <c r="B1774" s="57">
        <v>34125</v>
      </c>
      <c r="C1774">
        <v>1993</v>
      </c>
      <c r="D1774">
        <v>710</v>
      </c>
      <c r="F1774">
        <v>0.14000000000000001</v>
      </c>
      <c r="G1774">
        <v>521</v>
      </c>
      <c r="H1774" t="s">
        <v>54</v>
      </c>
      <c r="I1774">
        <f t="shared" si="56"/>
        <v>6</v>
      </c>
      <c r="J1774">
        <f t="shared" si="55"/>
        <v>0</v>
      </c>
    </row>
    <row r="1775" spans="1:10">
      <c r="A1775" t="s">
        <v>53</v>
      </c>
      <c r="B1775" s="57">
        <v>34125</v>
      </c>
      <c r="C1775">
        <v>1993</v>
      </c>
      <c r="D1775">
        <v>710</v>
      </c>
      <c r="F1775">
        <v>7.0000000000000007E-2</v>
      </c>
      <c r="G1775">
        <v>523</v>
      </c>
      <c r="H1775" t="s">
        <v>54</v>
      </c>
      <c r="I1775">
        <f t="shared" si="56"/>
        <v>6</v>
      </c>
      <c r="J1775">
        <f t="shared" si="55"/>
        <v>0</v>
      </c>
    </row>
    <row r="1776" spans="1:10">
      <c r="A1776" t="s">
        <v>53</v>
      </c>
      <c r="B1776" s="57">
        <v>34125</v>
      </c>
      <c r="C1776">
        <v>1993</v>
      </c>
      <c r="D1776">
        <v>710</v>
      </c>
      <c r="F1776">
        <v>0.22</v>
      </c>
      <c r="G1776">
        <v>540</v>
      </c>
      <c r="H1776" t="s">
        <v>54</v>
      </c>
      <c r="I1776">
        <f t="shared" si="56"/>
        <v>6</v>
      </c>
      <c r="J1776">
        <f t="shared" si="55"/>
        <v>0</v>
      </c>
    </row>
    <row r="1777" spans="1:10">
      <c r="A1777" t="s">
        <v>53</v>
      </c>
      <c r="B1777" s="57">
        <v>34125</v>
      </c>
      <c r="C1777">
        <v>1993</v>
      </c>
      <c r="D1777">
        <v>710</v>
      </c>
      <c r="F1777">
        <v>0.01</v>
      </c>
      <c r="G1777">
        <v>550</v>
      </c>
      <c r="H1777" t="s">
        <v>54</v>
      </c>
      <c r="I1777">
        <f t="shared" si="56"/>
        <v>6</v>
      </c>
      <c r="J1777">
        <f t="shared" si="55"/>
        <v>0</v>
      </c>
    </row>
    <row r="1778" spans="1:10">
      <c r="A1778" t="s">
        <v>53</v>
      </c>
      <c r="B1778" s="57">
        <v>34125</v>
      </c>
      <c r="C1778">
        <v>1993</v>
      </c>
      <c r="D1778">
        <v>710</v>
      </c>
      <c r="F1778">
        <v>28.7</v>
      </c>
      <c r="G1778">
        <v>610</v>
      </c>
      <c r="H1778" t="s">
        <v>18</v>
      </c>
      <c r="I1778">
        <f t="shared" si="56"/>
        <v>6</v>
      </c>
      <c r="J1778">
        <f t="shared" si="55"/>
        <v>0</v>
      </c>
    </row>
    <row r="1779" spans="1:10">
      <c r="A1779" t="s">
        <v>53</v>
      </c>
      <c r="B1779" s="57">
        <v>34125</v>
      </c>
      <c r="C1779">
        <v>1993</v>
      </c>
      <c r="D1779">
        <v>710</v>
      </c>
      <c r="F1779">
        <v>40.21</v>
      </c>
      <c r="G1779">
        <v>620</v>
      </c>
      <c r="H1779" t="s">
        <v>18</v>
      </c>
      <c r="I1779">
        <f t="shared" si="56"/>
        <v>6</v>
      </c>
      <c r="J1779">
        <f t="shared" si="55"/>
        <v>0</v>
      </c>
    </row>
    <row r="1780" spans="1:10">
      <c r="A1780" t="s">
        <v>53</v>
      </c>
      <c r="B1780" s="57">
        <v>34125</v>
      </c>
      <c r="C1780">
        <v>1993</v>
      </c>
      <c r="D1780">
        <v>710</v>
      </c>
      <c r="F1780">
        <v>60.63</v>
      </c>
      <c r="G1780">
        <v>630</v>
      </c>
      <c r="H1780" t="s">
        <v>18</v>
      </c>
      <c r="I1780">
        <f t="shared" si="56"/>
        <v>6</v>
      </c>
      <c r="J1780">
        <f t="shared" si="55"/>
        <v>0</v>
      </c>
    </row>
    <row r="1781" spans="1:10">
      <c r="A1781" t="s">
        <v>53</v>
      </c>
      <c r="B1781" s="57">
        <v>34125</v>
      </c>
      <c r="C1781">
        <v>1993</v>
      </c>
      <c r="D1781">
        <v>710</v>
      </c>
      <c r="F1781">
        <v>11.74</v>
      </c>
      <c r="G1781">
        <v>640</v>
      </c>
      <c r="H1781" t="s">
        <v>18</v>
      </c>
      <c r="I1781">
        <f t="shared" si="56"/>
        <v>6</v>
      </c>
      <c r="J1781">
        <f t="shared" si="55"/>
        <v>0</v>
      </c>
    </row>
    <row r="1782" spans="1:10">
      <c r="A1782" t="s">
        <v>53</v>
      </c>
      <c r="B1782" s="57">
        <v>34125</v>
      </c>
      <c r="C1782">
        <v>1993</v>
      </c>
      <c r="D1782">
        <v>710</v>
      </c>
      <c r="F1782">
        <v>0.12</v>
      </c>
      <c r="G1782">
        <v>650</v>
      </c>
      <c r="H1782" t="s">
        <v>18</v>
      </c>
      <c r="I1782">
        <f t="shared" si="56"/>
        <v>6</v>
      </c>
      <c r="J1782">
        <f t="shared" si="55"/>
        <v>0</v>
      </c>
    </row>
    <row r="1783" spans="1:10">
      <c r="A1783" t="s">
        <v>53</v>
      </c>
      <c r="B1783" s="57">
        <v>34132</v>
      </c>
      <c r="C1783">
        <v>1993</v>
      </c>
      <c r="D1783">
        <v>710</v>
      </c>
      <c r="E1783">
        <v>3054.32</v>
      </c>
      <c r="F1783">
        <v>0.09</v>
      </c>
      <c r="G1783">
        <v>620</v>
      </c>
      <c r="H1783" t="s">
        <v>18</v>
      </c>
      <c r="I1783">
        <f t="shared" si="56"/>
        <v>6</v>
      </c>
      <c r="J1783">
        <f t="shared" si="55"/>
        <v>0</v>
      </c>
    </row>
    <row r="1784" spans="1:10">
      <c r="A1784" t="s">
        <v>53</v>
      </c>
      <c r="B1784" s="57">
        <v>34132</v>
      </c>
      <c r="C1784">
        <v>1993</v>
      </c>
      <c r="D1784">
        <v>710</v>
      </c>
      <c r="E1784">
        <v>3407.68</v>
      </c>
      <c r="F1784">
        <v>0.35</v>
      </c>
      <c r="G1784">
        <v>517</v>
      </c>
      <c r="H1784" t="s">
        <v>54</v>
      </c>
      <c r="I1784">
        <f t="shared" si="56"/>
        <v>6</v>
      </c>
      <c r="J1784">
        <f t="shared" si="55"/>
        <v>0</v>
      </c>
    </row>
    <row r="1785" spans="1:10">
      <c r="A1785" t="s">
        <v>53</v>
      </c>
      <c r="B1785" s="57">
        <v>34132</v>
      </c>
      <c r="C1785">
        <v>1993</v>
      </c>
      <c r="D1785">
        <v>710</v>
      </c>
      <c r="E1785">
        <v>3407.68</v>
      </c>
      <c r="F1785">
        <v>14.82</v>
      </c>
      <c r="G1785">
        <v>518</v>
      </c>
      <c r="H1785" t="s">
        <v>54</v>
      </c>
      <c r="I1785">
        <f t="shared" si="56"/>
        <v>6</v>
      </c>
      <c r="J1785">
        <f t="shared" si="55"/>
        <v>0</v>
      </c>
    </row>
    <row r="1786" spans="1:10">
      <c r="A1786" t="s">
        <v>53</v>
      </c>
      <c r="B1786" s="57">
        <v>34132</v>
      </c>
      <c r="C1786">
        <v>1993</v>
      </c>
      <c r="D1786">
        <v>710</v>
      </c>
      <c r="E1786">
        <v>3407.68</v>
      </c>
      <c r="F1786">
        <v>2.89</v>
      </c>
      <c r="G1786">
        <v>519</v>
      </c>
      <c r="H1786" t="s">
        <v>54</v>
      </c>
      <c r="I1786">
        <f t="shared" si="56"/>
        <v>6</v>
      </c>
      <c r="J1786">
        <f t="shared" si="55"/>
        <v>0</v>
      </c>
    </row>
    <row r="1787" spans="1:10">
      <c r="A1787" t="s">
        <v>53</v>
      </c>
      <c r="B1787" s="57">
        <v>34132</v>
      </c>
      <c r="C1787">
        <v>1993</v>
      </c>
      <c r="D1787">
        <v>710</v>
      </c>
      <c r="E1787">
        <v>3622.35</v>
      </c>
      <c r="F1787">
        <v>0.32</v>
      </c>
      <c r="G1787">
        <v>514</v>
      </c>
      <c r="H1787" t="s">
        <v>54</v>
      </c>
      <c r="I1787">
        <f t="shared" si="56"/>
        <v>6</v>
      </c>
      <c r="J1787">
        <f t="shared" si="55"/>
        <v>0</v>
      </c>
    </row>
    <row r="1788" spans="1:10">
      <c r="A1788" t="s">
        <v>53</v>
      </c>
      <c r="B1788" s="57">
        <v>34132</v>
      </c>
      <c r="C1788">
        <v>1993</v>
      </c>
      <c r="D1788">
        <v>710</v>
      </c>
      <c r="E1788">
        <v>3622.35</v>
      </c>
      <c r="F1788">
        <v>12.8</v>
      </c>
      <c r="G1788">
        <v>517</v>
      </c>
      <c r="H1788" t="s">
        <v>54</v>
      </c>
      <c r="I1788">
        <f t="shared" si="56"/>
        <v>6</v>
      </c>
      <c r="J1788">
        <f t="shared" si="55"/>
        <v>0</v>
      </c>
    </row>
    <row r="1789" spans="1:10">
      <c r="A1789" t="s">
        <v>53</v>
      </c>
      <c r="B1789" s="57">
        <v>34132</v>
      </c>
      <c r="C1789">
        <v>1993</v>
      </c>
      <c r="D1789">
        <v>710</v>
      </c>
      <c r="E1789">
        <v>3622.35</v>
      </c>
      <c r="F1789">
        <v>21.06</v>
      </c>
      <c r="G1789">
        <v>518</v>
      </c>
      <c r="H1789" t="s">
        <v>54</v>
      </c>
      <c r="I1789">
        <f t="shared" si="56"/>
        <v>6</v>
      </c>
      <c r="J1789">
        <f t="shared" si="55"/>
        <v>0</v>
      </c>
    </row>
    <row r="1790" spans="1:10">
      <c r="A1790" t="s">
        <v>53</v>
      </c>
      <c r="B1790" s="57">
        <v>34132</v>
      </c>
      <c r="C1790">
        <v>1993</v>
      </c>
      <c r="D1790">
        <v>710</v>
      </c>
      <c r="E1790">
        <v>3622.35</v>
      </c>
      <c r="F1790">
        <v>3.86</v>
      </c>
      <c r="G1790">
        <v>519</v>
      </c>
      <c r="H1790" t="s">
        <v>54</v>
      </c>
      <c r="I1790">
        <f t="shared" si="56"/>
        <v>6</v>
      </c>
      <c r="J1790">
        <f t="shared" si="55"/>
        <v>0</v>
      </c>
    </row>
    <row r="1791" spans="1:10">
      <c r="A1791" t="s">
        <v>53</v>
      </c>
      <c r="B1791" s="57">
        <v>34132</v>
      </c>
      <c r="C1791">
        <v>1993</v>
      </c>
      <c r="D1791">
        <v>710</v>
      </c>
      <c r="E1791">
        <v>3622.35</v>
      </c>
      <c r="F1791">
        <v>10.18</v>
      </c>
      <c r="G1791">
        <v>521</v>
      </c>
      <c r="H1791" t="s">
        <v>54</v>
      </c>
      <c r="I1791">
        <f t="shared" si="56"/>
        <v>6</v>
      </c>
      <c r="J1791">
        <f t="shared" si="55"/>
        <v>0</v>
      </c>
    </row>
    <row r="1792" spans="1:10">
      <c r="A1792" t="s">
        <v>53</v>
      </c>
      <c r="B1792" s="57">
        <v>34132</v>
      </c>
      <c r="C1792">
        <v>1993</v>
      </c>
      <c r="D1792">
        <v>710</v>
      </c>
      <c r="E1792">
        <v>3622.35</v>
      </c>
      <c r="F1792">
        <v>2.77</v>
      </c>
      <c r="G1792">
        <v>523</v>
      </c>
      <c r="H1792" t="s">
        <v>54</v>
      </c>
      <c r="I1792">
        <f t="shared" si="56"/>
        <v>6</v>
      </c>
      <c r="J1792">
        <f t="shared" si="55"/>
        <v>0</v>
      </c>
    </row>
    <row r="1793" spans="1:10">
      <c r="A1793" t="s">
        <v>53</v>
      </c>
      <c r="B1793" s="57">
        <v>34132</v>
      </c>
      <c r="C1793">
        <v>1993</v>
      </c>
      <c r="D1793">
        <v>710</v>
      </c>
      <c r="E1793">
        <v>3622.35</v>
      </c>
      <c r="F1793">
        <v>78.87</v>
      </c>
      <c r="G1793">
        <v>540</v>
      </c>
      <c r="H1793" t="s">
        <v>54</v>
      </c>
      <c r="I1793">
        <f t="shared" si="56"/>
        <v>6</v>
      </c>
      <c r="J1793">
        <f t="shared" si="55"/>
        <v>0</v>
      </c>
    </row>
    <row r="1794" spans="1:10">
      <c r="A1794" t="s">
        <v>53</v>
      </c>
      <c r="B1794" s="57">
        <v>34132</v>
      </c>
      <c r="C1794">
        <v>1993</v>
      </c>
      <c r="D1794">
        <v>710</v>
      </c>
      <c r="E1794">
        <v>3816.47</v>
      </c>
      <c r="F1794">
        <v>9.36</v>
      </c>
      <c r="G1794">
        <v>610</v>
      </c>
      <c r="H1794" t="s">
        <v>18</v>
      </c>
      <c r="I1794">
        <f t="shared" si="56"/>
        <v>6</v>
      </c>
      <c r="J1794">
        <f t="shared" si="55"/>
        <v>0</v>
      </c>
    </row>
    <row r="1795" spans="1:10">
      <c r="A1795" t="s">
        <v>53</v>
      </c>
      <c r="B1795" s="57">
        <v>34132</v>
      </c>
      <c r="C1795">
        <v>1993</v>
      </c>
      <c r="D1795">
        <v>710</v>
      </c>
      <c r="E1795">
        <v>3816.47</v>
      </c>
      <c r="F1795">
        <v>0.3</v>
      </c>
      <c r="G1795">
        <v>620</v>
      </c>
      <c r="H1795" t="s">
        <v>18</v>
      </c>
      <c r="I1795">
        <f t="shared" si="56"/>
        <v>6</v>
      </c>
      <c r="J1795">
        <f t="shared" ref="J1795:J1858" si="57">IF(I1795&lt;7,0,1)</f>
        <v>0</v>
      </c>
    </row>
    <row r="1796" spans="1:10">
      <c r="A1796" t="s">
        <v>53</v>
      </c>
      <c r="B1796" s="57">
        <v>34132</v>
      </c>
      <c r="C1796">
        <v>1993</v>
      </c>
      <c r="D1796">
        <v>710</v>
      </c>
      <c r="E1796">
        <v>3816.47</v>
      </c>
      <c r="F1796">
        <v>30.19</v>
      </c>
      <c r="G1796">
        <v>630</v>
      </c>
      <c r="H1796" t="s">
        <v>18</v>
      </c>
      <c r="I1796">
        <f t="shared" si="56"/>
        <v>6</v>
      </c>
      <c r="J1796">
        <f t="shared" si="57"/>
        <v>0</v>
      </c>
    </row>
    <row r="1797" spans="1:10">
      <c r="A1797" t="s">
        <v>53</v>
      </c>
      <c r="B1797" s="57">
        <v>34132</v>
      </c>
      <c r="C1797">
        <v>1993</v>
      </c>
      <c r="D1797">
        <v>710</v>
      </c>
      <c r="E1797">
        <v>3816.47</v>
      </c>
      <c r="F1797">
        <v>3.78</v>
      </c>
      <c r="G1797">
        <v>640</v>
      </c>
      <c r="H1797" t="s">
        <v>18</v>
      </c>
      <c r="I1797">
        <f t="shared" si="56"/>
        <v>6</v>
      </c>
      <c r="J1797">
        <f t="shared" si="57"/>
        <v>0</v>
      </c>
    </row>
    <row r="1798" spans="1:10">
      <c r="A1798" t="s">
        <v>53</v>
      </c>
      <c r="B1798" s="57">
        <v>34132</v>
      </c>
      <c r="C1798">
        <v>1993</v>
      </c>
      <c r="D1798">
        <v>710</v>
      </c>
      <c r="E1798">
        <v>3816.47</v>
      </c>
      <c r="F1798">
        <v>14.24</v>
      </c>
      <c r="G1798">
        <v>649</v>
      </c>
      <c r="H1798" t="s">
        <v>55</v>
      </c>
      <c r="I1798">
        <f t="shared" si="56"/>
        <v>6</v>
      </c>
      <c r="J1798">
        <f t="shared" si="57"/>
        <v>0</v>
      </c>
    </row>
    <row r="1799" spans="1:10">
      <c r="A1799" t="s">
        <v>53</v>
      </c>
      <c r="B1799" s="57">
        <v>34132</v>
      </c>
      <c r="C1799">
        <v>1993</v>
      </c>
      <c r="D1799">
        <v>710</v>
      </c>
      <c r="E1799">
        <v>3816.47</v>
      </c>
      <c r="F1799">
        <v>10.53</v>
      </c>
      <c r="G1799">
        <v>650</v>
      </c>
      <c r="H1799" t="s">
        <v>18</v>
      </c>
      <c r="I1799">
        <f t="shared" si="56"/>
        <v>6</v>
      </c>
      <c r="J1799">
        <f t="shared" si="57"/>
        <v>0</v>
      </c>
    </row>
    <row r="1800" spans="1:10">
      <c r="A1800" t="s">
        <v>53</v>
      </c>
      <c r="B1800" s="57">
        <v>34132</v>
      </c>
      <c r="C1800">
        <v>1993</v>
      </c>
      <c r="D1800">
        <v>710</v>
      </c>
      <c r="E1800">
        <v>3816.47</v>
      </c>
      <c r="F1800">
        <v>1.1100000000000001</v>
      </c>
      <c r="G1800">
        <v>659</v>
      </c>
      <c r="H1800" t="s">
        <v>55</v>
      </c>
      <c r="I1800">
        <f t="shared" ref="I1800:I1863" si="58">MONTH(B1800)</f>
        <v>6</v>
      </c>
      <c r="J1800">
        <f t="shared" si="57"/>
        <v>0</v>
      </c>
    </row>
    <row r="1801" spans="1:10">
      <c r="A1801" t="s">
        <v>53</v>
      </c>
      <c r="B1801" s="57">
        <v>34132</v>
      </c>
      <c r="C1801">
        <v>1993</v>
      </c>
      <c r="D1801">
        <v>710</v>
      </c>
      <c r="F1801">
        <v>0.02</v>
      </c>
      <c r="G1801">
        <v>514</v>
      </c>
      <c r="H1801" t="s">
        <v>54</v>
      </c>
      <c r="I1801">
        <f t="shared" si="58"/>
        <v>6</v>
      </c>
      <c r="J1801">
        <f t="shared" si="57"/>
        <v>0</v>
      </c>
    </row>
    <row r="1802" spans="1:10">
      <c r="A1802" t="s">
        <v>53</v>
      </c>
      <c r="B1802" s="57">
        <v>34132</v>
      </c>
      <c r="C1802">
        <v>1993</v>
      </c>
      <c r="D1802">
        <v>710</v>
      </c>
      <c r="F1802">
        <v>0.61</v>
      </c>
      <c r="G1802">
        <v>517</v>
      </c>
      <c r="H1802" t="s">
        <v>54</v>
      </c>
      <c r="I1802">
        <f t="shared" si="58"/>
        <v>6</v>
      </c>
      <c r="J1802">
        <f t="shared" si="57"/>
        <v>0</v>
      </c>
    </row>
    <row r="1803" spans="1:10">
      <c r="A1803" t="s">
        <v>53</v>
      </c>
      <c r="B1803" s="57">
        <v>34132</v>
      </c>
      <c r="C1803">
        <v>1993</v>
      </c>
      <c r="D1803">
        <v>710</v>
      </c>
      <c r="F1803">
        <v>1.47</v>
      </c>
      <c r="G1803">
        <v>518</v>
      </c>
      <c r="H1803" t="s">
        <v>54</v>
      </c>
      <c r="I1803">
        <f t="shared" si="58"/>
        <v>6</v>
      </c>
      <c r="J1803">
        <f t="shared" si="57"/>
        <v>0</v>
      </c>
    </row>
    <row r="1804" spans="1:10">
      <c r="A1804" t="s">
        <v>53</v>
      </c>
      <c r="B1804" s="57">
        <v>34132</v>
      </c>
      <c r="C1804">
        <v>1993</v>
      </c>
      <c r="D1804">
        <v>710</v>
      </c>
      <c r="F1804">
        <v>0.14000000000000001</v>
      </c>
      <c r="G1804">
        <v>519</v>
      </c>
      <c r="H1804" t="s">
        <v>54</v>
      </c>
      <c r="I1804">
        <f t="shared" si="58"/>
        <v>6</v>
      </c>
      <c r="J1804">
        <f t="shared" si="57"/>
        <v>0</v>
      </c>
    </row>
    <row r="1805" spans="1:10">
      <c r="A1805" t="s">
        <v>53</v>
      </c>
      <c r="B1805" s="57">
        <v>34132</v>
      </c>
      <c r="C1805">
        <v>1993</v>
      </c>
      <c r="D1805">
        <v>710</v>
      </c>
      <c r="F1805">
        <v>0.09</v>
      </c>
      <c r="G1805">
        <v>521</v>
      </c>
      <c r="H1805" t="s">
        <v>54</v>
      </c>
      <c r="I1805">
        <f t="shared" si="58"/>
        <v>6</v>
      </c>
      <c r="J1805">
        <f t="shared" si="57"/>
        <v>0</v>
      </c>
    </row>
    <row r="1806" spans="1:10">
      <c r="A1806" t="s">
        <v>53</v>
      </c>
      <c r="B1806" s="57">
        <v>34132</v>
      </c>
      <c r="C1806">
        <v>1993</v>
      </c>
      <c r="D1806">
        <v>710</v>
      </c>
      <c r="F1806">
        <v>0.2</v>
      </c>
      <c r="G1806">
        <v>540</v>
      </c>
      <c r="H1806" t="s">
        <v>54</v>
      </c>
      <c r="I1806">
        <f t="shared" si="58"/>
        <v>6</v>
      </c>
      <c r="J1806">
        <f t="shared" si="57"/>
        <v>0</v>
      </c>
    </row>
    <row r="1807" spans="1:10">
      <c r="A1807" t="s">
        <v>53</v>
      </c>
      <c r="B1807" s="57">
        <v>34132</v>
      </c>
      <c r="C1807">
        <v>1993</v>
      </c>
      <c r="D1807">
        <v>710</v>
      </c>
      <c r="F1807">
        <v>0.43</v>
      </c>
      <c r="G1807">
        <v>610</v>
      </c>
      <c r="H1807" t="s">
        <v>18</v>
      </c>
      <c r="I1807">
        <f t="shared" si="58"/>
        <v>6</v>
      </c>
      <c r="J1807">
        <f t="shared" si="57"/>
        <v>0</v>
      </c>
    </row>
    <row r="1808" spans="1:10">
      <c r="A1808" t="s">
        <v>53</v>
      </c>
      <c r="B1808" s="57">
        <v>34132</v>
      </c>
      <c r="C1808">
        <v>1993</v>
      </c>
      <c r="D1808">
        <v>710</v>
      </c>
      <c r="F1808">
        <v>0.8</v>
      </c>
      <c r="G1808">
        <v>620</v>
      </c>
      <c r="H1808" t="s">
        <v>18</v>
      </c>
      <c r="I1808">
        <f t="shared" si="58"/>
        <v>6</v>
      </c>
      <c r="J1808">
        <f t="shared" si="57"/>
        <v>0</v>
      </c>
    </row>
    <row r="1809" spans="1:10">
      <c r="A1809" t="s">
        <v>53</v>
      </c>
      <c r="B1809" s="57">
        <v>34132</v>
      </c>
      <c r="C1809">
        <v>1993</v>
      </c>
      <c r="D1809">
        <v>710</v>
      </c>
      <c r="F1809">
        <v>1.8</v>
      </c>
      <c r="G1809">
        <v>630</v>
      </c>
      <c r="H1809" t="s">
        <v>18</v>
      </c>
      <c r="I1809">
        <f t="shared" si="58"/>
        <v>6</v>
      </c>
      <c r="J1809">
        <f t="shared" si="57"/>
        <v>0</v>
      </c>
    </row>
    <row r="1810" spans="1:10">
      <c r="A1810" t="s">
        <v>53</v>
      </c>
      <c r="B1810" s="57">
        <v>34132</v>
      </c>
      <c r="C1810">
        <v>1993</v>
      </c>
      <c r="D1810">
        <v>710</v>
      </c>
      <c r="F1810">
        <v>0.09</v>
      </c>
      <c r="G1810">
        <v>640</v>
      </c>
      <c r="H1810" t="s">
        <v>18</v>
      </c>
      <c r="I1810">
        <f t="shared" si="58"/>
        <v>6</v>
      </c>
      <c r="J1810">
        <f t="shared" si="57"/>
        <v>0</v>
      </c>
    </row>
    <row r="1811" spans="1:10">
      <c r="A1811" t="s">
        <v>53</v>
      </c>
      <c r="B1811" s="57">
        <v>34132</v>
      </c>
      <c r="C1811">
        <v>1993</v>
      </c>
      <c r="D1811">
        <v>710</v>
      </c>
      <c r="F1811">
        <v>7.0000000000000007E-2</v>
      </c>
      <c r="G1811">
        <v>650</v>
      </c>
      <c r="H1811" t="s">
        <v>18</v>
      </c>
      <c r="I1811">
        <f t="shared" si="58"/>
        <v>6</v>
      </c>
      <c r="J1811">
        <f t="shared" si="57"/>
        <v>0</v>
      </c>
    </row>
    <row r="1812" spans="1:10">
      <c r="A1812" t="s">
        <v>53</v>
      </c>
      <c r="B1812" s="57">
        <v>34132</v>
      </c>
      <c r="C1812">
        <v>1993</v>
      </c>
      <c r="D1812">
        <v>710</v>
      </c>
      <c r="F1812">
        <v>0.01</v>
      </c>
      <c r="G1812">
        <v>659</v>
      </c>
      <c r="H1812" t="s">
        <v>55</v>
      </c>
      <c r="I1812">
        <f t="shared" si="58"/>
        <v>6</v>
      </c>
      <c r="J1812">
        <f t="shared" si="57"/>
        <v>0</v>
      </c>
    </row>
    <row r="1813" spans="1:10">
      <c r="A1813" t="s">
        <v>53</v>
      </c>
      <c r="B1813" s="57">
        <v>34139</v>
      </c>
      <c r="C1813">
        <v>1993</v>
      </c>
      <c r="D1813">
        <v>710</v>
      </c>
      <c r="E1813">
        <v>3054.32</v>
      </c>
      <c r="F1813">
        <v>0.01</v>
      </c>
      <c r="G1813">
        <v>610</v>
      </c>
      <c r="H1813" t="s">
        <v>18</v>
      </c>
      <c r="I1813">
        <f t="shared" si="58"/>
        <v>6</v>
      </c>
      <c r="J1813">
        <f t="shared" si="57"/>
        <v>0</v>
      </c>
    </row>
    <row r="1814" spans="1:10">
      <c r="A1814" t="s">
        <v>53</v>
      </c>
      <c r="B1814" s="57">
        <v>34139</v>
      </c>
      <c r="C1814">
        <v>1993</v>
      </c>
      <c r="D1814">
        <v>710</v>
      </c>
      <c r="E1814">
        <v>3407.68</v>
      </c>
      <c r="F1814">
        <v>0.35</v>
      </c>
      <c r="G1814">
        <v>517</v>
      </c>
      <c r="H1814" t="s">
        <v>54</v>
      </c>
      <c r="I1814">
        <f t="shared" si="58"/>
        <v>6</v>
      </c>
      <c r="J1814">
        <f t="shared" si="57"/>
        <v>0</v>
      </c>
    </row>
    <row r="1815" spans="1:10">
      <c r="A1815" t="s">
        <v>53</v>
      </c>
      <c r="B1815" s="57">
        <v>34139</v>
      </c>
      <c r="C1815">
        <v>1993</v>
      </c>
      <c r="D1815">
        <v>710</v>
      </c>
      <c r="E1815">
        <v>3407.68</v>
      </c>
      <c r="F1815">
        <v>3</v>
      </c>
      <c r="G1815">
        <v>518</v>
      </c>
      <c r="H1815" t="s">
        <v>54</v>
      </c>
      <c r="I1815">
        <f t="shared" si="58"/>
        <v>6</v>
      </c>
      <c r="J1815">
        <f t="shared" si="57"/>
        <v>0</v>
      </c>
    </row>
    <row r="1816" spans="1:10">
      <c r="A1816" t="s">
        <v>53</v>
      </c>
      <c r="B1816" s="57">
        <v>34139</v>
      </c>
      <c r="C1816">
        <v>1993</v>
      </c>
      <c r="D1816">
        <v>710</v>
      </c>
      <c r="E1816">
        <v>3407.68</v>
      </c>
      <c r="F1816">
        <v>0.34</v>
      </c>
      <c r="G1816">
        <v>519</v>
      </c>
      <c r="H1816" t="s">
        <v>54</v>
      </c>
      <c r="I1816">
        <f t="shared" si="58"/>
        <v>6</v>
      </c>
      <c r="J1816">
        <f t="shared" si="57"/>
        <v>0</v>
      </c>
    </row>
    <row r="1817" spans="1:10">
      <c r="A1817" t="s">
        <v>53</v>
      </c>
      <c r="B1817" s="57">
        <v>34139</v>
      </c>
      <c r="C1817">
        <v>1993</v>
      </c>
      <c r="D1817">
        <v>710</v>
      </c>
      <c r="E1817">
        <v>3407.68</v>
      </c>
      <c r="F1817">
        <v>19.77</v>
      </c>
      <c r="G1817">
        <v>540</v>
      </c>
      <c r="H1817" t="s">
        <v>54</v>
      </c>
      <c r="I1817">
        <f t="shared" si="58"/>
        <v>6</v>
      </c>
      <c r="J1817">
        <f t="shared" si="57"/>
        <v>0</v>
      </c>
    </row>
    <row r="1818" spans="1:10">
      <c r="A1818" t="s">
        <v>53</v>
      </c>
      <c r="B1818" s="57">
        <v>34139</v>
      </c>
      <c r="C1818">
        <v>1993</v>
      </c>
      <c r="D1818">
        <v>710</v>
      </c>
      <c r="E1818">
        <v>3622.35</v>
      </c>
      <c r="F1818">
        <v>16.77</v>
      </c>
      <c r="G1818">
        <v>517</v>
      </c>
      <c r="H1818" t="s">
        <v>54</v>
      </c>
      <c r="I1818">
        <f t="shared" si="58"/>
        <v>6</v>
      </c>
      <c r="J1818">
        <f t="shared" si="57"/>
        <v>0</v>
      </c>
    </row>
    <row r="1819" spans="1:10">
      <c r="A1819" t="s">
        <v>53</v>
      </c>
      <c r="B1819" s="57">
        <v>34139</v>
      </c>
      <c r="C1819">
        <v>1993</v>
      </c>
      <c r="D1819">
        <v>710</v>
      </c>
      <c r="E1819">
        <v>3622.35</v>
      </c>
      <c r="F1819">
        <v>13.69</v>
      </c>
      <c r="G1819">
        <v>518</v>
      </c>
      <c r="H1819" t="s">
        <v>54</v>
      </c>
      <c r="I1819">
        <f t="shared" si="58"/>
        <v>6</v>
      </c>
      <c r="J1819">
        <f t="shared" si="57"/>
        <v>0</v>
      </c>
    </row>
    <row r="1820" spans="1:10">
      <c r="A1820" t="s">
        <v>53</v>
      </c>
      <c r="B1820" s="57">
        <v>34139</v>
      </c>
      <c r="C1820">
        <v>1993</v>
      </c>
      <c r="D1820">
        <v>710</v>
      </c>
      <c r="E1820">
        <v>3622.35</v>
      </c>
      <c r="F1820">
        <v>2.6</v>
      </c>
      <c r="G1820">
        <v>519</v>
      </c>
      <c r="H1820" t="s">
        <v>54</v>
      </c>
      <c r="I1820">
        <f t="shared" si="58"/>
        <v>6</v>
      </c>
      <c r="J1820">
        <f t="shared" si="57"/>
        <v>0</v>
      </c>
    </row>
    <row r="1821" spans="1:10">
      <c r="A1821" t="s">
        <v>53</v>
      </c>
      <c r="B1821" s="57">
        <v>34139</v>
      </c>
      <c r="C1821">
        <v>1993</v>
      </c>
      <c r="D1821">
        <v>710</v>
      </c>
      <c r="E1821">
        <v>3622.35</v>
      </c>
      <c r="F1821">
        <v>5.89</v>
      </c>
      <c r="G1821">
        <v>521</v>
      </c>
      <c r="H1821" t="s">
        <v>54</v>
      </c>
      <c r="I1821">
        <f t="shared" si="58"/>
        <v>6</v>
      </c>
      <c r="J1821">
        <f t="shared" si="57"/>
        <v>0</v>
      </c>
    </row>
    <row r="1822" spans="1:10">
      <c r="A1822" t="s">
        <v>53</v>
      </c>
      <c r="B1822" s="57">
        <v>34139</v>
      </c>
      <c r="C1822">
        <v>1993</v>
      </c>
      <c r="D1822">
        <v>710</v>
      </c>
      <c r="E1822">
        <v>3622.35</v>
      </c>
      <c r="F1822">
        <v>2.89</v>
      </c>
      <c r="G1822">
        <v>523</v>
      </c>
      <c r="H1822" t="s">
        <v>54</v>
      </c>
      <c r="I1822">
        <f t="shared" si="58"/>
        <v>6</v>
      </c>
      <c r="J1822">
        <f t="shared" si="57"/>
        <v>0</v>
      </c>
    </row>
    <row r="1823" spans="1:10">
      <c r="A1823" t="s">
        <v>53</v>
      </c>
      <c r="B1823" s="57">
        <v>34139</v>
      </c>
      <c r="C1823">
        <v>1993</v>
      </c>
      <c r="D1823">
        <v>710</v>
      </c>
      <c r="E1823">
        <v>3622.35</v>
      </c>
      <c r="F1823">
        <v>0.25</v>
      </c>
      <c r="G1823">
        <v>524</v>
      </c>
      <c r="H1823" t="s">
        <v>54</v>
      </c>
      <c r="I1823">
        <f t="shared" si="58"/>
        <v>6</v>
      </c>
      <c r="J1823">
        <f t="shared" si="57"/>
        <v>0</v>
      </c>
    </row>
    <row r="1824" spans="1:10">
      <c r="A1824" t="s">
        <v>53</v>
      </c>
      <c r="B1824" s="57">
        <v>34139</v>
      </c>
      <c r="C1824">
        <v>1993</v>
      </c>
      <c r="D1824">
        <v>710</v>
      </c>
      <c r="E1824">
        <v>3622.35</v>
      </c>
      <c r="F1824">
        <v>88.12</v>
      </c>
      <c r="G1824">
        <v>540</v>
      </c>
      <c r="H1824" t="s">
        <v>54</v>
      </c>
      <c r="I1824">
        <f t="shared" si="58"/>
        <v>6</v>
      </c>
      <c r="J1824">
        <f t="shared" si="57"/>
        <v>0</v>
      </c>
    </row>
    <row r="1825" spans="1:10">
      <c r="A1825" t="s">
        <v>53</v>
      </c>
      <c r="B1825" s="57">
        <v>34139</v>
      </c>
      <c r="C1825">
        <v>1993</v>
      </c>
      <c r="D1825">
        <v>710</v>
      </c>
      <c r="E1825">
        <v>3816.47</v>
      </c>
      <c r="F1825">
        <v>0.48</v>
      </c>
      <c r="G1825">
        <v>610</v>
      </c>
      <c r="H1825" t="s">
        <v>18</v>
      </c>
      <c r="I1825">
        <f t="shared" si="58"/>
        <v>6</v>
      </c>
      <c r="J1825">
        <f t="shared" si="57"/>
        <v>0</v>
      </c>
    </row>
    <row r="1826" spans="1:10">
      <c r="A1826" t="s">
        <v>53</v>
      </c>
      <c r="B1826" s="57">
        <v>34139</v>
      </c>
      <c r="C1826">
        <v>1993</v>
      </c>
      <c r="D1826">
        <v>710</v>
      </c>
      <c r="E1826">
        <v>3816.47</v>
      </c>
      <c r="F1826">
        <v>4.3899999999999997</v>
      </c>
      <c r="G1826">
        <v>620</v>
      </c>
      <c r="H1826" t="s">
        <v>18</v>
      </c>
      <c r="I1826">
        <f t="shared" si="58"/>
        <v>6</v>
      </c>
      <c r="J1826">
        <f t="shared" si="57"/>
        <v>0</v>
      </c>
    </row>
    <row r="1827" spans="1:10">
      <c r="A1827" t="s">
        <v>53</v>
      </c>
      <c r="B1827" s="57">
        <v>34139</v>
      </c>
      <c r="C1827">
        <v>1993</v>
      </c>
      <c r="D1827">
        <v>710</v>
      </c>
      <c r="E1827">
        <v>3816.47</v>
      </c>
      <c r="F1827">
        <v>34.07</v>
      </c>
      <c r="G1827">
        <v>630</v>
      </c>
      <c r="H1827" t="s">
        <v>18</v>
      </c>
      <c r="I1827">
        <f t="shared" si="58"/>
        <v>6</v>
      </c>
      <c r="J1827">
        <f t="shared" si="57"/>
        <v>0</v>
      </c>
    </row>
    <row r="1828" spans="1:10">
      <c r="A1828" t="s">
        <v>53</v>
      </c>
      <c r="B1828" s="57">
        <v>34139</v>
      </c>
      <c r="C1828">
        <v>1993</v>
      </c>
      <c r="D1828">
        <v>710</v>
      </c>
      <c r="E1828">
        <v>3816.47</v>
      </c>
      <c r="F1828">
        <v>2.5299999999999998</v>
      </c>
      <c r="G1828">
        <v>640</v>
      </c>
      <c r="H1828" t="s">
        <v>18</v>
      </c>
      <c r="I1828">
        <f t="shared" si="58"/>
        <v>6</v>
      </c>
      <c r="J1828">
        <f t="shared" si="57"/>
        <v>0</v>
      </c>
    </row>
    <row r="1829" spans="1:10">
      <c r="A1829" t="s">
        <v>53</v>
      </c>
      <c r="B1829" s="57">
        <v>34139</v>
      </c>
      <c r="C1829">
        <v>1993</v>
      </c>
      <c r="D1829">
        <v>710</v>
      </c>
      <c r="E1829">
        <v>3816.47</v>
      </c>
      <c r="F1829">
        <v>6.08</v>
      </c>
      <c r="G1829">
        <v>649</v>
      </c>
      <c r="H1829" t="s">
        <v>55</v>
      </c>
      <c r="I1829">
        <f t="shared" si="58"/>
        <v>6</v>
      </c>
      <c r="J1829">
        <f t="shared" si="57"/>
        <v>0</v>
      </c>
    </row>
    <row r="1830" spans="1:10">
      <c r="A1830" t="s">
        <v>53</v>
      </c>
      <c r="B1830" s="57">
        <v>34139</v>
      </c>
      <c r="C1830">
        <v>1993</v>
      </c>
      <c r="D1830">
        <v>710</v>
      </c>
      <c r="E1830">
        <v>3816.47</v>
      </c>
      <c r="F1830">
        <v>5.75</v>
      </c>
      <c r="G1830">
        <v>650</v>
      </c>
      <c r="H1830" t="s">
        <v>18</v>
      </c>
      <c r="I1830">
        <f t="shared" si="58"/>
        <v>6</v>
      </c>
      <c r="J1830">
        <f t="shared" si="57"/>
        <v>0</v>
      </c>
    </row>
    <row r="1831" spans="1:10">
      <c r="A1831" t="s">
        <v>53</v>
      </c>
      <c r="B1831" s="57">
        <v>34139</v>
      </c>
      <c r="C1831">
        <v>1993</v>
      </c>
      <c r="D1831">
        <v>710</v>
      </c>
      <c r="E1831">
        <v>3816.47</v>
      </c>
      <c r="F1831">
        <v>1.17</v>
      </c>
      <c r="G1831">
        <v>659</v>
      </c>
      <c r="H1831" t="s">
        <v>55</v>
      </c>
      <c r="I1831">
        <f t="shared" si="58"/>
        <v>6</v>
      </c>
      <c r="J1831">
        <f t="shared" si="57"/>
        <v>0</v>
      </c>
    </row>
    <row r="1832" spans="1:10">
      <c r="A1832" t="s">
        <v>53</v>
      </c>
      <c r="B1832" s="57">
        <v>34139</v>
      </c>
      <c r="C1832">
        <v>1993</v>
      </c>
      <c r="D1832">
        <v>710</v>
      </c>
      <c r="F1832">
        <v>0.25</v>
      </c>
      <c r="G1832">
        <v>517</v>
      </c>
      <c r="H1832" t="s">
        <v>54</v>
      </c>
      <c r="I1832">
        <f t="shared" si="58"/>
        <v>6</v>
      </c>
      <c r="J1832">
        <f t="shared" si="57"/>
        <v>0</v>
      </c>
    </row>
    <row r="1833" spans="1:10">
      <c r="A1833" t="s">
        <v>53</v>
      </c>
      <c r="B1833" s="57">
        <v>34139</v>
      </c>
      <c r="C1833">
        <v>1993</v>
      </c>
      <c r="D1833">
        <v>710</v>
      </c>
      <c r="F1833">
        <v>0.15</v>
      </c>
      <c r="G1833">
        <v>518</v>
      </c>
      <c r="H1833" t="s">
        <v>54</v>
      </c>
      <c r="I1833">
        <f t="shared" si="58"/>
        <v>6</v>
      </c>
      <c r="J1833">
        <f t="shared" si="57"/>
        <v>0</v>
      </c>
    </row>
    <row r="1834" spans="1:10">
      <c r="A1834" t="s">
        <v>53</v>
      </c>
      <c r="B1834" s="57">
        <v>34139</v>
      </c>
      <c r="C1834">
        <v>1993</v>
      </c>
      <c r="D1834">
        <v>710</v>
      </c>
      <c r="F1834">
        <v>0.1</v>
      </c>
      <c r="G1834">
        <v>521</v>
      </c>
      <c r="H1834" t="s">
        <v>54</v>
      </c>
      <c r="I1834">
        <f t="shared" si="58"/>
        <v>6</v>
      </c>
      <c r="J1834">
        <f t="shared" si="57"/>
        <v>0</v>
      </c>
    </row>
    <row r="1835" spans="1:10">
      <c r="A1835" t="s">
        <v>53</v>
      </c>
      <c r="B1835" s="57">
        <v>34139</v>
      </c>
      <c r="C1835">
        <v>1993</v>
      </c>
      <c r="D1835">
        <v>710</v>
      </c>
      <c r="F1835">
        <v>0.55000000000000004</v>
      </c>
      <c r="G1835">
        <v>523</v>
      </c>
      <c r="H1835" t="s">
        <v>54</v>
      </c>
      <c r="I1835">
        <f t="shared" si="58"/>
        <v>6</v>
      </c>
      <c r="J1835">
        <f t="shared" si="57"/>
        <v>0</v>
      </c>
    </row>
    <row r="1836" spans="1:10">
      <c r="A1836" t="s">
        <v>53</v>
      </c>
      <c r="B1836" s="57">
        <v>34139</v>
      </c>
      <c r="C1836">
        <v>1993</v>
      </c>
      <c r="D1836">
        <v>710</v>
      </c>
      <c r="F1836">
        <v>0.52</v>
      </c>
      <c r="G1836">
        <v>540</v>
      </c>
      <c r="H1836" t="s">
        <v>54</v>
      </c>
      <c r="I1836">
        <f t="shared" si="58"/>
        <v>6</v>
      </c>
      <c r="J1836">
        <f t="shared" si="57"/>
        <v>0</v>
      </c>
    </row>
    <row r="1837" spans="1:10">
      <c r="A1837" t="s">
        <v>53</v>
      </c>
      <c r="B1837" s="57">
        <v>34139</v>
      </c>
      <c r="C1837">
        <v>1993</v>
      </c>
      <c r="D1837">
        <v>710</v>
      </c>
      <c r="F1837">
        <v>0.37</v>
      </c>
      <c r="G1837">
        <v>610</v>
      </c>
      <c r="H1837" t="s">
        <v>18</v>
      </c>
      <c r="I1837">
        <f t="shared" si="58"/>
        <v>6</v>
      </c>
      <c r="J1837">
        <f t="shared" si="57"/>
        <v>0</v>
      </c>
    </row>
    <row r="1838" spans="1:10">
      <c r="A1838" t="s">
        <v>53</v>
      </c>
      <c r="B1838" s="57">
        <v>34139</v>
      </c>
      <c r="C1838">
        <v>1993</v>
      </c>
      <c r="D1838">
        <v>710</v>
      </c>
      <c r="F1838">
        <v>1.05</v>
      </c>
      <c r="G1838">
        <v>620</v>
      </c>
      <c r="H1838" t="s">
        <v>18</v>
      </c>
      <c r="I1838">
        <f t="shared" si="58"/>
        <v>6</v>
      </c>
      <c r="J1838">
        <f t="shared" si="57"/>
        <v>0</v>
      </c>
    </row>
    <row r="1839" spans="1:10">
      <c r="A1839" t="s">
        <v>53</v>
      </c>
      <c r="B1839" s="57">
        <v>34139</v>
      </c>
      <c r="C1839">
        <v>1993</v>
      </c>
      <c r="D1839">
        <v>710</v>
      </c>
      <c r="F1839">
        <v>0.88</v>
      </c>
      <c r="G1839">
        <v>630</v>
      </c>
      <c r="H1839" t="s">
        <v>18</v>
      </c>
      <c r="I1839">
        <f t="shared" si="58"/>
        <v>6</v>
      </c>
      <c r="J1839">
        <f t="shared" si="57"/>
        <v>0</v>
      </c>
    </row>
    <row r="1840" spans="1:10">
      <c r="A1840" t="s">
        <v>53</v>
      </c>
      <c r="B1840" s="57">
        <v>34139</v>
      </c>
      <c r="C1840">
        <v>1993</v>
      </c>
      <c r="D1840">
        <v>710</v>
      </c>
      <c r="F1840">
        <v>0.04</v>
      </c>
      <c r="G1840">
        <v>640</v>
      </c>
      <c r="H1840" t="s">
        <v>18</v>
      </c>
      <c r="I1840">
        <f t="shared" si="58"/>
        <v>6</v>
      </c>
      <c r="J1840">
        <f t="shared" si="57"/>
        <v>0</v>
      </c>
    </row>
    <row r="1841" spans="1:10">
      <c r="A1841" t="s">
        <v>53</v>
      </c>
      <c r="B1841" s="57">
        <v>34139</v>
      </c>
      <c r="C1841">
        <v>1993</v>
      </c>
      <c r="D1841">
        <v>710</v>
      </c>
      <c r="F1841">
        <v>0.09</v>
      </c>
      <c r="G1841">
        <v>649</v>
      </c>
      <c r="H1841" t="s">
        <v>55</v>
      </c>
      <c r="I1841">
        <f t="shared" si="58"/>
        <v>6</v>
      </c>
      <c r="J1841">
        <f t="shared" si="57"/>
        <v>0</v>
      </c>
    </row>
    <row r="1842" spans="1:10">
      <c r="A1842" t="s">
        <v>53</v>
      </c>
      <c r="B1842" s="57">
        <v>34139</v>
      </c>
      <c r="C1842">
        <v>1993</v>
      </c>
      <c r="D1842">
        <v>710</v>
      </c>
      <c r="F1842">
        <v>0.16</v>
      </c>
      <c r="G1842">
        <v>650</v>
      </c>
      <c r="H1842" t="s">
        <v>18</v>
      </c>
      <c r="I1842">
        <f t="shared" si="58"/>
        <v>6</v>
      </c>
      <c r="J1842">
        <f t="shared" si="57"/>
        <v>0</v>
      </c>
    </row>
    <row r="1843" spans="1:10">
      <c r="A1843" t="s">
        <v>53</v>
      </c>
      <c r="B1843" s="57">
        <v>34139</v>
      </c>
      <c r="C1843">
        <v>1993</v>
      </c>
      <c r="D1843">
        <v>710</v>
      </c>
      <c r="F1843">
        <v>0.04</v>
      </c>
      <c r="G1843">
        <v>659</v>
      </c>
      <c r="H1843" t="s">
        <v>55</v>
      </c>
      <c r="I1843">
        <f t="shared" si="58"/>
        <v>6</v>
      </c>
      <c r="J1843">
        <f t="shared" si="57"/>
        <v>0</v>
      </c>
    </row>
    <row r="1844" spans="1:10">
      <c r="A1844" t="s">
        <v>53</v>
      </c>
      <c r="B1844" s="57">
        <v>34146</v>
      </c>
      <c r="C1844">
        <v>1993</v>
      </c>
      <c r="D1844">
        <v>710</v>
      </c>
      <c r="E1844">
        <v>3054.32</v>
      </c>
      <c r="F1844">
        <v>30.12</v>
      </c>
      <c r="G1844">
        <v>659</v>
      </c>
      <c r="H1844" t="s">
        <v>55</v>
      </c>
      <c r="I1844">
        <f t="shared" si="58"/>
        <v>6</v>
      </c>
      <c r="J1844">
        <f t="shared" si="57"/>
        <v>0</v>
      </c>
    </row>
    <row r="1845" spans="1:10">
      <c r="A1845" t="s">
        <v>53</v>
      </c>
      <c r="B1845" s="57">
        <v>34146</v>
      </c>
      <c r="C1845">
        <v>1993</v>
      </c>
      <c r="D1845">
        <v>710</v>
      </c>
      <c r="E1845">
        <v>3407.68</v>
      </c>
      <c r="F1845">
        <v>0.27</v>
      </c>
      <c r="G1845">
        <v>517</v>
      </c>
      <c r="H1845" t="s">
        <v>54</v>
      </c>
      <c r="I1845">
        <f t="shared" si="58"/>
        <v>6</v>
      </c>
      <c r="J1845">
        <f t="shared" si="57"/>
        <v>0</v>
      </c>
    </row>
    <row r="1846" spans="1:10">
      <c r="A1846" t="s">
        <v>53</v>
      </c>
      <c r="B1846" s="57">
        <v>34146</v>
      </c>
      <c r="C1846">
        <v>1993</v>
      </c>
      <c r="D1846">
        <v>710</v>
      </c>
      <c r="E1846">
        <v>3407.68</v>
      </c>
      <c r="F1846">
        <v>27.91</v>
      </c>
      <c r="G1846">
        <v>518</v>
      </c>
      <c r="H1846" t="s">
        <v>54</v>
      </c>
      <c r="I1846">
        <f t="shared" si="58"/>
        <v>6</v>
      </c>
      <c r="J1846">
        <f t="shared" si="57"/>
        <v>0</v>
      </c>
    </row>
    <row r="1847" spans="1:10">
      <c r="A1847" t="s">
        <v>53</v>
      </c>
      <c r="B1847" s="57">
        <v>34146</v>
      </c>
      <c r="C1847">
        <v>1993</v>
      </c>
      <c r="D1847">
        <v>710</v>
      </c>
      <c r="E1847">
        <v>3407.68</v>
      </c>
      <c r="F1847">
        <v>9.75</v>
      </c>
      <c r="G1847">
        <v>519</v>
      </c>
      <c r="H1847" t="s">
        <v>54</v>
      </c>
      <c r="I1847">
        <f t="shared" si="58"/>
        <v>6</v>
      </c>
      <c r="J1847">
        <f t="shared" si="57"/>
        <v>0</v>
      </c>
    </row>
    <row r="1848" spans="1:10">
      <c r="A1848" t="s">
        <v>53</v>
      </c>
      <c r="B1848" s="57">
        <v>34146</v>
      </c>
      <c r="C1848">
        <v>1993</v>
      </c>
      <c r="D1848">
        <v>710</v>
      </c>
      <c r="E1848">
        <v>3407.68</v>
      </c>
      <c r="F1848">
        <v>0.16</v>
      </c>
      <c r="G1848">
        <v>521</v>
      </c>
      <c r="H1848" t="s">
        <v>54</v>
      </c>
      <c r="I1848">
        <f t="shared" si="58"/>
        <v>6</v>
      </c>
      <c r="J1848">
        <f t="shared" si="57"/>
        <v>0</v>
      </c>
    </row>
    <row r="1849" spans="1:10">
      <c r="A1849" t="s">
        <v>53</v>
      </c>
      <c r="B1849" s="57">
        <v>34146</v>
      </c>
      <c r="C1849">
        <v>1993</v>
      </c>
      <c r="D1849">
        <v>710</v>
      </c>
      <c r="E1849">
        <v>3407.68</v>
      </c>
      <c r="F1849">
        <v>23.48</v>
      </c>
      <c r="G1849">
        <v>540</v>
      </c>
      <c r="H1849" t="s">
        <v>54</v>
      </c>
      <c r="I1849">
        <f t="shared" si="58"/>
        <v>6</v>
      </c>
      <c r="J1849">
        <f t="shared" si="57"/>
        <v>0</v>
      </c>
    </row>
    <row r="1850" spans="1:10">
      <c r="A1850" t="s">
        <v>53</v>
      </c>
      <c r="B1850" s="57">
        <v>34146</v>
      </c>
      <c r="C1850">
        <v>1993</v>
      </c>
      <c r="D1850">
        <v>710</v>
      </c>
      <c r="E1850">
        <v>3622.35</v>
      </c>
      <c r="F1850">
        <v>4.09</v>
      </c>
      <c r="G1850">
        <v>517</v>
      </c>
      <c r="H1850" t="s">
        <v>54</v>
      </c>
      <c r="I1850">
        <f t="shared" si="58"/>
        <v>6</v>
      </c>
      <c r="J1850">
        <f t="shared" si="57"/>
        <v>0</v>
      </c>
    </row>
    <row r="1851" spans="1:10">
      <c r="A1851" t="s">
        <v>53</v>
      </c>
      <c r="B1851" s="57">
        <v>34146</v>
      </c>
      <c r="C1851">
        <v>1993</v>
      </c>
      <c r="D1851">
        <v>710</v>
      </c>
      <c r="E1851">
        <v>3622.35</v>
      </c>
      <c r="F1851">
        <v>4.54</v>
      </c>
      <c r="G1851">
        <v>518</v>
      </c>
      <c r="H1851" t="s">
        <v>54</v>
      </c>
      <c r="I1851">
        <f t="shared" si="58"/>
        <v>6</v>
      </c>
      <c r="J1851">
        <f t="shared" si="57"/>
        <v>0</v>
      </c>
    </row>
    <row r="1852" spans="1:10">
      <c r="A1852" t="s">
        <v>53</v>
      </c>
      <c r="B1852" s="57">
        <v>34146</v>
      </c>
      <c r="C1852">
        <v>1993</v>
      </c>
      <c r="D1852">
        <v>710</v>
      </c>
      <c r="E1852">
        <v>3622.35</v>
      </c>
      <c r="F1852">
        <v>3.69</v>
      </c>
      <c r="G1852">
        <v>519</v>
      </c>
      <c r="H1852" t="s">
        <v>54</v>
      </c>
      <c r="I1852">
        <f t="shared" si="58"/>
        <v>6</v>
      </c>
      <c r="J1852">
        <f t="shared" si="57"/>
        <v>0</v>
      </c>
    </row>
    <row r="1853" spans="1:10">
      <c r="A1853" t="s">
        <v>53</v>
      </c>
      <c r="B1853" s="57">
        <v>34146</v>
      </c>
      <c r="C1853">
        <v>1993</v>
      </c>
      <c r="D1853">
        <v>710</v>
      </c>
      <c r="E1853">
        <v>3622.35</v>
      </c>
      <c r="F1853">
        <v>3.46</v>
      </c>
      <c r="G1853">
        <v>521</v>
      </c>
      <c r="H1853" t="s">
        <v>54</v>
      </c>
      <c r="I1853">
        <f t="shared" si="58"/>
        <v>6</v>
      </c>
      <c r="J1853">
        <f t="shared" si="57"/>
        <v>0</v>
      </c>
    </row>
    <row r="1854" spans="1:10">
      <c r="A1854" t="s">
        <v>53</v>
      </c>
      <c r="B1854" s="57">
        <v>34146</v>
      </c>
      <c r="C1854">
        <v>1993</v>
      </c>
      <c r="D1854">
        <v>710</v>
      </c>
      <c r="E1854">
        <v>3622.35</v>
      </c>
      <c r="F1854">
        <v>0.48</v>
      </c>
      <c r="G1854">
        <v>523</v>
      </c>
      <c r="H1854" t="s">
        <v>54</v>
      </c>
      <c r="I1854">
        <f t="shared" si="58"/>
        <v>6</v>
      </c>
      <c r="J1854">
        <f t="shared" si="57"/>
        <v>0</v>
      </c>
    </row>
    <row r="1855" spans="1:10">
      <c r="A1855" t="s">
        <v>53</v>
      </c>
      <c r="B1855" s="57">
        <v>34146</v>
      </c>
      <c r="C1855">
        <v>1993</v>
      </c>
      <c r="D1855">
        <v>710</v>
      </c>
      <c r="E1855">
        <v>3622.35</v>
      </c>
      <c r="F1855">
        <v>0.02</v>
      </c>
      <c r="G1855">
        <v>524</v>
      </c>
      <c r="H1855" t="s">
        <v>54</v>
      </c>
      <c r="I1855">
        <f t="shared" si="58"/>
        <v>6</v>
      </c>
      <c r="J1855">
        <f t="shared" si="57"/>
        <v>0</v>
      </c>
    </row>
    <row r="1856" spans="1:10">
      <c r="A1856" t="s">
        <v>53</v>
      </c>
      <c r="B1856" s="57">
        <v>34146</v>
      </c>
      <c r="C1856">
        <v>1993</v>
      </c>
      <c r="D1856">
        <v>710</v>
      </c>
      <c r="E1856">
        <v>3622.35</v>
      </c>
      <c r="F1856">
        <v>61.19</v>
      </c>
      <c r="G1856">
        <v>540</v>
      </c>
      <c r="H1856" t="s">
        <v>54</v>
      </c>
      <c r="I1856">
        <f t="shared" si="58"/>
        <v>6</v>
      </c>
      <c r="J1856">
        <f t="shared" si="57"/>
        <v>0</v>
      </c>
    </row>
    <row r="1857" spans="1:10">
      <c r="A1857" t="s">
        <v>53</v>
      </c>
      <c r="B1857" s="57">
        <v>34146</v>
      </c>
      <c r="C1857">
        <v>1993</v>
      </c>
      <c r="D1857">
        <v>710</v>
      </c>
      <c r="F1857">
        <v>0.13</v>
      </c>
      <c r="G1857">
        <v>517</v>
      </c>
      <c r="H1857" t="s">
        <v>54</v>
      </c>
      <c r="I1857">
        <f t="shared" si="58"/>
        <v>6</v>
      </c>
      <c r="J1857">
        <f t="shared" si="57"/>
        <v>0</v>
      </c>
    </row>
    <row r="1858" spans="1:10">
      <c r="A1858" t="s">
        <v>53</v>
      </c>
      <c r="B1858" s="57">
        <v>34146</v>
      </c>
      <c r="C1858">
        <v>1993</v>
      </c>
      <c r="D1858">
        <v>710</v>
      </c>
      <c r="F1858">
        <v>17.670000000000002</v>
      </c>
      <c r="G1858">
        <v>518</v>
      </c>
      <c r="H1858" t="s">
        <v>54</v>
      </c>
      <c r="I1858">
        <f t="shared" si="58"/>
        <v>6</v>
      </c>
      <c r="J1858">
        <f t="shared" si="57"/>
        <v>0</v>
      </c>
    </row>
    <row r="1859" spans="1:10">
      <c r="A1859" t="s">
        <v>53</v>
      </c>
      <c r="B1859" s="57">
        <v>34146</v>
      </c>
      <c r="C1859">
        <v>1993</v>
      </c>
      <c r="D1859">
        <v>710</v>
      </c>
      <c r="F1859">
        <v>2.5299999999999998</v>
      </c>
      <c r="G1859">
        <v>519</v>
      </c>
      <c r="H1859" t="s">
        <v>54</v>
      </c>
      <c r="I1859">
        <f t="shared" si="58"/>
        <v>6</v>
      </c>
      <c r="J1859">
        <f t="shared" ref="J1859:J1922" si="59">IF(I1859&lt;7,0,1)</f>
        <v>0</v>
      </c>
    </row>
    <row r="1860" spans="1:10">
      <c r="A1860" t="s">
        <v>53</v>
      </c>
      <c r="B1860" s="57">
        <v>34146</v>
      </c>
      <c r="C1860">
        <v>1993</v>
      </c>
      <c r="D1860">
        <v>710</v>
      </c>
      <c r="F1860">
        <v>0.83</v>
      </c>
      <c r="G1860">
        <v>540</v>
      </c>
      <c r="H1860" t="s">
        <v>54</v>
      </c>
      <c r="I1860">
        <f t="shared" si="58"/>
        <v>6</v>
      </c>
      <c r="J1860">
        <f t="shared" si="59"/>
        <v>0</v>
      </c>
    </row>
    <row r="1861" spans="1:10">
      <c r="A1861" t="s">
        <v>53</v>
      </c>
      <c r="B1861" s="57">
        <v>34146</v>
      </c>
      <c r="C1861">
        <v>1993</v>
      </c>
      <c r="D1861">
        <v>710</v>
      </c>
      <c r="F1861">
        <v>1.9</v>
      </c>
      <c r="G1861">
        <v>610</v>
      </c>
      <c r="H1861" t="s">
        <v>18</v>
      </c>
      <c r="I1861">
        <f t="shared" si="58"/>
        <v>6</v>
      </c>
      <c r="J1861">
        <f t="shared" si="59"/>
        <v>0</v>
      </c>
    </row>
    <row r="1862" spans="1:10">
      <c r="A1862" t="s">
        <v>53</v>
      </c>
      <c r="B1862" s="57">
        <v>34146</v>
      </c>
      <c r="C1862">
        <v>1993</v>
      </c>
      <c r="D1862">
        <v>710</v>
      </c>
      <c r="F1862">
        <v>0</v>
      </c>
      <c r="G1862">
        <v>659</v>
      </c>
      <c r="H1862" t="s">
        <v>55</v>
      </c>
      <c r="I1862">
        <f t="shared" si="58"/>
        <v>6</v>
      </c>
      <c r="J1862">
        <f t="shared" si="59"/>
        <v>0</v>
      </c>
    </row>
    <row r="1863" spans="1:10">
      <c r="A1863" t="s">
        <v>53</v>
      </c>
      <c r="B1863" s="57">
        <v>34153</v>
      </c>
      <c r="C1863">
        <v>1993</v>
      </c>
      <c r="D1863">
        <v>710</v>
      </c>
      <c r="E1863">
        <v>3054.32</v>
      </c>
      <c r="F1863">
        <v>0.14000000000000001</v>
      </c>
      <c r="G1863">
        <v>610</v>
      </c>
      <c r="H1863" t="s">
        <v>18</v>
      </c>
      <c r="I1863">
        <f t="shared" si="58"/>
        <v>7</v>
      </c>
      <c r="J1863">
        <f t="shared" si="59"/>
        <v>1</v>
      </c>
    </row>
    <row r="1864" spans="1:10">
      <c r="A1864" t="s">
        <v>53</v>
      </c>
      <c r="B1864" s="57">
        <v>34153</v>
      </c>
      <c r="C1864">
        <v>1993</v>
      </c>
      <c r="D1864">
        <v>710</v>
      </c>
      <c r="E1864">
        <v>3054.32</v>
      </c>
      <c r="F1864">
        <v>39.36</v>
      </c>
      <c r="G1864">
        <v>620</v>
      </c>
      <c r="H1864" t="s">
        <v>18</v>
      </c>
      <c r="I1864">
        <f t="shared" ref="I1864:I1927" si="60">MONTH(B1864)</f>
        <v>7</v>
      </c>
      <c r="J1864">
        <f t="shared" si="59"/>
        <v>1</v>
      </c>
    </row>
    <row r="1865" spans="1:10">
      <c r="A1865" t="s">
        <v>53</v>
      </c>
      <c r="B1865" s="57">
        <v>34153</v>
      </c>
      <c r="C1865">
        <v>1993</v>
      </c>
      <c r="D1865">
        <v>710</v>
      </c>
      <c r="E1865">
        <v>3054.32</v>
      </c>
      <c r="F1865">
        <v>223.85</v>
      </c>
      <c r="G1865">
        <v>630</v>
      </c>
      <c r="H1865" t="s">
        <v>18</v>
      </c>
      <c r="I1865">
        <f t="shared" si="60"/>
        <v>7</v>
      </c>
      <c r="J1865">
        <f t="shared" si="59"/>
        <v>1</v>
      </c>
    </row>
    <row r="1866" spans="1:10">
      <c r="A1866" t="s">
        <v>53</v>
      </c>
      <c r="B1866" s="57">
        <v>34153</v>
      </c>
      <c r="C1866">
        <v>1993</v>
      </c>
      <c r="D1866">
        <v>710</v>
      </c>
      <c r="E1866">
        <v>3054.32</v>
      </c>
      <c r="F1866">
        <v>13.58</v>
      </c>
      <c r="G1866">
        <v>640</v>
      </c>
      <c r="H1866" t="s">
        <v>18</v>
      </c>
      <c r="I1866">
        <f t="shared" si="60"/>
        <v>7</v>
      </c>
      <c r="J1866">
        <f t="shared" si="59"/>
        <v>1</v>
      </c>
    </row>
    <row r="1867" spans="1:10">
      <c r="A1867" t="s">
        <v>53</v>
      </c>
      <c r="B1867" s="57">
        <v>34153</v>
      </c>
      <c r="C1867">
        <v>1993</v>
      </c>
      <c r="D1867">
        <v>710</v>
      </c>
      <c r="E1867">
        <v>3054.32</v>
      </c>
      <c r="F1867">
        <v>0.69</v>
      </c>
      <c r="G1867">
        <v>650</v>
      </c>
      <c r="H1867" t="s">
        <v>18</v>
      </c>
      <c r="I1867">
        <f t="shared" si="60"/>
        <v>7</v>
      </c>
      <c r="J1867">
        <f t="shared" si="59"/>
        <v>1</v>
      </c>
    </row>
    <row r="1868" spans="1:10">
      <c r="A1868" t="s">
        <v>53</v>
      </c>
      <c r="B1868" s="57">
        <v>34153</v>
      </c>
      <c r="C1868">
        <v>1993</v>
      </c>
      <c r="D1868">
        <v>710</v>
      </c>
      <c r="E1868">
        <v>3407.68</v>
      </c>
      <c r="F1868">
        <v>1.04</v>
      </c>
      <c r="G1868">
        <v>517</v>
      </c>
      <c r="H1868" t="s">
        <v>54</v>
      </c>
      <c r="I1868">
        <f t="shared" si="60"/>
        <v>7</v>
      </c>
      <c r="J1868">
        <f t="shared" si="59"/>
        <v>1</v>
      </c>
    </row>
    <row r="1869" spans="1:10">
      <c r="A1869" t="s">
        <v>53</v>
      </c>
      <c r="B1869" s="57">
        <v>34153</v>
      </c>
      <c r="C1869">
        <v>1993</v>
      </c>
      <c r="D1869">
        <v>710</v>
      </c>
      <c r="E1869">
        <v>3407.68</v>
      </c>
      <c r="F1869">
        <v>8.5299999999999994</v>
      </c>
      <c r="G1869">
        <v>518</v>
      </c>
      <c r="H1869" t="s">
        <v>54</v>
      </c>
      <c r="I1869">
        <f t="shared" si="60"/>
        <v>7</v>
      </c>
      <c r="J1869">
        <f t="shared" si="59"/>
        <v>1</v>
      </c>
    </row>
    <row r="1870" spans="1:10">
      <c r="A1870" t="s">
        <v>53</v>
      </c>
      <c r="B1870" s="57">
        <v>34153</v>
      </c>
      <c r="C1870">
        <v>1993</v>
      </c>
      <c r="D1870">
        <v>710</v>
      </c>
      <c r="E1870">
        <v>3407.68</v>
      </c>
      <c r="F1870">
        <v>0.22</v>
      </c>
      <c r="G1870">
        <v>519</v>
      </c>
      <c r="H1870" t="s">
        <v>54</v>
      </c>
      <c r="I1870">
        <f t="shared" si="60"/>
        <v>7</v>
      </c>
      <c r="J1870">
        <f t="shared" si="59"/>
        <v>1</v>
      </c>
    </row>
    <row r="1871" spans="1:10">
      <c r="A1871" t="s">
        <v>53</v>
      </c>
      <c r="B1871" s="57">
        <v>34153</v>
      </c>
      <c r="C1871">
        <v>1993</v>
      </c>
      <c r="D1871">
        <v>710</v>
      </c>
      <c r="E1871">
        <v>3407.68</v>
      </c>
      <c r="F1871">
        <v>56.74</v>
      </c>
      <c r="G1871">
        <v>540</v>
      </c>
      <c r="H1871" t="s">
        <v>54</v>
      </c>
      <c r="I1871">
        <f t="shared" si="60"/>
        <v>7</v>
      </c>
      <c r="J1871">
        <f t="shared" si="59"/>
        <v>1</v>
      </c>
    </row>
    <row r="1872" spans="1:10">
      <c r="A1872" t="s">
        <v>53</v>
      </c>
      <c r="B1872" s="57">
        <v>34153</v>
      </c>
      <c r="C1872">
        <v>1993</v>
      </c>
      <c r="D1872">
        <v>710</v>
      </c>
      <c r="E1872">
        <v>3622.35</v>
      </c>
      <c r="F1872">
        <v>0.13</v>
      </c>
      <c r="G1872">
        <v>517</v>
      </c>
      <c r="H1872" t="s">
        <v>54</v>
      </c>
      <c r="I1872">
        <f t="shared" si="60"/>
        <v>7</v>
      </c>
      <c r="J1872">
        <f t="shared" si="59"/>
        <v>1</v>
      </c>
    </row>
    <row r="1873" spans="1:10">
      <c r="A1873" t="s">
        <v>53</v>
      </c>
      <c r="B1873" s="57">
        <v>34153</v>
      </c>
      <c r="C1873">
        <v>1993</v>
      </c>
      <c r="D1873">
        <v>710</v>
      </c>
      <c r="E1873">
        <v>3622.35</v>
      </c>
      <c r="F1873">
        <v>0.54</v>
      </c>
      <c r="G1873">
        <v>518</v>
      </c>
      <c r="H1873" t="s">
        <v>54</v>
      </c>
      <c r="I1873">
        <f t="shared" si="60"/>
        <v>7</v>
      </c>
      <c r="J1873">
        <f t="shared" si="59"/>
        <v>1</v>
      </c>
    </row>
    <row r="1874" spans="1:10">
      <c r="A1874" t="s">
        <v>53</v>
      </c>
      <c r="B1874" s="57">
        <v>34153</v>
      </c>
      <c r="C1874">
        <v>1993</v>
      </c>
      <c r="D1874">
        <v>710</v>
      </c>
      <c r="E1874">
        <v>3622.35</v>
      </c>
      <c r="F1874">
        <v>0.98</v>
      </c>
      <c r="G1874">
        <v>519</v>
      </c>
      <c r="H1874" t="s">
        <v>54</v>
      </c>
      <c r="I1874">
        <f t="shared" si="60"/>
        <v>7</v>
      </c>
      <c r="J1874">
        <f t="shared" si="59"/>
        <v>1</v>
      </c>
    </row>
    <row r="1875" spans="1:10">
      <c r="A1875" t="s">
        <v>53</v>
      </c>
      <c r="B1875" s="57">
        <v>34153</v>
      </c>
      <c r="C1875">
        <v>1993</v>
      </c>
      <c r="D1875">
        <v>710</v>
      </c>
      <c r="E1875">
        <v>3622.35</v>
      </c>
      <c r="F1875">
        <v>0.02</v>
      </c>
      <c r="G1875">
        <v>523</v>
      </c>
      <c r="H1875" t="s">
        <v>54</v>
      </c>
      <c r="I1875">
        <f t="shared" si="60"/>
        <v>7</v>
      </c>
      <c r="J1875">
        <f t="shared" si="59"/>
        <v>1</v>
      </c>
    </row>
    <row r="1876" spans="1:10">
      <c r="A1876" t="s">
        <v>53</v>
      </c>
      <c r="B1876" s="57">
        <v>34153</v>
      </c>
      <c r="C1876">
        <v>1993</v>
      </c>
      <c r="D1876">
        <v>710</v>
      </c>
      <c r="E1876">
        <v>3622.35</v>
      </c>
      <c r="F1876">
        <v>70.489999999999995</v>
      </c>
      <c r="G1876">
        <v>540</v>
      </c>
      <c r="H1876" t="s">
        <v>54</v>
      </c>
      <c r="I1876">
        <f t="shared" si="60"/>
        <v>7</v>
      </c>
      <c r="J1876">
        <f t="shared" si="59"/>
        <v>1</v>
      </c>
    </row>
    <row r="1877" spans="1:10">
      <c r="A1877" t="s">
        <v>53</v>
      </c>
      <c r="B1877" s="57">
        <v>34153</v>
      </c>
      <c r="C1877">
        <v>1993</v>
      </c>
      <c r="D1877">
        <v>710</v>
      </c>
      <c r="E1877">
        <v>3622.35</v>
      </c>
      <c r="F1877">
        <v>0.56000000000000005</v>
      </c>
      <c r="G1877">
        <v>541</v>
      </c>
      <c r="H1877" t="s">
        <v>54</v>
      </c>
      <c r="I1877">
        <f t="shared" si="60"/>
        <v>7</v>
      </c>
      <c r="J1877">
        <f t="shared" si="59"/>
        <v>1</v>
      </c>
    </row>
    <row r="1878" spans="1:10">
      <c r="A1878" t="s">
        <v>53</v>
      </c>
      <c r="B1878" s="57">
        <v>34153</v>
      </c>
      <c r="C1878">
        <v>1993</v>
      </c>
      <c r="D1878">
        <v>710</v>
      </c>
      <c r="E1878">
        <v>3816.47</v>
      </c>
      <c r="F1878">
        <v>19.760000000000002</v>
      </c>
      <c r="G1878">
        <v>630</v>
      </c>
      <c r="H1878" t="s">
        <v>18</v>
      </c>
      <c r="I1878">
        <f t="shared" si="60"/>
        <v>7</v>
      </c>
      <c r="J1878">
        <f t="shared" si="59"/>
        <v>1</v>
      </c>
    </row>
    <row r="1879" spans="1:10">
      <c r="A1879" t="s">
        <v>53</v>
      </c>
      <c r="B1879" s="57">
        <v>34153</v>
      </c>
      <c r="C1879">
        <v>1993</v>
      </c>
      <c r="D1879">
        <v>710</v>
      </c>
      <c r="E1879">
        <v>3816.47</v>
      </c>
      <c r="F1879">
        <v>274.70999999999998</v>
      </c>
      <c r="G1879">
        <v>659</v>
      </c>
      <c r="H1879" t="s">
        <v>55</v>
      </c>
      <c r="I1879">
        <f t="shared" si="60"/>
        <v>7</v>
      </c>
      <c r="J1879">
        <f t="shared" si="59"/>
        <v>1</v>
      </c>
    </row>
    <row r="1880" spans="1:10">
      <c r="A1880" t="s">
        <v>53</v>
      </c>
      <c r="B1880" s="57">
        <v>34153</v>
      </c>
      <c r="C1880">
        <v>1993</v>
      </c>
      <c r="D1880">
        <v>710</v>
      </c>
      <c r="F1880">
        <v>0.2</v>
      </c>
      <c r="G1880">
        <v>517</v>
      </c>
      <c r="H1880" t="s">
        <v>54</v>
      </c>
      <c r="I1880">
        <f t="shared" si="60"/>
        <v>7</v>
      </c>
      <c r="J1880">
        <f t="shared" si="59"/>
        <v>1</v>
      </c>
    </row>
    <row r="1881" spans="1:10">
      <c r="A1881" t="s">
        <v>53</v>
      </c>
      <c r="B1881" s="57">
        <v>34153</v>
      </c>
      <c r="C1881">
        <v>1993</v>
      </c>
      <c r="D1881">
        <v>710</v>
      </c>
      <c r="F1881">
        <v>0.05</v>
      </c>
      <c r="G1881">
        <v>518</v>
      </c>
      <c r="H1881" t="s">
        <v>54</v>
      </c>
      <c r="I1881">
        <f t="shared" si="60"/>
        <v>7</v>
      </c>
      <c r="J1881">
        <f t="shared" si="59"/>
        <v>1</v>
      </c>
    </row>
    <row r="1882" spans="1:10">
      <c r="A1882" t="s">
        <v>53</v>
      </c>
      <c r="B1882" s="57">
        <v>34153</v>
      </c>
      <c r="C1882">
        <v>1993</v>
      </c>
      <c r="D1882">
        <v>710</v>
      </c>
      <c r="F1882">
        <v>1.02</v>
      </c>
      <c r="G1882">
        <v>540</v>
      </c>
      <c r="H1882" t="s">
        <v>54</v>
      </c>
      <c r="I1882">
        <f t="shared" si="60"/>
        <v>7</v>
      </c>
      <c r="J1882">
        <f t="shared" si="59"/>
        <v>1</v>
      </c>
    </row>
    <row r="1883" spans="1:10">
      <c r="A1883" t="s">
        <v>53</v>
      </c>
      <c r="B1883" s="57">
        <v>34153</v>
      </c>
      <c r="C1883">
        <v>1993</v>
      </c>
      <c r="D1883">
        <v>710</v>
      </c>
      <c r="F1883">
        <v>2.3199999999999998</v>
      </c>
      <c r="G1883">
        <v>610</v>
      </c>
      <c r="H1883" t="s">
        <v>18</v>
      </c>
      <c r="I1883">
        <f t="shared" si="60"/>
        <v>7</v>
      </c>
      <c r="J1883">
        <f t="shared" si="59"/>
        <v>1</v>
      </c>
    </row>
    <row r="1884" spans="1:10">
      <c r="A1884" t="s">
        <v>53</v>
      </c>
      <c r="B1884" s="57">
        <v>34153</v>
      </c>
      <c r="C1884">
        <v>1993</v>
      </c>
      <c r="D1884">
        <v>710</v>
      </c>
      <c r="F1884">
        <v>32.479999999999997</v>
      </c>
      <c r="G1884">
        <v>630</v>
      </c>
      <c r="H1884" t="s">
        <v>18</v>
      </c>
      <c r="I1884">
        <f t="shared" si="60"/>
        <v>7</v>
      </c>
      <c r="J1884">
        <f t="shared" si="59"/>
        <v>1</v>
      </c>
    </row>
    <row r="1885" spans="1:10">
      <c r="A1885" t="s">
        <v>53</v>
      </c>
      <c r="B1885" s="57">
        <v>34153</v>
      </c>
      <c r="C1885">
        <v>1993</v>
      </c>
      <c r="D1885">
        <v>710</v>
      </c>
      <c r="F1885">
        <v>0.12</v>
      </c>
      <c r="G1885">
        <v>640</v>
      </c>
      <c r="H1885" t="s">
        <v>18</v>
      </c>
      <c r="I1885">
        <f t="shared" si="60"/>
        <v>7</v>
      </c>
      <c r="J1885">
        <f t="shared" si="59"/>
        <v>1</v>
      </c>
    </row>
    <row r="1886" spans="1:10">
      <c r="A1886" t="s">
        <v>53</v>
      </c>
      <c r="B1886" s="57">
        <v>34153</v>
      </c>
      <c r="C1886">
        <v>1993</v>
      </c>
      <c r="D1886">
        <v>710</v>
      </c>
      <c r="F1886">
        <v>0.24</v>
      </c>
      <c r="G1886">
        <v>650</v>
      </c>
      <c r="H1886" t="s">
        <v>18</v>
      </c>
      <c r="I1886">
        <f t="shared" si="60"/>
        <v>7</v>
      </c>
      <c r="J1886">
        <f t="shared" si="59"/>
        <v>1</v>
      </c>
    </row>
    <row r="1887" spans="1:10">
      <c r="A1887" t="s">
        <v>53</v>
      </c>
      <c r="B1887" s="57">
        <v>34153</v>
      </c>
      <c r="C1887">
        <v>1993</v>
      </c>
      <c r="D1887">
        <v>710</v>
      </c>
      <c r="F1887">
        <v>0.02</v>
      </c>
      <c r="G1887">
        <v>659</v>
      </c>
      <c r="H1887" t="s">
        <v>55</v>
      </c>
      <c r="I1887">
        <f t="shared" si="60"/>
        <v>7</v>
      </c>
      <c r="J1887">
        <f t="shared" si="59"/>
        <v>1</v>
      </c>
    </row>
    <row r="1888" spans="1:10">
      <c r="A1888" t="s">
        <v>53</v>
      </c>
      <c r="B1888" s="57">
        <v>34160</v>
      </c>
      <c r="C1888">
        <v>1993</v>
      </c>
      <c r="D1888">
        <v>710</v>
      </c>
      <c r="E1888">
        <v>3054.32</v>
      </c>
      <c r="F1888">
        <v>2.1</v>
      </c>
      <c r="G1888">
        <v>620</v>
      </c>
      <c r="H1888" t="s">
        <v>18</v>
      </c>
      <c r="I1888">
        <f t="shared" si="60"/>
        <v>7</v>
      </c>
      <c r="J1888">
        <f t="shared" si="59"/>
        <v>1</v>
      </c>
    </row>
    <row r="1889" spans="1:10">
      <c r="A1889" t="s">
        <v>53</v>
      </c>
      <c r="B1889" s="57">
        <v>34160</v>
      </c>
      <c r="C1889">
        <v>1993</v>
      </c>
      <c r="D1889">
        <v>710</v>
      </c>
      <c r="E1889">
        <v>3054.32</v>
      </c>
      <c r="F1889">
        <v>225.41</v>
      </c>
      <c r="G1889">
        <v>630</v>
      </c>
      <c r="H1889" t="s">
        <v>18</v>
      </c>
      <c r="I1889">
        <f t="shared" si="60"/>
        <v>7</v>
      </c>
      <c r="J1889">
        <f t="shared" si="59"/>
        <v>1</v>
      </c>
    </row>
    <row r="1890" spans="1:10">
      <c r="A1890" t="s">
        <v>53</v>
      </c>
      <c r="B1890" s="57">
        <v>34160</v>
      </c>
      <c r="C1890">
        <v>1993</v>
      </c>
      <c r="D1890">
        <v>710</v>
      </c>
      <c r="E1890">
        <v>3054.32</v>
      </c>
      <c r="F1890">
        <v>55.53</v>
      </c>
      <c r="G1890">
        <v>640</v>
      </c>
      <c r="H1890" t="s">
        <v>18</v>
      </c>
      <c r="I1890">
        <f t="shared" si="60"/>
        <v>7</v>
      </c>
      <c r="J1890">
        <f t="shared" si="59"/>
        <v>1</v>
      </c>
    </row>
    <row r="1891" spans="1:10">
      <c r="A1891" t="s">
        <v>53</v>
      </c>
      <c r="B1891" s="57">
        <v>34160</v>
      </c>
      <c r="C1891">
        <v>1993</v>
      </c>
      <c r="D1891">
        <v>710</v>
      </c>
      <c r="E1891">
        <v>3054.32</v>
      </c>
      <c r="F1891">
        <v>14.78</v>
      </c>
      <c r="G1891">
        <v>650</v>
      </c>
      <c r="H1891" t="s">
        <v>18</v>
      </c>
      <c r="I1891">
        <f t="shared" si="60"/>
        <v>7</v>
      </c>
      <c r="J1891">
        <f t="shared" si="59"/>
        <v>1</v>
      </c>
    </row>
    <row r="1892" spans="1:10">
      <c r="A1892" t="s">
        <v>53</v>
      </c>
      <c r="B1892" s="57">
        <v>34160</v>
      </c>
      <c r="C1892">
        <v>1993</v>
      </c>
      <c r="D1892">
        <v>710</v>
      </c>
      <c r="E1892">
        <v>3407.68</v>
      </c>
      <c r="F1892">
        <v>3.85</v>
      </c>
      <c r="G1892">
        <v>518</v>
      </c>
      <c r="H1892" t="s">
        <v>54</v>
      </c>
      <c r="I1892">
        <f t="shared" si="60"/>
        <v>7</v>
      </c>
      <c r="J1892">
        <f t="shared" si="59"/>
        <v>1</v>
      </c>
    </row>
    <row r="1893" spans="1:10">
      <c r="A1893" t="s">
        <v>53</v>
      </c>
      <c r="B1893" s="57">
        <v>34160</v>
      </c>
      <c r="C1893">
        <v>1993</v>
      </c>
      <c r="D1893">
        <v>710</v>
      </c>
      <c r="E1893">
        <v>3407.68</v>
      </c>
      <c r="F1893">
        <v>0.69</v>
      </c>
      <c r="G1893">
        <v>519</v>
      </c>
      <c r="H1893" t="s">
        <v>54</v>
      </c>
      <c r="I1893">
        <f t="shared" si="60"/>
        <v>7</v>
      </c>
      <c r="J1893">
        <f t="shared" si="59"/>
        <v>1</v>
      </c>
    </row>
    <row r="1894" spans="1:10">
      <c r="A1894" t="s">
        <v>53</v>
      </c>
      <c r="B1894" s="57">
        <v>34160</v>
      </c>
      <c r="C1894">
        <v>1993</v>
      </c>
      <c r="D1894">
        <v>710</v>
      </c>
      <c r="E1894">
        <v>3407.68</v>
      </c>
      <c r="F1894">
        <v>27.7</v>
      </c>
      <c r="G1894">
        <v>540</v>
      </c>
      <c r="H1894" t="s">
        <v>54</v>
      </c>
      <c r="I1894">
        <f t="shared" si="60"/>
        <v>7</v>
      </c>
      <c r="J1894">
        <f t="shared" si="59"/>
        <v>1</v>
      </c>
    </row>
    <row r="1895" spans="1:10">
      <c r="A1895" t="s">
        <v>53</v>
      </c>
      <c r="B1895" s="57">
        <v>34160</v>
      </c>
      <c r="C1895">
        <v>1993</v>
      </c>
      <c r="D1895">
        <v>710</v>
      </c>
      <c r="E1895">
        <v>3622.35</v>
      </c>
      <c r="F1895">
        <v>1.61</v>
      </c>
      <c r="G1895">
        <v>518</v>
      </c>
      <c r="H1895" t="s">
        <v>54</v>
      </c>
      <c r="I1895">
        <f t="shared" si="60"/>
        <v>7</v>
      </c>
      <c r="J1895">
        <f t="shared" si="59"/>
        <v>1</v>
      </c>
    </row>
    <row r="1896" spans="1:10">
      <c r="A1896" t="s">
        <v>53</v>
      </c>
      <c r="B1896" s="57">
        <v>34160</v>
      </c>
      <c r="C1896">
        <v>1993</v>
      </c>
      <c r="D1896">
        <v>710</v>
      </c>
      <c r="E1896">
        <v>3622.35</v>
      </c>
      <c r="F1896">
        <v>48.23</v>
      </c>
      <c r="G1896">
        <v>540</v>
      </c>
      <c r="H1896" t="s">
        <v>54</v>
      </c>
      <c r="I1896">
        <f t="shared" si="60"/>
        <v>7</v>
      </c>
      <c r="J1896">
        <f t="shared" si="59"/>
        <v>1</v>
      </c>
    </row>
    <row r="1897" spans="1:10">
      <c r="A1897" t="s">
        <v>53</v>
      </c>
      <c r="B1897" s="57">
        <v>34160</v>
      </c>
      <c r="C1897">
        <v>1993</v>
      </c>
      <c r="D1897">
        <v>710</v>
      </c>
      <c r="E1897">
        <v>3816.47</v>
      </c>
      <c r="F1897">
        <v>38.81</v>
      </c>
      <c r="G1897">
        <v>630</v>
      </c>
      <c r="H1897" t="s">
        <v>18</v>
      </c>
      <c r="I1897">
        <f t="shared" si="60"/>
        <v>7</v>
      </c>
      <c r="J1897">
        <f t="shared" si="59"/>
        <v>1</v>
      </c>
    </row>
    <row r="1898" spans="1:10">
      <c r="A1898" t="s">
        <v>53</v>
      </c>
      <c r="B1898" s="57">
        <v>34160</v>
      </c>
      <c r="C1898">
        <v>1993</v>
      </c>
      <c r="D1898">
        <v>710</v>
      </c>
      <c r="F1898">
        <v>0</v>
      </c>
      <c r="G1898">
        <v>518</v>
      </c>
      <c r="H1898" t="s">
        <v>54</v>
      </c>
      <c r="I1898">
        <f t="shared" si="60"/>
        <v>7</v>
      </c>
      <c r="J1898">
        <f t="shared" si="59"/>
        <v>1</v>
      </c>
    </row>
    <row r="1899" spans="1:10">
      <c r="A1899" t="s">
        <v>53</v>
      </c>
      <c r="B1899" s="57">
        <v>34160</v>
      </c>
      <c r="C1899">
        <v>1993</v>
      </c>
      <c r="D1899">
        <v>710</v>
      </c>
      <c r="F1899">
        <v>0.46</v>
      </c>
      <c r="G1899">
        <v>540</v>
      </c>
      <c r="H1899" t="s">
        <v>54</v>
      </c>
      <c r="I1899">
        <f t="shared" si="60"/>
        <v>7</v>
      </c>
      <c r="J1899">
        <f t="shared" si="59"/>
        <v>1</v>
      </c>
    </row>
    <row r="1900" spans="1:10">
      <c r="A1900" t="s">
        <v>53</v>
      </c>
      <c r="B1900" s="57">
        <v>34160</v>
      </c>
      <c r="C1900">
        <v>1993</v>
      </c>
      <c r="D1900">
        <v>710</v>
      </c>
      <c r="F1900">
        <v>0.64</v>
      </c>
      <c r="G1900">
        <v>610</v>
      </c>
      <c r="H1900" t="s">
        <v>18</v>
      </c>
      <c r="I1900">
        <f t="shared" si="60"/>
        <v>7</v>
      </c>
      <c r="J1900">
        <f t="shared" si="59"/>
        <v>1</v>
      </c>
    </row>
    <row r="1901" spans="1:10">
      <c r="A1901" t="s">
        <v>53</v>
      </c>
      <c r="B1901" s="57">
        <v>34160</v>
      </c>
      <c r="C1901">
        <v>1993</v>
      </c>
      <c r="D1901">
        <v>710</v>
      </c>
      <c r="F1901">
        <v>32.4</v>
      </c>
      <c r="G1901">
        <v>630</v>
      </c>
      <c r="H1901" t="s">
        <v>18</v>
      </c>
      <c r="I1901">
        <f t="shared" si="60"/>
        <v>7</v>
      </c>
      <c r="J1901">
        <f t="shared" si="59"/>
        <v>1</v>
      </c>
    </row>
    <row r="1902" spans="1:10">
      <c r="A1902" t="s">
        <v>53</v>
      </c>
      <c r="B1902" s="57">
        <v>34160</v>
      </c>
      <c r="C1902">
        <v>1993</v>
      </c>
      <c r="D1902">
        <v>710</v>
      </c>
      <c r="F1902">
        <v>0.11</v>
      </c>
      <c r="G1902">
        <v>640</v>
      </c>
      <c r="H1902" t="s">
        <v>18</v>
      </c>
      <c r="I1902">
        <f t="shared" si="60"/>
        <v>7</v>
      </c>
      <c r="J1902">
        <f t="shared" si="59"/>
        <v>1</v>
      </c>
    </row>
    <row r="1903" spans="1:10">
      <c r="A1903" t="s">
        <v>53</v>
      </c>
      <c r="B1903" s="57">
        <v>34160</v>
      </c>
      <c r="C1903">
        <v>1993</v>
      </c>
      <c r="D1903">
        <v>710</v>
      </c>
      <c r="F1903">
        <v>0.22</v>
      </c>
      <c r="G1903">
        <v>650</v>
      </c>
      <c r="H1903" t="s">
        <v>18</v>
      </c>
      <c r="I1903">
        <f t="shared" si="60"/>
        <v>7</v>
      </c>
      <c r="J1903">
        <f t="shared" si="59"/>
        <v>1</v>
      </c>
    </row>
    <row r="1904" spans="1:10">
      <c r="A1904" t="s">
        <v>53</v>
      </c>
      <c r="B1904" s="57">
        <v>34160</v>
      </c>
      <c r="C1904">
        <v>1993</v>
      </c>
      <c r="D1904">
        <v>710</v>
      </c>
      <c r="F1904">
        <v>0</v>
      </c>
      <c r="G1904">
        <v>659</v>
      </c>
      <c r="H1904" t="s">
        <v>55</v>
      </c>
      <c r="I1904">
        <f t="shared" si="60"/>
        <v>7</v>
      </c>
      <c r="J1904">
        <f t="shared" si="59"/>
        <v>1</v>
      </c>
    </row>
    <row r="1905" spans="1:10">
      <c r="A1905" t="s">
        <v>53</v>
      </c>
      <c r="B1905" s="57">
        <v>34167</v>
      </c>
      <c r="C1905">
        <v>1993</v>
      </c>
      <c r="D1905">
        <v>710</v>
      </c>
      <c r="E1905">
        <v>3054.32</v>
      </c>
      <c r="F1905">
        <v>24.73</v>
      </c>
      <c r="G1905">
        <v>610</v>
      </c>
      <c r="H1905" t="s">
        <v>18</v>
      </c>
      <c r="I1905">
        <f t="shared" si="60"/>
        <v>7</v>
      </c>
      <c r="J1905">
        <f t="shared" si="59"/>
        <v>1</v>
      </c>
    </row>
    <row r="1906" spans="1:10">
      <c r="A1906" t="s">
        <v>53</v>
      </c>
      <c r="B1906" s="57">
        <v>34167</v>
      </c>
      <c r="C1906">
        <v>1993</v>
      </c>
      <c r="D1906">
        <v>710</v>
      </c>
      <c r="E1906">
        <v>3054.32</v>
      </c>
      <c r="F1906">
        <v>1.46</v>
      </c>
      <c r="G1906">
        <v>620</v>
      </c>
      <c r="H1906" t="s">
        <v>18</v>
      </c>
      <c r="I1906">
        <f t="shared" si="60"/>
        <v>7</v>
      </c>
      <c r="J1906">
        <f t="shared" si="59"/>
        <v>1</v>
      </c>
    </row>
    <row r="1907" spans="1:10">
      <c r="A1907" t="s">
        <v>53</v>
      </c>
      <c r="B1907" s="57">
        <v>34167</v>
      </c>
      <c r="C1907">
        <v>1993</v>
      </c>
      <c r="D1907">
        <v>710</v>
      </c>
      <c r="E1907">
        <v>3054.32</v>
      </c>
      <c r="F1907">
        <v>69.42</v>
      </c>
      <c r="G1907">
        <v>630</v>
      </c>
      <c r="H1907" t="s">
        <v>18</v>
      </c>
      <c r="I1907">
        <f t="shared" si="60"/>
        <v>7</v>
      </c>
      <c r="J1907">
        <f t="shared" si="59"/>
        <v>1</v>
      </c>
    </row>
    <row r="1908" spans="1:10">
      <c r="A1908" t="s">
        <v>53</v>
      </c>
      <c r="B1908" s="57">
        <v>34167</v>
      </c>
      <c r="C1908">
        <v>1993</v>
      </c>
      <c r="D1908">
        <v>710</v>
      </c>
      <c r="E1908">
        <v>3054.32</v>
      </c>
      <c r="F1908">
        <v>77.06</v>
      </c>
      <c r="G1908">
        <v>640</v>
      </c>
      <c r="H1908" t="s">
        <v>18</v>
      </c>
      <c r="I1908">
        <f t="shared" si="60"/>
        <v>7</v>
      </c>
      <c r="J1908">
        <f t="shared" si="59"/>
        <v>1</v>
      </c>
    </row>
    <row r="1909" spans="1:10">
      <c r="A1909" t="s">
        <v>53</v>
      </c>
      <c r="B1909" s="57">
        <v>34167</v>
      </c>
      <c r="C1909">
        <v>1993</v>
      </c>
      <c r="D1909">
        <v>710</v>
      </c>
      <c r="E1909">
        <v>3054.32</v>
      </c>
      <c r="F1909">
        <v>41.05</v>
      </c>
      <c r="G1909">
        <v>650</v>
      </c>
      <c r="H1909" t="s">
        <v>18</v>
      </c>
      <c r="I1909">
        <f t="shared" si="60"/>
        <v>7</v>
      </c>
      <c r="J1909">
        <f t="shared" si="59"/>
        <v>1</v>
      </c>
    </row>
    <row r="1910" spans="1:10">
      <c r="A1910" t="s">
        <v>53</v>
      </c>
      <c r="B1910" s="57">
        <v>34167</v>
      </c>
      <c r="C1910">
        <v>1993</v>
      </c>
      <c r="D1910">
        <v>710</v>
      </c>
      <c r="E1910">
        <v>3407.68</v>
      </c>
      <c r="F1910">
        <v>0.89</v>
      </c>
      <c r="G1910">
        <v>517</v>
      </c>
      <c r="H1910" t="s">
        <v>54</v>
      </c>
      <c r="I1910">
        <f t="shared" si="60"/>
        <v>7</v>
      </c>
      <c r="J1910">
        <f t="shared" si="59"/>
        <v>1</v>
      </c>
    </row>
    <row r="1911" spans="1:10">
      <c r="A1911" t="s">
        <v>53</v>
      </c>
      <c r="B1911" s="57">
        <v>34167</v>
      </c>
      <c r="C1911">
        <v>1993</v>
      </c>
      <c r="D1911">
        <v>710</v>
      </c>
      <c r="E1911">
        <v>3407.68</v>
      </c>
      <c r="F1911">
        <v>3.42</v>
      </c>
      <c r="G1911">
        <v>519</v>
      </c>
      <c r="H1911" t="s">
        <v>54</v>
      </c>
      <c r="I1911">
        <f t="shared" si="60"/>
        <v>7</v>
      </c>
      <c r="J1911">
        <f t="shared" si="59"/>
        <v>1</v>
      </c>
    </row>
    <row r="1912" spans="1:10">
      <c r="A1912" t="s">
        <v>53</v>
      </c>
      <c r="B1912" s="57">
        <v>34167</v>
      </c>
      <c r="C1912">
        <v>1993</v>
      </c>
      <c r="D1912">
        <v>710</v>
      </c>
      <c r="E1912">
        <v>3407.68</v>
      </c>
      <c r="F1912">
        <v>49.32</v>
      </c>
      <c r="G1912">
        <v>540</v>
      </c>
      <c r="H1912" t="s">
        <v>54</v>
      </c>
      <c r="I1912">
        <f t="shared" si="60"/>
        <v>7</v>
      </c>
      <c r="J1912">
        <f t="shared" si="59"/>
        <v>1</v>
      </c>
    </row>
    <row r="1913" spans="1:10">
      <c r="A1913" t="s">
        <v>53</v>
      </c>
      <c r="B1913" s="57">
        <v>34167</v>
      </c>
      <c r="C1913">
        <v>1993</v>
      </c>
      <c r="D1913">
        <v>710</v>
      </c>
      <c r="E1913">
        <v>3622.35</v>
      </c>
      <c r="F1913">
        <v>0.09</v>
      </c>
      <c r="G1913">
        <v>518</v>
      </c>
      <c r="H1913" t="s">
        <v>54</v>
      </c>
      <c r="I1913">
        <f t="shared" si="60"/>
        <v>7</v>
      </c>
      <c r="J1913">
        <f t="shared" si="59"/>
        <v>1</v>
      </c>
    </row>
    <row r="1914" spans="1:10">
      <c r="A1914" t="s">
        <v>53</v>
      </c>
      <c r="B1914" s="57">
        <v>34167</v>
      </c>
      <c r="C1914">
        <v>1993</v>
      </c>
      <c r="D1914">
        <v>710</v>
      </c>
      <c r="E1914">
        <v>3622.35</v>
      </c>
      <c r="F1914">
        <v>32.520000000000003</v>
      </c>
      <c r="G1914">
        <v>540</v>
      </c>
      <c r="H1914" t="s">
        <v>54</v>
      </c>
      <c r="I1914">
        <f t="shared" si="60"/>
        <v>7</v>
      </c>
      <c r="J1914">
        <f t="shared" si="59"/>
        <v>1</v>
      </c>
    </row>
    <row r="1915" spans="1:10">
      <c r="A1915" t="s">
        <v>53</v>
      </c>
      <c r="B1915" s="57">
        <v>34167</v>
      </c>
      <c r="C1915">
        <v>1993</v>
      </c>
      <c r="D1915">
        <v>710</v>
      </c>
      <c r="E1915">
        <v>3816.47</v>
      </c>
      <c r="F1915">
        <v>40.04</v>
      </c>
      <c r="G1915">
        <v>630</v>
      </c>
      <c r="H1915" t="s">
        <v>18</v>
      </c>
      <c r="I1915">
        <f t="shared" si="60"/>
        <v>7</v>
      </c>
      <c r="J1915">
        <f t="shared" si="59"/>
        <v>1</v>
      </c>
    </row>
    <row r="1916" spans="1:10">
      <c r="A1916" t="s">
        <v>53</v>
      </c>
      <c r="B1916" s="57">
        <v>34167</v>
      </c>
      <c r="C1916">
        <v>1993</v>
      </c>
      <c r="D1916">
        <v>710</v>
      </c>
      <c r="F1916">
        <v>0</v>
      </c>
      <c r="G1916">
        <v>518</v>
      </c>
      <c r="H1916" t="s">
        <v>54</v>
      </c>
      <c r="I1916">
        <f t="shared" si="60"/>
        <v>7</v>
      </c>
      <c r="J1916">
        <f t="shared" si="59"/>
        <v>1</v>
      </c>
    </row>
    <row r="1917" spans="1:10">
      <c r="A1917" t="s">
        <v>53</v>
      </c>
      <c r="B1917" s="57">
        <v>34167</v>
      </c>
      <c r="C1917">
        <v>1993</v>
      </c>
      <c r="D1917">
        <v>710</v>
      </c>
      <c r="F1917">
        <v>0.47</v>
      </c>
      <c r="G1917">
        <v>610</v>
      </c>
      <c r="H1917" t="s">
        <v>18</v>
      </c>
      <c r="I1917">
        <f t="shared" si="60"/>
        <v>7</v>
      </c>
      <c r="J1917">
        <f t="shared" si="59"/>
        <v>1</v>
      </c>
    </row>
    <row r="1918" spans="1:10">
      <c r="A1918" t="s">
        <v>53</v>
      </c>
      <c r="B1918" s="57">
        <v>34167</v>
      </c>
      <c r="C1918">
        <v>1993</v>
      </c>
      <c r="D1918">
        <v>710</v>
      </c>
      <c r="F1918">
        <v>1.5</v>
      </c>
      <c r="G1918">
        <v>620</v>
      </c>
      <c r="H1918" t="s">
        <v>18</v>
      </c>
      <c r="I1918">
        <f t="shared" si="60"/>
        <v>7</v>
      </c>
      <c r="J1918">
        <f t="shared" si="59"/>
        <v>1</v>
      </c>
    </row>
    <row r="1919" spans="1:10">
      <c r="A1919" t="s">
        <v>53</v>
      </c>
      <c r="B1919" s="57">
        <v>34167</v>
      </c>
      <c r="C1919">
        <v>1993</v>
      </c>
      <c r="D1919">
        <v>710</v>
      </c>
      <c r="F1919">
        <v>41.57</v>
      </c>
      <c r="G1919">
        <v>630</v>
      </c>
      <c r="H1919" t="s">
        <v>18</v>
      </c>
      <c r="I1919">
        <f t="shared" si="60"/>
        <v>7</v>
      </c>
      <c r="J1919">
        <f t="shared" si="59"/>
        <v>1</v>
      </c>
    </row>
    <row r="1920" spans="1:10">
      <c r="A1920" t="s">
        <v>53</v>
      </c>
      <c r="B1920" s="57">
        <v>34167</v>
      </c>
      <c r="C1920">
        <v>1993</v>
      </c>
      <c r="D1920">
        <v>710</v>
      </c>
      <c r="F1920">
        <v>1.72</v>
      </c>
      <c r="G1920">
        <v>640</v>
      </c>
      <c r="H1920" t="s">
        <v>18</v>
      </c>
      <c r="I1920">
        <f t="shared" si="60"/>
        <v>7</v>
      </c>
      <c r="J1920">
        <f t="shared" si="59"/>
        <v>1</v>
      </c>
    </row>
    <row r="1921" spans="1:10">
      <c r="A1921" t="s">
        <v>53</v>
      </c>
      <c r="B1921" s="57">
        <v>34167</v>
      </c>
      <c r="C1921">
        <v>1993</v>
      </c>
      <c r="D1921">
        <v>710</v>
      </c>
      <c r="F1921">
        <v>1.92</v>
      </c>
      <c r="G1921">
        <v>650</v>
      </c>
      <c r="H1921" t="s">
        <v>18</v>
      </c>
      <c r="I1921">
        <f t="shared" si="60"/>
        <v>7</v>
      </c>
      <c r="J1921">
        <f t="shared" si="59"/>
        <v>1</v>
      </c>
    </row>
    <row r="1922" spans="1:10">
      <c r="A1922" t="s">
        <v>53</v>
      </c>
      <c r="B1922" s="57">
        <v>34167</v>
      </c>
      <c r="C1922">
        <v>1993</v>
      </c>
      <c r="D1922">
        <v>710</v>
      </c>
      <c r="F1922">
        <v>0</v>
      </c>
      <c r="G1922">
        <v>659</v>
      </c>
      <c r="H1922" t="s">
        <v>55</v>
      </c>
      <c r="I1922">
        <f t="shared" si="60"/>
        <v>7</v>
      </c>
      <c r="J1922">
        <f t="shared" si="59"/>
        <v>1</v>
      </c>
    </row>
    <row r="1923" spans="1:10">
      <c r="A1923" t="s">
        <v>53</v>
      </c>
      <c r="B1923" s="57">
        <v>34174</v>
      </c>
      <c r="C1923">
        <v>1993</v>
      </c>
      <c r="D1923">
        <v>710</v>
      </c>
      <c r="E1923">
        <v>3054.32</v>
      </c>
      <c r="F1923">
        <v>3.08</v>
      </c>
      <c r="G1923">
        <v>610</v>
      </c>
      <c r="H1923" t="s">
        <v>18</v>
      </c>
      <c r="I1923">
        <f t="shared" si="60"/>
        <v>7</v>
      </c>
      <c r="J1923">
        <f t="shared" ref="J1923:J1986" si="61">IF(I1923&lt;7,0,1)</f>
        <v>1</v>
      </c>
    </row>
    <row r="1924" spans="1:10">
      <c r="A1924" t="s">
        <v>53</v>
      </c>
      <c r="B1924" s="57">
        <v>34174</v>
      </c>
      <c r="C1924">
        <v>1993</v>
      </c>
      <c r="D1924">
        <v>710</v>
      </c>
      <c r="E1924">
        <v>3054.32</v>
      </c>
      <c r="F1924">
        <v>0.08</v>
      </c>
      <c r="G1924">
        <v>620</v>
      </c>
      <c r="H1924" t="s">
        <v>18</v>
      </c>
      <c r="I1924">
        <f t="shared" si="60"/>
        <v>7</v>
      </c>
      <c r="J1924">
        <f t="shared" si="61"/>
        <v>1</v>
      </c>
    </row>
    <row r="1925" spans="1:10">
      <c r="A1925" t="s">
        <v>53</v>
      </c>
      <c r="B1925" s="57">
        <v>34174</v>
      </c>
      <c r="C1925">
        <v>1993</v>
      </c>
      <c r="D1925">
        <v>710</v>
      </c>
      <c r="E1925">
        <v>3054.32</v>
      </c>
      <c r="F1925">
        <v>140.25</v>
      </c>
      <c r="G1925">
        <v>630</v>
      </c>
      <c r="H1925" t="s">
        <v>18</v>
      </c>
      <c r="I1925">
        <f t="shared" si="60"/>
        <v>7</v>
      </c>
      <c r="J1925">
        <f t="shared" si="61"/>
        <v>1</v>
      </c>
    </row>
    <row r="1926" spans="1:10">
      <c r="A1926" t="s">
        <v>53</v>
      </c>
      <c r="B1926" s="57">
        <v>34174</v>
      </c>
      <c r="C1926">
        <v>1993</v>
      </c>
      <c r="D1926">
        <v>710</v>
      </c>
      <c r="E1926">
        <v>3054.32</v>
      </c>
      <c r="F1926">
        <v>83.07</v>
      </c>
      <c r="G1926">
        <v>640</v>
      </c>
      <c r="H1926" t="s">
        <v>18</v>
      </c>
      <c r="I1926">
        <f t="shared" si="60"/>
        <v>7</v>
      </c>
      <c r="J1926">
        <f t="shared" si="61"/>
        <v>1</v>
      </c>
    </row>
    <row r="1927" spans="1:10">
      <c r="A1927" t="s">
        <v>53</v>
      </c>
      <c r="B1927" s="57">
        <v>34174</v>
      </c>
      <c r="C1927">
        <v>1993</v>
      </c>
      <c r="D1927">
        <v>710</v>
      </c>
      <c r="E1927">
        <v>3054.32</v>
      </c>
      <c r="F1927">
        <v>11.36</v>
      </c>
      <c r="G1927">
        <v>650</v>
      </c>
      <c r="H1927" t="s">
        <v>18</v>
      </c>
      <c r="I1927">
        <f t="shared" si="60"/>
        <v>7</v>
      </c>
      <c r="J1927">
        <f t="shared" si="61"/>
        <v>1</v>
      </c>
    </row>
    <row r="1928" spans="1:10">
      <c r="A1928" t="s">
        <v>53</v>
      </c>
      <c r="B1928" s="57">
        <v>34174</v>
      </c>
      <c r="C1928">
        <v>1993</v>
      </c>
      <c r="D1928">
        <v>710</v>
      </c>
      <c r="E1928">
        <v>3407.68</v>
      </c>
      <c r="F1928">
        <v>1.35</v>
      </c>
      <c r="G1928">
        <v>518</v>
      </c>
      <c r="H1928" t="s">
        <v>54</v>
      </c>
      <c r="I1928">
        <f t="shared" ref="I1928:I1991" si="62">MONTH(B1928)</f>
        <v>7</v>
      </c>
      <c r="J1928">
        <f t="shared" si="61"/>
        <v>1</v>
      </c>
    </row>
    <row r="1929" spans="1:10">
      <c r="A1929" t="s">
        <v>53</v>
      </c>
      <c r="B1929" s="57">
        <v>34174</v>
      </c>
      <c r="C1929">
        <v>1993</v>
      </c>
      <c r="D1929">
        <v>710</v>
      </c>
      <c r="E1929">
        <v>3407.68</v>
      </c>
      <c r="F1929">
        <v>3.57</v>
      </c>
      <c r="G1929">
        <v>519</v>
      </c>
      <c r="H1929" t="s">
        <v>54</v>
      </c>
      <c r="I1929">
        <f t="shared" si="62"/>
        <v>7</v>
      </c>
      <c r="J1929">
        <f t="shared" si="61"/>
        <v>1</v>
      </c>
    </row>
    <row r="1930" spans="1:10">
      <c r="A1930" t="s">
        <v>53</v>
      </c>
      <c r="B1930" s="57">
        <v>34174</v>
      </c>
      <c r="C1930">
        <v>1993</v>
      </c>
      <c r="D1930">
        <v>710</v>
      </c>
      <c r="E1930">
        <v>3407.68</v>
      </c>
      <c r="F1930">
        <v>21.2</v>
      </c>
      <c r="G1930">
        <v>540</v>
      </c>
      <c r="H1930" t="s">
        <v>54</v>
      </c>
      <c r="I1930">
        <f t="shared" si="62"/>
        <v>7</v>
      </c>
      <c r="J1930">
        <f t="shared" si="61"/>
        <v>1</v>
      </c>
    </row>
    <row r="1931" spans="1:10">
      <c r="A1931" t="s">
        <v>53</v>
      </c>
      <c r="B1931" s="57">
        <v>34174</v>
      </c>
      <c r="C1931">
        <v>1993</v>
      </c>
      <c r="D1931">
        <v>710</v>
      </c>
      <c r="E1931">
        <v>3622.35</v>
      </c>
      <c r="F1931">
        <v>30.18</v>
      </c>
      <c r="G1931">
        <v>540</v>
      </c>
      <c r="H1931" t="s">
        <v>54</v>
      </c>
      <c r="I1931">
        <f t="shared" si="62"/>
        <v>7</v>
      </c>
      <c r="J1931">
        <f t="shared" si="61"/>
        <v>1</v>
      </c>
    </row>
    <row r="1932" spans="1:10">
      <c r="A1932" t="s">
        <v>53</v>
      </c>
      <c r="B1932" s="57">
        <v>34174</v>
      </c>
      <c r="C1932">
        <v>1993</v>
      </c>
      <c r="D1932">
        <v>710</v>
      </c>
      <c r="E1932">
        <v>3816.47</v>
      </c>
      <c r="F1932">
        <v>40.72</v>
      </c>
      <c r="G1932">
        <v>630</v>
      </c>
      <c r="H1932" t="s">
        <v>18</v>
      </c>
      <c r="I1932">
        <f t="shared" si="62"/>
        <v>7</v>
      </c>
      <c r="J1932">
        <f t="shared" si="61"/>
        <v>1</v>
      </c>
    </row>
    <row r="1933" spans="1:10">
      <c r="A1933" t="s">
        <v>53</v>
      </c>
      <c r="B1933" s="57">
        <v>34174</v>
      </c>
      <c r="C1933">
        <v>1993</v>
      </c>
      <c r="D1933">
        <v>710</v>
      </c>
      <c r="F1933">
        <v>15.74</v>
      </c>
      <c r="G1933">
        <v>540</v>
      </c>
      <c r="H1933" t="s">
        <v>54</v>
      </c>
      <c r="I1933">
        <f t="shared" si="62"/>
        <v>7</v>
      </c>
      <c r="J1933">
        <f t="shared" si="61"/>
        <v>1</v>
      </c>
    </row>
    <row r="1934" spans="1:10">
      <c r="A1934" t="s">
        <v>53</v>
      </c>
      <c r="B1934" s="57">
        <v>34174</v>
      </c>
      <c r="C1934">
        <v>1993</v>
      </c>
      <c r="D1934">
        <v>710</v>
      </c>
      <c r="F1934">
        <v>0.19</v>
      </c>
      <c r="G1934">
        <v>610</v>
      </c>
      <c r="H1934" t="s">
        <v>18</v>
      </c>
      <c r="I1934">
        <f t="shared" si="62"/>
        <v>7</v>
      </c>
      <c r="J1934">
        <f t="shared" si="61"/>
        <v>1</v>
      </c>
    </row>
    <row r="1935" spans="1:10">
      <c r="A1935" t="s">
        <v>53</v>
      </c>
      <c r="B1935" s="57">
        <v>34174</v>
      </c>
      <c r="C1935">
        <v>1993</v>
      </c>
      <c r="D1935">
        <v>710</v>
      </c>
      <c r="F1935">
        <v>0.16</v>
      </c>
      <c r="G1935">
        <v>620</v>
      </c>
      <c r="H1935" t="s">
        <v>18</v>
      </c>
      <c r="I1935">
        <f t="shared" si="62"/>
        <v>7</v>
      </c>
      <c r="J1935">
        <f t="shared" si="61"/>
        <v>1</v>
      </c>
    </row>
    <row r="1936" spans="1:10">
      <c r="A1936" t="s">
        <v>53</v>
      </c>
      <c r="B1936" s="57">
        <v>34174</v>
      </c>
      <c r="C1936">
        <v>1993</v>
      </c>
      <c r="D1936">
        <v>710</v>
      </c>
      <c r="F1936">
        <v>16.059999999999999</v>
      </c>
      <c r="G1936">
        <v>630</v>
      </c>
      <c r="H1936" t="s">
        <v>18</v>
      </c>
      <c r="I1936">
        <f t="shared" si="62"/>
        <v>7</v>
      </c>
      <c r="J1936">
        <f t="shared" si="61"/>
        <v>1</v>
      </c>
    </row>
    <row r="1937" spans="1:10">
      <c r="A1937" t="s">
        <v>53</v>
      </c>
      <c r="B1937" s="57">
        <v>34174</v>
      </c>
      <c r="C1937">
        <v>1993</v>
      </c>
      <c r="D1937">
        <v>710</v>
      </c>
      <c r="F1937">
        <v>3.2</v>
      </c>
      <c r="G1937">
        <v>640</v>
      </c>
      <c r="H1937" t="s">
        <v>18</v>
      </c>
      <c r="I1937">
        <f t="shared" si="62"/>
        <v>7</v>
      </c>
      <c r="J1937">
        <f t="shared" si="61"/>
        <v>1</v>
      </c>
    </row>
    <row r="1938" spans="1:10">
      <c r="A1938" t="s">
        <v>53</v>
      </c>
      <c r="B1938" s="57">
        <v>34174</v>
      </c>
      <c r="C1938">
        <v>1993</v>
      </c>
      <c r="D1938">
        <v>710</v>
      </c>
      <c r="F1938">
        <v>0</v>
      </c>
      <c r="G1938">
        <v>659</v>
      </c>
      <c r="H1938" t="s">
        <v>55</v>
      </c>
      <c r="I1938">
        <f t="shared" si="62"/>
        <v>7</v>
      </c>
      <c r="J1938">
        <f t="shared" si="61"/>
        <v>1</v>
      </c>
    </row>
    <row r="1939" spans="1:10">
      <c r="A1939" t="s">
        <v>53</v>
      </c>
      <c r="B1939" s="57">
        <v>34181</v>
      </c>
      <c r="C1939">
        <v>1993</v>
      </c>
      <c r="D1939">
        <v>710</v>
      </c>
      <c r="E1939">
        <v>3054.32</v>
      </c>
      <c r="F1939">
        <v>130.41</v>
      </c>
      <c r="G1939">
        <v>630</v>
      </c>
      <c r="H1939" t="s">
        <v>18</v>
      </c>
      <c r="I1939">
        <f t="shared" si="62"/>
        <v>7</v>
      </c>
      <c r="J1939">
        <f t="shared" si="61"/>
        <v>1</v>
      </c>
    </row>
    <row r="1940" spans="1:10">
      <c r="A1940" t="s">
        <v>53</v>
      </c>
      <c r="B1940" s="57">
        <v>34181</v>
      </c>
      <c r="C1940">
        <v>1993</v>
      </c>
      <c r="D1940">
        <v>710</v>
      </c>
      <c r="E1940">
        <v>3054.32</v>
      </c>
      <c r="F1940">
        <v>13.08</v>
      </c>
      <c r="G1940">
        <v>650</v>
      </c>
      <c r="H1940" t="s">
        <v>18</v>
      </c>
      <c r="I1940">
        <f t="shared" si="62"/>
        <v>7</v>
      </c>
      <c r="J1940">
        <f t="shared" si="61"/>
        <v>1</v>
      </c>
    </row>
    <row r="1941" spans="1:10">
      <c r="A1941" t="s">
        <v>53</v>
      </c>
      <c r="B1941" s="57">
        <v>34181</v>
      </c>
      <c r="C1941">
        <v>1993</v>
      </c>
      <c r="D1941">
        <v>710</v>
      </c>
      <c r="E1941">
        <v>3407.68</v>
      </c>
      <c r="F1941">
        <v>1.49</v>
      </c>
      <c r="G1941">
        <v>519</v>
      </c>
      <c r="H1941" t="s">
        <v>54</v>
      </c>
      <c r="I1941">
        <f t="shared" si="62"/>
        <v>7</v>
      </c>
      <c r="J1941">
        <f t="shared" si="61"/>
        <v>1</v>
      </c>
    </row>
    <row r="1942" spans="1:10">
      <c r="A1942" t="s">
        <v>53</v>
      </c>
      <c r="B1942" s="57">
        <v>34181</v>
      </c>
      <c r="C1942">
        <v>1993</v>
      </c>
      <c r="D1942">
        <v>710</v>
      </c>
      <c r="E1942">
        <v>3407.68</v>
      </c>
      <c r="F1942">
        <v>7.03</v>
      </c>
      <c r="G1942">
        <v>540</v>
      </c>
      <c r="H1942" t="s">
        <v>54</v>
      </c>
      <c r="I1942">
        <f t="shared" si="62"/>
        <v>7</v>
      </c>
      <c r="J1942">
        <f t="shared" si="61"/>
        <v>1</v>
      </c>
    </row>
    <row r="1943" spans="1:10">
      <c r="A1943" t="s">
        <v>53</v>
      </c>
      <c r="B1943" s="57">
        <v>34181</v>
      </c>
      <c r="C1943">
        <v>1993</v>
      </c>
      <c r="D1943">
        <v>710</v>
      </c>
      <c r="E1943">
        <v>3622.35</v>
      </c>
      <c r="F1943">
        <v>8.16</v>
      </c>
      <c r="G1943">
        <v>518</v>
      </c>
      <c r="H1943" t="s">
        <v>54</v>
      </c>
      <c r="I1943">
        <f t="shared" si="62"/>
        <v>7</v>
      </c>
      <c r="J1943">
        <f t="shared" si="61"/>
        <v>1</v>
      </c>
    </row>
    <row r="1944" spans="1:10">
      <c r="A1944" t="s">
        <v>53</v>
      </c>
      <c r="B1944" s="57">
        <v>34181</v>
      </c>
      <c r="C1944">
        <v>1993</v>
      </c>
      <c r="D1944">
        <v>710</v>
      </c>
      <c r="E1944">
        <v>3622.35</v>
      </c>
      <c r="F1944">
        <v>42.15</v>
      </c>
      <c r="G1944">
        <v>540</v>
      </c>
      <c r="H1944" t="s">
        <v>54</v>
      </c>
      <c r="I1944">
        <f t="shared" si="62"/>
        <v>7</v>
      </c>
      <c r="J1944">
        <f t="shared" si="61"/>
        <v>1</v>
      </c>
    </row>
    <row r="1945" spans="1:10">
      <c r="A1945" t="s">
        <v>53</v>
      </c>
      <c r="B1945" s="57">
        <v>34181</v>
      </c>
      <c r="C1945">
        <v>1993</v>
      </c>
      <c r="D1945">
        <v>710</v>
      </c>
      <c r="E1945">
        <v>3622.35</v>
      </c>
      <c r="F1945">
        <v>2.56</v>
      </c>
      <c r="G1945">
        <v>541</v>
      </c>
      <c r="H1945" t="s">
        <v>54</v>
      </c>
      <c r="I1945">
        <f t="shared" si="62"/>
        <v>7</v>
      </c>
      <c r="J1945">
        <f t="shared" si="61"/>
        <v>1</v>
      </c>
    </row>
    <row r="1946" spans="1:10">
      <c r="A1946" t="s">
        <v>53</v>
      </c>
      <c r="B1946" s="57">
        <v>34181</v>
      </c>
      <c r="C1946">
        <v>1993</v>
      </c>
      <c r="D1946">
        <v>710</v>
      </c>
      <c r="E1946">
        <v>3816.47</v>
      </c>
      <c r="F1946">
        <v>1.63</v>
      </c>
      <c r="G1946">
        <v>620</v>
      </c>
      <c r="H1946" t="s">
        <v>18</v>
      </c>
      <c r="I1946">
        <f t="shared" si="62"/>
        <v>7</v>
      </c>
      <c r="J1946">
        <f t="shared" si="61"/>
        <v>1</v>
      </c>
    </row>
    <row r="1947" spans="1:10">
      <c r="A1947" t="s">
        <v>53</v>
      </c>
      <c r="B1947" s="57">
        <v>34181</v>
      </c>
      <c r="C1947">
        <v>1993</v>
      </c>
      <c r="D1947">
        <v>710</v>
      </c>
      <c r="E1947">
        <v>3816.47</v>
      </c>
      <c r="F1947">
        <v>45.32</v>
      </c>
      <c r="G1947">
        <v>630</v>
      </c>
      <c r="H1947" t="s">
        <v>18</v>
      </c>
      <c r="I1947">
        <f t="shared" si="62"/>
        <v>7</v>
      </c>
      <c r="J1947">
        <f t="shared" si="61"/>
        <v>1</v>
      </c>
    </row>
    <row r="1948" spans="1:10">
      <c r="A1948" t="s">
        <v>53</v>
      </c>
      <c r="B1948" s="57">
        <v>34181</v>
      </c>
      <c r="C1948">
        <v>1993</v>
      </c>
      <c r="D1948">
        <v>710</v>
      </c>
      <c r="F1948">
        <v>0.09</v>
      </c>
      <c r="G1948">
        <v>540</v>
      </c>
      <c r="H1948" t="s">
        <v>54</v>
      </c>
      <c r="I1948">
        <f t="shared" si="62"/>
        <v>7</v>
      </c>
      <c r="J1948">
        <f t="shared" si="61"/>
        <v>1</v>
      </c>
    </row>
    <row r="1949" spans="1:10">
      <c r="A1949" t="s">
        <v>53</v>
      </c>
      <c r="B1949" s="57">
        <v>34181</v>
      </c>
      <c r="C1949">
        <v>1993</v>
      </c>
      <c r="D1949">
        <v>710</v>
      </c>
      <c r="F1949">
        <v>0</v>
      </c>
      <c r="G1949">
        <v>620</v>
      </c>
      <c r="H1949" t="s">
        <v>18</v>
      </c>
      <c r="I1949">
        <f t="shared" si="62"/>
        <v>7</v>
      </c>
      <c r="J1949">
        <f t="shared" si="61"/>
        <v>1</v>
      </c>
    </row>
    <row r="1950" spans="1:10">
      <c r="A1950" t="s">
        <v>53</v>
      </c>
      <c r="B1950" s="57">
        <v>34181</v>
      </c>
      <c r="C1950">
        <v>1993</v>
      </c>
      <c r="D1950">
        <v>710</v>
      </c>
      <c r="F1950">
        <v>83.58</v>
      </c>
      <c r="G1950">
        <v>630</v>
      </c>
      <c r="H1950" t="s">
        <v>18</v>
      </c>
      <c r="I1950">
        <f t="shared" si="62"/>
        <v>7</v>
      </c>
      <c r="J1950">
        <f t="shared" si="61"/>
        <v>1</v>
      </c>
    </row>
    <row r="1951" spans="1:10">
      <c r="A1951" t="s">
        <v>53</v>
      </c>
      <c r="B1951" s="57">
        <v>34181</v>
      </c>
      <c r="C1951">
        <v>1993</v>
      </c>
      <c r="D1951">
        <v>710</v>
      </c>
      <c r="F1951">
        <v>13.66</v>
      </c>
      <c r="G1951">
        <v>640</v>
      </c>
      <c r="H1951" t="s">
        <v>18</v>
      </c>
      <c r="I1951">
        <f t="shared" si="62"/>
        <v>7</v>
      </c>
      <c r="J1951">
        <f t="shared" si="61"/>
        <v>1</v>
      </c>
    </row>
    <row r="1952" spans="1:10">
      <c r="A1952" t="s">
        <v>53</v>
      </c>
      <c r="B1952" s="57">
        <v>34181</v>
      </c>
      <c r="C1952">
        <v>1993</v>
      </c>
      <c r="D1952">
        <v>710</v>
      </c>
      <c r="F1952">
        <v>0.65</v>
      </c>
      <c r="G1952">
        <v>650</v>
      </c>
      <c r="H1952" t="s">
        <v>18</v>
      </c>
      <c r="I1952">
        <f t="shared" si="62"/>
        <v>7</v>
      </c>
      <c r="J1952">
        <f t="shared" si="61"/>
        <v>1</v>
      </c>
    </row>
    <row r="1953" spans="1:10">
      <c r="A1953" t="s">
        <v>53</v>
      </c>
      <c r="B1953" s="57">
        <v>34181</v>
      </c>
      <c r="C1953">
        <v>1993</v>
      </c>
      <c r="D1953">
        <v>710</v>
      </c>
      <c r="F1953">
        <v>0</v>
      </c>
      <c r="G1953">
        <v>659</v>
      </c>
      <c r="H1953" t="s">
        <v>55</v>
      </c>
      <c r="I1953">
        <f t="shared" si="62"/>
        <v>7</v>
      </c>
      <c r="J1953">
        <f t="shared" si="61"/>
        <v>1</v>
      </c>
    </row>
    <row r="1954" spans="1:10">
      <c r="A1954" t="s">
        <v>53</v>
      </c>
      <c r="B1954" s="57">
        <v>34188</v>
      </c>
      <c r="C1954">
        <v>1993</v>
      </c>
      <c r="D1954">
        <v>710</v>
      </c>
      <c r="E1954">
        <v>3054.32</v>
      </c>
      <c r="F1954">
        <v>11.3</v>
      </c>
      <c r="G1954">
        <v>620</v>
      </c>
      <c r="H1954" t="s">
        <v>18</v>
      </c>
      <c r="I1954">
        <f t="shared" si="62"/>
        <v>8</v>
      </c>
      <c r="J1954">
        <f t="shared" si="61"/>
        <v>1</v>
      </c>
    </row>
    <row r="1955" spans="1:10">
      <c r="A1955" t="s">
        <v>53</v>
      </c>
      <c r="B1955" s="57">
        <v>34188</v>
      </c>
      <c r="C1955">
        <v>1993</v>
      </c>
      <c r="D1955">
        <v>710</v>
      </c>
      <c r="E1955">
        <v>3054.32</v>
      </c>
      <c r="F1955">
        <v>10.62</v>
      </c>
      <c r="G1955">
        <v>630</v>
      </c>
      <c r="H1955" t="s">
        <v>18</v>
      </c>
      <c r="I1955">
        <f t="shared" si="62"/>
        <v>8</v>
      </c>
      <c r="J1955">
        <f t="shared" si="61"/>
        <v>1</v>
      </c>
    </row>
    <row r="1956" spans="1:10">
      <c r="A1956" t="s">
        <v>53</v>
      </c>
      <c r="B1956" s="57">
        <v>34188</v>
      </c>
      <c r="C1956">
        <v>1993</v>
      </c>
      <c r="D1956">
        <v>710</v>
      </c>
      <c r="E1956">
        <v>3054.32</v>
      </c>
      <c r="F1956">
        <v>5.34</v>
      </c>
      <c r="G1956">
        <v>650</v>
      </c>
      <c r="H1956" t="s">
        <v>18</v>
      </c>
      <c r="I1956">
        <f t="shared" si="62"/>
        <v>8</v>
      </c>
      <c r="J1956">
        <f t="shared" si="61"/>
        <v>1</v>
      </c>
    </row>
    <row r="1957" spans="1:10">
      <c r="A1957" t="s">
        <v>53</v>
      </c>
      <c r="B1957" s="57">
        <v>34188</v>
      </c>
      <c r="C1957">
        <v>1993</v>
      </c>
      <c r="D1957">
        <v>710</v>
      </c>
      <c r="E1957">
        <v>3407.68</v>
      </c>
      <c r="F1957">
        <v>8.52</v>
      </c>
      <c r="G1957">
        <v>519</v>
      </c>
      <c r="H1957" t="s">
        <v>54</v>
      </c>
      <c r="I1957">
        <f t="shared" si="62"/>
        <v>8</v>
      </c>
      <c r="J1957">
        <f t="shared" si="61"/>
        <v>1</v>
      </c>
    </row>
    <row r="1958" spans="1:10">
      <c r="A1958" t="s">
        <v>53</v>
      </c>
      <c r="B1958" s="57">
        <v>34188</v>
      </c>
      <c r="C1958">
        <v>1993</v>
      </c>
      <c r="D1958">
        <v>710</v>
      </c>
      <c r="E1958">
        <v>3407.68</v>
      </c>
      <c r="F1958">
        <v>15.08</v>
      </c>
      <c r="G1958">
        <v>540</v>
      </c>
      <c r="H1958" t="s">
        <v>54</v>
      </c>
      <c r="I1958">
        <f t="shared" si="62"/>
        <v>8</v>
      </c>
      <c r="J1958">
        <f t="shared" si="61"/>
        <v>1</v>
      </c>
    </row>
    <row r="1959" spans="1:10">
      <c r="A1959" t="s">
        <v>53</v>
      </c>
      <c r="B1959" s="57">
        <v>34188</v>
      </c>
      <c r="C1959">
        <v>1993</v>
      </c>
      <c r="D1959">
        <v>710</v>
      </c>
      <c r="E1959">
        <v>3622.35</v>
      </c>
      <c r="F1959">
        <v>0.59</v>
      </c>
      <c r="G1959">
        <v>517</v>
      </c>
      <c r="H1959" t="s">
        <v>54</v>
      </c>
      <c r="I1959">
        <f t="shared" si="62"/>
        <v>8</v>
      </c>
      <c r="J1959">
        <f t="shared" si="61"/>
        <v>1</v>
      </c>
    </row>
    <row r="1960" spans="1:10">
      <c r="A1960" t="s">
        <v>53</v>
      </c>
      <c r="B1960" s="57">
        <v>34188</v>
      </c>
      <c r="C1960">
        <v>1993</v>
      </c>
      <c r="D1960">
        <v>710</v>
      </c>
      <c r="E1960">
        <v>3622.35</v>
      </c>
      <c r="F1960">
        <v>30.56</v>
      </c>
      <c r="G1960">
        <v>540</v>
      </c>
      <c r="H1960" t="s">
        <v>54</v>
      </c>
      <c r="I1960">
        <f t="shared" si="62"/>
        <v>8</v>
      </c>
      <c r="J1960">
        <f t="shared" si="61"/>
        <v>1</v>
      </c>
    </row>
    <row r="1961" spans="1:10">
      <c r="A1961" t="s">
        <v>53</v>
      </c>
      <c r="B1961" s="57">
        <v>34188</v>
      </c>
      <c r="C1961">
        <v>1993</v>
      </c>
      <c r="D1961">
        <v>710</v>
      </c>
      <c r="E1961">
        <v>3816.47</v>
      </c>
      <c r="F1961">
        <v>8.99</v>
      </c>
      <c r="G1961">
        <v>620</v>
      </c>
      <c r="H1961" t="s">
        <v>18</v>
      </c>
      <c r="I1961">
        <f t="shared" si="62"/>
        <v>8</v>
      </c>
      <c r="J1961">
        <f t="shared" si="61"/>
        <v>1</v>
      </c>
    </row>
    <row r="1962" spans="1:10">
      <c r="A1962" t="s">
        <v>53</v>
      </c>
      <c r="B1962" s="57">
        <v>34188</v>
      </c>
      <c r="C1962">
        <v>1993</v>
      </c>
      <c r="D1962">
        <v>710</v>
      </c>
      <c r="E1962">
        <v>3816.47</v>
      </c>
      <c r="F1962">
        <v>14.22</v>
      </c>
      <c r="G1962">
        <v>630</v>
      </c>
      <c r="H1962" t="s">
        <v>18</v>
      </c>
      <c r="I1962">
        <f t="shared" si="62"/>
        <v>8</v>
      </c>
      <c r="J1962">
        <f t="shared" si="61"/>
        <v>1</v>
      </c>
    </row>
    <row r="1963" spans="1:10">
      <c r="A1963" t="s">
        <v>53</v>
      </c>
      <c r="B1963" s="57">
        <v>34188</v>
      </c>
      <c r="C1963">
        <v>1993</v>
      </c>
      <c r="D1963">
        <v>710</v>
      </c>
      <c r="E1963">
        <v>3816.47</v>
      </c>
      <c r="F1963">
        <v>0.24</v>
      </c>
      <c r="G1963">
        <v>650</v>
      </c>
      <c r="H1963" t="s">
        <v>18</v>
      </c>
      <c r="I1963">
        <f t="shared" si="62"/>
        <v>8</v>
      </c>
      <c r="J1963">
        <f t="shared" si="61"/>
        <v>1</v>
      </c>
    </row>
    <row r="1964" spans="1:10">
      <c r="A1964" t="s">
        <v>53</v>
      </c>
      <c r="B1964" s="57">
        <v>34188</v>
      </c>
      <c r="C1964">
        <v>1993</v>
      </c>
      <c r="D1964">
        <v>710</v>
      </c>
      <c r="F1964">
        <v>0.23</v>
      </c>
      <c r="G1964">
        <v>517</v>
      </c>
      <c r="H1964" t="s">
        <v>54</v>
      </c>
      <c r="I1964">
        <f t="shared" si="62"/>
        <v>8</v>
      </c>
      <c r="J1964">
        <f t="shared" si="61"/>
        <v>1</v>
      </c>
    </row>
    <row r="1965" spans="1:10">
      <c r="A1965" t="s">
        <v>53</v>
      </c>
      <c r="B1965" s="57">
        <v>34188</v>
      </c>
      <c r="C1965">
        <v>1993</v>
      </c>
      <c r="D1965">
        <v>710</v>
      </c>
      <c r="F1965">
        <v>0.04</v>
      </c>
      <c r="G1965">
        <v>540</v>
      </c>
      <c r="H1965" t="s">
        <v>54</v>
      </c>
      <c r="I1965">
        <f t="shared" si="62"/>
        <v>8</v>
      </c>
      <c r="J1965">
        <f t="shared" si="61"/>
        <v>1</v>
      </c>
    </row>
    <row r="1966" spans="1:10">
      <c r="A1966" t="s">
        <v>53</v>
      </c>
      <c r="B1966" s="57">
        <v>34188</v>
      </c>
      <c r="C1966">
        <v>1993</v>
      </c>
      <c r="D1966">
        <v>710</v>
      </c>
      <c r="F1966">
        <v>3.19</v>
      </c>
      <c r="G1966">
        <v>630</v>
      </c>
      <c r="H1966" t="s">
        <v>18</v>
      </c>
      <c r="I1966">
        <f t="shared" si="62"/>
        <v>8</v>
      </c>
      <c r="J1966">
        <f t="shared" si="61"/>
        <v>1</v>
      </c>
    </row>
    <row r="1967" spans="1:10">
      <c r="A1967" t="s">
        <v>53</v>
      </c>
      <c r="B1967" s="57">
        <v>34188</v>
      </c>
      <c r="C1967">
        <v>1993</v>
      </c>
      <c r="D1967">
        <v>710</v>
      </c>
      <c r="F1967">
        <v>0</v>
      </c>
      <c r="G1967">
        <v>659</v>
      </c>
      <c r="H1967" t="s">
        <v>55</v>
      </c>
      <c r="I1967">
        <f t="shared" si="62"/>
        <v>8</v>
      </c>
      <c r="J1967">
        <f t="shared" si="61"/>
        <v>1</v>
      </c>
    </row>
    <row r="1968" spans="1:10">
      <c r="A1968" t="s">
        <v>53</v>
      </c>
      <c r="B1968" s="57">
        <v>34195</v>
      </c>
      <c r="C1968">
        <v>1993</v>
      </c>
      <c r="D1968">
        <v>710</v>
      </c>
      <c r="E1968">
        <v>3407.68</v>
      </c>
      <c r="F1968">
        <v>0.17</v>
      </c>
      <c r="G1968">
        <v>518</v>
      </c>
      <c r="H1968" t="s">
        <v>54</v>
      </c>
      <c r="I1968">
        <f t="shared" si="62"/>
        <v>8</v>
      </c>
      <c r="J1968">
        <f t="shared" si="61"/>
        <v>1</v>
      </c>
    </row>
    <row r="1969" spans="1:10">
      <c r="A1969" t="s">
        <v>53</v>
      </c>
      <c r="B1969" s="57">
        <v>34195</v>
      </c>
      <c r="C1969">
        <v>1993</v>
      </c>
      <c r="D1969">
        <v>710</v>
      </c>
      <c r="E1969">
        <v>3407.68</v>
      </c>
      <c r="F1969">
        <v>0.05</v>
      </c>
      <c r="G1969">
        <v>521</v>
      </c>
      <c r="H1969" t="s">
        <v>54</v>
      </c>
      <c r="I1969">
        <f t="shared" si="62"/>
        <v>8</v>
      </c>
      <c r="J1969">
        <f t="shared" si="61"/>
        <v>1</v>
      </c>
    </row>
    <row r="1970" spans="1:10">
      <c r="A1970" t="s">
        <v>53</v>
      </c>
      <c r="B1970" s="57">
        <v>34195</v>
      </c>
      <c r="C1970">
        <v>1993</v>
      </c>
      <c r="D1970">
        <v>710</v>
      </c>
      <c r="E1970">
        <v>3407.68</v>
      </c>
      <c r="F1970">
        <v>0.06</v>
      </c>
      <c r="G1970">
        <v>523</v>
      </c>
      <c r="H1970" t="s">
        <v>54</v>
      </c>
      <c r="I1970">
        <f t="shared" si="62"/>
        <v>8</v>
      </c>
      <c r="J1970">
        <f t="shared" si="61"/>
        <v>1</v>
      </c>
    </row>
    <row r="1971" spans="1:10">
      <c r="A1971" t="s">
        <v>53</v>
      </c>
      <c r="B1971" s="57">
        <v>34195</v>
      </c>
      <c r="C1971">
        <v>1993</v>
      </c>
      <c r="D1971">
        <v>710</v>
      </c>
      <c r="E1971">
        <v>3622.35</v>
      </c>
      <c r="F1971">
        <v>0.06</v>
      </c>
      <c r="G1971">
        <v>521</v>
      </c>
      <c r="H1971" t="s">
        <v>54</v>
      </c>
      <c r="I1971">
        <f t="shared" si="62"/>
        <v>8</v>
      </c>
      <c r="J1971">
        <f t="shared" si="61"/>
        <v>1</v>
      </c>
    </row>
    <row r="1972" spans="1:10">
      <c r="A1972" t="s">
        <v>53</v>
      </c>
      <c r="B1972" s="57">
        <v>34195</v>
      </c>
      <c r="C1972">
        <v>1993</v>
      </c>
      <c r="D1972">
        <v>710</v>
      </c>
      <c r="E1972">
        <v>3622.35</v>
      </c>
      <c r="F1972">
        <v>0.03</v>
      </c>
      <c r="G1972">
        <v>523</v>
      </c>
      <c r="H1972" t="s">
        <v>54</v>
      </c>
      <c r="I1972">
        <f t="shared" si="62"/>
        <v>8</v>
      </c>
      <c r="J1972">
        <f t="shared" si="61"/>
        <v>1</v>
      </c>
    </row>
    <row r="1973" spans="1:10">
      <c r="A1973" t="s">
        <v>53</v>
      </c>
      <c r="B1973" s="57">
        <v>34195</v>
      </c>
      <c r="C1973">
        <v>1993</v>
      </c>
      <c r="D1973">
        <v>710</v>
      </c>
      <c r="E1973">
        <v>3622.35</v>
      </c>
      <c r="F1973">
        <v>0.32</v>
      </c>
      <c r="G1973">
        <v>540</v>
      </c>
      <c r="H1973" t="s">
        <v>54</v>
      </c>
      <c r="I1973">
        <f t="shared" si="62"/>
        <v>8</v>
      </c>
      <c r="J1973">
        <f t="shared" si="61"/>
        <v>1</v>
      </c>
    </row>
    <row r="1974" spans="1:10">
      <c r="A1974" t="s">
        <v>53</v>
      </c>
      <c r="B1974" s="57">
        <v>34195</v>
      </c>
      <c r="C1974">
        <v>1993</v>
      </c>
      <c r="D1974">
        <v>710</v>
      </c>
      <c r="E1974">
        <v>3622.35</v>
      </c>
      <c r="F1974">
        <v>18.760000000000002</v>
      </c>
      <c r="G1974">
        <v>541</v>
      </c>
      <c r="H1974" t="s">
        <v>54</v>
      </c>
      <c r="I1974">
        <f t="shared" si="62"/>
        <v>8</v>
      </c>
      <c r="J1974">
        <f t="shared" si="61"/>
        <v>1</v>
      </c>
    </row>
    <row r="1975" spans="1:10">
      <c r="A1975" t="s">
        <v>53</v>
      </c>
      <c r="B1975" s="57">
        <v>34195</v>
      </c>
      <c r="C1975">
        <v>1993</v>
      </c>
      <c r="D1975">
        <v>710</v>
      </c>
      <c r="E1975">
        <v>3622.35</v>
      </c>
      <c r="F1975">
        <v>9.9499999999999993</v>
      </c>
      <c r="G1975">
        <v>542</v>
      </c>
      <c r="H1975" t="s">
        <v>54</v>
      </c>
      <c r="I1975">
        <f t="shared" si="62"/>
        <v>8</v>
      </c>
      <c r="J1975">
        <f t="shared" si="61"/>
        <v>1</v>
      </c>
    </row>
    <row r="1976" spans="1:10">
      <c r="A1976" t="s">
        <v>53</v>
      </c>
      <c r="B1976" s="57">
        <v>34195</v>
      </c>
      <c r="C1976">
        <v>1993</v>
      </c>
      <c r="D1976">
        <v>710</v>
      </c>
      <c r="F1976">
        <v>0</v>
      </c>
      <c r="G1976">
        <v>509</v>
      </c>
      <c r="H1976" t="s">
        <v>54</v>
      </c>
      <c r="I1976">
        <f t="shared" si="62"/>
        <v>8</v>
      </c>
      <c r="J1976">
        <f t="shared" si="61"/>
        <v>1</v>
      </c>
    </row>
    <row r="1977" spans="1:10">
      <c r="A1977" t="s">
        <v>53</v>
      </c>
      <c r="B1977" s="57">
        <v>34195</v>
      </c>
      <c r="C1977">
        <v>1993</v>
      </c>
      <c r="D1977">
        <v>710</v>
      </c>
      <c r="F1977">
        <v>0</v>
      </c>
      <c r="G1977">
        <v>610</v>
      </c>
      <c r="H1977" t="s">
        <v>18</v>
      </c>
      <c r="I1977">
        <f t="shared" si="62"/>
        <v>8</v>
      </c>
      <c r="J1977">
        <f t="shared" si="61"/>
        <v>1</v>
      </c>
    </row>
    <row r="1978" spans="1:10">
      <c r="A1978" t="s">
        <v>53</v>
      </c>
      <c r="B1978" s="57">
        <v>34202</v>
      </c>
      <c r="C1978">
        <v>1993</v>
      </c>
      <c r="D1978">
        <v>710</v>
      </c>
      <c r="E1978">
        <v>3407.68</v>
      </c>
      <c r="F1978">
        <v>0.54</v>
      </c>
      <c r="G1978">
        <v>518</v>
      </c>
      <c r="H1978" t="s">
        <v>54</v>
      </c>
      <c r="I1978">
        <f t="shared" si="62"/>
        <v>8</v>
      </c>
      <c r="J1978">
        <f t="shared" si="61"/>
        <v>1</v>
      </c>
    </row>
    <row r="1979" spans="1:10">
      <c r="A1979" t="s">
        <v>53</v>
      </c>
      <c r="B1979" s="57">
        <v>34202</v>
      </c>
      <c r="C1979">
        <v>1993</v>
      </c>
      <c r="D1979">
        <v>710</v>
      </c>
      <c r="E1979">
        <v>3407.68</v>
      </c>
      <c r="F1979">
        <v>0.32</v>
      </c>
      <c r="G1979">
        <v>540</v>
      </c>
      <c r="H1979" t="s">
        <v>54</v>
      </c>
      <c r="I1979">
        <f t="shared" si="62"/>
        <v>8</v>
      </c>
      <c r="J1979">
        <f t="shared" si="61"/>
        <v>1</v>
      </c>
    </row>
    <row r="1980" spans="1:10">
      <c r="A1980" t="s">
        <v>53</v>
      </c>
      <c r="B1980" s="57">
        <v>34202</v>
      </c>
      <c r="C1980">
        <v>1993</v>
      </c>
      <c r="D1980">
        <v>710</v>
      </c>
      <c r="E1980">
        <v>3407.68</v>
      </c>
      <c r="F1980">
        <v>0.73</v>
      </c>
      <c r="G1980">
        <v>541</v>
      </c>
      <c r="H1980" t="s">
        <v>54</v>
      </c>
      <c r="I1980">
        <f t="shared" si="62"/>
        <v>8</v>
      </c>
      <c r="J1980">
        <f t="shared" si="61"/>
        <v>1</v>
      </c>
    </row>
    <row r="1981" spans="1:10">
      <c r="A1981" t="s">
        <v>53</v>
      </c>
      <c r="B1981" s="57">
        <v>34202</v>
      </c>
      <c r="C1981">
        <v>1993</v>
      </c>
      <c r="D1981">
        <v>710</v>
      </c>
      <c r="E1981">
        <v>3622.35</v>
      </c>
      <c r="F1981">
        <v>24.47</v>
      </c>
      <c r="G1981">
        <v>541</v>
      </c>
      <c r="H1981" t="s">
        <v>54</v>
      </c>
      <c r="I1981">
        <f t="shared" si="62"/>
        <v>8</v>
      </c>
      <c r="J1981">
        <f t="shared" si="61"/>
        <v>1</v>
      </c>
    </row>
    <row r="1982" spans="1:10">
      <c r="A1982" t="s">
        <v>53</v>
      </c>
      <c r="B1982" s="57">
        <v>34202</v>
      </c>
      <c r="C1982">
        <v>1993</v>
      </c>
      <c r="D1982">
        <v>710</v>
      </c>
      <c r="E1982">
        <v>3622.35</v>
      </c>
      <c r="F1982">
        <v>17.329999999999998</v>
      </c>
      <c r="G1982">
        <v>542</v>
      </c>
      <c r="H1982" t="s">
        <v>54</v>
      </c>
      <c r="I1982">
        <f t="shared" si="62"/>
        <v>8</v>
      </c>
      <c r="J1982">
        <f t="shared" si="61"/>
        <v>1</v>
      </c>
    </row>
    <row r="1983" spans="1:10">
      <c r="A1983" t="s">
        <v>53</v>
      </c>
      <c r="B1983" s="57">
        <v>34202</v>
      </c>
      <c r="C1983">
        <v>1993</v>
      </c>
      <c r="D1983">
        <v>710</v>
      </c>
      <c r="E1983">
        <v>3816.47</v>
      </c>
      <c r="F1983">
        <v>0.11</v>
      </c>
      <c r="G1983">
        <v>610</v>
      </c>
      <c r="H1983" t="s">
        <v>18</v>
      </c>
      <c r="I1983">
        <f t="shared" si="62"/>
        <v>8</v>
      </c>
      <c r="J1983">
        <f t="shared" si="61"/>
        <v>1</v>
      </c>
    </row>
    <row r="1984" spans="1:10">
      <c r="A1984" t="s">
        <v>53</v>
      </c>
      <c r="B1984" s="57">
        <v>34202</v>
      </c>
      <c r="C1984">
        <v>1993</v>
      </c>
      <c r="D1984">
        <v>710</v>
      </c>
      <c r="F1984">
        <v>0.08</v>
      </c>
      <c r="G1984">
        <v>541</v>
      </c>
      <c r="H1984" t="s">
        <v>54</v>
      </c>
      <c r="I1984">
        <f t="shared" si="62"/>
        <v>8</v>
      </c>
      <c r="J1984">
        <f t="shared" si="61"/>
        <v>1</v>
      </c>
    </row>
    <row r="1985" spans="1:10">
      <c r="A1985" t="s">
        <v>53</v>
      </c>
      <c r="B1985" s="57">
        <v>34202</v>
      </c>
      <c r="C1985">
        <v>1993</v>
      </c>
      <c r="D1985">
        <v>710</v>
      </c>
      <c r="F1985">
        <v>0.09</v>
      </c>
      <c r="G1985">
        <v>542</v>
      </c>
      <c r="H1985" t="s">
        <v>54</v>
      </c>
      <c r="I1985">
        <f t="shared" si="62"/>
        <v>8</v>
      </c>
      <c r="J1985">
        <f t="shared" si="61"/>
        <v>1</v>
      </c>
    </row>
    <row r="1986" spans="1:10">
      <c r="A1986" t="s">
        <v>53</v>
      </c>
      <c r="B1986" s="57">
        <v>34202</v>
      </c>
      <c r="C1986">
        <v>1993</v>
      </c>
      <c r="D1986">
        <v>710</v>
      </c>
      <c r="F1986">
        <v>0</v>
      </c>
      <c r="G1986">
        <v>659</v>
      </c>
      <c r="H1986" t="s">
        <v>55</v>
      </c>
      <c r="I1986">
        <f t="shared" si="62"/>
        <v>8</v>
      </c>
      <c r="J1986">
        <f t="shared" si="61"/>
        <v>1</v>
      </c>
    </row>
    <row r="1987" spans="1:10">
      <c r="A1987" t="s">
        <v>53</v>
      </c>
      <c r="B1987" s="57">
        <v>34209</v>
      </c>
      <c r="C1987">
        <v>1993</v>
      </c>
      <c r="D1987">
        <v>710</v>
      </c>
      <c r="E1987">
        <v>3407.68</v>
      </c>
      <c r="F1987">
        <v>1.22</v>
      </c>
      <c r="G1987">
        <v>519</v>
      </c>
      <c r="H1987" t="s">
        <v>54</v>
      </c>
      <c r="I1987">
        <f t="shared" si="62"/>
        <v>8</v>
      </c>
      <c r="J1987">
        <f t="shared" ref="J1987:J2050" si="63">IF(I1987&lt;7,0,1)</f>
        <v>1</v>
      </c>
    </row>
    <row r="1988" spans="1:10">
      <c r="A1988" t="s">
        <v>53</v>
      </c>
      <c r="B1988" s="57">
        <v>34209</v>
      </c>
      <c r="C1988">
        <v>1993</v>
      </c>
      <c r="D1988">
        <v>710</v>
      </c>
      <c r="E1988">
        <v>3622.35</v>
      </c>
      <c r="F1988">
        <v>25.28</v>
      </c>
      <c r="G1988">
        <v>541</v>
      </c>
      <c r="H1988" t="s">
        <v>54</v>
      </c>
      <c r="I1988">
        <f t="shared" si="62"/>
        <v>8</v>
      </c>
      <c r="J1988">
        <f t="shared" si="63"/>
        <v>1</v>
      </c>
    </row>
    <row r="1989" spans="1:10">
      <c r="A1989" t="s">
        <v>53</v>
      </c>
      <c r="B1989" s="57">
        <v>34209</v>
      </c>
      <c r="C1989">
        <v>1993</v>
      </c>
      <c r="D1989">
        <v>710</v>
      </c>
      <c r="E1989">
        <v>3622.35</v>
      </c>
      <c r="F1989">
        <v>5.05</v>
      </c>
      <c r="G1989">
        <v>542</v>
      </c>
      <c r="H1989" t="s">
        <v>54</v>
      </c>
      <c r="I1989">
        <f t="shared" si="62"/>
        <v>8</v>
      </c>
      <c r="J1989">
        <f t="shared" si="63"/>
        <v>1</v>
      </c>
    </row>
    <row r="1990" spans="1:10">
      <c r="A1990" t="s">
        <v>53</v>
      </c>
      <c r="B1990" s="57">
        <v>34209</v>
      </c>
      <c r="C1990">
        <v>1993</v>
      </c>
      <c r="D1990">
        <v>710</v>
      </c>
      <c r="E1990">
        <v>3622.35</v>
      </c>
      <c r="F1990">
        <v>1.3</v>
      </c>
      <c r="G1990">
        <v>543</v>
      </c>
      <c r="H1990" t="s">
        <v>54</v>
      </c>
      <c r="I1990">
        <f t="shared" si="62"/>
        <v>8</v>
      </c>
      <c r="J1990">
        <f t="shared" si="63"/>
        <v>1</v>
      </c>
    </row>
    <row r="1991" spans="1:10">
      <c r="A1991" t="s">
        <v>53</v>
      </c>
      <c r="B1991" s="57">
        <v>34209</v>
      </c>
      <c r="C1991">
        <v>1993</v>
      </c>
      <c r="D1991">
        <v>710</v>
      </c>
      <c r="E1991">
        <v>3816.47</v>
      </c>
      <c r="F1991">
        <v>1.59</v>
      </c>
      <c r="G1991">
        <v>640</v>
      </c>
      <c r="H1991" t="s">
        <v>18</v>
      </c>
      <c r="I1991">
        <f t="shared" si="62"/>
        <v>8</v>
      </c>
      <c r="J1991">
        <f t="shared" si="63"/>
        <v>1</v>
      </c>
    </row>
    <row r="1992" spans="1:10">
      <c r="A1992" t="s">
        <v>53</v>
      </c>
      <c r="B1992" s="57">
        <v>34209</v>
      </c>
      <c r="C1992">
        <v>1993</v>
      </c>
      <c r="D1992">
        <v>710</v>
      </c>
      <c r="F1992">
        <v>0</v>
      </c>
      <c r="G1992">
        <v>659</v>
      </c>
      <c r="H1992" t="s">
        <v>55</v>
      </c>
      <c r="I1992">
        <f t="shared" ref="I1992:I2055" si="64">MONTH(B1992)</f>
        <v>8</v>
      </c>
      <c r="J1992">
        <f t="shared" si="63"/>
        <v>1</v>
      </c>
    </row>
    <row r="1993" spans="1:10">
      <c r="A1993" t="s">
        <v>53</v>
      </c>
      <c r="B1993" s="57">
        <v>34216</v>
      </c>
      <c r="C1993">
        <v>1993</v>
      </c>
      <c r="D1993">
        <v>710</v>
      </c>
      <c r="E1993">
        <v>3407.68</v>
      </c>
      <c r="F1993">
        <v>3.04</v>
      </c>
      <c r="G1993">
        <v>518</v>
      </c>
      <c r="H1993" t="s">
        <v>54</v>
      </c>
      <c r="I1993">
        <f t="shared" si="64"/>
        <v>9</v>
      </c>
      <c r="J1993">
        <f t="shared" si="63"/>
        <v>1</v>
      </c>
    </row>
    <row r="1994" spans="1:10">
      <c r="A1994" t="s">
        <v>53</v>
      </c>
      <c r="B1994" s="57">
        <v>34216</v>
      </c>
      <c r="C1994">
        <v>1993</v>
      </c>
      <c r="D1994">
        <v>710</v>
      </c>
      <c r="E1994">
        <v>3407.68</v>
      </c>
      <c r="F1994">
        <v>0.19</v>
      </c>
      <c r="G1994">
        <v>541</v>
      </c>
      <c r="H1994" t="s">
        <v>54</v>
      </c>
      <c r="I1994">
        <f t="shared" si="64"/>
        <v>9</v>
      </c>
      <c r="J1994">
        <f t="shared" si="63"/>
        <v>1</v>
      </c>
    </row>
    <row r="1995" spans="1:10">
      <c r="A1995" t="s">
        <v>53</v>
      </c>
      <c r="B1995" s="57">
        <v>34216</v>
      </c>
      <c r="C1995">
        <v>1993</v>
      </c>
      <c r="D1995">
        <v>710</v>
      </c>
      <c r="E1995">
        <v>3622.35</v>
      </c>
      <c r="F1995">
        <v>2.78</v>
      </c>
      <c r="G1995">
        <v>518</v>
      </c>
      <c r="H1995" t="s">
        <v>54</v>
      </c>
      <c r="I1995">
        <f t="shared" si="64"/>
        <v>9</v>
      </c>
      <c r="J1995">
        <f t="shared" si="63"/>
        <v>1</v>
      </c>
    </row>
    <row r="1996" spans="1:10">
      <c r="A1996" t="s">
        <v>53</v>
      </c>
      <c r="B1996" s="57">
        <v>34216</v>
      </c>
      <c r="C1996">
        <v>1993</v>
      </c>
      <c r="D1996">
        <v>710</v>
      </c>
      <c r="E1996">
        <v>3622.35</v>
      </c>
      <c r="F1996">
        <v>0.28000000000000003</v>
      </c>
      <c r="G1996">
        <v>519</v>
      </c>
      <c r="H1996" t="s">
        <v>54</v>
      </c>
      <c r="I1996">
        <f t="shared" si="64"/>
        <v>9</v>
      </c>
      <c r="J1996">
        <f t="shared" si="63"/>
        <v>1</v>
      </c>
    </row>
    <row r="1997" spans="1:10">
      <c r="A1997" t="s">
        <v>53</v>
      </c>
      <c r="B1997" s="57">
        <v>34216</v>
      </c>
      <c r="C1997">
        <v>1993</v>
      </c>
      <c r="D1997">
        <v>710</v>
      </c>
      <c r="E1997">
        <v>3622.35</v>
      </c>
      <c r="F1997">
        <v>21.63</v>
      </c>
      <c r="G1997">
        <v>541</v>
      </c>
      <c r="H1997" t="s">
        <v>54</v>
      </c>
      <c r="I1997">
        <f t="shared" si="64"/>
        <v>9</v>
      </c>
      <c r="J1997">
        <f t="shared" si="63"/>
        <v>1</v>
      </c>
    </row>
    <row r="1998" spans="1:10">
      <c r="A1998" t="s">
        <v>53</v>
      </c>
      <c r="B1998" s="57">
        <v>34216</v>
      </c>
      <c r="C1998">
        <v>1993</v>
      </c>
      <c r="D1998">
        <v>710</v>
      </c>
      <c r="E1998">
        <v>3622.35</v>
      </c>
      <c r="F1998">
        <v>1.81</v>
      </c>
      <c r="G1998">
        <v>542</v>
      </c>
      <c r="H1998" t="s">
        <v>54</v>
      </c>
      <c r="I1998">
        <f t="shared" si="64"/>
        <v>9</v>
      </c>
      <c r="J1998">
        <f t="shared" si="63"/>
        <v>1</v>
      </c>
    </row>
    <row r="1999" spans="1:10">
      <c r="A1999" t="s">
        <v>53</v>
      </c>
      <c r="B1999" s="57">
        <v>34216</v>
      </c>
      <c r="C1999">
        <v>1993</v>
      </c>
      <c r="D1999">
        <v>710</v>
      </c>
      <c r="E1999">
        <v>3816.47</v>
      </c>
      <c r="F1999">
        <v>1.27</v>
      </c>
      <c r="G1999">
        <v>659</v>
      </c>
      <c r="H1999" t="s">
        <v>55</v>
      </c>
      <c r="I1999">
        <f t="shared" si="64"/>
        <v>9</v>
      </c>
      <c r="J1999">
        <f t="shared" si="63"/>
        <v>1</v>
      </c>
    </row>
    <row r="2000" spans="1:10">
      <c r="A2000" t="s">
        <v>53</v>
      </c>
      <c r="B2000" s="57">
        <v>34216</v>
      </c>
      <c r="C2000">
        <v>1993</v>
      </c>
      <c r="D2000">
        <v>710</v>
      </c>
      <c r="F2000">
        <v>0</v>
      </c>
      <c r="G2000">
        <v>509</v>
      </c>
      <c r="H2000" t="s">
        <v>54</v>
      </c>
      <c r="I2000">
        <f t="shared" si="64"/>
        <v>9</v>
      </c>
      <c r="J2000">
        <f t="shared" si="63"/>
        <v>1</v>
      </c>
    </row>
    <row r="2001" spans="1:10">
      <c r="A2001" t="s">
        <v>53</v>
      </c>
      <c r="B2001" s="57">
        <v>34216</v>
      </c>
      <c r="C2001">
        <v>1993</v>
      </c>
      <c r="D2001">
        <v>710</v>
      </c>
      <c r="F2001">
        <v>0</v>
      </c>
      <c r="G2001">
        <v>517</v>
      </c>
      <c r="H2001" t="s">
        <v>54</v>
      </c>
      <c r="I2001">
        <f t="shared" si="64"/>
        <v>9</v>
      </c>
      <c r="J2001">
        <f t="shared" si="63"/>
        <v>1</v>
      </c>
    </row>
    <row r="2002" spans="1:10">
      <c r="A2002" t="s">
        <v>53</v>
      </c>
      <c r="B2002" s="57">
        <v>34216</v>
      </c>
      <c r="C2002">
        <v>1993</v>
      </c>
      <c r="D2002">
        <v>710</v>
      </c>
      <c r="F2002">
        <v>0</v>
      </c>
      <c r="G2002">
        <v>519</v>
      </c>
      <c r="H2002" t="s">
        <v>54</v>
      </c>
      <c r="I2002">
        <f t="shared" si="64"/>
        <v>9</v>
      </c>
      <c r="J2002">
        <f t="shared" si="63"/>
        <v>1</v>
      </c>
    </row>
    <row r="2003" spans="1:10">
      <c r="A2003" t="s">
        <v>53</v>
      </c>
      <c r="B2003" s="57">
        <v>34216</v>
      </c>
      <c r="C2003">
        <v>1993</v>
      </c>
      <c r="D2003">
        <v>710</v>
      </c>
      <c r="F2003">
        <v>0.27</v>
      </c>
      <c r="G2003">
        <v>541</v>
      </c>
      <c r="H2003" t="s">
        <v>54</v>
      </c>
      <c r="I2003">
        <f t="shared" si="64"/>
        <v>9</v>
      </c>
      <c r="J2003">
        <f t="shared" si="63"/>
        <v>1</v>
      </c>
    </row>
    <row r="2004" spans="1:10">
      <c r="A2004" t="s">
        <v>53</v>
      </c>
      <c r="B2004" s="57">
        <v>34216</v>
      </c>
      <c r="C2004">
        <v>1993</v>
      </c>
      <c r="D2004">
        <v>710</v>
      </c>
      <c r="F2004">
        <v>0</v>
      </c>
      <c r="G2004">
        <v>659</v>
      </c>
      <c r="H2004" t="s">
        <v>55</v>
      </c>
      <c r="I2004">
        <f t="shared" si="64"/>
        <v>9</v>
      </c>
      <c r="J2004">
        <f t="shared" si="63"/>
        <v>1</v>
      </c>
    </row>
    <row r="2005" spans="1:10">
      <c r="A2005" t="s">
        <v>53</v>
      </c>
      <c r="B2005" s="57">
        <v>34223</v>
      </c>
      <c r="C2005">
        <v>1993</v>
      </c>
      <c r="D2005">
        <v>710</v>
      </c>
      <c r="E2005">
        <v>3054.32</v>
      </c>
      <c r="F2005">
        <v>12.54</v>
      </c>
      <c r="G2005">
        <v>640</v>
      </c>
      <c r="H2005" t="s">
        <v>18</v>
      </c>
      <c r="I2005">
        <f t="shared" si="64"/>
        <v>9</v>
      </c>
      <c r="J2005">
        <f t="shared" si="63"/>
        <v>1</v>
      </c>
    </row>
    <row r="2006" spans="1:10">
      <c r="A2006" t="s">
        <v>53</v>
      </c>
      <c r="B2006" s="57">
        <v>34223</v>
      </c>
      <c r="C2006">
        <v>1993</v>
      </c>
      <c r="D2006">
        <v>710</v>
      </c>
      <c r="E2006">
        <v>3407.68</v>
      </c>
      <c r="F2006">
        <v>0.18</v>
      </c>
      <c r="G2006">
        <v>519</v>
      </c>
      <c r="H2006" t="s">
        <v>54</v>
      </c>
      <c r="I2006">
        <f t="shared" si="64"/>
        <v>9</v>
      </c>
      <c r="J2006">
        <f t="shared" si="63"/>
        <v>1</v>
      </c>
    </row>
    <row r="2007" spans="1:10">
      <c r="A2007" t="s">
        <v>53</v>
      </c>
      <c r="B2007" s="57">
        <v>34223</v>
      </c>
      <c r="C2007">
        <v>1993</v>
      </c>
      <c r="D2007">
        <v>710</v>
      </c>
      <c r="E2007">
        <v>3622.35</v>
      </c>
      <c r="F2007">
        <v>37.67</v>
      </c>
      <c r="G2007">
        <v>541</v>
      </c>
      <c r="H2007" t="s">
        <v>54</v>
      </c>
      <c r="I2007">
        <f t="shared" si="64"/>
        <v>9</v>
      </c>
      <c r="J2007">
        <f t="shared" si="63"/>
        <v>1</v>
      </c>
    </row>
    <row r="2008" spans="1:10">
      <c r="A2008" t="s">
        <v>53</v>
      </c>
      <c r="B2008" s="57">
        <v>34223</v>
      </c>
      <c r="C2008">
        <v>1993</v>
      </c>
      <c r="D2008">
        <v>710</v>
      </c>
      <c r="E2008">
        <v>3622.35</v>
      </c>
      <c r="F2008">
        <v>3.89</v>
      </c>
      <c r="G2008">
        <v>542</v>
      </c>
      <c r="H2008" t="s">
        <v>54</v>
      </c>
      <c r="I2008">
        <f t="shared" si="64"/>
        <v>9</v>
      </c>
      <c r="J2008">
        <f t="shared" si="63"/>
        <v>1</v>
      </c>
    </row>
    <row r="2009" spans="1:10">
      <c r="A2009" t="s">
        <v>53</v>
      </c>
      <c r="B2009" s="57">
        <v>34223</v>
      </c>
      <c r="C2009">
        <v>1993</v>
      </c>
      <c r="D2009">
        <v>710</v>
      </c>
      <c r="E2009">
        <v>3816.47</v>
      </c>
      <c r="F2009">
        <v>8.08</v>
      </c>
      <c r="G2009">
        <v>659</v>
      </c>
      <c r="H2009" t="s">
        <v>55</v>
      </c>
      <c r="I2009">
        <f t="shared" si="64"/>
        <v>9</v>
      </c>
      <c r="J2009">
        <f t="shared" si="63"/>
        <v>1</v>
      </c>
    </row>
    <row r="2010" spans="1:10">
      <c r="A2010" t="s">
        <v>53</v>
      </c>
      <c r="B2010" s="57">
        <v>34223</v>
      </c>
      <c r="C2010">
        <v>1993</v>
      </c>
      <c r="D2010">
        <v>710</v>
      </c>
      <c r="F2010">
        <v>0</v>
      </c>
      <c r="G2010">
        <v>509</v>
      </c>
      <c r="H2010" t="s">
        <v>54</v>
      </c>
      <c r="I2010">
        <f t="shared" si="64"/>
        <v>9</v>
      </c>
      <c r="J2010">
        <f t="shared" si="63"/>
        <v>1</v>
      </c>
    </row>
    <row r="2011" spans="1:10">
      <c r="A2011" t="s">
        <v>53</v>
      </c>
      <c r="B2011" s="57">
        <v>34223</v>
      </c>
      <c r="C2011">
        <v>1993</v>
      </c>
      <c r="D2011">
        <v>710</v>
      </c>
      <c r="F2011">
        <v>0</v>
      </c>
      <c r="G2011">
        <v>517</v>
      </c>
      <c r="H2011" t="s">
        <v>54</v>
      </c>
      <c r="I2011">
        <f t="shared" si="64"/>
        <v>9</v>
      </c>
      <c r="J2011">
        <f t="shared" si="63"/>
        <v>1</v>
      </c>
    </row>
    <row r="2012" spans="1:10">
      <c r="A2012" t="s">
        <v>53</v>
      </c>
      <c r="B2012" s="57">
        <v>34223</v>
      </c>
      <c r="C2012">
        <v>1993</v>
      </c>
      <c r="D2012">
        <v>710</v>
      </c>
      <c r="F2012">
        <v>0</v>
      </c>
      <c r="G2012">
        <v>519</v>
      </c>
      <c r="H2012" t="s">
        <v>54</v>
      </c>
      <c r="I2012">
        <f t="shared" si="64"/>
        <v>9</v>
      </c>
      <c r="J2012">
        <f t="shared" si="63"/>
        <v>1</v>
      </c>
    </row>
    <row r="2013" spans="1:10">
      <c r="A2013" t="s">
        <v>53</v>
      </c>
      <c r="B2013" s="57">
        <v>34223</v>
      </c>
      <c r="C2013">
        <v>1993</v>
      </c>
      <c r="D2013">
        <v>710</v>
      </c>
      <c r="F2013">
        <v>0.12</v>
      </c>
      <c r="G2013">
        <v>541</v>
      </c>
      <c r="H2013" t="s">
        <v>54</v>
      </c>
      <c r="I2013">
        <f t="shared" si="64"/>
        <v>9</v>
      </c>
      <c r="J2013">
        <f t="shared" si="63"/>
        <v>1</v>
      </c>
    </row>
    <row r="2014" spans="1:10">
      <c r="A2014" t="s">
        <v>53</v>
      </c>
      <c r="B2014" s="57">
        <v>34223</v>
      </c>
      <c r="C2014">
        <v>1993</v>
      </c>
      <c r="D2014">
        <v>710</v>
      </c>
      <c r="F2014">
        <v>0</v>
      </c>
      <c r="G2014">
        <v>610</v>
      </c>
      <c r="H2014" t="s">
        <v>18</v>
      </c>
      <c r="I2014">
        <f t="shared" si="64"/>
        <v>9</v>
      </c>
      <c r="J2014">
        <f t="shared" si="63"/>
        <v>1</v>
      </c>
    </row>
    <row r="2015" spans="1:10">
      <c r="A2015" t="s">
        <v>53</v>
      </c>
      <c r="B2015" s="57">
        <v>34223</v>
      </c>
      <c r="C2015">
        <v>1993</v>
      </c>
      <c r="D2015">
        <v>710</v>
      </c>
      <c r="F2015">
        <v>0.95</v>
      </c>
      <c r="G2015">
        <v>620</v>
      </c>
      <c r="H2015" t="s">
        <v>18</v>
      </c>
      <c r="I2015">
        <f t="shared" si="64"/>
        <v>9</v>
      </c>
      <c r="J2015">
        <f t="shared" si="63"/>
        <v>1</v>
      </c>
    </row>
    <row r="2016" spans="1:10">
      <c r="A2016" t="s">
        <v>53</v>
      </c>
      <c r="B2016" s="57">
        <v>34223</v>
      </c>
      <c r="C2016">
        <v>1993</v>
      </c>
      <c r="D2016">
        <v>710</v>
      </c>
      <c r="F2016">
        <v>0.03</v>
      </c>
      <c r="G2016">
        <v>630</v>
      </c>
      <c r="H2016" t="s">
        <v>18</v>
      </c>
      <c r="I2016">
        <f t="shared" si="64"/>
        <v>9</v>
      </c>
      <c r="J2016">
        <f t="shared" si="63"/>
        <v>1</v>
      </c>
    </row>
    <row r="2017" spans="1:10">
      <c r="A2017" t="s">
        <v>53</v>
      </c>
      <c r="B2017" s="57">
        <v>34223</v>
      </c>
      <c r="C2017">
        <v>1993</v>
      </c>
      <c r="D2017">
        <v>710</v>
      </c>
      <c r="F2017">
        <v>0.01</v>
      </c>
      <c r="G2017">
        <v>649</v>
      </c>
      <c r="H2017" t="s">
        <v>55</v>
      </c>
      <c r="I2017">
        <f t="shared" si="64"/>
        <v>9</v>
      </c>
      <c r="J2017">
        <f t="shared" si="63"/>
        <v>1</v>
      </c>
    </row>
    <row r="2018" spans="1:10">
      <c r="A2018" t="s">
        <v>53</v>
      </c>
      <c r="B2018" s="57">
        <v>34223</v>
      </c>
      <c r="C2018">
        <v>1993</v>
      </c>
      <c r="D2018">
        <v>710</v>
      </c>
      <c r="F2018">
        <v>0.05</v>
      </c>
      <c r="G2018">
        <v>650</v>
      </c>
      <c r="H2018" t="s">
        <v>18</v>
      </c>
      <c r="I2018">
        <f t="shared" si="64"/>
        <v>9</v>
      </c>
      <c r="J2018">
        <f t="shared" si="63"/>
        <v>1</v>
      </c>
    </row>
    <row r="2019" spans="1:10">
      <c r="A2019" t="s">
        <v>53</v>
      </c>
      <c r="B2019" s="57">
        <v>34223</v>
      </c>
      <c r="C2019">
        <v>1993</v>
      </c>
      <c r="D2019">
        <v>710</v>
      </c>
      <c r="F2019">
        <v>0</v>
      </c>
      <c r="G2019">
        <v>659</v>
      </c>
      <c r="H2019" t="s">
        <v>55</v>
      </c>
      <c r="I2019">
        <f t="shared" si="64"/>
        <v>9</v>
      </c>
      <c r="J2019">
        <f t="shared" si="63"/>
        <v>1</v>
      </c>
    </row>
    <row r="2020" spans="1:10">
      <c r="A2020" t="s">
        <v>53</v>
      </c>
      <c r="B2020" s="57">
        <v>34230</v>
      </c>
      <c r="C2020">
        <v>1993</v>
      </c>
      <c r="D2020">
        <v>710</v>
      </c>
      <c r="E2020">
        <v>3622.35</v>
      </c>
      <c r="F2020">
        <v>1.1499999999999999</v>
      </c>
      <c r="G2020">
        <v>518</v>
      </c>
      <c r="H2020" t="s">
        <v>54</v>
      </c>
      <c r="I2020">
        <f t="shared" si="64"/>
        <v>9</v>
      </c>
      <c r="J2020">
        <f t="shared" si="63"/>
        <v>1</v>
      </c>
    </row>
    <row r="2021" spans="1:10">
      <c r="A2021" t="s">
        <v>53</v>
      </c>
      <c r="B2021" s="57">
        <v>34230</v>
      </c>
      <c r="C2021">
        <v>1993</v>
      </c>
      <c r="D2021">
        <v>710</v>
      </c>
      <c r="E2021">
        <v>3622.35</v>
      </c>
      <c r="F2021">
        <v>4.5599999999999996</v>
      </c>
      <c r="G2021">
        <v>519</v>
      </c>
      <c r="H2021" t="s">
        <v>54</v>
      </c>
      <c r="I2021">
        <f t="shared" si="64"/>
        <v>9</v>
      </c>
      <c r="J2021">
        <f t="shared" si="63"/>
        <v>1</v>
      </c>
    </row>
    <row r="2022" spans="1:10">
      <c r="A2022" t="s">
        <v>53</v>
      </c>
      <c r="B2022" s="57">
        <v>34230</v>
      </c>
      <c r="C2022">
        <v>1993</v>
      </c>
      <c r="D2022">
        <v>710</v>
      </c>
      <c r="E2022">
        <v>3622.35</v>
      </c>
      <c r="F2022">
        <v>31.09</v>
      </c>
      <c r="G2022">
        <v>541</v>
      </c>
      <c r="H2022" t="s">
        <v>54</v>
      </c>
      <c r="I2022">
        <f t="shared" si="64"/>
        <v>9</v>
      </c>
      <c r="J2022">
        <f t="shared" si="63"/>
        <v>1</v>
      </c>
    </row>
    <row r="2023" spans="1:10">
      <c r="A2023" t="s">
        <v>53</v>
      </c>
      <c r="B2023" s="57">
        <v>34230</v>
      </c>
      <c r="C2023">
        <v>1993</v>
      </c>
      <c r="D2023">
        <v>710</v>
      </c>
      <c r="E2023">
        <v>3622.35</v>
      </c>
      <c r="F2023">
        <v>18.21</v>
      </c>
      <c r="G2023">
        <v>542</v>
      </c>
      <c r="H2023" t="s">
        <v>54</v>
      </c>
      <c r="I2023">
        <f t="shared" si="64"/>
        <v>9</v>
      </c>
      <c r="J2023">
        <f t="shared" si="63"/>
        <v>1</v>
      </c>
    </row>
    <row r="2024" spans="1:10">
      <c r="A2024" t="s">
        <v>53</v>
      </c>
      <c r="B2024" s="57">
        <v>34230</v>
      </c>
      <c r="C2024">
        <v>1993</v>
      </c>
      <c r="D2024">
        <v>710</v>
      </c>
      <c r="F2024">
        <v>0</v>
      </c>
      <c r="G2024">
        <v>517</v>
      </c>
      <c r="H2024" t="s">
        <v>54</v>
      </c>
      <c r="I2024">
        <f t="shared" si="64"/>
        <v>9</v>
      </c>
      <c r="J2024">
        <f t="shared" si="63"/>
        <v>1</v>
      </c>
    </row>
    <row r="2025" spans="1:10">
      <c r="A2025" t="s">
        <v>53</v>
      </c>
      <c r="B2025" s="57">
        <v>34230</v>
      </c>
      <c r="C2025">
        <v>1993</v>
      </c>
      <c r="D2025">
        <v>710</v>
      </c>
      <c r="F2025">
        <v>0</v>
      </c>
      <c r="G2025">
        <v>519</v>
      </c>
      <c r="H2025" t="s">
        <v>54</v>
      </c>
      <c r="I2025">
        <f t="shared" si="64"/>
        <v>9</v>
      </c>
      <c r="J2025">
        <f t="shared" si="63"/>
        <v>1</v>
      </c>
    </row>
    <row r="2026" spans="1:10">
      <c r="A2026" t="s">
        <v>53</v>
      </c>
      <c r="B2026" s="57">
        <v>34230</v>
      </c>
      <c r="C2026">
        <v>1993</v>
      </c>
      <c r="D2026">
        <v>710</v>
      </c>
      <c r="F2026">
        <v>0.11</v>
      </c>
      <c r="G2026">
        <v>541</v>
      </c>
      <c r="H2026" t="s">
        <v>54</v>
      </c>
      <c r="I2026">
        <f t="shared" si="64"/>
        <v>9</v>
      </c>
      <c r="J2026">
        <f t="shared" si="63"/>
        <v>1</v>
      </c>
    </row>
    <row r="2027" spans="1:10">
      <c r="A2027" t="s">
        <v>53</v>
      </c>
      <c r="B2027" s="57">
        <v>34230</v>
      </c>
      <c r="C2027">
        <v>1993</v>
      </c>
      <c r="D2027">
        <v>710</v>
      </c>
      <c r="F2027">
        <v>0</v>
      </c>
      <c r="G2027">
        <v>542</v>
      </c>
      <c r="H2027" t="s">
        <v>54</v>
      </c>
      <c r="I2027">
        <f t="shared" si="64"/>
        <v>9</v>
      </c>
      <c r="J2027">
        <f t="shared" si="63"/>
        <v>1</v>
      </c>
    </row>
    <row r="2028" spans="1:10">
      <c r="A2028" t="s">
        <v>53</v>
      </c>
      <c r="B2028" s="57">
        <v>34230</v>
      </c>
      <c r="C2028">
        <v>1993</v>
      </c>
      <c r="D2028">
        <v>710</v>
      </c>
      <c r="F2028">
        <v>0</v>
      </c>
      <c r="G2028">
        <v>659</v>
      </c>
      <c r="H2028" t="s">
        <v>55</v>
      </c>
      <c r="I2028">
        <f t="shared" si="64"/>
        <v>9</v>
      </c>
      <c r="J2028">
        <f t="shared" si="63"/>
        <v>1</v>
      </c>
    </row>
    <row r="2029" spans="1:10">
      <c r="A2029" t="s">
        <v>53</v>
      </c>
      <c r="B2029" s="57">
        <v>34237</v>
      </c>
      <c r="C2029">
        <v>1993</v>
      </c>
      <c r="D2029">
        <v>710</v>
      </c>
      <c r="E2029">
        <v>3622.35</v>
      </c>
      <c r="F2029">
        <v>18.170000000000002</v>
      </c>
      <c r="G2029">
        <v>518</v>
      </c>
      <c r="H2029" t="s">
        <v>54</v>
      </c>
      <c r="I2029">
        <f t="shared" si="64"/>
        <v>9</v>
      </c>
      <c r="J2029">
        <f t="shared" si="63"/>
        <v>1</v>
      </c>
    </row>
    <row r="2030" spans="1:10">
      <c r="A2030" t="s">
        <v>53</v>
      </c>
      <c r="B2030" s="57">
        <v>34237</v>
      </c>
      <c r="C2030">
        <v>1993</v>
      </c>
      <c r="D2030">
        <v>710</v>
      </c>
      <c r="E2030">
        <v>3622.35</v>
      </c>
      <c r="F2030">
        <v>9.9499999999999993</v>
      </c>
      <c r="G2030">
        <v>541</v>
      </c>
      <c r="H2030" t="s">
        <v>54</v>
      </c>
      <c r="I2030">
        <f t="shared" si="64"/>
        <v>9</v>
      </c>
      <c r="J2030">
        <f t="shared" si="63"/>
        <v>1</v>
      </c>
    </row>
    <row r="2031" spans="1:10">
      <c r="A2031" t="s">
        <v>53</v>
      </c>
      <c r="B2031" s="57">
        <v>34237</v>
      </c>
      <c r="C2031">
        <v>1993</v>
      </c>
      <c r="D2031">
        <v>710</v>
      </c>
      <c r="E2031">
        <v>3622.35</v>
      </c>
      <c r="F2031">
        <v>8.59</v>
      </c>
      <c r="G2031">
        <v>542</v>
      </c>
      <c r="H2031" t="s">
        <v>54</v>
      </c>
      <c r="I2031">
        <f t="shared" si="64"/>
        <v>9</v>
      </c>
      <c r="J2031">
        <f t="shared" si="63"/>
        <v>1</v>
      </c>
    </row>
    <row r="2032" spans="1:10">
      <c r="A2032" t="s">
        <v>53</v>
      </c>
      <c r="B2032" s="57">
        <v>34237</v>
      </c>
      <c r="C2032">
        <v>1993</v>
      </c>
      <c r="D2032">
        <v>710</v>
      </c>
      <c r="F2032">
        <v>0</v>
      </c>
      <c r="G2032">
        <v>509</v>
      </c>
      <c r="H2032" t="s">
        <v>54</v>
      </c>
      <c r="I2032">
        <f t="shared" si="64"/>
        <v>9</v>
      </c>
      <c r="J2032">
        <f t="shared" si="63"/>
        <v>1</v>
      </c>
    </row>
    <row r="2033" spans="1:10">
      <c r="A2033" t="s">
        <v>53</v>
      </c>
      <c r="B2033" s="57">
        <v>34237</v>
      </c>
      <c r="C2033">
        <v>1993</v>
      </c>
      <c r="D2033">
        <v>710</v>
      </c>
      <c r="F2033">
        <v>0</v>
      </c>
      <c r="G2033">
        <v>517</v>
      </c>
      <c r="H2033" t="s">
        <v>54</v>
      </c>
      <c r="I2033">
        <f t="shared" si="64"/>
        <v>9</v>
      </c>
      <c r="J2033">
        <f t="shared" si="63"/>
        <v>1</v>
      </c>
    </row>
    <row r="2034" spans="1:10">
      <c r="A2034" t="s">
        <v>53</v>
      </c>
      <c r="B2034" s="57">
        <v>34237</v>
      </c>
      <c r="C2034">
        <v>1993</v>
      </c>
      <c r="D2034">
        <v>710</v>
      </c>
      <c r="F2034">
        <v>1.84</v>
      </c>
      <c r="G2034">
        <v>630</v>
      </c>
      <c r="H2034" t="s">
        <v>18</v>
      </c>
      <c r="I2034">
        <f t="shared" si="64"/>
        <v>9</v>
      </c>
      <c r="J2034">
        <f t="shared" si="63"/>
        <v>1</v>
      </c>
    </row>
    <row r="2035" spans="1:10">
      <c r="A2035" t="s">
        <v>53</v>
      </c>
      <c r="B2035" s="57">
        <v>34237</v>
      </c>
      <c r="C2035">
        <v>1993</v>
      </c>
      <c r="D2035">
        <v>710</v>
      </c>
      <c r="F2035">
        <v>0</v>
      </c>
      <c r="G2035">
        <v>659</v>
      </c>
      <c r="H2035" t="s">
        <v>55</v>
      </c>
      <c r="I2035">
        <f t="shared" si="64"/>
        <v>9</v>
      </c>
      <c r="J2035">
        <f t="shared" si="63"/>
        <v>1</v>
      </c>
    </row>
    <row r="2036" spans="1:10">
      <c r="A2036" t="s">
        <v>53</v>
      </c>
      <c r="B2036" s="57">
        <v>34244</v>
      </c>
      <c r="C2036">
        <v>1993</v>
      </c>
      <c r="D2036">
        <v>710</v>
      </c>
      <c r="E2036">
        <v>3054.32</v>
      </c>
      <c r="F2036">
        <v>22.78</v>
      </c>
      <c r="G2036">
        <v>650</v>
      </c>
      <c r="H2036" t="s">
        <v>18</v>
      </c>
      <c r="I2036">
        <f t="shared" si="64"/>
        <v>10</v>
      </c>
      <c r="J2036">
        <f t="shared" si="63"/>
        <v>1</v>
      </c>
    </row>
    <row r="2037" spans="1:10">
      <c r="A2037" t="s">
        <v>53</v>
      </c>
      <c r="B2037" s="57">
        <v>34244</v>
      </c>
      <c r="C2037">
        <v>1993</v>
      </c>
      <c r="D2037">
        <v>710</v>
      </c>
      <c r="E2037">
        <v>3622.35</v>
      </c>
      <c r="F2037">
        <v>11.14</v>
      </c>
      <c r="G2037">
        <v>518</v>
      </c>
      <c r="H2037" t="s">
        <v>54</v>
      </c>
      <c r="I2037">
        <f t="shared" si="64"/>
        <v>10</v>
      </c>
      <c r="J2037">
        <f t="shared" si="63"/>
        <v>1</v>
      </c>
    </row>
    <row r="2038" spans="1:10">
      <c r="A2038" t="s">
        <v>53</v>
      </c>
      <c r="B2038" s="57">
        <v>34244</v>
      </c>
      <c r="C2038">
        <v>1993</v>
      </c>
      <c r="D2038">
        <v>710</v>
      </c>
      <c r="E2038">
        <v>3622.35</v>
      </c>
      <c r="F2038">
        <v>15.93</v>
      </c>
      <c r="G2038">
        <v>541</v>
      </c>
      <c r="H2038" t="s">
        <v>54</v>
      </c>
      <c r="I2038">
        <f t="shared" si="64"/>
        <v>10</v>
      </c>
      <c r="J2038">
        <f t="shared" si="63"/>
        <v>1</v>
      </c>
    </row>
    <row r="2039" spans="1:10">
      <c r="A2039" t="s">
        <v>53</v>
      </c>
      <c r="B2039" s="57">
        <v>34244</v>
      </c>
      <c r="C2039">
        <v>1993</v>
      </c>
      <c r="D2039">
        <v>710</v>
      </c>
      <c r="E2039">
        <v>3622.35</v>
      </c>
      <c r="F2039">
        <v>18.75</v>
      </c>
      <c r="G2039">
        <v>542</v>
      </c>
      <c r="H2039" t="s">
        <v>54</v>
      </c>
      <c r="I2039">
        <f t="shared" si="64"/>
        <v>10</v>
      </c>
      <c r="J2039">
        <f t="shared" si="63"/>
        <v>1</v>
      </c>
    </row>
    <row r="2040" spans="1:10">
      <c r="A2040" t="s">
        <v>53</v>
      </c>
      <c r="B2040" s="57">
        <v>34244</v>
      </c>
      <c r="C2040">
        <v>1993</v>
      </c>
      <c r="D2040">
        <v>710</v>
      </c>
      <c r="E2040">
        <v>3816.47</v>
      </c>
      <c r="F2040">
        <v>1528.74</v>
      </c>
      <c r="G2040">
        <v>659</v>
      </c>
      <c r="H2040" t="s">
        <v>55</v>
      </c>
      <c r="I2040">
        <f t="shared" si="64"/>
        <v>10</v>
      </c>
      <c r="J2040">
        <f t="shared" si="63"/>
        <v>1</v>
      </c>
    </row>
    <row r="2041" spans="1:10">
      <c r="A2041" t="s">
        <v>53</v>
      </c>
      <c r="B2041" s="57">
        <v>34244</v>
      </c>
      <c r="C2041">
        <v>1993</v>
      </c>
      <c r="D2041">
        <v>710</v>
      </c>
      <c r="F2041">
        <v>0</v>
      </c>
      <c r="G2041">
        <v>509</v>
      </c>
      <c r="H2041" t="s">
        <v>54</v>
      </c>
      <c r="I2041">
        <f t="shared" si="64"/>
        <v>10</v>
      </c>
      <c r="J2041">
        <f t="shared" si="63"/>
        <v>1</v>
      </c>
    </row>
    <row r="2042" spans="1:10">
      <c r="A2042" t="s">
        <v>53</v>
      </c>
      <c r="B2042" s="57">
        <v>34244</v>
      </c>
      <c r="C2042">
        <v>1993</v>
      </c>
      <c r="D2042">
        <v>710</v>
      </c>
      <c r="F2042">
        <v>0.01</v>
      </c>
      <c r="G2042">
        <v>517</v>
      </c>
      <c r="H2042" t="s">
        <v>54</v>
      </c>
      <c r="I2042">
        <f t="shared" si="64"/>
        <v>10</v>
      </c>
      <c r="J2042">
        <f t="shared" si="63"/>
        <v>1</v>
      </c>
    </row>
    <row r="2043" spans="1:10">
      <c r="A2043" t="s">
        <v>53</v>
      </c>
      <c r="B2043" s="57">
        <v>34244</v>
      </c>
      <c r="C2043">
        <v>1993</v>
      </c>
      <c r="D2043">
        <v>710</v>
      </c>
      <c r="F2043">
        <v>0.23</v>
      </c>
      <c r="G2043">
        <v>541</v>
      </c>
      <c r="H2043" t="s">
        <v>54</v>
      </c>
      <c r="I2043">
        <f t="shared" si="64"/>
        <v>10</v>
      </c>
      <c r="J2043">
        <f t="shared" si="63"/>
        <v>1</v>
      </c>
    </row>
    <row r="2044" spans="1:10">
      <c r="A2044" t="s">
        <v>53</v>
      </c>
      <c r="B2044" s="57">
        <v>34244</v>
      </c>
      <c r="C2044">
        <v>1993</v>
      </c>
      <c r="D2044">
        <v>710</v>
      </c>
      <c r="F2044">
        <v>0</v>
      </c>
      <c r="G2044">
        <v>610</v>
      </c>
      <c r="H2044" t="s">
        <v>18</v>
      </c>
      <c r="I2044">
        <f t="shared" si="64"/>
        <v>10</v>
      </c>
      <c r="J2044">
        <f t="shared" si="63"/>
        <v>1</v>
      </c>
    </row>
    <row r="2045" spans="1:10">
      <c r="A2045" t="s">
        <v>53</v>
      </c>
      <c r="B2045" s="57">
        <v>34244</v>
      </c>
      <c r="C2045">
        <v>1993</v>
      </c>
      <c r="D2045">
        <v>710</v>
      </c>
      <c r="F2045">
        <v>0.3</v>
      </c>
      <c r="G2045">
        <v>630</v>
      </c>
      <c r="H2045" t="s">
        <v>18</v>
      </c>
      <c r="I2045">
        <f t="shared" si="64"/>
        <v>10</v>
      </c>
      <c r="J2045">
        <f t="shared" si="63"/>
        <v>1</v>
      </c>
    </row>
    <row r="2046" spans="1:10">
      <c r="A2046" t="s">
        <v>53</v>
      </c>
      <c r="B2046" s="57">
        <v>34244</v>
      </c>
      <c r="C2046">
        <v>1993</v>
      </c>
      <c r="D2046">
        <v>710</v>
      </c>
      <c r="F2046">
        <v>0.43</v>
      </c>
      <c r="G2046">
        <v>659</v>
      </c>
      <c r="H2046" t="s">
        <v>55</v>
      </c>
      <c r="I2046">
        <f t="shared" si="64"/>
        <v>10</v>
      </c>
      <c r="J2046">
        <f t="shared" si="63"/>
        <v>1</v>
      </c>
    </row>
    <row r="2047" spans="1:10">
      <c r="A2047" t="s">
        <v>53</v>
      </c>
      <c r="B2047" s="57">
        <v>34251</v>
      </c>
      <c r="C2047">
        <v>1993</v>
      </c>
      <c r="D2047">
        <v>710</v>
      </c>
      <c r="E2047">
        <v>3622.35</v>
      </c>
      <c r="F2047">
        <v>0.63</v>
      </c>
      <c r="G2047">
        <v>517</v>
      </c>
      <c r="H2047" t="s">
        <v>54</v>
      </c>
      <c r="I2047">
        <f t="shared" si="64"/>
        <v>10</v>
      </c>
      <c r="J2047">
        <f t="shared" si="63"/>
        <v>1</v>
      </c>
    </row>
    <row r="2048" spans="1:10">
      <c r="A2048" t="s">
        <v>53</v>
      </c>
      <c r="B2048" s="57">
        <v>34251</v>
      </c>
      <c r="C2048">
        <v>1993</v>
      </c>
      <c r="D2048">
        <v>710</v>
      </c>
      <c r="E2048">
        <v>3622.35</v>
      </c>
      <c r="F2048">
        <v>0.1</v>
      </c>
      <c r="G2048">
        <v>519</v>
      </c>
      <c r="H2048" t="s">
        <v>54</v>
      </c>
      <c r="I2048">
        <f t="shared" si="64"/>
        <v>10</v>
      </c>
      <c r="J2048">
        <f t="shared" si="63"/>
        <v>1</v>
      </c>
    </row>
    <row r="2049" spans="1:10">
      <c r="A2049" t="s">
        <v>53</v>
      </c>
      <c r="B2049" s="57">
        <v>34251</v>
      </c>
      <c r="C2049">
        <v>1993</v>
      </c>
      <c r="D2049">
        <v>710</v>
      </c>
      <c r="E2049">
        <v>3622.35</v>
      </c>
      <c r="F2049">
        <v>20.7</v>
      </c>
      <c r="G2049">
        <v>541</v>
      </c>
      <c r="H2049" t="s">
        <v>54</v>
      </c>
      <c r="I2049">
        <f t="shared" si="64"/>
        <v>10</v>
      </c>
      <c r="J2049">
        <f t="shared" si="63"/>
        <v>1</v>
      </c>
    </row>
    <row r="2050" spans="1:10">
      <c r="A2050" t="s">
        <v>53</v>
      </c>
      <c r="B2050" s="57">
        <v>34251</v>
      </c>
      <c r="C2050">
        <v>1993</v>
      </c>
      <c r="D2050">
        <v>710</v>
      </c>
      <c r="E2050">
        <v>3622.35</v>
      </c>
      <c r="F2050">
        <v>15.48</v>
      </c>
      <c r="G2050">
        <v>542</v>
      </c>
      <c r="H2050" t="s">
        <v>54</v>
      </c>
      <c r="I2050">
        <f t="shared" si="64"/>
        <v>10</v>
      </c>
      <c r="J2050">
        <f t="shared" si="63"/>
        <v>1</v>
      </c>
    </row>
    <row r="2051" spans="1:10">
      <c r="A2051" t="s">
        <v>53</v>
      </c>
      <c r="B2051" s="57">
        <v>34251</v>
      </c>
      <c r="C2051">
        <v>1993</v>
      </c>
      <c r="D2051">
        <v>710</v>
      </c>
      <c r="F2051">
        <v>0</v>
      </c>
      <c r="G2051">
        <v>509</v>
      </c>
      <c r="H2051" t="s">
        <v>54</v>
      </c>
      <c r="I2051">
        <f t="shared" si="64"/>
        <v>10</v>
      </c>
      <c r="J2051">
        <f t="shared" ref="J2051:J2114" si="65">IF(I2051&lt;7,0,1)</f>
        <v>1</v>
      </c>
    </row>
    <row r="2052" spans="1:10">
      <c r="A2052" t="s">
        <v>53</v>
      </c>
      <c r="B2052" s="57">
        <v>34251</v>
      </c>
      <c r="C2052">
        <v>1993</v>
      </c>
      <c r="D2052">
        <v>710</v>
      </c>
      <c r="F2052">
        <v>0</v>
      </c>
      <c r="G2052">
        <v>517</v>
      </c>
      <c r="H2052" t="s">
        <v>54</v>
      </c>
      <c r="I2052">
        <f t="shared" si="64"/>
        <v>10</v>
      </c>
      <c r="J2052">
        <f t="shared" si="65"/>
        <v>1</v>
      </c>
    </row>
    <row r="2053" spans="1:10">
      <c r="A2053" t="s">
        <v>53</v>
      </c>
      <c r="B2053" s="57">
        <v>34251</v>
      </c>
      <c r="C2053">
        <v>1993</v>
      </c>
      <c r="D2053">
        <v>710</v>
      </c>
      <c r="F2053">
        <v>0.24</v>
      </c>
      <c r="G2053">
        <v>541</v>
      </c>
      <c r="H2053" t="s">
        <v>54</v>
      </c>
      <c r="I2053">
        <f t="shared" si="64"/>
        <v>10</v>
      </c>
      <c r="J2053">
        <f t="shared" si="65"/>
        <v>1</v>
      </c>
    </row>
    <row r="2054" spans="1:10">
      <c r="A2054" t="s">
        <v>53</v>
      </c>
      <c r="B2054" s="57">
        <v>34251</v>
      </c>
      <c r="C2054">
        <v>1993</v>
      </c>
      <c r="D2054">
        <v>710</v>
      </c>
      <c r="F2054">
        <v>0</v>
      </c>
      <c r="G2054">
        <v>610</v>
      </c>
      <c r="H2054" t="s">
        <v>18</v>
      </c>
      <c r="I2054">
        <f t="shared" si="64"/>
        <v>10</v>
      </c>
      <c r="J2054">
        <f t="shared" si="65"/>
        <v>1</v>
      </c>
    </row>
    <row r="2055" spans="1:10">
      <c r="A2055" t="s">
        <v>53</v>
      </c>
      <c r="B2055" s="57">
        <v>34251</v>
      </c>
      <c r="C2055">
        <v>1993</v>
      </c>
      <c r="D2055">
        <v>710</v>
      </c>
      <c r="F2055">
        <v>1.1399999999999999</v>
      </c>
      <c r="G2055">
        <v>620</v>
      </c>
      <c r="H2055" t="s">
        <v>18</v>
      </c>
      <c r="I2055">
        <f t="shared" si="64"/>
        <v>10</v>
      </c>
      <c r="J2055">
        <f t="shared" si="65"/>
        <v>1</v>
      </c>
    </row>
    <row r="2056" spans="1:10">
      <c r="A2056" t="s">
        <v>53</v>
      </c>
      <c r="B2056" s="57">
        <v>34251</v>
      </c>
      <c r="C2056">
        <v>1993</v>
      </c>
      <c r="D2056">
        <v>710</v>
      </c>
      <c r="F2056">
        <v>1.95</v>
      </c>
      <c r="G2056">
        <v>630</v>
      </c>
      <c r="H2056" t="s">
        <v>18</v>
      </c>
      <c r="I2056">
        <f t="shared" ref="I2056:I2119" si="66">MONTH(B2056)</f>
        <v>10</v>
      </c>
      <c r="J2056">
        <f t="shared" si="65"/>
        <v>1</v>
      </c>
    </row>
    <row r="2057" spans="1:10">
      <c r="A2057" t="s">
        <v>53</v>
      </c>
      <c r="B2057" s="57">
        <v>34251</v>
      </c>
      <c r="C2057">
        <v>1993</v>
      </c>
      <c r="D2057">
        <v>710</v>
      </c>
      <c r="F2057">
        <v>0</v>
      </c>
      <c r="G2057">
        <v>659</v>
      </c>
      <c r="H2057" t="s">
        <v>55</v>
      </c>
      <c r="I2057">
        <f t="shared" si="66"/>
        <v>10</v>
      </c>
      <c r="J2057">
        <f t="shared" si="65"/>
        <v>1</v>
      </c>
    </row>
    <row r="2058" spans="1:10">
      <c r="A2058" t="s">
        <v>53</v>
      </c>
      <c r="B2058" s="57">
        <v>34258</v>
      </c>
      <c r="C2058">
        <v>1993</v>
      </c>
      <c r="D2058">
        <v>710</v>
      </c>
      <c r="E2058">
        <v>3622.35</v>
      </c>
      <c r="F2058">
        <v>0.14000000000000001</v>
      </c>
      <c r="G2058">
        <v>517</v>
      </c>
      <c r="H2058" t="s">
        <v>54</v>
      </c>
      <c r="I2058">
        <f t="shared" si="66"/>
        <v>10</v>
      </c>
      <c r="J2058">
        <f t="shared" si="65"/>
        <v>1</v>
      </c>
    </row>
    <row r="2059" spans="1:10">
      <c r="A2059" t="s">
        <v>53</v>
      </c>
      <c r="B2059" s="57">
        <v>34258</v>
      </c>
      <c r="C2059">
        <v>1993</v>
      </c>
      <c r="D2059">
        <v>710</v>
      </c>
      <c r="E2059">
        <v>3622.35</v>
      </c>
      <c r="F2059">
        <v>7.64</v>
      </c>
      <c r="G2059">
        <v>541</v>
      </c>
      <c r="H2059" t="s">
        <v>54</v>
      </c>
      <c r="I2059">
        <f t="shared" si="66"/>
        <v>10</v>
      </c>
      <c r="J2059">
        <f t="shared" si="65"/>
        <v>1</v>
      </c>
    </row>
    <row r="2060" spans="1:10">
      <c r="A2060" t="s">
        <v>53</v>
      </c>
      <c r="B2060" s="57">
        <v>34258</v>
      </c>
      <c r="C2060">
        <v>1993</v>
      </c>
      <c r="D2060">
        <v>710</v>
      </c>
      <c r="E2060">
        <v>3622.35</v>
      </c>
      <c r="F2060">
        <v>16.16</v>
      </c>
      <c r="G2060">
        <v>542</v>
      </c>
      <c r="H2060" t="s">
        <v>54</v>
      </c>
      <c r="I2060">
        <f t="shared" si="66"/>
        <v>10</v>
      </c>
      <c r="J2060">
        <f t="shared" si="65"/>
        <v>1</v>
      </c>
    </row>
    <row r="2061" spans="1:10">
      <c r="A2061" t="s">
        <v>53</v>
      </c>
      <c r="B2061" s="57">
        <v>34258</v>
      </c>
      <c r="C2061">
        <v>1993</v>
      </c>
      <c r="D2061">
        <v>710</v>
      </c>
      <c r="E2061">
        <v>3816.47</v>
      </c>
      <c r="F2061">
        <v>0.57999999999999996</v>
      </c>
      <c r="G2061">
        <v>620</v>
      </c>
      <c r="H2061" t="s">
        <v>18</v>
      </c>
      <c r="I2061">
        <f t="shared" si="66"/>
        <v>10</v>
      </c>
      <c r="J2061">
        <f t="shared" si="65"/>
        <v>1</v>
      </c>
    </row>
    <row r="2062" spans="1:10">
      <c r="A2062" t="s">
        <v>53</v>
      </c>
      <c r="B2062" s="57">
        <v>34258</v>
      </c>
      <c r="C2062">
        <v>1993</v>
      </c>
      <c r="D2062">
        <v>710</v>
      </c>
      <c r="F2062">
        <v>0</v>
      </c>
      <c r="G2062">
        <v>517</v>
      </c>
      <c r="H2062" t="s">
        <v>54</v>
      </c>
      <c r="I2062">
        <f t="shared" si="66"/>
        <v>10</v>
      </c>
      <c r="J2062">
        <f t="shared" si="65"/>
        <v>1</v>
      </c>
    </row>
    <row r="2063" spans="1:10">
      <c r="A2063" t="s">
        <v>53</v>
      </c>
      <c r="B2063" s="57">
        <v>34258</v>
      </c>
      <c r="C2063">
        <v>1993</v>
      </c>
      <c r="D2063">
        <v>710</v>
      </c>
      <c r="F2063">
        <v>0.03</v>
      </c>
      <c r="G2063">
        <v>541</v>
      </c>
      <c r="H2063" t="s">
        <v>54</v>
      </c>
      <c r="I2063">
        <f t="shared" si="66"/>
        <v>10</v>
      </c>
      <c r="J2063">
        <f t="shared" si="65"/>
        <v>1</v>
      </c>
    </row>
    <row r="2064" spans="1:10">
      <c r="A2064" t="s">
        <v>53</v>
      </c>
      <c r="B2064" s="57">
        <v>34258</v>
      </c>
      <c r="C2064">
        <v>1993</v>
      </c>
      <c r="D2064">
        <v>710</v>
      </c>
      <c r="F2064">
        <v>0.28999999999999998</v>
      </c>
      <c r="G2064">
        <v>620</v>
      </c>
      <c r="H2064" t="s">
        <v>18</v>
      </c>
      <c r="I2064">
        <f t="shared" si="66"/>
        <v>10</v>
      </c>
      <c r="J2064">
        <f t="shared" si="65"/>
        <v>1</v>
      </c>
    </row>
    <row r="2065" spans="1:10">
      <c r="A2065" t="s">
        <v>53</v>
      </c>
      <c r="B2065" s="57">
        <v>34258</v>
      </c>
      <c r="C2065">
        <v>1993</v>
      </c>
      <c r="D2065">
        <v>710</v>
      </c>
      <c r="F2065">
        <v>7.23</v>
      </c>
      <c r="G2065">
        <v>630</v>
      </c>
      <c r="H2065" t="s">
        <v>18</v>
      </c>
      <c r="I2065">
        <f t="shared" si="66"/>
        <v>10</v>
      </c>
      <c r="J2065">
        <f t="shared" si="65"/>
        <v>1</v>
      </c>
    </row>
    <row r="2066" spans="1:10">
      <c r="A2066" t="s">
        <v>53</v>
      </c>
      <c r="B2066" s="57">
        <v>34258</v>
      </c>
      <c r="C2066">
        <v>1993</v>
      </c>
      <c r="D2066">
        <v>710</v>
      </c>
      <c r="F2066">
        <v>0</v>
      </c>
      <c r="G2066">
        <v>659</v>
      </c>
      <c r="H2066" t="s">
        <v>55</v>
      </c>
      <c r="I2066">
        <f t="shared" si="66"/>
        <v>10</v>
      </c>
      <c r="J2066">
        <f t="shared" si="65"/>
        <v>1</v>
      </c>
    </row>
    <row r="2067" spans="1:10">
      <c r="A2067" t="s">
        <v>53</v>
      </c>
      <c r="B2067" s="57">
        <v>34265</v>
      </c>
      <c r="C2067">
        <v>1993</v>
      </c>
      <c r="D2067">
        <v>710</v>
      </c>
      <c r="E2067">
        <v>3622.35</v>
      </c>
      <c r="F2067">
        <v>0.94</v>
      </c>
      <c r="G2067">
        <v>517</v>
      </c>
      <c r="H2067" t="s">
        <v>54</v>
      </c>
      <c r="I2067">
        <f t="shared" si="66"/>
        <v>10</v>
      </c>
      <c r="J2067">
        <f t="shared" si="65"/>
        <v>1</v>
      </c>
    </row>
    <row r="2068" spans="1:10">
      <c r="A2068" t="s">
        <v>53</v>
      </c>
      <c r="B2068" s="57">
        <v>34265</v>
      </c>
      <c r="C2068">
        <v>1993</v>
      </c>
      <c r="D2068">
        <v>710</v>
      </c>
      <c r="E2068">
        <v>3622.35</v>
      </c>
      <c r="F2068">
        <v>12.97</v>
      </c>
      <c r="G2068">
        <v>541</v>
      </c>
      <c r="H2068" t="s">
        <v>54</v>
      </c>
      <c r="I2068">
        <f t="shared" si="66"/>
        <v>10</v>
      </c>
      <c r="J2068">
        <f t="shared" si="65"/>
        <v>1</v>
      </c>
    </row>
    <row r="2069" spans="1:10">
      <c r="A2069" t="s">
        <v>53</v>
      </c>
      <c r="B2069" s="57">
        <v>34265</v>
      </c>
      <c r="C2069">
        <v>1993</v>
      </c>
      <c r="D2069">
        <v>710</v>
      </c>
      <c r="E2069">
        <v>3622.35</v>
      </c>
      <c r="F2069">
        <v>27.53</v>
      </c>
      <c r="G2069">
        <v>542</v>
      </c>
      <c r="H2069" t="s">
        <v>54</v>
      </c>
      <c r="I2069">
        <f t="shared" si="66"/>
        <v>10</v>
      </c>
      <c r="J2069">
        <f t="shared" si="65"/>
        <v>1</v>
      </c>
    </row>
    <row r="2070" spans="1:10">
      <c r="A2070" t="s">
        <v>53</v>
      </c>
      <c r="B2070" s="57">
        <v>34265</v>
      </c>
      <c r="C2070">
        <v>1993</v>
      </c>
      <c r="D2070">
        <v>710</v>
      </c>
      <c r="F2070">
        <v>0.13</v>
      </c>
      <c r="G2070">
        <v>509</v>
      </c>
      <c r="H2070" t="s">
        <v>54</v>
      </c>
      <c r="I2070">
        <f t="shared" si="66"/>
        <v>10</v>
      </c>
      <c r="J2070">
        <f t="shared" si="65"/>
        <v>1</v>
      </c>
    </row>
    <row r="2071" spans="1:10">
      <c r="A2071" t="s">
        <v>53</v>
      </c>
      <c r="B2071" s="57">
        <v>34265</v>
      </c>
      <c r="C2071">
        <v>1993</v>
      </c>
      <c r="D2071">
        <v>710</v>
      </c>
      <c r="F2071">
        <v>0.25</v>
      </c>
      <c r="G2071">
        <v>519</v>
      </c>
      <c r="H2071" t="s">
        <v>54</v>
      </c>
      <c r="I2071">
        <f t="shared" si="66"/>
        <v>10</v>
      </c>
      <c r="J2071">
        <f t="shared" si="65"/>
        <v>1</v>
      </c>
    </row>
    <row r="2072" spans="1:10">
      <c r="A2072" t="s">
        <v>53</v>
      </c>
      <c r="B2072" s="57">
        <v>34265</v>
      </c>
      <c r="C2072">
        <v>1993</v>
      </c>
      <c r="D2072">
        <v>710</v>
      </c>
      <c r="F2072">
        <v>0.63</v>
      </c>
      <c r="G2072">
        <v>620</v>
      </c>
      <c r="H2072" t="s">
        <v>18</v>
      </c>
      <c r="I2072">
        <f t="shared" si="66"/>
        <v>10</v>
      </c>
      <c r="J2072">
        <f t="shared" si="65"/>
        <v>1</v>
      </c>
    </row>
    <row r="2073" spans="1:10">
      <c r="A2073" t="s">
        <v>53</v>
      </c>
      <c r="B2073" s="57">
        <v>34265</v>
      </c>
      <c r="C2073">
        <v>1993</v>
      </c>
      <c r="D2073">
        <v>710</v>
      </c>
      <c r="F2073">
        <v>5.61</v>
      </c>
      <c r="G2073">
        <v>630</v>
      </c>
      <c r="H2073" t="s">
        <v>18</v>
      </c>
      <c r="I2073">
        <f t="shared" si="66"/>
        <v>10</v>
      </c>
      <c r="J2073">
        <f t="shared" si="65"/>
        <v>1</v>
      </c>
    </row>
    <row r="2074" spans="1:10">
      <c r="A2074" t="s">
        <v>53</v>
      </c>
      <c r="B2074" s="57">
        <v>34265</v>
      </c>
      <c r="C2074">
        <v>1993</v>
      </c>
      <c r="D2074">
        <v>710</v>
      </c>
      <c r="F2074">
        <v>0</v>
      </c>
      <c r="G2074">
        <v>640</v>
      </c>
      <c r="H2074" t="s">
        <v>18</v>
      </c>
      <c r="I2074">
        <f t="shared" si="66"/>
        <v>10</v>
      </c>
      <c r="J2074">
        <f t="shared" si="65"/>
        <v>1</v>
      </c>
    </row>
    <row r="2075" spans="1:10">
      <c r="A2075" t="s">
        <v>53</v>
      </c>
      <c r="B2075" s="57">
        <v>34265</v>
      </c>
      <c r="C2075">
        <v>1993</v>
      </c>
      <c r="D2075">
        <v>710</v>
      </c>
      <c r="F2075">
        <v>0</v>
      </c>
      <c r="G2075">
        <v>659</v>
      </c>
      <c r="H2075" t="s">
        <v>55</v>
      </c>
      <c r="I2075">
        <f t="shared" si="66"/>
        <v>10</v>
      </c>
      <c r="J2075">
        <f t="shared" si="65"/>
        <v>1</v>
      </c>
    </row>
    <row r="2076" spans="1:10">
      <c r="A2076" t="s">
        <v>53</v>
      </c>
      <c r="B2076" s="57">
        <v>34272</v>
      </c>
      <c r="C2076">
        <v>1993</v>
      </c>
      <c r="D2076">
        <v>710</v>
      </c>
      <c r="E2076">
        <v>3622.35</v>
      </c>
      <c r="F2076">
        <v>4.3600000000000003</v>
      </c>
      <c r="G2076">
        <v>518</v>
      </c>
      <c r="H2076" t="s">
        <v>54</v>
      </c>
      <c r="I2076">
        <f t="shared" si="66"/>
        <v>10</v>
      </c>
      <c r="J2076">
        <f t="shared" si="65"/>
        <v>1</v>
      </c>
    </row>
    <row r="2077" spans="1:10">
      <c r="A2077" t="s">
        <v>53</v>
      </c>
      <c r="B2077" s="57">
        <v>34272</v>
      </c>
      <c r="C2077">
        <v>1993</v>
      </c>
      <c r="D2077">
        <v>710</v>
      </c>
      <c r="E2077">
        <v>3622.35</v>
      </c>
      <c r="F2077">
        <v>3.71</v>
      </c>
      <c r="G2077">
        <v>541</v>
      </c>
      <c r="H2077" t="s">
        <v>54</v>
      </c>
      <c r="I2077">
        <f t="shared" si="66"/>
        <v>10</v>
      </c>
      <c r="J2077">
        <f t="shared" si="65"/>
        <v>1</v>
      </c>
    </row>
    <row r="2078" spans="1:10">
      <c r="A2078" t="s">
        <v>53</v>
      </c>
      <c r="B2078" s="57">
        <v>34272</v>
      </c>
      <c r="C2078">
        <v>1993</v>
      </c>
      <c r="D2078">
        <v>710</v>
      </c>
      <c r="E2078">
        <v>3622.35</v>
      </c>
      <c r="F2078">
        <v>18.91</v>
      </c>
      <c r="G2078">
        <v>542</v>
      </c>
      <c r="H2078" t="s">
        <v>54</v>
      </c>
      <c r="I2078">
        <f t="shared" si="66"/>
        <v>10</v>
      </c>
      <c r="J2078">
        <f t="shared" si="65"/>
        <v>1</v>
      </c>
    </row>
    <row r="2079" spans="1:10">
      <c r="A2079" t="s">
        <v>53</v>
      </c>
      <c r="B2079" s="57">
        <v>34272</v>
      </c>
      <c r="C2079">
        <v>1993</v>
      </c>
      <c r="D2079">
        <v>710</v>
      </c>
      <c r="F2079">
        <v>0.28999999999999998</v>
      </c>
      <c r="G2079">
        <v>620</v>
      </c>
      <c r="H2079" t="s">
        <v>18</v>
      </c>
      <c r="I2079">
        <f t="shared" si="66"/>
        <v>10</v>
      </c>
      <c r="J2079">
        <f t="shared" si="65"/>
        <v>1</v>
      </c>
    </row>
    <row r="2080" spans="1:10">
      <c r="A2080" t="s">
        <v>53</v>
      </c>
      <c r="B2080" s="57">
        <v>34272</v>
      </c>
      <c r="C2080">
        <v>1993</v>
      </c>
      <c r="D2080">
        <v>710</v>
      </c>
      <c r="F2080">
        <v>5.25</v>
      </c>
      <c r="G2080">
        <v>630</v>
      </c>
      <c r="H2080" t="s">
        <v>18</v>
      </c>
      <c r="I2080">
        <f t="shared" si="66"/>
        <v>10</v>
      </c>
      <c r="J2080">
        <f t="shared" si="65"/>
        <v>1</v>
      </c>
    </row>
    <row r="2081" spans="1:10">
      <c r="A2081" t="s">
        <v>53</v>
      </c>
      <c r="B2081" s="57">
        <v>34272</v>
      </c>
      <c r="C2081">
        <v>1993</v>
      </c>
      <c r="D2081">
        <v>710</v>
      </c>
      <c r="F2081">
        <v>0</v>
      </c>
      <c r="G2081">
        <v>640</v>
      </c>
      <c r="H2081" t="s">
        <v>18</v>
      </c>
      <c r="I2081">
        <f t="shared" si="66"/>
        <v>10</v>
      </c>
      <c r="J2081">
        <f t="shared" si="65"/>
        <v>1</v>
      </c>
    </row>
    <row r="2082" spans="1:10">
      <c r="A2082" t="s">
        <v>53</v>
      </c>
      <c r="B2082" s="57">
        <v>34272</v>
      </c>
      <c r="C2082">
        <v>1993</v>
      </c>
      <c r="D2082">
        <v>710</v>
      </c>
      <c r="F2082">
        <v>0</v>
      </c>
      <c r="G2082">
        <v>659</v>
      </c>
      <c r="H2082" t="s">
        <v>55</v>
      </c>
      <c r="I2082">
        <f t="shared" si="66"/>
        <v>10</v>
      </c>
      <c r="J2082">
        <f t="shared" si="65"/>
        <v>1</v>
      </c>
    </row>
    <row r="2083" spans="1:10">
      <c r="A2083" t="s">
        <v>53</v>
      </c>
      <c r="B2083" s="57">
        <v>34279</v>
      </c>
      <c r="C2083">
        <v>1993</v>
      </c>
      <c r="D2083">
        <v>710</v>
      </c>
      <c r="E2083">
        <v>3622.35</v>
      </c>
      <c r="F2083">
        <v>0.49</v>
      </c>
      <c r="G2083">
        <v>517</v>
      </c>
      <c r="H2083" t="s">
        <v>54</v>
      </c>
      <c r="I2083">
        <f t="shared" si="66"/>
        <v>11</v>
      </c>
      <c r="J2083">
        <f t="shared" si="65"/>
        <v>1</v>
      </c>
    </row>
    <row r="2084" spans="1:10">
      <c r="A2084" t="s">
        <v>53</v>
      </c>
      <c r="B2084" s="57">
        <v>34279</v>
      </c>
      <c r="C2084">
        <v>1993</v>
      </c>
      <c r="D2084">
        <v>710</v>
      </c>
      <c r="E2084">
        <v>3622.35</v>
      </c>
      <c r="F2084">
        <v>2.87</v>
      </c>
      <c r="G2084">
        <v>518</v>
      </c>
      <c r="H2084" t="s">
        <v>54</v>
      </c>
      <c r="I2084">
        <f t="shared" si="66"/>
        <v>11</v>
      </c>
      <c r="J2084">
        <f t="shared" si="65"/>
        <v>1</v>
      </c>
    </row>
    <row r="2085" spans="1:10">
      <c r="A2085" t="s">
        <v>53</v>
      </c>
      <c r="B2085" s="57">
        <v>34279</v>
      </c>
      <c r="C2085">
        <v>1993</v>
      </c>
      <c r="D2085">
        <v>710</v>
      </c>
      <c r="E2085">
        <v>3622.35</v>
      </c>
      <c r="F2085">
        <v>5.98</v>
      </c>
      <c r="G2085">
        <v>519</v>
      </c>
      <c r="H2085" t="s">
        <v>54</v>
      </c>
      <c r="I2085">
        <f t="shared" si="66"/>
        <v>11</v>
      </c>
      <c r="J2085">
        <f t="shared" si="65"/>
        <v>1</v>
      </c>
    </row>
    <row r="2086" spans="1:10">
      <c r="A2086" t="s">
        <v>53</v>
      </c>
      <c r="B2086" s="57">
        <v>34279</v>
      </c>
      <c r="C2086">
        <v>1993</v>
      </c>
      <c r="D2086">
        <v>710</v>
      </c>
      <c r="F2086">
        <v>1.52</v>
      </c>
      <c r="G2086">
        <v>630</v>
      </c>
      <c r="H2086" t="s">
        <v>18</v>
      </c>
      <c r="I2086">
        <f t="shared" si="66"/>
        <v>11</v>
      </c>
      <c r="J2086">
        <f t="shared" si="65"/>
        <v>1</v>
      </c>
    </row>
    <row r="2087" spans="1:10">
      <c r="A2087" t="s">
        <v>53</v>
      </c>
      <c r="B2087" s="57">
        <v>34279</v>
      </c>
      <c r="C2087">
        <v>1993</v>
      </c>
      <c r="D2087">
        <v>710</v>
      </c>
      <c r="F2087">
        <v>0</v>
      </c>
      <c r="G2087">
        <v>659</v>
      </c>
      <c r="H2087" t="s">
        <v>55</v>
      </c>
      <c r="I2087">
        <f t="shared" si="66"/>
        <v>11</v>
      </c>
      <c r="J2087">
        <f t="shared" si="65"/>
        <v>1</v>
      </c>
    </row>
    <row r="2088" spans="1:10">
      <c r="A2088" t="s">
        <v>53</v>
      </c>
      <c r="B2088" s="57">
        <v>34286</v>
      </c>
      <c r="C2088">
        <v>1993</v>
      </c>
      <c r="D2088">
        <v>710</v>
      </c>
      <c r="E2088">
        <v>3622.35</v>
      </c>
      <c r="F2088">
        <v>2.16</v>
      </c>
      <c r="G2088">
        <v>518</v>
      </c>
      <c r="H2088" t="s">
        <v>54</v>
      </c>
      <c r="I2088">
        <f t="shared" si="66"/>
        <v>11</v>
      </c>
      <c r="J2088">
        <f t="shared" si="65"/>
        <v>1</v>
      </c>
    </row>
    <row r="2089" spans="1:10">
      <c r="A2089" t="s">
        <v>53</v>
      </c>
      <c r="B2089" s="57">
        <v>34286</v>
      </c>
      <c r="C2089">
        <v>1993</v>
      </c>
      <c r="D2089">
        <v>710</v>
      </c>
      <c r="E2089">
        <v>3622.35</v>
      </c>
      <c r="F2089">
        <v>5.07</v>
      </c>
      <c r="G2089">
        <v>519</v>
      </c>
      <c r="H2089" t="s">
        <v>54</v>
      </c>
      <c r="I2089">
        <f t="shared" si="66"/>
        <v>11</v>
      </c>
      <c r="J2089">
        <f t="shared" si="65"/>
        <v>1</v>
      </c>
    </row>
    <row r="2090" spans="1:10">
      <c r="A2090" t="s">
        <v>53</v>
      </c>
      <c r="B2090" s="57">
        <v>34286</v>
      </c>
      <c r="C2090">
        <v>1993</v>
      </c>
      <c r="D2090">
        <v>710</v>
      </c>
      <c r="F2090">
        <v>0.55000000000000004</v>
      </c>
      <c r="G2090">
        <v>630</v>
      </c>
      <c r="H2090" t="s">
        <v>18</v>
      </c>
      <c r="I2090">
        <f t="shared" si="66"/>
        <v>11</v>
      </c>
      <c r="J2090">
        <f t="shared" si="65"/>
        <v>1</v>
      </c>
    </row>
    <row r="2091" spans="1:10">
      <c r="A2091" t="s">
        <v>53</v>
      </c>
      <c r="B2091" s="57">
        <v>34286</v>
      </c>
      <c r="C2091">
        <v>1993</v>
      </c>
      <c r="D2091">
        <v>710</v>
      </c>
      <c r="F2091">
        <v>0</v>
      </c>
      <c r="G2091">
        <v>659</v>
      </c>
      <c r="H2091" t="s">
        <v>55</v>
      </c>
      <c r="I2091">
        <f t="shared" si="66"/>
        <v>11</v>
      </c>
      <c r="J2091">
        <f t="shared" si="65"/>
        <v>1</v>
      </c>
    </row>
    <row r="2092" spans="1:10">
      <c r="A2092" t="s">
        <v>53</v>
      </c>
      <c r="B2092" s="57">
        <v>34293</v>
      </c>
      <c r="C2092">
        <v>1993</v>
      </c>
      <c r="D2092">
        <v>710</v>
      </c>
      <c r="E2092">
        <v>3407.68</v>
      </c>
      <c r="F2092">
        <v>1.87</v>
      </c>
      <c r="G2092">
        <v>519</v>
      </c>
      <c r="H2092" t="s">
        <v>54</v>
      </c>
      <c r="I2092">
        <f t="shared" si="66"/>
        <v>11</v>
      </c>
      <c r="J2092">
        <f t="shared" si="65"/>
        <v>1</v>
      </c>
    </row>
    <row r="2093" spans="1:10">
      <c r="A2093" t="s">
        <v>53</v>
      </c>
      <c r="B2093" s="57">
        <v>34293</v>
      </c>
      <c r="C2093">
        <v>1993</v>
      </c>
      <c r="D2093">
        <v>710</v>
      </c>
      <c r="E2093">
        <v>3622.35</v>
      </c>
      <c r="F2093">
        <v>12.42</v>
      </c>
      <c r="G2093">
        <v>517</v>
      </c>
      <c r="H2093" t="s">
        <v>54</v>
      </c>
      <c r="I2093">
        <f t="shared" si="66"/>
        <v>11</v>
      </c>
      <c r="J2093">
        <f t="shared" si="65"/>
        <v>1</v>
      </c>
    </row>
    <row r="2094" spans="1:10">
      <c r="A2094" t="s">
        <v>53</v>
      </c>
      <c r="B2094" s="57">
        <v>34293</v>
      </c>
      <c r="C2094">
        <v>1993</v>
      </c>
      <c r="D2094">
        <v>710</v>
      </c>
      <c r="E2094">
        <v>3622.35</v>
      </c>
      <c r="F2094">
        <v>8.6300000000000008</v>
      </c>
      <c r="G2094">
        <v>519</v>
      </c>
      <c r="H2094" t="s">
        <v>54</v>
      </c>
      <c r="I2094">
        <f t="shared" si="66"/>
        <v>11</v>
      </c>
      <c r="J2094">
        <f t="shared" si="65"/>
        <v>1</v>
      </c>
    </row>
    <row r="2095" spans="1:10">
      <c r="A2095" t="s">
        <v>53</v>
      </c>
      <c r="B2095" s="57">
        <v>34293</v>
      </c>
      <c r="C2095">
        <v>1993</v>
      </c>
      <c r="D2095">
        <v>710</v>
      </c>
      <c r="F2095">
        <v>0.81</v>
      </c>
      <c r="G2095">
        <v>630</v>
      </c>
      <c r="H2095" t="s">
        <v>18</v>
      </c>
      <c r="I2095">
        <f t="shared" si="66"/>
        <v>11</v>
      </c>
      <c r="J2095">
        <f t="shared" si="65"/>
        <v>1</v>
      </c>
    </row>
    <row r="2096" spans="1:10">
      <c r="A2096" t="s">
        <v>53</v>
      </c>
      <c r="B2096" s="57">
        <v>34293</v>
      </c>
      <c r="C2096">
        <v>1993</v>
      </c>
      <c r="D2096">
        <v>710</v>
      </c>
      <c r="F2096">
        <v>0.01</v>
      </c>
      <c r="G2096">
        <v>659</v>
      </c>
      <c r="H2096" t="s">
        <v>55</v>
      </c>
      <c r="I2096">
        <f t="shared" si="66"/>
        <v>11</v>
      </c>
      <c r="J2096">
        <f t="shared" si="65"/>
        <v>1</v>
      </c>
    </row>
    <row r="2097" spans="1:10">
      <c r="A2097" t="s">
        <v>53</v>
      </c>
      <c r="B2097" s="57">
        <v>34300</v>
      </c>
      <c r="C2097">
        <v>1993</v>
      </c>
      <c r="D2097">
        <v>710</v>
      </c>
      <c r="E2097">
        <v>3622.35</v>
      </c>
      <c r="F2097">
        <v>18.670000000000002</v>
      </c>
      <c r="G2097">
        <v>519</v>
      </c>
      <c r="H2097" t="s">
        <v>54</v>
      </c>
      <c r="I2097">
        <f t="shared" si="66"/>
        <v>11</v>
      </c>
      <c r="J2097">
        <f t="shared" si="65"/>
        <v>1</v>
      </c>
    </row>
    <row r="2098" spans="1:10">
      <c r="A2098" t="s">
        <v>53</v>
      </c>
      <c r="B2098" s="57">
        <v>34300</v>
      </c>
      <c r="C2098">
        <v>1993</v>
      </c>
      <c r="D2098">
        <v>710</v>
      </c>
      <c r="F2098">
        <v>1.63</v>
      </c>
      <c r="G2098">
        <v>630</v>
      </c>
      <c r="H2098" t="s">
        <v>18</v>
      </c>
      <c r="I2098">
        <f t="shared" si="66"/>
        <v>11</v>
      </c>
      <c r="J2098">
        <f t="shared" si="65"/>
        <v>1</v>
      </c>
    </row>
    <row r="2099" spans="1:10">
      <c r="A2099" t="s">
        <v>53</v>
      </c>
      <c r="B2099" s="57">
        <v>34300</v>
      </c>
      <c r="C2099">
        <v>1993</v>
      </c>
      <c r="D2099">
        <v>710</v>
      </c>
      <c r="F2099">
        <v>0</v>
      </c>
      <c r="G2099">
        <v>659</v>
      </c>
      <c r="H2099" t="s">
        <v>55</v>
      </c>
      <c r="I2099">
        <f t="shared" si="66"/>
        <v>11</v>
      </c>
      <c r="J2099">
        <f t="shared" si="65"/>
        <v>1</v>
      </c>
    </row>
    <row r="2100" spans="1:10">
      <c r="A2100" t="s">
        <v>53</v>
      </c>
      <c r="B2100" s="57">
        <v>34307</v>
      </c>
      <c r="C2100">
        <v>1993</v>
      </c>
      <c r="D2100">
        <v>710</v>
      </c>
      <c r="E2100">
        <v>3407.68</v>
      </c>
      <c r="F2100">
        <v>0.56000000000000005</v>
      </c>
      <c r="G2100">
        <v>519</v>
      </c>
      <c r="H2100" t="s">
        <v>54</v>
      </c>
      <c r="I2100">
        <f t="shared" si="66"/>
        <v>12</v>
      </c>
      <c r="J2100">
        <f t="shared" si="65"/>
        <v>1</v>
      </c>
    </row>
    <row r="2101" spans="1:10">
      <c r="A2101" t="s">
        <v>53</v>
      </c>
      <c r="B2101" s="57">
        <v>34307</v>
      </c>
      <c r="C2101">
        <v>1993</v>
      </c>
      <c r="D2101">
        <v>710</v>
      </c>
      <c r="E2101">
        <v>3622.35</v>
      </c>
      <c r="F2101">
        <v>11.8</v>
      </c>
      <c r="G2101">
        <v>519</v>
      </c>
      <c r="H2101" t="s">
        <v>54</v>
      </c>
      <c r="I2101">
        <f t="shared" si="66"/>
        <v>12</v>
      </c>
      <c r="J2101">
        <f t="shared" si="65"/>
        <v>1</v>
      </c>
    </row>
    <row r="2102" spans="1:10">
      <c r="A2102" t="s">
        <v>53</v>
      </c>
      <c r="B2102" s="57">
        <v>34307</v>
      </c>
      <c r="C2102">
        <v>1993</v>
      </c>
      <c r="D2102">
        <v>710</v>
      </c>
      <c r="F2102">
        <v>0.01</v>
      </c>
      <c r="G2102">
        <v>517</v>
      </c>
      <c r="H2102" t="s">
        <v>54</v>
      </c>
      <c r="I2102">
        <f t="shared" si="66"/>
        <v>12</v>
      </c>
      <c r="J2102">
        <f t="shared" si="65"/>
        <v>1</v>
      </c>
    </row>
    <row r="2103" spans="1:10">
      <c r="A2103" t="s">
        <v>53</v>
      </c>
      <c r="B2103" s="57">
        <v>34307</v>
      </c>
      <c r="C2103">
        <v>1993</v>
      </c>
      <c r="D2103">
        <v>710</v>
      </c>
      <c r="F2103">
        <v>0</v>
      </c>
      <c r="G2103">
        <v>659</v>
      </c>
      <c r="H2103" t="s">
        <v>55</v>
      </c>
      <c r="I2103">
        <f t="shared" si="66"/>
        <v>12</v>
      </c>
      <c r="J2103">
        <f t="shared" si="65"/>
        <v>1</v>
      </c>
    </row>
    <row r="2104" spans="1:10">
      <c r="A2104" t="s">
        <v>53</v>
      </c>
      <c r="B2104" s="57">
        <v>34314</v>
      </c>
      <c r="C2104">
        <v>1993</v>
      </c>
      <c r="D2104">
        <v>710</v>
      </c>
      <c r="E2104">
        <v>3622.35</v>
      </c>
      <c r="F2104">
        <v>6.13</v>
      </c>
      <c r="G2104">
        <v>519</v>
      </c>
      <c r="H2104" t="s">
        <v>54</v>
      </c>
      <c r="I2104">
        <f t="shared" si="66"/>
        <v>12</v>
      </c>
      <c r="J2104">
        <f t="shared" si="65"/>
        <v>1</v>
      </c>
    </row>
    <row r="2105" spans="1:10">
      <c r="A2105" t="s">
        <v>53</v>
      </c>
      <c r="B2105" s="57">
        <v>34314</v>
      </c>
      <c r="C2105">
        <v>1993</v>
      </c>
      <c r="D2105">
        <v>710</v>
      </c>
      <c r="F2105">
        <v>0.05</v>
      </c>
      <c r="G2105">
        <v>620</v>
      </c>
      <c r="H2105" t="s">
        <v>18</v>
      </c>
      <c r="I2105">
        <f t="shared" si="66"/>
        <v>12</v>
      </c>
      <c r="J2105">
        <f t="shared" si="65"/>
        <v>1</v>
      </c>
    </row>
    <row r="2106" spans="1:10">
      <c r="A2106" t="s">
        <v>53</v>
      </c>
      <c r="B2106" s="57">
        <v>34314</v>
      </c>
      <c r="C2106">
        <v>1993</v>
      </c>
      <c r="D2106">
        <v>710</v>
      </c>
      <c r="F2106">
        <v>0</v>
      </c>
      <c r="G2106">
        <v>659</v>
      </c>
      <c r="H2106" t="s">
        <v>55</v>
      </c>
      <c r="I2106">
        <f t="shared" si="66"/>
        <v>12</v>
      </c>
      <c r="J2106">
        <f t="shared" si="65"/>
        <v>1</v>
      </c>
    </row>
    <row r="2107" spans="1:10">
      <c r="A2107" t="s">
        <v>53</v>
      </c>
      <c r="B2107" s="57">
        <v>34321</v>
      </c>
      <c r="C2107">
        <v>1993</v>
      </c>
      <c r="D2107">
        <v>710</v>
      </c>
      <c r="E2107">
        <v>3622.35</v>
      </c>
      <c r="F2107">
        <v>2.2999999999999998</v>
      </c>
      <c r="G2107">
        <v>519</v>
      </c>
      <c r="H2107" t="s">
        <v>54</v>
      </c>
      <c r="I2107">
        <f t="shared" si="66"/>
        <v>12</v>
      </c>
      <c r="J2107">
        <f t="shared" si="65"/>
        <v>1</v>
      </c>
    </row>
    <row r="2108" spans="1:10">
      <c r="A2108" t="s">
        <v>53</v>
      </c>
      <c r="B2108" s="57">
        <v>34321</v>
      </c>
      <c r="C2108">
        <v>1993</v>
      </c>
      <c r="D2108">
        <v>710</v>
      </c>
      <c r="F2108">
        <v>0.01</v>
      </c>
      <c r="G2108">
        <v>659</v>
      </c>
      <c r="H2108" t="s">
        <v>55</v>
      </c>
      <c r="I2108">
        <f t="shared" si="66"/>
        <v>12</v>
      </c>
      <c r="J2108">
        <f t="shared" si="65"/>
        <v>1</v>
      </c>
    </row>
    <row r="2109" spans="1:10">
      <c r="A2109" t="s">
        <v>53</v>
      </c>
      <c r="B2109" s="57">
        <v>34328</v>
      </c>
      <c r="C2109">
        <v>1993</v>
      </c>
      <c r="D2109">
        <v>710</v>
      </c>
      <c r="F2109">
        <v>0</v>
      </c>
      <c r="G2109">
        <v>630</v>
      </c>
      <c r="H2109" t="s">
        <v>18</v>
      </c>
      <c r="I2109">
        <f t="shared" si="66"/>
        <v>12</v>
      </c>
      <c r="J2109">
        <f t="shared" si="65"/>
        <v>1</v>
      </c>
    </row>
    <row r="2110" spans="1:10">
      <c r="A2110" t="s">
        <v>53</v>
      </c>
      <c r="B2110" s="57">
        <v>34328</v>
      </c>
      <c r="C2110">
        <v>1993</v>
      </c>
      <c r="D2110">
        <v>710</v>
      </c>
      <c r="F2110">
        <v>0</v>
      </c>
      <c r="G2110">
        <v>659</v>
      </c>
      <c r="H2110" t="s">
        <v>55</v>
      </c>
      <c r="I2110">
        <f t="shared" si="66"/>
        <v>12</v>
      </c>
      <c r="J2110">
        <f t="shared" si="65"/>
        <v>1</v>
      </c>
    </row>
    <row r="2111" spans="1:10">
      <c r="A2111" t="s">
        <v>53</v>
      </c>
      <c r="B2111" s="57">
        <v>34334</v>
      </c>
      <c r="C2111">
        <v>1993</v>
      </c>
      <c r="D2111">
        <v>710</v>
      </c>
      <c r="F2111">
        <v>0.01</v>
      </c>
      <c r="G2111">
        <v>517</v>
      </c>
      <c r="H2111" t="s">
        <v>54</v>
      </c>
      <c r="I2111">
        <f t="shared" si="66"/>
        <v>12</v>
      </c>
      <c r="J2111">
        <f t="shared" si="65"/>
        <v>1</v>
      </c>
    </row>
    <row r="2112" spans="1:10">
      <c r="A2112" t="s">
        <v>53</v>
      </c>
      <c r="B2112" s="57">
        <v>34334</v>
      </c>
      <c r="C2112">
        <v>1993</v>
      </c>
      <c r="D2112">
        <v>710</v>
      </c>
      <c r="F2112">
        <v>0</v>
      </c>
      <c r="G2112">
        <v>659</v>
      </c>
      <c r="H2112" t="s">
        <v>55</v>
      </c>
      <c r="I2112">
        <f t="shared" si="66"/>
        <v>12</v>
      </c>
      <c r="J2112">
        <f t="shared" si="65"/>
        <v>1</v>
      </c>
    </row>
    <row r="2113" spans="1:10">
      <c r="A2113" t="s">
        <v>53</v>
      </c>
      <c r="B2113" s="57">
        <v>34335</v>
      </c>
      <c r="C2113">
        <v>1994</v>
      </c>
      <c r="D2113">
        <v>710</v>
      </c>
      <c r="F2113">
        <v>0.03</v>
      </c>
      <c r="G2113">
        <v>610</v>
      </c>
      <c r="H2113" t="s">
        <v>18</v>
      </c>
      <c r="I2113">
        <f t="shared" si="66"/>
        <v>1</v>
      </c>
      <c r="J2113">
        <f t="shared" si="65"/>
        <v>0</v>
      </c>
    </row>
    <row r="2114" spans="1:10">
      <c r="A2114" t="s">
        <v>53</v>
      </c>
      <c r="B2114" s="57">
        <v>34342</v>
      </c>
      <c r="C2114">
        <v>1994</v>
      </c>
      <c r="D2114">
        <v>710</v>
      </c>
      <c r="E2114">
        <v>3197.26</v>
      </c>
      <c r="F2114">
        <v>0.81</v>
      </c>
      <c r="G2114">
        <v>518</v>
      </c>
      <c r="H2114" t="s">
        <v>54</v>
      </c>
      <c r="I2114">
        <f t="shared" si="66"/>
        <v>1</v>
      </c>
      <c r="J2114">
        <f t="shared" si="65"/>
        <v>0</v>
      </c>
    </row>
    <row r="2115" spans="1:10">
      <c r="A2115" t="s">
        <v>53</v>
      </c>
      <c r="B2115" s="57">
        <v>34342</v>
      </c>
      <c r="C2115">
        <v>1994</v>
      </c>
      <c r="D2115">
        <v>710</v>
      </c>
      <c r="E2115">
        <v>3197.26</v>
      </c>
      <c r="F2115">
        <v>8</v>
      </c>
      <c r="G2115">
        <v>541</v>
      </c>
      <c r="H2115" t="s">
        <v>54</v>
      </c>
      <c r="I2115">
        <f t="shared" si="66"/>
        <v>1</v>
      </c>
      <c r="J2115">
        <f t="shared" ref="J2115:J2178" si="67">IF(I2115&lt;7,0,1)</f>
        <v>0</v>
      </c>
    </row>
    <row r="2116" spans="1:10">
      <c r="A2116" t="s">
        <v>53</v>
      </c>
      <c r="B2116" s="57">
        <v>34342</v>
      </c>
      <c r="C2116">
        <v>1994</v>
      </c>
      <c r="D2116">
        <v>710</v>
      </c>
      <c r="E2116">
        <v>3625.52</v>
      </c>
      <c r="F2116">
        <v>1.03</v>
      </c>
      <c r="G2116">
        <v>610</v>
      </c>
      <c r="H2116" t="s">
        <v>18</v>
      </c>
      <c r="I2116">
        <f t="shared" si="66"/>
        <v>1</v>
      </c>
      <c r="J2116">
        <f t="shared" si="67"/>
        <v>0</v>
      </c>
    </row>
    <row r="2117" spans="1:10">
      <c r="A2117" t="s">
        <v>53</v>
      </c>
      <c r="B2117" s="57">
        <v>34342</v>
      </c>
      <c r="C2117">
        <v>1994</v>
      </c>
      <c r="D2117">
        <v>710</v>
      </c>
      <c r="E2117">
        <v>5170.7700000000004</v>
      </c>
      <c r="F2117">
        <v>1.22</v>
      </c>
      <c r="G2117">
        <v>630</v>
      </c>
      <c r="H2117" t="s">
        <v>18</v>
      </c>
      <c r="I2117">
        <f t="shared" si="66"/>
        <v>1</v>
      </c>
      <c r="J2117">
        <f t="shared" si="67"/>
        <v>0</v>
      </c>
    </row>
    <row r="2118" spans="1:10">
      <c r="A2118" t="s">
        <v>53</v>
      </c>
      <c r="B2118" s="57">
        <v>34342</v>
      </c>
      <c r="C2118">
        <v>1994</v>
      </c>
      <c r="D2118">
        <v>710</v>
      </c>
      <c r="E2118">
        <v>5170.7700000000004</v>
      </c>
      <c r="F2118">
        <v>0.1</v>
      </c>
      <c r="G2118">
        <v>650</v>
      </c>
      <c r="H2118" t="s">
        <v>18</v>
      </c>
      <c r="I2118">
        <f t="shared" si="66"/>
        <v>1</v>
      </c>
      <c r="J2118">
        <f t="shared" si="67"/>
        <v>0</v>
      </c>
    </row>
    <row r="2119" spans="1:10">
      <c r="A2119" t="s">
        <v>53</v>
      </c>
      <c r="B2119" s="57">
        <v>34342</v>
      </c>
      <c r="C2119">
        <v>1994</v>
      </c>
      <c r="D2119">
        <v>710</v>
      </c>
      <c r="F2119">
        <v>0</v>
      </c>
      <c r="G2119">
        <v>630</v>
      </c>
      <c r="H2119" t="s">
        <v>18</v>
      </c>
      <c r="I2119">
        <f t="shared" si="66"/>
        <v>1</v>
      </c>
      <c r="J2119">
        <f t="shared" si="67"/>
        <v>0</v>
      </c>
    </row>
    <row r="2120" spans="1:10">
      <c r="A2120" t="s">
        <v>53</v>
      </c>
      <c r="B2120" s="57">
        <v>34342</v>
      </c>
      <c r="C2120">
        <v>1994</v>
      </c>
      <c r="D2120">
        <v>710</v>
      </c>
      <c r="F2120">
        <v>0</v>
      </c>
      <c r="G2120">
        <v>659</v>
      </c>
      <c r="H2120" t="s">
        <v>55</v>
      </c>
      <c r="I2120">
        <f t="shared" ref="I2120:I2183" si="68">MONTH(B2120)</f>
        <v>1</v>
      </c>
      <c r="J2120">
        <f t="shared" si="67"/>
        <v>0</v>
      </c>
    </row>
    <row r="2121" spans="1:10">
      <c r="A2121" t="s">
        <v>53</v>
      </c>
      <c r="B2121" s="57">
        <v>34349</v>
      </c>
      <c r="C2121">
        <v>1994</v>
      </c>
      <c r="D2121">
        <v>710</v>
      </c>
      <c r="E2121">
        <v>3197.26</v>
      </c>
      <c r="F2121">
        <v>0.01</v>
      </c>
      <c r="G2121">
        <v>518</v>
      </c>
      <c r="H2121" t="s">
        <v>54</v>
      </c>
      <c r="I2121">
        <f t="shared" si="68"/>
        <v>1</v>
      </c>
      <c r="J2121">
        <f t="shared" si="67"/>
        <v>0</v>
      </c>
    </row>
    <row r="2122" spans="1:10">
      <c r="A2122" t="s">
        <v>53</v>
      </c>
      <c r="B2122" s="57">
        <v>34349</v>
      </c>
      <c r="C2122">
        <v>1994</v>
      </c>
      <c r="D2122">
        <v>710</v>
      </c>
      <c r="E2122">
        <v>3197.26</v>
      </c>
      <c r="F2122">
        <v>5.81</v>
      </c>
      <c r="G2122">
        <v>519</v>
      </c>
      <c r="H2122" t="s">
        <v>54</v>
      </c>
      <c r="I2122">
        <f t="shared" si="68"/>
        <v>1</v>
      </c>
      <c r="J2122">
        <f t="shared" si="67"/>
        <v>0</v>
      </c>
    </row>
    <row r="2123" spans="1:10">
      <c r="A2123" t="s">
        <v>53</v>
      </c>
      <c r="B2123" s="57">
        <v>34349</v>
      </c>
      <c r="C2123">
        <v>1994</v>
      </c>
      <c r="D2123">
        <v>710</v>
      </c>
      <c r="E2123">
        <v>3197.26</v>
      </c>
      <c r="F2123">
        <v>1.59</v>
      </c>
      <c r="G2123">
        <v>541</v>
      </c>
      <c r="H2123" t="s">
        <v>54</v>
      </c>
      <c r="I2123">
        <f t="shared" si="68"/>
        <v>1</v>
      </c>
      <c r="J2123">
        <f t="shared" si="67"/>
        <v>0</v>
      </c>
    </row>
    <row r="2124" spans="1:10">
      <c r="A2124" t="s">
        <v>53</v>
      </c>
      <c r="B2124" s="57">
        <v>34349</v>
      </c>
      <c r="C2124">
        <v>1994</v>
      </c>
      <c r="D2124">
        <v>710</v>
      </c>
      <c r="E2124">
        <v>3197.26</v>
      </c>
      <c r="F2124">
        <v>6.97</v>
      </c>
      <c r="G2124">
        <v>542</v>
      </c>
      <c r="H2124" t="s">
        <v>54</v>
      </c>
      <c r="I2124">
        <f t="shared" si="68"/>
        <v>1</v>
      </c>
      <c r="J2124">
        <f t="shared" si="67"/>
        <v>0</v>
      </c>
    </row>
    <row r="2125" spans="1:10">
      <c r="A2125" t="s">
        <v>53</v>
      </c>
      <c r="B2125" s="57">
        <v>34349</v>
      </c>
      <c r="C2125">
        <v>1994</v>
      </c>
      <c r="D2125">
        <v>710</v>
      </c>
      <c r="E2125">
        <v>5170.7700000000004</v>
      </c>
      <c r="F2125">
        <v>0.85</v>
      </c>
      <c r="G2125">
        <v>630</v>
      </c>
      <c r="H2125" t="s">
        <v>18</v>
      </c>
      <c r="I2125">
        <f t="shared" si="68"/>
        <v>1</v>
      </c>
      <c r="J2125">
        <f t="shared" si="67"/>
        <v>0</v>
      </c>
    </row>
    <row r="2126" spans="1:10">
      <c r="A2126" t="s">
        <v>53</v>
      </c>
      <c r="B2126" s="57">
        <v>34349</v>
      </c>
      <c r="C2126">
        <v>1994</v>
      </c>
      <c r="D2126">
        <v>710</v>
      </c>
      <c r="E2126">
        <v>5170.7700000000004</v>
      </c>
      <c r="F2126">
        <v>0.14000000000000001</v>
      </c>
      <c r="G2126">
        <v>650</v>
      </c>
      <c r="H2126" t="s">
        <v>18</v>
      </c>
      <c r="I2126">
        <f t="shared" si="68"/>
        <v>1</v>
      </c>
      <c r="J2126">
        <f t="shared" si="67"/>
        <v>0</v>
      </c>
    </row>
    <row r="2127" spans="1:10">
      <c r="A2127" t="s">
        <v>53</v>
      </c>
      <c r="B2127" s="57">
        <v>34349</v>
      </c>
      <c r="C2127">
        <v>1994</v>
      </c>
      <c r="D2127">
        <v>710</v>
      </c>
      <c r="F2127">
        <v>0.16</v>
      </c>
      <c r="G2127">
        <v>610</v>
      </c>
      <c r="H2127" t="s">
        <v>18</v>
      </c>
      <c r="I2127">
        <f t="shared" si="68"/>
        <v>1</v>
      </c>
      <c r="J2127">
        <f t="shared" si="67"/>
        <v>0</v>
      </c>
    </row>
    <row r="2128" spans="1:10">
      <c r="A2128" t="s">
        <v>53</v>
      </c>
      <c r="B2128" s="57">
        <v>34349</v>
      </c>
      <c r="C2128">
        <v>1994</v>
      </c>
      <c r="D2128">
        <v>710</v>
      </c>
      <c r="F2128">
        <v>0</v>
      </c>
      <c r="G2128">
        <v>630</v>
      </c>
      <c r="H2128" t="s">
        <v>18</v>
      </c>
      <c r="I2128">
        <f t="shared" si="68"/>
        <v>1</v>
      </c>
      <c r="J2128">
        <f t="shared" si="67"/>
        <v>0</v>
      </c>
    </row>
    <row r="2129" spans="1:10">
      <c r="A2129" t="s">
        <v>53</v>
      </c>
      <c r="B2129" s="57">
        <v>34349</v>
      </c>
      <c r="C2129">
        <v>1994</v>
      </c>
      <c r="D2129">
        <v>710</v>
      </c>
      <c r="F2129">
        <v>0</v>
      </c>
      <c r="G2129">
        <v>649</v>
      </c>
      <c r="H2129" t="s">
        <v>55</v>
      </c>
      <c r="I2129">
        <f t="shared" si="68"/>
        <v>1</v>
      </c>
      <c r="J2129">
        <f t="shared" si="67"/>
        <v>0</v>
      </c>
    </row>
    <row r="2130" spans="1:10">
      <c r="A2130" t="s">
        <v>53</v>
      </c>
      <c r="B2130" s="57">
        <v>34349</v>
      </c>
      <c r="C2130">
        <v>1994</v>
      </c>
      <c r="D2130">
        <v>710</v>
      </c>
      <c r="F2130">
        <v>0</v>
      </c>
      <c r="G2130">
        <v>659</v>
      </c>
      <c r="H2130" t="s">
        <v>55</v>
      </c>
      <c r="I2130">
        <f t="shared" si="68"/>
        <v>1</v>
      </c>
      <c r="J2130">
        <f t="shared" si="67"/>
        <v>0</v>
      </c>
    </row>
    <row r="2131" spans="1:10">
      <c r="A2131" t="s">
        <v>53</v>
      </c>
      <c r="B2131" s="57">
        <v>34356</v>
      </c>
      <c r="C2131">
        <v>1994</v>
      </c>
      <c r="D2131">
        <v>710</v>
      </c>
      <c r="E2131">
        <v>3197.26</v>
      </c>
      <c r="F2131">
        <v>0.06</v>
      </c>
      <c r="G2131">
        <v>518</v>
      </c>
      <c r="H2131" t="s">
        <v>54</v>
      </c>
      <c r="I2131">
        <f t="shared" si="68"/>
        <v>1</v>
      </c>
      <c r="J2131">
        <f t="shared" si="67"/>
        <v>0</v>
      </c>
    </row>
    <row r="2132" spans="1:10">
      <c r="A2132" t="s">
        <v>53</v>
      </c>
      <c r="B2132" s="57">
        <v>34356</v>
      </c>
      <c r="C2132">
        <v>1994</v>
      </c>
      <c r="D2132">
        <v>710</v>
      </c>
      <c r="E2132">
        <v>3197.26</v>
      </c>
      <c r="F2132">
        <v>8.1</v>
      </c>
      <c r="G2132">
        <v>519</v>
      </c>
      <c r="H2132" t="s">
        <v>54</v>
      </c>
      <c r="I2132">
        <f t="shared" si="68"/>
        <v>1</v>
      </c>
      <c r="J2132">
        <f t="shared" si="67"/>
        <v>0</v>
      </c>
    </row>
    <row r="2133" spans="1:10">
      <c r="A2133" t="s">
        <v>53</v>
      </c>
      <c r="B2133" s="57">
        <v>34356</v>
      </c>
      <c r="C2133">
        <v>1994</v>
      </c>
      <c r="D2133">
        <v>710</v>
      </c>
      <c r="E2133">
        <v>3197.26</v>
      </c>
      <c r="F2133">
        <v>18.7</v>
      </c>
      <c r="G2133">
        <v>541</v>
      </c>
      <c r="H2133" t="s">
        <v>54</v>
      </c>
      <c r="I2133">
        <f t="shared" si="68"/>
        <v>1</v>
      </c>
      <c r="J2133">
        <f t="shared" si="67"/>
        <v>0</v>
      </c>
    </row>
    <row r="2134" spans="1:10">
      <c r="A2134" t="s">
        <v>53</v>
      </c>
      <c r="B2134" s="57">
        <v>34356</v>
      </c>
      <c r="C2134">
        <v>1994</v>
      </c>
      <c r="D2134">
        <v>710</v>
      </c>
      <c r="E2134">
        <v>5170.7700000000004</v>
      </c>
      <c r="F2134">
        <v>0.49</v>
      </c>
      <c r="G2134">
        <v>630</v>
      </c>
      <c r="H2134" t="s">
        <v>18</v>
      </c>
      <c r="I2134">
        <f t="shared" si="68"/>
        <v>1</v>
      </c>
      <c r="J2134">
        <f t="shared" si="67"/>
        <v>0</v>
      </c>
    </row>
    <row r="2135" spans="1:10">
      <c r="A2135" t="s">
        <v>53</v>
      </c>
      <c r="B2135" s="57">
        <v>34356</v>
      </c>
      <c r="C2135">
        <v>1994</v>
      </c>
      <c r="D2135">
        <v>710</v>
      </c>
      <c r="E2135">
        <v>5170.7700000000004</v>
      </c>
      <c r="F2135">
        <v>0.1</v>
      </c>
      <c r="G2135">
        <v>650</v>
      </c>
      <c r="H2135" t="s">
        <v>18</v>
      </c>
      <c r="I2135">
        <f t="shared" si="68"/>
        <v>1</v>
      </c>
      <c r="J2135">
        <f t="shared" si="67"/>
        <v>0</v>
      </c>
    </row>
    <row r="2136" spans="1:10">
      <c r="A2136" t="s">
        <v>53</v>
      </c>
      <c r="B2136" s="57">
        <v>34356</v>
      </c>
      <c r="C2136">
        <v>1994</v>
      </c>
      <c r="D2136">
        <v>710</v>
      </c>
      <c r="F2136">
        <v>0.01</v>
      </c>
      <c r="G2136">
        <v>517</v>
      </c>
      <c r="H2136" t="s">
        <v>54</v>
      </c>
      <c r="I2136">
        <f t="shared" si="68"/>
        <v>1</v>
      </c>
      <c r="J2136">
        <f t="shared" si="67"/>
        <v>0</v>
      </c>
    </row>
    <row r="2137" spans="1:10">
      <c r="A2137" t="s">
        <v>53</v>
      </c>
      <c r="B2137" s="57">
        <v>34356</v>
      </c>
      <c r="C2137">
        <v>1994</v>
      </c>
      <c r="D2137">
        <v>710</v>
      </c>
      <c r="F2137">
        <v>0.05</v>
      </c>
      <c r="G2137">
        <v>610</v>
      </c>
      <c r="H2137" t="s">
        <v>18</v>
      </c>
      <c r="I2137">
        <f t="shared" si="68"/>
        <v>1</v>
      </c>
      <c r="J2137">
        <f t="shared" si="67"/>
        <v>0</v>
      </c>
    </row>
    <row r="2138" spans="1:10">
      <c r="A2138" t="s">
        <v>53</v>
      </c>
      <c r="B2138" s="57">
        <v>34356</v>
      </c>
      <c r="C2138">
        <v>1994</v>
      </c>
      <c r="D2138">
        <v>710</v>
      </c>
      <c r="F2138">
        <v>0</v>
      </c>
      <c r="G2138">
        <v>630</v>
      </c>
      <c r="H2138" t="s">
        <v>18</v>
      </c>
      <c r="I2138">
        <f t="shared" si="68"/>
        <v>1</v>
      </c>
      <c r="J2138">
        <f t="shared" si="67"/>
        <v>0</v>
      </c>
    </row>
    <row r="2139" spans="1:10">
      <c r="A2139" t="s">
        <v>53</v>
      </c>
      <c r="B2139" s="57">
        <v>34356</v>
      </c>
      <c r="C2139">
        <v>1994</v>
      </c>
      <c r="D2139">
        <v>710</v>
      </c>
      <c r="F2139">
        <v>0</v>
      </c>
      <c r="G2139">
        <v>649</v>
      </c>
      <c r="H2139" t="s">
        <v>55</v>
      </c>
      <c r="I2139">
        <f t="shared" si="68"/>
        <v>1</v>
      </c>
      <c r="J2139">
        <f t="shared" si="67"/>
        <v>0</v>
      </c>
    </row>
    <row r="2140" spans="1:10">
      <c r="A2140" t="s">
        <v>53</v>
      </c>
      <c r="B2140" s="57">
        <v>34363</v>
      </c>
      <c r="C2140">
        <v>1994</v>
      </c>
      <c r="D2140">
        <v>710</v>
      </c>
      <c r="E2140">
        <v>3197.26</v>
      </c>
      <c r="F2140">
        <v>0.45</v>
      </c>
      <c r="G2140">
        <v>518</v>
      </c>
      <c r="H2140" t="s">
        <v>54</v>
      </c>
      <c r="I2140">
        <f t="shared" si="68"/>
        <v>1</v>
      </c>
      <c r="J2140">
        <f t="shared" si="67"/>
        <v>0</v>
      </c>
    </row>
    <row r="2141" spans="1:10">
      <c r="A2141" t="s">
        <v>53</v>
      </c>
      <c r="B2141" s="57">
        <v>34363</v>
      </c>
      <c r="C2141">
        <v>1994</v>
      </c>
      <c r="D2141">
        <v>710</v>
      </c>
      <c r="E2141">
        <v>3197.26</v>
      </c>
      <c r="F2141">
        <v>4.2300000000000004</v>
      </c>
      <c r="G2141">
        <v>519</v>
      </c>
      <c r="H2141" t="s">
        <v>54</v>
      </c>
      <c r="I2141">
        <f t="shared" si="68"/>
        <v>1</v>
      </c>
      <c r="J2141">
        <f t="shared" si="67"/>
        <v>0</v>
      </c>
    </row>
    <row r="2142" spans="1:10">
      <c r="A2142" t="s">
        <v>53</v>
      </c>
      <c r="B2142" s="57">
        <v>34363</v>
      </c>
      <c r="C2142">
        <v>1994</v>
      </c>
      <c r="D2142">
        <v>710</v>
      </c>
      <c r="E2142">
        <v>3197.26</v>
      </c>
      <c r="F2142">
        <v>0.04</v>
      </c>
      <c r="G2142">
        <v>521</v>
      </c>
      <c r="H2142" t="s">
        <v>54</v>
      </c>
      <c r="I2142">
        <f t="shared" si="68"/>
        <v>1</v>
      </c>
      <c r="J2142">
        <f t="shared" si="67"/>
        <v>0</v>
      </c>
    </row>
    <row r="2143" spans="1:10">
      <c r="A2143" t="s">
        <v>53</v>
      </c>
      <c r="B2143" s="57">
        <v>34363</v>
      </c>
      <c r="C2143">
        <v>1994</v>
      </c>
      <c r="D2143">
        <v>710</v>
      </c>
      <c r="E2143">
        <v>3197.26</v>
      </c>
      <c r="F2143">
        <v>26.57</v>
      </c>
      <c r="G2143">
        <v>541</v>
      </c>
      <c r="H2143" t="s">
        <v>54</v>
      </c>
      <c r="I2143">
        <f t="shared" si="68"/>
        <v>1</v>
      </c>
      <c r="J2143">
        <f t="shared" si="67"/>
        <v>0</v>
      </c>
    </row>
    <row r="2144" spans="1:10">
      <c r="A2144" t="s">
        <v>53</v>
      </c>
      <c r="B2144" s="57">
        <v>34363</v>
      </c>
      <c r="C2144">
        <v>1994</v>
      </c>
      <c r="D2144">
        <v>710</v>
      </c>
      <c r="E2144">
        <v>3197.26</v>
      </c>
      <c r="F2144">
        <v>4.87</v>
      </c>
      <c r="G2144">
        <v>542</v>
      </c>
      <c r="H2144" t="s">
        <v>54</v>
      </c>
      <c r="I2144">
        <f t="shared" si="68"/>
        <v>1</v>
      </c>
      <c r="J2144">
        <f t="shared" si="67"/>
        <v>0</v>
      </c>
    </row>
    <row r="2145" spans="1:10">
      <c r="A2145" t="s">
        <v>53</v>
      </c>
      <c r="B2145" s="57">
        <v>34363</v>
      </c>
      <c r="C2145">
        <v>1994</v>
      </c>
      <c r="D2145">
        <v>710</v>
      </c>
      <c r="E2145">
        <v>3625.52</v>
      </c>
      <c r="F2145">
        <v>0.35</v>
      </c>
      <c r="G2145">
        <v>610</v>
      </c>
      <c r="H2145" t="s">
        <v>18</v>
      </c>
      <c r="I2145">
        <f t="shared" si="68"/>
        <v>1</v>
      </c>
      <c r="J2145">
        <f t="shared" si="67"/>
        <v>0</v>
      </c>
    </row>
    <row r="2146" spans="1:10">
      <c r="A2146" t="s">
        <v>53</v>
      </c>
      <c r="B2146" s="57">
        <v>34363</v>
      </c>
      <c r="C2146">
        <v>1994</v>
      </c>
      <c r="D2146">
        <v>710</v>
      </c>
      <c r="E2146">
        <v>5170.7700000000004</v>
      </c>
      <c r="F2146">
        <v>1.07</v>
      </c>
      <c r="G2146">
        <v>630</v>
      </c>
      <c r="H2146" t="s">
        <v>18</v>
      </c>
      <c r="I2146">
        <f t="shared" si="68"/>
        <v>1</v>
      </c>
      <c r="J2146">
        <f t="shared" si="67"/>
        <v>0</v>
      </c>
    </row>
    <row r="2147" spans="1:10">
      <c r="A2147" t="s">
        <v>53</v>
      </c>
      <c r="B2147" s="57">
        <v>34363</v>
      </c>
      <c r="C2147">
        <v>1994</v>
      </c>
      <c r="D2147">
        <v>710</v>
      </c>
      <c r="E2147">
        <v>5170.7700000000004</v>
      </c>
      <c r="F2147">
        <v>0.61</v>
      </c>
      <c r="G2147">
        <v>650</v>
      </c>
      <c r="H2147" t="s">
        <v>18</v>
      </c>
      <c r="I2147">
        <f t="shared" si="68"/>
        <v>1</v>
      </c>
      <c r="J2147">
        <f t="shared" si="67"/>
        <v>0</v>
      </c>
    </row>
    <row r="2148" spans="1:10">
      <c r="A2148" t="s">
        <v>53</v>
      </c>
      <c r="B2148" s="57">
        <v>34363</v>
      </c>
      <c r="C2148">
        <v>1994</v>
      </c>
      <c r="D2148">
        <v>710</v>
      </c>
      <c r="F2148">
        <v>0</v>
      </c>
      <c r="G2148">
        <v>509</v>
      </c>
      <c r="H2148" t="s">
        <v>54</v>
      </c>
      <c r="I2148">
        <f t="shared" si="68"/>
        <v>1</v>
      </c>
      <c r="J2148">
        <f t="shared" si="67"/>
        <v>0</v>
      </c>
    </row>
    <row r="2149" spans="1:10">
      <c r="A2149" t="s">
        <v>53</v>
      </c>
      <c r="B2149" s="57">
        <v>34363</v>
      </c>
      <c r="C2149">
        <v>1994</v>
      </c>
      <c r="D2149">
        <v>710</v>
      </c>
      <c r="F2149">
        <v>0.03</v>
      </c>
      <c r="G2149">
        <v>516</v>
      </c>
      <c r="H2149" t="s">
        <v>54</v>
      </c>
      <c r="I2149">
        <f t="shared" si="68"/>
        <v>1</v>
      </c>
      <c r="J2149">
        <f t="shared" si="67"/>
        <v>0</v>
      </c>
    </row>
    <row r="2150" spans="1:10">
      <c r="A2150" t="s">
        <v>53</v>
      </c>
      <c r="B2150" s="57">
        <v>34363</v>
      </c>
      <c r="C2150">
        <v>1994</v>
      </c>
      <c r="D2150">
        <v>710</v>
      </c>
      <c r="F2150">
        <v>0.02</v>
      </c>
      <c r="G2150">
        <v>517</v>
      </c>
      <c r="H2150" t="s">
        <v>54</v>
      </c>
      <c r="I2150">
        <f t="shared" si="68"/>
        <v>1</v>
      </c>
      <c r="J2150">
        <f t="shared" si="67"/>
        <v>0</v>
      </c>
    </row>
    <row r="2151" spans="1:10">
      <c r="A2151" t="s">
        <v>53</v>
      </c>
      <c r="B2151" s="57">
        <v>34363</v>
      </c>
      <c r="C2151">
        <v>1994</v>
      </c>
      <c r="D2151">
        <v>710</v>
      </c>
      <c r="F2151">
        <v>0.08</v>
      </c>
      <c r="G2151">
        <v>610</v>
      </c>
      <c r="H2151" t="s">
        <v>18</v>
      </c>
      <c r="I2151">
        <f t="shared" si="68"/>
        <v>1</v>
      </c>
      <c r="J2151">
        <f t="shared" si="67"/>
        <v>0</v>
      </c>
    </row>
    <row r="2152" spans="1:10">
      <c r="A2152" t="s">
        <v>53</v>
      </c>
      <c r="B2152" s="57">
        <v>34363</v>
      </c>
      <c r="C2152">
        <v>1994</v>
      </c>
      <c r="D2152">
        <v>710</v>
      </c>
      <c r="F2152">
        <v>0</v>
      </c>
      <c r="G2152">
        <v>620</v>
      </c>
      <c r="H2152" t="s">
        <v>18</v>
      </c>
      <c r="I2152">
        <f t="shared" si="68"/>
        <v>1</v>
      </c>
      <c r="J2152">
        <f t="shared" si="67"/>
        <v>0</v>
      </c>
    </row>
    <row r="2153" spans="1:10">
      <c r="A2153" t="s">
        <v>53</v>
      </c>
      <c r="B2153" s="57">
        <v>34363</v>
      </c>
      <c r="C2153">
        <v>1994</v>
      </c>
      <c r="D2153">
        <v>710</v>
      </c>
      <c r="F2153">
        <v>0.05</v>
      </c>
      <c r="G2153">
        <v>630</v>
      </c>
      <c r="H2153" t="s">
        <v>18</v>
      </c>
      <c r="I2153">
        <f t="shared" si="68"/>
        <v>1</v>
      </c>
      <c r="J2153">
        <f t="shared" si="67"/>
        <v>0</v>
      </c>
    </row>
    <row r="2154" spans="1:10">
      <c r="A2154" t="s">
        <v>53</v>
      </c>
      <c r="B2154" s="57">
        <v>34363</v>
      </c>
      <c r="C2154">
        <v>1994</v>
      </c>
      <c r="D2154">
        <v>710</v>
      </c>
      <c r="F2154">
        <v>0</v>
      </c>
      <c r="G2154">
        <v>649</v>
      </c>
      <c r="H2154" t="s">
        <v>55</v>
      </c>
      <c r="I2154">
        <f t="shared" si="68"/>
        <v>1</v>
      </c>
      <c r="J2154">
        <f t="shared" si="67"/>
        <v>0</v>
      </c>
    </row>
    <row r="2155" spans="1:10">
      <c r="A2155" t="s">
        <v>53</v>
      </c>
      <c r="B2155" s="57">
        <v>34370</v>
      </c>
      <c r="C2155">
        <v>1994</v>
      </c>
      <c r="D2155">
        <v>710</v>
      </c>
      <c r="E2155">
        <v>3197.26</v>
      </c>
      <c r="F2155">
        <v>0.14000000000000001</v>
      </c>
      <c r="G2155">
        <v>518</v>
      </c>
      <c r="H2155" t="s">
        <v>54</v>
      </c>
      <c r="I2155">
        <f t="shared" si="68"/>
        <v>2</v>
      </c>
      <c r="J2155">
        <f t="shared" si="67"/>
        <v>0</v>
      </c>
    </row>
    <row r="2156" spans="1:10">
      <c r="A2156" t="s">
        <v>53</v>
      </c>
      <c r="B2156" s="57">
        <v>34370</v>
      </c>
      <c r="C2156">
        <v>1994</v>
      </c>
      <c r="D2156">
        <v>710</v>
      </c>
      <c r="E2156">
        <v>3197.26</v>
      </c>
      <c r="F2156">
        <v>0.7</v>
      </c>
      <c r="G2156">
        <v>519</v>
      </c>
      <c r="H2156" t="s">
        <v>54</v>
      </c>
      <c r="I2156">
        <f t="shared" si="68"/>
        <v>2</v>
      </c>
      <c r="J2156">
        <f t="shared" si="67"/>
        <v>0</v>
      </c>
    </row>
    <row r="2157" spans="1:10">
      <c r="A2157" t="s">
        <v>53</v>
      </c>
      <c r="B2157" s="57">
        <v>34370</v>
      </c>
      <c r="C2157">
        <v>1994</v>
      </c>
      <c r="D2157">
        <v>710</v>
      </c>
      <c r="E2157">
        <v>3197.26</v>
      </c>
      <c r="F2157">
        <v>21.59</v>
      </c>
      <c r="G2157">
        <v>541</v>
      </c>
      <c r="H2157" t="s">
        <v>54</v>
      </c>
      <c r="I2157">
        <f t="shared" si="68"/>
        <v>2</v>
      </c>
      <c r="J2157">
        <f t="shared" si="67"/>
        <v>0</v>
      </c>
    </row>
    <row r="2158" spans="1:10">
      <c r="A2158" t="s">
        <v>53</v>
      </c>
      <c r="B2158" s="57">
        <v>34370</v>
      </c>
      <c r="C2158">
        <v>1994</v>
      </c>
      <c r="D2158">
        <v>710</v>
      </c>
      <c r="E2158">
        <v>3197.26</v>
      </c>
      <c r="F2158">
        <v>12.46</v>
      </c>
      <c r="G2158">
        <v>542</v>
      </c>
      <c r="H2158" t="s">
        <v>54</v>
      </c>
      <c r="I2158">
        <f t="shared" si="68"/>
        <v>2</v>
      </c>
      <c r="J2158">
        <f t="shared" si="67"/>
        <v>0</v>
      </c>
    </row>
    <row r="2159" spans="1:10">
      <c r="A2159" t="s">
        <v>53</v>
      </c>
      <c r="B2159" s="57">
        <v>34370</v>
      </c>
      <c r="C2159">
        <v>1994</v>
      </c>
      <c r="D2159">
        <v>710</v>
      </c>
      <c r="E2159">
        <v>3625.52</v>
      </c>
      <c r="F2159">
        <v>0.02</v>
      </c>
      <c r="G2159">
        <v>620</v>
      </c>
      <c r="H2159" t="s">
        <v>18</v>
      </c>
      <c r="I2159">
        <f t="shared" si="68"/>
        <v>2</v>
      </c>
      <c r="J2159">
        <f t="shared" si="67"/>
        <v>0</v>
      </c>
    </row>
    <row r="2160" spans="1:10">
      <c r="A2160" t="s">
        <v>53</v>
      </c>
      <c r="B2160" s="57">
        <v>34370</v>
      </c>
      <c r="C2160">
        <v>1994</v>
      </c>
      <c r="D2160">
        <v>710</v>
      </c>
      <c r="E2160">
        <v>5170.7700000000004</v>
      </c>
      <c r="F2160">
        <v>1.17</v>
      </c>
      <c r="G2160">
        <v>630</v>
      </c>
      <c r="H2160" t="s">
        <v>18</v>
      </c>
      <c r="I2160">
        <f t="shared" si="68"/>
        <v>2</v>
      </c>
      <c r="J2160">
        <f t="shared" si="67"/>
        <v>0</v>
      </c>
    </row>
    <row r="2161" spans="1:10">
      <c r="A2161" t="s">
        <v>53</v>
      </c>
      <c r="B2161" s="57">
        <v>34370</v>
      </c>
      <c r="C2161">
        <v>1994</v>
      </c>
      <c r="D2161">
        <v>710</v>
      </c>
      <c r="E2161">
        <v>5170.7700000000004</v>
      </c>
      <c r="F2161">
        <v>0.21</v>
      </c>
      <c r="G2161">
        <v>650</v>
      </c>
      <c r="H2161" t="s">
        <v>18</v>
      </c>
      <c r="I2161">
        <f t="shared" si="68"/>
        <v>2</v>
      </c>
      <c r="J2161">
        <f t="shared" si="67"/>
        <v>0</v>
      </c>
    </row>
    <row r="2162" spans="1:10">
      <c r="A2162" t="s">
        <v>53</v>
      </c>
      <c r="B2162" s="57">
        <v>34370</v>
      </c>
      <c r="C2162">
        <v>1994</v>
      </c>
      <c r="D2162">
        <v>710</v>
      </c>
      <c r="F2162">
        <v>0</v>
      </c>
      <c r="G2162">
        <v>509</v>
      </c>
      <c r="H2162" t="s">
        <v>54</v>
      </c>
      <c r="I2162">
        <f t="shared" si="68"/>
        <v>2</v>
      </c>
      <c r="J2162">
        <f t="shared" si="67"/>
        <v>0</v>
      </c>
    </row>
    <row r="2163" spans="1:10">
      <c r="A2163" t="s">
        <v>53</v>
      </c>
      <c r="B2163" s="57">
        <v>34370</v>
      </c>
      <c r="C2163">
        <v>1994</v>
      </c>
      <c r="D2163">
        <v>710</v>
      </c>
      <c r="F2163">
        <v>0</v>
      </c>
      <c r="G2163">
        <v>517</v>
      </c>
      <c r="H2163" t="s">
        <v>54</v>
      </c>
      <c r="I2163">
        <f t="shared" si="68"/>
        <v>2</v>
      </c>
      <c r="J2163">
        <f t="shared" si="67"/>
        <v>0</v>
      </c>
    </row>
    <row r="2164" spans="1:10">
      <c r="A2164" t="s">
        <v>53</v>
      </c>
      <c r="B2164" s="57">
        <v>34370</v>
      </c>
      <c r="C2164">
        <v>1994</v>
      </c>
      <c r="D2164">
        <v>710</v>
      </c>
      <c r="F2164">
        <v>0.22</v>
      </c>
      <c r="G2164">
        <v>610</v>
      </c>
      <c r="H2164" t="s">
        <v>18</v>
      </c>
      <c r="I2164">
        <f t="shared" si="68"/>
        <v>2</v>
      </c>
      <c r="J2164">
        <f t="shared" si="67"/>
        <v>0</v>
      </c>
    </row>
    <row r="2165" spans="1:10">
      <c r="A2165" t="s">
        <v>53</v>
      </c>
      <c r="B2165" s="57">
        <v>34370</v>
      </c>
      <c r="C2165">
        <v>1994</v>
      </c>
      <c r="D2165">
        <v>710</v>
      </c>
      <c r="F2165">
        <v>0.05</v>
      </c>
      <c r="G2165">
        <v>620</v>
      </c>
      <c r="H2165" t="s">
        <v>18</v>
      </c>
      <c r="I2165">
        <f t="shared" si="68"/>
        <v>2</v>
      </c>
      <c r="J2165">
        <f t="shared" si="67"/>
        <v>0</v>
      </c>
    </row>
    <row r="2166" spans="1:10">
      <c r="A2166" t="s">
        <v>53</v>
      </c>
      <c r="B2166" s="57">
        <v>34370</v>
      </c>
      <c r="C2166">
        <v>1994</v>
      </c>
      <c r="D2166">
        <v>710</v>
      </c>
      <c r="F2166">
        <v>0.67</v>
      </c>
      <c r="G2166">
        <v>630</v>
      </c>
      <c r="H2166" t="s">
        <v>18</v>
      </c>
      <c r="I2166">
        <f t="shared" si="68"/>
        <v>2</v>
      </c>
      <c r="J2166">
        <f t="shared" si="67"/>
        <v>0</v>
      </c>
    </row>
    <row r="2167" spans="1:10">
      <c r="A2167" t="s">
        <v>53</v>
      </c>
      <c r="B2167" s="57">
        <v>34370</v>
      </c>
      <c r="C2167">
        <v>1994</v>
      </c>
      <c r="D2167">
        <v>710</v>
      </c>
      <c r="F2167">
        <v>0</v>
      </c>
      <c r="G2167">
        <v>640</v>
      </c>
      <c r="H2167" t="s">
        <v>18</v>
      </c>
      <c r="I2167">
        <f t="shared" si="68"/>
        <v>2</v>
      </c>
      <c r="J2167">
        <f t="shared" si="67"/>
        <v>0</v>
      </c>
    </row>
    <row r="2168" spans="1:10">
      <c r="A2168" t="s">
        <v>53</v>
      </c>
      <c r="B2168" s="57">
        <v>34370</v>
      </c>
      <c r="C2168">
        <v>1994</v>
      </c>
      <c r="D2168">
        <v>710</v>
      </c>
      <c r="F2168">
        <v>0.11</v>
      </c>
      <c r="G2168">
        <v>649</v>
      </c>
      <c r="H2168" t="s">
        <v>55</v>
      </c>
      <c r="I2168">
        <f t="shared" si="68"/>
        <v>2</v>
      </c>
      <c r="J2168">
        <f t="shared" si="67"/>
        <v>0</v>
      </c>
    </row>
    <row r="2169" spans="1:10">
      <c r="A2169" t="s">
        <v>53</v>
      </c>
      <c r="B2169" s="57">
        <v>34377</v>
      </c>
      <c r="C2169">
        <v>1994</v>
      </c>
      <c r="D2169">
        <v>710</v>
      </c>
      <c r="E2169">
        <v>3197.26</v>
      </c>
      <c r="F2169">
        <v>0.01</v>
      </c>
      <c r="G2169">
        <v>517</v>
      </c>
      <c r="H2169" t="s">
        <v>54</v>
      </c>
      <c r="I2169">
        <f t="shared" si="68"/>
        <v>2</v>
      </c>
      <c r="J2169">
        <f t="shared" si="67"/>
        <v>0</v>
      </c>
    </row>
    <row r="2170" spans="1:10">
      <c r="A2170" t="s">
        <v>53</v>
      </c>
      <c r="B2170" s="57">
        <v>34377</v>
      </c>
      <c r="C2170">
        <v>1994</v>
      </c>
      <c r="D2170">
        <v>710</v>
      </c>
      <c r="E2170">
        <v>3197.26</v>
      </c>
      <c r="F2170">
        <v>0.35</v>
      </c>
      <c r="G2170">
        <v>518</v>
      </c>
      <c r="H2170" t="s">
        <v>54</v>
      </c>
      <c r="I2170">
        <f t="shared" si="68"/>
        <v>2</v>
      </c>
      <c r="J2170">
        <f t="shared" si="67"/>
        <v>0</v>
      </c>
    </row>
    <row r="2171" spans="1:10">
      <c r="A2171" t="s">
        <v>53</v>
      </c>
      <c r="B2171" s="57">
        <v>34377</v>
      </c>
      <c r="C2171">
        <v>1994</v>
      </c>
      <c r="D2171">
        <v>710</v>
      </c>
      <c r="E2171">
        <v>3197.26</v>
      </c>
      <c r="F2171">
        <v>2.2999999999999998</v>
      </c>
      <c r="G2171">
        <v>519</v>
      </c>
      <c r="H2171" t="s">
        <v>54</v>
      </c>
      <c r="I2171">
        <f t="shared" si="68"/>
        <v>2</v>
      </c>
      <c r="J2171">
        <f t="shared" si="67"/>
        <v>0</v>
      </c>
    </row>
    <row r="2172" spans="1:10">
      <c r="A2172" t="s">
        <v>53</v>
      </c>
      <c r="B2172" s="57">
        <v>34377</v>
      </c>
      <c r="C2172">
        <v>1994</v>
      </c>
      <c r="D2172">
        <v>710</v>
      </c>
      <c r="E2172">
        <v>3197.26</v>
      </c>
      <c r="F2172">
        <v>18.2</v>
      </c>
      <c r="G2172">
        <v>541</v>
      </c>
      <c r="H2172" t="s">
        <v>54</v>
      </c>
      <c r="I2172">
        <f t="shared" si="68"/>
        <v>2</v>
      </c>
      <c r="J2172">
        <f t="shared" si="67"/>
        <v>0</v>
      </c>
    </row>
    <row r="2173" spans="1:10">
      <c r="A2173" t="s">
        <v>53</v>
      </c>
      <c r="B2173" s="57">
        <v>34377</v>
      </c>
      <c r="C2173">
        <v>1994</v>
      </c>
      <c r="D2173">
        <v>710</v>
      </c>
      <c r="E2173">
        <v>3197.26</v>
      </c>
      <c r="F2173">
        <v>7.49</v>
      </c>
      <c r="G2173">
        <v>543</v>
      </c>
      <c r="H2173" t="s">
        <v>54</v>
      </c>
      <c r="I2173">
        <f t="shared" si="68"/>
        <v>2</v>
      </c>
      <c r="J2173">
        <f t="shared" si="67"/>
        <v>0</v>
      </c>
    </row>
    <row r="2174" spans="1:10">
      <c r="A2174" t="s">
        <v>53</v>
      </c>
      <c r="B2174" s="57">
        <v>34377</v>
      </c>
      <c r="C2174">
        <v>1994</v>
      </c>
      <c r="D2174">
        <v>710</v>
      </c>
      <c r="E2174">
        <v>3625.52</v>
      </c>
      <c r="F2174">
        <v>0.11</v>
      </c>
      <c r="G2174">
        <v>610</v>
      </c>
      <c r="H2174" t="s">
        <v>18</v>
      </c>
      <c r="I2174">
        <f t="shared" si="68"/>
        <v>2</v>
      </c>
      <c r="J2174">
        <f t="shared" si="67"/>
        <v>0</v>
      </c>
    </row>
    <row r="2175" spans="1:10">
      <c r="A2175" t="s">
        <v>53</v>
      </c>
      <c r="B2175" s="57">
        <v>34377</v>
      </c>
      <c r="C2175">
        <v>1994</v>
      </c>
      <c r="D2175">
        <v>710</v>
      </c>
      <c r="E2175">
        <v>4765.99</v>
      </c>
      <c r="F2175">
        <v>18.84</v>
      </c>
      <c r="G2175">
        <v>542</v>
      </c>
      <c r="H2175" t="s">
        <v>54</v>
      </c>
      <c r="I2175">
        <f t="shared" si="68"/>
        <v>2</v>
      </c>
      <c r="J2175">
        <f t="shared" si="67"/>
        <v>0</v>
      </c>
    </row>
    <row r="2176" spans="1:10">
      <c r="A2176" t="s">
        <v>53</v>
      </c>
      <c r="B2176" s="57">
        <v>34377</v>
      </c>
      <c r="C2176">
        <v>1994</v>
      </c>
      <c r="D2176">
        <v>710</v>
      </c>
      <c r="E2176">
        <v>5170.7700000000004</v>
      </c>
      <c r="F2176">
        <v>0.22</v>
      </c>
      <c r="G2176">
        <v>620</v>
      </c>
      <c r="H2176" t="s">
        <v>18</v>
      </c>
      <c r="I2176">
        <f t="shared" si="68"/>
        <v>2</v>
      </c>
      <c r="J2176">
        <f t="shared" si="67"/>
        <v>0</v>
      </c>
    </row>
    <row r="2177" spans="1:10">
      <c r="A2177" t="s">
        <v>53</v>
      </c>
      <c r="B2177" s="57">
        <v>34377</v>
      </c>
      <c r="C2177">
        <v>1994</v>
      </c>
      <c r="D2177">
        <v>710</v>
      </c>
      <c r="E2177">
        <v>5170.7700000000004</v>
      </c>
      <c r="F2177">
        <v>6.43</v>
      </c>
      <c r="G2177">
        <v>630</v>
      </c>
      <c r="H2177" t="s">
        <v>18</v>
      </c>
      <c r="I2177">
        <f t="shared" si="68"/>
        <v>2</v>
      </c>
      <c r="J2177">
        <f t="shared" si="67"/>
        <v>0</v>
      </c>
    </row>
    <row r="2178" spans="1:10">
      <c r="A2178" t="s">
        <v>53</v>
      </c>
      <c r="B2178" s="57">
        <v>34377</v>
      </c>
      <c r="C2178">
        <v>1994</v>
      </c>
      <c r="D2178">
        <v>710</v>
      </c>
      <c r="F2178">
        <v>0.02</v>
      </c>
      <c r="G2178">
        <v>518</v>
      </c>
      <c r="H2178" t="s">
        <v>54</v>
      </c>
      <c r="I2178">
        <f t="shared" si="68"/>
        <v>2</v>
      </c>
      <c r="J2178">
        <f t="shared" si="67"/>
        <v>0</v>
      </c>
    </row>
    <row r="2179" spans="1:10">
      <c r="A2179" t="s">
        <v>53</v>
      </c>
      <c r="B2179" s="57">
        <v>34377</v>
      </c>
      <c r="C2179">
        <v>1994</v>
      </c>
      <c r="D2179">
        <v>710</v>
      </c>
      <c r="F2179">
        <v>0.01</v>
      </c>
      <c r="G2179">
        <v>541</v>
      </c>
      <c r="H2179" t="s">
        <v>54</v>
      </c>
      <c r="I2179">
        <f t="shared" si="68"/>
        <v>2</v>
      </c>
      <c r="J2179">
        <f t="shared" ref="J2179:J2242" si="69">IF(I2179&lt;7,0,1)</f>
        <v>0</v>
      </c>
    </row>
    <row r="2180" spans="1:10">
      <c r="A2180" t="s">
        <v>53</v>
      </c>
      <c r="B2180" s="57">
        <v>34377</v>
      </c>
      <c r="C2180">
        <v>1994</v>
      </c>
      <c r="D2180">
        <v>710</v>
      </c>
      <c r="F2180">
        <v>0.23</v>
      </c>
      <c r="G2180">
        <v>542</v>
      </c>
      <c r="H2180" t="s">
        <v>54</v>
      </c>
      <c r="I2180">
        <f t="shared" si="68"/>
        <v>2</v>
      </c>
      <c r="J2180">
        <f t="shared" si="69"/>
        <v>0</v>
      </c>
    </row>
    <row r="2181" spans="1:10">
      <c r="A2181" t="s">
        <v>53</v>
      </c>
      <c r="B2181" s="57">
        <v>34377</v>
      </c>
      <c r="C2181">
        <v>1994</v>
      </c>
      <c r="D2181">
        <v>710</v>
      </c>
      <c r="F2181">
        <v>0.23</v>
      </c>
      <c r="G2181">
        <v>610</v>
      </c>
      <c r="H2181" t="s">
        <v>18</v>
      </c>
      <c r="I2181">
        <f t="shared" si="68"/>
        <v>2</v>
      </c>
      <c r="J2181">
        <f t="shared" si="69"/>
        <v>0</v>
      </c>
    </row>
    <row r="2182" spans="1:10">
      <c r="A2182" t="s">
        <v>53</v>
      </c>
      <c r="B2182" s="57">
        <v>34377</v>
      </c>
      <c r="C2182">
        <v>1994</v>
      </c>
      <c r="D2182">
        <v>710</v>
      </c>
      <c r="F2182">
        <v>0.25</v>
      </c>
      <c r="G2182">
        <v>620</v>
      </c>
      <c r="H2182" t="s">
        <v>18</v>
      </c>
      <c r="I2182">
        <f t="shared" si="68"/>
        <v>2</v>
      </c>
      <c r="J2182">
        <f t="shared" si="69"/>
        <v>0</v>
      </c>
    </row>
    <row r="2183" spans="1:10">
      <c r="A2183" t="s">
        <v>53</v>
      </c>
      <c r="B2183" s="57">
        <v>34377</v>
      </c>
      <c r="C2183">
        <v>1994</v>
      </c>
      <c r="D2183">
        <v>710</v>
      </c>
      <c r="F2183">
        <v>0.63</v>
      </c>
      <c r="G2183">
        <v>630</v>
      </c>
      <c r="H2183" t="s">
        <v>18</v>
      </c>
      <c r="I2183">
        <f t="shared" si="68"/>
        <v>2</v>
      </c>
      <c r="J2183">
        <f t="shared" si="69"/>
        <v>0</v>
      </c>
    </row>
    <row r="2184" spans="1:10">
      <c r="A2184" t="s">
        <v>53</v>
      </c>
      <c r="B2184" s="57">
        <v>34377</v>
      </c>
      <c r="C2184">
        <v>1994</v>
      </c>
      <c r="D2184">
        <v>710</v>
      </c>
      <c r="F2184">
        <v>0</v>
      </c>
      <c r="G2184">
        <v>640</v>
      </c>
      <c r="H2184" t="s">
        <v>18</v>
      </c>
      <c r="I2184">
        <f t="shared" ref="I2184:I2247" si="70">MONTH(B2184)</f>
        <v>2</v>
      </c>
      <c r="J2184">
        <f t="shared" si="69"/>
        <v>0</v>
      </c>
    </row>
    <row r="2185" spans="1:10">
      <c r="A2185" t="s">
        <v>53</v>
      </c>
      <c r="B2185" s="57">
        <v>34377</v>
      </c>
      <c r="C2185">
        <v>1994</v>
      </c>
      <c r="D2185">
        <v>710</v>
      </c>
      <c r="F2185">
        <v>0.13</v>
      </c>
      <c r="G2185">
        <v>649</v>
      </c>
      <c r="H2185" t="s">
        <v>55</v>
      </c>
      <c r="I2185">
        <f t="shared" si="70"/>
        <v>2</v>
      </c>
      <c r="J2185">
        <f t="shared" si="69"/>
        <v>0</v>
      </c>
    </row>
    <row r="2186" spans="1:10">
      <c r="A2186" t="s">
        <v>53</v>
      </c>
      <c r="B2186" s="57">
        <v>34377</v>
      </c>
      <c r="C2186">
        <v>1994</v>
      </c>
      <c r="D2186">
        <v>710</v>
      </c>
      <c r="F2186">
        <v>0</v>
      </c>
      <c r="G2186">
        <v>659</v>
      </c>
      <c r="H2186" t="s">
        <v>55</v>
      </c>
      <c r="I2186">
        <f t="shared" si="70"/>
        <v>2</v>
      </c>
      <c r="J2186">
        <f t="shared" si="69"/>
        <v>0</v>
      </c>
    </row>
    <row r="2187" spans="1:10">
      <c r="A2187" t="s">
        <v>53</v>
      </c>
      <c r="B2187" s="57">
        <v>34384</v>
      </c>
      <c r="C2187">
        <v>1994</v>
      </c>
      <c r="D2187">
        <v>710</v>
      </c>
      <c r="E2187">
        <v>3197.26</v>
      </c>
      <c r="F2187">
        <v>4.21</v>
      </c>
      <c r="G2187">
        <v>518</v>
      </c>
      <c r="H2187" t="s">
        <v>54</v>
      </c>
      <c r="I2187">
        <f t="shared" si="70"/>
        <v>2</v>
      </c>
      <c r="J2187">
        <f t="shared" si="69"/>
        <v>0</v>
      </c>
    </row>
    <row r="2188" spans="1:10">
      <c r="A2188" t="s">
        <v>53</v>
      </c>
      <c r="B2188" s="57">
        <v>34384</v>
      </c>
      <c r="C2188">
        <v>1994</v>
      </c>
      <c r="D2188">
        <v>710</v>
      </c>
      <c r="E2188">
        <v>3197.26</v>
      </c>
      <c r="F2188">
        <v>13.71</v>
      </c>
      <c r="G2188">
        <v>541</v>
      </c>
      <c r="H2188" t="s">
        <v>54</v>
      </c>
      <c r="I2188">
        <f t="shared" si="70"/>
        <v>2</v>
      </c>
      <c r="J2188">
        <f t="shared" si="69"/>
        <v>0</v>
      </c>
    </row>
    <row r="2189" spans="1:10">
      <c r="A2189" t="s">
        <v>53</v>
      </c>
      <c r="B2189" s="57">
        <v>34384</v>
      </c>
      <c r="C2189">
        <v>1994</v>
      </c>
      <c r="D2189">
        <v>710</v>
      </c>
      <c r="E2189">
        <v>3197.26</v>
      </c>
      <c r="F2189">
        <v>6.81</v>
      </c>
      <c r="G2189">
        <v>543</v>
      </c>
      <c r="H2189" t="s">
        <v>54</v>
      </c>
      <c r="I2189">
        <f t="shared" si="70"/>
        <v>2</v>
      </c>
      <c r="J2189">
        <f t="shared" si="69"/>
        <v>0</v>
      </c>
    </row>
    <row r="2190" spans="1:10">
      <c r="A2190" t="s">
        <v>53</v>
      </c>
      <c r="B2190" s="57">
        <v>34384</v>
      </c>
      <c r="C2190">
        <v>1994</v>
      </c>
      <c r="D2190">
        <v>710</v>
      </c>
      <c r="E2190">
        <v>3625.52</v>
      </c>
      <c r="F2190">
        <v>0.77</v>
      </c>
      <c r="G2190">
        <v>610</v>
      </c>
      <c r="H2190" t="s">
        <v>18</v>
      </c>
      <c r="I2190">
        <f t="shared" si="70"/>
        <v>2</v>
      </c>
      <c r="J2190">
        <f t="shared" si="69"/>
        <v>0</v>
      </c>
    </row>
    <row r="2191" spans="1:10">
      <c r="A2191" t="s">
        <v>53</v>
      </c>
      <c r="B2191" s="57">
        <v>34384</v>
      </c>
      <c r="C2191">
        <v>1994</v>
      </c>
      <c r="D2191">
        <v>710</v>
      </c>
      <c r="E2191">
        <v>5170.7700000000004</v>
      </c>
      <c r="F2191">
        <v>0.01</v>
      </c>
      <c r="G2191">
        <v>630</v>
      </c>
      <c r="H2191" t="s">
        <v>18</v>
      </c>
      <c r="I2191">
        <f t="shared" si="70"/>
        <v>2</v>
      </c>
      <c r="J2191">
        <f t="shared" si="69"/>
        <v>0</v>
      </c>
    </row>
    <row r="2192" spans="1:10">
      <c r="A2192" t="s">
        <v>53</v>
      </c>
      <c r="B2192" s="57">
        <v>34384</v>
      </c>
      <c r="C2192">
        <v>1994</v>
      </c>
      <c r="D2192">
        <v>710</v>
      </c>
      <c r="F2192">
        <v>0.01</v>
      </c>
      <c r="G2192">
        <v>518</v>
      </c>
      <c r="H2192" t="s">
        <v>54</v>
      </c>
      <c r="I2192">
        <f t="shared" si="70"/>
        <v>2</v>
      </c>
      <c r="J2192">
        <f t="shared" si="69"/>
        <v>0</v>
      </c>
    </row>
    <row r="2193" spans="1:10">
      <c r="A2193" t="s">
        <v>53</v>
      </c>
      <c r="B2193" s="57">
        <v>34384</v>
      </c>
      <c r="C2193">
        <v>1994</v>
      </c>
      <c r="D2193">
        <v>710</v>
      </c>
      <c r="F2193">
        <v>0.17</v>
      </c>
      <c r="G2193">
        <v>541</v>
      </c>
      <c r="H2193" t="s">
        <v>54</v>
      </c>
      <c r="I2193">
        <f t="shared" si="70"/>
        <v>2</v>
      </c>
      <c r="J2193">
        <f t="shared" si="69"/>
        <v>0</v>
      </c>
    </row>
    <row r="2194" spans="1:10">
      <c r="A2194" t="s">
        <v>53</v>
      </c>
      <c r="B2194" s="57">
        <v>34384</v>
      </c>
      <c r="C2194">
        <v>1994</v>
      </c>
      <c r="D2194">
        <v>710</v>
      </c>
      <c r="F2194">
        <v>0.12</v>
      </c>
      <c r="G2194">
        <v>610</v>
      </c>
      <c r="H2194" t="s">
        <v>18</v>
      </c>
      <c r="I2194">
        <f t="shared" si="70"/>
        <v>2</v>
      </c>
      <c r="J2194">
        <f t="shared" si="69"/>
        <v>0</v>
      </c>
    </row>
    <row r="2195" spans="1:10">
      <c r="A2195" t="s">
        <v>53</v>
      </c>
      <c r="B2195" s="57">
        <v>34384</v>
      </c>
      <c r="C2195">
        <v>1994</v>
      </c>
      <c r="D2195">
        <v>710</v>
      </c>
      <c r="F2195">
        <v>0.84</v>
      </c>
      <c r="G2195">
        <v>620</v>
      </c>
      <c r="H2195" t="s">
        <v>18</v>
      </c>
      <c r="I2195">
        <f t="shared" si="70"/>
        <v>2</v>
      </c>
      <c r="J2195">
        <f t="shared" si="69"/>
        <v>0</v>
      </c>
    </row>
    <row r="2196" spans="1:10">
      <c r="A2196" t="s">
        <v>53</v>
      </c>
      <c r="B2196" s="57">
        <v>34384</v>
      </c>
      <c r="C2196">
        <v>1994</v>
      </c>
      <c r="D2196">
        <v>710</v>
      </c>
      <c r="F2196">
        <v>0.34</v>
      </c>
      <c r="G2196">
        <v>630</v>
      </c>
      <c r="H2196" t="s">
        <v>18</v>
      </c>
      <c r="I2196">
        <f t="shared" si="70"/>
        <v>2</v>
      </c>
      <c r="J2196">
        <f t="shared" si="69"/>
        <v>0</v>
      </c>
    </row>
    <row r="2197" spans="1:10">
      <c r="A2197" t="s">
        <v>53</v>
      </c>
      <c r="B2197" s="57">
        <v>34384</v>
      </c>
      <c r="C2197">
        <v>1994</v>
      </c>
      <c r="D2197">
        <v>710</v>
      </c>
      <c r="F2197">
        <v>0</v>
      </c>
      <c r="G2197">
        <v>640</v>
      </c>
      <c r="H2197" t="s">
        <v>18</v>
      </c>
      <c r="I2197">
        <f t="shared" si="70"/>
        <v>2</v>
      </c>
      <c r="J2197">
        <f t="shared" si="69"/>
        <v>0</v>
      </c>
    </row>
    <row r="2198" spans="1:10">
      <c r="A2198" t="s">
        <v>53</v>
      </c>
      <c r="B2198" s="57">
        <v>34384</v>
      </c>
      <c r="C2198">
        <v>1994</v>
      </c>
      <c r="D2198">
        <v>710</v>
      </c>
      <c r="F2198">
        <v>0.15</v>
      </c>
      <c r="G2198">
        <v>649</v>
      </c>
      <c r="H2198" t="s">
        <v>55</v>
      </c>
      <c r="I2198">
        <f t="shared" si="70"/>
        <v>2</v>
      </c>
      <c r="J2198">
        <f t="shared" si="69"/>
        <v>0</v>
      </c>
    </row>
    <row r="2199" spans="1:10">
      <c r="A2199" t="s">
        <v>53</v>
      </c>
      <c r="B2199" s="57">
        <v>34384</v>
      </c>
      <c r="C2199">
        <v>1994</v>
      </c>
      <c r="D2199">
        <v>710</v>
      </c>
      <c r="F2199">
        <v>0</v>
      </c>
      <c r="G2199">
        <v>650</v>
      </c>
      <c r="H2199" t="s">
        <v>18</v>
      </c>
      <c r="I2199">
        <f t="shared" si="70"/>
        <v>2</v>
      </c>
      <c r="J2199">
        <f t="shared" si="69"/>
        <v>0</v>
      </c>
    </row>
    <row r="2200" spans="1:10">
      <c r="A2200" t="s">
        <v>53</v>
      </c>
      <c r="B2200" s="57">
        <v>34391</v>
      </c>
      <c r="C2200">
        <v>1994</v>
      </c>
      <c r="D2200">
        <v>710</v>
      </c>
      <c r="E2200">
        <v>3197.26</v>
      </c>
      <c r="F2200">
        <v>0.32</v>
      </c>
      <c r="G2200">
        <v>519</v>
      </c>
      <c r="H2200" t="s">
        <v>54</v>
      </c>
      <c r="I2200">
        <f t="shared" si="70"/>
        <v>2</v>
      </c>
      <c r="J2200">
        <f t="shared" si="69"/>
        <v>0</v>
      </c>
    </row>
    <row r="2201" spans="1:10">
      <c r="A2201" t="s">
        <v>53</v>
      </c>
      <c r="B2201" s="57">
        <v>34391</v>
      </c>
      <c r="C2201">
        <v>1994</v>
      </c>
      <c r="D2201">
        <v>710</v>
      </c>
      <c r="E2201">
        <v>3197.26</v>
      </c>
      <c r="F2201">
        <v>2.62</v>
      </c>
      <c r="G2201">
        <v>541</v>
      </c>
      <c r="H2201" t="s">
        <v>54</v>
      </c>
      <c r="I2201">
        <f t="shared" si="70"/>
        <v>2</v>
      </c>
      <c r="J2201">
        <f t="shared" si="69"/>
        <v>0</v>
      </c>
    </row>
    <row r="2202" spans="1:10">
      <c r="A2202" t="s">
        <v>53</v>
      </c>
      <c r="B2202" s="57">
        <v>34391</v>
      </c>
      <c r="C2202">
        <v>1994</v>
      </c>
      <c r="D2202">
        <v>710</v>
      </c>
      <c r="E2202">
        <v>3197.26</v>
      </c>
      <c r="F2202">
        <v>6.45</v>
      </c>
      <c r="G2202">
        <v>542</v>
      </c>
      <c r="H2202" t="s">
        <v>54</v>
      </c>
      <c r="I2202">
        <f t="shared" si="70"/>
        <v>2</v>
      </c>
      <c r="J2202">
        <f t="shared" si="69"/>
        <v>0</v>
      </c>
    </row>
    <row r="2203" spans="1:10">
      <c r="A2203" t="s">
        <v>53</v>
      </c>
      <c r="B2203" s="57">
        <v>34391</v>
      </c>
      <c r="C2203">
        <v>1994</v>
      </c>
      <c r="D2203">
        <v>710</v>
      </c>
      <c r="E2203">
        <v>3197.26</v>
      </c>
      <c r="F2203">
        <v>0.54</v>
      </c>
      <c r="G2203">
        <v>543</v>
      </c>
      <c r="H2203" t="s">
        <v>54</v>
      </c>
      <c r="I2203">
        <f t="shared" si="70"/>
        <v>2</v>
      </c>
      <c r="J2203">
        <f t="shared" si="69"/>
        <v>0</v>
      </c>
    </row>
    <row r="2204" spans="1:10">
      <c r="A2204" t="s">
        <v>53</v>
      </c>
      <c r="B2204" s="57">
        <v>34391</v>
      </c>
      <c r="C2204">
        <v>1994</v>
      </c>
      <c r="D2204">
        <v>710</v>
      </c>
      <c r="E2204">
        <v>5170.7700000000004</v>
      </c>
      <c r="F2204">
        <v>0.47</v>
      </c>
      <c r="G2204">
        <v>630</v>
      </c>
      <c r="H2204" t="s">
        <v>18</v>
      </c>
      <c r="I2204">
        <f t="shared" si="70"/>
        <v>2</v>
      </c>
      <c r="J2204">
        <f t="shared" si="69"/>
        <v>0</v>
      </c>
    </row>
    <row r="2205" spans="1:10">
      <c r="A2205" t="s">
        <v>53</v>
      </c>
      <c r="B2205" s="57">
        <v>34391</v>
      </c>
      <c r="C2205">
        <v>1994</v>
      </c>
      <c r="D2205">
        <v>710</v>
      </c>
      <c r="F2205">
        <v>0.01</v>
      </c>
      <c r="G2205">
        <v>541</v>
      </c>
      <c r="H2205" t="s">
        <v>54</v>
      </c>
      <c r="I2205">
        <f t="shared" si="70"/>
        <v>2</v>
      </c>
      <c r="J2205">
        <f t="shared" si="69"/>
        <v>0</v>
      </c>
    </row>
    <row r="2206" spans="1:10">
      <c r="A2206" t="s">
        <v>53</v>
      </c>
      <c r="B2206" s="57">
        <v>34391</v>
      </c>
      <c r="C2206">
        <v>1994</v>
      </c>
      <c r="D2206">
        <v>710</v>
      </c>
      <c r="F2206">
        <v>0.02</v>
      </c>
      <c r="G2206">
        <v>542</v>
      </c>
      <c r="H2206" t="s">
        <v>54</v>
      </c>
      <c r="I2206">
        <f t="shared" si="70"/>
        <v>2</v>
      </c>
      <c r="J2206">
        <f t="shared" si="69"/>
        <v>0</v>
      </c>
    </row>
    <row r="2207" spans="1:10">
      <c r="A2207" t="s">
        <v>53</v>
      </c>
      <c r="B2207" s="57">
        <v>34391</v>
      </c>
      <c r="C2207">
        <v>1994</v>
      </c>
      <c r="D2207">
        <v>710</v>
      </c>
      <c r="F2207">
        <v>0.14000000000000001</v>
      </c>
      <c r="G2207">
        <v>610</v>
      </c>
      <c r="H2207" t="s">
        <v>18</v>
      </c>
      <c r="I2207">
        <f t="shared" si="70"/>
        <v>2</v>
      </c>
      <c r="J2207">
        <f t="shared" si="69"/>
        <v>0</v>
      </c>
    </row>
    <row r="2208" spans="1:10">
      <c r="A2208" t="s">
        <v>53</v>
      </c>
      <c r="B2208" s="57">
        <v>34391</v>
      </c>
      <c r="C2208">
        <v>1994</v>
      </c>
      <c r="D2208">
        <v>710</v>
      </c>
      <c r="F2208">
        <v>1.08</v>
      </c>
      <c r="G2208">
        <v>620</v>
      </c>
      <c r="H2208" t="s">
        <v>18</v>
      </c>
      <c r="I2208">
        <f t="shared" si="70"/>
        <v>2</v>
      </c>
      <c r="J2208">
        <f t="shared" si="69"/>
        <v>0</v>
      </c>
    </row>
    <row r="2209" spans="1:10">
      <c r="A2209" t="s">
        <v>53</v>
      </c>
      <c r="B2209" s="57">
        <v>34391</v>
      </c>
      <c r="C2209">
        <v>1994</v>
      </c>
      <c r="D2209">
        <v>710</v>
      </c>
      <c r="F2209">
        <v>0.28000000000000003</v>
      </c>
      <c r="G2209">
        <v>630</v>
      </c>
      <c r="H2209" t="s">
        <v>18</v>
      </c>
      <c r="I2209">
        <f t="shared" si="70"/>
        <v>2</v>
      </c>
      <c r="J2209">
        <f t="shared" si="69"/>
        <v>0</v>
      </c>
    </row>
    <row r="2210" spans="1:10">
      <c r="A2210" t="s">
        <v>53</v>
      </c>
      <c r="B2210" s="57">
        <v>34391</v>
      </c>
      <c r="C2210">
        <v>1994</v>
      </c>
      <c r="D2210">
        <v>710</v>
      </c>
      <c r="F2210">
        <v>0.13</v>
      </c>
      <c r="G2210">
        <v>649</v>
      </c>
      <c r="H2210" t="s">
        <v>55</v>
      </c>
      <c r="I2210">
        <f t="shared" si="70"/>
        <v>2</v>
      </c>
      <c r="J2210">
        <f t="shared" si="69"/>
        <v>0</v>
      </c>
    </row>
    <row r="2211" spans="1:10">
      <c r="A2211" t="s">
        <v>53</v>
      </c>
      <c r="B2211" s="57">
        <v>34391</v>
      </c>
      <c r="C2211">
        <v>1994</v>
      </c>
      <c r="D2211">
        <v>710</v>
      </c>
      <c r="F2211">
        <v>0</v>
      </c>
      <c r="G2211">
        <v>659</v>
      </c>
      <c r="H2211" t="s">
        <v>55</v>
      </c>
      <c r="I2211">
        <f t="shared" si="70"/>
        <v>2</v>
      </c>
      <c r="J2211">
        <f t="shared" si="69"/>
        <v>0</v>
      </c>
    </row>
    <row r="2212" spans="1:10">
      <c r="A2212" t="s">
        <v>53</v>
      </c>
      <c r="B2212" s="57">
        <v>34398</v>
      </c>
      <c r="C2212">
        <v>1994</v>
      </c>
      <c r="D2212">
        <v>710</v>
      </c>
      <c r="E2212">
        <v>3197.26</v>
      </c>
      <c r="F2212">
        <v>1.49</v>
      </c>
      <c r="G2212">
        <v>517</v>
      </c>
      <c r="H2212" t="s">
        <v>54</v>
      </c>
      <c r="I2212">
        <f t="shared" si="70"/>
        <v>3</v>
      </c>
      <c r="J2212">
        <f t="shared" si="69"/>
        <v>0</v>
      </c>
    </row>
    <row r="2213" spans="1:10">
      <c r="A2213" t="s">
        <v>53</v>
      </c>
      <c r="B2213" s="57">
        <v>34398</v>
      </c>
      <c r="C2213">
        <v>1994</v>
      </c>
      <c r="D2213">
        <v>710</v>
      </c>
      <c r="E2213">
        <v>3197.26</v>
      </c>
      <c r="F2213">
        <v>0.09</v>
      </c>
      <c r="G2213">
        <v>518</v>
      </c>
      <c r="H2213" t="s">
        <v>54</v>
      </c>
      <c r="I2213">
        <f t="shared" si="70"/>
        <v>3</v>
      </c>
      <c r="J2213">
        <f t="shared" si="69"/>
        <v>0</v>
      </c>
    </row>
    <row r="2214" spans="1:10">
      <c r="A2214" t="s">
        <v>53</v>
      </c>
      <c r="B2214" s="57">
        <v>34398</v>
      </c>
      <c r="C2214">
        <v>1994</v>
      </c>
      <c r="D2214">
        <v>710</v>
      </c>
      <c r="E2214">
        <v>3197.26</v>
      </c>
      <c r="F2214">
        <v>8.69</v>
      </c>
      <c r="G2214">
        <v>541</v>
      </c>
      <c r="H2214" t="s">
        <v>54</v>
      </c>
      <c r="I2214">
        <f t="shared" si="70"/>
        <v>3</v>
      </c>
      <c r="J2214">
        <f t="shared" si="69"/>
        <v>0</v>
      </c>
    </row>
    <row r="2215" spans="1:10">
      <c r="A2215" t="s">
        <v>53</v>
      </c>
      <c r="B2215" s="57">
        <v>34398</v>
      </c>
      <c r="C2215">
        <v>1994</v>
      </c>
      <c r="D2215">
        <v>710</v>
      </c>
      <c r="E2215">
        <v>3197.26</v>
      </c>
      <c r="F2215">
        <v>12.69</v>
      </c>
      <c r="G2215">
        <v>542</v>
      </c>
      <c r="H2215" t="s">
        <v>54</v>
      </c>
      <c r="I2215">
        <f t="shared" si="70"/>
        <v>3</v>
      </c>
      <c r="J2215">
        <f t="shared" si="69"/>
        <v>0</v>
      </c>
    </row>
    <row r="2216" spans="1:10">
      <c r="A2216" t="s">
        <v>53</v>
      </c>
      <c r="B2216" s="57">
        <v>34398</v>
      </c>
      <c r="C2216">
        <v>1994</v>
      </c>
      <c r="D2216">
        <v>710</v>
      </c>
      <c r="E2216">
        <v>3197.26</v>
      </c>
      <c r="F2216">
        <v>3.03</v>
      </c>
      <c r="G2216">
        <v>543</v>
      </c>
      <c r="H2216" t="s">
        <v>54</v>
      </c>
      <c r="I2216">
        <f t="shared" si="70"/>
        <v>3</v>
      </c>
      <c r="J2216">
        <f t="shared" si="69"/>
        <v>0</v>
      </c>
    </row>
    <row r="2217" spans="1:10">
      <c r="A2217" t="s">
        <v>53</v>
      </c>
      <c r="B2217" s="57">
        <v>34398</v>
      </c>
      <c r="C2217">
        <v>1994</v>
      </c>
      <c r="D2217">
        <v>710</v>
      </c>
      <c r="E2217">
        <v>3625.52</v>
      </c>
      <c r="F2217">
        <v>0.08</v>
      </c>
      <c r="G2217">
        <v>620</v>
      </c>
      <c r="H2217" t="s">
        <v>18</v>
      </c>
      <c r="I2217">
        <f t="shared" si="70"/>
        <v>3</v>
      </c>
      <c r="J2217">
        <f t="shared" si="69"/>
        <v>0</v>
      </c>
    </row>
    <row r="2218" spans="1:10">
      <c r="A2218" t="s">
        <v>53</v>
      </c>
      <c r="B2218" s="57">
        <v>34398</v>
      </c>
      <c r="C2218">
        <v>1994</v>
      </c>
      <c r="D2218">
        <v>710</v>
      </c>
      <c r="E2218">
        <v>4765.99</v>
      </c>
      <c r="F2218">
        <v>12.06</v>
      </c>
      <c r="G2218">
        <v>541</v>
      </c>
      <c r="H2218" t="s">
        <v>54</v>
      </c>
      <c r="I2218">
        <f t="shared" si="70"/>
        <v>3</v>
      </c>
      <c r="J2218">
        <f t="shared" si="69"/>
        <v>0</v>
      </c>
    </row>
    <row r="2219" spans="1:10">
      <c r="A2219" t="s">
        <v>53</v>
      </c>
      <c r="B2219" s="57">
        <v>34398</v>
      </c>
      <c r="C2219">
        <v>1994</v>
      </c>
      <c r="D2219">
        <v>710</v>
      </c>
      <c r="E2219">
        <v>5170.7700000000004</v>
      </c>
      <c r="F2219">
        <v>0.68</v>
      </c>
      <c r="G2219">
        <v>630</v>
      </c>
      <c r="H2219" t="s">
        <v>18</v>
      </c>
      <c r="I2219">
        <f t="shared" si="70"/>
        <v>3</v>
      </c>
      <c r="J2219">
        <f t="shared" si="69"/>
        <v>0</v>
      </c>
    </row>
    <row r="2220" spans="1:10">
      <c r="A2220" t="s">
        <v>53</v>
      </c>
      <c r="B2220" s="57">
        <v>34398</v>
      </c>
      <c r="C2220">
        <v>1994</v>
      </c>
      <c r="D2220">
        <v>710</v>
      </c>
      <c r="F2220">
        <v>0.01</v>
      </c>
      <c r="G2220">
        <v>518</v>
      </c>
      <c r="H2220" t="s">
        <v>54</v>
      </c>
      <c r="I2220">
        <f t="shared" si="70"/>
        <v>3</v>
      </c>
      <c r="J2220">
        <f t="shared" si="69"/>
        <v>0</v>
      </c>
    </row>
    <row r="2221" spans="1:10">
      <c r="A2221" t="s">
        <v>53</v>
      </c>
      <c r="B2221" s="57">
        <v>34398</v>
      </c>
      <c r="C2221">
        <v>1994</v>
      </c>
      <c r="D2221">
        <v>710</v>
      </c>
      <c r="F2221">
        <v>0.24</v>
      </c>
      <c r="G2221">
        <v>541</v>
      </c>
      <c r="H2221" t="s">
        <v>54</v>
      </c>
      <c r="I2221">
        <f t="shared" si="70"/>
        <v>3</v>
      </c>
      <c r="J2221">
        <f t="shared" si="69"/>
        <v>0</v>
      </c>
    </row>
    <row r="2222" spans="1:10">
      <c r="A2222" t="s">
        <v>53</v>
      </c>
      <c r="B2222" s="57">
        <v>34398</v>
      </c>
      <c r="C2222">
        <v>1994</v>
      </c>
      <c r="D2222">
        <v>710</v>
      </c>
      <c r="F2222">
        <v>0.05</v>
      </c>
      <c r="G2222">
        <v>542</v>
      </c>
      <c r="H2222" t="s">
        <v>54</v>
      </c>
      <c r="I2222">
        <f t="shared" si="70"/>
        <v>3</v>
      </c>
      <c r="J2222">
        <f t="shared" si="69"/>
        <v>0</v>
      </c>
    </row>
    <row r="2223" spans="1:10">
      <c r="A2223" t="s">
        <v>53</v>
      </c>
      <c r="B2223" s="57">
        <v>34398</v>
      </c>
      <c r="C2223">
        <v>1994</v>
      </c>
      <c r="D2223">
        <v>710</v>
      </c>
      <c r="F2223">
        <v>0.23</v>
      </c>
      <c r="G2223">
        <v>543</v>
      </c>
      <c r="H2223" t="s">
        <v>54</v>
      </c>
      <c r="I2223">
        <f t="shared" si="70"/>
        <v>3</v>
      </c>
      <c r="J2223">
        <f t="shared" si="69"/>
        <v>0</v>
      </c>
    </row>
    <row r="2224" spans="1:10">
      <c r="A2224" t="s">
        <v>53</v>
      </c>
      <c r="B2224" s="57">
        <v>34398</v>
      </c>
      <c r="C2224">
        <v>1994</v>
      </c>
      <c r="D2224">
        <v>710</v>
      </c>
      <c r="F2224">
        <v>0.04</v>
      </c>
      <c r="G2224">
        <v>610</v>
      </c>
      <c r="H2224" t="s">
        <v>18</v>
      </c>
      <c r="I2224">
        <f t="shared" si="70"/>
        <v>3</v>
      </c>
      <c r="J2224">
        <f t="shared" si="69"/>
        <v>0</v>
      </c>
    </row>
    <row r="2225" spans="1:10">
      <c r="A2225" t="s">
        <v>53</v>
      </c>
      <c r="B2225" s="57">
        <v>34398</v>
      </c>
      <c r="C2225">
        <v>1994</v>
      </c>
      <c r="D2225">
        <v>710</v>
      </c>
      <c r="F2225">
        <v>0</v>
      </c>
      <c r="G2225">
        <v>620</v>
      </c>
      <c r="H2225" t="s">
        <v>18</v>
      </c>
      <c r="I2225">
        <f t="shared" si="70"/>
        <v>3</v>
      </c>
      <c r="J2225">
        <f t="shared" si="69"/>
        <v>0</v>
      </c>
    </row>
    <row r="2226" spans="1:10">
      <c r="A2226" t="s">
        <v>53</v>
      </c>
      <c r="B2226" s="57">
        <v>34398</v>
      </c>
      <c r="C2226">
        <v>1994</v>
      </c>
      <c r="D2226">
        <v>710</v>
      </c>
      <c r="F2226">
        <v>0</v>
      </c>
      <c r="G2226">
        <v>630</v>
      </c>
      <c r="H2226" t="s">
        <v>18</v>
      </c>
      <c r="I2226">
        <f t="shared" si="70"/>
        <v>3</v>
      </c>
      <c r="J2226">
        <f t="shared" si="69"/>
        <v>0</v>
      </c>
    </row>
    <row r="2227" spans="1:10">
      <c r="A2227" t="s">
        <v>53</v>
      </c>
      <c r="B2227" s="57">
        <v>34398</v>
      </c>
      <c r="C2227">
        <v>1994</v>
      </c>
      <c r="D2227">
        <v>710</v>
      </c>
      <c r="F2227">
        <v>0</v>
      </c>
      <c r="G2227">
        <v>649</v>
      </c>
      <c r="H2227" t="s">
        <v>55</v>
      </c>
      <c r="I2227">
        <f t="shared" si="70"/>
        <v>3</v>
      </c>
      <c r="J2227">
        <f t="shared" si="69"/>
        <v>0</v>
      </c>
    </row>
    <row r="2228" spans="1:10">
      <c r="A2228" t="s">
        <v>53</v>
      </c>
      <c r="B2228" s="57">
        <v>34405</v>
      </c>
      <c r="C2228">
        <v>1994</v>
      </c>
      <c r="D2228">
        <v>710</v>
      </c>
      <c r="E2228">
        <v>3197.26</v>
      </c>
      <c r="F2228">
        <v>0.44</v>
      </c>
      <c r="G2228">
        <v>517</v>
      </c>
      <c r="H2228" t="s">
        <v>54</v>
      </c>
      <c r="I2228">
        <f t="shared" si="70"/>
        <v>3</v>
      </c>
      <c r="J2228">
        <f t="shared" si="69"/>
        <v>0</v>
      </c>
    </row>
    <row r="2229" spans="1:10">
      <c r="A2229" t="s">
        <v>53</v>
      </c>
      <c r="B2229" s="57">
        <v>34405</v>
      </c>
      <c r="C2229">
        <v>1994</v>
      </c>
      <c r="D2229">
        <v>710</v>
      </c>
      <c r="E2229">
        <v>3197.26</v>
      </c>
      <c r="F2229">
        <v>0.35</v>
      </c>
      <c r="G2229">
        <v>518</v>
      </c>
      <c r="H2229" t="s">
        <v>54</v>
      </c>
      <c r="I2229">
        <f t="shared" si="70"/>
        <v>3</v>
      </c>
      <c r="J2229">
        <f t="shared" si="69"/>
        <v>0</v>
      </c>
    </row>
    <row r="2230" spans="1:10">
      <c r="A2230" t="s">
        <v>53</v>
      </c>
      <c r="B2230" s="57">
        <v>34405</v>
      </c>
      <c r="C2230">
        <v>1994</v>
      </c>
      <c r="D2230">
        <v>710</v>
      </c>
      <c r="E2230">
        <v>3197.26</v>
      </c>
      <c r="F2230">
        <v>7.07</v>
      </c>
      <c r="G2230">
        <v>519</v>
      </c>
      <c r="H2230" t="s">
        <v>54</v>
      </c>
      <c r="I2230">
        <f t="shared" si="70"/>
        <v>3</v>
      </c>
      <c r="J2230">
        <f t="shared" si="69"/>
        <v>0</v>
      </c>
    </row>
    <row r="2231" spans="1:10">
      <c r="A2231" t="s">
        <v>53</v>
      </c>
      <c r="B2231" s="57">
        <v>34405</v>
      </c>
      <c r="C2231">
        <v>1994</v>
      </c>
      <c r="D2231">
        <v>710</v>
      </c>
      <c r="E2231">
        <v>3197.26</v>
      </c>
      <c r="F2231">
        <v>33.19</v>
      </c>
      <c r="G2231">
        <v>541</v>
      </c>
      <c r="H2231" t="s">
        <v>54</v>
      </c>
      <c r="I2231">
        <f t="shared" si="70"/>
        <v>3</v>
      </c>
      <c r="J2231">
        <f t="shared" si="69"/>
        <v>0</v>
      </c>
    </row>
    <row r="2232" spans="1:10">
      <c r="A2232" t="s">
        <v>53</v>
      </c>
      <c r="B2232" s="57">
        <v>34405</v>
      </c>
      <c r="C2232">
        <v>1994</v>
      </c>
      <c r="D2232">
        <v>710</v>
      </c>
      <c r="E2232">
        <v>3197.26</v>
      </c>
      <c r="F2232">
        <v>16.09</v>
      </c>
      <c r="G2232">
        <v>542</v>
      </c>
      <c r="H2232" t="s">
        <v>54</v>
      </c>
      <c r="I2232">
        <f t="shared" si="70"/>
        <v>3</v>
      </c>
      <c r="J2232">
        <f t="shared" si="69"/>
        <v>0</v>
      </c>
    </row>
    <row r="2233" spans="1:10">
      <c r="A2233" t="s">
        <v>53</v>
      </c>
      <c r="B2233" s="57">
        <v>34405</v>
      </c>
      <c r="C2233">
        <v>1994</v>
      </c>
      <c r="D2233">
        <v>710</v>
      </c>
      <c r="E2233">
        <v>3625.52</v>
      </c>
      <c r="F2233">
        <v>0.75</v>
      </c>
      <c r="G2233">
        <v>610</v>
      </c>
      <c r="H2233" t="s">
        <v>18</v>
      </c>
      <c r="I2233">
        <f t="shared" si="70"/>
        <v>3</v>
      </c>
      <c r="J2233">
        <f t="shared" si="69"/>
        <v>0</v>
      </c>
    </row>
    <row r="2234" spans="1:10">
      <c r="A2234" t="s">
        <v>53</v>
      </c>
      <c r="B2234" s="57">
        <v>34405</v>
      </c>
      <c r="C2234">
        <v>1994</v>
      </c>
      <c r="D2234">
        <v>710</v>
      </c>
      <c r="E2234">
        <v>3625.52</v>
      </c>
      <c r="F2234">
        <v>21.3</v>
      </c>
      <c r="G2234">
        <v>620</v>
      </c>
      <c r="H2234" t="s">
        <v>18</v>
      </c>
      <c r="I2234">
        <f t="shared" si="70"/>
        <v>3</v>
      </c>
      <c r="J2234">
        <f t="shared" si="69"/>
        <v>0</v>
      </c>
    </row>
    <row r="2235" spans="1:10">
      <c r="A2235" t="s">
        <v>53</v>
      </c>
      <c r="B2235" s="57">
        <v>34405</v>
      </c>
      <c r="C2235">
        <v>1994</v>
      </c>
      <c r="D2235">
        <v>710</v>
      </c>
      <c r="E2235">
        <v>3625.52</v>
      </c>
      <c r="F2235">
        <v>0.08</v>
      </c>
      <c r="G2235">
        <v>630</v>
      </c>
      <c r="H2235" t="s">
        <v>18</v>
      </c>
      <c r="I2235">
        <f t="shared" si="70"/>
        <v>3</v>
      </c>
      <c r="J2235">
        <f t="shared" si="69"/>
        <v>0</v>
      </c>
    </row>
    <row r="2236" spans="1:10">
      <c r="A2236" t="s">
        <v>53</v>
      </c>
      <c r="B2236" s="57">
        <v>34405</v>
      </c>
      <c r="C2236">
        <v>1994</v>
      </c>
      <c r="D2236">
        <v>710</v>
      </c>
      <c r="E2236">
        <v>5170.7700000000004</v>
      </c>
      <c r="F2236">
        <v>2.74</v>
      </c>
      <c r="G2236">
        <v>630</v>
      </c>
      <c r="H2236" t="s">
        <v>18</v>
      </c>
      <c r="I2236">
        <f t="shared" si="70"/>
        <v>3</v>
      </c>
      <c r="J2236">
        <f t="shared" si="69"/>
        <v>0</v>
      </c>
    </row>
    <row r="2237" spans="1:10">
      <c r="A2237" t="s">
        <v>53</v>
      </c>
      <c r="B2237" s="57">
        <v>34405</v>
      </c>
      <c r="C2237">
        <v>1994</v>
      </c>
      <c r="D2237">
        <v>710</v>
      </c>
      <c r="F2237">
        <v>0.05</v>
      </c>
      <c r="G2237">
        <v>509</v>
      </c>
      <c r="H2237" t="s">
        <v>54</v>
      </c>
      <c r="I2237">
        <f t="shared" si="70"/>
        <v>3</v>
      </c>
      <c r="J2237">
        <f t="shared" si="69"/>
        <v>0</v>
      </c>
    </row>
    <row r="2238" spans="1:10">
      <c r="A2238" t="s">
        <v>53</v>
      </c>
      <c r="B2238" s="57">
        <v>34405</v>
      </c>
      <c r="C2238">
        <v>1994</v>
      </c>
      <c r="D2238">
        <v>710</v>
      </c>
      <c r="F2238">
        <v>0.32</v>
      </c>
      <c r="G2238">
        <v>517</v>
      </c>
      <c r="H2238" t="s">
        <v>54</v>
      </c>
      <c r="I2238">
        <f t="shared" si="70"/>
        <v>3</v>
      </c>
      <c r="J2238">
        <f t="shared" si="69"/>
        <v>0</v>
      </c>
    </row>
    <row r="2239" spans="1:10">
      <c r="A2239" t="s">
        <v>53</v>
      </c>
      <c r="B2239" s="57">
        <v>34405</v>
      </c>
      <c r="C2239">
        <v>1994</v>
      </c>
      <c r="D2239">
        <v>710</v>
      </c>
      <c r="F2239">
        <v>0.46</v>
      </c>
      <c r="G2239">
        <v>541</v>
      </c>
      <c r="H2239" t="s">
        <v>54</v>
      </c>
      <c r="I2239">
        <f t="shared" si="70"/>
        <v>3</v>
      </c>
      <c r="J2239">
        <f t="shared" si="69"/>
        <v>0</v>
      </c>
    </row>
    <row r="2240" spans="1:10">
      <c r="A2240" t="s">
        <v>53</v>
      </c>
      <c r="B2240" s="57">
        <v>34405</v>
      </c>
      <c r="C2240">
        <v>1994</v>
      </c>
      <c r="D2240">
        <v>710</v>
      </c>
      <c r="F2240">
        <v>0.63</v>
      </c>
      <c r="G2240">
        <v>542</v>
      </c>
      <c r="H2240" t="s">
        <v>54</v>
      </c>
      <c r="I2240">
        <f t="shared" si="70"/>
        <v>3</v>
      </c>
      <c r="J2240">
        <f t="shared" si="69"/>
        <v>0</v>
      </c>
    </row>
    <row r="2241" spans="1:10">
      <c r="A2241" t="s">
        <v>53</v>
      </c>
      <c r="B2241" s="57">
        <v>34405</v>
      </c>
      <c r="C2241">
        <v>1994</v>
      </c>
      <c r="D2241">
        <v>710</v>
      </c>
      <c r="F2241">
        <v>2.33</v>
      </c>
      <c r="G2241">
        <v>610</v>
      </c>
      <c r="H2241" t="s">
        <v>18</v>
      </c>
      <c r="I2241">
        <f t="shared" si="70"/>
        <v>3</v>
      </c>
      <c r="J2241">
        <f t="shared" si="69"/>
        <v>0</v>
      </c>
    </row>
    <row r="2242" spans="1:10">
      <c r="A2242" t="s">
        <v>53</v>
      </c>
      <c r="B2242" s="57">
        <v>34405</v>
      </c>
      <c r="C2242">
        <v>1994</v>
      </c>
      <c r="D2242">
        <v>710</v>
      </c>
      <c r="F2242">
        <v>0</v>
      </c>
      <c r="G2242">
        <v>620</v>
      </c>
      <c r="H2242" t="s">
        <v>18</v>
      </c>
      <c r="I2242">
        <f t="shared" si="70"/>
        <v>3</v>
      </c>
      <c r="J2242">
        <f t="shared" si="69"/>
        <v>0</v>
      </c>
    </row>
    <row r="2243" spans="1:10">
      <c r="A2243" t="s">
        <v>53</v>
      </c>
      <c r="B2243" s="57">
        <v>34405</v>
      </c>
      <c r="C2243">
        <v>1994</v>
      </c>
      <c r="D2243">
        <v>710</v>
      </c>
      <c r="F2243">
        <v>0</v>
      </c>
      <c r="G2243">
        <v>630</v>
      </c>
      <c r="H2243" t="s">
        <v>18</v>
      </c>
      <c r="I2243">
        <f t="shared" si="70"/>
        <v>3</v>
      </c>
      <c r="J2243">
        <f t="shared" ref="J2243:J2306" si="71">IF(I2243&lt;7,0,1)</f>
        <v>0</v>
      </c>
    </row>
    <row r="2244" spans="1:10">
      <c r="A2244" t="s">
        <v>53</v>
      </c>
      <c r="B2244" s="57">
        <v>34405</v>
      </c>
      <c r="C2244">
        <v>1994</v>
      </c>
      <c r="D2244">
        <v>710</v>
      </c>
      <c r="F2244">
        <v>0</v>
      </c>
      <c r="G2244">
        <v>640</v>
      </c>
      <c r="H2244" t="s">
        <v>18</v>
      </c>
      <c r="I2244">
        <f t="shared" si="70"/>
        <v>3</v>
      </c>
      <c r="J2244">
        <f t="shared" si="71"/>
        <v>0</v>
      </c>
    </row>
    <row r="2245" spans="1:10">
      <c r="A2245" t="s">
        <v>53</v>
      </c>
      <c r="B2245" s="57">
        <v>34405</v>
      </c>
      <c r="C2245">
        <v>1994</v>
      </c>
      <c r="D2245">
        <v>710</v>
      </c>
      <c r="F2245">
        <v>0</v>
      </c>
      <c r="G2245">
        <v>649</v>
      </c>
      <c r="H2245" t="s">
        <v>55</v>
      </c>
      <c r="I2245">
        <f t="shared" si="70"/>
        <v>3</v>
      </c>
      <c r="J2245">
        <f t="shared" si="71"/>
        <v>0</v>
      </c>
    </row>
    <row r="2246" spans="1:10">
      <c r="A2246" t="s">
        <v>53</v>
      </c>
      <c r="B2246" s="57">
        <v>34405</v>
      </c>
      <c r="C2246">
        <v>1994</v>
      </c>
      <c r="D2246">
        <v>710</v>
      </c>
      <c r="F2246">
        <v>0</v>
      </c>
      <c r="G2246">
        <v>659</v>
      </c>
      <c r="H2246" t="s">
        <v>55</v>
      </c>
      <c r="I2246">
        <f t="shared" si="70"/>
        <v>3</v>
      </c>
      <c r="J2246">
        <f t="shared" si="71"/>
        <v>0</v>
      </c>
    </row>
    <row r="2247" spans="1:10">
      <c r="A2247" t="s">
        <v>53</v>
      </c>
      <c r="B2247" s="57">
        <v>34412</v>
      </c>
      <c r="C2247">
        <v>1994</v>
      </c>
      <c r="D2247">
        <v>710</v>
      </c>
      <c r="E2247">
        <v>3197.26</v>
      </c>
      <c r="F2247">
        <v>0.05</v>
      </c>
      <c r="G2247">
        <v>517</v>
      </c>
      <c r="H2247" t="s">
        <v>54</v>
      </c>
      <c r="I2247">
        <f t="shared" si="70"/>
        <v>3</v>
      </c>
      <c r="J2247">
        <f t="shared" si="71"/>
        <v>0</v>
      </c>
    </row>
    <row r="2248" spans="1:10">
      <c r="A2248" t="s">
        <v>53</v>
      </c>
      <c r="B2248" s="57">
        <v>34412</v>
      </c>
      <c r="C2248">
        <v>1994</v>
      </c>
      <c r="D2248">
        <v>710</v>
      </c>
      <c r="E2248">
        <v>3197.26</v>
      </c>
      <c r="F2248">
        <v>0.27</v>
      </c>
      <c r="G2248">
        <v>518</v>
      </c>
      <c r="H2248" t="s">
        <v>54</v>
      </c>
      <c r="I2248">
        <f t="shared" ref="I2248:I2311" si="72">MONTH(B2248)</f>
        <v>3</v>
      </c>
      <c r="J2248">
        <f t="shared" si="71"/>
        <v>0</v>
      </c>
    </row>
    <row r="2249" spans="1:10">
      <c r="A2249" t="s">
        <v>53</v>
      </c>
      <c r="B2249" s="57">
        <v>34412</v>
      </c>
      <c r="C2249">
        <v>1994</v>
      </c>
      <c r="D2249">
        <v>710</v>
      </c>
      <c r="E2249">
        <v>3197.26</v>
      </c>
      <c r="F2249">
        <v>4.1100000000000003</v>
      </c>
      <c r="G2249">
        <v>519</v>
      </c>
      <c r="H2249" t="s">
        <v>54</v>
      </c>
      <c r="I2249">
        <f t="shared" si="72"/>
        <v>3</v>
      </c>
      <c r="J2249">
        <f t="shared" si="71"/>
        <v>0</v>
      </c>
    </row>
    <row r="2250" spans="1:10">
      <c r="A2250" t="s">
        <v>53</v>
      </c>
      <c r="B2250" s="57">
        <v>34412</v>
      </c>
      <c r="C2250">
        <v>1994</v>
      </c>
      <c r="D2250">
        <v>710</v>
      </c>
      <c r="E2250">
        <v>3197.26</v>
      </c>
      <c r="F2250">
        <v>31.21</v>
      </c>
      <c r="G2250">
        <v>541</v>
      </c>
      <c r="H2250" t="s">
        <v>54</v>
      </c>
      <c r="I2250">
        <f t="shared" si="72"/>
        <v>3</v>
      </c>
      <c r="J2250">
        <f t="shared" si="71"/>
        <v>0</v>
      </c>
    </row>
    <row r="2251" spans="1:10">
      <c r="A2251" t="s">
        <v>53</v>
      </c>
      <c r="B2251" s="57">
        <v>34412</v>
      </c>
      <c r="C2251">
        <v>1994</v>
      </c>
      <c r="D2251">
        <v>710</v>
      </c>
      <c r="E2251">
        <v>3197.26</v>
      </c>
      <c r="F2251">
        <v>18.61</v>
      </c>
      <c r="G2251">
        <v>542</v>
      </c>
      <c r="H2251" t="s">
        <v>54</v>
      </c>
      <c r="I2251">
        <f t="shared" si="72"/>
        <v>3</v>
      </c>
      <c r="J2251">
        <f t="shared" si="71"/>
        <v>0</v>
      </c>
    </row>
    <row r="2252" spans="1:10">
      <c r="A2252" t="s">
        <v>53</v>
      </c>
      <c r="B2252" s="57">
        <v>34412</v>
      </c>
      <c r="C2252">
        <v>1994</v>
      </c>
      <c r="D2252">
        <v>710</v>
      </c>
      <c r="E2252">
        <v>3197.26</v>
      </c>
      <c r="F2252">
        <v>4.21</v>
      </c>
      <c r="G2252">
        <v>543</v>
      </c>
      <c r="H2252" t="s">
        <v>54</v>
      </c>
      <c r="I2252">
        <f t="shared" si="72"/>
        <v>3</v>
      </c>
      <c r="J2252">
        <f t="shared" si="71"/>
        <v>0</v>
      </c>
    </row>
    <row r="2253" spans="1:10">
      <c r="A2253" t="s">
        <v>53</v>
      </c>
      <c r="B2253" s="57">
        <v>34412</v>
      </c>
      <c r="C2253">
        <v>1994</v>
      </c>
      <c r="D2253">
        <v>710</v>
      </c>
      <c r="E2253">
        <v>3625.52</v>
      </c>
      <c r="F2253">
        <v>0.22</v>
      </c>
      <c r="G2253">
        <v>610</v>
      </c>
      <c r="H2253" t="s">
        <v>18</v>
      </c>
      <c r="I2253">
        <f t="shared" si="72"/>
        <v>3</v>
      </c>
      <c r="J2253">
        <f t="shared" si="71"/>
        <v>0</v>
      </c>
    </row>
    <row r="2254" spans="1:10">
      <c r="A2254" t="s">
        <v>53</v>
      </c>
      <c r="B2254" s="57">
        <v>34412</v>
      </c>
      <c r="C2254">
        <v>1994</v>
      </c>
      <c r="D2254">
        <v>710</v>
      </c>
      <c r="E2254">
        <v>3625.52</v>
      </c>
      <c r="F2254">
        <v>9.0500000000000007</v>
      </c>
      <c r="G2254">
        <v>620</v>
      </c>
      <c r="H2254" t="s">
        <v>18</v>
      </c>
      <c r="I2254">
        <f t="shared" si="72"/>
        <v>3</v>
      </c>
      <c r="J2254">
        <f t="shared" si="71"/>
        <v>0</v>
      </c>
    </row>
    <row r="2255" spans="1:10">
      <c r="A2255" t="s">
        <v>53</v>
      </c>
      <c r="B2255" s="57">
        <v>34412</v>
      </c>
      <c r="C2255">
        <v>1994</v>
      </c>
      <c r="D2255">
        <v>710</v>
      </c>
      <c r="E2255">
        <v>3625.52</v>
      </c>
      <c r="F2255">
        <v>9.49</v>
      </c>
      <c r="G2255">
        <v>630</v>
      </c>
      <c r="H2255" t="s">
        <v>18</v>
      </c>
      <c r="I2255">
        <f t="shared" si="72"/>
        <v>3</v>
      </c>
      <c r="J2255">
        <f t="shared" si="71"/>
        <v>0</v>
      </c>
    </row>
    <row r="2256" spans="1:10">
      <c r="A2256" t="s">
        <v>53</v>
      </c>
      <c r="B2256" s="57">
        <v>34412</v>
      </c>
      <c r="C2256">
        <v>1994</v>
      </c>
      <c r="D2256">
        <v>710</v>
      </c>
      <c r="E2256">
        <v>5170.7700000000004</v>
      </c>
      <c r="F2256">
        <v>1.33</v>
      </c>
      <c r="G2256">
        <v>630</v>
      </c>
      <c r="H2256" t="s">
        <v>18</v>
      </c>
      <c r="I2256">
        <f t="shared" si="72"/>
        <v>3</v>
      </c>
      <c r="J2256">
        <f t="shared" si="71"/>
        <v>0</v>
      </c>
    </row>
    <row r="2257" spans="1:10">
      <c r="A2257" t="s">
        <v>53</v>
      </c>
      <c r="B2257" s="57">
        <v>34412</v>
      </c>
      <c r="C2257">
        <v>1994</v>
      </c>
      <c r="D2257">
        <v>710</v>
      </c>
      <c r="E2257">
        <v>5170.7700000000004</v>
      </c>
      <c r="F2257">
        <v>0.13</v>
      </c>
      <c r="G2257">
        <v>640</v>
      </c>
      <c r="H2257" t="s">
        <v>18</v>
      </c>
      <c r="I2257">
        <f t="shared" si="72"/>
        <v>3</v>
      </c>
      <c r="J2257">
        <f t="shared" si="71"/>
        <v>0</v>
      </c>
    </row>
    <row r="2258" spans="1:10">
      <c r="A2258" t="s">
        <v>53</v>
      </c>
      <c r="B2258" s="57">
        <v>34412</v>
      </c>
      <c r="C2258">
        <v>1994</v>
      </c>
      <c r="D2258">
        <v>710</v>
      </c>
      <c r="F2258">
        <v>0.01</v>
      </c>
      <c r="G2258">
        <v>509</v>
      </c>
      <c r="H2258" t="s">
        <v>54</v>
      </c>
      <c r="I2258">
        <f t="shared" si="72"/>
        <v>3</v>
      </c>
      <c r="J2258">
        <f t="shared" si="71"/>
        <v>0</v>
      </c>
    </row>
    <row r="2259" spans="1:10">
      <c r="A2259" t="s">
        <v>53</v>
      </c>
      <c r="B2259" s="57">
        <v>34412</v>
      </c>
      <c r="C2259">
        <v>1994</v>
      </c>
      <c r="D2259">
        <v>710</v>
      </c>
      <c r="F2259">
        <v>0.01</v>
      </c>
      <c r="G2259">
        <v>518</v>
      </c>
      <c r="H2259" t="s">
        <v>54</v>
      </c>
      <c r="I2259">
        <f t="shared" si="72"/>
        <v>3</v>
      </c>
      <c r="J2259">
        <f t="shared" si="71"/>
        <v>0</v>
      </c>
    </row>
    <row r="2260" spans="1:10">
      <c r="A2260" t="s">
        <v>53</v>
      </c>
      <c r="B2260" s="57">
        <v>34412</v>
      </c>
      <c r="C2260">
        <v>1994</v>
      </c>
      <c r="D2260">
        <v>710</v>
      </c>
      <c r="F2260">
        <v>0.18</v>
      </c>
      <c r="G2260">
        <v>541</v>
      </c>
      <c r="H2260" t="s">
        <v>54</v>
      </c>
      <c r="I2260">
        <f t="shared" si="72"/>
        <v>3</v>
      </c>
      <c r="J2260">
        <f t="shared" si="71"/>
        <v>0</v>
      </c>
    </row>
    <row r="2261" spans="1:10">
      <c r="A2261" t="s">
        <v>53</v>
      </c>
      <c r="B2261" s="57">
        <v>34412</v>
      </c>
      <c r="C2261">
        <v>1994</v>
      </c>
      <c r="D2261">
        <v>710</v>
      </c>
      <c r="F2261">
        <v>0</v>
      </c>
      <c r="G2261">
        <v>620</v>
      </c>
      <c r="H2261" t="s">
        <v>18</v>
      </c>
      <c r="I2261">
        <f t="shared" si="72"/>
        <v>3</v>
      </c>
      <c r="J2261">
        <f t="shared" si="71"/>
        <v>0</v>
      </c>
    </row>
    <row r="2262" spans="1:10">
      <c r="A2262" t="s">
        <v>53</v>
      </c>
      <c r="B2262" s="57">
        <v>34412</v>
      </c>
      <c r="C2262">
        <v>1994</v>
      </c>
      <c r="D2262">
        <v>710</v>
      </c>
      <c r="F2262">
        <v>0</v>
      </c>
      <c r="G2262">
        <v>630</v>
      </c>
      <c r="H2262" t="s">
        <v>18</v>
      </c>
      <c r="I2262">
        <f t="shared" si="72"/>
        <v>3</v>
      </c>
      <c r="J2262">
        <f t="shared" si="71"/>
        <v>0</v>
      </c>
    </row>
    <row r="2263" spans="1:10">
      <c r="A2263" t="s">
        <v>53</v>
      </c>
      <c r="B2263" s="57">
        <v>34412</v>
      </c>
      <c r="C2263">
        <v>1994</v>
      </c>
      <c r="D2263">
        <v>710</v>
      </c>
      <c r="F2263">
        <v>0</v>
      </c>
      <c r="G2263">
        <v>640</v>
      </c>
      <c r="H2263" t="s">
        <v>18</v>
      </c>
      <c r="I2263">
        <f t="shared" si="72"/>
        <v>3</v>
      </c>
      <c r="J2263">
        <f t="shared" si="71"/>
        <v>0</v>
      </c>
    </row>
    <row r="2264" spans="1:10">
      <c r="A2264" t="s">
        <v>53</v>
      </c>
      <c r="B2264" s="57">
        <v>34412</v>
      </c>
      <c r="C2264">
        <v>1994</v>
      </c>
      <c r="D2264">
        <v>710</v>
      </c>
      <c r="F2264">
        <v>0</v>
      </c>
      <c r="G2264">
        <v>659</v>
      </c>
      <c r="H2264" t="s">
        <v>55</v>
      </c>
      <c r="I2264">
        <f t="shared" si="72"/>
        <v>3</v>
      </c>
      <c r="J2264">
        <f t="shared" si="71"/>
        <v>0</v>
      </c>
    </row>
    <row r="2265" spans="1:10">
      <c r="A2265" t="s">
        <v>53</v>
      </c>
      <c r="B2265" s="57">
        <v>34419</v>
      </c>
      <c r="C2265">
        <v>1994</v>
      </c>
      <c r="D2265">
        <v>710</v>
      </c>
      <c r="E2265">
        <v>3197.26</v>
      </c>
      <c r="F2265">
        <v>0.44</v>
      </c>
      <c r="G2265">
        <v>517</v>
      </c>
      <c r="H2265" t="s">
        <v>54</v>
      </c>
      <c r="I2265">
        <f t="shared" si="72"/>
        <v>3</v>
      </c>
      <c r="J2265">
        <f t="shared" si="71"/>
        <v>0</v>
      </c>
    </row>
    <row r="2266" spans="1:10">
      <c r="A2266" t="s">
        <v>53</v>
      </c>
      <c r="B2266" s="57">
        <v>34419</v>
      </c>
      <c r="C2266">
        <v>1994</v>
      </c>
      <c r="D2266">
        <v>710</v>
      </c>
      <c r="E2266">
        <v>3197.26</v>
      </c>
      <c r="F2266">
        <v>3.2</v>
      </c>
      <c r="G2266">
        <v>518</v>
      </c>
      <c r="H2266" t="s">
        <v>54</v>
      </c>
      <c r="I2266">
        <f t="shared" si="72"/>
        <v>3</v>
      </c>
      <c r="J2266">
        <f t="shared" si="71"/>
        <v>0</v>
      </c>
    </row>
    <row r="2267" spans="1:10">
      <c r="A2267" t="s">
        <v>53</v>
      </c>
      <c r="B2267" s="57">
        <v>34419</v>
      </c>
      <c r="C2267">
        <v>1994</v>
      </c>
      <c r="D2267">
        <v>710</v>
      </c>
      <c r="E2267">
        <v>3197.26</v>
      </c>
      <c r="F2267">
        <v>1.53</v>
      </c>
      <c r="G2267">
        <v>519</v>
      </c>
      <c r="H2267" t="s">
        <v>54</v>
      </c>
      <c r="I2267">
        <f t="shared" si="72"/>
        <v>3</v>
      </c>
      <c r="J2267">
        <f t="shared" si="71"/>
        <v>0</v>
      </c>
    </row>
    <row r="2268" spans="1:10">
      <c r="A2268" t="s">
        <v>53</v>
      </c>
      <c r="B2268" s="57">
        <v>34419</v>
      </c>
      <c r="C2268">
        <v>1994</v>
      </c>
      <c r="D2268">
        <v>710</v>
      </c>
      <c r="E2268">
        <v>3197.26</v>
      </c>
      <c r="F2268">
        <v>21.82</v>
      </c>
      <c r="G2268">
        <v>541</v>
      </c>
      <c r="H2268" t="s">
        <v>54</v>
      </c>
      <c r="I2268">
        <f t="shared" si="72"/>
        <v>3</v>
      </c>
      <c r="J2268">
        <f t="shared" si="71"/>
        <v>0</v>
      </c>
    </row>
    <row r="2269" spans="1:10">
      <c r="A2269" t="s">
        <v>53</v>
      </c>
      <c r="B2269" s="57">
        <v>34419</v>
      </c>
      <c r="C2269">
        <v>1994</v>
      </c>
      <c r="D2269">
        <v>710</v>
      </c>
      <c r="E2269">
        <v>3197.26</v>
      </c>
      <c r="F2269">
        <v>1.68</v>
      </c>
      <c r="G2269">
        <v>542</v>
      </c>
      <c r="H2269" t="s">
        <v>54</v>
      </c>
      <c r="I2269">
        <f t="shared" si="72"/>
        <v>3</v>
      </c>
      <c r="J2269">
        <f t="shared" si="71"/>
        <v>0</v>
      </c>
    </row>
    <row r="2270" spans="1:10">
      <c r="A2270" t="s">
        <v>53</v>
      </c>
      <c r="B2270" s="57">
        <v>34419</v>
      </c>
      <c r="C2270">
        <v>1994</v>
      </c>
      <c r="D2270">
        <v>710</v>
      </c>
      <c r="E2270">
        <v>3625.52</v>
      </c>
      <c r="F2270">
        <v>0.28999999999999998</v>
      </c>
      <c r="G2270">
        <v>620</v>
      </c>
      <c r="H2270" t="s">
        <v>18</v>
      </c>
      <c r="I2270">
        <f t="shared" si="72"/>
        <v>3</v>
      </c>
      <c r="J2270">
        <f t="shared" si="71"/>
        <v>0</v>
      </c>
    </row>
    <row r="2271" spans="1:10">
      <c r="A2271" t="s">
        <v>53</v>
      </c>
      <c r="B2271" s="57">
        <v>34419</v>
      </c>
      <c r="C2271">
        <v>1994</v>
      </c>
      <c r="D2271">
        <v>710</v>
      </c>
      <c r="E2271">
        <v>3625.52</v>
      </c>
      <c r="F2271">
        <v>6.09</v>
      </c>
      <c r="G2271">
        <v>630</v>
      </c>
      <c r="H2271" t="s">
        <v>18</v>
      </c>
      <c r="I2271">
        <f t="shared" si="72"/>
        <v>3</v>
      </c>
      <c r="J2271">
        <f t="shared" si="71"/>
        <v>0</v>
      </c>
    </row>
    <row r="2272" spans="1:10">
      <c r="A2272" t="s">
        <v>53</v>
      </c>
      <c r="B2272" s="57">
        <v>34419</v>
      </c>
      <c r="C2272">
        <v>1994</v>
      </c>
      <c r="D2272">
        <v>710</v>
      </c>
      <c r="E2272">
        <v>5170.7700000000004</v>
      </c>
      <c r="F2272">
        <v>20.67</v>
      </c>
      <c r="G2272">
        <v>630</v>
      </c>
      <c r="H2272" t="s">
        <v>18</v>
      </c>
      <c r="I2272">
        <f t="shared" si="72"/>
        <v>3</v>
      </c>
      <c r="J2272">
        <f t="shared" si="71"/>
        <v>0</v>
      </c>
    </row>
    <row r="2273" spans="1:10">
      <c r="A2273" t="s">
        <v>53</v>
      </c>
      <c r="B2273" s="57">
        <v>34419</v>
      </c>
      <c r="C2273">
        <v>1994</v>
      </c>
      <c r="D2273">
        <v>710</v>
      </c>
      <c r="E2273">
        <v>5170.7700000000004</v>
      </c>
      <c r="F2273">
        <v>0.28000000000000003</v>
      </c>
      <c r="G2273">
        <v>640</v>
      </c>
      <c r="H2273" t="s">
        <v>18</v>
      </c>
      <c r="I2273">
        <f t="shared" si="72"/>
        <v>3</v>
      </c>
      <c r="J2273">
        <f t="shared" si="71"/>
        <v>0</v>
      </c>
    </row>
    <row r="2274" spans="1:10">
      <c r="A2274" t="s">
        <v>53</v>
      </c>
      <c r="B2274" s="57">
        <v>34419</v>
      </c>
      <c r="C2274">
        <v>1994</v>
      </c>
      <c r="D2274">
        <v>710</v>
      </c>
      <c r="F2274">
        <v>0.02</v>
      </c>
      <c r="G2274">
        <v>518</v>
      </c>
      <c r="H2274" t="s">
        <v>54</v>
      </c>
      <c r="I2274">
        <f t="shared" si="72"/>
        <v>3</v>
      </c>
      <c r="J2274">
        <f t="shared" si="71"/>
        <v>0</v>
      </c>
    </row>
    <row r="2275" spans="1:10">
      <c r="A2275" t="s">
        <v>53</v>
      </c>
      <c r="B2275" s="57">
        <v>34419</v>
      </c>
      <c r="C2275">
        <v>1994</v>
      </c>
      <c r="D2275">
        <v>710</v>
      </c>
      <c r="F2275">
        <v>0.06</v>
      </c>
      <c r="G2275">
        <v>541</v>
      </c>
      <c r="H2275" t="s">
        <v>54</v>
      </c>
      <c r="I2275">
        <f t="shared" si="72"/>
        <v>3</v>
      </c>
      <c r="J2275">
        <f t="shared" si="71"/>
        <v>0</v>
      </c>
    </row>
    <row r="2276" spans="1:10">
      <c r="A2276" t="s">
        <v>53</v>
      </c>
      <c r="B2276" s="57">
        <v>34419</v>
      </c>
      <c r="C2276">
        <v>1994</v>
      </c>
      <c r="D2276">
        <v>710</v>
      </c>
      <c r="F2276">
        <v>0</v>
      </c>
      <c r="G2276">
        <v>620</v>
      </c>
      <c r="H2276" t="s">
        <v>18</v>
      </c>
      <c r="I2276">
        <f t="shared" si="72"/>
        <v>3</v>
      </c>
      <c r="J2276">
        <f t="shared" si="71"/>
        <v>0</v>
      </c>
    </row>
    <row r="2277" spans="1:10">
      <c r="A2277" t="s">
        <v>53</v>
      </c>
      <c r="B2277" s="57">
        <v>34419</v>
      </c>
      <c r="C2277">
        <v>1994</v>
      </c>
      <c r="D2277">
        <v>710</v>
      </c>
      <c r="F2277">
        <v>9.49</v>
      </c>
      <c r="G2277">
        <v>630</v>
      </c>
      <c r="H2277" t="s">
        <v>18</v>
      </c>
      <c r="I2277">
        <f t="shared" si="72"/>
        <v>3</v>
      </c>
      <c r="J2277">
        <f t="shared" si="71"/>
        <v>0</v>
      </c>
    </row>
    <row r="2278" spans="1:10">
      <c r="A2278" t="s">
        <v>53</v>
      </c>
      <c r="B2278" s="57">
        <v>34419</v>
      </c>
      <c r="C2278">
        <v>1994</v>
      </c>
      <c r="D2278">
        <v>710</v>
      </c>
      <c r="F2278">
        <v>0</v>
      </c>
      <c r="G2278">
        <v>640</v>
      </c>
      <c r="H2278" t="s">
        <v>18</v>
      </c>
      <c r="I2278">
        <f t="shared" si="72"/>
        <v>3</v>
      </c>
      <c r="J2278">
        <f t="shared" si="71"/>
        <v>0</v>
      </c>
    </row>
    <row r="2279" spans="1:10">
      <c r="A2279" t="s">
        <v>53</v>
      </c>
      <c r="B2279" s="57">
        <v>34426</v>
      </c>
      <c r="C2279">
        <v>1994</v>
      </c>
      <c r="D2279">
        <v>710</v>
      </c>
      <c r="E2279">
        <v>3197.26</v>
      </c>
      <c r="F2279">
        <v>0.63</v>
      </c>
      <c r="G2279">
        <v>517</v>
      </c>
      <c r="H2279" t="s">
        <v>54</v>
      </c>
      <c r="I2279">
        <f t="shared" si="72"/>
        <v>4</v>
      </c>
      <c r="J2279">
        <f t="shared" si="71"/>
        <v>0</v>
      </c>
    </row>
    <row r="2280" spans="1:10">
      <c r="A2280" t="s">
        <v>53</v>
      </c>
      <c r="B2280" s="57">
        <v>34426</v>
      </c>
      <c r="C2280">
        <v>1994</v>
      </c>
      <c r="D2280">
        <v>710</v>
      </c>
      <c r="E2280">
        <v>3197.26</v>
      </c>
      <c r="F2280">
        <v>12.32</v>
      </c>
      <c r="G2280">
        <v>518</v>
      </c>
      <c r="H2280" t="s">
        <v>54</v>
      </c>
      <c r="I2280">
        <f t="shared" si="72"/>
        <v>4</v>
      </c>
      <c r="J2280">
        <f t="shared" si="71"/>
        <v>0</v>
      </c>
    </row>
    <row r="2281" spans="1:10">
      <c r="A2281" t="s">
        <v>53</v>
      </c>
      <c r="B2281" s="57">
        <v>34426</v>
      </c>
      <c r="C2281">
        <v>1994</v>
      </c>
      <c r="D2281">
        <v>710</v>
      </c>
      <c r="E2281">
        <v>3197.26</v>
      </c>
      <c r="F2281">
        <v>18.55</v>
      </c>
      <c r="G2281">
        <v>541</v>
      </c>
      <c r="H2281" t="s">
        <v>54</v>
      </c>
      <c r="I2281">
        <f t="shared" si="72"/>
        <v>4</v>
      </c>
      <c r="J2281">
        <f t="shared" si="71"/>
        <v>0</v>
      </c>
    </row>
    <row r="2282" spans="1:10">
      <c r="A2282" t="s">
        <v>53</v>
      </c>
      <c r="B2282" s="57">
        <v>34426</v>
      </c>
      <c r="C2282">
        <v>1994</v>
      </c>
      <c r="D2282">
        <v>710</v>
      </c>
      <c r="E2282">
        <v>3625.52</v>
      </c>
      <c r="F2282">
        <v>5.44</v>
      </c>
      <c r="G2282">
        <v>620</v>
      </c>
      <c r="H2282" t="s">
        <v>18</v>
      </c>
      <c r="I2282">
        <f t="shared" si="72"/>
        <v>4</v>
      </c>
      <c r="J2282">
        <f t="shared" si="71"/>
        <v>0</v>
      </c>
    </row>
    <row r="2283" spans="1:10">
      <c r="A2283" t="s">
        <v>53</v>
      </c>
      <c r="B2283" s="57">
        <v>34426</v>
      </c>
      <c r="C2283">
        <v>1994</v>
      </c>
      <c r="D2283">
        <v>710</v>
      </c>
      <c r="E2283">
        <v>3625.52</v>
      </c>
      <c r="F2283">
        <v>18.23</v>
      </c>
      <c r="G2283">
        <v>630</v>
      </c>
      <c r="H2283" t="s">
        <v>18</v>
      </c>
      <c r="I2283">
        <f t="shared" si="72"/>
        <v>4</v>
      </c>
      <c r="J2283">
        <f t="shared" si="71"/>
        <v>0</v>
      </c>
    </row>
    <row r="2284" spans="1:10">
      <c r="A2284" t="s">
        <v>53</v>
      </c>
      <c r="B2284" s="57">
        <v>34426</v>
      </c>
      <c r="C2284">
        <v>1994</v>
      </c>
      <c r="D2284">
        <v>710</v>
      </c>
      <c r="E2284">
        <v>4765.99</v>
      </c>
      <c r="F2284">
        <v>6.32</v>
      </c>
      <c r="G2284">
        <v>542</v>
      </c>
      <c r="H2284" t="s">
        <v>54</v>
      </c>
      <c r="I2284">
        <f t="shared" si="72"/>
        <v>4</v>
      </c>
      <c r="J2284">
        <f t="shared" si="71"/>
        <v>0</v>
      </c>
    </row>
    <row r="2285" spans="1:10">
      <c r="A2285" t="s">
        <v>53</v>
      </c>
      <c r="B2285" s="57">
        <v>34426</v>
      </c>
      <c r="C2285">
        <v>1994</v>
      </c>
      <c r="D2285">
        <v>710</v>
      </c>
      <c r="E2285">
        <v>5170.7700000000004</v>
      </c>
      <c r="F2285">
        <v>13.45</v>
      </c>
      <c r="G2285">
        <v>630</v>
      </c>
      <c r="H2285" t="s">
        <v>18</v>
      </c>
      <c r="I2285">
        <f t="shared" si="72"/>
        <v>4</v>
      </c>
      <c r="J2285">
        <f t="shared" si="71"/>
        <v>0</v>
      </c>
    </row>
    <row r="2286" spans="1:10">
      <c r="A2286" t="s">
        <v>53</v>
      </c>
      <c r="B2286" s="57">
        <v>34426</v>
      </c>
      <c r="C2286">
        <v>1994</v>
      </c>
      <c r="D2286">
        <v>710</v>
      </c>
      <c r="E2286">
        <v>5170.7700000000004</v>
      </c>
      <c r="F2286">
        <v>0.24</v>
      </c>
      <c r="G2286">
        <v>640</v>
      </c>
      <c r="H2286" t="s">
        <v>18</v>
      </c>
      <c r="I2286">
        <f t="shared" si="72"/>
        <v>4</v>
      </c>
      <c r="J2286">
        <f t="shared" si="71"/>
        <v>0</v>
      </c>
    </row>
    <row r="2287" spans="1:10">
      <c r="A2287" t="s">
        <v>53</v>
      </c>
      <c r="B2287" s="57">
        <v>34426</v>
      </c>
      <c r="C2287">
        <v>1994</v>
      </c>
      <c r="D2287">
        <v>710</v>
      </c>
      <c r="F2287">
        <v>0.05</v>
      </c>
      <c r="G2287">
        <v>518</v>
      </c>
      <c r="H2287" t="s">
        <v>54</v>
      </c>
      <c r="I2287">
        <f t="shared" si="72"/>
        <v>4</v>
      </c>
      <c r="J2287">
        <f t="shared" si="71"/>
        <v>0</v>
      </c>
    </row>
    <row r="2288" spans="1:10">
      <c r="A2288" t="s">
        <v>53</v>
      </c>
      <c r="B2288" s="57">
        <v>34426</v>
      </c>
      <c r="C2288">
        <v>1994</v>
      </c>
      <c r="D2288">
        <v>710</v>
      </c>
      <c r="F2288">
        <v>7.0000000000000007E-2</v>
      </c>
      <c r="G2288">
        <v>542</v>
      </c>
      <c r="H2288" t="s">
        <v>54</v>
      </c>
      <c r="I2288">
        <f t="shared" si="72"/>
        <v>4</v>
      </c>
      <c r="J2288">
        <f t="shared" si="71"/>
        <v>0</v>
      </c>
    </row>
    <row r="2289" spans="1:10">
      <c r="A2289" t="s">
        <v>53</v>
      </c>
      <c r="B2289" s="57">
        <v>34426</v>
      </c>
      <c r="C2289">
        <v>1994</v>
      </c>
      <c r="D2289">
        <v>710</v>
      </c>
      <c r="F2289">
        <v>0.02</v>
      </c>
      <c r="G2289">
        <v>543</v>
      </c>
      <c r="H2289" t="s">
        <v>54</v>
      </c>
      <c r="I2289">
        <f t="shared" si="72"/>
        <v>4</v>
      </c>
      <c r="J2289">
        <f t="shared" si="71"/>
        <v>0</v>
      </c>
    </row>
    <row r="2290" spans="1:10">
      <c r="A2290" t="s">
        <v>53</v>
      </c>
      <c r="B2290" s="57">
        <v>34426</v>
      </c>
      <c r="C2290">
        <v>1994</v>
      </c>
      <c r="D2290">
        <v>710</v>
      </c>
      <c r="F2290">
        <v>0.15</v>
      </c>
      <c r="G2290">
        <v>610</v>
      </c>
      <c r="H2290" t="s">
        <v>18</v>
      </c>
      <c r="I2290">
        <f t="shared" si="72"/>
        <v>4</v>
      </c>
      <c r="J2290">
        <f t="shared" si="71"/>
        <v>0</v>
      </c>
    </row>
    <row r="2291" spans="1:10">
      <c r="A2291" t="s">
        <v>53</v>
      </c>
      <c r="B2291" s="57">
        <v>34426</v>
      </c>
      <c r="C2291">
        <v>1994</v>
      </c>
      <c r="D2291">
        <v>710</v>
      </c>
      <c r="F2291">
        <v>3.27</v>
      </c>
      <c r="G2291">
        <v>620</v>
      </c>
      <c r="H2291" t="s">
        <v>18</v>
      </c>
      <c r="I2291">
        <f t="shared" si="72"/>
        <v>4</v>
      </c>
      <c r="J2291">
        <f t="shared" si="71"/>
        <v>0</v>
      </c>
    </row>
    <row r="2292" spans="1:10">
      <c r="A2292" t="s">
        <v>53</v>
      </c>
      <c r="B2292" s="57">
        <v>34426</v>
      </c>
      <c r="C2292">
        <v>1994</v>
      </c>
      <c r="D2292">
        <v>710</v>
      </c>
      <c r="F2292">
        <v>13.68</v>
      </c>
      <c r="G2292">
        <v>630</v>
      </c>
      <c r="H2292" t="s">
        <v>18</v>
      </c>
      <c r="I2292">
        <f t="shared" si="72"/>
        <v>4</v>
      </c>
      <c r="J2292">
        <f t="shared" si="71"/>
        <v>0</v>
      </c>
    </row>
    <row r="2293" spans="1:10">
      <c r="A2293" t="s">
        <v>53</v>
      </c>
      <c r="B2293" s="57">
        <v>34426</v>
      </c>
      <c r="C2293">
        <v>1994</v>
      </c>
      <c r="D2293">
        <v>710</v>
      </c>
      <c r="F2293">
        <v>0</v>
      </c>
      <c r="G2293">
        <v>640</v>
      </c>
      <c r="H2293" t="s">
        <v>18</v>
      </c>
      <c r="I2293">
        <f t="shared" si="72"/>
        <v>4</v>
      </c>
      <c r="J2293">
        <f t="shared" si="71"/>
        <v>0</v>
      </c>
    </row>
    <row r="2294" spans="1:10">
      <c r="A2294" t="s">
        <v>53</v>
      </c>
      <c r="B2294" s="57">
        <v>34433</v>
      </c>
      <c r="C2294">
        <v>1994</v>
      </c>
      <c r="D2294">
        <v>710</v>
      </c>
      <c r="E2294">
        <v>3197.26</v>
      </c>
      <c r="F2294">
        <v>0.69</v>
      </c>
      <c r="G2294">
        <v>517</v>
      </c>
      <c r="H2294" t="s">
        <v>54</v>
      </c>
      <c r="I2294">
        <f t="shared" si="72"/>
        <v>4</v>
      </c>
      <c r="J2294">
        <f t="shared" si="71"/>
        <v>0</v>
      </c>
    </row>
    <row r="2295" spans="1:10">
      <c r="A2295" t="s">
        <v>53</v>
      </c>
      <c r="B2295" s="57">
        <v>34433</v>
      </c>
      <c r="C2295">
        <v>1994</v>
      </c>
      <c r="D2295">
        <v>710</v>
      </c>
      <c r="E2295">
        <v>3197.26</v>
      </c>
      <c r="F2295">
        <v>0.28999999999999998</v>
      </c>
      <c r="G2295">
        <v>518</v>
      </c>
      <c r="H2295" t="s">
        <v>54</v>
      </c>
      <c r="I2295">
        <f t="shared" si="72"/>
        <v>4</v>
      </c>
      <c r="J2295">
        <f t="shared" si="71"/>
        <v>0</v>
      </c>
    </row>
    <row r="2296" spans="1:10">
      <c r="A2296" t="s">
        <v>53</v>
      </c>
      <c r="B2296" s="57">
        <v>34433</v>
      </c>
      <c r="C2296">
        <v>1994</v>
      </c>
      <c r="D2296">
        <v>710</v>
      </c>
      <c r="E2296">
        <v>3197.26</v>
      </c>
      <c r="F2296">
        <v>25.75</v>
      </c>
      <c r="G2296">
        <v>541</v>
      </c>
      <c r="H2296" t="s">
        <v>54</v>
      </c>
      <c r="I2296">
        <f t="shared" si="72"/>
        <v>4</v>
      </c>
      <c r="J2296">
        <f t="shared" si="71"/>
        <v>0</v>
      </c>
    </row>
    <row r="2297" spans="1:10">
      <c r="A2297" t="s">
        <v>53</v>
      </c>
      <c r="B2297" s="57">
        <v>34433</v>
      </c>
      <c r="C2297">
        <v>1994</v>
      </c>
      <c r="D2297">
        <v>710</v>
      </c>
      <c r="E2297">
        <v>3197.26</v>
      </c>
      <c r="F2297">
        <v>27.85</v>
      </c>
      <c r="G2297">
        <v>542</v>
      </c>
      <c r="H2297" t="s">
        <v>54</v>
      </c>
      <c r="I2297">
        <f t="shared" si="72"/>
        <v>4</v>
      </c>
      <c r="J2297">
        <f t="shared" si="71"/>
        <v>0</v>
      </c>
    </row>
    <row r="2298" spans="1:10">
      <c r="A2298" t="s">
        <v>53</v>
      </c>
      <c r="B2298" s="57">
        <v>34433</v>
      </c>
      <c r="C2298">
        <v>1994</v>
      </c>
      <c r="D2298">
        <v>710</v>
      </c>
      <c r="E2298">
        <v>3197.26</v>
      </c>
      <c r="F2298">
        <v>5.57</v>
      </c>
      <c r="G2298">
        <v>543</v>
      </c>
      <c r="H2298" t="s">
        <v>54</v>
      </c>
      <c r="I2298">
        <f t="shared" si="72"/>
        <v>4</v>
      </c>
      <c r="J2298">
        <f t="shared" si="71"/>
        <v>0</v>
      </c>
    </row>
    <row r="2299" spans="1:10">
      <c r="A2299" t="s">
        <v>53</v>
      </c>
      <c r="B2299" s="57">
        <v>34433</v>
      </c>
      <c r="C2299">
        <v>1994</v>
      </c>
      <c r="D2299">
        <v>710</v>
      </c>
      <c r="E2299">
        <v>3625.52</v>
      </c>
      <c r="F2299">
        <v>56.6</v>
      </c>
      <c r="G2299">
        <v>620</v>
      </c>
      <c r="H2299" t="s">
        <v>18</v>
      </c>
      <c r="I2299">
        <f t="shared" si="72"/>
        <v>4</v>
      </c>
      <c r="J2299">
        <f t="shared" si="71"/>
        <v>0</v>
      </c>
    </row>
    <row r="2300" spans="1:10">
      <c r="A2300" t="s">
        <v>53</v>
      </c>
      <c r="B2300" s="57">
        <v>34433</v>
      </c>
      <c r="C2300">
        <v>1994</v>
      </c>
      <c r="D2300">
        <v>710</v>
      </c>
      <c r="E2300">
        <v>3625.52</v>
      </c>
      <c r="F2300">
        <v>11.73</v>
      </c>
      <c r="G2300">
        <v>630</v>
      </c>
      <c r="H2300" t="s">
        <v>18</v>
      </c>
      <c r="I2300">
        <f t="shared" si="72"/>
        <v>4</v>
      </c>
      <c r="J2300">
        <f t="shared" si="71"/>
        <v>0</v>
      </c>
    </row>
    <row r="2301" spans="1:10">
      <c r="A2301" t="s">
        <v>53</v>
      </c>
      <c r="B2301" s="57">
        <v>34433</v>
      </c>
      <c r="C2301">
        <v>1994</v>
      </c>
      <c r="D2301">
        <v>710</v>
      </c>
      <c r="E2301">
        <v>4765.99</v>
      </c>
      <c r="F2301">
        <v>1.03</v>
      </c>
      <c r="G2301">
        <v>518</v>
      </c>
      <c r="H2301" t="s">
        <v>54</v>
      </c>
      <c r="I2301">
        <f t="shared" si="72"/>
        <v>4</v>
      </c>
      <c r="J2301">
        <f t="shared" si="71"/>
        <v>0</v>
      </c>
    </row>
    <row r="2302" spans="1:10">
      <c r="A2302" t="s">
        <v>53</v>
      </c>
      <c r="B2302" s="57">
        <v>34433</v>
      </c>
      <c r="C2302">
        <v>1994</v>
      </c>
      <c r="D2302">
        <v>710</v>
      </c>
      <c r="E2302">
        <v>5170.7700000000004</v>
      </c>
      <c r="F2302">
        <v>18.25</v>
      </c>
      <c r="G2302">
        <v>620</v>
      </c>
      <c r="H2302" t="s">
        <v>18</v>
      </c>
      <c r="I2302">
        <f t="shared" si="72"/>
        <v>4</v>
      </c>
      <c r="J2302">
        <f t="shared" si="71"/>
        <v>0</v>
      </c>
    </row>
    <row r="2303" spans="1:10">
      <c r="A2303" t="s">
        <v>53</v>
      </c>
      <c r="B2303" s="57">
        <v>34433</v>
      </c>
      <c r="C2303">
        <v>1994</v>
      </c>
      <c r="D2303">
        <v>710</v>
      </c>
      <c r="E2303">
        <v>5170.7700000000004</v>
      </c>
      <c r="F2303">
        <v>32.43</v>
      </c>
      <c r="G2303">
        <v>630</v>
      </c>
      <c r="H2303" t="s">
        <v>18</v>
      </c>
      <c r="I2303">
        <f t="shared" si="72"/>
        <v>4</v>
      </c>
      <c r="J2303">
        <f t="shared" si="71"/>
        <v>0</v>
      </c>
    </row>
    <row r="2304" spans="1:10">
      <c r="A2304" t="s">
        <v>53</v>
      </c>
      <c r="B2304" s="57">
        <v>34433</v>
      </c>
      <c r="C2304">
        <v>1994</v>
      </c>
      <c r="D2304">
        <v>710</v>
      </c>
      <c r="F2304">
        <v>0.06</v>
      </c>
      <c r="G2304">
        <v>517</v>
      </c>
      <c r="H2304" t="s">
        <v>54</v>
      </c>
      <c r="I2304">
        <f t="shared" si="72"/>
        <v>4</v>
      </c>
      <c r="J2304">
        <f t="shared" si="71"/>
        <v>0</v>
      </c>
    </row>
    <row r="2305" spans="1:10">
      <c r="A2305" t="s">
        <v>53</v>
      </c>
      <c r="B2305" s="57">
        <v>34433</v>
      </c>
      <c r="C2305">
        <v>1994</v>
      </c>
      <c r="D2305">
        <v>710</v>
      </c>
      <c r="F2305">
        <v>0</v>
      </c>
      <c r="G2305">
        <v>518</v>
      </c>
      <c r="H2305" t="s">
        <v>54</v>
      </c>
      <c r="I2305">
        <f t="shared" si="72"/>
        <v>4</v>
      </c>
      <c r="J2305">
        <f t="shared" si="71"/>
        <v>0</v>
      </c>
    </row>
    <row r="2306" spans="1:10">
      <c r="A2306" t="s">
        <v>53</v>
      </c>
      <c r="B2306" s="57">
        <v>34433</v>
      </c>
      <c r="C2306">
        <v>1994</v>
      </c>
      <c r="D2306">
        <v>710</v>
      </c>
      <c r="F2306">
        <v>0.03</v>
      </c>
      <c r="G2306">
        <v>521</v>
      </c>
      <c r="H2306" t="s">
        <v>54</v>
      </c>
      <c r="I2306">
        <f t="shared" si="72"/>
        <v>4</v>
      </c>
      <c r="J2306">
        <f t="shared" si="71"/>
        <v>0</v>
      </c>
    </row>
    <row r="2307" spans="1:10">
      <c r="A2307" t="s">
        <v>53</v>
      </c>
      <c r="B2307" s="57">
        <v>34433</v>
      </c>
      <c r="C2307">
        <v>1994</v>
      </c>
      <c r="D2307">
        <v>710</v>
      </c>
      <c r="F2307">
        <v>1.1399999999999999</v>
      </c>
      <c r="G2307">
        <v>541</v>
      </c>
      <c r="H2307" t="s">
        <v>54</v>
      </c>
      <c r="I2307">
        <f t="shared" si="72"/>
        <v>4</v>
      </c>
      <c r="J2307">
        <f t="shared" ref="J2307:J2370" si="73">IF(I2307&lt;7,0,1)</f>
        <v>0</v>
      </c>
    </row>
    <row r="2308" spans="1:10">
      <c r="A2308" t="s">
        <v>53</v>
      </c>
      <c r="B2308" s="57">
        <v>34433</v>
      </c>
      <c r="C2308">
        <v>1994</v>
      </c>
      <c r="D2308">
        <v>710</v>
      </c>
      <c r="F2308">
        <v>0.2</v>
      </c>
      <c r="G2308">
        <v>542</v>
      </c>
      <c r="H2308" t="s">
        <v>54</v>
      </c>
      <c r="I2308">
        <f t="shared" si="72"/>
        <v>4</v>
      </c>
      <c r="J2308">
        <f t="shared" si="73"/>
        <v>0</v>
      </c>
    </row>
    <row r="2309" spans="1:10">
      <c r="A2309" t="s">
        <v>53</v>
      </c>
      <c r="B2309" s="57">
        <v>34433</v>
      </c>
      <c r="C2309">
        <v>1994</v>
      </c>
      <c r="D2309">
        <v>710</v>
      </c>
      <c r="F2309">
        <v>11.58</v>
      </c>
      <c r="G2309">
        <v>620</v>
      </c>
      <c r="H2309" t="s">
        <v>18</v>
      </c>
      <c r="I2309">
        <f t="shared" si="72"/>
        <v>4</v>
      </c>
      <c r="J2309">
        <f t="shared" si="73"/>
        <v>0</v>
      </c>
    </row>
    <row r="2310" spans="1:10">
      <c r="A2310" t="s">
        <v>53</v>
      </c>
      <c r="B2310" s="57">
        <v>34433</v>
      </c>
      <c r="C2310">
        <v>1994</v>
      </c>
      <c r="D2310">
        <v>710</v>
      </c>
      <c r="F2310">
        <v>21.36</v>
      </c>
      <c r="G2310">
        <v>630</v>
      </c>
      <c r="H2310" t="s">
        <v>18</v>
      </c>
      <c r="I2310">
        <f t="shared" si="72"/>
        <v>4</v>
      </c>
      <c r="J2310">
        <f t="shared" si="73"/>
        <v>0</v>
      </c>
    </row>
    <row r="2311" spans="1:10">
      <c r="A2311" t="s">
        <v>53</v>
      </c>
      <c r="B2311" s="57">
        <v>34433</v>
      </c>
      <c r="C2311">
        <v>1994</v>
      </c>
      <c r="D2311">
        <v>710</v>
      </c>
      <c r="F2311">
        <v>0</v>
      </c>
      <c r="G2311">
        <v>659</v>
      </c>
      <c r="H2311" t="s">
        <v>55</v>
      </c>
      <c r="I2311">
        <f t="shared" si="72"/>
        <v>4</v>
      </c>
      <c r="J2311">
        <f t="shared" si="73"/>
        <v>0</v>
      </c>
    </row>
    <row r="2312" spans="1:10">
      <c r="A2312" t="s">
        <v>53</v>
      </c>
      <c r="B2312" s="57">
        <v>34440</v>
      </c>
      <c r="C2312">
        <v>1994</v>
      </c>
      <c r="D2312">
        <v>710</v>
      </c>
      <c r="E2312">
        <v>3197.26</v>
      </c>
      <c r="F2312">
        <v>0.1</v>
      </c>
      <c r="G2312">
        <v>517</v>
      </c>
      <c r="H2312" t="s">
        <v>54</v>
      </c>
      <c r="I2312">
        <f t="shared" ref="I2312:I2375" si="74">MONTH(B2312)</f>
        <v>4</v>
      </c>
      <c r="J2312">
        <f t="shared" si="73"/>
        <v>0</v>
      </c>
    </row>
    <row r="2313" spans="1:10">
      <c r="A2313" t="s">
        <v>53</v>
      </c>
      <c r="B2313" s="57">
        <v>34440</v>
      </c>
      <c r="C2313">
        <v>1994</v>
      </c>
      <c r="D2313">
        <v>710</v>
      </c>
      <c r="E2313">
        <v>3197.26</v>
      </c>
      <c r="F2313">
        <v>0</v>
      </c>
      <c r="G2313">
        <v>518</v>
      </c>
      <c r="H2313" t="s">
        <v>54</v>
      </c>
      <c r="I2313">
        <f t="shared" si="74"/>
        <v>4</v>
      </c>
      <c r="J2313">
        <f t="shared" si="73"/>
        <v>0</v>
      </c>
    </row>
    <row r="2314" spans="1:10">
      <c r="A2314" t="s">
        <v>53</v>
      </c>
      <c r="B2314" s="57">
        <v>34440</v>
      </c>
      <c r="C2314">
        <v>1994</v>
      </c>
      <c r="D2314">
        <v>710</v>
      </c>
      <c r="E2314">
        <v>3197.26</v>
      </c>
      <c r="F2314">
        <v>9.91</v>
      </c>
      <c r="G2314">
        <v>519</v>
      </c>
      <c r="H2314" t="s">
        <v>54</v>
      </c>
      <c r="I2314">
        <f t="shared" si="74"/>
        <v>4</v>
      </c>
      <c r="J2314">
        <f t="shared" si="73"/>
        <v>0</v>
      </c>
    </row>
    <row r="2315" spans="1:10">
      <c r="A2315" t="s">
        <v>53</v>
      </c>
      <c r="B2315" s="57">
        <v>34440</v>
      </c>
      <c r="C2315">
        <v>1994</v>
      </c>
      <c r="D2315">
        <v>710</v>
      </c>
      <c r="E2315">
        <v>3197.26</v>
      </c>
      <c r="F2315">
        <v>28.47</v>
      </c>
      <c r="G2315">
        <v>541</v>
      </c>
      <c r="H2315" t="s">
        <v>54</v>
      </c>
      <c r="I2315">
        <f t="shared" si="74"/>
        <v>4</v>
      </c>
      <c r="J2315">
        <f t="shared" si="73"/>
        <v>0</v>
      </c>
    </row>
    <row r="2316" spans="1:10">
      <c r="A2316" t="s">
        <v>53</v>
      </c>
      <c r="B2316" s="57">
        <v>34440</v>
      </c>
      <c r="C2316">
        <v>1994</v>
      </c>
      <c r="D2316">
        <v>710</v>
      </c>
      <c r="E2316">
        <v>3197.26</v>
      </c>
      <c r="F2316">
        <v>10.119999999999999</v>
      </c>
      <c r="G2316">
        <v>542</v>
      </c>
      <c r="H2316" t="s">
        <v>54</v>
      </c>
      <c r="I2316">
        <f t="shared" si="74"/>
        <v>4</v>
      </c>
      <c r="J2316">
        <f t="shared" si="73"/>
        <v>0</v>
      </c>
    </row>
    <row r="2317" spans="1:10">
      <c r="A2317" t="s">
        <v>53</v>
      </c>
      <c r="B2317" s="57">
        <v>34440</v>
      </c>
      <c r="C2317">
        <v>1994</v>
      </c>
      <c r="D2317">
        <v>710</v>
      </c>
      <c r="E2317">
        <v>3625.52</v>
      </c>
      <c r="F2317">
        <v>1.43</v>
      </c>
      <c r="G2317">
        <v>610</v>
      </c>
      <c r="H2317" t="s">
        <v>18</v>
      </c>
      <c r="I2317">
        <f t="shared" si="74"/>
        <v>4</v>
      </c>
      <c r="J2317">
        <f t="shared" si="73"/>
        <v>0</v>
      </c>
    </row>
    <row r="2318" spans="1:10">
      <c r="A2318" t="s">
        <v>53</v>
      </c>
      <c r="B2318" s="57">
        <v>34440</v>
      </c>
      <c r="C2318">
        <v>1994</v>
      </c>
      <c r="D2318">
        <v>710</v>
      </c>
      <c r="E2318">
        <v>3625.52</v>
      </c>
      <c r="F2318">
        <v>24.04</v>
      </c>
      <c r="G2318">
        <v>620</v>
      </c>
      <c r="H2318" t="s">
        <v>18</v>
      </c>
      <c r="I2318">
        <f t="shared" si="74"/>
        <v>4</v>
      </c>
      <c r="J2318">
        <f t="shared" si="73"/>
        <v>0</v>
      </c>
    </row>
    <row r="2319" spans="1:10">
      <c r="A2319" t="s">
        <v>53</v>
      </c>
      <c r="B2319" s="57">
        <v>34440</v>
      </c>
      <c r="C2319">
        <v>1994</v>
      </c>
      <c r="D2319">
        <v>710</v>
      </c>
      <c r="E2319">
        <v>3625.52</v>
      </c>
      <c r="F2319">
        <v>7.81</v>
      </c>
      <c r="G2319">
        <v>630</v>
      </c>
      <c r="H2319" t="s">
        <v>18</v>
      </c>
      <c r="I2319">
        <f t="shared" si="74"/>
        <v>4</v>
      </c>
      <c r="J2319">
        <f t="shared" si="73"/>
        <v>0</v>
      </c>
    </row>
    <row r="2320" spans="1:10">
      <c r="A2320" t="s">
        <v>53</v>
      </c>
      <c r="B2320" s="57">
        <v>34440</v>
      </c>
      <c r="C2320">
        <v>1994</v>
      </c>
      <c r="D2320">
        <v>710</v>
      </c>
      <c r="E2320">
        <v>3625.52</v>
      </c>
      <c r="F2320">
        <v>0.08</v>
      </c>
      <c r="G2320">
        <v>640</v>
      </c>
      <c r="H2320" t="s">
        <v>18</v>
      </c>
      <c r="I2320">
        <f t="shared" si="74"/>
        <v>4</v>
      </c>
      <c r="J2320">
        <f t="shared" si="73"/>
        <v>0</v>
      </c>
    </row>
    <row r="2321" spans="1:10">
      <c r="A2321" t="s">
        <v>53</v>
      </c>
      <c r="B2321" s="57">
        <v>34440</v>
      </c>
      <c r="C2321">
        <v>1994</v>
      </c>
      <c r="D2321">
        <v>710</v>
      </c>
      <c r="E2321">
        <v>5170.7700000000004</v>
      </c>
      <c r="F2321">
        <v>15.37</v>
      </c>
      <c r="G2321">
        <v>630</v>
      </c>
      <c r="H2321" t="s">
        <v>18</v>
      </c>
      <c r="I2321">
        <f t="shared" si="74"/>
        <v>4</v>
      </c>
      <c r="J2321">
        <f t="shared" si="73"/>
        <v>0</v>
      </c>
    </row>
    <row r="2322" spans="1:10">
      <c r="A2322" t="s">
        <v>53</v>
      </c>
      <c r="B2322" s="57">
        <v>34440</v>
      </c>
      <c r="C2322">
        <v>1994</v>
      </c>
      <c r="D2322">
        <v>710</v>
      </c>
      <c r="F2322">
        <v>0.18</v>
      </c>
      <c r="G2322">
        <v>517</v>
      </c>
      <c r="H2322" t="s">
        <v>54</v>
      </c>
      <c r="I2322">
        <f t="shared" si="74"/>
        <v>4</v>
      </c>
      <c r="J2322">
        <f t="shared" si="73"/>
        <v>0</v>
      </c>
    </row>
    <row r="2323" spans="1:10">
      <c r="A2323" t="s">
        <v>53</v>
      </c>
      <c r="B2323" s="57">
        <v>34440</v>
      </c>
      <c r="C2323">
        <v>1994</v>
      </c>
      <c r="D2323">
        <v>710</v>
      </c>
      <c r="F2323">
        <v>0.03</v>
      </c>
      <c r="G2323">
        <v>518</v>
      </c>
      <c r="H2323" t="s">
        <v>54</v>
      </c>
      <c r="I2323">
        <f t="shared" si="74"/>
        <v>4</v>
      </c>
      <c r="J2323">
        <f t="shared" si="73"/>
        <v>0</v>
      </c>
    </row>
    <row r="2324" spans="1:10">
      <c r="A2324" t="s">
        <v>53</v>
      </c>
      <c r="B2324" s="57">
        <v>34440</v>
      </c>
      <c r="C2324">
        <v>1994</v>
      </c>
      <c r="D2324">
        <v>710</v>
      </c>
      <c r="F2324">
        <v>0.35</v>
      </c>
      <c r="G2324">
        <v>541</v>
      </c>
      <c r="H2324" t="s">
        <v>54</v>
      </c>
      <c r="I2324">
        <f t="shared" si="74"/>
        <v>4</v>
      </c>
      <c r="J2324">
        <f t="shared" si="73"/>
        <v>0</v>
      </c>
    </row>
    <row r="2325" spans="1:10">
      <c r="A2325" t="s">
        <v>53</v>
      </c>
      <c r="B2325" s="57">
        <v>34440</v>
      </c>
      <c r="C2325">
        <v>1994</v>
      </c>
      <c r="D2325">
        <v>710</v>
      </c>
      <c r="F2325">
        <v>0.01</v>
      </c>
      <c r="G2325">
        <v>542</v>
      </c>
      <c r="H2325" t="s">
        <v>54</v>
      </c>
      <c r="I2325">
        <f t="shared" si="74"/>
        <v>4</v>
      </c>
      <c r="J2325">
        <f t="shared" si="73"/>
        <v>0</v>
      </c>
    </row>
    <row r="2326" spans="1:10">
      <c r="A2326" t="s">
        <v>53</v>
      </c>
      <c r="B2326" s="57">
        <v>34440</v>
      </c>
      <c r="C2326">
        <v>1994</v>
      </c>
      <c r="D2326">
        <v>710</v>
      </c>
      <c r="F2326">
        <v>0.11</v>
      </c>
      <c r="G2326">
        <v>610</v>
      </c>
      <c r="H2326" t="s">
        <v>18</v>
      </c>
      <c r="I2326">
        <f t="shared" si="74"/>
        <v>4</v>
      </c>
      <c r="J2326">
        <f t="shared" si="73"/>
        <v>0</v>
      </c>
    </row>
    <row r="2327" spans="1:10">
      <c r="A2327" t="s">
        <v>53</v>
      </c>
      <c r="B2327" s="57">
        <v>34440</v>
      </c>
      <c r="C2327">
        <v>1994</v>
      </c>
      <c r="D2327">
        <v>710</v>
      </c>
      <c r="F2327">
        <v>4.6399999999999997</v>
      </c>
      <c r="G2327">
        <v>620</v>
      </c>
      <c r="H2327" t="s">
        <v>18</v>
      </c>
      <c r="I2327">
        <f t="shared" si="74"/>
        <v>4</v>
      </c>
      <c r="J2327">
        <f t="shared" si="73"/>
        <v>0</v>
      </c>
    </row>
    <row r="2328" spans="1:10">
      <c r="A2328" t="s">
        <v>53</v>
      </c>
      <c r="B2328" s="57">
        <v>34440</v>
      </c>
      <c r="C2328">
        <v>1994</v>
      </c>
      <c r="D2328">
        <v>710</v>
      </c>
      <c r="F2328">
        <v>9.52</v>
      </c>
      <c r="G2328">
        <v>630</v>
      </c>
      <c r="H2328" t="s">
        <v>18</v>
      </c>
      <c r="I2328">
        <f t="shared" si="74"/>
        <v>4</v>
      </c>
      <c r="J2328">
        <f t="shared" si="73"/>
        <v>0</v>
      </c>
    </row>
    <row r="2329" spans="1:10">
      <c r="A2329" t="s">
        <v>53</v>
      </c>
      <c r="B2329" s="57">
        <v>34447</v>
      </c>
      <c r="C2329">
        <v>1994</v>
      </c>
      <c r="D2329">
        <v>710</v>
      </c>
      <c r="E2329">
        <v>3197.26</v>
      </c>
      <c r="F2329">
        <v>0.56000000000000005</v>
      </c>
      <c r="G2329">
        <v>518</v>
      </c>
      <c r="H2329" t="s">
        <v>54</v>
      </c>
      <c r="I2329">
        <f t="shared" si="74"/>
        <v>4</v>
      </c>
      <c r="J2329">
        <f t="shared" si="73"/>
        <v>0</v>
      </c>
    </row>
    <row r="2330" spans="1:10">
      <c r="A2330" t="s">
        <v>53</v>
      </c>
      <c r="B2330" s="57">
        <v>34447</v>
      </c>
      <c r="C2330">
        <v>1994</v>
      </c>
      <c r="D2330">
        <v>710</v>
      </c>
      <c r="E2330">
        <v>3197.26</v>
      </c>
      <c r="F2330">
        <v>0.05</v>
      </c>
      <c r="G2330">
        <v>521</v>
      </c>
      <c r="H2330" t="s">
        <v>54</v>
      </c>
      <c r="I2330">
        <f t="shared" si="74"/>
        <v>4</v>
      </c>
      <c r="J2330">
        <f t="shared" si="73"/>
        <v>0</v>
      </c>
    </row>
    <row r="2331" spans="1:10">
      <c r="A2331" t="s">
        <v>53</v>
      </c>
      <c r="B2331" s="57">
        <v>34447</v>
      </c>
      <c r="C2331">
        <v>1994</v>
      </c>
      <c r="D2331">
        <v>710</v>
      </c>
      <c r="E2331">
        <v>3197.26</v>
      </c>
      <c r="F2331">
        <v>69.91</v>
      </c>
      <c r="G2331">
        <v>541</v>
      </c>
      <c r="H2331" t="s">
        <v>54</v>
      </c>
      <c r="I2331">
        <f t="shared" si="74"/>
        <v>4</v>
      </c>
      <c r="J2331">
        <f t="shared" si="73"/>
        <v>0</v>
      </c>
    </row>
    <row r="2332" spans="1:10">
      <c r="A2332" t="s">
        <v>53</v>
      </c>
      <c r="B2332" s="57">
        <v>34447</v>
      </c>
      <c r="C2332">
        <v>1994</v>
      </c>
      <c r="D2332">
        <v>710</v>
      </c>
      <c r="E2332">
        <v>3197.26</v>
      </c>
      <c r="F2332">
        <v>9.77</v>
      </c>
      <c r="G2332">
        <v>542</v>
      </c>
      <c r="H2332" t="s">
        <v>54</v>
      </c>
      <c r="I2332">
        <f t="shared" si="74"/>
        <v>4</v>
      </c>
      <c r="J2332">
        <f t="shared" si="73"/>
        <v>0</v>
      </c>
    </row>
    <row r="2333" spans="1:10">
      <c r="A2333" t="s">
        <v>53</v>
      </c>
      <c r="B2333" s="57">
        <v>34447</v>
      </c>
      <c r="C2333">
        <v>1994</v>
      </c>
      <c r="D2333">
        <v>710</v>
      </c>
      <c r="E2333">
        <v>3625.52</v>
      </c>
      <c r="F2333">
        <v>12.94</v>
      </c>
      <c r="G2333">
        <v>620</v>
      </c>
      <c r="H2333" t="s">
        <v>18</v>
      </c>
      <c r="I2333">
        <f t="shared" si="74"/>
        <v>4</v>
      </c>
      <c r="J2333">
        <f t="shared" si="73"/>
        <v>0</v>
      </c>
    </row>
    <row r="2334" spans="1:10">
      <c r="A2334" t="s">
        <v>53</v>
      </c>
      <c r="B2334" s="57">
        <v>34447</v>
      </c>
      <c r="C2334">
        <v>1994</v>
      </c>
      <c r="D2334">
        <v>710</v>
      </c>
      <c r="E2334">
        <v>3625.52</v>
      </c>
      <c r="F2334">
        <v>6.82</v>
      </c>
      <c r="G2334">
        <v>630</v>
      </c>
      <c r="H2334" t="s">
        <v>18</v>
      </c>
      <c r="I2334">
        <f t="shared" si="74"/>
        <v>4</v>
      </c>
      <c r="J2334">
        <f t="shared" si="73"/>
        <v>0</v>
      </c>
    </row>
    <row r="2335" spans="1:10">
      <c r="A2335" t="s">
        <v>53</v>
      </c>
      <c r="B2335" s="57">
        <v>34447</v>
      </c>
      <c r="C2335">
        <v>1994</v>
      </c>
      <c r="D2335">
        <v>710</v>
      </c>
      <c r="E2335">
        <v>4765.99</v>
      </c>
      <c r="F2335">
        <v>11.1</v>
      </c>
      <c r="G2335">
        <v>542</v>
      </c>
      <c r="H2335" t="s">
        <v>54</v>
      </c>
      <c r="I2335">
        <f t="shared" si="74"/>
        <v>4</v>
      </c>
      <c r="J2335">
        <f t="shared" si="73"/>
        <v>0</v>
      </c>
    </row>
    <row r="2336" spans="1:10">
      <c r="A2336" t="s">
        <v>53</v>
      </c>
      <c r="B2336" s="57">
        <v>34447</v>
      </c>
      <c r="C2336">
        <v>1994</v>
      </c>
      <c r="D2336">
        <v>710</v>
      </c>
      <c r="E2336">
        <v>5170.7700000000004</v>
      </c>
      <c r="F2336">
        <v>3.08</v>
      </c>
      <c r="G2336">
        <v>620</v>
      </c>
      <c r="H2336" t="s">
        <v>18</v>
      </c>
      <c r="I2336">
        <f t="shared" si="74"/>
        <v>4</v>
      </c>
      <c r="J2336">
        <f t="shared" si="73"/>
        <v>0</v>
      </c>
    </row>
    <row r="2337" spans="1:10">
      <c r="A2337" t="s">
        <v>53</v>
      </c>
      <c r="B2337" s="57">
        <v>34447</v>
      </c>
      <c r="C2337">
        <v>1994</v>
      </c>
      <c r="D2337">
        <v>710</v>
      </c>
      <c r="E2337">
        <v>5170.7700000000004</v>
      </c>
      <c r="F2337">
        <v>34.75</v>
      </c>
      <c r="G2337">
        <v>630</v>
      </c>
      <c r="H2337" t="s">
        <v>18</v>
      </c>
      <c r="I2337">
        <f t="shared" si="74"/>
        <v>4</v>
      </c>
      <c r="J2337">
        <f t="shared" si="73"/>
        <v>0</v>
      </c>
    </row>
    <row r="2338" spans="1:10">
      <c r="A2338" t="s">
        <v>53</v>
      </c>
      <c r="B2338" s="57">
        <v>34447</v>
      </c>
      <c r="C2338">
        <v>1994</v>
      </c>
      <c r="D2338">
        <v>710</v>
      </c>
      <c r="E2338">
        <v>5170.7700000000004</v>
      </c>
      <c r="F2338">
        <v>0.09</v>
      </c>
      <c r="G2338">
        <v>640</v>
      </c>
      <c r="H2338" t="s">
        <v>18</v>
      </c>
      <c r="I2338">
        <f t="shared" si="74"/>
        <v>4</v>
      </c>
      <c r="J2338">
        <f t="shared" si="73"/>
        <v>0</v>
      </c>
    </row>
    <row r="2339" spans="1:10">
      <c r="A2339" t="s">
        <v>53</v>
      </c>
      <c r="B2339" s="57">
        <v>34447</v>
      </c>
      <c r="C2339">
        <v>1994</v>
      </c>
      <c r="D2339">
        <v>710</v>
      </c>
      <c r="F2339">
        <v>0.26</v>
      </c>
      <c r="G2339">
        <v>517</v>
      </c>
      <c r="H2339" t="s">
        <v>54</v>
      </c>
      <c r="I2339">
        <f t="shared" si="74"/>
        <v>4</v>
      </c>
      <c r="J2339">
        <f t="shared" si="73"/>
        <v>0</v>
      </c>
    </row>
    <row r="2340" spans="1:10">
      <c r="A2340" t="s">
        <v>53</v>
      </c>
      <c r="B2340" s="57">
        <v>34447</v>
      </c>
      <c r="C2340">
        <v>1994</v>
      </c>
      <c r="D2340">
        <v>710</v>
      </c>
      <c r="F2340">
        <v>0.38</v>
      </c>
      <c r="G2340">
        <v>521</v>
      </c>
      <c r="H2340" t="s">
        <v>54</v>
      </c>
      <c r="I2340">
        <f t="shared" si="74"/>
        <v>4</v>
      </c>
      <c r="J2340">
        <f t="shared" si="73"/>
        <v>0</v>
      </c>
    </row>
    <row r="2341" spans="1:10">
      <c r="A2341" t="s">
        <v>53</v>
      </c>
      <c r="B2341" s="57">
        <v>34447</v>
      </c>
      <c r="C2341">
        <v>1994</v>
      </c>
      <c r="D2341">
        <v>710</v>
      </c>
      <c r="F2341">
        <v>4.82</v>
      </c>
      <c r="G2341">
        <v>541</v>
      </c>
      <c r="H2341" t="s">
        <v>54</v>
      </c>
      <c r="I2341">
        <f t="shared" si="74"/>
        <v>4</v>
      </c>
      <c r="J2341">
        <f t="shared" si="73"/>
        <v>0</v>
      </c>
    </row>
    <row r="2342" spans="1:10">
      <c r="A2342" t="s">
        <v>53</v>
      </c>
      <c r="B2342" s="57">
        <v>34447</v>
      </c>
      <c r="C2342">
        <v>1994</v>
      </c>
      <c r="D2342">
        <v>710</v>
      </c>
      <c r="F2342">
        <v>0.47</v>
      </c>
      <c r="G2342">
        <v>542</v>
      </c>
      <c r="H2342" t="s">
        <v>54</v>
      </c>
      <c r="I2342">
        <f t="shared" si="74"/>
        <v>4</v>
      </c>
      <c r="J2342">
        <f t="shared" si="73"/>
        <v>0</v>
      </c>
    </row>
    <row r="2343" spans="1:10">
      <c r="A2343" t="s">
        <v>53</v>
      </c>
      <c r="B2343" s="57">
        <v>34447</v>
      </c>
      <c r="C2343">
        <v>1994</v>
      </c>
      <c r="D2343">
        <v>710</v>
      </c>
      <c r="F2343">
        <v>22.82</v>
      </c>
      <c r="G2343">
        <v>620</v>
      </c>
      <c r="H2343" t="s">
        <v>18</v>
      </c>
      <c r="I2343">
        <f t="shared" si="74"/>
        <v>4</v>
      </c>
      <c r="J2343">
        <f t="shared" si="73"/>
        <v>0</v>
      </c>
    </row>
    <row r="2344" spans="1:10">
      <c r="A2344" t="s">
        <v>53</v>
      </c>
      <c r="B2344" s="57">
        <v>34447</v>
      </c>
      <c r="C2344">
        <v>1994</v>
      </c>
      <c r="D2344">
        <v>710</v>
      </c>
      <c r="F2344">
        <v>14.83</v>
      </c>
      <c r="G2344">
        <v>630</v>
      </c>
      <c r="H2344" t="s">
        <v>18</v>
      </c>
      <c r="I2344">
        <f t="shared" si="74"/>
        <v>4</v>
      </c>
      <c r="J2344">
        <f t="shared" si="73"/>
        <v>0</v>
      </c>
    </row>
    <row r="2345" spans="1:10">
      <c r="A2345" t="s">
        <v>53</v>
      </c>
      <c r="B2345" s="57">
        <v>34454</v>
      </c>
      <c r="C2345">
        <v>1994</v>
      </c>
      <c r="D2345">
        <v>710</v>
      </c>
      <c r="E2345">
        <v>3197.26</v>
      </c>
      <c r="F2345">
        <v>2.58</v>
      </c>
      <c r="G2345">
        <v>517</v>
      </c>
      <c r="H2345" t="s">
        <v>54</v>
      </c>
      <c r="I2345">
        <f t="shared" si="74"/>
        <v>4</v>
      </c>
      <c r="J2345">
        <f t="shared" si="73"/>
        <v>0</v>
      </c>
    </row>
    <row r="2346" spans="1:10">
      <c r="A2346" t="s">
        <v>53</v>
      </c>
      <c r="B2346" s="57">
        <v>34454</v>
      </c>
      <c r="C2346">
        <v>1994</v>
      </c>
      <c r="D2346">
        <v>710</v>
      </c>
      <c r="E2346">
        <v>3197.26</v>
      </c>
      <c r="F2346">
        <v>9.81</v>
      </c>
      <c r="G2346">
        <v>518</v>
      </c>
      <c r="H2346" t="s">
        <v>54</v>
      </c>
      <c r="I2346">
        <f t="shared" si="74"/>
        <v>4</v>
      </c>
      <c r="J2346">
        <f t="shared" si="73"/>
        <v>0</v>
      </c>
    </row>
    <row r="2347" spans="1:10">
      <c r="A2347" t="s">
        <v>53</v>
      </c>
      <c r="B2347" s="57">
        <v>34454</v>
      </c>
      <c r="C2347">
        <v>1994</v>
      </c>
      <c r="D2347">
        <v>710</v>
      </c>
      <c r="E2347">
        <v>3197.26</v>
      </c>
      <c r="F2347">
        <v>13.02</v>
      </c>
      <c r="G2347">
        <v>519</v>
      </c>
      <c r="H2347" t="s">
        <v>54</v>
      </c>
      <c r="I2347">
        <f t="shared" si="74"/>
        <v>4</v>
      </c>
      <c r="J2347">
        <f t="shared" si="73"/>
        <v>0</v>
      </c>
    </row>
    <row r="2348" spans="1:10">
      <c r="A2348" t="s">
        <v>53</v>
      </c>
      <c r="B2348" s="57">
        <v>34454</v>
      </c>
      <c r="C2348">
        <v>1994</v>
      </c>
      <c r="D2348">
        <v>710</v>
      </c>
      <c r="E2348">
        <v>3197.26</v>
      </c>
      <c r="F2348">
        <v>0.19</v>
      </c>
      <c r="G2348">
        <v>521</v>
      </c>
      <c r="H2348" t="s">
        <v>54</v>
      </c>
      <c r="I2348">
        <f t="shared" si="74"/>
        <v>4</v>
      </c>
      <c r="J2348">
        <f t="shared" si="73"/>
        <v>0</v>
      </c>
    </row>
    <row r="2349" spans="1:10">
      <c r="A2349" t="s">
        <v>53</v>
      </c>
      <c r="B2349" s="57">
        <v>34454</v>
      </c>
      <c r="C2349">
        <v>1994</v>
      </c>
      <c r="D2349">
        <v>710</v>
      </c>
      <c r="E2349">
        <v>3197.26</v>
      </c>
      <c r="F2349">
        <v>0.71</v>
      </c>
      <c r="G2349">
        <v>523</v>
      </c>
      <c r="H2349" t="s">
        <v>54</v>
      </c>
      <c r="I2349">
        <f t="shared" si="74"/>
        <v>4</v>
      </c>
      <c r="J2349">
        <f t="shared" si="73"/>
        <v>0</v>
      </c>
    </row>
    <row r="2350" spans="1:10">
      <c r="A2350" t="s">
        <v>53</v>
      </c>
      <c r="B2350" s="57">
        <v>34454</v>
      </c>
      <c r="C2350">
        <v>1994</v>
      </c>
      <c r="D2350">
        <v>710</v>
      </c>
      <c r="E2350">
        <v>3197.26</v>
      </c>
      <c r="F2350">
        <v>46</v>
      </c>
      <c r="G2350">
        <v>541</v>
      </c>
      <c r="H2350" t="s">
        <v>54</v>
      </c>
      <c r="I2350">
        <f t="shared" si="74"/>
        <v>4</v>
      </c>
      <c r="J2350">
        <f t="shared" si="73"/>
        <v>0</v>
      </c>
    </row>
    <row r="2351" spans="1:10">
      <c r="A2351" t="s">
        <v>53</v>
      </c>
      <c r="B2351" s="57">
        <v>34454</v>
      </c>
      <c r="C2351">
        <v>1994</v>
      </c>
      <c r="D2351">
        <v>710</v>
      </c>
      <c r="E2351">
        <v>3197.26</v>
      </c>
      <c r="F2351">
        <v>7.55</v>
      </c>
      <c r="G2351">
        <v>542</v>
      </c>
      <c r="H2351" t="s">
        <v>54</v>
      </c>
      <c r="I2351">
        <f t="shared" si="74"/>
        <v>4</v>
      </c>
      <c r="J2351">
        <f t="shared" si="73"/>
        <v>0</v>
      </c>
    </row>
    <row r="2352" spans="1:10">
      <c r="A2352" t="s">
        <v>53</v>
      </c>
      <c r="B2352" s="57">
        <v>34454</v>
      </c>
      <c r="C2352">
        <v>1994</v>
      </c>
      <c r="D2352">
        <v>710</v>
      </c>
      <c r="E2352">
        <v>4765.99</v>
      </c>
      <c r="F2352">
        <v>6.46</v>
      </c>
      <c r="G2352">
        <v>518</v>
      </c>
      <c r="H2352" t="s">
        <v>54</v>
      </c>
      <c r="I2352">
        <f t="shared" si="74"/>
        <v>4</v>
      </c>
      <c r="J2352">
        <f t="shared" si="73"/>
        <v>0</v>
      </c>
    </row>
    <row r="2353" spans="1:10">
      <c r="A2353" t="s">
        <v>53</v>
      </c>
      <c r="B2353" s="57">
        <v>34454</v>
      </c>
      <c r="C2353">
        <v>1994</v>
      </c>
      <c r="D2353">
        <v>710</v>
      </c>
      <c r="E2353">
        <v>4765.99</v>
      </c>
      <c r="F2353">
        <v>5</v>
      </c>
      <c r="G2353">
        <v>519</v>
      </c>
      <c r="H2353" t="s">
        <v>54</v>
      </c>
      <c r="I2353">
        <f t="shared" si="74"/>
        <v>4</v>
      </c>
      <c r="J2353">
        <f t="shared" si="73"/>
        <v>0</v>
      </c>
    </row>
    <row r="2354" spans="1:10">
      <c r="A2354" t="s">
        <v>53</v>
      </c>
      <c r="B2354" s="57">
        <v>34454</v>
      </c>
      <c r="C2354">
        <v>1994</v>
      </c>
      <c r="D2354">
        <v>710</v>
      </c>
      <c r="E2354">
        <v>5170.7700000000004</v>
      </c>
      <c r="F2354">
        <v>2.92</v>
      </c>
      <c r="G2354">
        <v>610</v>
      </c>
      <c r="H2354" t="s">
        <v>18</v>
      </c>
      <c r="I2354">
        <f t="shared" si="74"/>
        <v>4</v>
      </c>
      <c r="J2354">
        <f t="shared" si="73"/>
        <v>0</v>
      </c>
    </row>
    <row r="2355" spans="1:10">
      <c r="A2355" t="s">
        <v>53</v>
      </c>
      <c r="B2355" s="57">
        <v>34454</v>
      </c>
      <c r="C2355">
        <v>1994</v>
      </c>
      <c r="D2355">
        <v>710</v>
      </c>
      <c r="E2355">
        <v>5170.7700000000004</v>
      </c>
      <c r="F2355">
        <v>5.79</v>
      </c>
      <c r="G2355">
        <v>620</v>
      </c>
      <c r="H2355" t="s">
        <v>18</v>
      </c>
      <c r="I2355">
        <f t="shared" si="74"/>
        <v>4</v>
      </c>
      <c r="J2355">
        <f t="shared" si="73"/>
        <v>0</v>
      </c>
    </row>
    <row r="2356" spans="1:10">
      <c r="A2356" t="s">
        <v>53</v>
      </c>
      <c r="B2356" s="57">
        <v>34454</v>
      </c>
      <c r="C2356">
        <v>1994</v>
      </c>
      <c r="D2356">
        <v>710</v>
      </c>
      <c r="E2356">
        <v>5170.7700000000004</v>
      </c>
      <c r="F2356">
        <v>0.95</v>
      </c>
      <c r="G2356">
        <v>630</v>
      </c>
      <c r="H2356" t="s">
        <v>18</v>
      </c>
      <c r="I2356">
        <f t="shared" si="74"/>
        <v>4</v>
      </c>
      <c r="J2356">
        <f t="shared" si="73"/>
        <v>0</v>
      </c>
    </row>
    <row r="2357" spans="1:10">
      <c r="A2357" t="s">
        <v>53</v>
      </c>
      <c r="B2357" s="57">
        <v>34454</v>
      </c>
      <c r="C2357">
        <v>1994</v>
      </c>
      <c r="D2357">
        <v>710</v>
      </c>
      <c r="F2357">
        <v>2.46</v>
      </c>
      <c r="G2357">
        <v>517</v>
      </c>
      <c r="H2357" t="s">
        <v>54</v>
      </c>
      <c r="I2357">
        <f t="shared" si="74"/>
        <v>4</v>
      </c>
      <c r="J2357">
        <f t="shared" si="73"/>
        <v>0</v>
      </c>
    </row>
    <row r="2358" spans="1:10">
      <c r="A2358" t="s">
        <v>53</v>
      </c>
      <c r="B2358" s="57">
        <v>34454</v>
      </c>
      <c r="C2358">
        <v>1994</v>
      </c>
      <c r="D2358">
        <v>710</v>
      </c>
      <c r="F2358">
        <v>8.5299999999999994</v>
      </c>
      <c r="G2358">
        <v>518</v>
      </c>
      <c r="H2358" t="s">
        <v>54</v>
      </c>
      <c r="I2358">
        <f t="shared" si="74"/>
        <v>4</v>
      </c>
      <c r="J2358">
        <f t="shared" si="73"/>
        <v>0</v>
      </c>
    </row>
    <row r="2359" spans="1:10">
      <c r="A2359" t="s">
        <v>53</v>
      </c>
      <c r="B2359" s="57">
        <v>34454</v>
      </c>
      <c r="C2359">
        <v>1994</v>
      </c>
      <c r="D2359">
        <v>710</v>
      </c>
      <c r="F2359">
        <v>12.06</v>
      </c>
      <c r="G2359">
        <v>519</v>
      </c>
      <c r="H2359" t="s">
        <v>54</v>
      </c>
      <c r="I2359">
        <f t="shared" si="74"/>
        <v>4</v>
      </c>
      <c r="J2359">
        <f t="shared" si="73"/>
        <v>0</v>
      </c>
    </row>
    <row r="2360" spans="1:10">
      <c r="A2360" t="s">
        <v>53</v>
      </c>
      <c r="B2360" s="57">
        <v>34454</v>
      </c>
      <c r="C2360">
        <v>1994</v>
      </c>
      <c r="D2360">
        <v>710</v>
      </c>
      <c r="F2360">
        <v>0.12</v>
      </c>
      <c r="G2360">
        <v>541</v>
      </c>
      <c r="H2360" t="s">
        <v>54</v>
      </c>
      <c r="I2360">
        <f t="shared" si="74"/>
        <v>4</v>
      </c>
      <c r="J2360">
        <f t="shared" si="73"/>
        <v>0</v>
      </c>
    </row>
    <row r="2361" spans="1:10">
      <c r="A2361" t="s">
        <v>53</v>
      </c>
      <c r="B2361" s="57">
        <v>34454</v>
      </c>
      <c r="C2361">
        <v>1994</v>
      </c>
      <c r="D2361">
        <v>710</v>
      </c>
      <c r="F2361">
        <v>0.23</v>
      </c>
      <c r="G2361">
        <v>542</v>
      </c>
      <c r="H2361" t="s">
        <v>54</v>
      </c>
      <c r="I2361">
        <f t="shared" si="74"/>
        <v>4</v>
      </c>
      <c r="J2361">
        <f t="shared" si="73"/>
        <v>0</v>
      </c>
    </row>
    <row r="2362" spans="1:10">
      <c r="A2362" t="s">
        <v>53</v>
      </c>
      <c r="B2362" s="57">
        <v>34454</v>
      </c>
      <c r="C2362">
        <v>1994</v>
      </c>
      <c r="D2362">
        <v>710</v>
      </c>
      <c r="F2362">
        <v>0.02</v>
      </c>
      <c r="G2362">
        <v>610</v>
      </c>
      <c r="H2362" t="s">
        <v>18</v>
      </c>
      <c r="I2362">
        <f t="shared" si="74"/>
        <v>4</v>
      </c>
      <c r="J2362">
        <f t="shared" si="73"/>
        <v>0</v>
      </c>
    </row>
    <row r="2363" spans="1:10">
      <c r="A2363" t="s">
        <v>53</v>
      </c>
      <c r="B2363" s="57">
        <v>34454</v>
      </c>
      <c r="C2363">
        <v>1994</v>
      </c>
      <c r="D2363">
        <v>710</v>
      </c>
      <c r="F2363">
        <v>1.18</v>
      </c>
      <c r="G2363">
        <v>620</v>
      </c>
      <c r="H2363" t="s">
        <v>18</v>
      </c>
      <c r="I2363">
        <f t="shared" si="74"/>
        <v>4</v>
      </c>
      <c r="J2363">
        <f t="shared" si="73"/>
        <v>0</v>
      </c>
    </row>
    <row r="2364" spans="1:10">
      <c r="A2364" t="s">
        <v>53</v>
      </c>
      <c r="B2364" s="57">
        <v>34454</v>
      </c>
      <c r="C2364">
        <v>1994</v>
      </c>
      <c r="D2364">
        <v>710</v>
      </c>
      <c r="F2364">
        <v>0</v>
      </c>
      <c r="G2364">
        <v>640</v>
      </c>
      <c r="H2364" t="s">
        <v>18</v>
      </c>
      <c r="I2364">
        <f t="shared" si="74"/>
        <v>4</v>
      </c>
      <c r="J2364">
        <f t="shared" si="73"/>
        <v>0</v>
      </c>
    </row>
    <row r="2365" spans="1:10">
      <c r="A2365" t="s">
        <v>53</v>
      </c>
      <c r="B2365" s="57">
        <v>34454</v>
      </c>
      <c r="C2365">
        <v>1994</v>
      </c>
      <c r="D2365">
        <v>710</v>
      </c>
      <c r="F2365">
        <v>0</v>
      </c>
      <c r="G2365">
        <v>659</v>
      </c>
      <c r="H2365" t="s">
        <v>55</v>
      </c>
      <c r="I2365">
        <f t="shared" si="74"/>
        <v>4</v>
      </c>
      <c r="J2365">
        <f t="shared" si="73"/>
        <v>0</v>
      </c>
    </row>
    <row r="2366" spans="1:10">
      <c r="A2366" t="s">
        <v>53</v>
      </c>
      <c r="B2366" s="57">
        <v>34454</v>
      </c>
      <c r="C2366">
        <v>1994</v>
      </c>
      <c r="D2366">
        <v>710</v>
      </c>
      <c r="F2366">
        <v>0.11</v>
      </c>
      <c r="I2366">
        <f t="shared" si="74"/>
        <v>4</v>
      </c>
      <c r="J2366">
        <f t="shared" si="73"/>
        <v>0</v>
      </c>
    </row>
    <row r="2367" spans="1:10">
      <c r="A2367" t="s">
        <v>53</v>
      </c>
      <c r="B2367" s="57">
        <v>34461</v>
      </c>
      <c r="C2367">
        <v>1994</v>
      </c>
      <c r="D2367">
        <v>710</v>
      </c>
      <c r="E2367">
        <v>3197.26</v>
      </c>
      <c r="F2367">
        <v>43.41</v>
      </c>
      <c r="G2367">
        <v>517</v>
      </c>
      <c r="H2367" t="s">
        <v>54</v>
      </c>
      <c r="I2367">
        <f t="shared" si="74"/>
        <v>5</v>
      </c>
      <c r="J2367">
        <f t="shared" si="73"/>
        <v>0</v>
      </c>
    </row>
    <row r="2368" spans="1:10">
      <c r="A2368" t="s">
        <v>53</v>
      </c>
      <c r="B2368" s="57">
        <v>34461</v>
      </c>
      <c r="C2368">
        <v>1994</v>
      </c>
      <c r="D2368">
        <v>710</v>
      </c>
      <c r="E2368">
        <v>3197.26</v>
      </c>
      <c r="F2368">
        <v>81.93</v>
      </c>
      <c r="G2368">
        <v>518</v>
      </c>
      <c r="H2368" t="s">
        <v>54</v>
      </c>
      <c r="I2368">
        <f t="shared" si="74"/>
        <v>5</v>
      </c>
      <c r="J2368">
        <f t="shared" si="73"/>
        <v>0</v>
      </c>
    </row>
    <row r="2369" spans="1:10">
      <c r="A2369" t="s">
        <v>53</v>
      </c>
      <c r="B2369" s="57">
        <v>34461</v>
      </c>
      <c r="C2369">
        <v>1994</v>
      </c>
      <c r="D2369">
        <v>710</v>
      </c>
      <c r="E2369">
        <v>3197.26</v>
      </c>
      <c r="F2369">
        <v>97.33</v>
      </c>
      <c r="G2369">
        <v>519</v>
      </c>
      <c r="H2369" t="s">
        <v>54</v>
      </c>
      <c r="I2369">
        <f t="shared" si="74"/>
        <v>5</v>
      </c>
      <c r="J2369">
        <f t="shared" si="73"/>
        <v>0</v>
      </c>
    </row>
    <row r="2370" spans="1:10">
      <c r="A2370" t="s">
        <v>53</v>
      </c>
      <c r="B2370" s="57">
        <v>34461</v>
      </c>
      <c r="C2370">
        <v>1994</v>
      </c>
      <c r="D2370">
        <v>710</v>
      </c>
      <c r="E2370">
        <v>3197.26</v>
      </c>
      <c r="F2370">
        <v>4.51</v>
      </c>
      <c r="G2370">
        <v>521</v>
      </c>
      <c r="H2370" t="s">
        <v>54</v>
      </c>
      <c r="I2370">
        <f t="shared" si="74"/>
        <v>5</v>
      </c>
      <c r="J2370">
        <f t="shared" si="73"/>
        <v>0</v>
      </c>
    </row>
    <row r="2371" spans="1:10">
      <c r="A2371" t="s">
        <v>53</v>
      </c>
      <c r="B2371" s="57">
        <v>34461</v>
      </c>
      <c r="C2371">
        <v>1994</v>
      </c>
      <c r="D2371">
        <v>710</v>
      </c>
      <c r="E2371">
        <v>3197.26</v>
      </c>
      <c r="F2371">
        <v>6.43</v>
      </c>
      <c r="G2371">
        <v>523</v>
      </c>
      <c r="H2371" t="s">
        <v>54</v>
      </c>
      <c r="I2371">
        <f t="shared" si="74"/>
        <v>5</v>
      </c>
      <c r="J2371">
        <f t="shared" ref="J2371:J2434" si="75">IF(I2371&lt;7,0,1)</f>
        <v>0</v>
      </c>
    </row>
    <row r="2372" spans="1:10">
      <c r="A2372" t="s">
        <v>53</v>
      </c>
      <c r="B2372" s="57">
        <v>34461</v>
      </c>
      <c r="C2372">
        <v>1994</v>
      </c>
      <c r="D2372">
        <v>710</v>
      </c>
      <c r="E2372">
        <v>3197.26</v>
      </c>
      <c r="F2372">
        <v>31.84</v>
      </c>
      <c r="G2372">
        <v>541</v>
      </c>
      <c r="H2372" t="s">
        <v>54</v>
      </c>
      <c r="I2372">
        <f t="shared" si="74"/>
        <v>5</v>
      </c>
      <c r="J2372">
        <f t="shared" si="75"/>
        <v>0</v>
      </c>
    </row>
    <row r="2373" spans="1:10">
      <c r="A2373" t="s">
        <v>53</v>
      </c>
      <c r="B2373" s="57">
        <v>34461</v>
      </c>
      <c r="C2373">
        <v>1994</v>
      </c>
      <c r="D2373">
        <v>710</v>
      </c>
      <c r="E2373">
        <v>3197.26</v>
      </c>
      <c r="F2373">
        <v>14.52</v>
      </c>
      <c r="G2373">
        <v>542</v>
      </c>
      <c r="H2373" t="s">
        <v>54</v>
      </c>
      <c r="I2373">
        <f t="shared" si="74"/>
        <v>5</v>
      </c>
      <c r="J2373">
        <f t="shared" si="75"/>
        <v>0</v>
      </c>
    </row>
    <row r="2374" spans="1:10">
      <c r="A2374" t="s">
        <v>53</v>
      </c>
      <c r="B2374" s="57">
        <v>34461</v>
      </c>
      <c r="C2374">
        <v>1994</v>
      </c>
      <c r="D2374">
        <v>710</v>
      </c>
      <c r="E2374">
        <v>4765.99</v>
      </c>
      <c r="F2374">
        <v>6.02</v>
      </c>
      <c r="G2374">
        <v>518</v>
      </c>
      <c r="H2374" t="s">
        <v>54</v>
      </c>
      <c r="I2374">
        <f t="shared" si="74"/>
        <v>5</v>
      </c>
      <c r="J2374">
        <f t="shared" si="75"/>
        <v>0</v>
      </c>
    </row>
    <row r="2375" spans="1:10">
      <c r="A2375" t="s">
        <v>53</v>
      </c>
      <c r="B2375" s="57">
        <v>34461</v>
      </c>
      <c r="C2375">
        <v>1994</v>
      </c>
      <c r="D2375">
        <v>710</v>
      </c>
      <c r="E2375">
        <v>4765.99</v>
      </c>
      <c r="F2375">
        <v>20.86</v>
      </c>
      <c r="G2375">
        <v>519</v>
      </c>
      <c r="H2375" t="s">
        <v>54</v>
      </c>
      <c r="I2375">
        <f t="shared" si="74"/>
        <v>5</v>
      </c>
      <c r="J2375">
        <f t="shared" si="75"/>
        <v>0</v>
      </c>
    </row>
    <row r="2376" spans="1:10">
      <c r="A2376" t="s">
        <v>53</v>
      </c>
      <c r="B2376" s="57">
        <v>34461</v>
      </c>
      <c r="C2376">
        <v>1994</v>
      </c>
      <c r="D2376">
        <v>710</v>
      </c>
      <c r="E2376">
        <v>5170.7700000000004</v>
      </c>
      <c r="F2376">
        <v>0.78</v>
      </c>
      <c r="G2376">
        <v>620</v>
      </c>
      <c r="H2376" t="s">
        <v>18</v>
      </c>
      <c r="I2376">
        <f t="shared" ref="I2376:I2439" si="76">MONTH(B2376)</f>
        <v>5</v>
      </c>
      <c r="J2376">
        <f t="shared" si="75"/>
        <v>0</v>
      </c>
    </row>
    <row r="2377" spans="1:10">
      <c r="A2377" t="s">
        <v>53</v>
      </c>
      <c r="B2377" s="57">
        <v>34461</v>
      </c>
      <c r="C2377">
        <v>1994</v>
      </c>
      <c r="D2377">
        <v>710</v>
      </c>
      <c r="E2377">
        <v>5170.7700000000004</v>
      </c>
      <c r="F2377">
        <v>0.03</v>
      </c>
      <c r="G2377">
        <v>650</v>
      </c>
      <c r="H2377" t="s">
        <v>18</v>
      </c>
      <c r="I2377">
        <f t="shared" si="76"/>
        <v>5</v>
      </c>
      <c r="J2377">
        <f t="shared" si="75"/>
        <v>0</v>
      </c>
    </row>
    <row r="2378" spans="1:10">
      <c r="A2378" t="s">
        <v>53</v>
      </c>
      <c r="B2378" s="57">
        <v>34461</v>
      </c>
      <c r="C2378">
        <v>1994</v>
      </c>
      <c r="D2378">
        <v>710</v>
      </c>
      <c r="F2378">
        <v>0.24</v>
      </c>
      <c r="G2378">
        <v>509</v>
      </c>
      <c r="H2378" t="s">
        <v>54</v>
      </c>
      <c r="I2378">
        <f t="shared" si="76"/>
        <v>5</v>
      </c>
      <c r="J2378">
        <f t="shared" si="75"/>
        <v>0</v>
      </c>
    </row>
    <row r="2379" spans="1:10">
      <c r="A2379" t="s">
        <v>53</v>
      </c>
      <c r="B2379" s="57">
        <v>34461</v>
      </c>
      <c r="C2379">
        <v>1994</v>
      </c>
      <c r="D2379">
        <v>710</v>
      </c>
      <c r="F2379">
        <v>4.46</v>
      </c>
      <c r="G2379">
        <v>517</v>
      </c>
      <c r="H2379" t="s">
        <v>54</v>
      </c>
      <c r="I2379">
        <f t="shared" si="76"/>
        <v>5</v>
      </c>
      <c r="J2379">
        <f t="shared" si="75"/>
        <v>0</v>
      </c>
    </row>
    <row r="2380" spans="1:10">
      <c r="A2380" t="s">
        <v>53</v>
      </c>
      <c r="B2380" s="57">
        <v>34461</v>
      </c>
      <c r="C2380">
        <v>1994</v>
      </c>
      <c r="D2380">
        <v>710</v>
      </c>
      <c r="F2380">
        <v>0.34</v>
      </c>
      <c r="G2380">
        <v>518</v>
      </c>
      <c r="H2380" t="s">
        <v>54</v>
      </c>
      <c r="I2380">
        <f t="shared" si="76"/>
        <v>5</v>
      </c>
      <c r="J2380">
        <f t="shared" si="75"/>
        <v>0</v>
      </c>
    </row>
    <row r="2381" spans="1:10">
      <c r="A2381" t="s">
        <v>53</v>
      </c>
      <c r="B2381" s="57">
        <v>34461</v>
      </c>
      <c r="C2381">
        <v>1994</v>
      </c>
      <c r="D2381">
        <v>710</v>
      </c>
      <c r="F2381">
        <v>13.18</v>
      </c>
      <c r="G2381">
        <v>519</v>
      </c>
      <c r="H2381" t="s">
        <v>54</v>
      </c>
      <c r="I2381">
        <f t="shared" si="76"/>
        <v>5</v>
      </c>
      <c r="J2381">
        <f t="shared" si="75"/>
        <v>0</v>
      </c>
    </row>
    <row r="2382" spans="1:10">
      <c r="A2382" t="s">
        <v>53</v>
      </c>
      <c r="B2382" s="57">
        <v>34461</v>
      </c>
      <c r="C2382">
        <v>1994</v>
      </c>
      <c r="D2382">
        <v>710</v>
      </c>
      <c r="F2382">
        <v>0.61</v>
      </c>
      <c r="G2382">
        <v>523</v>
      </c>
      <c r="H2382" t="s">
        <v>54</v>
      </c>
      <c r="I2382">
        <f t="shared" si="76"/>
        <v>5</v>
      </c>
      <c r="J2382">
        <f t="shared" si="75"/>
        <v>0</v>
      </c>
    </row>
    <row r="2383" spans="1:10">
      <c r="A2383" t="s">
        <v>53</v>
      </c>
      <c r="B2383" s="57">
        <v>34461</v>
      </c>
      <c r="C2383">
        <v>1994</v>
      </c>
      <c r="D2383">
        <v>710</v>
      </c>
      <c r="F2383">
        <v>0.01</v>
      </c>
      <c r="G2383">
        <v>541</v>
      </c>
      <c r="H2383" t="s">
        <v>54</v>
      </c>
      <c r="I2383">
        <f t="shared" si="76"/>
        <v>5</v>
      </c>
      <c r="J2383">
        <f t="shared" si="75"/>
        <v>0</v>
      </c>
    </row>
    <row r="2384" spans="1:10">
      <c r="A2384" t="s">
        <v>53</v>
      </c>
      <c r="B2384" s="57">
        <v>34461</v>
      </c>
      <c r="C2384">
        <v>1994</v>
      </c>
      <c r="D2384">
        <v>710</v>
      </c>
      <c r="F2384">
        <v>0.34</v>
      </c>
      <c r="G2384">
        <v>542</v>
      </c>
      <c r="H2384" t="s">
        <v>54</v>
      </c>
      <c r="I2384">
        <f t="shared" si="76"/>
        <v>5</v>
      </c>
      <c r="J2384">
        <f t="shared" si="75"/>
        <v>0</v>
      </c>
    </row>
    <row r="2385" spans="1:10">
      <c r="A2385" t="s">
        <v>53</v>
      </c>
      <c r="B2385" s="57">
        <v>34461</v>
      </c>
      <c r="C2385">
        <v>1994</v>
      </c>
      <c r="D2385">
        <v>710</v>
      </c>
      <c r="F2385">
        <v>0</v>
      </c>
      <c r="G2385">
        <v>640</v>
      </c>
      <c r="H2385" t="s">
        <v>18</v>
      </c>
      <c r="I2385">
        <f t="shared" si="76"/>
        <v>5</v>
      </c>
      <c r="J2385">
        <f t="shared" si="75"/>
        <v>0</v>
      </c>
    </row>
    <row r="2386" spans="1:10">
      <c r="A2386" t="s">
        <v>53</v>
      </c>
      <c r="B2386" s="57">
        <v>34461</v>
      </c>
      <c r="C2386">
        <v>1994</v>
      </c>
      <c r="D2386">
        <v>710</v>
      </c>
      <c r="F2386">
        <v>0</v>
      </c>
      <c r="G2386">
        <v>650</v>
      </c>
      <c r="H2386" t="s">
        <v>18</v>
      </c>
      <c r="I2386">
        <f t="shared" si="76"/>
        <v>5</v>
      </c>
      <c r="J2386">
        <f t="shared" si="75"/>
        <v>0</v>
      </c>
    </row>
    <row r="2387" spans="1:10">
      <c r="A2387" t="s">
        <v>53</v>
      </c>
      <c r="B2387" s="57">
        <v>34468</v>
      </c>
      <c r="C2387">
        <v>1994</v>
      </c>
      <c r="D2387">
        <v>710</v>
      </c>
      <c r="E2387">
        <v>3197.26</v>
      </c>
      <c r="F2387">
        <v>3.27</v>
      </c>
      <c r="G2387">
        <v>517</v>
      </c>
      <c r="H2387" t="s">
        <v>54</v>
      </c>
      <c r="I2387">
        <f t="shared" si="76"/>
        <v>5</v>
      </c>
      <c r="J2387">
        <f t="shared" si="75"/>
        <v>0</v>
      </c>
    </row>
    <row r="2388" spans="1:10">
      <c r="A2388" t="s">
        <v>53</v>
      </c>
      <c r="B2388" s="57">
        <v>34468</v>
      </c>
      <c r="C2388">
        <v>1994</v>
      </c>
      <c r="D2388">
        <v>710</v>
      </c>
      <c r="E2388">
        <v>3197.26</v>
      </c>
      <c r="F2388">
        <v>3.56</v>
      </c>
      <c r="G2388">
        <v>518</v>
      </c>
      <c r="H2388" t="s">
        <v>54</v>
      </c>
      <c r="I2388">
        <f t="shared" si="76"/>
        <v>5</v>
      </c>
      <c r="J2388">
        <f t="shared" si="75"/>
        <v>0</v>
      </c>
    </row>
    <row r="2389" spans="1:10">
      <c r="A2389" t="s">
        <v>53</v>
      </c>
      <c r="B2389" s="57">
        <v>34468</v>
      </c>
      <c r="C2389">
        <v>1994</v>
      </c>
      <c r="D2389">
        <v>710</v>
      </c>
      <c r="E2389">
        <v>3197.26</v>
      </c>
      <c r="F2389">
        <v>43.49</v>
      </c>
      <c r="G2389">
        <v>519</v>
      </c>
      <c r="H2389" t="s">
        <v>54</v>
      </c>
      <c r="I2389">
        <f t="shared" si="76"/>
        <v>5</v>
      </c>
      <c r="J2389">
        <f t="shared" si="75"/>
        <v>0</v>
      </c>
    </row>
    <row r="2390" spans="1:10">
      <c r="A2390" t="s">
        <v>53</v>
      </c>
      <c r="B2390" s="57">
        <v>34468</v>
      </c>
      <c r="C2390">
        <v>1994</v>
      </c>
      <c r="D2390">
        <v>710</v>
      </c>
      <c r="E2390">
        <v>3197.26</v>
      </c>
      <c r="F2390">
        <v>0.28999999999999998</v>
      </c>
      <c r="G2390">
        <v>521</v>
      </c>
      <c r="H2390" t="s">
        <v>54</v>
      </c>
      <c r="I2390">
        <f t="shared" si="76"/>
        <v>5</v>
      </c>
      <c r="J2390">
        <f t="shared" si="75"/>
        <v>0</v>
      </c>
    </row>
    <row r="2391" spans="1:10">
      <c r="A2391" t="s">
        <v>53</v>
      </c>
      <c r="B2391" s="57">
        <v>34468</v>
      </c>
      <c r="C2391">
        <v>1994</v>
      </c>
      <c r="D2391">
        <v>710</v>
      </c>
      <c r="E2391">
        <v>3197.26</v>
      </c>
      <c r="F2391">
        <v>19.16</v>
      </c>
      <c r="G2391">
        <v>541</v>
      </c>
      <c r="H2391" t="s">
        <v>54</v>
      </c>
      <c r="I2391">
        <f t="shared" si="76"/>
        <v>5</v>
      </c>
      <c r="J2391">
        <f t="shared" si="75"/>
        <v>0</v>
      </c>
    </row>
    <row r="2392" spans="1:10">
      <c r="A2392" t="s">
        <v>53</v>
      </c>
      <c r="B2392" s="57">
        <v>34468</v>
      </c>
      <c r="C2392">
        <v>1994</v>
      </c>
      <c r="D2392">
        <v>710</v>
      </c>
      <c r="E2392">
        <v>3197.26</v>
      </c>
      <c r="F2392">
        <v>0.15</v>
      </c>
      <c r="G2392">
        <v>542</v>
      </c>
      <c r="H2392" t="s">
        <v>54</v>
      </c>
      <c r="I2392">
        <f t="shared" si="76"/>
        <v>5</v>
      </c>
      <c r="J2392">
        <f t="shared" si="75"/>
        <v>0</v>
      </c>
    </row>
    <row r="2393" spans="1:10">
      <c r="A2393" t="s">
        <v>53</v>
      </c>
      <c r="B2393" s="57">
        <v>34468</v>
      </c>
      <c r="C2393">
        <v>1994</v>
      </c>
      <c r="D2393">
        <v>710</v>
      </c>
      <c r="E2393">
        <v>3625.52</v>
      </c>
      <c r="F2393">
        <v>0.22</v>
      </c>
      <c r="G2393">
        <v>640</v>
      </c>
      <c r="H2393" t="s">
        <v>18</v>
      </c>
      <c r="I2393">
        <f t="shared" si="76"/>
        <v>5</v>
      </c>
      <c r="J2393">
        <f t="shared" si="75"/>
        <v>0</v>
      </c>
    </row>
    <row r="2394" spans="1:10">
      <c r="A2394" t="s">
        <v>53</v>
      </c>
      <c r="B2394" s="57">
        <v>34468</v>
      </c>
      <c r="C2394">
        <v>1994</v>
      </c>
      <c r="D2394">
        <v>710</v>
      </c>
      <c r="E2394">
        <v>4765.99</v>
      </c>
      <c r="F2394">
        <v>1.18</v>
      </c>
      <c r="G2394">
        <v>517</v>
      </c>
      <c r="H2394" t="s">
        <v>54</v>
      </c>
      <c r="I2394">
        <f t="shared" si="76"/>
        <v>5</v>
      </c>
      <c r="J2394">
        <f t="shared" si="75"/>
        <v>0</v>
      </c>
    </row>
    <row r="2395" spans="1:10">
      <c r="A2395" t="s">
        <v>53</v>
      </c>
      <c r="B2395" s="57">
        <v>34468</v>
      </c>
      <c r="C2395">
        <v>1994</v>
      </c>
      <c r="D2395">
        <v>710</v>
      </c>
      <c r="E2395">
        <v>4765.99</v>
      </c>
      <c r="F2395">
        <v>19.309999999999999</v>
      </c>
      <c r="G2395">
        <v>518</v>
      </c>
      <c r="H2395" t="s">
        <v>54</v>
      </c>
      <c r="I2395">
        <f t="shared" si="76"/>
        <v>5</v>
      </c>
      <c r="J2395">
        <f t="shared" si="75"/>
        <v>0</v>
      </c>
    </row>
    <row r="2396" spans="1:10">
      <c r="A2396" t="s">
        <v>53</v>
      </c>
      <c r="B2396" s="57">
        <v>34468</v>
      </c>
      <c r="C2396">
        <v>1994</v>
      </c>
      <c r="D2396">
        <v>710</v>
      </c>
      <c r="E2396">
        <v>4765.99</v>
      </c>
      <c r="F2396">
        <v>24.32</v>
      </c>
      <c r="G2396">
        <v>519</v>
      </c>
      <c r="H2396" t="s">
        <v>54</v>
      </c>
      <c r="I2396">
        <f t="shared" si="76"/>
        <v>5</v>
      </c>
      <c r="J2396">
        <f t="shared" si="75"/>
        <v>0</v>
      </c>
    </row>
    <row r="2397" spans="1:10">
      <c r="A2397" t="s">
        <v>53</v>
      </c>
      <c r="B2397" s="57">
        <v>34468</v>
      </c>
      <c r="C2397">
        <v>1994</v>
      </c>
      <c r="D2397">
        <v>710</v>
      </c>
      <c r="E2397">
        <v>4765.99</v>
      </c>
      <c r="F2397">
        <v>3.02</v>
      </c>
      <c r="G2397">
        <v>521</v>
      </c>
      <c r="H2397" t="s">
        <v>54</v>
      </c>
      <c r="I2397">
        <f t="shared" si="76"/>
        <v>5</v>
      </c>
      <c r="J2397">
        <f t="shared" si="75"/>
        <v>0</v>
      </c>
    </row>
    <row r="2398" spans="1:10">
      <c r="A2398" t="s">
        <v>53</v>
      </c>
      <c r="B2398" s="57">
        <v>34468</v>
      </c>
      <c r="C2398">
        <v>1994</v>
      </c>
      <c r="D2398">
        <v>710</v>
      </c>
      <c r="E2398">
        <v>4765.99</v>
      </c>
      <c r="F2398">
        <v>30.39</v>
      </c>
      <c r="G2398">
        <v>541</v>
      </c>
      <c r="H2398" t="s">
        <v>54</v>
      </c>
      <c r="I2398">
        <f t="shared" si="76"/>
        <v>5</v>
      </c>
      <c r="J2398">
        <f t="shared" si="75"/>
        <v>0</v>
      </c>
    </row>
    <row r="2399" spans="1:10">
      <c r="A2399" t="s">
        <v>53</v>
      </c>
      <c r="B2399" s="57">
        <v>34468</v>
      </c>
      <c r="C2399">
        <v>1994</v>
      </c>
      <c r="D2399">
        <v>710</v>
      </c>
      <c r="E2399">
        <v>5170.7700000000004</v>
      </c>
      <c r="F2399">
        <v>0.17</v>
      </c>
      <c r="G2399">
        <v>640</v>
      </c>
      <c r="H2399" t="s">
        <v>18</v>
      </c>
      <c r="I2399">
        <f t="shared" si="76"/>
        <v>5</v>
      </c>
      <c r="J2399">
        <f t="shared" si="75"/>
        <v>0</v>
      </c>
    </row>
    <row r="2400" spans="1:10">
      <c r="A2400" t="s">
        <v>53</v>
      </c>
      <c r="B2400" s="57">
        <v>34468</v>
      </c>
      <c r="C2400">
        <v>1994</v>
      </c>
      <c r="D2400">
        <v>710</v>
      </c>
      <c r="F2400">
        <v>0</v>
      </c>
      <c r="G2400">
        <v>509</v>
      </c>
      <c r="H2400" t="s">
        <v>54</v>
      </c>
      <c r="I2400">
        <f t="shared" si="76"/>
        <v>5</v>
      </c>
      <c r="J2400">
        <f t="shared" si="75"/>
        <v>0</v>
      </c>
    </row>
    <row r="2401" spans="1:10">
      <c r="A2401" t="s">
        <v>53</v>
      </c>
      <c r="B2401" s="57">
        <v>34468</v>
      </c>
      <c r="C2401">
        <v>1994</v>
      </c>
      <c r="D2401">
        <v>710</v>
      </c>
      <c r="F2401">
        <v>0.13</v>
      </c>
      <c r="G2401">
        <v>517</v>
      </c>
      <c r="H2401" t="s">
        <v>54</v>
      </c>
      <c r="I2401">
        <f t="shared" si="76"/>
        <v>5</v>
      </c>
      <c r="J2401">
        <f t="shared" si="75"/>
        <v>0</v>
      </c>
    </row>
    <row r="2402" spans="1:10">
      <c r="A2402" t="s">
        <v>53</v>
      </c>
      <c r="B2402" s="57">
        <v>34468</v>
      </c>
      <c r="C2402">
        <v>1994</v>
      </c>
      <c r="D2402">
        <v>710</v>
      </c>
      <c r="F2402">
        <v>1.1399999999999999</v>
      </c>
      <c r="G2402">
        <v>518</v>
      </c>
      <c r="H2402" t="s">
        <v>54</v>
      </c>
      <c r="I2402">
        <f t="shared" si="76"/>
        <v>5</v>
      </c>
      <c r="J2402">
        <f t="shared" si="75"/>
        <v>0</v>
      </c>
    </row>
    <row r="2403" spans="1:10">
      <c r="A2403" t="s">
        <v>53</v>
      </c>
      <c r="B2403" s="57">
        <v>34468</v>
      </c>
      <c r="C2403">
        <v>1994</v>
      </c>
      <c r="D2403">
        <v>710</v>
      </c>
      <c r="F2403">
        <v>8.66</v>
      </c>
      <c r="G2403">
        <v>519</v>
      </c>
      <c r="H2403" t="s">
        <v>54</v>
      </c>
      <c r="I2403">
        <f t="shared" si="76"/>
        <v>5</v>
      </c>
      <c r="J2403">
        <f t="shared" si="75"/>
        <v>0</v>
      </c>
    </row>
    <row r="2404" spans="1:10">
      <c r="A2404" t="s">
        <v>53</v>
      </c>
      <c r="B2404" s="57">
        <v>34468</v>
      </c>
      <c r="C2404">
        <v>1994</v>
      </c>
      <c r="D2404">
        <v>710</v>
      </c>
      <c r="F2404">
        <v>0.11</v>
      </c>
      <c r="G2404">
        <v>541</v>
      </c>
      <c r="H2404" t="s">
        <v>54</v>
      </c>
      <c r="I2404">
        <f t="shared" si="76"/>
        <v>5</v>
      </c>
      <c r="J2404">
        <f t="shared" si="75"/>
        <v>0</v>
      </c>
    </row>
    <row r="2405" spans="1:10">
      <c r="A2405" t="s">
        <v>53</v>
      </c>
      <c r="B2405" s="57">
        <v>34468</v>
      </c>
      <c r="C2405">
        <v>1994</v>
      </c>
      <c r="D2405">
        <v>710</v>
      </c>
      <c r="F2405">
        <v>2.09</v>
      </c>
      <c r="G2405">
        <v>640</v>
      </c>
      <c r="H2405" t="s">
        <v>18</v>
      </c>
      <c r="I2405">
        <f t="shared" si="76"/>
        <v>5</v>
      </c>
      <c r="J2405">
        <f t="shared" si="75"/>
        <v>0</v>
      </c>
    </row>
    <row r="2406" spans="1:10">
      <c r="A2406" t="s">
        <v>53</v>
      </c>
      <c r="B2406" s="57">
        <v>34475</v>
      </c>
      <c r="C2406">
        <v>1994</v>
      </c>
      <c r="D2406">
        <v>710</v>
      </c>
      <c r="E2406">
        <v>3197.26</v>
      </c>
      <c r="F2406">
        <v>0.88</v>
      </c>
      <c r="G2406">
        <v>519</v>
      </c>
      <c r="H2406" t="s">
        <v>54</v>
      </c>
      <c r="I2406">
        <f t="shared" si="76"/>
        <v>5</v>
      </c>
      <c r="J2406">
        <f t="shared" si="75"/>
        <v>0</v>
      </c>
    </row>
    <row r="2407" spans="1:10">
      <c r="A2407" t="s">
        <v>53</v>
      </c>
      <c r="B2407" s="57">
        <v>34475</v>
      </c>
      <c r="C2407">
        <v>1994</v>
      </c>
      <c r="D2407">
        <v>710</v>
      </c>
      <c r="E2407">
        <v>3197.26</v>
      </c>
      <c r="F2407">
        <v>18.579999999999998</v>
      </c>
      <c r="G2407">
        <v>541</v>
      </c>
      <c r="H2407" t="s">
        <v>54</v>
      </c>
      <c r="I2407">
        <f t="shared" si="76"/>
        <v>5</v>
      </c>
      <c r="J2407">
        <f t="shared" si="75"/>
        <v>0</v>
      </c>
    </row>
    <row r="2408" spans="1:10">
      <c r="A2408" t="s">
        <v>53</v>
      </c>
      <c r="B2408" s="57">
        <v>34475</v>
      </c>
      <c r="C2408">
        <v>1994</v>
      </c>
      <c r="D2408">
        <v>710</v>
      </c>
      <c r="E2408">
        <v>3625.52</v>
      </c>
      <c r="F2408">
        <v>34.35</v>
      </c>
      <c r="G2408">
        <v>610</v>
      </c>
      <c r="H2408" t="s">
        <v>18</v>
      </c>
      <c r="I2408">
        <f t="shared" si="76"/>
        <v>5</v>
      </c>
      <c r="J2408">
        <f t="shared" si="75"/>
        <v>0</v>
      </c>
    </row>
    <row r="2409" spans="1:10">
      <c r="A2409" t="s">
        <v>53</v>
      </c>
      <c r="B2409" s="57">
        <v>34475</v>
      </c>
      <c r="C2409">
        <v>1994</v>
      </c>
      <c r="D2409">
        <v>710</v>
      </c>
      <c r="E2409">
        <v>3625.52</v>
      </c>
      <c r="F2409">
        <v>287.94</v>
      </c>
      <c r="G2409">
        <v>620</v>
      </c>
      <c r="H2409" t="s">
        <v>18</v>
      </c>
      <c r="I2409">
        <f t="shared" si="76"/>
        <v>5</v>
      </c>
      <c r="J2409">
        <f t="shared" si="75"/>
        <v>0</v>
      </c>
    </row>
    <row r="2410" spans="1:10">
      <c r="A2410" t="s">
        <v>53</v>
      </c>
      <c r="B2410" s="57">
        <v>34475</v>
      </c>
      <c r="C2410">
        <v>1994</v>
      </c>
      <c r="D2410">
        <v>710</v>
      </c>
      <c r="E2410">
        <v>3625.52</v>
      </c>
      <c r="F2410">
        <v>468.14</v>
      </c>
      <c r="G2410">
        <v>630</v>
      </c>
      <c r="H2410" t="s">
        <v>18</v>
      </c>
      <c r="I2410">
        <f t="shared" si="76"/>
        <v>5</v>
      </c>
      <c r="J2410">
        <f t="shared" si="75"/>
        <v>0</v>
      </c>
    </row>
    <row r="2411" spans="1:10">
      <c r="A2411" t="s">
        <v>53</v>
      </c>
      <c r="B2411" s="57">
        <v>34475</v>
      </c>
      <c r="C2411">
        <v>1994</v>
      </c>
      <c r="D2411">
        <v>710</v>
      </c>
      <c r="E2411">
        <v>3625.52</v>
      </c>
      <c r="F2411">
        <v>234.03</v>
      </c>
      <c r="G2411">
        <v>640</v>
      </c>
      <c r="H2411" t="s">
        <v>18</v>
      </c>
      <c r="I2411">
        <f t="shared" si="76"/>
        <v>5</v>
      </c>
      <c r="J2411">
        <f t="shared" si="75"/>
        <v>0</v>
      </c>
    </row>
    <row r="2412" spans="1:10">
      <c r="A2412" t="s">
        <v>53</v>
      </c>
      <c r="B2412" s="57">
        <v>34475</v>
      </c>
      <c r="C2412">
        <v>1994</v>
      </c>
      <c r="D2412">
        <v>710</v>
      </c>
      <c r="E2412">
        <v>4765.99</v>
      </c>
      <c r="F2412">
        <v>1.0900000000000001</v>
      </c>
      <c r="G2412">
        <v>517</v>
      </c>
      <c r="H2412" t="s">
        <v>54</v>
      </c>
      <c r="I2412">
        <f t="shared" si="76"/>
        <v>5</v>
      </c>
      <c r="J2412">
        <f t="shared" si="75"/>
        <v>0</v>
      </c>
    </row>
    <row r="2413" spans="1:10">
      <c r="A2413" t="s">
        <v>53</v>
      </c>
      <c r="B2413" s="57">
        <v>34475</v>
      </c>
      <c r="C2413">
        <v>1994</v>
      </c>
      <c r="D2413">
        <v>710</v>
      </c>
      <c r="E2413">
        <v>5170.7700000000004</v>
      </c>
      <c r="F2413">
        <v>2</v>
      </c>
      <c r="G2413">
        <v>610</v>
      </c>
      <c r="H2413" t="s">
        <v>18</v>
      </c>
      <c r="I2413">
        <f t="shared" si="76"/>
        <v>5</v>
      </c>
      <c r="J2413">
        <f t="shared" si="75"/>
        <v>0</v>
      </c>
    </row>
    <row r="2414" spans="1:10">
      <c r="A2414" t="s">
        <v>53</v>
      </c>
      <c r="B2414" s="57">
        <v>34475</v>
      </c>
      <c r="C2414">
        <v>1994</v>
      </c>
      <c r="D2414">
        <v>710</v>
      </c>
      <c r="E2414">
        <v>5170.7700000000004</v>
      </c>
      <c r="F2414">
        <v>9.2799999999999994</v>
      </c>
      <c r="G2414">
        <v>620</v>
      </c>
      <c r="H2414" t="s">
        <v>18</v>
      </c>
      <c r="I2414">
        <f t="shared" si="76"/>
        <v>5</v>
      </c>
      <c r="J2414">
        <f t="shared" si="75"/>
        <v>0</v>
      </c>
    </row>
    <row r="2415" spans="1:10">
      <c r="A2415" t="s">
        <v>53</v>
      </c>
      <c r="B2415" s="57">
        <v>34475</v>
      </c>
      <c r="C2415">
        <v>1994</v>
      </c>
      <c r="D2415">
        <v>710</v>
      </c>
      <c r="E2415">
        <v>5170.7700000000004</v>
      </c>
      <c r="F2415">
        <v>494.43</v>
      </c>
      <c r="G2415">
        <v>630</v>
      </c>
      <c r="H2415" t="s">
        <v>18</v>
      </c>
      <c r="I2415">
        <f t="shared" si="76"/>
        <v>5</v>
      </c>
      <c r="J2415">
        <f t="shared" si="75"/>
        <v>0</v>
      </c>
    </row>
    <row r="2416" spans="1:10">
      <c r="A2416" t="s">
        <v>53</v>
      </c>
      <c r="B2416" s="57">
        <v>34475</v>
      </c>
      <c r="C2416">
        <v>1994</v>
      </c>
      <c r="D2416">
        <v>710</v>
      </c>
      <c r="E2416">
        <v>5170.7700000000004</v>
      </c>
      <c r="F2416">
        <v>376.59</v>
      </c>
      <c r="G2416">
        <v>640</v>
      </c>
      <c r="H2416" t="s">
        <v>18</v>
      </c>
      <c r="I2416">
        <f t="shared" si="76"/>
        <v>5</v>
      </c>
      <c r="J2416">
        <f t="shared" si="75"/>
        <v>0</v>
      </c>
    </row>
    <row r="2417" spans="1:10">
      <c r="A2417" t="s">
        <v>53</v>
      </c>
      <c r="B2417" s="57">
        <v>34475</v>
      </c>
      <c r="C2417">
        <v>1994</v>
      </c>
      <c r="D2417">
        <v>710</v>
      </c>
      <c r="E2417">
        <v>5170.7700000000004</v>
      </c>
      <c r="F2417">
        <v>1674.49</v>
      </c>
      <c r="G2417">
        <v>650</v>
      </c>
      <c r="H2417" t="s">
        <v>18</v>
      </c>
      <c r="I2417">
        <f t="shared" si="76"/>
        <v>5</v>
      </c>
      <c r="J2417">
        <f t="shared" si="75"/>
        <v>0</v>
      </c>
    </row>
    <row r="2418" spans="1:10">
      <c r="A2418" t="s">
        <v>53</v>
      </c>
      <c r="B2418" s="57">
        <v>34475</v>
      </c>
      <c r="C2418">
        <v>1994</v>
      </c>
      <c r="D2418">
        <v>710</v>
      </c>
      <c r="E2418">
        <v>5170.7700000000004</v>
      </c>
      <c r="F2418">
        <v>3</v>
      </c>
      <c r="G2418">
        <v>659</v>
      </c>
      <c r="H2418" t="s">
        <v>55</v>
      </c>
      <c r="I2418">
        <f t="shared" si="76"/>
        <v>5</v>
      </c>
      <c r="J2418">
        <f t="shared" si="75"/>
        <v>0</v>
      </c>
    </row>
    <row r="2419" spans="1:10">
      <c r="A2419" t="s">
        <v>53</v>
      </c>
      <c r="B2419" s="57">
        <v>34475</v>
      </c>
      <c r="C2419">
        <v>1994</v>
      </c>
      <c r="D2419">
        <v>710</v>
      </c>
      <c r="F2419">
        <v>2.46</v>
      </c>
      <c r="G2419">
        <v>519</v>
      </c>
      <c r="H2419" t="s">
        <v>54</v>
      </c>
      <c r="I2419">
        <f t="shared" si="76"/>
        <v>5</v>
      </c>
      <c r="J2419">
        <f t="shared" si="75"/>
        <v>0</v>
      </c>
    </row>
    <row r="2420" spans="1:10">
      <c r="A2420" t="s">
        <v>53</v>
      </c>
      <c r="B2420" s="57">
        <v>34475</v>
      </c>
      <c r="C2420">
        <v>1994</v>
      </c>
      <c r="D2420">
        <v>710</v>
      </c>
      <c r="F2420">
        <v>1.1000000000000001</v>
      </c>
      <c r="G2420">
        <v>610</v>
      </c>
      <c r="H2420" t="s">
        <v>18</v>
      </c>
      <c r="I2420">
        <f t="shared" si="76"/>
        <v>5</v>
      </c>
      <c r="J2420">
        <f t="shared" si="75"/>
        <v>0</v>
      </c>
    </row>
    <row r="2421" spans="1:10">
      <c r="A2421" t="s">
        <v>53</v>
      </c>
      <c r="B2421" s="57">
        <v>34475</v>
      </c>
      <c r="C2421">
        <v>1994</v>
      </c>
      <c r="D2421">
        <v>710</v>
      </c>
      <c r="F2421">
        <v>0.88</v>
      </c>
      <c r="G2421">
        <v>620</v>
      </c>
      <c r="H2421" t="s">
        <v>18</v>
      </c>
      <c r="I2421">
        <f t="shared" si="76"/>
        <v>5</v>
      </c>
      <c r="J2421">
        <f t="shared" si="75"/>
        <v>0</v>
      </c>
    </row>
    <row r="2422" spans="1:10">
      <c r="A2422" t="s">
        <v>53</v>
      </c>
      <c r="B2422" s="57">
        <v>34475</v>
      </c>
      <c r="C2422">
        <v>1994</v>
      </c>
      <c r="D2422">
        <v>710</v>
      </c>
      <c r="F2422">
        <v>13.57</v>
      </c>
      <c r="G2422">
        <v>630</v>
      </c>
      <c r="H2422" t="s">
        <v>18</v>
      </c>
      <c r="I2422">
        <f t="shared" si="76"/>
        <v>5</v>
      </c>
      <c r="J2422">
        <f t="shared" si="75"/>
        <v>0</v>
      </c>
    </row>
    <row r="2423" spans="1:10">
      <c r="A2423" t="s">
        <v>53</v>
      </c>
      <c r="B2423" s="57">
        <v>34475</v>
      </c>
      <c r="C2423">
        <v>1994</v>
      </c>
      <c r="D2423">
        <v>710</v>
      </c>
      <c r="F2423">
        <v>4.91</v>
      </c>
      <c r="G2423">
        <v>640</v>
      </c>
      <c r="H2423" t="s">
        <v>18</v>
      </c>
      <c r="I2423">
        <f t="shared" si="76"/>
        <v>5</v>
      </c>
      <c r="J2423">
        <f t="shared" si="75"/>
        <v>0</v>
      </c>
    </row>
    <row r="2424" spans="1:10">
      <c r="A2424" t="s">
        <v>53</v>
      </c>
      <c r="B2424" s="57">
        <v>34475</v>
      </c>
      <c r="C2424">
        <v>1994</v>
      </c>
      <c r="D2424">
        <v>710</v>
      </c>
      <c r="F2424">
        <v>9.02</v>
      </c>
      <c r="G2424">
        <v>650</v>
      </c>
      <c r="H2424" t="s">
        <v>18</v>
      </c>
      <c r="I2424">
        <f t="shared" si="76"/>
        <v>5</v>
      </c>
      <c r="J2424">
        <f t="shared" si="75"/>
        <v>0</v>
      </c>
    </row>
    <row r="2425" spans="1:10">
      <c r="A2425" t="s">
        <v>53</v>
      </c>
      <c r="B2425" s="57">
        <v>34482</v>
      </c>
      <c r="C2425">
        <v>1994</v>
      </c>
      <c r="D2425">
        <v>710</v>
      </c>
      <c r="E2425">
        <v>3625.52</v>
      </c>
      <c r="F2425">
        <v>187.52</v>
      </c>
      <c r="G2425">
        <v>610</v>
      </c>
      <c r="H2425" t="s">
        <v>18</v>
      </c>
      <c r="I2425">
        <f t="shared" si="76"/>
        <v>5</v>
      </c>
      <c r="J2425">
        <f t="shared" si="75"/>
        <v>0</v>
      </c>
    </row>
    <row r="2426" spans="1:10">
      <c r="A2426" t="s">
        <v>53</v>
      </c>
      <c r="B2426" s="57">
        <v>34482</v>
      </c>
      <c r="C2426">
        <v>1994</v>
      </c>
      <c r="D2426">
        <v>710</v>
      </c>
      <c r="E2426">
        <v>3625.52</v>
      </c>
      <c r="F2426">
        <v>372.41</v>
      </c>
      <c r="G2426">
        <v>620</v>
      </c>
      <c r="H2426" t="s">
        <v>18</v>
      </c>
      <c r="I2426">
        <f t="shared" si="76"/>
        <v>5</v>
      </c>
      <c r="J2426">
        <f t="shared" si="75"/>
        <v>0</v>
      </c>
    </row>
    <row r="2427" spans="1:10">
      <c r="A2427" t="s">
        <v>53</v>
      </c>
      <c r="B2427" s="57">
        <v>34482</v>
      </c>
      <c r="C2427">
        <v>1994</v>
      </c>
      <c r="D2427">
        <v>710</v>
      </c>
      <c r="E2427">
        <v>3625.52</v>
      </c>
      <c r="F2427">
        <v>561.91</v>
      </c>
      <c r="G2427">
        <v>630</v>
      </c>
      <c r="H2427" t="s">
        <v>18</v>
      </c>
      <c r="I2427">
        <f t="shared" si="76"/>
        <v>5</v>
      </c>
      <c r="J2427">
        <f t="shared" si="75"/>
        <v>0</v>
      </c>
    </row>
    <row r="2428" spans="1:10">
      <c r="A2428" t="s">
        <v>53</v>
      </c>
      <c r="B2428" s="57">
        <v>34482</v>
      </c>
      <c r="C2428">
        <v>1994</v>
      </c>
      <c r="D2428">
        <v>710</v>
      </c>
      <c r="E2428">
        <v>3625.52</v>
      </c>
      <c r="F2428">
        <v>190.41</v>
      </c>
      <c r="G2428">
        <v>640</v>
      </c>
      <c r="H2428" t="s">
        <v>18</v>
      </c>
      <c r="I2428">
        <f t="shared" si="76"/>
        <v>5</v>
      </c>
      <c r="J2428">
        <f t="shared" si="75"/>
        <v>0</v>
      </c>
    </row>
    <row r="2429" spans="1:10">
      <c r="A2429" t="s">
        <v>53</v>
      </c>
      <c r="B2429" s="57">
        <v>34482</v>
      </c>
      <c r="C2429">
        <v>1994</v>
      </c>
      <c r="D2429">
        <v>710</v>
      </c>
      <c r="E2429">
        <v>5170.7700000000004</v>
      </c>
      <c r="F2429">
        <v>140.1</v>
      </c>
      <c r="G2429">
        <v>610</v>
      </c>
      <c r="H2429" t="s">
        <v>18</v>
      </c>
      <c r="I2429">
        <f t="shared" si="76"/>
        <v>5</v>
      </c>
      <c r="J2429">
        <f t="shared" si="75"/>
        <v>0</v>
      </c>
    </row>
    <row r="2430" spans="1:10">
      <c r="A2430" t="s">
        <v>53</v>
      </c>
      <c r="B2430" s="57">
        <v>34482</v>
      </c>
      <c r="C2430">
        <v>1994</v>
      </c>
      <c r="D2430">
        <v>710</v>
      </c>
      <c r="E2430">
        <v>5170.7700000000004</v>
      </c>
      <c r="F2430">
        <v>107.8</v>
      </c>
      <c r="G2430">
        <v>620</v>
      </c>
      <c r="H2430" t="s">
        <v>18</v>
      </c>
      <c r="I2430">
        <f t="shared" si="76"/>
        <v>5</v>
      </c>
      <c r="J2430">
        <f t="shared" si="75"/>
        <v>0</v>
      </c>
    </row>
    <row r="2431" spans="1:10">
      <c r="A2431" t="s">
        <v>53</v>
      </c>
      <c r="B2431" s="57">
        <v>34482</v>
      </c>
      <c r="C2431">
        <v>1994</v>
      </c>
      <c r="D2431">
        <v>710</v>
      </c>
      <c r="E2431">
        <v>5170.7700000000004</v>
      </c>
      <c r="F2431">
        <v>2322.19</v>
      </c>
      <c r="G2431">
        <v>630</v>
      </c>
      <c r="H2431" t="s">
        <v>18</v>
      </c>
      <c r="I2431">
        <f t="shared" si="76"/>
        <v>5</v>
      </c>
      <c r="J2431">
        <f t="shared" si="75"/>
        <v>0</v>
      </c>
    </row>
    <row r="2432" spans="1:10">
      <c r="A2432" t="s">
        <v>53</v>
      </c>
      <c r="B2432" s="57">
        <v>34482</v>
      </c>
      <c r="C2432">
        <v>1994</v>
      </c>
      <c r="D2432">
        <v>710</v>
      </c>
      <c r="E2432">
        <v>5170.7700000000004</v>
      </c>
      <c r="F2432">
        <v>1172.6500000000001</v>
      </c>
      <c r="G2432">
        <v>640</v>
      </c>
      <c r="H2432" t="s">
        <v>18</v>
      </c>
      <c r="I2432">
        <f t="shared" si="76"/>
        <v>5</v>
      </c>
      <c r="J2432">
        <f t="shared" si="75"/>
        <v>0</v>
      </c>
    </row>
    <row r="2433" spans="1:10">
      <c r="A2433" t="s">
        <v>53</v>
      </c>
      <c r="B2433" s="57">
        <v>34482</v>
      </c>
      <c r="C2433">
        <v>1994</v>
      </c>
      <c r="D2433">
        <v>710</v>
      </c>
      <c r="E2433">
        <v>5170.7700000000004</v>
      </c>
      <c r="F2433">
        <v>92.2</v>
      </c>
      <c r="G2433">
        <v>649</v>
      </c>
      <c r="H2433" t="s">
        <v>55</v>
      </c>
      <c r="I2433">
        <f t="shared" si="76"/>
        <v>5</v>
      </c>
      <c r="J2433">
        <f t="shared" si="75"/>
        <v>0</v>
      </c>
    </row>
    <row r="2434" spans="1:10">
      <c r="A2434" t="s">
        <v>53</v>
      </c>
      <c r="B2434" s="57">
        <v>34482</v>
      </c>
      <c r="C2434">
        <v>1994</v>
      </c>
      <c r="D2434">
        <v>710</v>
      </c>
      <c r="E2434">
        <v>5170.7700000000004</v>
      </c>
      <c r="F2434">
        <v>3878.93</v>
      </c>
      <c r="G2434">
        <v>650</v>
      </c>
      <c r="H2434" t="s">
        <v>18</v>
      </c>
      <c r="I2434">
        <f t="shared" si="76"/>
        <v>5</v>
      </c>
      <c r="J2434">
        <f t="shared" si="75"/>
        <v>0</v>
      </c>
    </row>
    <row r="2435" spans="1:10">
      <c r="A2435" t="s">
        <v>53</v>
      </c>
      <c r="B2435" s="57">
        <v>34482</v>
      </c>
      <c r="C2435">
        <v>1994</v>
      </c>
      <c r="D2435">
        <v>710</v>
      </c>
      <c r="E2435">
        <v>5170.7700000000004</v>
      </c>
      <c r="F2435">
        <v>2.33</v>
      </c>
      <c r="G2435">
        <v>659</v>
      </c>
      <c r="H2435" t="s">
        <v>55</v>
      </c>
      <c r="I2435">
        <f t="shared" si="76"/>
        <v>5</v>
      </c>
      <c r="J2435">
        <f t="shared" ref="J2435:J2498" si="77">IF(I2435&lt;7,0,1)</f>
        <v>0</v>
      </c>
    </row>
    <row r="2436" spans="1:10">
      <c r="A2436" t="s">
        <v>53</v>
      </c>
      <c r="B2436" s="57">
        <v>34482</v>
      </c>
      <c r="C2436">
        <v>1994</v>
      </c>
      <c r="D2436">
        <v>710</v>
      </c>
      <c r="F2436">
        <v>2.2999999999999998</v>
      </c>
      <c r="G2436">
        <v>519</v>
      </c>
      <c r="H2436" t="s">
        <v>54</v>
      </c>
      <c r="I2436">
        <f t="shared" si="76"/>
        <v>5</v>
      </c>
      <c r="J2436">
        <f t="shared" si="77"/>
        <v>0</v>
      </c>
    </row>
    <row r="2437" spans="1:10">
      <c r="A2437" t="s">
        <v>53</v>
      </c>
      <c r="B2437" s="57">
        <v>34482</v>
      </c>
      <c r="C2437">
        <v>1994</v>
      </c>
      <c r="D2437">
        <v>710</v>
      </c>
      <c r="F2437">
        <v>8.69</v>
      </c>
      <c r="G2437">
        <v>610</v>
      </c>
      <c r="H2437" t="s">
        <v>18</v>
      </c>
      <c r="I2437">
        <f t="shared" si="76"/>
        <v>5</v>
      </c>
      <c r="J2437">
        <f t="shared" si="77"/>
        <v>0</v>
      </c>
    </row>
    <row r="2438" spans="1:10">
      <c r="A2438" t="s">
        <v>53</v>
      </c>
      <c r="B2438" s="57">
        <v>34482</v>
      </c>
      <c r="C2438">
        <v>1994</v>
      </c>
      <c r="D2438">
        <v>710</v>
      </c>
      <c r="F2438">
        <v>15.17</v>
      </c>
      <c r="G2438">
        <v>620</v>
      </c>
      <c r="H2438" t="s">
        <v>18</v>
      </c>
      <c r="I2438">
        <f t="shared" si="76"/>
        <v>5</v>
      </c>
      <c r="J2438">
        <f t="shared" si="77"/>
        <v>0</v>
      </c>
    </row>
    <row r="2439" spans="1:10">
      <c r="A2439" t="s">
        <v>53</v>
      </c>
      <c r="B2439" s="57">
        <v>34482</v>
      </c>
      <c r="C2439">
        <v>1994</v>
      </c>
      <c r="D2439">
        <v>710</v>
      </c>
      <c r="F2439">
        <v>26.06</v>
      </c>
      <c r="G2439">
        <v>630</v>
      </c>
      <c r="H2439" t="s">
        <v>18</v>
      </c>
      <c r="I2439">
        <f t="shared" si="76"/>
        <v>5</v>
      </c>
      <c r="J2439">
        <f t="shared" si="77"/>
        <v>0</v>
      </c>
    </row>
    <row r="2440" spans="1:10">
      <c r="A2440" t="s">
        <v>53</v>
      </c>
      <c r="B2440" s="57">
        <v>34482</v>
      </c>
      <c r="C2440">
        <v>1994</v>
      </c>
      <c r="D2440">
        <v>710</v>
      </c>
      <c r="F2440">
        <v>17.32</v>
      </c>
      <c r="G2440">
        <v>640</v>
      </c>
      <c r="H2440" t="s">
        <v>18</v>
      </c>
      <c r="I2440">
        <f t="shared" ref="I2440:I2503" si="78">MONTH(B2440)</f>
        <v>5</v>
      </c>
      <c r="J2440">
        <f t="shared" si="77"/>
        <v>0</v>
      </c>
    </row>
    <row r="2441" spans="1:10">
      <c r="A2441" t="s">
        <v>53</v>
      </c>
      <c r="B2441" s="57">
        <v>34482</v>
      </c>
      <c r="C2441">
        <v>1994</v>
      </c>
      <c r="D2441">
        <v>710</v>
      </c>
      <c r="F2441">
        <v>0.02</v>
      </c>
      <c r="G2441">
        <v>649</v>
      </c>
      <c r="H2441" t="s">
        <v>55</v>
      </c>
      <c r="I2441">
        <f t="shared" si="78"/>
        <v>5</v>
      </c>
      <c r="J2441">
        <f t="shared" si="77"/>
        <v>0</v>
      </c>
    </row>
    <row r="2442" spans="1:10">
      <c r="A2442" t="s">
        <v>53</v>
      </c>
      <c r="B2442" s="57">
        <v>34482</v>
      </c>
      <c r="C2442">
        <v>1994</v>
      </c>
      <c r="D2442">
        <v>710</v>
      </c>
      <c r="F2442">
        <v>16.55</v>
      </c>
      <c r="G2442">
        <v>650</v>
      </c>
      <c r="H2442" t="s">
        <v>18</v>
      </c>
      <c r="I2442">
        <f t="shared" si="78"/>
        <v>5</v>
      </c>
      <c r="J2442">
        <f t="shared" si="77"/>
        <v>0</v>
      </c>
    </row>
    <row r="2443" spans="1:10">
      <c r="A2443" t="s">
        <v>53</v>
      </c>
      <c r="B2443" s="57">
        <v>34489</v>
      </c>
      <c r="C2443">
        <v>1994</v>
      </c>
      <c r="D2443">
        <v>710</v>
      </c>
      <c r="E2443">
        <v>3197.26</v>
      </c>
      <c r="F2443">
        <v>15.42</v>
      </c>
      <c r="G2443">
        <v>518</v>
      </c>
      <c r="H2443" t="s">
        <v>54</v>
      </c>
      <c r="I2443">
        <f t="shared" si="78"/>
        <v>6</v>
      </c>
      <c r="J2443">
        <f t="shared" si="77"/>
        <v>0</v>
      </c>
    </row>
    <row r="2444" spans="1:10">
      <c r="A2444" t="s">
        <v>53</v>
      </c>
      <c r="B2444" s="57">
        <v>34489</v>
      </c>
      <c r="C2444">
        <v>1994</v>
      </c>
      <c r="D2444">
        <v>710</v>
      </c>
      <c r="E2444">
        <v>3197.26</v>
      </c>
      <c r="F2444">
        <v>19.420000000000002</v>
      </c>
      <c r="G2444">
        <v>541</v>
      </c>
      <c r="H2444" t="s">
        <v>54</v>
      </c>
      <c r="I2444">
        <f t="shared" si="78"/>
        <v>6</v>
      </c>
      <c r="J2444">
        <f t="shared" si="77"/>
        <v>0</v>
      </c>
    </row>
    <row r="2445" spans="1:10">
      <c r="A2445" t="s">
        <v>53</v>
      </c>
      <c r="B2445" s="57">
        <v>34489</v>
      </c>
      <c r="C2445">
        <v>1994</v>
      </c>
      <c r="D2445">
        <v>710</v>
      </c>
      <c r="E2445">
        <v>3197.26</v>
      </c>
      <c r="F2445">
        <v>0.53</v>
      </c>
      <c r="G2445">
        <v>542</v>
      </c>
      <c r="H2445" t="s">
        <v>54</v>
      </c>
      <c r="I2445">
        <f t="shared" si="78"/>
        <v>6</v>
      </c>
      <c r="J2445">
        <f t="shared" si="77"/>
        <v>0</v>
      </c>
    </row>
    <row r="2446" spans="1:10">
      <c r="A2446" t="s">
        <v>53</v>
      </c>
      <c r="B2446" s="57">
        <v>34489</v>
      </c>
      <c r="C2446">
        <v>1994</v>
      </c>
      <c r="D2446">
        <v>710</v>
      </c>
      <c r="E2446">
        <v>3625.52</v>
      </c>
      <c r="F2446">
        <v>12.83</v>
      </c>
      <c r="G2446">
        <v>610</v>
      </c>
      <c r="H2446" t="s">
        <v>18</v>
      </c>
      <c r="I2446">
        <f t="shared" si="78"/>
        <v>6</v>
      </c>
      <c r="J2446">
        <f t="shared" si="77"/>
        <v>0</v>
      </c>
    </row>
    <row r="2447" spans="1:10">
      <c r="A2447" t="s">
        <v>53</v>
      </c>
      <c r="B2447" s="57">
        <v>34489</v>
      </c>
      <c r="C2447">
        <v>1994</v>
      </c>
      <c r="D2447">
        <v>710</v>
      </c>
      <c r="E2447">
        <v>3625.52</v>
      </c>
      <c r="F2447">
        <v>34.409999999999997</v>
      </c>
      <c r="G2447">
        <v>620</v>
      </c>
      <c r="H2447" t="s">
        <v>18</v>
      </c>
      <c r="I2447">
        <f t="shared" si="78"/>
        <v>6</v>
      </c>
      <c r="J2447">
        <f t="shared" si="77"/>
        <v>0</v>
      </c>
    </row>
    <row r="2448" spans="1:10">
      <c r="A2448" t="s">
        <v>53</v>
      </c>
      <c r="B2448" s="57">
        <v>34489</v>
      </c>
      <c r="C2448">
        <v>1994</v>
      </c>
      <c r="D2448">
        <v>710</v>
      </c>
      <c r="E2448">
        <v>3625.52</v>
      </c>
      <c r="F2448">
        <v>30.02</v>
      </c>
      <c r="G2448">
        <v>630</v>
      </c>
      <c r="H2448" t="s">
        <v>18</v>
      </c>
      <c r="I2448">
        <f t="shared" si="78"/>
        <v>6</v>
      </c>
      <c r="J2448">
        <f t="shared" si="77"/>
        <v>0</v>
      </c>
    </row>
    <row r="2449" spans="1:10">
      <c r="A2449" t="s">
        <v>53</v>
      </c>
      <c r="B2449" s="57">
        <v>34489</v>
      </c>
      <c r="C2449">
        <v>1994</v>
      </c>
      <c r="D2449">
        <v>710</v>
      </c>
      <c r="E2449">
        <v>3625.52</v>
      </c>
      <c r="F2449">
        <v>63.29</v>
      </c>
      <c r="G2449">
        <v>640</v>
      </c>
      <c r="H2449" t="s">
        <v>18</v>
      </c>
      <c r="I2449">
        <f t="shared" si="78"/>
        <v>6</v>
      </c>
      <c r="J2449">
        <f t="shared" si="77"/>
        <v>0</v>
      </c>
    </row>
    <row r="2450" spans="1:10">
      <c r="A2450" t="s">
        <v>53</v>
      </c>
      <c r="B2450" s="57">
        <v>34489</v>
      </c>
      <c r="C2450">
        <v>1994</v>
      </c>
      <c r="D2450">
        <v>710</v>
      </c>
      <c r="E2450">
        <v>5170.7700000000004</v>
      </c>
      <c r="F2450">
        <v>38.6</v>
      </c>
      <c r="G2450">
        <v>610</v>
      </c>
      <c r="H2450" t="s">
        <v>18</v>
      </c>
      <c r="I2450">
        <f t="shared" si="78"/>
        <v>6</v>
      </c>
      <c r="J2450">
        <f t="shared" si="77"/>
        <v>0</v>
      </c>
    </row>
    <row r="2451" spans="1:10">
      <c r="A2451" t="s">
        <v>53</v>
      </c>
      <c r="B2451" s="57">
        <v>34489</v>
      </c>
      <c r="C2451">
        <v>1994</v>
      </c>
      <c r="D2451">
        <v>710</v>
      </c>
      <c r="E2451">
        <v>5170.7700000000004</v>
      </c>
      <c r="F2451">
        <v>47.64</v>
      </c>
      <c r="G2451">
        <v>620</v>
      </c>
      <c r="H2451" t="s">
        <v>18</v>
      </c>
      <c r="I2451">
        <f t="shared" si="78"/>
        <v>6</v>
      </c>
      <c r="J2451">
        <f t="shared" si="77"/>
        <v>0</v>
      </c>
    </row>
    <row r="2452" spans="1:10">
      <c r="A2452" t="s">
        <v>53</v>
      </c>
      <c r="B2452" s="57">
        <v>34489</v>
      </c>
      <c r="C2452">
        <v>1994</v>
      </c>
      <c r="D2452">
        <v>710</v>
      </c>
      <c r="E2452">
        <v>5170.7700000000004</v>
      </c>
      <c r="F2452">
        <v>1293.17</v>
      </c>
      <c r="G2452">
        <v>630</v>
      </c>
      <c r="H2452" t="s">
        <v>18</v>
      </c>
      <c r="I2452">
        <f t="shared" si="78"/>
        <v>6</v>
      </c>
      <c r="J2452">
        <f t="shared" si="77"/>
        <v>0</v>
      </c>
    </row>
    <row r="2453" spans="1:10">
      <c r="A2453" t="s">
        <v>53</v>
      </c>
      <c r="B2453" s="57">
        <v>34489</v>
      </c>
      <c r="C2453">
        <v>1994</v>
      </c>
      <c r="D2453">
        <v>710</v>
      </c>
      <c r="E2453">
        <v>5170.7700000000004</v>
      </c>
      <c r="F2453">
        <v>584.08000000000004</v>
      </c>
      <c r="G2453">
        <v>640</v>
      </c>
      <c r="H2453" t="s">
        <v>18</v>
      </c>
      <c r="I2453">
        <f t="shared" si="78"/>
        <v>6</v>
      </c>
      <c r="J2453">
        <f t="shared" si="77"/>
        <v>0</v>
      </c>
    </row>
    <row r="2454" spans="1:10">
      <c r="A2454" t="s">
        <v>53</v>
      </c>
      <c r="B2454" s="57">
        <v>34489</v>
      </c>
      <c r="C2454">
        <v>1994</v>
      </c>
      <c r="D2454">
        <v>710</v>
      </c>
      <c r="E2454">
        <v>5170.7700000000004</v>
      </c>
      <c r="F2454">
        <v>498.58</v>
      </c>
      <c r="G2454">
        <v>650</v>
      </c>
      <c r="H2454" t="s">
        <v>18</v>
      </c>
      <c r="I2454">
        <f t="shared" si="78"/>
        <v>6</v>
      </c>
      <c r="J2454">
        <f t="shared" si="77"/>
        <v>0</v>
      </c>
    </row>
    <row r="2455" spans="1:10">
      <c r="A2455" t="s">
        <v>53</v>
      </c>
      <c r="B2455" s="57">
        <v>34489</v>
      </c>
      <c r="C2455">
        <v>1994</v>
      </c>
      <c r="D2455">
        <v>710</v>
      </c>
      <c r="F2455">
        <v>2.42</v>
      </c>
      <c r="G2455">
        <v>519</v>
      </c>
      <c r="H2455" t="s">
        <v>54</v>
      </c>
      <c r="I2455">
        <f t="shared" si="78"/>
        <v>6</v>
      </c>
      <c r="J2455">
        <f t="shared" si="77"/>
        <v>0</v>
      </c>
    </row>
    <row r="2456" spans="1:10">
      <c r="A2456" t="s">
        <v>53</v>
      </c>
      <c r="B2456" s="57">
        <v>34489</v>
      </c>
      <c r="C2456">
        <v>1994</v>
      </c>
      <c r="D2456">
        <v>710</v>
      </c>
      <c r="F2456">
        <v>0.47</v>
      </c>
      <c r="G2456">
        <v>541</v>
      </c>
      <c r="H2456" t="s">
        <v>54</v>
      </c>
      <c r="I2456">
        <f t="shared" si="78"/>
        <v>6</v>
      </c>
      <c r="J2456">
        <f t="shared" si="77"/>
        <v>0</v>
      </c>
    </row>
    <row r="2457" spans="1:10">
      <c r="A2457" t="s">
        <v>53</v>
      </c>
      <c r="B2457" s="57">
        <v>34489</v>
      </c>
      <c r="C2457">
        <v>1994</v>
      </c>
      <c r="D2457">
        <v>710</v>
      </c>
      <c r="F2457">
        <v>0.71</v>
      </c>
      <c r="G2457">
        <v>610</v>
      </c>
      <c r="H2457" t="s">
        <v>18</v>
      </c>
      <c r="I2457">
        <f t="shared" si="78"/>
        <v>6</v>
      </c>
      <c r="J2457">
        <f t="shared" si="77"/>
        <v>0</v>
      </c>
    </row>
    <row r="2458" spans="1:10">
      <c r="A2458" t="s">
        <v>53</v>
      </c>
      <c r="B2458" s="57">
        <v>34489</v>
      </c>
      <c r="C2458">
        <v>1994</v>
      </c>
      <c r="D2458">
        <v>710</v>
      </c>
      <c r="F2458">
        <v>0.56000000000000005</v>
      </c>
      <c r="G2458">
        <v>620</v>
      </c>
      <c r="H2458" t="s">
        <v>18</v>
      </c>
      <c r="I2458">
        <f t="shared" si="78"/>
        <v>6</v>
      </c>
      <c r="J2458">
        <f t="shared" si="77"/>
        <v>0</v>
      </c>
    </row>
    <row r="2459" spans="1:10">
      <c r="A2459" t="s">
        <v>53</v>
      </c>
      <c r="B2459" s="57">
        <v>34489</v>
      </c>
      <c r="C2459">
        <v>1994</v>
      </c>
      <c r="D2459">
        <v>710</v>
      </c>
      <c r="F2459">
        <v>12.14</v>
      </c>
      <c r="G2459">
        <v>630</v>
      </c>
      <c r="H2459" t="s">
        <v>18</v>
      </c>
      <c r="I2459">
        <f t="shared" si="78"/>
        <v>6</v>
      </c>
      <c r="J2459">
        <f t="shared" si="77"/>
        <v>0</v>
      </c>
    </row>
    <row r="2460" spans="1:10">
      <c r="A2460" t="s">
        <v>53</v>
      </c>
      <c r="B2460" s="57">
        <v>34489</v>
      </c>
      <c r="C2460">
        <v>1994</v>
      </c>
      <c r="D2460">
        <v>710</v>
      </c>
      <c r="F2460">
        <v>3.05</v>
      </c>
      <c r="G2460">
        <v>640</v>
      </c>
      <c r="H2460" t="s">
        <v>18</v>
      </c>
      <c r="I2460">
        <f t="shared" si="78"/>
        <v>6</v>
      </c>
      <c r="J2460">
        <f t="shared" si="77"/>
        <v>0</v>
      </c>
    </row>
    <row r="2461" spans="1:10">
      <c r="A2461" t="s">
        <v>53</v>
      </c>
      <c r="B2461" s="57">
        <v>34489</v>
      </c>
      <c r="C2461">
        <v>1994</v>
      </c>
      <c r="D2461">
        <v>710</v>
      </c>
      <c r="F2461">
        <v>38.18</v>
      </c>
      <c r="G2461">
        <v>650</v>
      </c>
      <c r="H2461" t="s">
        <v>18</v>
      </c>
      <c r="I2461">
        <f t="shared" si="78"/>
        <v>6</v>
      </c>
      <c r="J2461">
        <f t="shared" si="77"/>
        <v>0</v>
      </c>
    </row>
    <row r="2462" spans="1:10">
      <c r="A2462" t="s">
        <v>53</v>
      </c>
      <c r="B2462" s="57">
        <v>34496</v>
      </c>
      <c r="C2462">
        <v>1994</v>
      </c>
      <c r="D2462">
        <v>710</v>
      </c>
      <c r="E2462">
        <v>3197.26</v>
      </c>
      <c r="F2462">
        <v>4.54</v>
      </c>
      <c r="G2462">
        <v>518</v>
      </c>
      <c r="H2462" t="s">
        <v>54</v>
      </c>
      <c r="I2462">
        <f t="shared" si="78"/>
        <v>6</v>
      </c>
      <c r="J2462">
        <f t="shared" si="77"/>
        <v>0</v>
      </c>
    </row>
    <row r="2463" spans="1:10">
      <c r="A2463" t="s">
        <v>53</v>
      </c>
      <c r="B2463" s="57">
        <v>34496</v>
      </c>
      <c r="C2463">
        <v>1994</v>
      </c>
      <c r="D2463">
        <v>710</v>
      </c>
      <c r="E2463">
        <v>3197.26</v>
      </c>
      <c r="F2463">
        <v>0.14000000000000001</v>
      </c>
      <c r="G2463">
        <v>519</v>
      </c>
      <c r="H2463" t="s">
        <v>54</v>
      </c>
      <c r="I2463">
        <f t="shared" si="78"/>
        <v>6</v>
      </c>
      <c r="J2463">
        <f t="shared" si="77"/>
        <v>0</v>
      </c>
    </row>
    <row r="2464" spans="1:10">
      <c r="A2464" t="s">
        <v>53</v>
      </c>
      <c r="B2464" s="57">
        <v>34496</v>
      </c>
      <c r="C2464">
        <v>1994</v>
      </c>
      <c r="D2464">
        <v>710</v>
      </c>
      <c r="E2464">
        <v>3197.26</v>
      </c>
      <c r="F2464">
        <v>56.36</v>
      </c>
      <c r="G2464">
        <v>541</v>
      </c>
      <c r="H2464" t="s">
        <v>54</v>
      </c>
      <c r="I2464">
        <f t="shared" si="78"/>
        <v>6</v>
      </c>
      <c r="J2464">
        <f t="shared" si="77"/>
        <v>0</v>
      </c>
    </row>
    <row r="2465" spans="1:10">
      <c r="A2465" t="s">
        <v>53</v>
      </c>
      <c r="B2465" s="57">
        <v>34496</v>
      </c>
      <c r="C2465">
        <v>1994</v>
      </c>
      <c r="D2465">
        <v>710</v>
      </c>
      <c r="E2465">
        <v>3197.26</v>
      </c>
      <c r="F2465">
        <v>5.07</v>
      </c>
      <c r="G2465">
        <v>542</v>
      </c>
      <c r="H2465" t="s">
        <v>54</v>
      </c>
      <c r="I2465">
        <f t="shared" si="78"/>
        <v>6</v>
      </c>
      <c r="J2465">
        <f t="shared" si="77"/>
        <v>0</v>
      </c>
    </row>
    <row r="2466" spans="1:10">
      <c r="A2466" t="s">
        <v>53</v>
      </c>
      <c r="B2466" s="57">
        <v>34496</v>
      </c>
      <c r="C2466">
        <v>1994</v>
      </c>
      <c r="D2466">
        <v>710</v>
      </c>
      <c r="E2466">
        <v>3625.52</v>
      </c>
      <c r="F2466">
        <v>1.05</v>
      </c>
      <c r="G2466">
        <v>630</v>
      </c>
      <c r="H2466" t="s">
        <v>18</v>
      </c>
      <c r="I2466">
        <f t="shared" si="78"/>
        <v>6</v>
      </c>
      <c r="J2466">
        <f t="shared" si="77"/>
        <v>0</v>
      </c>
    </row>
    <row r="2467" spans="1:10">
      <c r="A2467" t="s">
        <v>53</v>
      </c>
      <c r="B2467" s="57">
        <v>34496</v>
      </c>
      <c r="C2467">
        <v>1994</v>
      </c>
      <c r="D2467">
        <v>710</v>
      </c>
      <c r="E2467">
        <v>4765.99</v>
      </c>
      <c r="F2467">
        <v>0.41</v>
      </c>
      <c r="G2467">
        <v>519</v>
      </c>
      <c r="H2467" t="s">
        <v>54</v>
      </c>
      <c r="I2467">
        <f t="shared" si="78"/>
        <v>6</v>
      </c>
      <c r="J2467">
        <f t="shared" si="77"/>
        <v>0</v>
      </c>
    </row>
    <row r="2468" spans="1:10">
      <c r="A2468" t="s">
        <v>53</v>
      </c>
      <c r="B2468" s="57">
        <v>34496</v>
      </c>
      <c r="C2468">
        <v>1994</v>
      </c>
      <c r="D2468">
        <v>710</v>
      </c>
      <c r="E2468">
        <v>5170.7700000000004</v>
      </c>
      <c r="F2468">
        <v>0.56999999999999995</v>
      </c>
      <c r="G2468">
        <v>610</v>
      </c>
      <c r="H2468" t="s">
        <v>18</v>
      </c>
      <c r="I2468">
        <f t="shared" si="78"/>
        <v>6</v>
      </c>
      <c r="J2468">
        <f t="shared" si="77"/>
        <v>0</v>
      </c>
    </row>
    <row r="2469" spans="1:10">
      <c r="A2469" t="s">
        <v>53</v>
      </c>
      <c r="B2469" s="57">
        <v>34496</v>
      </c>
      <c r="C2469">
        <v>1994</v>
      </c>
      <c r="D2469">
        <v>710</v>
      </c>
      <c r="E2469">
        <v>5170.7700000000004</v>
      </c>
      <c r="F2469">
        <v>1.19</v>
      </c>
      <c r="G2469">
        <v>620</v>
      </c>
      <c r="H2469" t="s">
        <v>18</v>
      </c>
      <c r="I2469">
        <f t="shared" si="78"/>
        <v>6</v>
      </c>
      <c r="J2469">
        <f t="shared" si="77"/>
        <v>0</v>
      </c>
    </row>
    <row r="2470" spans="1:10">
      <c r="A2470" t="s">
        <v>53</v>
      </c>
      <c r="B2470" s="57">
        <v>34496</v>
      </c>
      <c r="C2470">
        <v>1994</v>
      </c>
      <c r="D2470">
        <v>710</v>
      </c>
      <c r="E2470">
        <v>5170.7700000000004</v>
      </c>
      <c r="F2470">
        <v>58.03</v>
      </c>
      <c r="G2470">
        <v>630</v>
      </c>
      <c r="H2470" t="s">
        <v>18</v>
      </c>
      <c r="I2470">
        <f t="shared" si="78"/>
        <v>6</v>
      </c>
      <c r="J2470">
        <f t="shared" si="77"/>
        <v>0</v>
      </c>
    </row>
    <row r="2471" spans="1:10">
      <c r="A2471" t="s">
        <v>53</v>
      </c>
      <c r="B2471" s="57">
        <v>34496</v>
      </c>
      <c r="C2471">
        <v>1994</v>
      </c>
      <c r="D2471">
        <v>710</v>
      </c>
      <c r="E2471">
        <v>5170.7700000000004</v>
      </c>
      <c r="F2471">
        <v>13.99</v>
      </c>
      <c r="G2471">
        <v>640</v>
      </c>
      <c r="H2471" t="s">
        <v>18</v>
      </c>
      <c r="I2471">
        <f t="shared" si="78"/>
        <v>6</v>
      </c>
      <c r="J2471">
        <f t="shared" si="77"/>
        <v>0</v>
      </c>
    </row>
    <row r="2472" spans="1:10">
      <c r="A2472" t="s">
        <v>53</v>
      </c>
      <c r="B2472" s="57">
        <v>34496</v>
      </c>
      <c r="C2472">
        <v>1994</v>
      </c>
      <c r="D2472">
        <v>710</v>
      </c>
      <c r="E2472">
        <v>5170.7700000000004</v>
      </c>
      <c r="F2472">
        <v>17.12</v>
      </c>
      <c r="G2472">
        <v>649</v>
      </c>
      <c r="H2472" t="s">
        <v>55</v>
      </c>
      <c r="I2472">
        <f t="shared" si="78"/>
        <v>6</v>
      </c>
      <c r="J2472">
        <f t="shared" si="77"/>
        <v>0</v>
      </c>
    </row>
    <row r="2473" spans="1:10">
      <c r="A2473" t="s">
        <v>53</v>
      </c>
      <c r="B2473" s="57">
        <v>34496</v>
      </c>
      <c r="C2473">
        <v>1994</v>
      </c>
      <c r="D2473">
        <v>710</v>
      </c>
      <c r="E2473">
        <v>5170.7700000000004</v>
      </c>
      <c r="F2473">
        <v>50.2</v>
      </c>
      <c r="G2473">
        <v>650</v>
      </c>
      <c r="H2473" t="s">
        <v>18</v>
      </c>
      <c r="I2473">
        <f t="shared" si="78"/>
        <v>6</v>
      </c>
      <c r="J2473">
        <f t="shared" si="77"/>
        <v>0</v>
      </c>
    </row>
    <row r="2474" spans="1:10">
      <c r="A2474" t="s">
        <v>53</v>
      </c>
      <c r="B2474" s="57">
        <v>34496</v>
      </c>
      <c r="C2474">
        <v>1994</v>
      </c>
      <c r="D2474">
        <v>710</v>
      </c>
      <c r="E2474">
        <v>5170.7700000000004</v>
      </c>
      <c r="F2474">
        <v>0.74</v>
      </c>
      <c r="G2474">
        <v>659</v>
      </c>
      <c r="H2474" t="s">
        <v>55</v>
      </c>
      <c r="I2474">
        <f t="shared" si="78"/>
        <v>6</v>
      </c>
      <c r="J2474">
        <f t="shared" si="77"/>
        <v>0</v>
      </c>
    </row>
    <row r="2475" spans="1:10">
      <c r="A2475" t="s">
        <v>53</v>
      </c>
      <c r="B2475" s="57">
        <v>34496</v>
      </c>
      <c r="C2475">
        <v>1994</v>
      </c>
      <c r="D2475">
        <v>710</v>
      </c>
      <c r="F2475">
        <v>1.95</v>
      </c>
      <c r="G2475">
        <v>519</v>
      </c>
      <c r="H2475" t="s">
        <v>54</v>
      </c>
      <c r="I2475">
        <f t="shared" si="78"/>
        <v>6</v>
      </c>
      <c r="J2475">
        <f t="shared" si="77"/>
        <v>0</v>
      </c>
    </row>
    <row r="2476" spans="1:10">
      <c r="A2476" t="s">
        <v>53</v>
      </c>
      <c r="B2476" s="57">
        <v>34496</v>
      </c>
      <c r="C2476">
        <v>1994</v>
      </c>
      <c r="D2476">
        <v>710</v>
      </c>
      <c r="F2476">
        <v>11.08</v>
      </c>
      <c r="G2476">
        <v>541</v>
      </c>
      <c r="H2476" t="s">
        <v>54</v>
      </c>
      <c r="I2476">
        <f t="shared" si="78"/>
        <v>6</v>
      </c>
      <c r="J2476">
        <f t="shared" si="77"/>
        <v>0</v>
      </c>
    </row>
    <row r="2477" spans="1:10">
      <c r="A2477" t="s">
        <v>53</v>
      </c>
      <c r="B2477" s="57">
        <v>34496</v>
      </c>
      <c r="C2477">
        <v>1994</v>
      </c>
      <c r="D2477">
        <v>710</v>
      </c>
      <c r="F2477">
        <v>0.27</v>
      </c>
      <c r="G2477">
        <v>542</v>
      </c>
      <c r="H2477" t="s">
        <v>54</v>
      </c>
      <c r="I2477">
        <f t="shared" si="78"/>
        <v>6</v>
      </c>
      <c r="J2477">
        <f t="shared" si="77"/>
        <v>0</v>
      </c>
    </row>
    <row r="2478" spans="1:10">
      <c r="A2478" t="s">
        <v>53</v>
      </c>
      <c r="B2478" s="57">
        <v>34496</v>
      </c>
      <c r="C2478">
        <v>1994</v>
      </c>
      <c r="D2478">
        <v>710</v>
      </c>
      <c r="F2478">
        <v>0</v>
      </c>
      <c r="G2478">
        <v>610</v>
      </c>
      <c r="H2478" t="s">
        <v>18</v>
      </c>
      <c r="I2478">
        <f t="shared" si="78"/>
        <v>6</v>
      </c>
      <c r="J2478">
        <f t="shared" si="77"/>
        <v>0</v>
      </c>
    </row>
    <row r="2479" spans="1:10">
      <c r="A2479" t="s">
        <v>53</v>
      </c>
      <c r="B2479" s="57">
        <v>34496</v>
      </c>
      <c r="C2479">
        <v>1994</v>
      </c>
      <c r="D2479">
        <v>710</v>
      </c>
      <c r="F2479">
        <v>7.0000000000000007E-2</v>
      </c>
      <c r="G2479">
        <v>620</v>
      </c>
      <c r="H2479" t="s">
        <v>18</v>
      </c>
      <c r="I2479">
        <f t="shared" si="78"/>
        <v>6</v>
      </c>
      <c r="J2479">
        <f t="shared" si="77"/>
        <v>0</v>
      </c>
    </row>
    <row r="2480" spans="1:10">
      <c r="A2480" t="s">
        <v>53</v>
      </c>
      <c r="B2480" s="57">
        <v>34496</v>
      </c>
      <c r="C2480">
        <v>1994</v>
      </c>
      <c r="D2480">
        <v>710</v>
      </c>
      <c r="F2480">
        <v>1.7</v>
      </c>
      <c r="G2480">
        <v>630</v>
      </c>
      <c r="H2480" t="s">
        <v>18</v>
      </c>
      <c r="I2480">
        <f t="shared" si="78"/>
        <v>6</v>
      </c>
      <c r="J2480">
        <f t="shared" si="77"/>
        <v>0</v>
      </c>
    </row>
    <row r="2481" spans="1:10">
      <c r="A2481" t="s">
        <v>53</v>
      </c>
      <c r="B2481" s="57">
        <v>34496</v>
      </c>
      <c r="C2481">
        <v>1994</v>
      </c>
      <c r="D2481">
        <v>710</v>
      </c>
      <c r="F2481">
        <v>2.4</v>
      </c>
      <c r="G2481">
        <v>640</v>
      </c>
      <c r="H2481" t="s">
        <v>18</v>
      </c>
      <c r="I2481">
        <f t="shared" si="78"/>
        <v>6</v>
      </c>
      <c r="J2481">
        <f t="shared" si="77"/>
        <v>0</v>
      </c>
    </row>
    <row r="2482" spans="1:10">
      <c r="A2482" t="s">
        <v>53</v>
      </c>
      <c r="B2482" s="57">
        <v>34496</v>
      </c>
      <c r="C2482">
        <v>1994</v>
      </c>
      <c r="D2482">
        <v>710</v>
      </c>
      <c r="F2482">
        <v>0.08</v>
      </c>
      <c r="G2482">
        <v>649</v>
      </c>
      <c r="H2482" t="s">
        <v>55</v>
      </c>
      <c r="I2482">
        <f t="shared" si="78"/>
        <v>6</v>
      </c>
      <c r="J2482">
        <f t="shared" si="77"/>
        <v>0</v>
      </c>
    </row>
    <row r="2483" spans="1:10">
      <c r="A2483" t="s">
        <v>53</v>
      </c>
      <c r="B2483" s="57">
        <v>34496</v>
      </c>
      <c r="C2483">
        <v>1994</v>
      </c>
      <c r="D2483">
        <v>710</v>
      </c>
      <c r="F2483">
        <v>0.2</v>
      </c>
      <c r="G2483">
        <v>650</v>
      </c>
      <c r="H2483" t="s">
        <v>18</v>
      </c>
      <c r="I2483">
        <f t="shared" si="78"/>
        <v>6</v>
      </c>
      <c r="J2483">
        <f t="shared" si="77"/>
        <v>0</v>
      </c>
    </row>
    <row r="2484" spans="1:10">
      <c r="A2484" t="s">
        <v>53</v>
      </c>
      <c r="B2484" s="57">
        <v>34503</v>
      </c>
      <c r="C2484">
        <v>1994</v>
      </c>
      <c r="D2484">
        <v>710</v>
      </c>
      <c r="E2484">
        <v>3197.26</v>
      </c>
      <c r="F2484">
        <v>2.2000000000000002</v>
      </c>
      <c r="G2484">
        <v>519</v>
      </c>
      <c r="H2484" t="s">
        <v>54</v>
      </c>
      <c r="I2484">
        <f t="shared" si="78"/>
        <v>6</v>
      </c>
      <c r="J2484">
        <f t="shared" si="77"/>
        <v>0</v>
      </c>
    </row>
    <row r="2485" spans="1:10">
      <c r="A2485" t="s">
        <v>53</v>
      </c>
      <c r="B2485" s="57">
        <v>34503</v>
      </c>
      <c r="C2485">
        <v>1994</v>
      </c>
      <c r="D2485">
        <v>710</v>
      </c>
      <c r="E2485">
        <v>3197.26</v>
      </c>
      <c r="F2485">
        <v>35.24</v>
      </c>
      <c r="G2485">
        <v>541</v>
      </c>
      <c r="H2485" t="s">
        <v>54</v>
      </c>
      <c r="I2485">
        <f t="shared" si="78"/>
        <v>6</v>
      </c>
      <c r="J2485">
        <f t="shared" si="77"/>
        <v>0</v>
      </c>
    </row>
    <row r="2486" spans="1:10">
      <c r="A2486" t="s">
        <v>53</v>
      </c>
      <c r="B2486" s="57">
        <v>34503</v>
      </c>
      <c r="C2486">
        <v>1994</v>
      </c>
      <c r="D2486">
        <v>710</v>
      </c>
      <c r="E2486">
        <v>3197.26</v>
      </c>
      <c r="F2486">
        <v>18.5</v>
      </c>
      <c r="G2486">
        <v>542</v>
      </c>
      <c r="H2486" t="s">
        <v>54</v>
      </c>
      <c r="I2486">
        <f t="shared" si="78"/>
        <v>6</v>
      </c>
      <c r="J2486">
        <f t="shared" si="77"/>
        <v>0</v>
      </c>
    </row>
    <row r="2487" spans="1:10">
      <c r="A2487" t="s">
        <v>53</v>
      </c>
      <c r="B2487" s="57">
        <v>34503</v>
      </c>
      <c r="C2487">
        <v>1994</v>
      </c>
      <c r="D2487">
        <v>710</v>
      </c>
      <c r="E2487">
        <v>3197.26</v>
      </c>
      <c r="F2487">
        <v>0.66</v>
      </c>
      <c r="G2487">
        <v>543</v>
      </c>
      <c r="H2487" t="s">
        <v>54</v>
      </c>
      <c r="I2487">
        <f t="shared" si="78"/>
        <v>6</v>
      </c>
      <c r="J2487">
        <f t="shared" si="77"/>
        <v>0</v>
      </c>
    </row>
    <row r="2488" spans="1:10">
      <c r="A2488" t="s">
        <v>53</v>
      </c>
      <c r="B2488" s="57">
        <v>34503</v>
      </c>
      <c r="C2488">
        <v>1994</v>
      </c>
      <c r="D2488">
        <v>710</v>
      </c>
      <c r="E2488">
        <v>4765.99</v>
      </c>
      <c r="F2488">
        <v>3.42</v>
      </c>
      <c r="G2488">
        <v>517</v>
      </c>
      <c r="H2488" t="s">
        <v>54</v>
      </c>
      <c r="I2488">
        <f t="shared" si="78"/>
        <v>6</v>
      </c>
      <c r="J2488">
        <f t="shared" si="77"/>
        <v>0</v>
      </c>
    </row>
    <row r="2489" spans="1:10">
      <c r="A2489" t="s">
        <v>53</v>
      </c>
      <c r="B2489" s="57">
        <v>34503</v>
      </c>
      <c r="C2489">
        <v>1994</v>
      </c>
      <c r="D2489">
        <v>710</v>
      </c>
      <c r="E2489">
        <v>4765.99</v>
      </c>
      <c r="F2489">
        <v>5.1100000000000003</v>
      </c>
      <c r="G2489">
        <v>519</v>
      </c>
      <c r="H2489" t="s">
        <v>54</v>
      </c>
      <c r="I2489">
        <f t="shared" si="78"/>
        <v>6</v>
      </c>
      <c r="J2489">
        <f t="shared" si="77"/>
        <v>0</v>
      </c>
    </row>
    <row r="2490" spans="1:10">
      <c r="A2490" t="s">
        <v>53</v>
      </c>
      <c r="B2490" s="57">
        <v>34503</v>
      </c>
      <c r="C2490">
        <v>1994</v>
      </c>
      <c r="D2490">
        <v>710</v>
      </c>
      <c r="E2490">
        <v>4765.99</v>
      </c>
      <c r="F2490">
        <v>0.48</v>
      </c>
      <c r="G2490">
        <v>541</v>
      </c>
      <c r="H2490" t="s">
        <v>54</v>
      </c>
      <c r="I2490">
        <f t="shared" si="78"/>
        <v>6</v>
      </c>
      <c r="J2490">
        <f t="shared" si="77"/>
        <v>0</v>
      </c>
    </row>
    <row r="2491" spans="1:10">
      <c r="A2491" t="s">
        <v>53</v>
      </c>
      <c r="B2491" s="57">
        <v>34503</v>
      </c>
      <c r="C2491">
        <v>1994</v>
      </c>
      <c r="D2491">
        <v>710</v>
      </c>
      <c r="E2491">
        <v>4765.99</v>
      </c>
      <c r="F2491">
        <v>16.600000000000001</v>
      </c>
      <c r="G2491">
        <v>542</v>
      </c>
      <c r="H2491" t="s">
        <v>54</v>
      </c>
      <c r="I2491">
        <f t="shared" si="78"/>
        <v>6</v>
      </c>
      <c r="J2491">
        <f t="shared" si="77"/>
        <v>0</v>
      </c>
    </row>
    <row r="2492" spans="1:10">
      <c r="A2492" t="s">
        <v>53</v>
      </c>
      <c r="B2492" s="57">
        <v>34503</v>
      </c>
      <c r="C2492">
        <v>1994</v>
      </c>
      <c r="D2492">
        <v>710</v>
      </c>
      <c r="E2492">
        <v>5170.7700000000004</v>
      </c>
      <c r="F2492">
        <v>0.32</v>
      </c>
      <c r="G2492">
        <v>640</v>
      </c>
      <c r="H2492" t="s">
        <v>18</v>
      </c>
      <c r="I2492">
        <f t="shared" si="78"/>
        <v>6</v>
      </c>
      <c r="J2492">
        <f t="shared" si="77"/>
        <v>0</v>
      </c>
    </row>
    <row r="2493" spans="1:10">
      <c r="A2493" t="s">
        <v>53</v>
      </c>
      <c r="B2493" s="57">
        <v>34503</v>
      </c>
      <c r="C2493">
        <v>1994</v>
      </c>
      <c r="D2493">
        <v>710</v>
      </c>
      <c r="E2493">
        <v>5170.7700000000004</v>
      </c>
      <c r="F2493">
        <v>51.75</v>
      </c>
      <c r="G2493">
        <v>650</v>
      </c>
      <c r="H2493" t="s">
        <v>18</v>
      </c>
      <c r="I2493">
        <f t="shared" si="78"/>
        <v>6</v>
      </c>
      <c r="J2493">
        <f t="shared" si="77"/>
        <v>0</v>
      </c>
    </row>
    <row r="2494" spans="1:10">
      <c r="A2494" t="s">
        <v>53</v>
      </c>
      <c r="B2494" s="57">
        <v>34503</v>
      </c>
      <c r="C2494">
        <v>1994</v>
      </c>
      <c r="D2494">
        <v>710</v>
      </c>
      <c r="E2494">
        <v>5170.7700000000004</v>
      </c>
      <c r="F2494">
        <v>176.11</v>
      </c>
      <c r="G2494">
        <v>659</v>
      </c>
      <c r="H2494" t="s">
        <v>55</v>
      </c>
      <c r="I2494">
        <f t="shared" si="78"/>
        <v>6</v>
      </c>
      <c r="J2494">
        <f t="shared" si="77"/>
        <v>0</v>
      </c>
    </row>
    <row r="2495" spans="1:10">
      <c r="A2495" t="s">
        <v>53</v>
      </c>
      <c r="B2495" s="57">
        <v>34503</v>
      </c>
      <c r="C2495">
        <v>1994</v>
      </c>
      <c r="D2495">
        <v>710</v>
      </c>
      <c r="F2495">
        <v>0.26</v>
      </c>
      <c r="G2495">
        <v>517</v>
      </c>
      <c r="H2495" t="s">
        <v>54</v>
      </c>
      <c r="I2495">
        <f t="shared" si="78"/>
        <v>6</v>
      </c>
      <c r="J2495">
        <f t="shared" si="77"/>
        <v>0</v>
      </c>
    </row>
    <row r="2496" spans="1:10">
      <c r="A2496" t="s">
        <v>53</v>
      </c>
      <c r="B2496" s="57">
        <v>34503</v>
      </c>
      <c r="C2496">
        <v>1994</v>
      </c>
      <c r="D2496">
        <v>710</v>
      </c>
      <c r="F2496">
        <v>0.69</v>
      </c>
      <c r="G2496">
        <v>519</v>
      </c>
      <c r="H2496" t="s">
        <v>54</v>
      </c>
      <c r="I2496">
        <f t="shared" si="78"/>
        <v>6</v>
      </c>
      <c r="J2496">
        <f t="shared" si="77"/>
        <v>0</v>
      </c>
    </row>
    <row r="2497" spans="1:10">
      <c r="A2497" t="s">
        <v>53</v>
      </c>
      <c r="B2497" s="57">
        <v>34503</v>
      </c>
      <c r="C2497">
        <v>1994</v>
      </c>
      <c r="D2497">
        <v>710</v>
      </c>
      <c r="F2497">
        <v>0.26</v>
      </c>
      <c r="G2497">
        <v>541</v>
      </c>
      <c r="H2497" t="s">
        <v>54</v>
      </c>
      <c r="I2497">
        <f t="shared" si="78"/>
        <v>6</v>
      </c>
      <c r="J2497">
        <f t="shared" si="77"/>
        <v>0</v>
      </c>
    </row>
    <row r="2498" spans="1:10">
      <c r="A2498" t="s">
        <v>53</v>
      </c>
      <c r="B2498" s="57">
        <v>34503</v>
      </c>
      <c r="C2498">
        <v>1994</v>
      </c>
      <c r="D2498">
        <v>710</v>
      </c>
      <c r="F2498">
        <v>0.53</v>
      </c>
      <c r="G2498">
        <v>542</v>
      </c>
      <c r="H2498" t="s">
        <v>54</v>
      </c>
      <c r="I2498">
        <f t="shared" si="78"/>
        <v>6</v>
      </c>
      <c r="J2498">
        <f t="shared" si="77"/>
        <v>0</v>
      </c>
    </row>
    <row r="2499" spans="1:10">
      <c r="A2499" t="s">
        <v>53</v>
      </c>
      <c r="B2499" s="57">
        <v>34503</v>
      </c>
      <c r="C2499">
        <v>1994</v>
      </c>
      <c r="D2499">
        <v>710</v>
      </c>
      <c r="F2499">
        <v>0.01</v>
      </c>
      <c r="G2499">
        <v>543</v>
      </c>
      <c r="H2499" t="s">
        <v>54</v>
      </c>
      <c r="I2499">
        <f t="shared" si="78"/>
        <v>6</v>
      </c>
      <c r="J2499">
        <f t="shared" ref="J2499:J2562" si="79">IF(I2499&lt;7,0,1)</f>
        <v>0</v>
      </c>
    </row>
    <row r="2500" spans="1:10">
      <c r="A2500" t="s">
        <v>53</v>
      </c>
      <c r="B2500" s="57">
        <v>34503</v>
      </c>
      <c r="C2500">
        <v>1994</v>
      </c>
      <c r="D2500">
        <v>710</v>
      </c>
      <c r="F2500">
        <v>0</v>
      </c>
      <c r="G2500">
        <v>640</v>
      </c>
      <c r="H2500" t="s">
        <v>18</v>
      </c>
      <c r="I2500">
        <f t="shared" si="78"/>
        <v>6</v>
      </c>
      <c r="J2500">
        <f t="shared" si="79"/>
        <v>0</v>
      </c>
    </row>
    <row r="2501" spans="1:10">
      <c r="A2501" t="s">
        <v>53</v>
      </c>
      <c r="B2501" s="57">
        <v>34503</v>
      </c>
      <c r="C2501">
        <v>1994</v>
      </c>
      <c r="D2501">
        <v>710</v>
      </c>
      <c r="F2501">
        <v>0.31</v>
      </c>
      <c r="G2501">
        <v>650</v>
      </c>
      <c r="H2501" t="s">
        <v>18</v>
      </c>
      <c r="I2501">
        <f t="shared" si="78"/>
        <v>6</v>
      </c>
      <c r="J2501">
        <f t="shared" si="79"/>
        <v>0</v>
      </c>
    </row>
    <row r="2502" spans="1:10">
      <c r="A2502" t="s">
        <v>53</v>
      </c>
      <c r="B2502" s="57">
        <v>34503</v>
      </c>
      <c r="C2502">
        <v>1994</v>
      </c>
      <c r="D2502">
        <v>710</v>
      </c>
      <c r="F2502">
        <v>0.99</v>
      </c>
      <c r="G2502">
        <v>659</v>
      </c>
      <c r="H2502" t="s">
        <v>55</v>
      </c>
      <c r="I2502">
        <f t="shared" si="78"/>
        <v>6</v>
      </c>
      <c r="J2502">
        <f t="shared" si="79"/>
        <v>0</v>
      </c>
    </row>
    <row r="2503" spans="1:10">
      <c r="A2503" t="s">
        <v>53</v>
      </c>
      <c r="B2503" s="57">
        <v>34510</v>
      </c>
      <c r="C2503">
        <v>1994</v>
      </c>
      <c r="D2503">
        <v>710</v>
      </c>
      <c r="E2503">
        <v>3197.26</v>
      </c>
      <c r="F2503">
        <v>20.89</v>
      </c>
      <c r="G2503">
        <v>541</v>
      </c>
      <c r="H2503" t="s">
        <v>54</v>
      </c>
      <c r="I2503">
        <f t="shared" si="78"/>
        <v>6</v>
      </c>
      <c r="J2503">
        <f t="shared" si="79"/>
        <v>0</v>
      </c>
    </row>
    <row r="2504" spans="1:10">
      <c r="A2504" t="s">
        <v>53</v>
      </c>
      <c r="B2504" s="57">
        <v>34510</v>
      </c>
      <c r="C2504">
        <v>1994</v>
      </c>
      <c r="D2504">
        <v>710</v>
      </c>
      <c r="E2504">
        <v>3197.26</v>
      </c>
      <c r="F2504">
        <v>16.170000000000002</v>
      </c>
      <c r="G2504">
        <v>542</v>
      </c>
      <c r="H2504" t="s">
        <v>54</v>
      </c>
      <c r="I2504">
        <f t="shared" ref="I2504:I2567" si="80">MONTH(B2504)</f>
        <v>6</v>
      </c>
      <c r="J2504">
        <f t="shared" si="79"/>
        <v>0</v>
      </c>
    </row>
    <row r="2505" spans="1:10">
      <c r="A2505" t="s">
        <v>53</v>
      </c>
      <c r="B2505" s="57">
        <v>34510</v>
      </c>
      <c r="C2505">
        <v>1994</v>
      </c>
      <c r="D2505">
        <v>710</v>
      </c>
      <c r="E2505">
        <v>3625.52</v>
      </c>
      <c r="F2505">
        <v>13.56</v>
      </c>
      <c r="G2505">
        <v>640</v>
      </c>
      <c r="H2505" t="s">
        <v>18</v>
      </c>
      <c r="I2505">
        <f t="shared" si="80"/>
        <v>6</v>
      </c>
      <c r="J2505">
        <f t="shared" si="79"/>
        <v>0</v>
      </c>
    </row>
    <row r="2506" spans="1:10">
      <c r="A2506" t="s">
        <v>53</v>
      </c>
      <c r="B2506" s="57">
        <v>34510</v>
      </c>
      <c r="C2506">
        <v>1994</v>
      </c>
      <c r="D2506">
        <v>710</v>
      </c>
      <c r="E2506">
        <v>4765.99</v>
      </c>
      <c r="F2506">
        <v>5.76</v>
      </c>
      <c r="G2506">
        <v>517</v>
      </c>
      <c r="H2506" t="s">
        <v>54</v>
      </c>
      <c r="I2506">
        <f t="shared" si="80"/>
        <v>6</v>
      </c>
      <c r="J2506">
        <f t="shared" si="79"/>
        <v>0</v>
      </c>
    </row>
    <row r="2507" spans="1:10">
      <c r="A2507" t="s">
        <v>53</v>
      </c>
      <c r="B2507" s="57">
        <v>34510</v>
      </c>
      <c r="C2507">
        <v>1994</v>
      </c>
      <c r="D2507">
        <v>710</v>
      </c>
      <c r="E2507">
        <v>4765.99</v>
      </c>
      <c r="F2507">
        <v>1.38</v>
      </c>
      <c r="G2507">
        <v>518</v>
      </c>
      <c r="H2507" t="s">
        <v>54</v>
      </c>
      <c r="I2507">
        <f t="shared" si="80"/>
        <v>6</v>
      </c>
      <c r="J2507">
        <f t="shared" si="79"/>
        <v>0</v>
      </c>
    </row>
    <row r="2508" spans="1:10">
      <c r="A2508" t="s">
        <v>53</v>
      </c>
      <c r="B2508" s="57">
        <v>34510</v>
      </c>
      <c r="C2508">
        <v>1994</v>
      </c>
      <c r="D2508">
        <v>710</v>
      </c>
      <c r="E2508">
        <v>4765.99</v>
      </c>
      <c r="F2508">
        <v>0.1</v>
      </c>
      <c r="G2508">
        <v>519</v>
      </c>
      <c r="H2508" t="s">
        <v>54</v>
      </c>
      <c r="I2508">
        <f t="shared" si="80"/>
        <v>6</v>
      </c>
      <c r="J2508">
        <f t="shared" si="79"/>
        <v>0</v>
      </c>
    </row>
    <row r="2509" spans="1:10">
      <c r="A2509" t="s">
        <v>53</v>
      </c>
      <c r="B2509" s="57">
        <v>34510</v>
      </c>
      <c r="C2509">
        <v>1994</v>
      </c>
      <c r="D2509">
        <v>710</v>
      </c>
      <c r="E2509">
        <v>4765.99</v>
      </c>
      <c r="F2509">
        <v>12.51</v>
      </c>
      <c r="G2509">
        <v>541</v>
      </c>
      <c r="H2509" t="s">
        <v>54</v>
      </c>
      <c r="I2509">
        <f t="shared" si="80"/>
        <v>6</v>
      </c>
      <c r="J2509">
        <f t="shared" si="79"/>
        <v>0</v>
      </c>
    </row>
    <row r="2510" spans="1:10">
      <c r="A2510" t="s">
        <v>53</v>
      </c>
      <c r="B2510" s="57">
        <v>34510</v>
      </c>
      <c r="C2510">
        <v>1994</v>
      </c>
      <c r="D2510">
        <v>710</v>
      </c>
      <c r="E2510">
        <v>4765.99</v>
      </c>
      <c r="F2510">
        <v>22.76</v>
      </c>
      <c r="G2510">
        <v>542</v>
      </c>
      <c r="H2510" t="s">
        <v>54</v>
      </c>
      <c r="I2510">
        <f t="shared" si="80"/>
        <v>6</v>
      </c>
      <c r="J2510">
        <f t="shared" si="79"/>
        <v>0</v>
      </c>
    </row>
    <row r="2511" spans="1:10">
      <c r="A2511" t="s">
        <v>53</v>
      </c>
      <c r="B2511" s="57">
        <v>34510</v>
      </c>
      <c r="C2511">
        <v>1994</v>
      </c>
      <c r="D2511">
        <v>710</v>
      </c>
      <c r="E2511">
        <v>5170.7700000000004</v>
      </c>
      <c r="F2511">
        <v>34.24</v>
      </c>
      <c r="G2511">
        <v>659</v>
      </c>
      <c r="H2511" t="s">
        <v>55</v>
      </c>
      <c r="I2511">
        <f t="shared" si="80"/>
        <v>6</v>
      </c>
      <c r="J2511">
        <f t="shared" si="79"/>
        <v>0</v>
      </c>
    </row>
    <row r="2512" spans="1:10">
      <c r="A2512" t="s">
        <v>53</v>
      </c>
      <c r="B2512" s="57">
        <v>34510</v>
      </c>
      <c r="C2512">
        <v>1994</v>
      </c>
      <c r="D2512">
        <v>710</v>
      </c>
      <c r="F2512">
        <v>7.0000000000000007E-2</v>
      </c>
      <c r="G2512">
        <v>517</v>
      </c>
      <c r="H2512" t="s">
        <v>54</v>
      </c>
      <c r="I2512">
        <f t="shared" si="80"/>
        <v>6</v>
      </c>
      <c r="J2512">
        <f t="shared" si="79"/>
        <v>0</v>
      </c>
    </row>
    <row r="2513" spans="1:10">
      <c r="A2513" t="s">
        <v>53</v>
      </c>
      <c r="B2513" s="57">
        <v>34510</v>
      </c>
      <c r="C2513">
        <v>1994</v>
      </c>
      <c r="D2513">
        <v>710</v>
      </c>
      <c r="F2513">
        <v>0.5</v>
      </c>
      <c r="G2513">
        <v>518</v>
      </c>
      <c r="H2513" t="s">
        <v>54</v>
      </c>
      <c r="I2513">
        <f t="shared" si="80"/>
        <v>6</v>
      </c>
      <c r="J2513">
        <f t="shared" si="79"/>
        <v>0</v>
      </c>
    </row>
    <row r="2514" spans="1:10">
      <c r="A2514" t="s">
        <v>53</v>
      </c>
      <c r="B2514" s="57">
        <v>34510</v>
      </c>
      <c r="C2514">
        <v>1994</v>
      </c>
      <c r="D2514">
        <v>710</v>
      </c>
      <c r="F2514">
        <v>0.15</v>
      </c>
      <c r="G2514">
        <v>541</v>
      </c>
      <c r="H2514" t="s">
        <v>54</v>
      </c>
      <c r="I2514">
        <f t="shared" si="80"/>
        <v>6</v>
      </c>
      <c r="J2514">
        <f t="shared" si="79"/>
        <v>0</v>
      </c>
    </row>
    <row r="2515" spans="1:10">
      <c r="A2515" t="s">
        <v>53</v>
      </c>
      <c r="B2515" s="57">
        <v>34510</v>
      </c>
      <c r="C2515">
        <v>1994</v>
      </c>
      <c r="D2515">
        <v>710</v>
      </c>
      <c r="F2515">
        <v>0.54</v>
      </c>
      <c r="G2515">
        <v>542</v>
      </c>
      <c r="H2515" t="s">
        <v>54</v>
      </c>
      <c r="I2515">
        <f t="shared" si="80"/>
        <v>6</v>
      </c>
      <c r="J2515">
        <f t="shared" si="79"/>
        <v>0</v>
      </c>
    </row>
    <row r="2516" spans="1:10">
      <c r="A2516" t="s">
        <v>53</v>
      </c>
      <c r="B2516" s="57">
        <v>34510</v>
      </c>
      <c r="C2516">
        <v>1994</v>
      </c>
      <c r="D2516">
        <v>710</v>
      </c>
      <c r="F2516">
        <v>0.19</v>
      </c>
      <c r="G2516">
        <v>659</v>
      </c>
      <c r="H2516" t="s">
        <v>55</v>
      </c>
      <c r="I2516">
        <f t="shared" si="80"/>
        <v>6</v>
      </c>
      <c r="J2516">
        <f t="shared" si="79"/>
        <v>0</v>
      </c>
    </row>
    <row r="2517" spans="1:10">
      <c r="A2517" t="s">
        <v>53</v>
      </c>
      <c r="B2517" s="57">
        <v>34517</v>
      </c>
      <c r="C2517">
        <v>1994</v>
      </c>
      <c r="D2517">
        <v>710</v>
      </c>
      <c r="E2517">
        <v>3197.26</v>
      </c>
      <c r="F2517">
        <v>33.450000000000003</v>
      </c>
      <c r="G2517">
        <v>541</v>
      </c>
      <c r="H2517" t="s">
        <v>54</v>
      </c>
      <c r="I2517">
        <f t="shared" si="80"/>
        <v>7</v>
      </c>
      <c r="J2517">
        <f t="shared" si="79"/>
        <v>1</v>
      </c>
    </row>
    <row r="2518" spans="1:10">
      <c r="A2518" t="s">
        <v>53</v>
      </c>
      <c r="B2518" s="57">
        <v>34517</v>
      </c>
      <c r="C2518">
        <v>1994</v>
      </c>
      <c r="D2518">
        <v>710</v>
      </c>
      <c r="E2518">
        <v>3197.26</v>
      </c>
      <c r="F2518">
        <v>11.49</v>
      </c>
      <c r="G2518">
        <v>542</v>
      </c>
      <c r="H2518" t="s">
        <v>54</v>
      </c>
      <c r="I2518">
        <f t="shared" si="80"/>
        <v>7</v>
      </c>
      <c r="J2518">
        <f t="shared" si="79"/>
        <v>1</v>
      </c>
    </row>
    <row r="2519" spans="1:10">
      <c r="A2519" t="s">
        <v>53</v>
      </c>
      <c r="B2519" s="57">
        <v>34517</v>
      </c>
      <c r="C2519">
        <v>1994</v>
      </c>
      <c r="D2519">
        <v>710</v>
      </c>
      <c r="E2519">
        <v>3625.52</v>
      </c>
      <c r="F2519">
        <v>0.05</v>
      </c>
      <c r="G2519">
        <v>610</v>
      </c>
      <c r="H2519" t="s">
        <v>18</v>
      </c>
      <c r="I2519">
        <f t="shared" si="80"/>
        <v>7</v>
      </c>
      <c r="J2519">
        <f t="shared" si="79"/>
        <v>1</v>
      </c>
    </row>
    <row r="2520" spans="1:10">
      <c r="A2520" t="s">
        <v>53</v>
      </c>
      <c r="B2520" s="57">
        <v>34517</v>
      </c>
      <c r="C2520">
        <v>1994</v>
      </c>
      <c r="D2520">
        <v>710</v>
      </c>
      <c r="E2520">
        <v>3625.52</v>
      </c>
      <c r="F2520">
        <v>0.51</v>
      </c>
      <c r="G2520">
        <v>620</v>
      </c>
      <c r="H2520" t="s">
        <v>18</v>
      </c>
      <c r="I2520">
        <f t="shared" si="80"/>
        <v>7</v>
      </c>
      <c r="J2520">
        <f t="shared" si="79"/>
        <v>1</v>
      </c>
    </row>
    <row r="2521" spans="1:10">
      <c r="A2521" t="s">
        <v>53</v>
      </c>
      <c r="B2521" s="57">
        <v>34517</v>
      </c>
      <c r="C2521">
        <v>1994</v>
      </c>
      <c r="D2521">
        <v>710</v>
      </c>
      <c r="E2521">
        <v>3625.52</v>
      </c>
      <c r="F2521">
        <v>4.4000000000000004</v>
      </c>
      <c r="G2521">
        <v>630</v>
      </c>
      <c r="H2521" t="s">
        <v>18</v>
      </c>
      <c r="I2521">
        <f t="shared" si="80"/>
        <v>7</v>
      </c>
      <c r="J2521">
        <f t="shared" si="79"/>
        <v>1</v>
      </c>
    </row>
    <row r="2522" spans="1:10">
      <c r="A2522" t="s">
        <v>53</v>
      </c>
      <c r="B2522" s="57">
        <v>34517</v>
      </c>
      <c r="C2522">
        <v>1994</v>
      </c>
      <c r="D2522">
        <v>710</v>
      </c>
      <c r="E2522">
        <v>4765.99</v>
      </c>
      <c r="F2522">
        <v>8.73</v>
      </c>
      <c r="G2522">
        <v>541</v>
      </c>
      <c r="H2522" t="s">
        <v>54</v>
      </c>
      <c r="I2522">
        <f t="shared" si="80"/>
        <v>7</v>
      </c>
      <c r="J2522">
        <f t="shared" si="79"/>
        <v>1</v>
      </c>
    </row>
    <row r="2523" spans="1:10">
      <c r="A2523" t="s">
        <v>53</v>
      </c>
      <c r="B2523" s="57">
        <v>34517</v>
      </c>
      <c r="C2523">
        <v>1994</v>
      </c>
      <c r="D2523">
        <v>710</v>
      </c>
      <c r="E2523">
        <v>4765.99</v>
      </c>
      <c r="F2523">
        <v>10.79</v>
      </c>
      <c r="G2523">
        <v>542</v>
      </c>
      <c r="H2523" t="s">
        <v>54</v>
      </c>
      <c r="I2523">
        <f t="shared" si="80"/>
        <v>7</v>
      </c>
      <c r="J2523">
        <f t="shared" si="79"/>
        <v>1</v>
      </c>
    </row>
    <row r="2524" spans="1:10">
      <c r="A2524" t="s">
        <v>53</v>
      </c>
      <c r="B2524" s="57">
        <v>34517</v>
      </c>
      <c r="C2524">
        <v>1994</v>
      </c>
      <c r="D2524">
        <v>710</v>
      </c>
      <c r="F2524">
        <v>1.28</v>
      </c>
      <c r="G2524">
        <v>519</v>
      </c>
      <c r="H2524" t="s">
        <v>54</v>
      </c>
      <c r="I2524">
        <f t="shared" si="80"/>
        <v>7</v>
      </c>
      <c r="J2524">
        <f t="shared" si="79"/>
        <v>1</v>
      </c>
    </row>
    <row r="2525" spans="1:10">
      <c r="A2525" t="s">
        <v>53</v>
      </c>
      <c r="B2525" s="57">
        <v>34517</v>
      </c>
      <c r="C2525">
        <v>1994</v>
      </c>
      <c r="D2525">
        <v>710</v>
      </c>
      <c r="F2525">
        <v>0.53</v>
      </c>
      <c r="G2525">
        <v>541</v>
      </c>
      <c r="H2525" t="s">
        <v>54</v>
      </c>
      <c r="I2525">
        <f t="shared" si="80"/>
        <v>7</v>
      </c>
      <c r="J2525">
        <f t="shared" si="79"/>
        <v>1</v>
      </c>
    </row>
    <row r="2526" spans="1:10">
      <c r="A2526" t="s">
        <v>53</v>
      </c>
      <c r="B2526" s="57">
        <v>34517</v>
      </c>
      <c r="C2526">
        <v>1994</v>
      </c>
      <c r="D2526">
        <v>710</v>
      </c>
      <c r="F2526">
        <v>0.19</v>
      </c>
      <c r="G2526">
        <v>542</v>
      </c>
      <c r="H2526" t="s">
        <v>54</v>
      </c>
      <c r="I2526">
        <f t="shared" si="80"/>
        <v>7</v>
      </c>
      <c r="J2526">
        <f t="shared" si="79"/>
        <v>1</v>
      </c>
    </row>
    <row r="2527" spans="1:10">
      <c r="A2527" t="s">
        <v>53</v>
      </c>
      <c r="B2527" s="57">
        <v>34517</v>
      </c>
      <c r="C2527">
        <v>1994</v>
      </c>
      <c r="D2527">
        <v>710</v>
      </c>
      <c r="F2527">
        <v>0.08</v>
      </c>
      <c r="G2527">
        <v>620</v>
      </c>
      <c r="H2527" t="s">
        <v>18</v>
      </c>
      <c r="I2527">
        <f t="shared" si="80"/>
        <v>7</v>
      </c>
      <c r="J2527">
        <f t="shared" si="79"/>
        <v>1</v>
      </c>
    </row>
    <row r="2528" spans="1:10">
      <c r="A2528" t="s">
        <v>53</v>
      </c>
      <c r="B2528" s="57">
        <v>34517</v>
      </c>
      <c r="C2528">
        <v>1994</v>
      </c>
      <c r="D2528">
        <v>710</v>
      </c>
      <c r="F2528">
        <v>14.79</v>
      </c>
      <c r="G2528">
        <v>630</v>
      </c>
      <c r="H2528" t="s">
        <v>18</v>
      </c>
      <c r="I2528">
        <f t="shared" si="80"/>
        <v>7</v>
      </c>
      <c r="J2528">
        <f t="shared" si="79"/>
        <v>1</v>
      </c>
    </row>
    <row r="2529" spans="1:10">
      <c r="A2529" t="s">
        <v>53</v>
      </c>
      <c r="B2529" s="57">
        <v>34524</v>
      </c>
      <c r="C2529">
        <v>1994</v>
      </c>
      <c r="D2529">
        <v>710</v>
      </c>
      <c r="E2529">
        <v>3197.26</v>
      </c>
      <c r="F2529">
        <v>0.71</v>
      </c>
      <c r="G2529">
        <v>518</v>
      </c>
      <c r="H2529" t="s">
        <v>54</v>
      </c>
      <c r="I2529">
        <f t="shared" si="80"/>
        <v>7</v>
      </c>
      <c r="J2529">
        <f t="shared" si="79"/>
        <v>1</v>
      </c>
    </row>
    <row r="2530" spans="1:10">
      <c r="A2530" t="s">
        <v>53</v>
      </c>
      <c r="B2530" s="57">
        <v>34524</v>
      </c>
      <c r="C2530">
        <v>1994</v>
      </c>
      <c r="D2530">
        <v>710</v>
      </c>
      <c r="E2530">
        <v>3197.26</v>
      </c>
      <c r="F2530">
        <v>36.36</v>
      </c>
      <c r="G2530">
        <v>541</v>
      </c>
      <c r="H2530" t="s">
        <v>54</v>
      </c>
      <c r="I2530">
        <f t="shared" si="80"/>
        <v>7</v>
      </c>
      <c r="J2530">
        <f t="shared" si="79"/>
        <v>1</v>
      </c>
    </row>
    <row r="2531" spans="1:10">
      <c r="A2531" t="s">
        <v>53</v>
      </c>
      <c r="B2531" s="57">
        <v>34524</v>
      </c>
      <c r="C2531">
        <v>1994</v>
      </c>
      <c r="D2531">
        <v>710</v>
      </c>
      <c r="E2531">
        <v>3197.26</v>
      </c>
      <c r="F2531">
        <v>16.34</v>
      </c>
      <c r="G2531">
        <v>542</v>
      </c>
      <c r="H2531" t="s">
        <v>54</v>
      </c>
      <c r="I2531">
        <f t="shared" si="80"/>
        <v>7</v>
      </c>
      <c r="J2531">
        <f t="shared" si="79"/>
        <v>1</v>
      </c>
    </row>
    <row r="2532" spans="1:10">
      <c r="A2532" t="s">
        <v>53</v>
      </c>
      <c r="B2532" s="57">
        <v>34524</v>
      </c>
      <c r="C2532">
        <v>1994</v>
      </c>
      <c r="D2532">
        <v>710</v>
      </c>
      <c r="E2532">
        <v>3625.52</v>
      </c>
      <c r="F2532">
        <v>15.3</v>
      </c>
      <c r="G2532">
        <v>610</v>
      </c>
      <c r="H2532" t="s">
        <v>18</v>
      </c>
      <c r="I2532">
        <f t="shared" si="80"/>
        <v>7</v>
      </c>
      <c r="J2532">
        <f t="shared" si="79"/>
        <v>1</v>
      </c>
    </row>
    <row r="2533" spans="1:10">
      <c r="A2533" t="s">
        <v>53</v>
      </c>
      <c r="B2533" s="57">
        <v>34524</v>
      </c>
      <c r="C2533">
        <v>1994</v>
      </c>
      <c r="D2533">
        <v>710</v>
      </c>
      <c r="E2533">
        <v>3625.52</v>
      </c>
      <c r="F2533">
        <v>48.01</v>
      </c>
      <c r="G2533">
        <v>620</v>
      </c>
      <c r="H2533" t="s">
        <v>18</v>
      </c>
      <c r="I2533">
        <f t="shared" si="80"/>
        <v>7</v>
      </c>
      <c r="J2533">
        <f t="shared" si="79"/>
        <v>1</v>
      </c>
    </row>
    <row r="2534" spans="1:10">
      <c r="A2534" t="s">
        <v>53</v>
      </c>
      <c r="B2534" s="57">
        <v>34524</v>
      </c>
      <c r="C2534">
        <v>1994</v>
      </c>
      <c r="D2534">
        <v>710</v>
      </c>
      <c r="E2534">
        <v>3625.52</v>
      </c>
      <c r="F2534">
        <v>255.35</v>
      </c>
      <c r="G2534">
        <v>630</v>
      </c>
      <c r="H2534" t="s">
        <v>18</v>
      </c>
      <c r="I2534">
        <f t="shared" si="80"/>
        <v>7</v>
      </c>
      <c r="J2534">
        <f t="shared" si="79"/>
        <v>1</v>
      </c>
    </row>
    <row r="2535" spans="1:10">
      <c r="A2535" t="s">
        <v>53</v>
      </c>
      <c r="B2535" s="57">
        <v>34524</v>
      </c>
      <c r="C2535">
        <v>1994</v>
      </c>
      <c r="D2535">
        <v>710</v>
      </c>
      <c r="E2535">
        <v>3625.52</v>
      </c>
      <c r="F2535">
        <v>21.51</v>
      </c>
      <c r="G2535">
        <v>640</v>
      </c>
      <c r="H2535" t="s">
        <v>18</v>
      </c>
      <c r="I2535">
        <f t="shared" si="80"/>
        <v>7</v>
      </c>
      <c r="J2535">
        <f t="shared" si="79"/>
        <v>1</v>
      </c>
    </row>
    <row r="2536" spans="1:10">
      <c r="A2536" t="s">
        <v>53</v>
      </c>
      <c r="B2536" s="57">
        <v>34524</v>
      </c>
      <c r="C2536">
        <v>1994</v>
      </c>
      <c r="D2536">
        <v>710</v>
      </c>
      <c r="E2536">
        <v>4765.99</v>
      </c>
      <c r="F2536">
        <v>0.03</v>
      </c>
      <c r="G2536">
        <v>519</v>
      </c>
      <c r="H2536" t="s">
        <v>54</v>
      </c>
      <c r="I2536">
        <f t="shared" si="80"/>
        <v>7</v>
      </c>
      <c r="J2536">
        <f t="shared" si="79"/>
        <v>1</v>
      </c>
    </row>
    <row r="2537" spans="1:10">
      <c r="A2537" t="s">
        <v>53</v>
      </c>
      <c r="B2537" s="57">
        <v>34524</v>
      </c>
      <c r="C2537">
        <v>1994</v>
      </c>
      <c r="D2537">
        <v>710</v>
      </c>
      <c r="E2537">
        <v>4765.99</v>
      </c>
      <c r="F2537">
        <v>32.479999999999997</v>
      </c>
      <c r="G2537">
        <v>541</v>
      </c>
      <c r="H2537" t="s">
        <v>54</v>
      </c>
      <c r="I2537">
        <f t="shared" si="80"/>
        <v>7</v>
      </c>
      <c r="J2537">
        <f t="shared" si="79"/>
        <v>1</v>
      </c>
    </row>
    <row r="2538" spans="1:10">
      <c r="A2538" t="s">
        <v>53</v>
      </c>
      <c r="B2538" s="57">
        <v>34524</v>
      </c>
      <c r="C2538">
        <v>1994</v>
      </c>
      <c r="D2538">
        <v>710</v>
      </c>
      <c r="E2538">
        <v>4765.99</v>
      </c>
      <c r="F2538">
        <v>13.44</v>
      </c>
      <c r="G2538">
        <v>542</v>
      </c>
      <c r="H2538" t="s">
        <v>54</v>
      </c>
      <c r="I2538">
        <f t="shared" si="80"/>
        <v>7</v>
      </c>
      <c r="J2538">
        <f t="shared" si="79"/>
        <v>1</v>
      </c>
    </row>
    <row r="2539" spans="1:10">
      <c r="A2539" t="s">
        <v>53</v>
      </c>
      <c r="B2539" s="57">
        <v>34524</v>
      </c>
      <c r="C2539">
        <v>1994</v>
      </c>
      <c r="D2539">
        <v>710</v>
      </c>
      <c r="E2539">
        <v>5170.7700000000004</v>
      </c>
      <c r="F2539">
        <v>13.16</v>
      </c>
      <c r="G2539">
        <v>620</v>
      </c>
      <c r="H2539" t="s">
        <v>18</v>
      </c>
      <c r="I2539">
        <f t="shared" si="80"/>
        <v>7</v>
      </c>
      <c r="J2539">
        <f t="shared" si="79"/>
        <v>1</v>
      </c>
    </row>
    <row r="2540" spans="1:10">
      <c r="A2540" t="s">
        <v>53</v>
      </c>
      <c r="B2540" s="57">
        <v>34524</v>
      </c>
      <c r="C2540">
        <v>1994</v>
      </c>
      <c r="D2540">
        <v>710</v>
      </c>
      <c r="E2540">
        <v>5170.7700000000004</v>
      </c>
      <c r="F2540">
        <v>6.86</v>
      </c>
      <c r="G2540">
        <v>630</v>
      </c>
      <c r="H2540" t="s">
        <v>18</v>
      </c>
      <c r="I2540">
        <f t="shared" si="80"/>
        <v>7</v>
      </c>
      <c r="J2540">
        <f t="shared" si="79"/>
        <v>1</v>
      </c>
    </row>
    <row r="2541" spans="1:10">
      <c r="A2541" t="s">
        <v>53</v>
      </c>
      <c r="B2541" s="57">
        <v>34524</v>
      </c>
      <c r="C2541">
        <v>1994</v>
      </c>
      <c r="D2541">
        <v>710</v>
      </c>
      <c r="E2541">
        <v>5170.7700000000004</v>
      </c>
      <c r="F2541">
        <v>0.56000000000000005</v>
      </c>
      <c r="G2541">
        <v>650</v>
      </c>
      <c r="H2541" t="s">
        <v>18</v>
      </c>
      <c r="I2541">
        <f t="shared" si="80"/>
        <v>7</v>
      </c>
      <c r="J2541">
        <f t="shared" si="79"/>
        <v>1</v>
      </c>
    </row>
    <row r="2542" spans="1:10">
      <c r="A2542" t="s">
        <v>53</v>
      </c>
      <c r="B2542" s="57">
        <v>34524</v>
      </c>
      <c r="C2542">
        <v>1994</v>
      </c>
      <c r="D2542">
        <v>710</v>
      </c>
      <c r="F2542">
        <v>2.09</v>
      </c>
      <c r="G2542">
        <v>519</v>
      </c>
      <c r="H2542" t="s">
        <v>54</v>
      </c>
      <c r="I2542">
        <f t="shared" si="80"/>
        <v>7</v>
      </c>
      <c r="J2542">
        <f t="shared" si="79"/>
        <v>1</v>
      </c>
    </row>
    <row r="2543" spans="1:10">
      <c r="A2543" t="s">
        <v>53</v>
      </c>
      <c r="B2543" s="57">
        <v>34524</v>
      </c>
      <c r="C2543">
        <v>1994</v>
      </c>
      <c r="D2543">
        <v>710</v>
      </c>
      <c r="F2543">
        <v>3.43</v>
      </c>
      <c r="G2543">
        <v>541</v>
      </c>
      <c r="H2543" t="s">
        <v>54</v>
      </c>
      <c r="I2543">
        <f t="shared" si="80"/>
        <v>7</v>
      </c>
      <c r="J2543">
        <f t="shared" si="79"/>
        <v>1</v>
      </c>
    </row>
    <row r="2544" spans="1:10">
      <c r="A2544" t="s">
        <v>53</v>
      </c>
      <c r="B2544" s="57">
        <v>34524</v>
      </c>
      <c r="C2544">
        <v>1994</v>
      </c>
      <c r="D2544">
        <v>710</v>
      </c>
      <c r="F2544">
        <v>0.01</v>
      </c>
      <c r="G2544">
        <v>542</v>
      </c>
      <c r="H2544" t="s">
        <v>54</v>
      </c>
      <c r="I2544">
        <f t="shared" si="80"/>
        <v>7</v>
      </c>
      <c r="J2544">
        <f t="shared" si="79"/>
        <v>1</v>
      </c>
    </row>
    <row r="2545" spans="1:10">
      <c r="A2545" t="s">
        <v>53</v>
      </c>
      <c r="B2545" s="57">
        <v>34524</v>
      </c>
      <c r="C2545">
        <v>1994</v>
      </c>
      <c r="D2545">
        <v>710</v>
      </c>
      <c r="F2545">
        <v>12.88</v>
      </c>
      <c r="G2545">
        <v>620</v>
      </c>
      <c r="H2545" t="s">
        <v>18</v>
      </c>
      <c r="I2545">
        <f t="shared" si="80"/>
        <v>7</v>
      </c>
      <c r="J2545">
        <f t="shared" si="79"/>
        <v>1</v>
      </c>
    </row>
    <row r="2546" spans="1:10">
      <c r="A2546" t="s">
        <v>53</v>
      </c>
      <c r="B2546" s="57">
        <v>34524</v>
      </c>
      <c r="C2546">
        <v>1994</v>
      </c>
      <c r="D2546">
        <v>710</v>
      </c>
      <c r="F2546">
        <v>35</v>
      </c>
      <c r="G2546">
        <v>630</v>
      </c>
      <c r="H2546" t="s">
        <v>18</v>
      </c>
      <c r="I2546">
        <f t="shared" si="80"/>
        <v>7</v>
      </c>
      <c r="J2546">
        <f t="shared" si="79"/>
        <v>1</v>
      </c>
    </row>
    <row r="2547" spans="1:10">
      <c r="A2547" t="s">
        <v>53</v>
      </c>
      <c r="B2547" s="57">
        <v>34531</v>
      </c>
      <c r="C2547">
        <v>1994</v>
      </c>
      <c r="D2547">
        <v>710</v>
      </c>
      <c r="E2547">
        <v>3197.26</v>
      </c>
      <c r="F2547">
        <v>5.05</v>
      </c>
      <c r="G2547">
        <v>518</v>
      </c>
      <c r="H2547" t="s">
        <v>54</v>
      </c>
      <c r="I2547">
        <f t="shared" si="80"/>
        <v>7</v>
      </c>
      <c r="J2547">
        <f t="shared" si="79"/>
        <v>1</v>
      </c>
    </row>
    <row r="2548" spans="1:10">
      <c r="A2548" t="s">
        <v>53</v>
      </c>
      <c r="B2548" s="57">
        <v>34531</v>
      </c>
      <c r="C2548">
        <v>1994</v>
      </c>
      <c r="D2548">
        <v>710</v>
      </c>
      <c r="E2548">
        <v>3197.26</v>
      </c>
      <c r="F2548">
        <v>2.86</v>
      </c>
      <c r="G2548">
        <v>519</v>
      </c>
      <c r="H2548" t="s">
        <v>54</v>
      </c>
      <c r="I2548">
        <f t="shared" si="80"/>
        <v>7</v>
      </c>
      <c r="J2548">
        <f t="shared" si="79"/>
        <v>1</v>
      </c>
    </row>
    <row r="2549" spans="1:10">
      <c r="A2549" t="s">
        <v>53</v>
      </c>
      <c r="B2549" s="57">
        <v>34531</v>
      </c>
      <c r="C2549">
        <v>1994</v>
      </c>
      <c r="D2549">
        <v>710</v>
      </c>
      <c r="E2549">
        <v>3197.26</v>
      </c>
      <c r="F2549">
        <v>18.440000000000001</v>
      </c>
      <c r="G2549">
        <v>541</v>
      </c>
      <c r="H2549" t="s">
        <v>54</v>
      </c>
      <c r="I2549">
        <f t="shared" si="80"/>
        <v>7</v>
      </c>
      <c r="J2549">
        <f t="shared" si="79"/>
        <v>1</v>
      </c>
    </row>
    <row r="2550" spans="1:10">
      <c r="A2550" t="s">
        <v>53</v>
      </c>
      <c r="B2550" s="57">
        <v>34531</v>
      </c>
      <c r="C2550">
        <v>1994</v>
      </c>
      <c r="D2550">
        <v>710</v>
      </c>
      <c r="E2550">
        <v>3197.26</v>
      </c>
      <c r="F2550">
        <v>11.8</v>
      </c>
      <c r="G2550">
        <v>542</v>
      </c>
      <c r="H2550" t="s">
        <v>54</v>
      </c>
      <c r="I2550">
        <f t="shared" si="80"/>
        <v>7</v>
      </c>
      <c r="J2550">
        <f t="shared" si="79"/>
        <v>1</v>
      </c>
    </row>
    <row r="2551" spans="1:10">
      <c r="A2551" t="s">
        <v>53</v>
      </c>
      <c r="B2551" s="57">
        <v>34531</v>
      </c>
      <c r="C2551">
        <v>1994</v>
      </c>
      <c r="D2551">
        <v>710</v>
      </c>
      <c r="E2551">
        <v>3625.52</v>
      </c>
      <c r="F2551">
        <v>6.95</v>
      </c>
      <c r="G2551">
        <v>610</v>
      </c>
      <c r="H2551" t="s">
        <v>18</v>
      </c>
      <c r="I2551">
        <f t="shared" si="80"/>
        <v>7</v>
      </c>
      <c r="J2551">
        <f t="shared" si="79"/>
        <v>1</v>
      </c>
    </row>
    <row r="2552" spans="1:10">
      <c r="A2552" t="s">
        <v>53</v>
      </c>
      <c r="B2552" s="57">
        <v>34531</v>
      </c>
      <c r="C2552">
        <v>1994</v>
      </c>
      <c r="D2552">
        <v>710</v>
      </c>
      <c r="E2552">
        <v>3625.52</v>
      </c>
      <c r="F2552">
        <v>19.05</v>
      </c>
      <c r="G2552">
        <v>620</v>
      </c>
      <c r="H2552" t="s">
        <v>18</v>
      </c>
      <c r="I2552">
        <f t="shared" si="80"/>
        <v>7</v>
      </c>
      <c r="J2552">
        <f t="shared" si="79"/>
        <v>1</v>
      </c>
    </row>
    <row r="2553" spans="1:10">
      <c r="A2553" t="s">
        <v>53</v>
      </c>
      <c r="B2553" s="57">
        <v>34531</v>
      </c>
      <c r="C2553">
        <v>1994</v>
      </c>
      <c r="D2553">
        <v>710</v>
      </c>
      <c r="E2553">
        <v>3625.52</v>
      </c>
      <c r="F2553">
        <v>263.42</v>
      </c>
      <c r="G2553">
        <v>630</v>
      </c>
      <c r="H2553" t="s">
        <v>18</v>
      </c>
      <c r="I2553">
        <f t="shared" si="80"/>
        <v>7</v>
      </c>
      <c r="J2553">
        <f t="shared" si="79"/>
        <v>1</v>
      </c>
    </row>
    <row r="2554" spans="1:10">
      <c r="A2554" t="s">
        <v>53</v>
      </c>
      <c r="B2554" s="57">
        <v>34531</v>
      </c>
      <c r="C2554">
        <v>1994</v>
      </c>
      <c r="D2554">
        <v>710</v>
      </c>
      <c r="E2554">
        <v>3625.52</v>
      </c>
      <c r="F2554">
        <v>23.77</v>
      </c>
      <c r="G2554">
        <v>640</v>
      </c>
      <c r="H2554" t="s">
        <v>18</v>
      </c>
      <c r="I2554">
        <f t="shared" si="80"/>
        <v>7</v>
      </c>
      <c r="J2554">
        <f t="shared" si="79"/>
        <v>1</v>
      </c>
    </row>
    <row r="2555" spans="1:10">
      <c r="A2555" t="s">
        <v>53</v>
      </c>
      <c r="B2555" s="57">
        <v>34531</v>
      </c>
      <c r="C2555">
        <v>1994</v>
      </c>
      <c r="D2555">
        <v>710</v>
      </c>
      <c r="E2555">
        <v>4765.99</v>
      </c>
      <c r="F2555">
        <v>1.44</v>
      </c>
      <c r="G2555">
        <v>518</v>
      </c>
      <c r="H2555" t="s">
        <v>54</v>
      </c>
      <c r="I2555">
        <f t="shared" si="80"/>
        <v>7</v>
      </c>
      <c r="J2555">
        <f t="shared" si="79"/>
        <v>1</v>
      </c>
    </row>
    <row r="2556" spans="1:10">
      <c r="A2556" t="s">
        <v>53</v>
      </c>
      <c r="B2556" s="57">
        <v>34531</v>
      </c>
      <c r="C2556">
        <v>1994</v>
      </c>
      <c r="D2556">
        <v>710</v>
      </c>
      <c r="E2556">
        <v>4765.99</v>
      </c>
      <c r="F2556">
        <v>1.67</v>
      </c>
      <c r="G2556">
        <v>519</v>
      </c>
      <c r="H2556" t="s">
        <v>54</v>
      </c>
      <c r="I2556">
        <f t="shared" si="80"/>
        <v>7</v>
      </c>
      <c r="J2556">
        <f t="shared" si="79"/>
        <v>1</v>
      </c>
    </row>
    <row r="2557" spans="1:10">
      <c r="A2557" t="s">
        <v>53</v>
      </c>
      <c r="B2557" s="57">
        <v>34531</v>
      </c>
      <c r="C2557">
        <v>1994</v>
      </c>
      <c r="D2557">
        <v>710</v>
      </c>
      <c r="E2557">
        <v>4765.99</v>
      </c>
      <c r="F2557">
        <v>0.64</v>
      </c>
      <c r="G2557">
        <v>541</v>
      </c>
      <c r="H2557" t="s">
        <v>54</v>
      </c>
      <c r="I2557">
        <f t="shared" si="80"/>
        <v>7</v>
      </c>
      <c r="J2557">
        <f t="shared" si="79"/>
        <v>1</v>
      </c>
    </row>
    <row r="2558" spans="1:10">
      <c r="A2558" t="s">
        <v>53</v>
      </c>
      <c r="B2558" s="57">
        <v>34531</v>
      </c>
      <c r="C2558">
        <v>1994</v>
      </c>
      <c r="D2558">
        <v>710</v>
      </c>
      <c r="E2558">
        <v>4765.99</v>
      </c>
      <c r="F2558">
        <v>0.17</v>
      </c>
      <c r="G2558">
        <v>542</v>
      </c>
      <c r="H2558" t="s">
        <v>54</v>
      </c>
      <c r="I2558">
        <f t="shared" si="80"/>
        <v>7</v>
      </c>
      <c r="J2558">
        <f t="shared" si="79"/>
        <v>1</v>
      </c>
    </row>
    <row r="2559" spans="1:10">
      <c r="A2559" t="s">
        <v>53</v>
      </c>
      <c r="B2559" s="57">
        <v>34531</v>
      </c>
      <c r="C2559">
        <v>1994</v>
      </c>
      <c r="D2559">
        <v>710</v>
      </c>
      <c r="E2559">
        <v>5170.7700000000004</v>
      </c>
      <c r="F2559">
        <v>6.04</v>
      </c>
      <c r="G2559">
        <v>620</v>
      </c>
      <c r="H2559" t="s">
        <v>18</v>
      </c>
      <c r="I2559">
        <f t="shared" si="80"/>
        <v>7</v>
      </c>
      <c r="J2559">
        <f t="shared" si="79"/>
        <v>1</v>
      </c>
    </row>
    <row r="2560" spans="1:10">
      <c r="A2560" t="s">
        <v>53</v>
      </c>
      <c r="B2560" s="57">
        <v>34531</v>
      </c>
      <c r="C2560">
        <v>1994</v>
      </c>
      <c r="D2560">
        <v>710</v>
      </c>
      <c r="E2560">
        <v>5170.7700000000004</v>
      </c>
      <c r="F2560">
        <v>5.94</v>
      </c>
      <c r="G2560">
        <v>630</v>
      </c>
      <c r="H2560" t="s">
        <v>18</v>
      </c>
      <c r="I2560">
        <f t="shared" si="80"/>
        <v>7</v>
      </c>
      <c r="J2560">
        <f t="shared" si="79"/>
        <v>1</v>
      </c>
    </row>
    <row r="2561" spans="1:10">
      <c r="A2561" t="s">
        <v>53</v>
      </c>
      <c r="B2561" s="57">
        <v>34531</v>
      </c>
      <c r="C2561">
        <v>1994</v>
      </c>
      <c r="D2561">
        <v>710</v>
      </c>
      <c r="E2561">
        <v>5170.7700000000004</v>
      </c>
      <c r="F2561">
        <v>0.17</v>
      </c>
      <c r="G2561">
        <v>650</v>
      </c>
      <c r="H2561" t="s">
        <v>18</v>
      </c>
      <c r="I2561">
        <f t="shared" si="80"/>
        <v>7</v>
      </c>
      <c r="J2561">
        <f t="shared" si="79"/>
        <v>1</v>
      </c>
    </row>
    <row r="2562" spans="1:10">
      <c r="A2562" t="s">
        <v>53</v>
      </c>
      <c r="B2562" s="57">
        <v>34531</v>
      </c>
      <c r="C2562">
        <v>1994</v>
      </c>
      <c r="D2562">
        <v>710</v>
      </c>
      <c r="F2562">
        <v>0.04</v>
      </c>
      <c r="G2562">
        <v>518</v>
      </c>
      <c r="H2562" t="s">
        <v>54</v>
      </c>
      <c r="I2562">
        <f t="shared" si="80"/>
        <v>7</v>
      </c>
      <c r="J2562">
        <f t="shared" si="79"/>
        <v>1</v>
      </c>
    </row>
    <row r="2563" spans="1:10">
      <c r="A2563" t="s">
        <v>53</v>
      </c>
      <c r="B2563" s="57">
        <v>34531</v>
      </c>
      <c r="C2563">
        <v>1994</v>
      </c>
      <c r="D2563">
        <v>710</v>
      </c>
      <c r="F2563">
        <v>0.04</v>
      </c>
      <c r="G2563">
        <v>519</v>
      </c>
      <c r="H2563" t="s">
        <v>54</v>
      </c>
      <c r="I2563">
        <f t="shared" si="80"/>
        <v>7</v>
      </c>
      <c r="J2563">
        <f t="shared" ref="J2563:J2626" si="81">IF(I2563&lt;7,0,1)</f>
        <v>1</v>
      </c>
    </row>
    <row r="2564" spans="1:10">
      <c r="A2564" t="s">
        <v>53</v>
      </c>
      <c r="B2564" s="57">
        <v>34531</v>
      </c>
      <c r="C2564">
        <v>1994</v>
      </c>
      <c r="D2564">
        <v>710</v>
      </c>
      <c r="F2564">
        <v>1.9</v>
      </c>
      <c r="G2564">
        <v>541</v>
      </c>
      <c r="H2564" t="s">
        <v>54</v>
      </c>
      <c r="I2564">
        <f t="shared" si="80"/>
        <v>7</v>
      </c>
      <c r="J2564">
        <f t="shared" si="81"/>
        <v>1</v>
      </c>
    </row>
    <row r="2565" spans="1:10">
      <c r="A2565" t="s">
        <v>53</v>
      </c>
      <c r="B2565" s="57">
        <v>34531</v>
      </c>
      <c r="C2565">
        <v>1994</v>
      </c>
      <c r="D2565">
        <v>710</v>
      </c>
      <c r="F2565">
        <v>0.12</v>
      </c>
      <c r="G2565">
        <v>542</v>
      </c>
      <c r="H2565" t="s">
        <v>54</v>
      </c>
      <c r="I2565">
        <f t="shared" si="80"/>
        <v>7</v>
      </c>
      <c r="J2565">
        <f t="shared" si="81"/>
        <v>1</v>
      </c>
    </row>
    <row r="2566" spans="1:10">
      <c r="A2566" t="s">
        <v>53</v>
      </c>
      <c r="B2566" s="57">
        <v>34531</v>
      </c>
      <c r="C2566">
        <v>1994</v>
      </c>
      <c r="D2566">
        <v>710</v>
      </c>
      <c r="F2566">
        <v>1.02</v>
      </c>
      <c r="G2566">
        <v>610</v>
      </c>
      <c r="H2566" t="s">
        <v>18</v>
      </c>
      <c r="I2566">
        <f t="shared" si="80"/>
        <v>7</v>
      </c>
      <c r="J2566">
        <f t="shared" si="81"/>
        <v>1</v>
      </c>
    </row>
    <row r="2567" spans="1:10">
      <c r="A2567" t="s">
        <v>53</v>
      </c>
      <c r="B2567" s="57">
        <v>34531</v>
      </c>
      <c r="C2567">
        <v>1994</v>
      </c>
      <c r="D2567">
        <v>710</v>
      </c>
      <c r="F2567">
        <v>7.5</v>
      </c>
      <c r="G2567">
        <v>620</v>
      </c>
      <c r="H2567" t="s">
        <v>18</v>
      </c>
      <c r="I2567">
        <f t="shared" si="80"/>
        <v>7</v>
      </c>
      <c r="J2567">
        <f t="shared" si="81"/>
        <v>1</v>
      </c>
    </row>
    <row r="2568" spans="1:10">
      <c r="A2568" t="s">
        <v>53</v>
      </c>
      <c r="B2568" s="57">
        <v>34531</v>
      </c>
      <c r="C2568">
        <v>1994</v>
      </c>
      <c r="D2568">
        <v>710</v>
      </c>
      <c r="F2568">
        <v>20.81</v>
      </c>
      <c r="G2568">
        <v>630</v>
      </c>
      <c r="H2568" t="s">
        <v>18</v>
      </c>
      <c r="I2568">
        <f t="shared" ref="I2568:I2631" si="82">MONTH(B2568)</f>
        <v>7</v>
      </c>
      <c r="J2568">
        <f t="shared" si="81"/>
        <v>1</v>
      </c>
    </row>
    <row r="2569" spans="1:10">
      <c r="A2569" t="s">
        <v>53</v>
      </c>
      <c r="B2569" s="57">
        <v>34531</v>
      </c>
      <c r="C2569">
        <v>1994</v>
      </c>
      <c r="D2569">
        <v>710</v>
      </c>
      <c r="F2569">
        <v>0.41</v>
      </c>
      <c r="G2569">
        <v>640</v>
      </c>
      <c r="H2569" t="s">
        <v>18</v>
      </c>
      <c r="I2569">
        <f t="shared" si="82"/>
        <v>7</v>
      </c>
      <c r="J2569">
        <f t="shared" si="81"/>
        <v>1</v>
      </c>
    </row>
    <row r="2570" spans="1:10">
      <c r="A2570" t="s">
        <v>53</v>
      </c>
      <c r="B2570" s="57">
        <v>34538</v>
      </c>
      <c r="C2570">
        <v>1994</v>
      </c>
      <c r="D2570">
        <v>710</v>
      </c>
      <c r="E2570">
        <v>3197.26</v>
      </c>
      <c r="F2570">
        <v>4.22</v>
      </c>
      <c r="G2570">
        <v>518</v>
      </c>
      <c r="H2570" t="s">
        <v>54</v>
      </c>
      <c r="I2570">
        <f t="shared" si="82"/>
        <v>7</v>
      </c>
      <c r="J2570">
        <f t="shared" si="81"/>
        <v>1</v>
      </c>
    </row>
    <row r="2571" spans="1:10">
      <c r="A2571" t="s">
        <v>53</v>
      </c>
      <c r="B2571" s="57">
        <v>34538</v>
      </c>
      <c r="C2571">
        <v>1994</v>
      </c>
      <c r="D2571">
        <v>710</v>
      </c>
      <c r="E2571">
        <v>3197.26</v>
      </c>
      <c r="F2571">
        <v>0.43</v>
      </c>
      <c r="G2571">
        <v>519</v>
      </c>
      <c r="H2571" t="s">
        <v>54</v>
      </c>
      <c r="I2571">
        <f t="shared" si="82"/>
        <v>7</v>
      </c>
      <c r="J2571">
        <f t="shared" si="81"/>
        <v>1</v>
      </c>
    </row>
    <row r="2572" spans="1:10">
      <c r="A2572" t="s">
        <v>53</v>
      </c>
      <c r="B2572" s="57">
        <v>34538</v>
      </c>
      <c r="C2572">
        <v>1994</v>
      </c>
      <c r="D2572">
        <v>710</v>
      </c>
      <c r="E2572">
        <v>3197.26</v>
      </c>
      <c r="F2572">
        <v>25.49</v>
      </c>
      <c r="G2572">
        <v>541</v>
      </c>
      <c r="H2572" t="s">
        <v>54</v>
      </c>
      <c r="I2572">
        <f t="shared" si="82"/>
        <v>7</v>
      </c>
      <c r="J2572">
        <f t="shared" si="81"/>
        <v>1</v>
      </c>
    </row>
    <row r="2573" spans="1:10">
      <c r="A2573" t="s">
        <v>53</v>
      </c>
      <c r="B2573" s="57">
        <v>34538</v>
      </c>
      <c r="C2573">
        <v>1994</v>
      </c>
      <c r="D2573">
        <v>710</v>
      </c>
      <c r="E2573">
        <v>3197.26</v>
      </c>
      <c r="F2573">
        <v>5.0599999999999996</v>
      </c>
      <c r="G2573">
        <v>542</v>
      </c>
      <c r="H2573" t="s">
        <v>54</v>
      </c>
      <c r="I2573">
        <f t="shared" si="82"/>
        <v>7</v>
      </c>
      <c r="J2573">
        <f t="shared" si="81"/>
        <v>1</v>
      </c>
    </row>
    <row r="2574" spans="1:10">
      <c r="A2574" t="s">
        <v>53</v>
      </c>
      <c r="B2574" s="57">
        <v>34538</v>
      </c>
      <c r="C2574">
        <v>1994</v>
      </c>
      <c r="D2574">
        <v>710</v>
      </c>
      <c r="E2574">
        <v>3625.52</v>
      </c>
      <c r="F2574">
        <v>26.37</v>
      </c>
      <c r="G2574">
        <v>610</v>
      </c>
      <c r="H2574" t="s">
        <v>18</v>
      </c>
      <c r="I2574">
        <f t="shared" si="82"/>
        <v>7</v>
      </c>
      <c r="J2574">
        <f t="shared" si="81"/>
        <v>1</v>
      </c>
    </row>
    <row r="2575" spans="1:10">
      <c r="A2575" t="s">
        <v>53</v>
      </c>
      <c r="B2575" s="57">
        <v>34538</v>
      </c>
      <c r="C2575">
        <v>1994</v>
      </c>
      <c r="D2575">
        <v>710</v>
      </c>
      <c r="E2575">
        <v>3625.52</v>
      </c>
      <c r="F2575">
        <v>10.130000000000001</v>
      </c>
      <c r="G2575">
        <v>620</v>
      </c>
      <c r="H2575" t="s">
        <v>18</v>
      </c>
      <c r="I2575">
        <f t="shared" si="82"/>
        <v>7</v>
      </c>
      <c r="J2575">
        <f t="shared" si="81"/>
        <v>1</v>
      </c>
    </row>
    <row r="2576" spans="1:10">
      <c r="A2576" t="s">
        <v>53</v>
      </c>
      <c r="B2576" s="57">
        <v>34538</v>
      </c>
      <c r="C2576">
        <v>1994</v>
      </c>
      <c r="D2576">
        <v>710</v>
      </c>
      <c r="E2576">
        <v>3625.52</v>
      </c>
      <c r="F2576">
        <v>15.22</v>
      </c>
      <c r="G2576">
        <v>630</v>
      </c>
      <c r="H2576" t="s">
        <v>18</v>
      </c>
      <c r="I2576">
        <f t="shared" si="82"/>
        <v>7</v>
      </c>
      <c r="J2576">
        <f t="shared" si="81"/>
        <v>1</v>
      </c>
    </row>
    <row r="2577" spans="1:10">
      <c r="A2577" t="s">
        <v>53</v>
      </c>
      <c r="B2577" s="57">
        <v>34538</v>
      </c>
      <c r="C2577">
        <v>1994</v>
      </c>
      <c r="D2577">
        <v>710</v>
      </c>
      <c r="E2577">
        <v>3625.52</v>
      </c>
      <c r="F2577">
        <v>50.24</v>
      </c>
      <c r="G2577">
        <v>640</v>
      </c>
      <c r="H2577" t="s">
        <v>18</v>
      </c>
      <c r="I2577">
        <f t="shared" si="82"/>
        <v>7</v>
      </c>
      <c r="J2577">
        <f t="shared" si="81"/>
        <v>1</v>
      </c>
    </row>
    <row r="2578" spans="1:10">
      <c r="A2578" t="s">
        <v>53</v>
      </c>
      <c r="B2578" s="57">
        <v>34538</v>
      </c>
      <c r="C2578">
        <v>1994</v>
      </c>
      <c r="D2578">
        <v>710</v>
      </c>
      <c r="E2578">
        <v>3625.52</v>
      </c>
      <c r="F2578">
        <v>7.14</v>
      </c>
      <c r="G2578">
        <v>650</v>
      </c>
      <c r="H2578" t="s">
        <v>18</v>
      </c>
      <c r="I2578">
        <f t="shared" si="82"/>
        <v>7</v>
      </c>
      <c r="J2578">
        <f t="shared" si="81"/>
        <v>1</v>
      </c>
    </row>
    <row r="2579" spans="1:10">
      <c r="A2579" t="s">
        <v>53</v>
      </c>
      <c r="B2579" s="57">
        <v>34538</v>
      </c>
      <c r="C2579">
        <v>1994</v>
      </c>
      <c r="D2579">
        <v>710</v>
      </c>
      <c r="E2579">
        <v>4765.99</v>
      </c>
      <c r="F2579">
        <v>14.81</v>
      </c>
      <c r="G2579">
        <v>518</v>
      </c>
      <c r="H2579" t="s">
        <v>54</v>
      </c>
      <c r="I2579">
        <f t="shared" si="82"/>
        <v>7</v>
      </c>
      <c r="J2579">
        <f t="shared" si="81"/>
        <v>1</v>
      </c>
    </row>
    <row r="2580" spans="1:10">
      <c r="A2580" t="s">
        <v>53</v>
      </c>
      <c r="B2580" s="57">
        <v>34538</v>
      </c>
      <c r="C2580">
        <v>1994</v>
      </c>
      <c r="D2580">
        <v>710</v>
      </c>
      <c r="E2580">
        <v>4765.99</v>
      </c>
      <c r="F2580">
        <v>4.2300000000000004</v>
      </c>
      <c r="G2580">
        <v>519</v>
      </c>
      <c r="H2580" t="s">
        <v>54</v>
      </c>
      <c r="I2580">
        <f t="shared" si="82"/>
        <v>7</v>
      </c>
      <c r="J2580">
        <f t="shared" si="81"/>
        <v>1</v>
      </c>
    </row>
    <row r="2581" spans="1:10">
      <c r="A2581" t="s">
        <v>53</v>
      </c>
      <c r="B2581" s="57">
        <v>34538</v>
      </c>
      <c r="C2581">
        <v>1994</v>
      </c>
      <c r="D2581">
        <v>710</v>
      </c>
      <c r="E2581">
        <v>4765.99</v>
      </c>
      <c r="F2581">
        <v>0.32</v>
      </c>
      <c r="G2581">
        <v>541</v>
      </c>
      <c r="H2581" t="s">
        <v>54</v>
      </c>
      <c r="I2581">
        <f t="shared" si="82"/>
        <v>7</v>
      </c>
      <c r="J2581">
        <f t="shared" si="81"/>
        <v>1</v>
      </c>
    </row>
    <row r="2582" spans="1:10">
      <c r="A2582" t="s">
        <v>53</v>
      </c>
      <c r="B2582" s="57">
        <v>34538</v>
      </c>
      <c r="C2582">
        <v>1994</v>
      </c>
      <c r="D2582">
        <v>710</v>
      </c>
      <c r="E2582">
        <v>4765.99</v>
      </c>
      <c r="F2582">
        <v>9.17</v>
      </c>
      <c r="G2582">
        <v>542</v>
      </c>
      <c r="H2582" t="s">
        <v>54</v>
      </c>
      <c r="I2582">
        <f t="shared" si="82"/>
        <v>7</v>
      </c>
      <c r="J2582">
        <f t="shared" si="81"/>
        <v>1</v>
      </c>
    </row>
    <row r="2583" spans="1:10">
      <c r="A2583" t="s">
        <v>53</v>
      </c>
      <c r="B2583" s="57">
        <v>34538</v>
      </c>
      <c r="C2583">
        <v>1994</v>
      </c>
      <c r="D2583">
        <v>710</v>
      </c>
      <c r="E2583">
        <v>5170.7700000000004</v>
      </c>
      <c r="F2583">
        <v>1.32</v>
      </c>
      <c r="G2583">
        <v>620</v>
      </c>
      <c r="H2583" t="s">
        <v>18</v>
      </c>
      <c r="I2583">
        <f t="shared" si="82"/>
        <v>7</v>
      </c>
      <c r="J2583">
        <f t="shared" si="81"/>
        <v>1</v>
      </c>
    </row>
    <row r="2584" spans="1:10">
      <c r="A2584" t="s">
        <v>53</v>
      </c>
      <c r="B2584" s="57">
        <v>34538</v>
      </c>
      <c r="C2584">
        <v>1994</v>
      </c>
      <c r="D2584">
        <v>710</v>
      </c>
      <c r="E2584">
        <v>5170.7700000000004</v>
      </c>
      <c r="F2584">
        <v>16.28</v>
      </c>
      <c r="G2584">
        <v>630</v>
      </c>
      <c r="H2584" t="s">
        <v>18</v>
      </c>
      <c r="I2584">
        <f t="shared" si="82"/>
        <v>7</v>
      </c>
      <c r="J2584">
        <f t="shared" si="81"/>
        <v>1</v>
      </c>
    </row>
    <row r="2585" spans="1:10">
      <c r="A2585" t="s">
        <v>53</v>
      </c>
      <c r="B2585" s="57">
        <v>34538</v>
      </c>
      <c r="C2585">
        <v>1994</v>
      </c>
      <c r="D2585">
        <v>710</v>
      </c>
      <c r="F2585">
        <v>0.93</v>
      </c>
      <c r="G2585">
        <v>518</v>
      </c>
      <c r="H2585" t="s">
        <v>54</v>
      </c>
      <c r="I2585">
        <f t="shared" si="82"/>
        <v>7</v>
      </c>
      <c r="J2585">
        <f t="shared" si="81"/>
        <v>1</v>
      </c>
    </row>
    <row r="2586" spans="1:10">
      <c r="A2586" t="s">
        <v>53</v>
      </c>
      <c r="B2586" s="57">
        <v>34538</v>
      </c>
      <c r="C2586">
        <v>1994</v>
      </c>
      <c r="D2586">
        <v>710</v>
      </c>
      <c r="F2586">
        <v>0.05</v>
      </c>
      <c r="G2586">
        <v>519</v>
      </c>
      <c r="H2586" t="s">
        <v>54</v>
      </c>
      <c r="I2586">
        <f t="shared" si="82"/>
        <v>7</v>
      </c>
      <c r="J2586">
        <f t="shared" si="81"/>
        <v>1</v>
      </c>
    </row>
    <row r="2587" spans="1:10">
      <c r="A2587" t="s">
        <v>53</v>
      </c>
      <c r="B2587" s="57">
        <v>34538</v>
      </c>
      <c r="C2587">
        <v>1994</v>
      </c>
      <c r="D2587">
        <v>710</v>
      </c>
      <c r="F2587">
        <v>0.45</v>
      </c>
      <c r="G2587">
        <v>541</v>
      </c>
      <c r="H2587" t="s">
        <v>54</v>
      </c>
      <c r="I2587">
        <f t="shared" si="82"/>
        <v>7</v>
      </c>
      <c r="J2587">
        <f t="shared" si="81"/>
        <v>1</v>
      </c>
    </row>
    <row r="2588" spans="1:10">
      <c r="A2588" t="s">
        <v>53</v>
      </c>
      <c r="B2588" s="57">
        <v>34538</v>
      </c>
      <c r="C2588">
        <v>1994</v>
      </c>
      <c r="D2588">
        <v>710</v>
      </c>
      <c r="F2588">
        <v>0.35</v>
      </c>
      <c r="G2588">
        <v>542</v>
      </c>
      <c r="H2588" t="s">
        <v>54</v>
      </c>
      <c r="I2588">
        <f t="shared" si="82"/>
        <v>7</v>
      </c>
      <c r="J2588">
        <f t="shared" si="81"/>
        <v>1</v>
      </c>
    </row>
    <row r="2589" spans="1:10">
      <c r="A2589" t="s">
        <v>53</v>
      </c>
      <c r="B2589" s="57">
        <v>34538</v>
      </c>
      <c r="C2589">
        <v>1994</v>
      </c>
      <c r="D2589">
        <v>710</v>
      </c>
      <c r="F2589">
        <v>0.03</v>
      </c>
      <c r="G2589">
        <v>610</v>
      </c>
      <c r="H2589" t="s">
        <v>18</v>
      </c>
      <c r="I2589">
        <f t="shared" si="82"/>
        <v>7</v>
      </c>
      <c r="J2589">
        <f t="shared" si="81"/>
        <v>1</v>
      </c>
    </row>
    <row r="2590" spans="1:10">
      <c r="A2590" t="s">
        <v>53</v>
      </c>
      <c r="B2590" s="57">
        <v>34538</v>
      </c>
      <c r="C2590">
        <v>1994</v>
      </c>
      <c r="D2590">
        <v>710</v>
      </c>
      <c r="F2590">
        <v>6.36</v>
      </c>
      <c r="G2590">
        <v>620</v>
      </c>
      <c r="H2590" t="s">
        <v>18</v>
      </c>
      <c r="I2590">
        <f t="shared" si="82"/>
        <v>7</v>
      </c>
      <c r="J2590">
        <f t="shared" si="81"/>
        <v>1</v>
      </c>
    </row>
    <row r="2591" spans="1:10">
      <c r="A2591" t="s">
        <v>53</v>
      </c>
      <c r="B2591" s="57">
        <v>34538</v>
      </c>
      <c r="C2591">
        <v>1994</v>
      </c>
      <c r="D2591">
        <v>710</v>
      </c>
      <c r="F2591">
        <v>13.13</v>
      </c>
      <c r="G2591">
        <v>630</v>
      </c>
      <c r="H2591" t="s">
        <v>18</v>
      </c>
      <c r="I2591">
        <f t="shared" si="82"/>
        <v>7</v>
      </c>
      <c r="J2591">
        <f t="shared" si="81"/>
        <v>1</v>
      </c>
    </row>
    <row r="2592" spans="1:10">
      <c r="A2592" t="s">
        <v>53</v>
      </c>
      <c r="B2592" s="57">
        <v>34538</v>
      </c>
      <c r="C2592">
        <v>1994</v>
      </c>
      <c r="D2592">
        <v>710</v>
      </c>
      <c r="F2592">
        <v>3.84</v>
      </c>
      <c r="G2592">
        <v>640</v>
      </c>
      <c r="H2592" t="s">
        <v>18</v>
      </c>
      <c r="I2592">
        <f t="shared" si="82"/>
        <v>7</v>
      </c>
      <c r="J2592">
        <f t="shared" si="81"/>
        <v>1</v>
      </c>
    </row>
    <row r="2593" spans="1:10">
      <c r="A2593" t="s">
        <v>53</v>
      </c>
      <c r="B2593" s="57">
        <v>34545</v>
      </c>
      <c r="C2593">
        <v>1994</v>
      </c>
      <c r="D2593">
        <v>710</v>
      </c>
      <c r="E2593">
        <v>3197.26</v>
      </c>
      <c r="F2593">
        <v>3.85</v>
      </c>
      <c r="G2593">
        <v>518</v>
      </c>
      <c r="H2593" t="s">
        <v>54</v>
      </c>
      <c r="I2593">
        <f t="shared" si="82"/>
        <v>7</v>
      </c>
      <c r="J2593">
        <f t="shared" si="81"/>
        <v>1</v>
      </c>
    </row>
    <row r="2594" spans="1:10">
      <c r="A2594" t="s">
        <v>53</v>
      </c>
      <c r="B2594" s="57">
        <v>34545</v>
      </c>
      <c r="C2594">
        <v>1994</v>
      </c>
      <c r="D2594">
        <v>710</v>
      </c>
      <c r="E2594">
        <v>3197.26</v>
      </c>
      <c r="F2594">
        <v>2.4900000000000002</v>
      </c>
      <c r="G2594">
        <v>519</v>
      </c>
      <c r="H2594" t="s">
        <v>54</v>
      </c>
      <c r="I2594">
        <f t="shared" si="82"/>
        <v>7</v>
      </c>
      <c r="J2594">
        <f t="shared" si="81"/>
        <v>1</v>
      </c>
    </row>
    <row r="2595" spans="1:10">
      <c r="A2595" t="s">
        <v>53</v>
      </c>
      <c r="B2595" s="57">
        <v>34545</v>
      </c>
      <c r="C2595">
        <v>1994</v>
      </c>
      <c r="D2595">
        <v>710</v>
      </c>
      <c r="E2595">
        <v>3197.26</v>
      </c>
      <c r="F2595">
        <v>42.52</v>
      </c>
      <c r="G2595">
        <v>541</v>
      </c>
      <c r="H2595" t="s">
        <v>54</v>
      </c>
      <c r="I2595">
        <f t="shared" si="82"/>
        <v>7</v>
      </c>
      <c r="J2595">
        <f t="shared" si="81"/>
        <v>1</v>
      </c>
    </row>
    <row r="2596" spans="1:10">
      <c r="A2596" t="s">
        <v>53</v>
      </c>
      <c r="B2596" s="57">
        <v>34545</v>
      </c>
      <c r="C2596">
        <v>1994</v>
      </c>
      <c r="D2596">
        <v>710</v>
      </c>
      <c r="E2596">
        <v>3197.26</v>
      </c>
      <c r="F2596">
        <v>3.51</v>
      </c>
      <c r="G2596">
        <v>542</v>
      </c>
      <c r="H2596" t="s">
        <v>54</v>
      </c>
      <c r="I2596">
        <f t="shared" si="82"/>
        <v>7</v>
      </c>
      <c r="J2596">
        <f t="shared" si="81"/>
        <v>1</v>
      </c>
    </row>
    <row r="2597" spans="1:10">
      <c r="A2597" t="s">
        <v>53</v>
      </c>
      <c r="B2597" s="57">
        <v>34545</v>
      </c>
      <c r="C2597">
        <v>1994</v>
      </c>
      <c r="D2597">
        <v>710</v>
      </c>
      <c r="E2597">
        <v>3197.26</v>
      </c>
      <c r="F2597">
        <v>3.14</v>
      </c>
      <c r="G2597">
        <v>543</v>
      </c>
      <c r="H2597" t="s">
        <v>54</v>
      </c>
      <c r="I2597">
        <f t="shared" si="82"/>
        <v>7</v>
      </c>
      <c r="J2597">
        <f t="shared" si="81"/>
        <v>1</v>
      </c>
    </row>
    <row r="2598" spans="1:10">
      <c r="A2598" t="s">
        <v>53</v>
      </c>
      <c r="B2598" s="57">
        <v>34545</v>
      </c>
      <c r="C2598">
        <v>1994</v>
      </c>
      <c r="D2598">
        <v>710</v>
      </c>
      <c r="E2598">
        <v>3625.52</v>
      </c>
      <c r="F2598">
        <v>49.04</v>
      </c>
      <c r="G2598">
        <v>610</v>
      </c>
      <c r="H2598" t="s">
        <v>18</v>
      </c>
      <c r="I2598">
        <f t="shared" si="82"/>
        <v>7</v>
      </c>
      <c r="J2598">
        <f t="shared" si="81"/>
        <v>1</v>
      </c>
    </row>
    <row r="2599" spans="1:10">
      <c r="A2599" t="s">
        <v>53</v>
      </c>
      <c r="B2599" s="57">
        <v>34545</v>
      </c>
      <c r="C2599">
        <v>1994</v>
      </c>
      <c r="D2599">
        <v>710</v>
      </c>
      <c r="E2599">
        <v>3625.52</v>
      </c>
      <c r="F2599">
        <v>14.24</v>
      </c>
      <c r="G2599">
        <v>620</v>
      </c>
      <c r="H2599" t="s">
        <v>18</v>
      </c>
      <c r="I2599">
        <f t="shared" si="82"/>
        <v>7</v>
      </c>
      <c r="J2599">
        <f t="shared" si="81"/>
        <v>1</v>
      </c>
    </row>
    <row r="2600" spans="1:10">
      <c r="A2600" t="s">
        <v>53</v>
      </c>
      <c r="B2600" s="57">
        <v>34545</v>
      </c>
      <c r="C2600">
        <v>1994</v>
      </c>
      <c r="D2600">
        <v>710</v>
      </c>
      <c r="E2600">
        <v>3625.52</v>
      </c>
      <c r="F2600">
        <v>33.04</v>
      </c>
      <c r="G2600">
        <v>630</v>
      </c>
      <c r="H2600" t="s">
        <v>18</v>
      </c>
      <c r="I2600">
        <f t="shared" si="82"/>
        <v>7</v>
      </c>
      <c r="J2600">
        <f t="shared" si="81"/>
        <v>1</v>
      </c>
    </row>
    <row r="2601" spans="1:10">
      <c r="A2601" t="s">
        <v>53</v>
      </c>
      <c r="B2601" s="57">
        <v>34545</v>
      </c>
      <c r="C2601">
        <v>1994</v>
      </c>
      <c r="D2601">
        <v>710</v>
      </c>
      <c r="E2601">
        <v>3625.52</v>
      </c>
      <c r="F2601">
        <v>41.53</v>
      </c>
      <c r="G2601">
        <v>640</v>
      </c>
      <c r="H2601" t="s">
        <v>18</v>
      </c>
      <c r="I2601">
        <f t="shared" si="82"/>
        <v>7</v>
      </c>
      <c r="J2601">
        <f t="shared" si="81"/>
        <v>1</v>
      </c>
    </row>
    <row r="2602" spans="1:10">
      <c r="A2602" t="s">
        <v>53</v>
      </c>
      <c r="B2602" s="57">
        <v>34545</v>
      </c>
      <c r="C2602">
        <v>1994</v>
      </c>
      <c r="D2602">
        <v>710</v>
      </c>
      <c r="E2602">
        <v>3625.52</v>
      </c>
      <c r="F2602">
        <v>3.22</v>
      </c>
      <c r="G2602">
        <v>650</v>
      </c>
      <c r="H2602" t="s">
        <v>18</v>
      </c>
      <c r="I2602">
        <f t="shared" si="82"/>
        <v>7</v>
      </c>
      <c r="J2602">
        <f t="shared" si="81"/>
        <v>1</v>
      </c>
    </row>
    <row r="2603" spans="1:10">
      <c r="A2603" t="s">
        <v>53</v>
      </c>
      <c r="B2603" s="57">
        <v>34545</v>
      </c>
      <c r="C2603">
        <v>1994</v>
      </c>
      <c r="D2603">
        <v>710</v>
      </c>
      <c r="E2603">
        <v>4765.99</v>
      </c>
      <c r="F2603">
        <v>1.37</v>
      </c>
      <c r="G2603">
        <v>517</v>
      </c>
      <c r="H2603" t="s">
        <v>54</v>
      </c>
      <c r="I2603">
        <f t="shared" si="82"/>
        <v>7</v>
      </c>
      <c r="J2603">
        <f t="shared" si="81"/>
        <v>1</v>
      </c>
    </row>
    <row r="2604" spans="1:10">
      <c r="A2604" t="s">
        <v>53</v>
      </c>
      <c r="B2604" s="57">
        <v>34545</v>
      </c>
      <c r="C2604">
        <v>1994</v>
      </c>
      <c r="D2604">
        <v>710</v>
      </c>
      <c r="E2604">
        <v>4765.99</v>
      </c>
      <c r="F2604">
        <v>9.3000000000000007</v>
      </c>
      <c r="G2604">
        <v>518</v>
      </c>
      <c r="H2604" t="s">
        <v>54</v>
      </c>
      <c r="I2604">
        <f t="shared" si="82"/>
        <v>7</v>
      </c>
      <c r="J2604">
        <f t="shared" si="81"/>
        <v>1</v>
      </c>
    </row>
    <row r="2605" spans="1:10">
      <c r="A2605" t="s">
        <v>53</v>
      </c>
      <c r="B2605" s="57">
        <v>34545</v>
      </c>
      <c r="C2605">
        <v>1994</v>
      </c>
      <c r="D2605">
        <v>710</v>
      </c>
      <c r="E2605">
        <v>4765.99</v>
      </c>
      <c r="F2605">
        <v>0.92</v>
      </c>
      <c r="G2605">
        <v>519</v>
      </c>
      <c r="H2605" t="s">
        <v>54</v>
      </c>
      <c r="I2605">
        <f t="shared" si="82"/>
        <v>7</v>
      </c>
      <c r="J2605">
        <f t="shared" si="81"/>
        <v>1</v>
      </c>
    </row>
    <row r="2606" spans="1:10">
      <c r="A2606" t="s">
        <v>53</v>
      </c>
      <c r="B2606" s="57">
        <v>34545</v>
      </c>
      <c r="C2606">
        <v>1994</v>
      </c>
      <c r="D2606">
        <v>710</v>
      </c>
      <c r="E2606">
        <v>5170.7700000000004</v>
      </c>
      <c r="F2606">
        <v>10.07</v>
      </c>
      <c r="G2606">
        <v>620</v>
      </c>
      <c r="H2606" t="s">
        <v>18</v>
      </c>
      <c r="I2606">
        <f t="shared" si="82"/>
        <v>7</v>
      </c>
      <c r="J2606">
        <f t="shared" si="81"/>
        <v>1</v>
      </c>
    </row>
    <row r="2607" spans="1:10">
      <c r="A2607" t="s">
        <v>53</v>
      </c>
      <c r="B2607" s="57">
        <v>34545</v>
      </c>
      <c r="C2607">
        <v>1994</v>
      </c>
      <c r="D2607">
        <v>710</v>
      </c>
      <c r="E2607">
        <v>5170.7700000000004</v>
      </c>
      <c r="F2607">
        <v>17.149999999999999</v>
      </c>
      <c r="G2607">
        <v>630</v>
      </c>
      <c r="H2607" t="s">
        <v>18</v>
      </c>
      <c r="I2607">
        <f t="shared" si="82"/>
        <v>7</v>
      </c>
      <c r="J2607">
        <f t="shared" si="81"/>
        <v>1</v>
      </c>
    </row>
    <row r="2608" spans="1:10">
      <c r="A2608" t="s">
        <v>53</v>
      </c>
      <c r="B2608" s="57">
        <v>34545</v>
      </c>
      <c r="C2608">
        <v>1994</v>
      </c>
      <c r="D2608">
        <v>710</v>
      </c>
      <c r="F2608">
        <v>0.37</v>
      </c>
      <c r="G2608">
        <v>517</v>
      </c>
      <c r="H2608" t="s">
        <v>54</v>
      </c>
      <c r="I2608">
        <f t="shared" si="82"/>
        <v>7</v>
      </c>
      <c r="J2608">
        <f t="shared" si="81"/>
        <v>1</v>
      </c>
    </row>
    <row r="2609" spans="1:10">
      <c r="A2609" t="s">
        <v>53</v>
      </c>
      <c r="B2609" s="57">
        <v>34545</v>
      </c>
      <c r="C2609">
        <v>1994</v>
      </c>
      <c r="D2609">
        <v>710</v>
      </c>
      <c r="F2609">
        <v>0.23</v>
      </c>
      <c r="G2609">
        <v>518</v>
      </c>
      <c r="H2609" t="s">
        <v>54</v>
      </c>
      <c r="I2609">
        <f t="shared" si="82"/>
        <v>7</v>
      </c>
      <c r="J2609">
        <f t="shared" si="81"/>
        <v>1</v>
      </c>
    </row>
    <row r="2610" spans="1:10">
      <c r="A2610" t="s">
        <v>53</v>
      </c>
      <c r="B2610" s="57">
        <v>34545</v>
      </c>
      <c r="C2610">
        <v>1994</v>
      </c>
      <c r="D2610">
        <v>710</v>
      </c>
      <c r="F2610">
        <v>0.01</v>
      </c>
      <c r="G2610">
        <v>519</v>
      </c>
      <c r="H2610" t="s">
        <v>54</v>
      </c>
      <c r="I2610">
        <f t="shared" si="82"/>
        <v>7</v>
      </c>
      <c r="J2610">
        <f t="shared" si="81"/>
        <v>1</v>
      </c>
    </row>
    <row r="2611" spans="1:10">
      <c r="A2611" t="s">
        <v>53</v>
      </c>
      <c r="B2611" s="57">
        <v>34545</v>
      </c>
      <c r="C2611">
        <v>1994</v>
      </c>
      <c r="D2611">
        <v>710</v>
      </c>
      <c r="F2611">
        <v>0.1</v>
      </c>
      <c r="G2611">
        <v>541</v>
      </c>
      <c r="H2611" t="s">
        <v>54</v>
      </c>
      <c r="I2611">
        <f t="shared" si="82"/>
        <v>7</v>
      </c>
      <c r="J2611">
        <f t="shared" si="81"/>
        <v>1</v>
      </c>
    </row>
    <row r="2612" spans="1:10">
      <c r="A2612" t="s">
        <v>53</v>
      </c>
      <c r="B2612" s="57">
        <v>34545</v>
      </c>
      <c r="C2612">
        <v>1994</v>
      </c>
      <c r="D2612">
        <v>710</v>
      </c>
      <c r="F2612">
        <v>0.08</v>
      </c>
      <c r="G2612">
        <v>542</v>
      </c>
      <c r="H2612" t="s">
        <v>54</v>
      </c>
      <c r="I2612">
        <f t="shared" si="82"/>
        <v>7</v>
      </c>
      <c r="J2612">
        <f t="shared" si="81"/>
        <v>1</v>
      </c>
    </row>
    <row r="2613" spans="1:10">
      <c r="A2613" t="s">
        <v>53</v>
      </c>
      <c r="B2613" s="57">
        <v>34545</v>
      </c>
      <c r="C2613">
        <v>1994</v>
      </c>
      <c r="D2613">
        <v>710</v>
      </c>
      <c r="F2613">
        <v>0.08</v>
      </c>
      <c r="G2613">
        <v>543</v>
      </c>
      <c r="H2613" t="s">
        <v>54</v>
      </c>
      <c r="I2613">
        <f t="shared" si="82"/>
        <v>7</v>
      </c>
      <c r="J2613">
        <f t="shared" si="81"/>
        <v>1</v>
      </c>
    </row>
    <row r="2614" spans="1:10">
      <c r="A2614" t="s">
        <v>53</v>
      </c>
      <c r="B2614" s="57">
        <v>34545</v>
      </c>
      <c r="C2614">
        <v>1994</v>
      </c>
      <c r="D2614">
        <v>710</v>
      </c>
      <c r="F2614">
        <v>0.18</v>
      </c>
      <c r="G2614">
        <v>610</v>
      </c>
      <c r="H2614" t="s">
        <v>18</v>
      </c>
      <c r="I2614">
        <f t="shared" si="82"/>
        <v>7</v>
      </c>
      <c r="J2614">
        <f t="shared" si="81"/>
        <v>1</v>
      </c>
    </row>
    <row r="2615" spans="1:10">
      <c r="A2615" t="s">
        <v>53</v>
      </c>
      <c r="B2615" s="57">
        <v>34545</v>
      </c>
      <c r="C2615">
        <v>1994</v>
      </c>
      <c r="D2615">
        <v>710</v>
      </c>
      <c r="F2615">
        <v>16.489999999999998</v>
      </c>
      <c r="G2615">
        <v>620</v>
      </c>
      <c r="H2615" t="s">
        <v>18</v>
      </c>
      <c r="I2615">
        <f t="shared" si="82"/>
        <v>7</v>
      </c>
      <c r="J2615">
        <f t="shared" si="81"/>
        <v>1</v>
      </c>
    </row>
    <row r="2616" spans="1:10">
      <c r="A2616" t="s">
        <v>53</v>
      </c>
      <c r="B2616" s="57">
        <v>34545</v>
      </c>
      <c r="C2616">
        <v>1994</v>
      </c>
      <c r="D2616">
        <v>710</v>
      </c>
      <c r="F2616">
        <v>29.81</v>
      </c>
      <c r="G2616">
        <v>630</v>
      </c>
      <c r="H2616" t="s">
        <v>18</v>
      </c>
      <c r="I2616">
        <f t="shared" si="82"/>
        <v>7</v>
      </c>
      <c r="J2616">
        <f t="shared" si="81"/>
        <v>1</v>
      </c>
    </row>
    <row r="2617" spans="1:10">
      <c r="A2617" t="s">
        <v>53</v>
      </c>
      <c r="B2617" s="57">
        <v>34545</v>
      </c>
      <c r="C2617">
        <v>1994</v>
      </c>
      <c r="D2617">
        <v>710</v>
      </c>
      <c r="F2617">
        <v>8.5399999999999991</v>
      </c>
      <c r="G2617">
        <v>640</v>
      </c>
      <c r="H2617" t="s">
        <v>18</v>
      </c>
      <c r="I2617">
        <f t="shared" si="82"/>
        <v>7</v>
      </c>
      <c r="J2617">
        <f t="shared" si="81"/>
        <v>1</v>
      </c>
    </row>
    <row r="2618" spans="1:10">
      <c r="A2618" t="s">
        <v>53</v>
      </c>
      <c r="B2618" s="57">
        <v>34552</v>
      </c>
      <c r="C2618">
        <v>1994</v>
      </c>
      <c r="D2618">
        <v>710</v>
      </c>
      <c r="E2618">
        <v>3197.26</v>
      </c>
      <c r="F2618">
        <v>4.74</v>
      </c>
      <c r="G2618">
        <v>517</v>
      </c>
      <c r="H2618" t="s">
        <v>54</v>
      </c>
      <c r="I2618">
        <f t="shared" si="82"/>
        <v>8</v>
      </c>
      <c r="J2618">
        <f t="shared" si="81"/>
        <v>1</v>
      </c>
    </row>
    <row r="2619" spans="1:10">
      <c r="A2619" t="s">
        <v>53</v>
      </c>
      <c r="B2619" s="57">
        <v>34552</v>
      </c>
      <c r="C2619">
        <v>1994</v>
      </c>
      <c r="D2619">
        <v>710</v>
      </c>
      <c r="E2619">
        <v>3197.26</v>
      </c>
      <c r="F2619">
        <v>9.0399999999999991</v>
      </c>
      <c r="G2619">
        <v>518</v>
      </c>
      <c r="H2619" t="s">
        <v>54</v>
      </c>
      <c r="I2619">
        <f t="shared" si="82"/>
        <v>8</v>
      </c>
      <c r="J2619">
        <f t="shared" si="81"/>
        <v>1</v>
      </c>
    </row>
    <row r="2620" spans="1:10">
      <c r="A2620" t="s">
        <v>53</v>
      </c>
      <c r="B2620" s="57">
        <v>34552</v>
      </c>
      <c r="C2620">
        <v>1994</v>
      </c>
      <c r="D2620">
        <v>710</v>
      </c>
      <c r="E2620">
        <v>3197.26</v>
      </c>
      <c r="F2620">
        <v>38.07</v>
      </c>
      <c r="G2620">
        <v>541</v>
      </c>
      <c r="H2620" t="s">
        <v>54</v>
      </c>
      <c r="I2620">
        <f t="shared" si="82"/>
        <v>8</v>
      </c>
      <c r="J2620">
        <f t="shared" si="81"/>
        <v>1</v>
      </c>
    </row>
    <row r="2621" spans="1:10">
      <c r="A2621" t="s">
        <v>53</v>
      </c>
      <c r="B2621" s="57">
        <v>34552</v>
      </c>
      <c r="C2621">
        <v>1994</v>
      </c>
      <c r="D2621">
        <v>710</v>
      </c>
      <c r="E2621">
        <v>3197.26</v>
      </c>
      <c r="F2621">
        <v>7.51</v>
      </c>
      <c r="G2621">
        <v>542</v>
      </c>
      <c r="H2621" t="s">
        <v>54</v>
      </c>
      <c r="I2621">
        <f t="shared" si="82"/>
        <v>8</v>
      </c>
      <c r="J2621">
        <f t="shared" si="81"/>
        <v>1</v>
      </c>
    </row>
    <row r="2622" spans="1:10">
      <c r="A2622" t="s">
        <v>53</v>
      </c>
      <c r="B2622" s="57">
        <v>34552</v>
      </c>
      <c r="C2622">
        <v>1994</v>
      </c>
      <c r="D2622">
        <v>710</v>
      </c>
      <c r="E2622">
        <v>3625.52</v>
      </c>
      <c r="F2622">
        <v>12.98</v>
      </c>
      <c r="G2622">
        <v>620</v>
      </c>
      <c r="H2622" t="s">
        <v>18</v>
      </c>
      <c r="I2622">
        <f t="shared" si="82"/>
        <v>8</v>
      </c>
      <c r="J2622">
        <f t="shared" si="81"/>
        <v>1</v>
      </c>
    </row>
    <row r="2623" spans="1:10">
      <c r="A2623" t="s">
        <v>53</v>
      </c>
      <c r="B2623" s="57">
        <v>34552</v>
      </c>
      <c r="C2623">
        <v>1994</v>
      </c>
      <c r="D2623">
        <v>710</v>
      </c>
      <c r="E2623">
        <v>3625.52</v>
      </c>
      <c r="F2623">
        <v>57.9</v>
      </c>
      <c r="G2623">
        <v>630</v>
      </c>
      <c r="H2623" t="s">
        <v>18</v>
      </c>
      <c r="I2623">
        <f t="shared" si="82"/>
        <v>8</v>
      </c>
      <c r="J2623">
        <f t="shared" si="81"/>
        <v>1</v>
      </c>
    </row>
    <row r="2624" spans="1:10">
      <c r="A2624" t="s">
        <v>53</v>
      </c>
      <c r="B2624" s="57">
        <v>34552</v>
      </c>
      <c r="C2624">
        <v>1994</v>
      </c>
      <c r="D2624">
        <v>710</v>
      </c>
      <c r="E2624">
        <v>3625.52</v>
      </c>
      <c r="F2624">
        <v>11.8</v>
      </c>
      <c r="G2624">
        <v>640</v>
      </c>
      <c r="H2624" t="s">
        <v>18</v>
      </c>
      <c r="I2624">
        <f t="shared" si="82"/>
        <v>8</v>
      </c>
      <c r="J2624">
        <f t="shared" si="81"/>
        <v>1</v>
      </c>
    </row>
    <row r="2625" spans="1:10">
      <c r="A2625" t="s">
        <v>53</v>
      </c>
      <c r="B2625" s="57">
        <v>34552</v>
      </c>
      <c r="C2625">
        <v>1994</v>
      </c>
      <c r="D2625">
        <v>710</v>
      </c>
      <c r="E2625">
        <v>4765.99</v>
      </c>
      <c r="F2625">
        <v>0.73</v>
      </c>
      <c r="G2625">
        <v>517</v>
      </c>
      <c r="H2625" t="s">
        <v>54</v>
      </c>
      <c r="I2625">
        <f t="shared" si="82"/>
        <v>8</v>
      </c>
      <c r="J2625">
        <f t="shared" si="81"/>
        <v>1</v>
      </c>
    </row>
    <row r="2626" spans="1:10">
      <c r="A2626" t="s">
        <v>53</v>
      </c>
      <c r="B2626" s="57">
        <v>34552</v>
      </c>
      <c r="C2626">
        <v>1994</v>
      </c>
      <c r="D2626">
        <v>710</v>
      </c>
      <c r="E2626">
        <v>4765.99</v>
      </c>
      <c r="F2626">
        <v>12.06</v>
      </c>
      <c r="G2626">
        <v>518</v>
      </c>
      <c r="H2626" t="s">
        <v>54</v>
      </c>
      <c r="I2626">
        <f t="shared" si="82"/>
        <v>8</v>
      </c>
      <c r="J2626">
        <f t="shared" si="81"/>
        <v>1</v>
      </c>
    </row>
    <row r="2627" spans="1:10">
      <c r="A2627" t="s">
        <v>53</v>
      </c>
      <c r="B2627" s="57">
        <v>34552</v>
      </c>
      <c r="C2627">
        <v>1994</v>
      </c>
      <c r="D2627">
        <v>710</v>
      </c>
      <c r="E2627">
        <v>4765.99</v>
      </c>
      <c r="F2627">
        <v>1.34</v>
      </c>
      <c r="G2627">
        <v>519</v>
      </c>
      <c r="H2627" t="s">
        <v>54</v>
      </c>
      <c r="I2627">
        <f t="shared" si="82"/>
        <v>8</v>
      </c>
      <c r="J2627">
        <f t="shared" ref="J2627:J2690" si="83">IF(I2627&lt;7,0,1)</f>
        <v>1</v>
      </c>
    </row>
    <row r="2628" spans="1:10">
      <c r="A2628" t="s">
        <v>53</v>
      </c>
      <c r="B2628" s="57">
        <v>34552</v>
      </c>
      <c r="C2628">
        <v>1994</v>
      </c>
      <c r="D2628">
        <v>710</v>
      </c>
      <c r="E2628">
        <v>4765.99</v>
      </c>
      <c r="F2628">
        <v>11.97</v>
      </c>
      <c r="G2628">
        <v>541</v>
      </c>
      <c r="H2628" t="s">
        <v>54</v>
      </c>
      <c r="I2628">
        <f t="shared" si="82"/>
        <v>8</v>
      </c>
      <c r="J2628">
        <f t="shared" si="83"/>
        <v>1</v>
      </c>
    </row>
    <row r="2629" spans="1:10">
      <c r="A2629" t="s">
        <v>53</v>
      </c>
      <c r="B2629" s="57">
        <v>34552</v>
      </c>
      <c r="C2629">
        <v>1994</v>
      </c>
      <c r="D2629">
        <v>710</v>
      </c>
      <c r="E2629">
        <v>4765.99</v>
      </c>
      <c r="F2629">
        <v>1.63</v>
      </c>
      <c r="G2629">
        <v>542</v>
      </c>
      <c r="H2629" t="s">
        <v>54</v>
      </c>
      <c r="I2629">
        <f t="shared" si="82"/>
        <v>8</v>
      </c>
      <c r="J2629">
        <f t="shared" si="83"/>
        <v>1</v>
      </c>
    </row>
    <row r="2630" spans="1:10">
      <c r="A2630" t="s">
        <v>53</v>
      </c>
      <c r="B2630" s="57">
        <v>34552</v>
      </c>
      <c r="C2630">
        <v>1994</v>
      </c>
      <c r="D2630">
        <v>710</v>
      </c>
      <c r="E2630">
        <v>5170.7700000000004</v>
      </c>
      <c r="F2630">
        <v>5.86</v>
      </c>
      <c r="G2630">
        <v>620</v>
      </c>
      <c r="H2630" t="s">
        <v>18</v>
      </c>
      <c r="I2630">
        <f t="shared" si="82"/>
        <v>8</v>
      </c>
      <c r="J2630">
        <f t="shared" si="83"/>
        <v>1</v>
      </c>
    </row>
    <row r="2631" spans="1:10">
      <c r="A2631" t="s">
        <v>53</v>
      </c>
      <c r="B2631" s="57">
        <v>34552</v>
      </c>
      <c r="C2631">
        <v>1994</v>
      </c>
      <c r="D2631">
        <v>710</v>
      </c>
      <c r="E2631">
        <v>5170.7700000000004</v>
      </c>
      <c r="F2631">
        <v>51.47</v>
      </c>
      <c r="G2631">
        <v>630</v>
      </c>
      <c r="H2631" t="s">
        <v>18</v>
      </c>
      <c r="I2631">
        <f t="shared" si="82"/>
        <v>8</v>
      </c>
      <c r="J2631">
        <f t="shared" si="83"/>
        <v>1</v>
      </c>
    </row>
    <row r="2632" spans="1:10">
      <c r="A2632" t="s">
        <v>53</v>
      </c>
      <c r="B2632" s="57">
        <v>34552</v>
      </c>
      <c r="C2632">
        <v>1994</v>
      </c>
      <c r="D2632">
        <v>710</v>
      </c>
      <c r="E2632">
        <v>5170.7700000000004</v>
      </c>
      <c r="F2632">
        <v>1.45</v>
      </c>
      <c r="G2632">
        <v>650</v>
      </c>
      <c r="H2632" t="s">
        <v>18</v>
      </c>
      <c r="I2632">
        <f t="shared" ref="I2632:I2695" si="84">MONTH(B2632)</f>
        <v>8</v>
      </c>
      <c r="J2632">
        <f t="shared" si="83"/>
        <v>1</v>
      </c>
    </row>
    <row r="2633" spans="1:10">
      <c r="A2633" t="s">
        <v>53</v>
      </c>
      <c r="B2633" s="57">
        <v>34552</v>
      </c>
      <c r="C2633">
        <v>1994</v>
      </c>
      <c r="D2633">
        <v>710</v>
      </c>
      <c r="F2633">
        <v>0.8</v>
      </c>
      <c r="G2633">
        <v>517</v>
      </c>
      <c r="H2633" t="s">
        <v>54</v>
      </c>
      <c r="I2633">
        <f t="shared" si="84"/>
        <v>8</v>
      </c>
      <c r="J2633">
        <f t="shared" si="83"/>
        <v>1</v>
      </c>
    </row>
    <row r="2634" spans="1:10">
      <c r="A2634" t="s">
        <v>53</v>
      </c>
      <c r="B2634" s="57">
        <v>34552</v>
      </c>
      <c r="C2634">
        <v>1994</v>
      </c>
      <c r="D2634">
        <v>710</v>
      </c>
      <c r="F2634">
        <v>1.56</v>
      </c>
      <c r="G2634">
        <v>518</v>
      </c>
      <c r="H2634" t="s">
        <v>54</v>
      </c>
      <c r="I2634">
        <f t="shared" si="84"/>
        <v>8</v>
      </c>
      <c r="J2634">
        <f t="shared" si="83"/>
        <v>1</v>
      </c>
    </row>
    <row r="2635" spans="1:10">
      <c r="A2635" t="s">
        <v>53</v>
      </c>
      <c r="B2635" s="57">
        <v>34552</v>
      </c>
      <c r="C2635">
        <v>1994</v>
      </c>
      <c r="D2635">
        <v>710</v>
      </c>
      <c r="F2635">
        <v>0.01</v>
      </c>
      <c r="G2635">
        <v>519</v>
      </c>
      <c r="H2635" t="s">
        <v>54</v>
      </c>
      <c r="I2635">
        <f t="shared" si="84"/>
        <v>8</v>
      </c>
      <c r="J2635">
        <f t="shared" si="83"/>
        <v>1</v>
      </c>
    </row>
    <row r="2636" spans="1:10">
      <c r="A2636" t="s">
        <v>53</v>
      </c>
      <c r="B2636" s="57">
        <v>34552</v>
      </c>
      <c r="C2636">
        <v>1994</v>
      </c>
      <c r="D2636">
        <v>710</v>
      </c>
      <c r="F2636">
        <v>1.69</v>
      </c>
      <c r="G2636">
        <v>541</v>
      </c>
      <c r="H2636" t="s">
        <v>54</v>
      </c>
      <c r="I2636">
        <f t="shared" si="84"/>
        <v>8</v>
      </c>
      <c r="J2636">
        <f t="shared" si="83"/>
        <v>1</v>
      </c>
    </row>
    <row r="2637" spans="1:10">
      <c r="A2637" t="s">
        <v>53</v>
      </c>
      <c r="B2637" s="57">
        <v>34552</v>
      </c>
      <c r="C2637">
        <v>1994</v>
      </c>
      <c r="D2637">
        <v>710</v>
      </c>
      <c r="F2637">
        <v>7.0000000000000007E-2</v>
      </c>
      <c r="G2637">
        <v>542</v>
      </c>
      <c r="H2637" t="s">
        <v>54</v>
      </c>
      <c r="I2637">
        <f t="shared" si="84"/>
        <v>8</v>
      </c>
      <c r="J2637">
        <f t="shared" si="83"/>
        <v>1</v>
      </c>
    </row>
    <row r="2638" spans="1:10">
      <c r="A2638" t="s">
        <v>53</v>
      </c>
      <c r="B2638" s="57">
        <v>34552</v>
      </c>
      <c r="C2638">
        <v>1994</v>
      </c>
      <c r="D2638">
        <v>710</v>
      </c>
      <c r="F2638">
        <v>0.56000000000000005</v>
      </c>
      <c r="G2638">
        <v>620</v>
      </c>
      <c r="H2638" t="s">
        <v>18</v>
      </c>
      <c r="I2638">
        <f t="shared" si="84"/>
        <v>8</v>
      </c>
      <c r="J2638">
        <f t="shared" si="83"/>
        <v>1</v>
      </c>
    </row>
    <row r="2639" spans="1:10">
      <c r="A2639" t="s">
        <v>53</v>
      </c>
      <c r="B2639" s="57">
        <v>34552</v>
      </c>
      <c r="C2639">
        <v>1994</v>
      </c>
      <c r="D2639">
        <v>710</v>
      </c>
      <c r="F2639">
        <v>18.07</v>
      </c>
      <c r="G2639">
        <v>630</v>
      </c>
      <c r="H2639" t="s">
        <v>18</v>
      </c>
      <c r="I2639">
        <f t="shared" si="84"/>
        <v>8</v>
      </c>
      <c r="J2639">
        <f t="shared" si="83"/>
        <v>1</v>
      </c>
    </row>
    <row r="2640" spans="1:10">
      <c r="A2640" t="s">
        <v>53</v>
      </c>
      <c r="B2640" s="57">
        <v>34552</v>
      </c>
      <c r="C2640">
        <v>1994</v>
      </c>
      <c r="D2640">
        <v>710</v>
      </c>
      <c r="F2640">
        <v>0.7</v>
      </c>
      <c r="G2640">
        <v>640</v>
      </c>
      <c r="H2640" t="s">
        <v>18</v>
      </c>
      <c r="I2640">
        <f t="shared" si="84"/>
        <v>8</v>
      </c>
      <c r="J2640">
        <f t="shared" si="83"/>
        <v>1</v>
      </c>
    </row>
    <row r="2641" spans="1:10">
      <c r="A2641" t="s">
        <v>53</v>
      </c>
      <c r="B2641" s="57">
        <v>34552</v>
      </c>
      <c r="C2641">
        <v>1994</v>
      </c>
      <c r="D2641">
        <v>710</v>
      </c>
      <c r="F2641">
        <v>4.42</v>
      </c>
      <c r="G2641">
        <v>650</v>
      </c>
      <c r="H2641" t="s">
        <v>18</v>
      </c>
      <c r="I2641">
        <f t="shared" si="84"/>
        <v>8</v>
      </c>
      <c r="J2641">
        <f t="shared" si="83"/>
        <v>1</v>
      </c>
    </row>
    <row r="2642" spans="1:10">
      <c r="A2642" t="s">
        <v>53</v>
      </c>
      <c r="B2642" s="57">
        <v>34559</v>
      </c>
      <c r="C2642">
        <v>1994</v>
      </c>
      <c r="D2642">
        <v>710</v>
      </c>
      <c r="E2642">
        <v>3197.26</v>
      </c>
      <c r="F2642">
        <v>1.49</v>
      </c>
      <c r="G2642">
        <v>518</v>
      </c>
      <c r="H2642" t="s">
        <v>54</v>
      </c>
      <c r="I2642">
        <f t="shared" si="84"/>
        <v>8</v>
      </c>
      <c r="J2642">
        <f t="shared" si="83"/>
        <v>1</v>
      </c>
    </row>
    <row r="2643" spans="1:10">
      <c r="A2643" t="s">
        <v>53</v>
      </c>
      <c r="B2643" s="57">
        <v>34559</v>
      </c>
      <c r="C2643">
        <v>1994</v>
      </c>
      <c r="D2643">
        <v>710</v>
      </c>
      <c r="E2643">
        <v>3197.26</v>
      </c>
      <c r="F2643">
        <v>6.1</v>
      </c>
      <c r="G2643">
        <v>541</v>
      </c>
      <c r="H2643" t="s">
        <v>54</v>
      </c>
      <c r="I2643">
        <f t="shared" si="84"/>
        <v>8</v>
      </c>
      <c r="J2643">
        <f t="shared" si="83"/>
        <v>1</v>
      </c>
    </row>
    <row r="2644" spans="1:10">
      <c r="A2644" t="s">
        <v>53</v>
      </c>
      <c r="B2644" s="57">
        <v>34559</v>
      </c>
      <c r="C2644">
        <v>1994</v>
      </c>
      <c r="D2644">
        <v>710</v>
      </c>
      <c r="E2644">
        <v>3197.26</v>
      </c>
      <c r="F2644">
        <v>5</v>
      </c>
      <c r="G2644">
        <v>542</v>
      </c>
      <c r="H2644" t="s">
        <v>54</v>
      </c>
      <c r="I2644">
        <f t="shared" si="84"/>
        <v>8</v>
      </c>
      <c r="J2644">
        <f t="shared" si="83"/>
        <v>1</v>
      </c>
    </row>
    <row r="2645" spans="1:10">
      <c r="A2645" t="s">
        <v>53</v>
      </c>
      <c r="B2645" s="57">
        <v>34559</v>
      </c>
      <c r="C2645">
        <v>1994</v>
      </c>
      <c r="D2645">
        <v>710</v>
      </c>
      <c r="E2645">
        <v>3625.52</v>
      </c>
      <c r="F2645">
        <v>5.28</v>
      </c>
      <c r="G2645">
        <v>620</v>
      </c>
      <c r="H2645" t="s">
        <v>18</v>
      </c>
      <c r="I2645">
        <f t="shared" si="84"/>
        <v>8</v>
      </c>
      <c r="J2645">
        <f t="shared" si="83"/>
        <v>1</v>
      </c>
    </row>
    <row r="2646" spans="1:10">
      <c r="A2646" t="s">
        <v>53</v>
      </c>
      <c r="B2646" s="57">
        <v>34559</v>
      </c>
      <c r="C2646">
        <v>1994</v>
      </c>
      <c r="D2646">
        <v>710</v>
      </c>
      <c r="E2646">
        <v>3625.52</v>
      </c>
      <c r="F2646">
        <v>29.29</v>
      </c>
      <c r="G2646">
        <v>630</v>
      </c>
      <c r="H2646" t="s">
        <v>18</v>
      </c>
      <c r="I2646">
        <f t="shared" si="84"/>
        <v>8</v>
      </c>
      <c r="J2646">
        <f t="shared" si="83"/>
        <v>1</v>
      </c>
    </row>
    <row r="2647" spans="1:10">
      <c r="A2647" t="s">
        <v>53</v>
      </c>
      <c r="B2647" s="57">
        <v>34559</v>
      </c>
      <c r="C2647">
        <v>1994</v>
      </c>
      <c r="D2647">
        <v>710</v>
      </c>
      <c r="E2647">
        <v>4765.99</v>
      </c>
      <c r="F2647">
        <v>1.48</v>
      </c>
      <c r="G2647">
        <v>509</v>
      </c>
      <c r="H2647" t="s">
        <v>54</v>
      </c>
      <c r="I2647">
        <f t="shared" si="84"/>
        <v>8</v>
      </c>
      <c r="J2647">
        <f t="shared" si="83"/>
        <v>1</v>
      </c>
    </row>
    <row r="2648" spans="1:10">
      <c r="A2648" t="s">
        <v>53</v>
      </c>
      <c r="B2648" s="57">
        <v>34559</v>
      </c>
      <c r="C2648">
        <v>1994</v>
      </c>
      <c r="D2648">
        <v>710</v>
      </c>
      <c r="E2648">
        <v>4765.99</v>
      </c>
      <c r="F2648">
        <v>12.08</v>
      </c>
      <c r="G2648">
        <v>518</v>
      </c>
      <c r="H2648" t="s">
        <v>54</v>
      </c>
      <c r="I2648">
        <f t="shared" si="84"/>
        <v>8</v>
      </c>
      <c r="J2648">
        <f t="shared" si="83"/>
        <v>1</v>
      </c>
    </row>
    <row r="2649" spans="1:10">
      <c r="A2649" t="s">
        <v>53</v>
      </c>
      <c r="B2649" s="57">
        <v>34559</v>
      </c>
      <c r="C2649">
        <v>1994</v>
      </c>
      <c r="D2649">
        <v>710</v>
      </c>
      <c r="E2649">
        <v>4765.99</v>
      </c>
      <c r="F2649">
        <v>2.33</v>
      </c>
      <c r="G2649">
        <v>519</v>
      </c>
      <c r="H2649" t="s">
        <v>54</v>
      </c>
      <c r="I2649">
        <f t="shared" si="84"/>
        <v>8</v>
      </c>
      <c r="J2649">
        <f t="shared" si="83"/>
        <v>1</v>
      </c>
    </row>
    <row r="2650" spans="1:10">
      <c r="A2650" t="s">
        <v>53</v>
      </c>
      <c r="B2650" s="57">
        <v>34559</v>
      </c>
      <c r="C2650">
        <v>1994</v>
      </c>
      <c r="D2650">
        <v>710</v>
      </c>
      <c r="E2650">
        <v>4765.99</v>
      </c>
      <c r="F2650">
        <v>8.15</v>
      </c>
      <c r="G2650">
        <v>541</v>
      </c>
      <c r="H2650" t="s">
        <v>54</v>
      </c>
      <c r="I2650">
        <f t="shared" si="84"/>
        <v>8</v>
      </c>
      <c r="J2650">
        <f t="shared" si="83"/>
        <v>1</v>
      </c>
    </row>
    <row r="2651" spans="1:10">
      <c r="A2651" t="s">
        <v>53</v>
      </c>
      <c r="B2651" s="57">
        <v>34559</v>
      </c>
      <c r="C2651">
        <v>1994</v>
      </c>
      <c r="D2651">
        <v>710</v>
      </c>
      <c r="E2651">
        <v>4765.99</v>
      </c>
      <c r="F2651">
        <v>6.72</v>
      </c>
      <c r="G2651">
        <v>542</v>
      </c>
      <c r="H2651" t="s">
        <v>54</v>
      </c>
      <c r="I2651">
        <f t="shared" si="84"/>
        <v>8</v>
      </c>
      <c r="J2651">
        <f t="shared" si="83"/>
        <v>1</v>
      </c>
    </row>
    <row r="2652" spans="1:10">
      <c r="A2652" t="s">
        <v>53</v>
      </c>
      <c r="B2652" s="57">
        <v>34559</v>
      </c>
      <c r="C2652">
        <v>1994</v>
      </c>
      <c r="D2652">
        <v>710</v>
      </c>
      <c r="E2652">
        <v>5170.7700000000004</v>
      </c>
      <c r="F2652">
        <v>0.53</v>
      </c>
      <c r="G2652">
        <v>620</v>
      </c>
      <c r="H2652" t="s">
        <v>18</v>
      </c>
      <c r="I2652">
        <f t="shared" si="84"/>
        <v>8</v>
      </c>
      <c r="J2652">
        <f t="shared" si="83"/>
        <v>1</v>
      </c>
    </row>
    <row r="2653" spans="1:10">
      <c r="A2653" t="s">
        <v>53</v>
      </c>
      <c r="B2653" s="57">
        <v>34559</v>
      </c>
      <c r="C2653">
        <v>1994</v>
      </c>
      <c r="D2653">
        <v>710</v>
      </c>
      <c r="E2653">
        <v>5170.7700000000004</v>
      </c>
      <c r="F2653">
        <v>11.97</v>
      </c>
      <c r="G2653">
        <v>630</v>
      </c>
      <c r="H2653" t="s">
        <v>18</v>
      </c>
      <c r="I2653">
        <f t="shared" si="84"/>
        <v>8</v>
      </c>
      <c r="J2653">
        <f t="shared" si="83"/>
        <v>1</v>
      </c>
    </row>
    <row r="2654" spans="1:10">
      <c r="A2654" t="s">
        <v>53</v>
      </c>
      <c r="B2654" s="57">
        <v>34559</v>
      </c>
      <c r="C2654">
        <v>1994</v>
      </c>
      <c r="D2654">
        <v>710</v>
      </c>
      <c r="F2654">
        <v>1.25</v>
      </c>
      <c r="G2654">
        <v>509</v>
      </c>
      <c r="H2654" t="s">
        <v>54</v>
      </c>
      <c r="I2654">
        <f t="shared" si="84"/>
        <v>8</v>
      </c>
      <c r="J2654">
        <f t="shared" si="83"/>
        <v>1</v>
      </c>
    </row>
    <row r="2655" spans="1:10">
      <c r="A2655" t="s">
        <v>53</v>
      </c>
      <c r="B2655" s="57">
        <v>34559</v>
      </c>
      <c r="C2655">
        <v>1994</v>
      </c>
      <c r="D2655">
        <v>710</v>
      </c>
      <c r="F2655">
        <v>0</v>
      </c>
      <c r="G2655">
        <v>517</v>
      </c>
      <c r="H2655" t="s">
        <v>54</v>
      </c>
      <c r="I2655">
        <f t="shared" si="84"/>
        <v>8</v>
      </c>
      <c r="J2655">
        <f t="shared" si="83"/>
        <v>1</v>
      </c>
    </row>
    <row r="2656" spans="1:10">
      <c r="A2656" t="s">
        <v>53</v>
      </c>
      <c r="B2656" s="57">
        <v>34559</v>
      </c>
      <c r="C2656">
        <v>1994</v>
      </c>
      <c r="D2656">
        <v>710</v>
      </c>
      <c r="F2656">
        <v>0.08</v>
      </c>
      <c r="G2656">
        <v>519</v>
      </c>
      <c r="H2656" t="s">
        <v>54</v>
      </c>
      <c r="I2656">
        <f t="shared" si="84"/>
        <v>8</v>
      </c>
      <c r="J2656">
        <f t="shared" si="83"/>
        <v>1</v>
      </c>
    </row>
    <row r="2657" spans="1:10">
      <c r="A2657" t="s">
        <v>53</v>
      </c>
      <c r="B2657" s="57">
        <v>34559</v>
      </c>
      <c r="C2657">
        <v>1994</v>
      </c>
      <c r="D2657">
        <v>710</v>
      </c>
      <c r="F2657">
        <v>1.35</v>
      </c>
      <c r="G2657">
        <v>541</v>
      </c>
      <c r="H2657" t="s">
        <v>54</v>
      </c>
      <c r="I2657">
        <f t="shared" si="84"/>
        <v>8</v>
      </c>
      <c r="J2657">
        <f t="shared" si="83"/>
        <v>1</v>
      </c>
    </row>
    <row r="2658" spans="1:10">
      <c r="A2658" t="s">
        <v>53</v>
      </c>
      <c r="B2658" s="57">
        <v>34559</v>
      </c>
      <c r="C2658">
        <v>1994</v>
      </c>
      <c r="D2658">
        <v>710</v>
      </c>
      <c r="F2658">
        <v>11.4</v>
      </c>
      <c r="G2658">
        <v>630</v>
      </c>
      <c r="H2658" t="s">
        <v>18</v>
      </c>
      <c r="I2658">
        <f t="shared" si="84"/>
        <v>8</v>
      </c>
      <c r="J2658">
        <f t="shared" si="83"/>
        <v>1</v>
      </c>
    </row>
    <row r="2659" spans="1:10">
      <c r="A2659" t="s">
        <v>53</v>
      </c>
      <c r="B2659" s="57">
        <v>34566</v>
      </c>
      <c r="C2659">
        <v>1994</v>
      </c>
      <c r="D2659">
        <v>710</v>
      </c>
      <c r="E2659">
        <v>3197.26</v>
      </c>
      <c r="F2659">
        <v>2.6</v>
      </c>
      <c r="G2659">
        <v>541</v>
      </c>
      <c r="H2659" t="s">
        <v>54</v>
      </c>
      <c r="I2659">
        <f t="shared" si="84"/>
        <v>8</v>
      </c>
      <c r="J2659">
        <f t="shared" si="83"/>
        <v>1</v>
      </c>
    </row>
    <row r="2660" spans="1:10">
      <c r="A2660" t="s">
        <v>53</v>
      </c>
      <c r="B2660" s="57">
        <v>34566</v>
      </c>
      <c r="C2660">
        <v>1994</v>
      </c>
      <c r="D2660">
        <v>710</v>
      </c>
      <c r="E2660">
        <v>3197.26</v>
      </c>
      <c r="F2660">
        <v>4.5199999999999996</v>
      </c>
      <c r="G2660">
        <v>542</v>
      </c>
      <c r="H2660" t="s">
        <v>54</v>
      </c>
      <c r="I2660">
        <f t="shared" si="84"/>
        <v>8</v>
      </c>
      <c r="J2660">
        <f t="shared" si="83"/>
        <v>1</v>
      </c>
    </row>
    <row r="2661" spans="1:10">
      <c r="A2661" t="s">
        <v>53</v>
      </c>
      <c r="B2661" s="57">
        <v>34566</v>
      </c>
      <c r="C2661">
        <v>1994</v>
      </c>
      <c r="D2661">
        <v>710</v>
      </c>
      <c r="E2661">
        <v>3625.52</v>
      </c>
      <c r="F2661">
        <v>28.39</v>
      </c>
      <c r="G2661">
        <v>630</v>
      </c>
      <c r="H2661" t="s">
        <v>18</v>
      </c>
      <c r="I2661">
        <f t="shared" si="84"/>
        <v>8</v>
      </c>
      <c r="J2661">
        <f t="shared" si="83"/>
        <v>1</v>
      </c>
    </row>
    <row r="2662" spans="1:10">
      <c r="A2662" t="s">
        <v>53</v>
      </c>
      <c r="B2662" s="57">
        <v>34566</v>
      </c>
      <c r="C2662">
        <v>1994</v>
      </c>
      <c r="D2662">
        <v>710</v>
      </c>
      <c r="E2662">
        <v>4765.99</v>
      </c>
      <c r="F2662">
        <v>0.1</v>
      </c>
      <c r="G2662">
        <v>517</v>
      </c>
      <c r="H2662" t="s">
        <v>54</v>
      </c>
      <c r="I2662">
        <f t="shared" si="84"/>
        <v>8</v>
      </c>
      <c r="J2662">
        <f t="shared" si="83"/>
        <v>1</v>
      </c>
    </row>
    <row r="2663" spans="1:10">
      <c r="A2663" t="s">
        <v>53</v>
      </c>
      <c r="B2663" s="57">
        <v>34566</v>
      </c>
      <c r="C2663">
        <v>1994</v>
      </c>
      <c r="D2663">
        <v>710</v>
      </c>
      <c r="E2663">
        <v>4765.99</v>
      </c>
      <c r="F2663">
        <v>0.06</v>
      </c>
      <c r="G2663">
        <v>518</v>
      </c>
      <c r="H2663" t="s">
        <v>54</v>
      </c>
      <c r="I2663">
        <f t="shared" si="84"/>
        <v>8</v>
      </c>
      <c r="J2663">
        <f t="shared" si="83"/>
        <v>1</v>
      </c>
    </row>
    <row r="2664" spans="1:10">
      <c r="A2664" t="s">
        <v>53</v>
      </c>
      <c r="B2664" s="57">
        <v>34566</v>
      </c>
      <c r="C2664">
        <v>1994</v>
      </c>
      <c r="D2664">
        <v>710</v>
      </c>
      <c r="E2664">
        <v>4765.99</v>
      </c>
      <c r="F2664">
        <v>0.06</v>
      </c>
      <c r="G2664">
        <v>519</v>
      </c>
      <c r="H2664" t="s">
        <v>54</v>
      </c>
      <c r="I2664">
        <f t="shared" si="84"/>
        <v>8</v>
      </c>
      <c r="J2664">
        <f t="shared" si="83"/>
        <v>1</v>
      </c>
    </row>
    <row r="2665" spans="1:10">
      <c r="A2665" t="s">
        <v>53</v>
      </c>
      <c r="B2665" s="57">
        <v>34566</v>
      </c>
      <c r="C2665">
        <v>1994</v>
      </c>
      <c r="D2665">
        <v>710</v>
      </c>
      <c r="E2665">
        <v>4765.99</v>
      </c>
      <c r="F2665">
        <v>0.32</v>
      </c>
      <c r="G2665">
        <v>541</v>
      </c>
      <c r="H2665" t="s">
        <v>54</v>
      </c>
      <c r="I2665">
        <f t="shared" si="84"/>
        <v>8</v>
      </c>
      <c r="J2665">
        <f t="shared" si="83"/>
        <v>1</v>
      </c>
    </row>
    <row r="2666" spans="1:10">
      <c r="A2666" t="s">
        <v>53</v>
      </c>
      <c r="B2666" s="57">
        <v>34566</v>
      </c>
      <c r="C2666">
        <v>1994</v>
      </c>
      <c r="D2666">
        <v>710</v>
      </c>
      <c r="E2666">
        <v>5170.7700000000004</v>
      </c>
      <c r="F2666">
        <v>36.450000000000003</v>
      </c>
      <c r="G2666">
        <v>630</v>
      </c>
      <c r="H2666" t="s">
        <v>18</v>
      </c>
      <c r="I2666">
        <f t="shared" si="84"/>
        <v>8</v>
      </c>
      <c r="J2666">
        <f t="shared" si="83"/>
        <v>1</v>
      </c>
    </row>
    <row r="2667" spans="1:10">
      <c r="A2667" t="s">
        <v>53</v>
      </c>
      <c r="B2667" s="57">
        <v>34566</v>
      </c>
      <c r="C2667">
        <v>1994</v>
      </c>
      <c r="D2667">
        <v>710</v>
      </c>
      <c r="E2667">
        <v>5170.7700000000004</v>
      </c>
      <c r="F2667">
        <v>21.9</v>
      </c>
      <c r="G2667">
        <v>640</v>
      </c>
      <c r="H2667" t="s">
        <v>18</v>
      </c>
      <c r="I2667">
        <f t="shared" si="84"/>
        <v>8</v>
      </c>
      <c r="J2667">
        <f t="shared" si="83"/>
        <v>1</v>
      </c>
    </row>
    <row r="2668" spans="1:10">
      <c r="A2668" t="s">
        <v>53</v>
      </c>
      <c r="B2668" s="57">
        <v>34566</v>
      </c>
      <c r="C2668">
        <v>1994</v>
      </c>
      <c r="D2668">
        <v>710</v>
      </c>
      <c r="F2668">
        <v>0</v>
      </c>
      <c r="G2668">
        <v>509</v>
      </c>
      <c r="H2668" t="s">
        <v>54</v>
      </c>
      <c r="I2668">
        <f t="shared" si="84"/>
        <v>8</v>
      </c>
      <c r="J2668">
        <f t="shared" si="83"/>
        <v>1</v>
      </c>
    </row>
    <row r="2669" spans="1:10">
      <c r="A2669" t="s">
        <v>53</v>
      </c>
      <c r="B2669" s="57">
        <v>34566</v>
      </c>
      <c r="C2669">
        <v>1994</v>
      </c>
      <c r="D2669">
        <v>710</v>
      </c>
      <c r="F2669">
        <v>0</v>
      </c>
      <c r="G2669">
        <v>517</v>
      </c>
      <c r="H2669" t="s">
        <v>54</v>
      </c>
      <c r="I2669">
        <f t="shared" si="84"/>
        <v>8</v>
      </c>
      <c r="J2669">
        <f t="shared" si="83"/>
        <v>1</v>
      </c>
    </row>
    <row r="2670" spans="1:10">
      <c r="A2670" t="s">
        <v>53</v>
      </c>
      <c r="B2670" s="57">
        <v>34566</v>
      </c>
      <c r="C2670">
        <v>1994</v>
      </c>
      <c r="D2670">
        <v>710</v>
      </c>
      <c r="F2670">
        <v>0.03</v>
      </c>
      <c r="G2670">
        <v>541</v>
      </c>
      <c r="H2670" t="s">
        <v>54</v>
      </c>
      <c r="I2670">
        <f t="shared" si="84"/>
        <v>8</v>
      </c>
      <c r="J2670">
        <f t="shared" si="83"/>
        <v>1</v>
      </c>
    </row>
    <row r="2671" spans="1:10">
      <c r="A2671" t="s">
        <v>53</v>
      </c>
      <c r="B2671" s="57">
        <v>34566</v>
      </c>
      <c r="C2671">
        <v>1994</v>
      </c>
      <c r="D2671">
        <v>710</v>
      </c>
      <c r="F2671">
        <v>36.04</v>
      </c>
      <c r="G2671">
        <v>630</v>
      </c>
      <c r="H2671" t="s">
        <v>18</v>
      </c>
      <c r="I2671">
        <f t="shared" si="84"/>
        <v>8</v>
      </c>
      <c r="J2671">
        <f t="shared" si="83"/>
        <v>1</v>
      </c>
    </row>
    <row r="2672" spans="1:10">
      <c r="A2672" t="s">
        <v>53</v>
      </c>
      <c r="B2672" s="57">
        <v>34566</v>
      </c>
      <c r="C2672">
        <v>1994</v>
      </c>
      <c r="D2672">
        <v>710</v>
      </c>
      <c r="F2672">
        <v>9.73</v>
      </c>
      <c r="G2672">
        <v>640</v>
      </c>
      <c r="H2672" t="s">
        <v>18</v>
      </c>
      <c r="I2672">
        <f t="shared" si="84"/>
        <v>8</v>
      </c>
      <c r="J2672">
        <f t="shared" si="83"/>
        <v>1</v>
      </c>
    </row>
    <row r="2673" spans="1:10">
      <c r="A2673" t="s">
        <v>53</v>
      </c>
      <c r="B2673" s="57">
        <v>34573</v>
      </c>
      <c r="C2673">
        <v>1994</v>
      </c>
      <c r="D2673">
        <v>710</v>
      </c>
      <c r="E2673">
        <v>3197.26</v>
      </c>
      <c r="F2673">
        <v>15.23</v>
      </c>
      <c r="G2673">
        <v>541</v>
      </c>
      <c r="H2673" t="s">
        <v>54</v>
      </c>
      <c r="I2673">
        <f t="shared" si="84"/>
        <v>8</v>
      </c>
      <c r="J2673">
        <f t="shared" si="83"/>
        <v>1</v>
      </c>
    </row>
    <row r="2674" spans="1:10">
      <c r="A2674" t="s">
        <v>53</v>
      </c>
      <c r="B2674" s="57">
        <v>34573</v>
      </c>
      <c r="C2674">
        <v>1994</v>
      </c>
      <c r="D2674">
        <v>710</v>
      </c>
      <c r="E2674">
        <v>3197.26</v>
      </c>
      <c r="F2674">
        <v>3.46</v>
      </c>
      <c r="G2674">
        <v>542</v>
      </c>
      <c r="H2674" t="s">
        <v>54</v>
      </c>
      <c r="I2674">
        <f t="shared" si="84"/>
        <v>8</v>
      </c>
      <c r="J2674">
        <f t="shared" si="83"/>
        <v>1</v>
      </c>
    </row>
    <row r="2675" spans="1:10">
      <c r="A2675" t="s">
        <v>53</v>
      </c>
      <c r="B2675" s="57">
        <v>34573</v>
      </c>
      <c r="C2675">
        <v>1994</v>
      </c>
      <c r="D2675">
        <v>710</v>
      </c>
      <c r="E2675">
        <v>3625.52</v>
      </c>
      <c r="F2675">
        <v>18.95</v>
      </c>
      <c r="G2675">
        <v>630</v>
      </c>
      <c r="H2675" t="s">
        <v>18</v>
      </c>
      <c r="I2675">
        <f t="shared" si="84"/>
        <v>8</v>
      </c>
      <c r="J2675">
        <f t="shared" si="83"/>
        <v>1</v>
      </c>
    </row>
    <row r="2676" spans="1:10">
      <c r="A2676" t="s">
        <v>53</v>
      </c>
      <c r="B2676" s="57">
        <v>34573</v>
      </c>
      <c r="C2676">
        <v>1994</v>
      </c>
      <c r="D2676">
        <v>710</v>
      </c>
      <c r="E2676">
        <v>4765.99</v>
      </c>
      <c r="F2676">
        <v>0</v>
      </c>
      <c r="G2676">
        <v>517</v>
      </c>
      <c r="H2676" t="s">
        <v>54</v>
      </c>
      <c r="I2676">
        <f t="shared" si="84"/>
        <v>8</v>
      </c>
      <c r="J2676">
        <f t="shared" si="83"/>
        <v>1</v>
      </c>
    </row>
    <row r="2677" spans="1:10">
      <c r="A2677" t="s">
        <v>53</v>
      </c>
      <c r="B2677" s="57">
        <v>34573</v>
      </c>
      <c r="C2677">
        <v>1994</v>
      </c>
      <c r="D2677">
        <v>710</v>
      </c>
      <c r="E2677">
        <v>4765.99</v>
      </c>
      <c r="F2677">
        <v>0.02</v>
      </c>
      <c r="G2677">
        <v>519</v>
      </c>
      <c r="H2677" t="s">
        <v>54</v>
      </c>
      <c r="I2677">
        <f t="shared" si="84"/>
        <v>8</v>
      </c>
      <c r="J2677">
        <f t="shared" si="83"/>
        <v>1</v>
      </c>
    </row>
    <row r="2678" spans="1:10">
      <c r="A2678" t="s">
        <v>53</v>
      </c>
      <c r="B2678" s="57">
        <v>34573</v>
      </c>
      <c r="C2678">
        <v>1994</v>
      </c>
      <c r="D2678">
        <v>710</v>
      </c>
      <c r="E2678">
        <v>4765.99</v>
      </c>
      <c r="F2678">
        <v>0.14000000000000001</v>
      </c>
      <c r="G2678">
        <v>530</v>
      </c>
      <c r="H2678" t="s">
        <v>54</v>
      </c>
      <c r="I2678">
        <f t="shared" si="84"/>
        <v>8</v>
      </c>
      <c r="J2678">
        <f t="shared" si="83"/>
        <v>1</v>
      </c>
    </row>
    <row r="2679" spans="1:10">
      <c r="A2679" t="s">
        <v>53</v>
      </c>
      <c r="B2679" s="57">
        <v>34573</v>
      </c>
      <c r="C2679">
        <v>1994</v>
      </c>
      <c r="D2679">
        <v>710</v>
      </c>
      <c r="E2679">
        <v>4765.99</v>
      </c>
      <c r="F2679">
        <v>6.04</v>
      </c>
      <c r="G2679">
        <v>541</v>
      </c>
      <c r="H2679" t="s">
        <v>54</v>
      </c>
      <c r="I2679">
        <f t="shared" si="84"/>
        <v>8</v>
      </c>
      <c r="J2679">
        <f t="shared" si="83"/>
        <v>1</v>
      </c>
    </row>
    <row r="2680" spans="1:10">
      <c r="A2680" t="s">
        <v>53</v>
      </c>
      <c r="B2680" s="57">
        <v>34573</v>
      </c>
      <c r="C2680">
        <v>1994</v>
      </c>
      <c r="D2680">
        <v>710</v>
      </c>
      <c r="E2680">
        <v>4765.99</v>
      </c>
      <c r="F2680">
        <v>1.79</v>
      </c>
      <c r="G2680">
        <v>542</v>
      </c>
      <c r="H2680" t="s">
        <v>54</v>
      </c>
      <c r="I2680">
        <f t="shared" si="84"/>
        <v>8</v>
      </c>
      <c r="J2680">
        <f t="shared" si="83"/>
        <v>1</v>
      </c>
    </row>
    <row r="2681" spans="1:10">
      <c r="A2681" t="s">
        <v>53</v>
      </c>
      <c r="B2681" s="57">
        <v>34573</v>
      </c>
      <c r="C2681">
        <v>1994</v>
      </c>
      <c r="D2681">
        <v>710</v>
      </c>
      <c r="E2681">
        <v>5170.7700000000004</v>
      </c>
      <c r="F2681">
        <v>0.33</v>
      </c>
      <c r="G2681">
        <v>620</v>
      </c>
      <c r="H2681" t="s">
        <v>18</v>
      </c>
      <c r="I2681">
        <f t="shared" si="84"/>
        <v>8</v>
      </c>
      <c r="J2681">
        <f t="shared" si="83"/>
        <v>1</v>
      </c>
    </row>
    <row r="2682" spans="1:10">
      <c r="A2682" t="s">
        <v>53</v>
      </c>
      <c r="B2682" s="57">
        <v>34573</v>
      </c>
      <c r="C2682">
        <v>1994</v>
      </c>
      <c r="D2682">
        <v>710</v>
      </c>
      <c r="E2682">
        <v>5170.7700000000004</v>
      </c>
      <c r="F2682">
        <v>17.86</v>
      </c>
      <c r="G2682">
        <v>630</v>
      </c>
      <c r="H2682" t="s">
        <v>18</v>
      </c>
      <c r="I2682">
        <f t="shared" si="84"/>
        <v>8</v>
      </c>
      <c r="J2682">
        <f t="shared" si="83"/>
        <v>1</v>
      </c>
    </row>
    <row r="2683" spans="1:10">
      <c r="A2683" t="s">
        <v>53</v>
      </c>
      <c r="B2683" s="57">
        <v>34573</v>
      </c>
      <c r="C2683">
        <v>1994</v>
      </c>
      <c r="D2683">
        <v>710</v>
      </c>
      <c r="E2683">
        <v>5170.7700000000004</v>
      </c>
      <c r="F2683">
        <v>7.28</v>
      </c>
      <c r="G2683">
        <v>640</v>
      </c>
      <c r="H2683" t="s">
        <v>18</v>
      </c>
      <c r="I2683">
        <f t="shared" si="84"/>
        <v>8</v>
      </c>
      <c r="J2683">
        <f t="shared" si="83"/>
        <v>1</v>
      </c>
    </row>
    <row r="2684" spans="1:10">
      <c r="A2684" t="s">
        <v>53</v>
      </c>
      <c r="B2684" s="57">
        <v>34573</v>
      </c>
      <c r="C2684">
        <v>1994</v>
      </c>
      <c r="D2684">
        <v>710</v>
      </c>
      <c r="F2684">
        <v>0</v>
      </c>
      <c r="G2684">
        <v>509</v>
      </c>
      <c r="H2684" t="s">
        <v>54</v>
      </c>
      <c r="I2684">
        <f t="shared" si="84"/>
        <v>8</v>
      </c>
      <c r="J2684">
        <f t="shared" si="83"/>
        <v>1</v>
      </c>
    </row>
    <row r="2685" spans="1:10">
      <c r="A2685" t="s">
        <v>53</v>
      </c>
      <c r="B2685" s="57">
        <v>34573</v>
      </c>
      <c r="C2685">
        <v>1994</v>
      </c>
      <c r="D2685">
        <v>710</v>
      </c>
      <c r="F2685">
        <v>0</v>
      </c>
      <c r="G2685">
        <v>517</v>
      </c>
      <c r="H2685" t="s">
        <v>54</v>
      </c>
      <c r="I2685">
        <f t="shared" si="84"/>
        <v>8</v>
      </c>
      <c r="J2685">
        <f t="shared" si="83"/>
        <v>1</v>
      </c>
    </row>
    <row r="2686" spans="1:10">
      <c r="A2686" t="s">
        <v>53</v>
      </c>
      <c r="B2686" s="57">
        <v>34573</v>
      </c>
      <c r="C2686">
        <v>1994</v>
      </c>
      <c r="D2686">
        <v>710</v>
      </c>
      <c r="F2686">
        <v>0.02</v>
      </c>
      <c r="G2686">
        <v>519</v>
      </c>
      <c r="H2686" t="s">
        <v>54</v>
      </c>
      <c r="I2686">
        <f t="shared" si="84"/>
        <v>8</v>
      </c>
      <c r="J2686">
        <f t="shared" si="83"/>
        <v>1</v>
      </c>
    </row>
    <row r="2687" spans="1:10">
      <c r="A2687" t="s">
        <v>53</v>
      </c>
      <c r="B2687" s="57">
        <v>34573</v>
      </c>
      <c r="C2687">
        <v>1994</v>
      </c>
      <c r="D2687">
        <v>710</v>
      </c>
      <c r="F2687">
        <v>0.61</v>
      </c>
      <c r="G2687">
        <v>541</v>
      </c>
      <c r="H2687" t="s">
        <v>54</v>
      </c>
      <c r="I2687">
        <f t="shared" si="84"/>
        <v>8</v>
      </c>
      <c r="J2687">
        <f t="shared" si="83"/>
        <v>1</v>
      </c>
    </row>
    <row r="2688" spans="1:10">
      <c r="A2688" t="s">
        <v>53</v>
      </c>
      <c r="B2688" s="57">
        <v>34573</v>
      </c>
      <c r="C2688">
        <v>1994</v>
      </c>
      <c r="D2688">
        <v>710</v>
      </c>
      <c r="F2688">
        <v>0.01</v>
      </c>
      <c r="G2688">
        <v>542</v>
      </c>
      <c r="H2688" t="s">
        <v>54</v>
      </c>
      <c r="I2688">
        <f t="shared" si="84"/>
        <v>8</v>
      </c>
      <c r="J2688">
        <f t="shared" si="83"/>
        <v>1</v>
      </c>
    </row>
    <row r="2689" spans="1:10">
      <c r="A2689" t="s">
        <v>53</v>
      </c>
      <c r="B2689" s="57">
        <v>34573</v>
      </c>
      <c r="C2689">
        <v>1994</v>
      </c>
      <c r="D2689">
        <v>710</v>
      </c>
      <c r="F2689">
        <v>1.62</v>
      </c>
      <c r="G2689">
        <v>620</v>
      </c>
      <c r="H2689" t="s">
        <v>18</v>
      </c>
      <c r="I2689">
        <f t="shared" si="84"/>
        <v>8</v>
      </c>
      <c r="J2689">
        <f t="shared" si="83"/>
        <v>1</v>
      </c>
    </row>
    <row r="2690" spans="1:10">
      <c r="A2690" t="s">
        <v>53</v>
      </c>
      <c r="B2690" s="57">
        <v>34573</v>
      </c>
      <c r="C2690">
        <v>1994</v>
      </c>
      <c r="D2690">
        <v>710</v>
      </c>
      <c r="F2690">
        <v>35.409999999999997</v>
      </c>
      <c r="G2690">
        <v>630</v>
      </c>
      <c r="H2690" t="s">
        <v>18</v>
      </c>
      <c r="I2690">
        <f t="shared" si="84"/>
        <v>8</v>
      </c>
      <c r="J2690">
        <f t="shared" si="83"/>
        <v>1</v>
      </c>
    </row>
    <row r="2691" spans="1:10">
      <c r="A2691" t="s">
        <v>53</v>
      </c>
      <c r="B2691" s="57">
        <v>34580</v>
      </c>
      <c r="C2691">
        <v>1994</v>
      </c>
      <c r="D2691">
        <v>710</v>
      </c>
      <c r="E2691">
        <v>3197.26</v>
      </c>
      <c r="F2691">
        <v>24.75</v>
      </c>
      <c r="G2691">
        <v>541</v>
      </c>
      <c r="H2691" t="s">
        <v>54</v>
      </c>
      <c r="I2691">
        <f t="shared" si="84"/>
        <v>9</v>
      </c>
      <c r="J2691">
        <f t="shared" ref="J2691:J2754" si="85">IF(I2691&lt;7,0,1)</f>
        <v>1</v>
      </c>
    </row>
    <row r="2692" spans="1:10">
      <c r="A2692" t="s">
        <v>53</v>
      </c>
      <c r="B2692" s="57">
        <v>34580</v>
      </c>
      <c r="C2692">
        <v>1994</v>
      </c>
      <c r="D2692">
        <v>710</v>
      </c>
      <c r="E2692">
        <v>3197.26</v>
      </c>
      <c r="F2692">
        <v>1.3</v>
      </c>
      <c r="G2692">
        <v>542</v>
      </c>
      <c r="H2692" t="s">
        <v>54</v>
      </c>
      <c r="I2692">
        <f t="shared" si="84"/>
        <v>9</v>
      </c>
      <c r="J2692">
        <f t="shared" si="85"/>
        <v>1</v>
      </c>
    </row>
    <row r="2693" spans="1:10">
      <c r="A2693" t="s">
        <v>53</v>
      </c>
      <c r="B2693" s="57">
        <v>34580</v>
      </c>
      <c r="C2693">
        <v>1994</v>
      </c>
      <c r="D2693">
        <v>710</v>
      </c>
      <c r="E2693">
        <v>3625.52</v>
      </c>
      <c r="F2693">
        <v>9.68</v>
      </c>
      <c r="G2693">
        <v>630</v>
      </c>
      <c r="H2693" t="s">
        <v>18</v>
      </c>
      <c r="I2693">
        <f t="shared" si="84"/>
        <v>9</v>
      </c>
      <c r="J2693">
        <f t="shared" si="85"/>
        <v>1</v>
      </c>
    </row>
    <row r="2694" spans="1:10">
      <c r="A2694" t="s">
        <v>53</v>
      </c>
      <c r="B2694" s="57">
        <v>34580</v>
      </c>
      <c r="C2694">
        <v>1994</v>
      </c>
      <c r="D2694">
        <v>710</v>
      </c>
      <c r="E2694">
        <v>4765.99</v>
      </c>
      <c r="F2694">
        <v>0.03</v>
      </c>
      <c r="G2694">
        <v>517</v>
      </c>
      <c r="H2694" t="s">
        <v>54</v>
      </c>
      <c r="I2694">
        <f t="shared" si="84"/>
        <v>9</v>
      </c>
      <c r="J2694">
        <f t="shared" si="85"/>
        <v>1</v>
      </c>
    </row>
    <row r="2695" spans="1:10">
      <c r="A2695" t="s">
        <v>53</v>
      </c>
      <c r="B2695" s="57">
        <v>34580</v>
      </c>
      <c r="C2695">
        <v>1994</v>
      </c>
      <c r="D2695">
        <v>710</v>
      </c>
      <c r="E2695">
        <v>4765.99</v>
      </c>
      <c r="F2695">
        <v>4.1100000000000003</v>
      </c>
      <c r="G2695">
        <v>541</v>
      </c>
      <c r="H2695" t="s">
        <v>54</v>
      </c>
      <c r="I2695">
        <f t="shared" si="84"/>
        <v>9</v>
      </c>
      <c r="J2695">
        <f t="shared" si="85"/>
        <v>1</v>
      </c>
    </row>
    <row r="2696" spans="1:10">
      <c r="A2696" t="s">
        <v>53</v>
      </c>
      <c r="B2696" s="57">
        <v>34580</v>
      </c>
      <c r="C2696">
        <v>1994</v>
      </c>
      <c r="D2696">
        <v>710</v>
      </c>
      <c r="E2696">
        <v>5170.7700000000004</v>
      </c>
      <c r="F2696">
        <v>1.69</v>
      </c>
      <c r="G2696">
        <v>630</v>
      </c>
      <c r="H2696" t="s">
        <v>18</v>
      </c>
      <c r="I2696">
        <f t="shared" ref="I2696:I2759" si="86">MONTH(B2696)</f>
        <v>9</v>
      </c>
      <c r="J2696">
        <f t="shared" si="85"/>
        <v>1</v>
      </c>
    </row>
    <row r="2697" spans="1:10">
      <c r="A2697" t="s">
        <v>53</v>
      </c>
      <c r="B2697" s="57">
        <v>34580</v>
      </c>
      <c r="C2697">
        <v>1994</v>
      </c>
      <c r="D2697">
        <v>710</v>
      </c>
      <c r="E2697">
        <v>5170.7700000000004</v>
      </c>
      <c r="F2697">
        <v>3.64</v>
      </c>
      <c r="G2697">
        <v>640</v>
      </c>
      <c r="H2697" t="s">
        <v>18</v>
      </c>
      <c r="I2697">
        <f t="shared" si="86"/>
        <v>9</v>
      </c>
      <c r="J2697">
        <f t="shared" si="85"/>
        <v>1</v>
      </c>
    </row>
    <row r="2698" spans="1:10">
      <c r="A2698" t="s">
        <v>53</v>
      </c>
      <c r="B2698" s="57">
        <v>34580</v>
      </c>
      <c r="C2698">
        <v>1994</v>
      </c>
      <c r="D2698">
        <v>710</v>
      </c>
      <c r="F2698">
        <v>0</v>
      </c>
      <c r="G2698">
        <v>509</v>
      </c>
      <c r="H2698" t="s">
        <v>54</v>
      </c>
      <c r="I2698">
        <f t="shared" si="86"/>
        <v>9</v>
      </c>
      <c r="J2698">
        <f t="shared" si="85"/>
        <v>1</v>
      </c>
    </row>
    <row r="2699" spans="1:10">
      <c r="A2699" t="s">
        <v>53</v>
      </c>
      <c r="B2699" s="57">
        <v>34580</v>
      </c>
      <c r="C2699">
        <v>1994</v>
      </c>
      <c r="D2699">
        <v>710</v>
      </c>
      <c r="F2699">
        <v>0</v>
      </c>
      <c r="G2699">
        <v>517</v>
      </c>
      <c r="H2699" t="s">
        <v>54</v>
      </c>
      <c r="I2699">
        <f t="shared" si="86"/>
        <v>9</v>
      </c>
      <c r="J2699">
        <f t="shared" si="85"/>
        <v>1</v>
      </c>
    </row>
    <row r="2700" spans="1:10">
      <c r="A2700" t="s">
        <v>53</v>
      </c>
      <c r="B2700" s="57">
        <v>34580</v>
      </c>
      <c r="C2700">
        <v>1994</v>
      </c>
      <c r="D2700">
        <v>710</v>
      </c>
      <c r="F2700">
        <v>0.1</v>
      </c>
      <c r="G2700">
        <v>519</v>
      </c>
      <c r="H2700" t="s">
        <v>54</v>
      </c>
      <c r="I2700">
        <f t="shared" si="86"/>
        <v>9</v>
      </c>
      <c r="J2700">
        <f t="shared" si="85"/>
        <v>1</v>
      </c>
    </row>
    <row r="2701" spans="1:10">
      <c r="A2701" t="s">
        <v>53</v>
      </c>
      <c r="B2701" s="57">
        <v>34580</v>
      </c>
      <c r="C2701">
        <v>1994</v>
      </c>
      <c r="D2701">
        <v>710</v>
      </c>
      <c r="F2701">
        <v>1.47</v>
      </c>
      <c r="G2701">
        <v>521</v>
      </c>
      <c r="H2701" t="s">
        <v>54</v>
      </c>
      <c r="I2701">
        <f t="shared" si="86"/>
        <v>9</v>
      </c>
      <c r="J2701">
        <f t="shared" si="85"/>
        <v>1</v>
      </c>
    </row>
    <row r="2702" spans="1:10">
      <c r="A2702" t="s">
        <v>53</v>
      </c>
      <c r="B2702" s="57">
        <v>34580</v>
      </c>
      <c r="C2702">
        <v>1994</v>
      </c>
      <c r="D2702">
        <v>710</v>
      </c>
      <c r="F2702">
        <v>0.32</v>
      </c>
      <c r="G2702">
        <v>541</v>
      </c>
      <c r="H2702" t="s">
        <v>54</v>
      </c>
      <c r="I2702">
        <f t="shared" si="86"/>
        <v>9</v>
      </c>
      <c r="J2702">
        <f t="shared" si="85"/>
        <v>1</v>
      </c>
    </row>
    <row r="2703" spans="1:10">
      <c r="A2703" t="s">
        <v>53</v>
      </c>
      <c r="B2703" s="57">
        <v>34580</v>
      </c>
      <c r="C2703">
        <v>1994</v>
      </c>
      <c r="D2703">
        <v>710</v>
      </c>
      <c r="F2703">
        <v>19.510000000000002</v>
      </c>
      <c r="G2703">
        <v>630</v>
      </c>
      <c r="H2703" t="s">
        <v>18</v>
      </c>
      <c r="I2703">
        <f t="shared" si="86"/>
        <v>9</v>
      </c>
      <c r="J2703">
        <f t="shared" si="85"/>
        <v>1</v>
      </c>
    </row>
    <row r="2704" spans="1:10">
      <c r="A2704" t="s">
        <v>53</v>
      </c>
      <c r="B2704" s="57">
        <v>34580</v>
      </c>
      <c r="C2704">
        <v>1994</v>
      </c>
      <c r="D2704">
        <v>710</v>
      </c>
      <c r="F2704">
        <v>1.24</v>
      </c>
      <c r="G2704">
        <v>640</v>
      </c>
      <c r="H2704" t="s">
        <v>18</v>
      </c>
      <c r="I2704">
        <f t="shared" si="86"/>
        <v>9</v>
      </c>
      <c r="J2704">
        <f t="shared" si="85"/>
        <v>1</v>
      </c>
    </row>
    <row r="2705" spans="1:10">
      <c r="A2705" t="s">
        <v>53</v>
      </c>
      <c r="B2705" s="57">
        <v>34587</v>
      </c>
      <c r="C2705">
        <v>1994</v>
      </c>
      <c r="D2705">
        <v>710</v>
      </c>
      <c r="E2705">
        <v>3197.26</v>
      </c>
      <c r="F2705">
        <v>0.01</v>
      </c>
      <c r="G2705">
        <v>517</v>
      </c>
      <c r="H2705" t="s">
        <v>54</v>
      </c>
      <c r="I2705">
        <f t="shared" si="86"/>
        <v>9</v>
      </c>
      <c r="J2705">
        <f t="shared" si="85"/>
        <v>1</v>
      </c>
    </row>
    <row r="2706" spans="1:10">
      <c r="A2706" t="s">
        <v>53</v>
      </c>
      <c r="B2706" s="57">
        <v>34587</v>
      </c>
      <c r="C2706">
        <v>1994</v>
      </c>
      <c r="D2706">
        <v>710</v>
      </c>
      <c r="E2706">
        <v>3197.26</v>
      </c>
      <c r="F2706">
        <v>0.27</v>
      </c>
      <c r="G2706">
        <v>521</v>
      </c>
      <c r="H2706" t="s">
        <v>54</v>
      </c>
      <c r="I2706">
        <f t="shared" si="86"/>
        <v>9</v>
      </c>
      <c r="J2706">
        <f t="shared" si="85"/>
        <v>1</v>
      </c>
    </row>
    <row r="2707" spans="1:10">
      <c r="A2707" t="s">
        <v>53</v>
      </c>
      <c r="B2707" s="57">
        <v>34587</v>
      </c>
      <c r="C2707">
        <v>1994</v>
      </c>
      <c r="D2707">
        <v>710</v>
      </c>
      <c r="E2707">
        <v>3197.26</v>
      </c>
      <c r="F2707">
        <v>2.82</v>
      </c>
      <c r="G2707">
        <v>542</v>
      </c>
      <c r="H2707" t="s">
        <v>54</v>
      </c>
      <c r="I2707">
        <f t="shared" si="86"/>
        <v>9</v>
      </c>
      <c r="J2707">
        <f t="shared" si="85"/>
        <v>1</v>
      </c>
    </row>
    <row r="2708" spans="1:10">
      <c r="A2708" t="s">
        <v>53</v>
      </c>
      <c r="B2708" s="57">
        <v>34587</v>
      </c>
      <c r="C2708">
        <v>1994</v>
      </c>
      <c r="D2708">
        <v>710</v>
      </c>
      <c r="E2708">
        <v>4765.99</v>
      </c>
      <c r="F2708">
        <v>0</v>
      </c>
      <c r="G2708">
        <v>517</v>
      </c>
      <c r="H2708" t="s">
        <v>54</v>
      </c>
      <c r="I2708">
        <f t="shared" si="86"/>
        <v>9</v>
      </c>
      <c r="J2708">
        <f t="shared" si="85"/>
        <v>1</v>
      </c>
    </row>
    <row r="2709" spans="1:10">
      <c r="A2709" t="s">
        <v>53</v>
      </c>
      <c r="B2709" s="57">
        <v>34587</v>
      </c>
      <c r="C2709">
        <v>1994</v>
      </c>
      <c r="D2709">
        <v>710</v>
      </c>
      <c r="E2709">
        <v>4765.99</v>
      </c>
      <c r="F2709">
        <v>0.41</v>
      </c>
      <c r="G2709">
        <v>519</v>
      </c>
      <c r="H2709" t="s">
        <v>54</v>
      </c>
      <c r="I2709">
        <f t="shared" si="86"/>
        <v>9</v>
      </c>
      <c r="J2709">
        <f t="shared" si="85"/>
        <v>1</v>
      </c>
    </row>
    <row r="2710" spans="1:10">
      <c r="A2710" t="s">
        <v>53</v>
      </c>
      <c r="B2710" s="57">
        <v>34587</v>
      </c>
      <c r="C2710">
        <v>1994</v>
      </c>
      <c r="D2710">
        <v>710</v>
      </c>
      <c r="E2710">
        <v>4765.99</v>
      </c>
      <c r="F2710">
        <v>0.28999999999999998</v>
      </c>
      <c r="G2710">
        <v>541</v>
      </c>
      <c r="H2710" t="s">
        <v>54</v>
      </c>
      <c r="I2710">
        <f t="shared" si="86"/>
        <v>9</v>
      </c>
      <c r="J2710">
        <f t="shared" si="85"/>
        <v>1</v>
      </c>
    </row>
    <row r="2711" spans="1:10">
      <c r="A2711" t="s">
        <v>53</v>
      </c>
      <c r="B2711" s="57">
        <v>34587</v>
      </c>
      <c r="C2711">
        <v>1994</v>
      </c>
      <c r="D2711">
        <v>710</v>
      </c>
      <c r="F2711">
        <v>0.67</v>
      </c>
      <c r="G2711">
        <v>509</v>
      </c>
      <c r="H2711" t="s">
        <v>54</v>
      </c>
      <c r="I2711">
        <f t="shared" si="86"/>
        <v>9</v>
      </c>
      <c r="J2711">
        <f t="shared" si="85"/>
        <v>1</v>
      </c>
    </row>
    <row r="2712" spans="1:10">
      <c r="A2712" t="s">
        <v>53</v>
      </c>
      <c r="B2712" s="57">
        <v>34587</v>
      </c>
      <c r="C2712">
        <v>1994</v>
      </c>
      <c r="D2712">
        <v>710</v>
      </c>
      <c r="F2712">
        <v>0.09</v>
      </c>
      <c r="G2712">
        <v>517</v>
      </c>
      <c r="H2712" t="s">
        <v>54</v>
      </c>
      <c r="I2712">
        <f t="shared" si="86"/>
        <v>9</v>
      </c>
      <c r="J2712">
        <f t="shared" si="85"/>
        <v>1</v>
      </c>
    </row>
    <row r="2713" spans="1:10">
      <c r="A2713" t="s">
        <v>53</v>
      </c>
      <c r="B2713" s="57">
        <v>34587</v>
      </c>
      <c r="C2713">
        <v>1994</v>
      </c>
      <c r="D2713">
        <v>710</v>
      </c>
      <c r="F2713">
        <v>0.2</v>
      </c>
      <c r="G2713">
        <v>518</v>
      </c>
      <c r="H2713" t="s">
        <v>54</v>
      </c>
      <c r="I2713">
        <f t="shared" si="86"/>
        <v>9</v>
      </c>
      <c r="J2713">
        <f t="shared" si="85"/>
        <v>1</v>
      </c>
    </row>
    <row r="2714" spans="1:10">
      <c r="A2714" t="s">
        <v>53</v>
      </c>
      <c r="B2714" s="57">
        <v>34587</v>
      </c>
      <c r="C2714">
        <v>1994</v>
      </c>
      <c r="D2714">
        <v>710</v>
      </c>
      <c r="F2714">
        <v>0.03</v>
      </c>
      <c r="G2714">
        <v>519</v>
      </c>
      <c r="H2714" t="s">
        <v>54</v>
      </c>
      <c r="I2714">
        <f t="shared" si="86"/>
        <v>9</v>
      </c>
      <c r="J2714">
        <f t="shared" si="85"/>
        <v>1</v>
      </c>
    </row>
    <row r="2715" spans="1:10">
      <c r="A2715" t="s">
        <v>53</v>
      </c>
      <c r="B2715" s="57">
        <v>34587</v>
      </c>
      <c r="C2715">
        <v>1994</v>
      </c>
      <c r="D2715">
        <v>710</v>
      </c>
      <c r="F2715">
        <v>0.02</v>
      </c>
      <c r="G2715">
        <v>521</v>
      </c>
      <c r="H2715" t="s">
        <v>54</v>
      </c>
      <c r="I2715">
        <f t="shared" si="86"/>
        <v>9</v>
      </c>
      <c r="J2715">
        <f t="shared" si="85"/>
        <v>1</v>
      </c>
    </row>
    <row r="2716" spans="1:10">
      <c r="A2716" t="s">
        <v>53</v>
      </c>
      <c r="B2716" s="57">
        <v>34587</v>
      </c>
      <c r="C2716">
        <v>1994</v>
      </c>
      <c r="D2716">
        <v>710</v>
      </c>
      <c r="F2716">
        <v>0.06</v>
      </c>
      <c r="G2716">
        <v>523</v>
      </c>
      <c r="H2716" t="s">
        <v>54</v>
      </c>
      <c r="I2716">
        <f t="shared" si="86"/>
        <v>9</v>
      </c>
      <c r="J2716">
        <f t="shared" si="85"/>
        <v>1</v>
      </c>
    </row>
    <row r="2717" spans="1:10">
      <c r="A2717" t="s">
        <v>53</v>
      </c>
      <c r="B2717" s="57">
        <v>34587</v>
      </c>
      <c r="C2717">
        <v>1994</v>
      </c>
      <c r="D2717">
        <v>710</v>
      </c>
      <c r="F2717">
        <v>0.11</v>
      </c>
      <c r="G2717">
        <v>542</v>
      </c>
      <c r="H2717" t="s">
        <v>54</v>
      </c>
      <c r="I2717">
        <f t="shared" si="86"/>
        <v>9</v>
      </c>
      <c r="J2717">
        <f t="shared" si="85"/>
        <v>1</v>
      </c>
    </row>
    <row r="2718" spans="1:10">
      <c r="A2718" t="s">
        <v>53</v>
      </c>
      <c r="B2718" s="57">
        <v>34594</v>
      </c>
      <c r="C2718">
        <v>1994</v>
      </c>
      <c r="D2718">
        <v>710</v>
      </c>
      <c r="E2718">
        <v>3197.26</v>
      </c>
      <c r="F2718">
        <v>0.86</v>
      </c>
      <c r="G2718">
        <v>509</v>
      </c>
      <c r="H2718" t="s">
        <v>54</v>
      </c>
      <c r="I2718">
        <f t="shared" si="86"/>
        <v>9</v>
      </c>
      <c r="J2718">
        <f t="shared" si="85"/>
        <v>1</v>
      </c>
    </row>
    <row r="2719" spans="1:10">
      <c r="A2719" t="s">
        <v>53</v>
      </c>
      <c r="B2719" s="57">
        <v>34594</v>
      </c>
      <c r="C2719">
        <v>1994</v>
      </c>
      <c r="D2719">
        <v>710</v>
      </c>
      <c r="E2719">
        <v>3197.26</v>
      </c>
      <c r="F2719">
        <v>0.04</v>
      </c>
      <c r="G2719">
        <v>521</v>
      </c>
      <c r="H2719" t="s">
        <v>54</v>
      </c>
      <c r="I2719">
        <f t="shared" si="86"/>
        <v>9</v>
      </c>
      <c r="J2719">
        <f t="shared" si="85"/>
        <v>1</v>
      </c>
    </row>
    <row r="2720" spans="1:10">
      <c r="A2720" t="s">
        <v>53</v>
      </c>
      <c r="B2720" s="57">
        <v>34594</v>
      </c>
      <c r="C2720">
        <v>1994</v>
      </c>
      <c r="D2720">
        <v>710</v>
      </c>
      <c r="E2720">
        <v>3197.26</v>
      </c>
      <c r="F2720">
        <v>0.17</v>
      </c>
      <c r="G2720">
        <v>541</v>
      </c>
      <c r="H2720" t="s">
        <v>54</v>
      </c>
      <c r="I2720">
        <f t="shared" si="86"/>
        <v>9</v>
      </c>
      <c r="J2720">
        <f t="shared" si="85"/>
        <v>1</v>
      </c>
    </row>
    <row r="2721" spans="1:10">
      <c r="A2721" t="s">
        <v>53</v>
      </c>
      <c r="B2721" s="57">
        <v>34594</v>
      </c>
      <c r="C2721">
        <v>1994</v>
      </c>
      <c r="D2721">
        <v>710</v>
      </c>
      <c r="E2721">
        <v>3197.26</v>
      </c>
      <c r="F2721">
        <v>0.16</v>
      </c>
      <c r="G2721">
        <v>542</v>
      </c>
      <c r="H2721" t="s">
        <v>54</v>
      </c>
      <c r="I2721">
        <f t="shared" si="86"/>
        <v>9</v>
      </c>
      <c r="J2721">
        <f t="shared" si="85"/>
        <v>1</v>
      </c>
    </row>
    <row r="2722" spans="1:10">
      <c r="A2722" t="s">
        <v>53</v>
      </c>
      <c r="B2722" s="57">
        <v>34594</v>
      </c>
      <c r="C2722">
        <v>1994</v>
      </c>
      <c r="D2722">
        <v>710</v>
      </c>
      <c r="E2722">
        <v>3625.52</v>
      </c>
      <c r="F2722">
        <v>19.27</v>
      </c>
      <c r="G2722">
        <v>620</v>
      </c>
      <c r="H2722" t="s">
        <v>18</v>
      </c>
      <c r="I2722">
        <f t="shared" si="86"/>
        <v>9</v>
      </c>
      <c r="J2722">
        <f t="shared" si="85"/>
        <v>1</v>
      </c>
    </row>
    <row r="2723" spans="1:10">
      <c r="A2723" t="s">
        <v>53</v>
      </c>
      <c r="B2723" s="57">
        <v>34594</v>
      </c>
      <c r="C2723">
        <v>1994</v>
      </c>
      <c r="D2723">
        <v>710</v>
      </c>
      <c r="E2723">
        <v>3625.52</v>
      </c>
      <c r="F2723">
        <v>16.59</v>
      </c>
      <c r="G2723">
        <v>630</v>
      </c>
      <c r="H2723" t="s">
        <v>18</v>
      </c>
      <c r="I2723">
        <f t="shared" si="86"/>
        <v>9</v>
      </c>
      <c r="J2723">
        <f t="shared" si="85"/>
        <v>1</v>
      </c>
    </row>
    <row r="2724" spans="1:10">
      <c r="A2724" t="s">
        <v>53</v>
      </c>
      <c r="B2724" s="57">
        <v>34594</v>
      </c>
      <c r="C2724">
        <v>1994</v>
      </c>
      <c r="D2724">
        <v>710</v>
      </c>
      <c r="E2724">
        <v>3625.52</v>
      </c>
      <c r="F2724">
        <v>77.58</v>
      </c>
      <c r="G2724">
        <v>640</v>
      </c>
      <c r="H2724" t="s">
        <v>18</v>
      </c>
      <c r="I2724">
        <f t="shared" si="86"/>
        <v>9</v>
      </c>
      <c r="J2724">
        <f t="shared" si="85"/>
        <v>1</v>
      </c>
    </row>
    <row r="2725" spans="1:10">
      <c r="A2725" t="s">
        <v>53</v>
      </c>
      <c r="B2725" s="57">
        <v>34594</v>
      </c>
      <c r="C2725">
        <v>1994</v>
      </c>
      <c r="D2725">
        <v>710</v>
      </c>
      <c r="E2725">
        <v>4765.99</v>
      </c>
      <c r="F2725">
        <v>0.41</v>
      </c>
      <c r="G2725">
        <v>517</v>
      </c>
      <c r="H2725" t="s">
        <v>54</v>
      </c>
      <c r="I2725">
        <f t="shared" si="86"/>
        <v>9</v>
      </c>
      <c r="J2725">
        <f t="shared" si="85"/>
        <v>1</v>
      </c>
    </row>
    <row r="2726" spans="1:10">
      <c r="A2726" t="s">
        <v>53</v>
      </c>
      <c r="B2726" s="57">
        <v>34594</v>
      </c>
      <c r="C2726">
        <v>1994</v>
      </c>
      <c r="D2726">
        <v>710</v>
      </c>
      <c r="E2726">
        <v>4765.99</v>
      </c>
      <c r="F2726">
        <v>0.03</v>
      </c>
      <c r="G2726">
        <v>518</v>
      </c>
      <c r="H2726" t="s">
        <v>54</v>
      </c>
      <c r="I2726">
        <f t="shared" si="86"/>
        <v>9</v>
      </c>
      <c r="J2726">
        <f t="shared" si="85"/>
        <v>1</v>
      </c>
    </row>
    <row r="2727" spans="1:10">
      <c r="A2727" t="s">
        <v>53</v>
      </c>
      <c r="B2727" s="57">
        <v>34594</v>
      </c>
      <c r="C2727">
        <v>1994</v>
      </c>
      <c r="D2727">
        <v>710</v>
      </c>
      <c r="E2727">
        <v>5170.7700000000004</v>
      </c>
      <c r="F2727">
        <v>1.74</v>
      </c>
      <c r="G2727">
        <v>610</v>
      </c>
      <c r="H2727" t="s">
        <v>18</v>
      </c>
      <c r="I2727">
        <f t="shared" si="86"/>
        <v>9</v>
      </c>
      <c r="J2727">
        <f t="shared" si="85"/>
        <v>1</v>
      </c>
    </row>
    <row r="2728" spans="1:10">
      <c r="A2728" t="s">
        <v>53</v>
      </c>
      <c r="B2728" s="57">
        <v>34594</v>
      </c>
      <c r="C2728">
        <v>1994</v>
      </c>
      <c r="D2728">
        <v>710</v>
      </c>
      <c r="E2728">
        <v>5170.7700000000004</v>
      </c>
      <c r="F2728">
        <v>48.6</v>
      </c>
      <c r="G2728">
        <v>620</v>
      </c>
      <c r="H2728" t="s">
        <v>18</v>
      </c>
      <c r="I2728">
        <f t="shared" si="86"/>
        <v>9</v>
      </c>
      <c r="J2728">
        <f t="shared" si="85"/>
        <v>1</v>
      </c>
    </row>
    <row r="2729" spans="1:10">
      <c r="A2729" t="s">
        <v>53</v>
      </c>
      <c r="B2729" s="57">
        <v>34594</v>
      </c>
      <c r="C2729">
        <v>1994</v>
      </c>
      <c r="D2729">
        <v>710</v>
      </c>
      <c r="E2729">
        <v>5170.7700000000004</v>
      </c>
      <c r="F2729">
        <v>1053.47</v>
      </c>
      <c r="G2729">
        <v>630</v>
      </c>
      <c r="H2729" t="s">
        <v>18</v>
      </c>
      <c r="I2729">
        <f t="shared" si="86"/>
        <v>9</v>
      </c>
      <c r="J2729">
        <f t="shared" si="85"/>
        <v>1</v>
      </c>
    </row>
    <row r="2730" spans="1:10">
      <c r="A2730" t="s">
        <v>53</v>
      </c>
      <c r="B2730" s="57">
        <v>34594</v>
      </c>
      <c r="C2730">
        <v>1994</v>
      </c>
      <c r="D2730">
        <v>710</v>
      </c>
      <c r="E2730">
        <v>5170.7700000000004</v>
      </c>
      <c r="F2730">
        <v>1059.1600000000001</v>
      </c>
      <c r="G2730">
        <v>640</v>
      </c>
      <c r="H2730" t="s">
        <v>18</v>
      </c>
      <c r="I2730">
        <f t="shared" si="86"/>
        <v>9</v>
      </c>
      <c r="J2730">
        <f t="shared" si="85"/>
        <v>1</v>
      </c>
    </row>
    <row r="2731" spans="1:10">
      <c r="A2731" t="s">
        <v>53</v>
      </c>
      <c r="B2731" s="57">
        <v>34594</v>
      </c>
      <c r="C2731">
        <v>1994</v>
      </c>
      <c r="D2731">
        <v>710</v>
      </c>
      <c r="E2731">
        <v>5170.7700000000004</v>
      </c>
      <c r="F2731">
        <v>29.65</v>
      </c>
      <c r="G2731">
        <v>649</v>
      </c>
      <c r="H2731" t="s">
        <v>55</v>
      </c>
      <c r="I2731">
        <f t="shared" si="86"/>
        <v>9</v>
      </c>
      <c r="J2731">
        <f t="shared" si="85"/>
        <v>1</v>
      </c>
    </row>
    <row r="2732" spans="1:10">
      <c r="A2732" t="s">
        <v>53</v>
      </c>
      <c r="B2732" s="57">
        <v>34594</v>
      </c>
      <c r="C2732">
        <v>1994</v>
      </c>
      <c r="D2732">
        <v>710</v>
      </c>
      <c r="E2732">
        <v>5170.7700000000004</v>
      </c>
      <c r="F2732">
        <v>270.39999999999998</v>
      </c>
      <c r="G2732">
        <v>650</v>
      </c>
      <c r="H2732" t="s">
        <v>18</v>
      </c>
      <c r="I2732">
        <f t="shared" si="86"/>
        <v>9</v>
      </c>
      <c r="J2732">
        <f t="shared" si="85"/>
        <v>1</v>
      </c>
    </row>
    <row r="2733" spans="1:10">
      <c r="A2733" t="s">
        <v>53</v>
      </c>
      <c r="B2733" s="57">
        <v>34594</v>
      </c>
      <c r="C2733">
        <v>1994</v>
      </c>
      <c r="D2733">
        <v>710</v>
      </c>
      <c r="E2733">
        <v>5170.7700000000004</v>
      </c>
      <c r="F2733">
        <v>9.17</v>
      </c>
      <c r="G2733">
        <v>659</v>
      </c>
      <c r="H2733" t="s">
        <v>55</v>
      </c>
      <c r="I2733">
        <f t="shared" si="86"/>
        <v>9</v>
      </c>
      <c r="J2733">
        <f t="shared" si="85"/>
        <v>1</v>
      </c>
    </row>
    <row r="2734" spans="1:10">
      <c r="A2734" t="s">
        <v>53</v>
      </c>
      <c r="B2734" s="57">
        <v>34594</v>
      </c>
      <c r="C2734">
        <v>1994</v>
      </c>
      <c r="D2734">
        <v>710</v>
      </c>
      <c r="F2734">
        <v>0</v>
      </c>
      <c r="G2734">
        <v>509</v>
      </c>
      <c r="H2734" t="s">
        <v>54</v>
      </c>
      <c r="I2734">
        <f t="shared" si="86"/>
        <v>9</v>
      </c>
      <c r="J2734">
        <f t="shared" si="85"/>
        <v>1</v>
      </c>
    </row>
    <row r="2735" spans="1:10">
      <c r="A2735" t="s">
        <v>53</v>
      </c>
      <c r="B2735" s="57">
        <v>34594</v>
      </c>
      <c r="C2735">
        <v>1994</v>
      </c>
      <c r="D2735">
        <v>710</v>
      </c>
      <c r="F2735">
        <v>0.16</v>
      </c>
      <c r="G2735">
        <v>517</v>
      </c>
      <c r="H2735" t="s">
        <v>54</v>
      </c>
      <c r="I2735">
        <f t="shared" si="86"/>
        <v>9</v>
      </c>
      <c r="J2735">
        <f t="shared" si="85"/>
        <v>1</v>
      </c>
    </row>
    <row r="2736" spans="1:10">
      <c r="A2736" t="s">
        <v>53</v>
      </c>
      <c r="B2736" s="57">
        <v>34594</v>
      </c>
      <c r="C2736">
        <v>1994</v>
      </c>
      <c r="D2736">
        <v>710</v>
      </c>
      <c r="F2736">
        <v>0</v>
      </c>
      <c r="G2736">
        <v>518</v>
      </c>
      <c r="H2736" t="s">
        <v>54</v>
      </c>
      <c r="I2736">
        <f t="shared" si="86"/>
        <v>9</v>
      </c>
      <c r="J2736">
        <f t="shared" si="85"/>
        <v>1</v>
      </c>
    </row>
    <row r="2737" spans="1:10">
      <c r="A2737" t="s">
        <v>53</v>
      </c>
      <c r="B2737" s="57">
        <v>34594</v>
      </c>
      <c r="C2737">
        <v>1994</v>
      </c>
      <c r="D2737">
        <v>710</v>
      </c>
      <c r="F2737">
        <v>0.02</v>
      </c>
      <c r="G2737">
        <v>519</v>
      </c>
      <c r="H2737" t="s">
        <v>54</v>
      </c>
      <c r="I2737">
        <f t="shared" si="86"/>
        <v>9</v>
      </c>
      <c r="J2737">
        <f t="shared" si="85"/>
        <v>1</v>
      </c>
    </row>
    <row r="2738" spans="1:10">
      <c r="A2738" t="s">
        <v>53</v>
      </c>
      <c r="B2738" s="57">
        <v>34594</v>
      </c>
      <c r="C2738">
        <v>1994</v>
      </c>
      <c r="D2738">
        <v>710</v>
      </c>
      <c r="F2738">
        <v>0.01</v>
      </c>
      <c r="G2738">
        <v>610</v>
      </c>
      <c r="H2738" t="s">
        <v>18</v>
      </c>
      <c r="I2738">
        <f t="shared" si="86"/>
        <v>9</v>
      </c>
      <c r="J2738">
        <f t="shared" si="85"/>
        <v>1</v>
      </c>
    </row>
    <row r="2739" spans="1:10">
      <c r="A2739" t="s">
        <v>53</v>
      </c>
      <c r="B2739" s="57">
        <v>34594</v>
      </c>
      <c r="C2739">
        <v>1994</v>
      </c>
      <c r="D2739">
        <v>710</v>
      </c>
      <c r="F2739">
        <v>1.67</v>
      </c>
      <c r="G2739">
        <v>620</v>
      </c>
      <c r="H2739" t="s">
        <v>18</v>
      </c>
      <c r="I2739">
        <f t="shared" si="86"/>
        <v>9</v>
      </c>
      <c r="J2739">
        <f t="shared" si="85"/>
        <v>1</v>
      </c>
    </row>
    <row r="2740" spans="1:10">
      <c r="A2740" t="s">
        <v>53</v>
      </c>
      <c r="B2740" s="57">
        <v>34594</v>
      </c>
      <c r="C2740">
        <v>1994</v>
      </c>
      <c r="D2740">
        <v>710</v>
      </c>
      <c r="F2740">
        <v>6.76</v>
      </c>
      <c r="G2740">
        <v>630</v>
      </c>
      <c r="H2740" t="s">
        <v>18</v>
      </c>
      <c r="I2740">
        <f t="shared" si="86"/>
        <v>9</v>
      </c>
      <c r="J2740">
        <f t="shared" si="85"/>
        <v>1</v>
      </c>
    </row>
    <row r="2741" spans="1:10">
      <c r="A2741" t="s">
        <v>53</v>
      </c>
      <c r="B2741" s="57">
        <v>34594</v>
      </c>
      <c r="C2741">
        <v>1994</v>
      </c>
      <c r="D2741">
        <v>710</v>
      </c>
      <c r="F2741">
        <v>10.78</v>
      </c>
      <c r="G2741">
        <v>640</v>
      </c>
      <c r="H2741" t="s">
        <v>18</v>
      </c>
      <c r="I2741">
        <f t="shared" si="86"/>
        <v>9</v>
      </c>
      <c r="J2741">
        <f t="shared" si="85"/>
        <v>1</v>
      </c>
    </row>
    <row r="2742" spans="1:10">
      <c r="A2742" t="s">
        <v>53</v>
      </c>
      <c r="B2742" s="57">
        <v>34594</v>
      </c>
      <c r="C2742">
        <v>1994</v>
      </c>
      <c r="D2742">
        <v>710</v>
      </c>
      <c r="F2742">
        <v>0.18</v>
      </c>
      <c r="G2742">
        <v>649</v>
      </c>
      <c r="H2742" t="s">
        <v>55</v>
      </c>
      <c r="I2742">
        <f t="shared" si="86"/>
        <v>9</v>
      </c>
      <c r="J2742">
        <f t="shared" si="85"/>
        <v>1</v>
      </c>
    </row>
    <row r="2743" spans="1:10">
      <c r="A2743" t="s">
        <v>53</v>
      </c>
      <c r="B2743" s="57">
        <v>34594</v>
      </c>
      <c r="C2743">
        <v>1994</v>
      </c>
      <c r="D2743">
        <v>710</v>
      </c>
      <c r="F2743">
        <v>0.9</v>
      </c>
      <c r="G2743">
        <v>650</v>
      </c>
      <c r="H2743" t="s">
        <v>18</v>
      </c>
      <c r="I2743">
        <f t="shared" si="86"/>
        <v>9</v>
      </c>
      <c r="J2743">
        <f t="shared" si="85"/>
        <v>1</v>
      </c>
    </row>
    <row r="2744" spans="1:10">
      <c r="A2744" t="s">
        <v>53</v>
      </c>
      <c r="B2744" s="57">
        <v>34594</v>
      </c>
      <c r="C2744">
        <v>1994</v>
      </c>
      <c r="D2744">
        <v>710</v>
      </c>
      <c r="F2744">
        <v>0.05</v>
      </c>
      <c r="G2744">
        <v>659</v>
      </c>
      <c r="H2744" t="s">
        <v>55</v>
      </c>
      <c r="I2744">
        <f t="shared" si="86"/>
        <v>9</v>
      </c>
      <c r="J2744">
        <f t="shared" si="85"/>
        <v>1</v>
      </c>
    </row>
    <row r="2745" spans="1:10">
      <c r="A2745" t="s">
        <v>53</v>
      </c>
      <c r="B2745" s="57">
        <v>34601</v>
      </c>
      <c r="C2745">
        <v>1994</v>
      </c>
      <c r="D2745">
        <v>710</v>
      </c>
      <c r="E2745">
        <v>3197.26</v>
      </c>
      <c r="F2745">
        <v>1.43</v>
      </c>
      <c r="G2745">
        <v>509</v>
      </c>
      <c r="H2745" t="s">
        <v>54</v>
      </c>
      <c r="I2745">
        <f t="shared" si="86"/>
        <v>9</v>
      </c>
      <c r="J2745">
        <f t="shared" si="85"/>
        <v>1</v>
      </c>
    </row>
    <row r="2746" spans="1:10">
      <c r="A2746" t="s">
        <v>53</v>
      </c>
      <c r="B2746" s="57">
        <v>34601</v>
      </c>
      <c r="C2746">
        <v>1994</v>
      </c>
      <c r="D2746">
        <v>710</v>
      </c>
      <c r="E2746">
        <v>3197.26</v>
      </c>
      <c r="F2746">
        <v>0.92</v>
      </c>
      <c r="G2746">
        <v>541</v>
      </c>
      <c r="H2746" t="s">
        <v>54</v>
      </c>
      <c r="I2746">
        <f t="shared" si="86"/>
        <v>9</v>
      </c>
      <c r="J2746">
        <f t="shared" si="85"/>
        <v>1</v>
      </c>
    </row>
    <row r="2747" spans="1:10">
      <c r="A2747" t="s">
        <v>53</v>
      </c>
      <c r="B2747" s="57">
        <v>34601</v>
      </c>
      <c r="C2747">
        <v>1994</v>
      </c>
      <c r="D2747">
        <v>710</v>
      </c>
      <c r="E2747">
        <v>3197.26</v>
      </c>
      <c r="F2747">
        <v>0.09</v>
      </c>
      <c r="G2747">
        <v>542</v>
      </c>
      <c r="H2747" t="s">
        <v>54</v>
      </c>
      <c r="I2747">
        <f t="shared" si="86"/>
        <v>9</v>
      </c>
      <c r="J2747">
        <f t="shared" si="85"/>
        <v>1</v>
      </c>
    </row>
    <row r="2748" spans="1:10">
      <c r="A2748" t="s">
        <v>53</v>
      </c>
      <c r="B2748" s="57">
        <v>34601</v>
      </c>
      <c r="C2748">
        <v>1994</v>
      </c>
      <c r="D2748">
        <v>710</v>
      </c>
      <c r="E2748">
        <v>4765.99</v>
      </c>
      <c r="F2748">
        <v>0.03</v>
      </c>
      <c r="G2748">
        <v>517</v>
      </c>
      <c r="H2748" t="s">
        <v>54</v>
      </c>
      <c r="I2748">
        <f t="shared" si="86"/>
        <v>9</v>
      </c>
      <c r="J2748">
        <f t="shared" si="85"/>
        <v>1</v>
      </c>
    </row>
    <row r="2749" spans="1:10">
      <c r="A2749" t="s">
        <v>53</v>
      </c>
      <c r="B2749" s="57">
        <v>34601</v>
      </c>
      <c r="C2749">
        <v>1994</v>
      </c>
      <c r="D2749">
        <v>710</v>
      </c>
      <c r="E2749">
        <v>4765.99</v>
      </c>
      <c r="F2749">
        <v>0</v>
      </c>
      <c r="G2749">
        <v>519</v>
      </c>
      <c r="H2749" t="s">
        <v>54</v>
      </c>
      <c r="I2749">
        <f t="shared" si="86"/>
        <v>9</v>
      </c>
      <c r="J2749">
        <f t="shared" si="85"/>
        <v>1</v>
      </c>
    </row>
    <row r="2750" spans="1:10">
      <c r="A2750" t="s">
        <v>53</v>
      </c>
      <c r="B2750" s="57">
        <v>34601</v>
      </c>
      <c r="C2750">
        <v>1994</v>
      </c>
      <c r="D2750">
        <v>710</v>
      </c>
      <c r="E2750">
        <v>5170.7700000000004</v>
      </c>
      <c r="F2750">
        <v>0.06</v>
      </c>
      <c r="G2750">
        <v>620</v>
      </c>
      <c r="H2750" t="s">
        <v>18</v>
      </c>
      <c r="I2750">
        <f t="shared" si="86"/>
        <v>9</v>
      </c>
      <c r="J2750">
        <f t="shared" si="85"/>
        <v>1</v>
      </c>
    </row>
    <row r="2751" spans="1:10">
      <c r="A2751" t="s">
        <v>53</v>
      </c>
      <c r="B2751" s="57">
        <v>34601</v>
      </c>
      <c r="C2751">
        <v>1994</v>
      </c>
      <c r="D2751">
        <v>710</v>
      </c>
      <c r="E2751">
        <v>5170.7700000000004</v>
      </c>
      <c r="F2751">
        <v>105.16</v>
      </c>
      <c r="G2751">
        <v>630</v>
      </c>
      <c r="H2751" t="s">
        <v>18</v>
      </c>
      <c r="I2751">
        <f t="shared" si="86"/>
        <v>9</v>
      </c>
      <c r="J2751">
        <f t="shared" si="85"/>
        <v>1</v>
      </c>
    </row>
    <row r="2752" spans="1:10">
      <c r="A2752" t="s">
        <v>53</v>
      </c>
      <c r="B2752" s="57">
        <v>34601</v>
      </c>
      <c r="C2752">
        <v>1994</v>
      </c>
      <c r="D2752">
        <v>710</v>
      </c>
      <c r="E2752">
        <v>5170.7700000000004</v>
      </c>
      <c r="F2752">
        <v>391.06</v>
      </c>
      <c r="G2752">
        <v>640</v>
      </c>
      <c r="H2752" t="s">
        <v>18</v>
      </c>
      <c r="I2752">
        <f t="shared" si="86"/>
        <v>9</v>
      </c>
      <c r="J2752">
        <f t="shared" si="85"/>
        <v>1</v>
      </c>
    </row>
    <row r="2753" spans="1:10">
      <c r="A2753" t="s">
        <v>53</v>
      </c>
      <c r="B2753" s="57">
        <v>34601</v>
      </c>
      <c r="C2753">
        <v>1994</v>
      </c>
      <c r="D2753">
        <v>710</v>
      </c>
      <c r="E2753">
        <v>5170.7700000000004</v>
      </c>
      <c r="F2753">
        <v>150.12</v>
      </c>
      <c r="G2753">
        <v>650</v>
      </c>
      <c r="H2753" t="s">
        <v>18</v>
      </c>
      <c r="I2753">
        <f t="shared" si="86"/>
        <v>9</v>
      </c>
      <c r="J2753">
        <f t="shared" si="85"/>
        <v>1</v>
      </c>
    </row>
    <row r="2754" spans="1:10">
      <c r="A2754" t="s">
        <v>53</v>
      </c>
      <c r="B2754" s="57">
        <v>34601</v>
      </c>
      <c r="C2754">
        <v>1994</v>
      </c>
      <c r="D2754">
        <v>710</v>
      </c>
      <c r="E2754">
        <v>5170.7700000000004</v>
      </c>
      <c r="F2754">
        <v>159.53</v>
      </c>
      <c r="G2754">
        <v>659</v>
      </c>
      <c r="H2754" t="s">
        <v>55</v>
      </c>
      <c r="I2754">
        <f t="shared" si="86"/>
        <v>9</v>
      </c>
      <c r="J2754">
        <f t="shared" si="85"/>
        <v>1</v>
      </c>
    </row>
    <row r="2755" spans="1:10">
      <c r="A2755" t="s">
        <v>53</v>
      </c>
      <c r="B2755" s="57">
        <v>34601</v>
      </c>
      <c r="C2755">
        <v>1994</v>
      </c>
      <c r="D2755">
        <v>710</v>
      </c>
      <c r="F2755">
        <v>0.05</v>
      </c>
      <c r="G2755">
        <v>517</v>
      </c>
      <c r="H2755" t="s">
        <v>54</v>
      </c>
      <c r="I2755">
        <f t="shared" si="86"/>
        <v>9</v>
      </c>
      <c r="J2755">
        <f t="shared" ref="J2755:J2818" si="87">IF(I2755&lt;7,0,1)</f>
        <v>1</v>
      </c>
    </row>
    <row r="2756" spans="1:10">
      <c r="A2756" t="s">
        <v>53</v>
      </c>
      <c r="B2756" s="57">
        <v>34601</v>
      </c>
      <c r="C2756">
        <v>1994</v>
      </c>
      <c r="D2756">
        <v>710</v>
      </c>
      <c r="F2756">
        <v>0</v>
      </c>
      <c r="G2756">
        <v>519</v>
      </c>
      <c r="H2756" t="s">
        <v>54</v>
      </c>
      <c r="I2756">
        <f t="shared" si="86"/>
        <v>9</v>
      </c>
      <c r="J2756">
        <f t="shared" si="87"/>
        <v>1</v>
      </c>
    </row>
    <row r="2757" spans="1:10">
      <c r="A2757" t="s">
        <v>53</v>
      </c>
      <c r="B2757" s="57">
        <v>34601</v>
      </c>
      <c r="C2757">
        <v>1994</v>
      </c>
      <c r="D2757">
        <v>710</v>
      </c>
      <c r="F2757">
        <v>0.1</v>
      </c>
      <c r="G2757">
        <v>523</v>
      </c>
      <c r="H2757" t="s">
        <v>54</v>
      </c>
      <c r="I2757">
        <f t="shared" si="86"/>
        <v>9</v>
      </c>
      <c r="J2757">
        <f t="shared" si="87"/>
        <v>1</v>
      </c>
    </row>
    <row r="2758" spans="1:10">
      <c r="A2758" t="s">
        <v>53</v>
      </c>
      <c r="B2758" s="57">
        <v>34601</v>
      </c>
      <c r="C2758">
        <v>1994</v>
      </c>
      <c r="D2758">
        <v>710</v>
      </c>
      <c r="F2758">
        <v>0</v>
      </c>
      <c r="G2758">
        <v>620</v>
      </c>
      <c r="H2758" t="s">
        <v>18</v>
      </c>
      <c r="I2758">
        <f t="shared" si="86"/>
        <v>9</v>
      </c>
      <c r="J2758">
        <f t="shared" si="87"/>
        <v>1</v>
      </c>
    </row>
    <row r="2759" spans="1:10">
      <c r="A2759" t="s">
        <v>53</v>
      </c>
      <c r="B2759" s="57">
        <v>34601</v>
      </c>
      <c r="C2759">
        <v>1994</v>
      </c>
      <c r="D2759">
        <v>710</v>
      </c>
      <c r="F2759">
        <v>0.56000000000000005</v>
      </c>
      <c r="G2759">
        <v>630</v>
      </c>
      <c r="H2759" t="s">
        <v>18</v>
      </c>
      <c r="I2759">
        <f t="shared" si="86"/>
        <v>9</v>
      </c>
      <c r="J2759">
        <f t="shared" si="87"/>
        <v>1</v>
      </c>
    </row>
    <row r="2760" spans="1:10">
      <c r="A2760" t="s">
        <v>53</v>
      </c>
      <c r="B2760" s="57">
        <v>34601</v>
      </c>
      <c r="C2760">
        <v>1994</v>
      </c>
      <c r="D2760">
        <v>710</v>
      </c>
      <c r="F2760">
        <v>3.05</v>
      </c>
      <c r="G2760">
        <v>640</v>
      </c>
      <c r="H2760" t="s">
        <v>18</v>
      </c>
      <c r="I2760">
        <f t="shared" ref="I2760:I2823" si="88">MONTH(B2760)</f>
        <v>9</v>
      </c>
      <c r="J2760">
        <f t="shared" si="87"/>
        <v>1</v>
      </c>
    </row>
    <row r="2761" spans="1:10">
      <c r="A2761" t="s">
        <v>53</v>
      </c>
      <c r="B2761" s="57">
        <v>34601</v>
      </c>
      <c r="C2761">
        <v>1994</v>
      </c>
      <c r="D2761">
        <v>710</v>
      </c>
      <c r="F2761">
        <v>0.6</v>
      </c>
      <c r="G2761">
        <v>650</v>
      </c>
      <c r="H2761" t="s">
        <v>18</v>
      </c>
      <c r="I2761">
        <f t="shared" si="88"/>
        <v>9</v>
      </c>
      <c r="J2761">
        <f t="shared" si="87"/>
        <v>1</v>
      </c>
    </row>
    <row r="2762" spans="1:10">
      <c r="A2762" t="s">
        <v>53</v>
      </c>
      <c r="B2762" s="57">
        <v>34601</v>
      </c>
      <c r="C2762">
        <v>1994</v>
      </c>
      <c r="D2762">
        <v>710</v>
      </c>
      <c r="F2762">
        <v>0.1</v>
      </c>
      <c r="G2762">
        <v>659</v>
      </c>
      <c r="H2762" t="s">
        <v>55</v>
      </c>
      <c r="I2762">
        <f t="shared" si="88"/>
        <v>9</v>
      </c>
      <c r="J2762">
        <f t="shared" si="87"/>
        <v>1</v>
      </c>
    </row>
    <row r="2763" spans="1:10">
      <c r="A2763" t="s">
        <v>53</v>
      </c>
      <c r="B2763" s="57">
        <v>34608</v>
      </c>
      <c r="C2763">
        <v>1994</v>
      </c>
      <c r="D2763">
        <v>710</v>
      </c>
      <c r="E2763">
        <v>3197.26</v>
      </c>
      <c r="F2763">
        <v>0.89</v>
      </c>
      <c r="G2763">
        <v>519</v>
      </c>
      <c r="H2763" t="s">
        <v>54</v>
      </c>
      <c r="I2763">
        <f t="shared" si="88"/>
        <v>10</v>
      </c>
      <c r="J2763">
        <f t="shared" si="87"/>
        <v>1</v>
      </c>
    </row>
    <row r="2764" spans="1:10">
      <c r="A2764" t="s">
        <v>53</v>
      </c>
      <c r="B2764" s="57">
        <v>34608</v>
      </c>
      <c r="C2764">
        <v>1994</v>
      </c>
      <c r="D2764">
        <v>710</v>
      </c>
      <c r="E2764">
        <v>3197.26</v>
      </c>
      <c r="F2764">
        <v>10.86</v>
      </c>
      <c r="G2764">
        <v>541</v>
      </c>
      <c r="H2764" t="s">
        <v>54</v>
      </c>
      <c r="I2764">
        <f t="shared" si="88"/>
        <v>10</v>
      </c>
      <c r="J2764">
        <f t="shared" si="87"/>
        <v>1</v>
      </c>
    </row>
    <row r="2765" spans="1:10">
      <c r="A2765" t="s">
        <v>53</v>
      </c>
      <c r="B2765" s="57">
        <v>34608</v>
      </c>
      <c r="C2765">
        <v>1994</v>
      </c>
      <c r="D2765">
        <v>710</v>
      </c>
      <c r="E2765">
        <v>3625.52</v>
      </c>
      <c r="F2765">
        <v>18.3</v>
      </c>
      <c r="G2765">
        <v>659</v>
      </c>
      <c r="H2765" t="s">
        <v>55</v>
      </c>
      <c r="I2765">
        <f t="shared" si="88"/>
        <v>10</v>
      </c>
      <c r="J2765">
        <f t="shared" si="87"/>
        <v>1</v>
      </c>
    </row>
    <row r="2766" spans="1:10">
      <c r="A2766" t="s">
        <v>53</v>
      </c>
      <c r="B2766" s="57">
        <v>34608</v>
      </c>
      <c r="C2766">
        <v>1994</v>
      </c>
      <c r="D2766">
        <v>710</v>
      </c>
      <c r="E2766">
        <v>4765.99</v>
      </c>
      <c r="F2766">
        <v>0.05</v>
      </c>
      <c r="G2766">
        <v>517</v>
      </c>
      <c r="H2766" t="s">
        <v>54</v>
      </c>
      <c r="I2766">
        <f t="shared" si="88"/>
        <v>10</v>
      </c>
      <c r="J2766">
        <f t="shared" si="87"/>
        <v>1</v>
      </c>
    </row>
    <row r="2767" spans="1:10">
      <c r="A2767" t="s">
        <v>53</v>
      </c>
      <c r="B2767" s="57">
        <v>34608</v>
      </c>
      <c r="C2767">
        <v>1994</v>
      </c>
      <c r="D2767">
        <v>710</v>
      </c>
      <c r="E2767">
        <v>4765.99</v>
      </c>
      <c r="F2767">
        <v>0.03</v>
      </c>
      <c r="G2767">
        <v>518</v>
      </c>
      <c r="H2767" t="s">
        <v>54</v>
      </c>
      <c r="I2767">
        <f t="shared" si="88"/>
        <v>10</v>
      </c>
      <c r="J2767">
        <f t="shared" si="87"/>
        <v>1</v>
      </c>
    </row>
    <row r="2768" spans="1:10">
      <c r="A2768" t="s">
        <v>53</v>
      </c>
      <c r="B2768" s="57">
        <v>34608</v>
      </c>
      <c r="C2768">
        <v>1994</v>
      </c>
      <c r="D2768">
        <v>710</v>
      </c>
      <c r="E2768">
        <v>4765.99</v>
      </c>
      <c r="F2768">
        <v>0.05</v>
      </c>
      <c r="G2768">
        <v>519</v>
      </c>
      <c r="H2768" t="s">
        <v>54</v>
      </c>
      <c r="I2768">
        <f t="shared" si="88"/>
        <v>10</v>
      </c>
      <c r="J2768">
        <f t="shared" si="87"/>
        <v>1</v>
      </c>
    </row>
    <row r="2769" spans="1:10">
      <c r="A2769" t="s">
        <v>53</v>
      </c>
      <c r="B2769" s="57">
        <v>34608</v>
      </c>
      <c r="C2769">
        <v>1994</v>
      </c>
      <c r="D2769">
        <v>710</v>
      </c>
      <c r="E2769">
        <v>5170.7700000000004</v>
      </c>
      <c r="F2769">
        <v>28.57</v>
      </c>
      <c r="G2769">
        <v>650</v>
      </c>
      <c r="H2769" t="s">
        <v>18</v>
      </c>
      <c r="I2769">
        <f t="shared" si="88"/>
        <v>10</v>
      </c>
      <c r="J2769">
        <f t="shared" si="87"/>
        <v>1</v>
      </c>
    </row>
    <row r="2770" spans="1:10">
      <c r="A2770" t="s">
        <v>53</v>
      </c>
      <c r="B2770" s="57">
        <v>34608</v>
      </c>
      <c r="C2770">
        <v>1994</v>
      </c>
      <c r="D2770">
        <v>710</v>
      </c>
      <c r="E2770">
        <v>5170.7700000000004</v>
      </c>
      <c r="F2770">
        <v>492.65</v>
      </c>
      <c r="G2770">
        <v>659</v>
      </c>
      <c r="H2770" t="s">
        <v>55</v>
      </c>
      <c r="I2770">
        <f t="shared" si="88"/>
        <v>10</v>
      </c>
      <c r="J2770">
        <f t="shared" si="87"/>
        <v>1</v>
      </c>
    </row>
    <row r="2771" spans="1:10">
      <c r="A2771" t="s">
        <v>53</v>
      </c>
      <c r="B2771" s="57">
        <v>34608</v>
      </c>
      <c r="C2771">
        <v>1994</v>
      </c>
      <c r="D2771">
        <v>710</v>
      </c>
      <c r="F2771">
        <v>0</v>
      </c>
      <c r="G2771">
        <v>509</v>
      </c>
      <c r="H2771" t="s">
        <v>54</v>
      </c>
      <c r="I2771">
        <f t="shared" si="88"/>
        <v>10</v>
      </c>
      <c r="J2771">
        <f t="shared" si="87"/>
        <v>1</v>
      </c>
    </row>
    <row r="2772" spans="1:10">
      <c r="A2772" t="s">
        <v>53</v>
      </c>
      <c r="B2772" s="57">
        <v>34608</v>
      </c>
      <c r="C2772">
        <v>1994</v>
      </c>
      <c r="D2772">
        <v>710</v>
      </c>
      <c r="F2772">
        <v>0</v>
      </c>
      <c r="G2772">
        <v>513</v>
      </c>
      <c r="H2772" t="s">
        <v>54</v>
      </c>
      <c r="I2772">
        <f t="shared" si="88"/>
        <v>10</v>
      </c>
      <c r="J2772">
        <f t="shared" si="87"/>
        <v>1</v>
      </c>
    </row>
    <row r="2773" spans="1:10">
      <c r="A2773" t="s">
        <v>53</v>
      </c>
      <c r="B2773" s="57">
        <v>34608</v>
      </c>
      <c r="C2773">
        <v>1994</v>
      </c>
      <c r="D2773">
        <v>710</v>
      </c>
      <c r="F2773">
        <v>0.05</v>
      </c>
      <c r="G2773">
        <v>517</v>
      </c>
      <c r="H2773" t="s">
        <v>54</v>
      </c>
      <c r="I2773">
        <f t="shared" si="88"/>
        <v>10</v>
      </c>
      <c r="J2773">
        <f t="shared" si="87"/>
        <v>1</v>
      </c>
    </row>
    <row r="2774" spans="1:10">
      <c r="A2774" t="s">
        <v>53</v>
      </c>
      <c r="B2774" s="57">
        <v>34608</v>
      </c>
      <c r="C2774">
        <v>1994</v>
      </c>
      <c r="D2774">
        <v>710</v>
      </c>
      <c r="F2774">
        <v>0</v>
      </c>
      <c r="G2774">
        <v>518</v>
      </c>
      <c r="H2774" t="s">
        <v>54</v>
      </c>
      <c r="I2774">
        <f t="shared" si="88"/>
        <v>10</v>
      </c>
      <c r="J2774">
        <f t="shared" si="87"/>
        <v>1</v>
      </c>
    </row>
    <row r="2775" spans="1:10">
      <c r="A2775" t="s">
        <v>53</v>
      </c>
      <c r="B2775" s="57">
        <v>34608</v>
      </c>
      <c r="C2775">
        <v>1994</v>
      </c>
      <c r="D2775">
        <v>710</v>
      </c>
      <c r="F2775">
        <v>1.34</v>
      </c>
      <c r="G2775">
        <v>519</v>
      </c>
      <c r="H2775" t="s">
        <v>54</v>
      </c>
      <c r="I2775">
        <f t="shared" si="88"/>
        <v>10</v>
      </c>
      <c r="J2775">
        <f t="shared" si="87"/>
        <v>1</v>
      </c>
    </row>
    <row r="2776" spans="1:10">
      <c r="A2776" t="s">
        <v>53</v>
      </c>
      <c r="B2776" s="57">
        <v>34608</v>
      </c>
      <c r="C2776">
        <v>1994</v>
      </c>
      <c r="D2776">
        <v>710</v>
      </c>
      <c r="F2776">
        <v>0.03</v>
      </c>
      <c r="G2776">
        <v>541</v>
      </c>
      <c r="H2776" t="s">
        <v>54</v>
      </c>
      <c r="I2776">
        <f t="shared" si="88"/>
        <v>10</v>
      </c>
      <c r="J2776">
        <f t="shared" si="87"/>
        <v>1</v>
      </c>
    </row>
    <row r="2777" spans="1:10">
      <c r="A2777" t="s">
        <v>53</v>
      </c>
      <c r="B2777" s="57">
        <v>34608</v>
      </c>
      <c r="C2777">
        <v>1994</v>
      </c>
      <c r="D2777">
        <v>710</v>
      </c>
      <c r="F2777">
        <v>0</v>
      </c>
      <c r="G2777">
        <v>630</v>
      </c>
      <c r="H2777" t="s">
        <v>18</v>
      </c>
      <c r="I2777">
        <f t="shared" si="88"/>
        <v>10</v>
      </c>
      <c r="J2777">
        <f t="shared" si="87"/>
        <v>1</v>
      </c>
    </row>
    <row r="2778" spans="1:10">
      <c r="A2778" t="s">
        <v>53</v>
      </c>
      <c r="B2778" s="57">
        <v>34608</v>
      </c>
      <c r="C2778">
        <v>1994</v>
      </c>
      <c r="D2778">
        <v>710</v>
      </c>
      <c r="F2778">
        <v>0.17</v>
      </c>
      <c r="G2778">
        <v>650</v>
      </c>
      <c r="H2778" t="s">
        <v>18</v>
      </c>
      <c r="I2778">
        <f t="shared" si="88"/>
        <v>10</v>
      </c>
      <c r="J2778">
        <f t="shared" si="87"/>
        <v>1</v>
      </c>
    </row>
    <row r="2779" spans="1:10">
      <c r="A2779" t="s">
        <v>53</v>
      </c>
      <c r="B2779" s="57">
        <v>34608</v>
      </c>
      <c r="C2779">
        <v>1994</v>
      </c>
      <c r="D2779">
        <v>710</v>
      </c>
      <c r="F2779">
        <v>2.78</v>
      </c>
      <c r="G2779">
        <v>659</v>
      </c>
      <c r="H2779" t="s">
        <v>55</v>
      </c>
      <c r="I2779">
        <f t="shared" si="88"/>
        <v>10</v>
      </c>
      <c r="J2779">
        <f t="shared" si="87"/>
        <v>1</v>
      </c>
    </row>
    <row r="2780" spans="1:10">
      <c r="A2780" t="s">
        <v>53</v>
      </c>
      <c r="B2780" s="57">
        <v>34615</v>
      </c>
      <c r="C2780">
        <v>1994</v>
      </c>
      <c r="D2780">
        <v>710</v>
      </c>
      <c r="E2780">
        <v>3197.26</v>
      </c>
      <c r="F2780">
        <v>0.03</v>
      </c>
      <c r="G2780">
        <v>517</v>
      </c>
      <c r="H2780" t="s">
        <v>54</v>
      </c>
      <c r="I2780">
        <f t="shared" si="88"/>
        <v>10</v>
      </c>
      <c r="J2780">
        <f t="shared" si="87"/>
        <v>1</v>
      </c>
    </row>
    <row r="2781" spans="1:10">
      <c r="A2781" t="s">
        <v>53</v>
      </c>
      <c r="B2781" s="57">
        <v>34615</v>
      </c>
      <c r="C2781">
        <v>1994</v>
      </c>
      <c r="D2781">
        <v>710</v>
      </c>
      <c r="E2781">
        <v>3197.26</v>
      </c>
      <c r="F2781">
        <v>0.56999999999999995</v>
      </c>
      <c r="G2781">
        <v>519</v>
      </c>
      <c r="H2781" t="s">
        <v>54</v>
      </c>
      <c r="I2781">
        <f t="shared" si="88"/>
        <v>10</v>
      </c>
      <c r="J2781">
        <f t="shared" si="87"/>
        <v>1</v>
      </c>
    </row>
    <row r="2782" spans="1:10">
      <c r="A2782" t="s">
        <v>53</v>
      </c>
      <c r="B2782" s="57">
        <v>34615</v>
      </c>
      <c r="C2782">
        <v>1994</v>
      </c>
      <c r="D2782">
        <v>710</v>
      </c>
      <c r="E2782">
        <v>3197.26</v>
      </c>
      <c r="F2782">
        <v>30.13</v>
      </c>
      <c r="G2782">
        <v>541</v>
      </c>
      <c r="H2782" t="s">
        <v>54</v>
      </c>
      <c r="I2782">
        <f t="shared" si="88"/>
        <v>10</v>
      </c>
      <c r="J2782">
        <f t="shared" si="87"/>
        <v>1</v>
      </c>
    </row>
    <row r="2783" spans="1:10">
      <c r="A2783" t="s">
        <v>53</v>
      </c>
      <c r="B2783" s="57">
        <v>34615</v>
      </c>
      <c r="C2783">
        <v>1994</v>
      </c>
      <c r="D2783">
        <v>710</v>
      </c>
      <c r="E2783">
        <v>3625.52</v>
      </c>
      <c r="F2783">
        <v>2.2000000000000002</v>
      </c>
      <c r="G2783">
        <v>620</v>
      </c>
      <c r="H2783" t="s">
        <v>18</v>
      </c>
      <c r="I2783">
        <f t="shared" si="88"/>
        <v>10</v>
      </c>
      <c r="J2783">
        <f t="shared" si="87"/>
        <v>1</v>
      </c>
    </row>
    <row r="2784" spans="1:10">
      <c r="A2784" t="s">
        <v>53</v>
      </c>
      <c r="B2784" s="57">
        <v>34615</v>
      </c>
      <c r="C2784">
        <v>1994</v>
      </c>
      <c r="D2784">
        <v>710</v>
      </c>
      <c r="E2784">
        <v>3625.52</v>
      </c>
      <c r="F2784">
        <v>0.79</v>
      </c>
      <c r="G2784">
        <v>630</v>
      </c>
      <c r="H2784" t="s">
        <v>18</v>
      </c>
      <c r="I2784">
        <f t="shared" si="88"/>
        <v>10</v>
      </c>
      <c r="J2784">
        <f t="shared" si="87"/>
        <v>1</v>
      </c>
    </row>
    <row r="2785" spans="1:10">
      <c r="A2785" t="s">
        <v>53</v>
      </c>
      <c r="B2785" s="57">
        <v>34615</v>
      </c>
      <c r="C2785">
        <v>1994</v>
      </c>
      <c r="D2785">
        <v>710</v>
      </c>
      <c r="E2785">
        <v>3625.52</v>
      </c>
      <c r="F2785">
        <v>12.44</v>
      </c>
      <c r="G2785">
        <v>659</v>
      </c>
      <c r="H2785" t="s">
        <v>55</v>
      </c>
      <c r="I2785">
        <f t="shared" si="88"/>
        <v>10</v>
      </c>
      <c r="J2785">
        <f t="shared" si="87"/>
        <v>1</v>
      </c>
    </row>
    <row r="2786" spans="1:10">
      <c r="A2786" t="s">
        <v>53</v>
      </c>
      <c r="B2786" s="57">
        <v>34615</v>
      </c>
      <c r="C2786">
        <v>1994</v>
      </c>
      <c r="D2786">
        <v>710</v>
      </c>
      <c r="E2786">
        <v>5170.7700000000004</v>
      </c>
      <c r="F2786">
        <v>0.03</v>
      </c>
      <c r="G2786">
        <v>610</v>
      </c>
      <c r="H2786" t="s">
        <v>18</v>
      </c>
      <c r="I2786">
        <f t="shared" si="88"/>
        <v>10</v>
      </c>
      <c r="J2786">
        <f t="shared" si="87"/>
        <v>1</v>
      </c>
    </row>
    <row r="2787" spans="1:10">
      <c r="A2787" t="s">
        <v>53</v>
      </c>
      <c r="B2787" s="57">
        <v>34615</v>
      </c>
      <c r="C2787">
        <v>1994</v>
      </c>
      <c r="D2787">
        <v>710</v>
      </c>
      <c r="E2787">
        <v>5170.7700000000004</v>
      </c>
      <c r="F2787">
        <v>2.78</v>
      </c>
      <c r="G2787">
        <v>630</v>
      </c>
      <c r="H2787" t="s">
        <v>18</v>
      </c>
      <c r="I2787">
        <f t="shared" si="88"/>
        <v>10</v>
      </c>
      <c r="J2787">
        <f t="shared" si="87"/>
        <v>1</v>
      </c>
    </row>
    <row r="2788" spans="1:10">
      <c r="A2788" t="s">
        <v>53</v>
      </c>
      <c r="B2788" s="57">
        <v>34615</v>
      </c>
      <c r="C2788">
        <v>1994</v>
      </c>
      <c r="D2788">
        <v>710</v>
      </c>
      <c r="E2788">
        <v>5170.7700000000004</v>
      </c>
      <c r="F2788">
        <v>1.39</v>
      </c>
      <c r="G2788">
        <v>650</v>
      </c>
      <c r="H2788" t="s">
        <v>18</v>
      </c>
      <c r="I2788">
        <f t="shared" si="88"/>
        <v>10</v>
      </c>
      <c r="J2788">
        <f t="shared" si="87"/>
        <v>1</v>
      </c>
    </row>
    <row r="2789" spans="1:10">
      <c r="A2789" t="s">
        <v>53</v>
      </c>
      <c r="B2789" s="57">
        <v>34615</v>
      </c>
      <c r="C2789">
        <v>1994</v>
      </c>
      <c r="D2789">
        <v>710</v>
      </c>
      <c r="E2789">
        <v>5170.7700000000004</v>
      </c>
      <c r="F2789">
        <v>111.49</v>
      </c>
      <c r="G2789">
        <v>659</v>
      </c>
      <c r="H2789" t="s">
        <v>55</v>
      </c>
      <c r="I2789">
        <f t="shared" si="88"/>
        <v>10</v>
      </c>
      <c r="J2789">
        <f t="shared" si="87"/>
        <v>1</v>
      </c>
    </row>
    <row r="2790" spans="1:10">
      <c r="A2790" t="s">
        <v>53</v>
      </c>
      <c r="B2790" s="57">
        <v>34615</v>
      </c>
      <c r="C2790">
        <v>1994</v>
      </c>
      <c r="D2790">
        <v>710</v>
      </c>
      <c r="F2790">
        <v>0.01</v>
      </c>
      <c r="G2790">
        <v>509</v>
      </c>
      <c r="H2790" t="s">
        <v>54</v>
      </c>
      <c r="I2790">
        <f t="shared" si="88"/>
        <v>10</v>
      </c>
      <c r="J2790">
        <f t="shared" si="87"/>
        <v>1</v>
      </c>
    </row>
    <row r="2791" spans="1:10">
      <c r="A2791" t="s">
        <v>53</v>
      </c>
      <c r="B2791" s="57">
        <v>34615</v>
      </c>
      <c r="C2791">
        <v>1994</v>
      </c>
      <c r="D2791">
        <v>710</v>
      </c>
      <c r="F2791">
        <v>0.74</v>
      </c>
      <c r="G2791">
        <v>513</v>
      </c>
      <c r="H2791" t="s">
        <v>54</v>
      </c>
      <c r="I2791">
        <f t="shared" si="88"/>
        <v>10</v>
      </c>
      <c r="J2791">
        <f t="shared" si="87"/>
        <v>1</v>
      </c>
    </row>
    <row r="2792" spans="1:10">
      <c r="A2792" t="s">
        <v>53</v>
      </c>
      <c r="B2792" s="57">
        <v>34615</v>
      </c>
      <c r="C2792">
        <v>1994</v>
      </c>
      <c r="D2792">
        <v>710</v>
      </c>
      <c r="F2792">
        <v>0.05</v>
      </c>
      <c r="G2792">
        <v>517</v>
      </c>
      <c r="H2792" t="s">
        <v>54</v>
      </c>
      <c r="I2792">
        <f t="shared" si="88"/>
        <v>10</v>
      </c>
      <c r="J2792">
        <f t="shared" si="87"/>
        <v>1</v>
      </c>
    </row>
    <row r="2793" spans="1:10">
      <c r="A2793" t="s">
        <v>53</v>
      </c>
      <c r="B2793" s="57">
        <v>34615</v>
      </c>
      <c r="C2793">
        <v>1994</v>
      </c>
      <c r="D2793">
        <v>710</v>
      </c>
      <c r="F2793">
        <v>0</v>
      </c>
      <c r="G2793">
        <v>518</v>
      </c>
      <c r="H2793" t="s">
        <v>54</v>
      </c>
      <c r="I2793">
        <f t="shared" si="88"/>
        <v>10</v>
      </c>
      <c r="J2793">
        <f t="shared" si="87"/>
        <v>1</v>
      </c>
    </row>
    <row r="2794" spans="1:10">
      <c r="A2794" t="s">
        <v>53</v>
      </c>
      <c r="B2794" s="57">
        <v>34615</v>
      </c>
      <c r="C2794">
        <v>1994</v>
      </c>
      <c r="D2794">
        <v>710</v>
      </c>
      <c r="F2794">
        <v>0.62</v>
      </c>
      <c r="G2794">
        <v>519</v>
      </c>
      <c r="H2794" t="s">
        <v>54</v>
      </c>
      <c r="I2794">
        <f t="shared" si="88"/>
        <v>10</v>
      </c>
      <c r="J2794">
        <f t="shared" si="87"/>
        <v>1</v>
      </c>
    </row>
    <row r="2795" spans="1:10">
      <c r="A2795" t="s">
        <v>53</v>
      </c>
      <c r="B2795" s="57">
        <v>34615</v>
      </c>
      <c r="C2795">
        <v>1994</v>
      </c>
      <c r="D2795">
        <v>710</v>
      </c>
      <c r="F2795">
        <v>0.31</v>
      </c>
      <c r="G2795">
        <v>521</v>
      </c>
      <c r="H2795" t="s">
        <v>54</v>
      </c>
      <c r="I2795">
        <f t="shared" si="88"/>
        <v>10</v>
      </c>
      <c r="J2795">
        <f t="shared" si="87"/>
        <v>1</v>
      </c>
    </row>
    <row r="2796" spans="1:10">
      <c r="A2796" t="s">
        <v>53</v>
      </c>
      <c r="B2796" s="57">
        <v>34615</v>
      </c>
      <c r="C2796">
        <v>1994</v>
      </c>
      <c r="D2796">
        <v>710</v>
      </c>
      <c r="F2796">
        <v>0.1</v>
      </c>
      <c r="G2796">
        <v>524</v>
      </c>
      <c r="H2796" t="s">
        <v>54</v>
      </c>
      <c r="I2796">
        <f t="shared" si="88"/>
        <v>10</v>
      </c>
      <c r="J2796">
        <f t="shared" si="87"/>
        <v>1</v>
      </c>
    </row>
    <row r="2797" spans="1:10">
      <c r="A2797" t="s">
        <v>53</v>
      </c>
      <c r="B2797" s="57">
        <v>34615</v>
      </c>
      <c r="C2797">
        <v>1994</v>
      </c>
      <c r="D2797">
        <v>710</v>
      </c>
      <c r="F2797">
        <v>0.09</v>
      </c>
      <c r="G2797">
        <v>541</v>
      </c>
      <c r="H2797" t="s">
        <v>54</v>
      </c>
      <c r="I2797">
        <f t="shared" si="88"/>
        <v>10</v>
      </c>
      <c r="J2797">
        <f t="shared" si="87"/>
        <v>1</v>
      </c>
    </row>
    <row r="2798" spans="1:10">
      <c r="A2798" t="s">
        <v>53</v>
      </c>
      <c r="B2798" s="57">
        <v>34615</v>
      </c>
      <c r="C2798">
        <v>1994</v>
      </c>
      <c r="D2798">
        <v>710</v>
      </c>
      <c r="F2798">
        <v>0.31</v>
      </c>
      <c r="G2798">
        <v>610</v>
      </c>
      <c r="H2798" t="s">
        <v>18</v>
      </c>
      <c r="I2798">
        <f t="shared" si="88"/>
        <v>10</v>
      </c>
      <c r="J2798">
        <f t="shared" si="87"/>
        <v>1</v>
      </c>
    </row>
    <row r="2799" spans="1:10">
      <c r="A2799" t="s">
        <v>53</v>
      </c>
      <c r="B2799" s="57">
        <v>34615</v>
      </c>
      <c r="C2799">
        <v>1994</v>
      </c>
      <c r="D2799">
        <v>710</v>
      </c>
      <c r="F2799">
        <v>0.1</v>
      </c>
      <c r="G2799">
        <v>620</v>
      </c>
      <c r="H2799" t="s">
        <v>18</v>
      </c>
      <c r="I2799">
        <f t="shared" si="88"/>
        <v>10</v>
      </c>
      <c r="J2799">
        <f t="shared" si="87"/>
        <v>1</v>
      </c>
    </row>
    <row r="2800" spans="1:10">
      <c r="A2800" t="s">
        <v>53</v>
      </c>
      <c r="B2800" s="57">
        <v>34615</v>
      </c>
      <c r="C2800">
        <v>1994</v>
      </c>
      <c r="D2800">
        <v>710</v>
      </c>
      <c r="F2800">
        <v>5.76</v>
      </c>
      <c r="G2800">
        <v>630</v>
      </c>
      <c r="H2800" t="s">
        <v>18</v>
      </c>
      <c r="I2800">
        <f t="shared" si="88"/>
        <v>10</v>
      </c>
      <c r="J2800">
        <f t="shared" si="87"/>
        <v>1</v>
      </c>
    </row>
    <row r="2801" spans="1:10">
      <c r="A2801" t="s">
        <v>53</v>
      </c>
      <c r="B2801" s="57">
        <v>34615</v>
      </c>
      <c r="C2801">
        <v>1994</v>
      </c>
      <c r="D2801">
        <v>710</v>
      </c>
      <c r="F2801">
        <v>0.01</v>
      </c>
      <c r="G2801">
        <v>650</v>
      </c>
      <c r="H2801" t="s">
        <v>18</v>
      </c>
      <c r="I2801">
        <f t="shared" si="88"/>
        <v>10</v>
      </c>
      <c r="J2801">
        <f t="shared" si="87"/>
        <v>1</v>
      </c>
    </row>
    <row r="2802" spans="1:10">
      <c r="A2802" t="s">
        <v>53</v>
      </c>
      <c r="B2802" s="57">
        <v>34615</v>
      </c>
      <c r="C2802">
        <v>1994</v>
      </c>
      <c r="D2802">
        <v>710</v>
      </c>
      <c r="F2802">
        <v>0.64</v>
      </c>
      <c r="G2802">
        <v>659</v>
      </c>
      <c r="H2802" t="s">
        <v>55</v>
      </c>
      <c r="I2802">
        <f t="shared" si="88"/>
        <v>10</v>
      </c>
      <c r="J2802">
        <f t="shared" si="87"/>
        <v>1</v>
      </c>
    </row>
    <row r="2803" spans="1:10">
      <c r="A2803" t="s">
        <v>53</v>
      </c>
      <c r="B2803" s="57">
        <v>34622</v>
      </c>
      <c r="C2803">
        <v>1994</v>
      </c>
      <c r="D2803">
        <v>710</v>
      </c>
      <c r="E2803">
        <v>3197.26</v>
      </c>
      <c r="F2803">
        <v>0.27</v>
      </c>
      <c r="G2803">
        <v>519</v>
      </c>
      <c r="H2803" t="s">
        <v>54</v>
      </c>
      <c r="I2803">
        <f t="shared" si="88"/>
        <v>10</v>
      </c>
      <c r="J2803">
        <f t="shared" si="87"/>
        <v>1</v>
      </c>
    </row>
    <row r="2804" spans="1:10">
      <c r="A2804" t="s">
        <v>53</v>
      </c>
      <c r="B2804" s="57">
        <v>34622</v>
      </c>
      <c r="C2804">
        <v>1994</v>
      </c>
      <c r="D2804">
        <v>710</v>
      </c>
      <c r="E2804">
        <v>3197.26</v>
      </c>
      <c r="F2804">
        <v>71.03</v>
      </c>
      <c r="G2804">
        <v>541</v>
      </c>
      <c r="H2804" t="s">
        <v>54</v>
      </c>
      <c r="I2804">
        <f t="shared" si="88"/>
        <v>10</v>
      </c>
      <c r="J2804">
        <f t="shared" si="87"/>
        <v>1</v>
      </c>
    </row>
    <row r="2805" spans="1:10">
      <c r="A2805" t="s">
        <v>53</v>
      </c>
      <c r="B2805" s="57">
        <v>34622</v>
      </c>
      <c r="C2805">
        <v>1994</v>
      </c>
      <c r="D2805">
        <v>710</v>
      </c>
      <c r="E2805">
        <v>3625.52</v>
      </c>
      <c r="F2805">
        <v>6.51</v>
      </c>
      <c r="G2805">
        <v>620</v>
      </c>
      <c r="H2805" t="s">
        <v>18</v>
      </c>
      <c r="I2805">
        <f t="shared" si="88"/>
        <v>10</v>
      </c>
      <c r="J2805">
        <f t="shared" si="87"/>
        <v>1</v>
      </c>
    </row>
    <row r="2806" spans="1:10">
      <c r="A2806" t="s">
        <v>53</v>
      </c>
      <c r="B2806" s="57">
        <v>34622</v>
      </c>
      <c r="C2806">
        <v>1994</v>
      </c>
      <c r="D2806">
        <v>710</v>
      </c>
      <c r="E2806">
        <v>3625.52</v>
      </c>
      <c r="F2806">
        <v>6.39</v>
      </c>
      <c r="G2806">
        <v>630</v>
      </c>
      <c r="H2806" t="s">
        <v>18</v>
      </c>
      <c r="I2806">
        <f t="shared" si="88"/>
        <v>10</v>
      </c>
      <c r="J2806">
        <f t="shared" si="87"/>
        <v>1</v>
      </c>
    </row>
    <row r="2807" spans="1:10">
      <c r="A2807" t="s">
        <v>53</v>
      </c>
      <c r="B2807" s="57">
        <v>34622</v>
      </c>
      <c r="C2807">
        <v>1994</v>
      </c>
      <c r="D2807">
        <v>710</v>
      </c>
      <c r="E2807">
        <v>3625.52</v>
      </c>
      <c r="F2807">
        <v>6.6</v>
      </c>
      <c r="G2807">
        <v>659</v>
      </c>
      <c r="H2807" t="s">
        <v>55</v>
      </c>
      <c r="I2807">
        <f t="shared" si="88"/>
        <v>10</v>
      </c>
      <c r="J2807">
        <f t="shared" si="87"/>
        <v>1</v>
      </c>
    </row>
    <row r="2808" spans="1:10">
      <c r="A2808" t="s">
        <v>53</v>
      </c>
      <c r="B2808" s="57">
        <v>34622</v>
      </c>
      <c r="C2808">
        <v>1994</v>
      </c>
      <c r="D2808">
        <v>710</v>
      </c>
      <c r="E2808">
        <v>5170.7700000000004</v>
      </c>
      <c r="F2808">
        <v>0.3</v>
      </c>
      <c r="G2808">
        <v>620</v>
      </c>
      <c r="H2808" t="s">
        <v>18</v>
      </c>
      <c r="I2808">
        <f t="shared" si="88"/>
        <v>10</v>
      </c>
      <c r="J2808">
        <f t="shared" si="87"/>
        <v>1</v>
      </c>
    </row>
    <row r="2809" spans="1:10">
      <c r="A2809" t="s">
        <v>53</v>
      </c>
      <c r="B2809" s="57">
        <v>34622</v>
      </c>
      <c r="C2809">
        <v>1994</v>
      </c>
      <c r="D2809">
        <v>710</v>
      </c>
      <c r="E2809">
        <v>5170.7700000000004</v>
      </c>
      <c r="F2809">
        <v>7</v>
      </c>
      <c r="G2809">
        <v>630</v>
      </c>
      <c r="H2809" t="s">
        <v>18</v>
      </c>
      <c r="I2809">
        <f t="shared" si="88"/>
        <v>10</v>
      </c>
      <c r="J2809">
        <f t="shared" si="87"/>
        <v>1</v>
      </c>
    </row>
    <row r="2810" spans="1:10">
      <c r="A2810" t="s">
        <v>53</v>
      </c>
      <c r="B2810" s="57">
        <v>34622</v>
      </c>
      <c r="C2810">
        <v>1994</v>
      </c>
      <c r="D2810">
        <v>710</v>
      </c>
      <c r="E2810">
        <v>5170.7700000000004</v>
      </c>
      <c r="F2810">
        <v>148.33000000000001</v>
      </c>
      <c r="G2810">
        <v>659</v>
      </c>
      <c r="H2810" t="s">
        <v>55</v>
      </c>
      <c r="I2810">
        <f t="shared" si="88"/>
        <v>10</v>
      </c>
      <c r="J2810">
        <f t="shared" si="87"/>
        <v>1</v>
      </c>
    </row>
    <row r="2811" spans="1:10">
      <c r="A2811" t="s">
        <v>53</v>
      </c>
      <c r="B2811" s="57">
        <v>34622</v>
      </c>
      <c r="C2811">
        <v>1994</v>
      </c>
      <c r="D2811">
        <v>710</v>
      </c>
      <c r="F2811">
        <v>0.63</v>
      </c>
      <c r="G2811">
        <v>509</v>
      </c>
      <c r="H2811" t="s">
        <v>54</v>
      </c>
      <c r="I2811">
        <f t="shared" si="88"/>
        <v>10</v>
      </c>
      <c r="J2811">
        <f t="shared" si="87"/>
        <v>1</v>
      </c>
    </row>
    <row r="2812" spans="1:10">
      <c r="A2812" t="s">
        <v>53</v>
      </c>
      <c r="B2812" s="57">
        <v>34622</v>
      </c>
      <c r="C2812">
        <v>1994</v>
      </c>
      <c r="D2812">
        <v>710</v>
      </c>
      <c r="F2812">
        <v>0.51</v>
      </c>
      <c r="G2812">
        <v>517</v>
      </c>
      <c r="H2812" t="s">
        <v>54</v>
      </c>
      <c r="I2812">
        <f t="shared" si="88"/>
        <v>10</v>
      </c>
      <c r="J2812">
        <f t="shared" si="87"/>
        <v>1</v>
      </c>
    </row>
    <row r="2813" spans="1:10">
      <c r="A2813" t="s">
        <v>53</v>
      </c>
      <c r="B2813" s="57">
        <v>34622</v>
      </c>
      <c r="C2813">
        <v>1994</v>
      </c>
      <c r="D2813">
        <v>710</v>
      </c>
      <c r="F2813">
        <v>0.03</v>
      </c>
      <c r="G2813">
        <v>519</v>
      </c>
      <c r="H2813" t="s">
        <v>54</v>
      </c>
      <c r="I2813">
        <f t="shared" si="88"/>
        <v>10</v>
      </c>
      <c r="J2813">
        <f t="shared" si="87"/>
        <v>1</v>
      </c>
    </row>
    <row r="2814" spans="1:10">
      <c r="A2814" t="s">
        <v>53</v>
      </c>
      <c r="B2814" s="57">
        <v>34622</v>
      </c>
      <c r="C2814">
        <v>1994</v>
      </c>
      <c r="D2814">
        <v>710</v>
      </c>
      <c r="F2814">
        <v>1.62</v>
      </c>
      <c r="G2814">
        <v>541</v>
      </c>
      <c r="H2814" t="s">
        <v>54</v>
      </c>
      <c r="I2814">
        <f t="shared" si="88"/>
        <v>10</v>
      </c>
      <c r="J2814">
        <f t="shared" si="87"/>
        <v>1</v>
      </c>
    </row>
    <row r="2815" spans="1:10">
      <c r="A2815" t="s">
        <v>53</v>
      </c>
      <c r="B2815" s="57">
        <v>34622</v>
      </c>
      <c r="C2815">
        <v>1994</v>
      </c>
      <c r="D2815">
        <v>710</v>
      </c>
      <c r="F2815">
        <v>0.19</v>
      </c>
      <c r="G2815">
        <v>610</v>
      </c>
      <c r="H2815" t="s">
        <v>18</v>
      </c>
      <c r="I2815">
        <f t="shared" si="88"/>
        <v>10</v>
      </c>
      <c r="J2815">
        <f t="shared" si="87"/>
        <v>1</v>
      </c>
    </row>
    <row r="2816" spans="1:10">
      <c r="A2816" t="s">
        <v>53</v>
      </c>
      <c r="B2816" s="57">
        <v>34622</v>
      </c>
      <c r="C2816">
        <v>1994</v>
      </c>
      <c r="D2816">
        <v>710</v>
      </c>
      <c r="F2816">
        <v>0.77</v>
      </c>
      <c r="G2816">
        <v>620</v>
      </c>
      <c r="H2816" t="s">
        <v>18</v>
      </c>
      <c r="I2816">
        <f t="shared" si="88"/>
        <v>10</v>
      </c>
      <c r="J2816">
        <f t="shared" si="87"/>
        <v>1</v>
      </c>
    </row>
    <row r="2817" spans="1:10">
      <c r="A2817" t="s">
        <v>53</v>
      </c>
      <c r="B2817" s="57">
        <v>34622</v>
      </c>
      <c r="C2817">
        <v>1994</v>
      </c>
      <c r="D2817">
        <v>710</v>
      </c>
      <c r="F2817">
        <v>5.68</v>
      </c>
      <c r="G2817">
        <v>630</v>
      </c>
      <c r="H2817" t="s">
        <v>18</v>
      </c>
      <c r="I2817">
        <f t="shared" si="88"/>
        <v>10</v>
      </c>
      <c r="J2817">
        <f t="shared" si="87"/>
        <v>1</v>
      </c>
    </row>
    <row r="2818" spans="1:10">
      <c r="A2818" t="s">
        <v>53</v>
      </c>
      <c r="B2818" s="57">
        <v>34622</v>
      </c>
      <c r="C2818">
        <v>1994</v>
      </c>
      <c r="D2818">
        <v>710</v>
      </c>
      <c r="F2818">
        <v>0.84</v>
      </c>
      <c r="G2818">
        <v>659</v>
      </c>
      <c r="H2818" t="s">
        <v>55</v>
      </c>
      <c r="I2818">
        <f t="shared" si="88"/>
        <v>10</v>
      </c>
      <c r="J2818">
        <f t="shared" si="87"/>
        <v>1</v>
      </c>
    </row>
    <row r="2819" spans="1:10">
      <c r="A2819" t="s">
        <v>53</v>
      </c>
      <c r="B2819" s="57">
        <v>34629</v>
      </c>
      <c r="C2819">
        <v>1994</v>
      </c>
      <c r="D2819">
        <v>710</v>
      </c>
      <c r="E2819">
        <v>3197.26</v>
      </c>
      <c r="F2819">
        <v>0.12</v>
      </c>
      <c r="G2819">
        <v>519</v>
      </c>
      <c r="H2819" t="s">
        <v>54</v>
      </c>
      <c r="I2819">
        <f t="shared" si="88"/>
        <v>10</v>
      </c>
      <c r="J2819">
        <f t="shared" ref="J2819:J2882" si="89">IF(I2819&lt;7,0,1)</f>
        <v>1</v>
      </c>
    </row>
    <row r="2820" spans="1:10">
      <c r="A2820" t="s">
        <v>53</v>
      </c>
      <c r="B2820" s="57">
        <v>34629</v>
      </c>
      <c r="C2820">
        <v>1994</v>
      </c>
      <c r="D2820">
        <v>710</v>
      </c>
      <c r="E2820">
        <v>3197.26</v>
      </c>
      <c r="F2820">
        <v>30.34</v>
      </c>
      <c r="G2820">
        <v>541</v>
      </c>
      <c r="H2820" t="s">
        <v>54</v>
      </c>
      <c r="I2820">
        <f t="shared" si="88"/>
        <v>10</v>
      </c>
      <c r="J2820">
        <f t="shared" si="89"/>
        <v>1</v>
      </c>
    </row>
    <row r="2821" spans="1:10">
      <c r="A2821" t="s">
        <v>53</v>
      </c>
      <c r="B2821" s="57">
        <v>34629</v>
      </c>
      <c r="C2821">
        <v>1994</v>
      </c>
      <c r="D2821">
        <v>710</v>
      </c>
      <c r="E2821">
        <v>3625.52</v>
      </c>
      <c r="F2821">
        <v>14.95</v>
      </c>
      <c r="G2821">
        <v>620</v>
      </c>
      <c r="H2821" t="s">
        <v>18</v>
      </c>
      <c r="I2821">
        <f t="shared" si="88"/>
        <v>10</v>
      </c>
      <c r="J2821">
        <f t="shared" si="89"/>
        <v>1</v>
      </c>
    </row>
    <row r="2822" spans="1:10">
      <c r="A2822" t="s">
        <v>53</v>
      </c>
      <c r="B2822" s="57">
        <v>34629</v>
      </c>
      <c r="C2822">
        <v>1994</v>
      </c>
      <c r="D2822">
        <v>710</v>
      </c>
      <c r="E2822">
        <v>3625.52</v>
      </c>
      <c r="F2822">
        <v>7.92</v>
      </c>
      <c r="G2822">
        <v>630</v>
      </c>
      <c r="H2822" t="s">
        <v>18</v>
      </c>
      <c r="I2822">
        <f t="shared" si="88"/>
        <v>10</v>
      </c>
      <c r="J2822">
        <f t="shared" si="89"/>
        <v>1</v>
      </c>
    </row>
    <row r="2823" spans="1:10">
      <c r="A2823" t="s">
        <v>53</v>
      </c>
      <c r="B2823" s="57">
        <v>34629</v>
      </c>
      <c r="C2823">
        <v>1994</v>
      </c>
      <c r="D2823">
        <v>710</v>
      </c>
      <c r="E2823">
        <v>3625.52</v>
      </c>
      <c r="F2823">
        <v>31.78</v>
      </c>
      <c r="G2823">
        <v>640</v>
      </c>
      <c r="H2823" t="s">
        <v>18</v>
      </c>
      <c r="I2823">
        <f t="shared" si="88"/>
        <v>10</v>
      </c>
      <c r="J2823">
        <f t="shared" si="89"/>
        <v>1</v>
      </c>
    </row>
    <row r="2824" spans="1:10">
      <c r="A2824" t="s">
        <v>53</v>
      </c>
      <c r="B2824" s="57">
        <v>34629</v>
      </c>
      <c r="C2824">
        <v>1994</v>
      </c>
      <c r="D2824">
        <v>710</v>
      </c>
      <c r="E2824">
        <v>5170.7700000000004</v>
      </c>
      <c r="F2824">
        <v>0.94</v>
      </c>
      <c r="G2824">
        <v>620</v>
      </c>
      <c r="H2824" t="s">
        <v>18</v>
      </c>
      <c r="I2824">
        <f t="shared" ref="I2824:I2887" si="90">MONTH(B2824)</f>
        <v>10</v>
      </c>
      <c r="J2824">
        <f t="shared" si="89"/>
        <v>1</v>
      </c>
    </row>
    <row r="2825" spans="1:10">
      <c r="A2825" t="s">
        <v>53</v>
      </c>
      <c r="B2825" s="57">
        <v>34629</v>
      </c>
      <c r="C2825">
        <v>1994</v>
      </c>
      <c r="D2825">
        <v>710</v>
      </c>
      <c r="E2825">
        <v>5170.7700000000004</v>
      </c>
      <c r="F2825">
        <v>20.87</v>
      </c>
      <c r="G2825">
        <v>630</v>
      </c>
      <c r="H2825" t="s">
        <v>18</v>
      </c>
      <c r="I2825">
        <f t="shared" si="90"/>
        <v>10</v>
      </c>
      <c r="J2825">
        <f t="shared" si="89"/>
        <v>1</v>
      </c>
    </row>
    <row r="2826" spans="1:10">
      <c r="A2826" t="s">
        <v>53</v>
      </c>
      <c r="B2826" s="57">
        <v>34629</v>
      </c>
      <c r="C2826">
        <v>1994</v>
      </c>
      <c r="D2826">
        <v>710</v>
      </c>
      <c r="E2826">
        <v>5170.7700000000004</v>
      </c>
      <c r="F2826">
        <v>0.04</v>
      </c>
      <c r="G2826">
        <v>640</v>
      </c>
      <c r="H2826" t="s">
        <v>18</v>
      </c>
      <c r="I2826">
        <f t="shared" si="90"/>
        <v>10</v>
      </c>
      <c r="J2826">
        <f t="shared" si="89"/>
        <v>1</v>
      </c>
    </row>
    <row r="2827" spans="1:10">
      <c r="A2827" t="s">
        <v>53</v>
      </c>
      <c r="B2827" s="57">
        <v>34629</v>
      </c>
      <c r="C2827">
        <v>1994</v>
      </c>
      <c r="D2827">
        <v>710</v>
      </c>
      <c r="E2827">
        <v>5170.7700000000004</v>
      </c>
      <c r="F2827">
        <v>2.62</v>
      </c>
      <c r="G2827">
        <v>650</v>
      </c>
      <c r="H2827" t="s">
        <v>18</v>
      </c>
      <c r="I2827">
        <f t="shared" si="90"/>
        <v>10</v>
      </c>
      <c r="J2827">
        <f t="shared" si="89"/>
        <v>1</v>
      </c>
    </row>
    <row r="2828" spans="1:10">
      <c r="A2828" t="s">
        <v>53</v>
      </c>
      <c r="B2828" s="57">
        <v>34629</v>
      </c>
      <c r="C2828">
        <v>1994</v>
      </c>
      <c r="D2828">
        <v>710</v>
      </c>
      <c r="E2828">
        <v>5170.7700000000004</v>
      </c>
      <c r="F2828">
        <v>38.159999999999997</v>
      </c>
      <c r="G2828">
        <v>659</v>
      </c>
      <c r="H2828" t="s">
        <v>55</v>
      </c>
      <c r="I2828">
        <f t="shared" si="90"/>
        <v>10</v>
      </c>
      <c r="J2828">
        <f t="shared" si="89"/>
        <v>1</v>
      </c>
    </row>
    <row r="2829" spans="1:10">
      <c r="A2829" t="s">
        <v>53</v>
      </c>
      <c r="B2829" s="57">
        <v>34629</v>
      </c>
      <c r="C2829">
        <v>1994</v>
      </c>
      <c r="D2829">
        <v>710</v>
      </c>
      <c r="F2829">
        <v>0</v>
      </c>
      <c r="G2829">
        <v>509</v>
      </c>
      <c r="H2829" t="s">
        <v>54</v>
      </c>
      <c r="I2829">
        <f t="shared" si="90"/>
        <v>10</v>
      </c>
      <c r="J2829">
        <f t="shared" si="89"/>
        <v>1</v>
      </c>
    </row>
    <row r="2830" spans="1:10">
      <c r="A2830" t="s">
        <v>53</v>
      </c>
      <c r="B2830" s="57">
        <v>34629</v>
      </c>
      <c r="C2830">
        <v>1994</v>
      </c>
      <c r="D2830">
        <v>710</v>
      </c>
      <c r="F2830">
        <v>0</v>
      </c>
      <c r="G2830">
        <v>517</v>
      </c>
      <c r="H2830" t="s">
        <v>54</v>
      </c>
      <c r="I2830">
        <f t="shared" si="90"/>
        <v>10</v>
      </c>
      <c r="J2830">
        <f t="shared" si="89"/>
        <v>1</v>
      </c>
    </row>
    <row r="2831" spans="1:10">
      <c r="A2831" t="s">
        <v>53</v>
      </c>
      <c r="B2831" s="57">
        <v>34629</v>
      </c>
      <c r="C2831">
        <v>1994</v>
      </c>
      <c r="D2831">
        <v>710</v>
      </c>
      <c r="F2831">
        <v>0.11</v>
      </c>
      <c r="G2831">
        <v>519</v>
      </c>
      <c r="H2831" t="s">
        <v>54</v>
      </c>
      <c r="I2831">
        <f t="shared" si="90"/>
        <v>10</v>
      </c>
      <c r="J2831">
        <f t="shared" si="89"/>
        <v>1</v>
      </c>
    </row>
    <row r="2832" spans="1:10">
      <c r="A2832" t="s">
        <v>53</v>
      </c>
      <c r="B2832" s="57">
        <v>34629</v>
      </c>
      <c r="C2832">
        <v>1994</v>
      </c>
      <c r="D2832">
        <v>710</v>
      </c>
      <c r="F2832">
        <v>0.67</v>
      </c>
      <c r="G2832">
        <v>541</v>
      </c>
      <c r="H2832" t="s">
        <v>54</v>
      </c>
      <c r="I2832">
        <f t="shared" si="90"/>
        <v>10</v>
      </c>
      <c r="J2832">
        <f t="shared" si="89"/>
        <v>1</v>
      </c>
    </row>
    <row r="2833" spans="1:10">
      <c r="A2833" t="s">
        <v>53</v>
      </c>
      <c r="B2833" s="57">
        <v>34629</v>
      </c>
      <c r="C2833">
        <v>1994</v>
      </c>
      <c r="D2833">
        <v>710</v>
      </c>
      <c r="F2833">
        <v>3.51</v>
      </c>
      <c r="G2833">
        <v>620</v>
      </c>
      <c r="H2833" t="s">
        <v>18</v>
      </c>
      <c r="I2833">
        <f t="shared" si="90"/>
        <v>10</v>
      </c>
      <c r="J2833">
        <f t="shared" si="89"/>
        <v>1</v>
      </c>
    </row>
    <row r="2834" spans="1:10">
      <c r="A2834" t="s">
        <v>53</v>
      </c>
      <c r="B2834" s="57">
        <v>34629</v>
      </c>
      <c r="C2834">
        <v>1994</v>
      </c>
      <c r="D2834">
        <v>710</v>
      </c>
      <c r="F2834">
        <v>7.24</v>
      </c>
      <c r="G2834">
        <v>630</v>
      </c>
      <c r="H2834" t="s">
        <v>18</v>
      </c>
      <c r="I2834">
        <f t="shared" si="90"/>
        <v>10</v>
      </c>
      <c r="J2834">
        <f t="shared" si="89"/>
        <v>1</v>
      </c>
    </row>
    <row r="2835" spans="1:10">
      <c r="A2835" t="s">
        <v>53</v>
      </c>
      <c r="B2835" s="57">
        <v>34629</v>
      </c>
      <c r="C2835">
        <v>1994</v>
      </c>
      <c r="D2835">
        <v>710</v>
      </c>
      <c r="F2835">
        <v>14.38</v>
      </c>
      <c r="G2835">
        <v>640</v>
      </c>
      <c r="H2835" t="s">
        <v>18</v>
      </c>
      <c r="I2835">
        <f t="shared" si="90"/>
        <v>10</v>
      </c>
      <c r="J2835">
        <f t="shared" si="89"/>
        <v>1</v>
      </c>
    </row>
    <row r="2836" spans="1:10">
      <c r="A2836" t="s">
        <v>53</v>
      </c>
      <c r="B2836" s="57">
        <v>34629</v>
      </c>
      <c r="C2836">
        <v>1994</v>
      </c>
      <c r="D2836">
        <v>710</v>
      </c>
      <c r="F2836">
        <v>0.21</v>
      </c>
      <c r="G2836">
        <v>659</v>
      </c>
      <c r="H2836" t="s">
        <v>55</v>
      </c>
      <c r="I2836">
        <f t="shared" si="90"/>
        <v>10</v>
      </c>
      <c r="J2836">
        <f t="shared" si="89"/>
        <v>1</v>
      </c>
    </row>
    <row r="2837" spans="1:10">
      <c r="A2837" t="s">
        <v>53</v>
      </c>
      <c r="B2837" s="57">
        <v>34636</v>
      </c>
      <c r="C2837">
        <v>1994</v>
      </c>
      <c r="D2837">
        <v>710</v>
      </c>
      <c r="E2837">
        <v>3197.26</v>
      </c>
      <c r="F2837">
        <v>13.62</v>
      </c>
      <c r="G2837">
        <v>541</v>
      </c>
      <c r="H2837" t="s">
        <v>54</v>
      </c>
      <c r="I2837">
        <f t="shared" si="90"/>
        <v>10</v>
      </c>
      <c r="J2837">
        <f t="shared" si="89"/>
        <v>1</v>
      </c>
    </row>
    <row r="2838" spans="1:10">
      <c r="A2838" t="s">
        <v>53</v>
      </c>
      <c r="B2838" s="57">
        <v>34636</v>
      </c>
      <c r="C2838">
        <v>1994</v>
      </c>
      <c r="D2838">
        <v>710</v>
      </c>
      <c r="E2838">
        <v>3197.26</v>
      </c>
      <c r="F2838">
        <v>8.85</v>
      </c>
      <c r="G2838">
        <v>542</v>
      </c>
      <c r="H2838" t="s">
        <v>54</v>
      </c>
      <c r="I2838">
        <f t="shared" si="90"/>
        <v>10</v>
      </c>
      <c r="J2838">
        <f t="shared" si="89"/>
        <v>1</v>
      </c>
    </row>
    <row r="2839" spans="1:10">
      <c r="A2839" t="s">
        <v>53</v>
      </c>
      <c r="B2839" s="57">
        <v>34636</v>
      </c>
      <c r="C2839">
        <v>1994</v>
      </c>
      <c r="D2839">
        <v>710</v>
      </c>
      <c r="E2839">
        <v>3625.52</v>
      </c>
      <c r="F2839">
        <v>14.54</v>
      </c>
      <c r="G2839">
        <v>620</v>
      </c>
      <c r="H2839" t="s">
        <v>18</v>
      </c>
      <c r="I2839">
        <f t="shared" si="90"/>
        <v>10</v>
      </c>
      <c r="J2839">
        <f t="shared" si="89"/>
        <v>1</v>
      </c>
    </row>
    <row r="2840" spans="1:10">
      <c r="A2840" t="s">
        <v>53</v>
      </c>
      <c r="B2840" s="57">
        <v>34636</v>
      </c>
      <c r="C2840">
        <v>1994</v>
      </c>
      <c r="D2840">
        <v>710</v>
      </c>
      <c r="E2840">
        <v>3625.52</v>
      </c>
      <c r="F2840">
        <v>3.89</v>
      </c>
      <c r="G2840">
        <v>630</v>
      </c>
      <c r="H2840" t="s">
        <v>18</v>
      </c>
      <c r="I2840">
        <f t="shared" si="90"/>
        <v>10</v>
      </c>
      <c r="J2840">
        <f t="shared" si="89"/>
        <v>1</v>
      </c>
    </row>
    <row r="2841" spans="1:10">
      <c r="A2841" t="s">
        <v>53</v>
      </c>
      <c r="B2841" s="57">
        <v>34636</v>
      </c>
      <c r="C2841">
        <v>1994</v>
      </c>
      <c r="D2841">
        <v>710</v>
      </c>
      <c r="E2841">
        <v>3625.52</v>
      </c>
      <c r="F2841">
        <v>18.73</v>
      </c>
      <c r="G2841">
        <v>640</v>
      </c>
      <c r="H2841" t="s">
        <v>18</v>
      </c>
      <c r="I2841">
        <f t="shared" si="90"/>
        <v>10</v>
      </c>
      <c r="J2841">
        <f t="shared" si="89"/>
        <v>1</v>
      </c>
    </row>
    <row r="2842" spans="1:10">
      <c r="A2842" t="s">
        <v>53</v>
      </c>
      <c r="B2842" s="57">
        <v>34636</v>
      </c>
      <c r="C2842">
        <v>1994</v>
      </c>
      <c r="D2842">
        <v>710</v>
      </c>
      <c r="E2842">
        <v>3625.52</v>
      </c>
      <c r="F2842">
        <v>16.100000000000001</v>
      </c>
      <c r="G2842">
        <v>650</v>
      </c>
      <c r="H2842" t="s">
        <v>18</v>
      </c>
      <c r="I2842">
        <f t="shared" si="90"/>
        <v>10</v>
      </c>
      <c r="J2842">
        <f t="shared" si="89"/>
        <v>1</v>
      </c>
    </row>
    <row r="2843" spans="1:10">
      <c r="A2843" t="s">
        <v>53</v>
      </c>
      <c r="B2843" s="57">
        <v>34636</v>
      </c>
      <c r="C2843">
        <v>1994</v>
      </c>
      <c r="D2843">
        <v>710</v>
      </c>
      <c r="E2843">
        <v>5170.7700000000004</v>
      </c>
      <c r="F2843">
        <v>42.29</v>
      </c>
      <c r="G2843">
        <v>630</v>
      </c>
      <c r="H2843" t="s">
        <v>18</v>
      </c>
      <c r="I2843">
        <f t="shared" si="90"/>
        <v>10</v>
      </c>
      <c r="J2843">
        <f t="shared" si="89"/>
        <v>1</v>
      </c>
    </row>
    <row r="2844" spans="1:10">
      <c r="A2844" t="s">
        <v>53</v>
      </c>
      <c r="B2844" s="57">
        <v>34636</v>
      </c>
      <c r="C2844">
        <v>1994</v>
      </c>
      <c r="D2844">
        <v>710</v>
      </c>
      <c r="E2844">
        <v>5170.7700000000004</v>
      </c>
      <c r="F2844">
        <v>0.1</v>
      </c>
      <c r="G2844">
        <v>650</v>
      </c>
      <c r="H2844" t="s">
        <v>18</v>
      </c>
      <c r="I2844">
        <f t="shared" si="90"/>
        <v>10</v>
      </c>
      <c r="J2844">
        <f t="shared" si="89"/>
        <v>1</v>
      </c>
    </row>
    <row r="2845" spans="1:10">
      <c r="A2845" t="s">
        <v>53</v>
      </c>
      <c r="B2845" s="57">
        <v>34636</v>
      </c>
      <c r="C2845">
        <v>1994</v>
      </c>
      <c r="D2845">
        <v>710</v>
      </c>
      <c r="E2845">
        <v>5170.7700000000004</v>
      </c>
      <c r="F2845">
        <v>4.25</v>
      </c>
      <c r="G2845">
        <v>659</v>
      </c>
      <c r="H2845" t="s">
        <v>55</v>
      </c>
      <c r="I2845">
        <f t="shared" si="90"/>
        <v>10</v>
      </c>
      <c r="J2845">
        <f t="shared" si="89"/>
        <v>1</v>
      </c>
    </row>
    <row r="2846" spans="1:10">
      <c r="A2846" t="s">
        <v>53</v>
      </c>
      <c r="B2846" s="57">
        <v>34636</v>
      </c>
      <c r="C2846">
        <v>1994</v>
      </c>
      <c r="D2846">
        <v>710</v>
      </c>
      <c r="F2846">
        <v>0.38</v>
      </c>
      <c r="G2846">
        <v>541</v>
      </c>
      <c r="H2846" t="s">
        <v>54</v>
      </c>
      <c r="I2846">
        <f t="shared" si="90"/>
        <v>10</v>
      </c>
      <c r="J2846">
        <f t="shared" si="89"/>
        <v>1</v>
      </c>
    </row>
    <row r="2847" spans="1:10">
      <c r="A2847" t="s">
        <v>53</v>
      </c>
      <c r="B2847" s="57">
        <v>34636</v>
      </c>
      <c r="C2847">
        <v>1994</v>
      </c>
      <c r="D2847">
        <v>710</v>
      </c>
      <c r="F2847">
        <v>0.14000000000000001</v>
      </c>
      <c r="G2847">
        <v>542</v>
      </c>
      <c r="H2847" t="s">
        <v>54</v>
      </c>
      <c r="I2847">
        <f t="shared" si="90"/>
        <v>10</v>
      </c>
      <c r="J2847">
        <f t="shared" si="89"/>
        <v>1</v>
      </c>
    </row>
    <row r="2848" spans="1:10">
      <c r="A2848" t="s">
        <v>53</v>
      </c>
      <c r="B2848" s="57">
        <v>34636</v>
      </c>
      <c r="C2848">
        <v>1994</v>
      </c>
      <c r="D2848">
        <v>710</v>
      </c>
      <c r="F2848">
        <v>0.16</v>
      </c>
      <c r="G2848">
        <v>620</v>
      </c>
      <c r="H2848" t="s">
        <v>18</v>
      </c>
      <c r="I2848">
        <f t="shared" si="90"/>
        <v>10</v>
      </c>
      <c r="J2848">
        <f t="shared" si="89"/>
        <v>1</v>
      </c>
    </row>
    <row r="2849" spans="1:10">
      <c r="A2849" t="s">
        <v>53</v>
      </c>
      <c r="B2849" s="57">
        <v>34636</v>
      </c>
      <c r="C2849">
        <v>1994</v>
      </c>
      <c r="D2849">
        <v>710</v>
      </c>
      <c r="F2849">
        <v>16.84</v>
      </c>
      <c r="G2849">
        <v>630</v>
      </c>
      <c r="H2849" t="s">
        <v>18</v>
      </c>
      <c r="I2849">
        <f t="shared" si="90"/>
        <v>10</v>
      </c>
      <c r="J2849">
        <f t="shared" si="89"/>
        <v>1</v>
      </c>
    </row>
    <row r="2850" spans="1:10">
      <c r="A2850" t="s">
        <v>53</v>
      </c>
      <c r="B2850" s="57">
        <v>34636</v>
      </c>
      <c r="C2850">
        <v>1994</v>
      </c>
      <c r="D2850">
        <v>710</v>
      </c>
      <c r="F2850">
        <v>0.69</v>
      </c>
      <c r="G2850">
        <v>640</v>
      </c>
      <c r="H2850" t="s">
        <v>18</v>
      </c>
      <c r="I2850">
        <f t="shared" si="90"/>
        <v>10</v>
      </c>
      <c r="J2850">
        <f t="shared" si="89"/>
        <v>1</v>
      </c>
    </row>
    <row r="2851" spans="1:10">
      <c r="A2851" t="s">
        <v>53</v>
      </c>
      <c r="B2851" s="57">
        <v>34636</v>
      </c>
      <c r="C2851">
        <v>1994</v>
      </c>
      <c r="D2851">
        <v>710</v>
      </c>
      <c r="F2851">
        <v>42.04</v>
      </c>
      <c r="G2851">
        <v>650</v>
      </c>
      <c r="H2851" t="s">
        <v>18</v>
      </c>
      <c r="I2851">
        <f t="shared" si="90"/>
        <v>10</v>
      </c>
      <c r="J2851">
        <f t="shared" si="89"/>
        <v>1</v>
      </c>
    </row>
    <row r="2852" spans="1:10">
      <c r="A2852" t="s">
        <v>53</v>
      </c>
      <c r="B2852" s="57">
        <v>34636</v>
      </c>
      <c r="C2852">
        <v>1994</v>
      </c>
      <c r="D2852">
        <v>710</v>
      </c>
      <c r="F2852">
        <v>0.02</v>
      </c>
      <c r="G2852">
        <v>659</v>
      </c>
      <c r="H2852" t="s">
        <v>55</v>
      </c>
      <c r="I2852">
        <f t="shared" si="90"/>
        <v>10</v>
      </c>
      <c r="J2852">
        <f t="shared" si="89"/>
        <v>1</v>
      </c>
    </row>
    <row r="2853" spans="1:10">
      <c r="A2853" t="s">
        <v>53</v>
      </c>
      <c r="B2853" s="57">
        <v>34643</v>
      </c>
      <c r="C2853">
        <v>1994</v>
      </c>
      <c r="D2853">
        <v>710</v>
      </c>
      <c r="E2853">
        <v>3197.26</v>
      </c>
      <c r="F2853">
        <v>8.68</v>
      </c>
      <c r="G2853">
        <v>541</v>
      </c>
      <c r="H2853" t="s">
        <v>54</v>
      </c>
      <c r="I2853">
        <f t="shared" si="90"/>
        <v>11</v>
      </c>
      <c r="J2853">
        <f t="shared" si="89"/>
        <v>1</v>
      </c>
    </row>
    <row r="2854" spans="1:10">
      <c r="A2854" t="s">
        <v>53</v>
      </c>
      <c r="B2854" s="57">
        <v>34643</v>
      </c>
      <c r="C2854">
        <v>1994</v>
      </c>
      <c r="D2854">
        <v>710</v>
      </c>
      <c r="E2854">
        <v>3197.26</v>
      </c>
      <c r="F2854">
        <v>7.54</v>
      </c>
      <c r="G2854">
        <v>542</v>
      </c>
      <c r="H2854" t="s">
        <v>54</v>
      </c>
      <c r="I2854">
        <f t="shared" si="90"/>
        <v>11</v>
      </c>
      <c r="J2854">
        <f t="shared" si="89"/>
        <v>1</v>
      </c>
    </row>
    <row r="2855" spans="1:10">
      <c r="A2855" t="s">
        <v>53</v>
      </c>
      <c r="B2855" s="57">
        <v>34643</v>
      </c>
      <c r="C2855">
        <v>1994</v>
      </c>
      <c r="D2855">
        <v>710</v>
      </c>
      <c r="E2855">
        <v>5170.7700000000004</v>
      </c>
      <c r="F2855">
        <v>6.98</v>
      </c>
      <c r="G2855">
        <v>630</v>
      </c>
      <c r="H2855" t="s">
        <v>18</v>
      </c>
      <c r="I2855">
        <f t="shared" si="90"/>
        <v>11</v>
      </c>
      <c r="J2855">
        <f t="shared" si="89"/>
        <v>1</v>
      </c>
    </row>
    <row r="2856" spans="1:10">
      <c r="A2856" t="s">
        <v>53</v>
      </c>
      <c r="B2856" s="57">
        <v>34643</v>
      </c>
      <c r="C2856">
        <v>1994</v>
      </c>
      <c r="D2856">
        <v>710</v>
      </c>
      <c r="F2856">
        <v>0.14000000000000001</v>
      </c>
      <c r="G2856">
        <v>541</v>
      </c>
      <c r="H2856" t="s">
        <v>54</v>
      </c>
      <c r="I2856">
        <f t="shared" si="90"/>
        <v>11</v>
      </c>
      <c r="J2856">
        <f t="shared" si="89"/>
        <v>1</v>
      </c>
    </row>
    <row r="2857" spans="1:10">
      <c r="A2857" t="s">
        <v>53</v>
      </c>
      <c r="B2857" s="57">
        <v>34643</v>
      </c>
      <c r="C2857">
        <v>1994</v>
      </c>
      <c r="D2857">
        <v>710</v>
      </c>
      <c r="F2857">
        <v>0.05</v>
      </c>
      <c r="G2857">
        <v>542</v>
      </c>
      <c r="H2857" t="s">
        <v>54</v>
      </c>
      <c r="I2857">
        <f t="shared" si="90"/>
        <v>11</v>
      </c>
      <c r="J2857">
        <f t="shared" si="89"/>
        <v>1</v>
      </c>
    </row>
    <row r="2858" spans="1:10">
      <c r="A2858" t="s">
        <v>53</v>
      </c>
      <c r="B2858" s="57">
        <v>34643</v>
      </c>
      <c r="C2858">
        <v>1994</v>
      </c>
      <c r="D2858">
        <v>710</v>
      </c>
      <c r="F2858">
        <v>9.23</v>
      </c>
      <c r="G2858">
        <v>630</v>
      </c>
      <c r="H2858" t="s">
        <v>18</v>
      </c>
      <c r="I2858">
        <f t="shared" si="90"/>
        <v>11</v>
      </c>
      <c r="J2858">
        <f t="shared" si="89"/>
        <v>1</v>
      </c>
    </row>
    <row r="2859" spans="1:10">
      <c r="A2859" t="s">
        <v>53</v>
      </c>
      <c r="B2859" s="57">
        <v>34650</v>
      </c>
      <c r="C2859">
        <v>1994</v>
      </c>
      <c r="D2859">
        <v>710</v>
      </c>
      <c r="E2859">
        <v>3197.26</v>
      </c>
      <c r="F2859">
        <v>15.56</v>
      </c>
      <c r="G2859">
        <v>541</v>
      </c>
      <c r="H2859" t="s">
        <v>54</v>
      </c>
      <c r="I2859">
        <f t="shared" si="90"/>
        <v>11</v>
      </c>
      <c r="J2859">
        <f t="shared" si="89"/>
        <v>1</v>
      </c>
    </row>
    <row r="2860" spans="1:10">
      <c r="A2860" t="s">
        <v>53</v>
      </c>
      <c r="B2860" s="57">
        <v>34650</v>
      </c>
      <c r="C2860">
        <v>1994</v>
      </c>
      <c r="D2860">
        <v>710</v>
      </c>
      <c r="E2860">
        <v>3197.26</v>
      </c>
      <c r="F2860">
        <v>3.36</v>
      </c>
      <c r="G2860">
        <v>542</v>
      </c>
      <c r="H2860" t="s">
        <v>54</v>
      </c>
      <c r="I2860">
        <f t="shared" si="90"/>
        <v>11</v>
      </c>
      <c r="J2860">
        <f t="shared" si="89"/>
        <v>1</v>
      </c>
    </row>
    <row r="2861" spans="1:10">
      <c r="A2861" t="s">
        <v>53</v>
      </c>
      <c r="B2861" s="57">
        <v>34657</v>
      </c>
      <c r="C2861">
        <v>1994</v>
      </c>
      <c r="D2861">
        <v>710</v>
      </c>
      <c r="E2861">
        <v>3197.26</v>
      </c>
      <c r="F2861">
        <v>22.19</v>
      </c>
      <c r="G2861">
        <v>541</v>
      </c>
      <c r="H2861" t="s">
        <v>54</v>
      </c>
      <c r="I2861">
        <f t="shared" si="90"/>
        <v>11</v>
      </c>
      <c r="J2861">
        <f t="shared" si="89"/>
        <v>1</v>
      </c>
    </row>
    <row r="2862" spans="1:10">
      <c r="A2862" t="s">
        <v>53</v>
      </c>
      <c r="B2862" s="57">
        <v>34657</v>
      </c>
      <c r="C2862">
        <v>1994</v>
      </c>
      <c r="D2862">
        <v>710</v>
      </c>
      <c r="E2862">
        <v>3197.26</v>
      </c>
      <c r="F2862">
        <v>7.58</v>
      </c>
      <c r="G2862">
        <v>542</v>
      </c>
      <c r="H2862" t="s">
        <v>54</v>
      </c>
      <c r="I2862">
        <f t="shared" si="90"/>
        <v>11</v>
      </c>
      <c r="J2862">
        <f t="shared" si="89"/>
        <v>1</v>
      </c>
    </row>
    <row r="2863" spans="1:10">
      <c r="A2863" t="s">
        <v>53</v>
      </c>
      <c r="B2863" s="57">
        <v>34657</v>
      </c>
      <c r="C2863">
        <v>1994</v>
      </c>
      <c r="D2863">
        <v>710</v>
      </c>
      <c r="E2863">
        <v>5170.7700000000004</v>
      </c>
      <c r="F2863">
        <v>0.11</v>
      </c>
      <c r="G2863">
        <v>650</v>
      </c>
      <c r="H2863" t="s">
        <v>18</v>
      </c>
      <c r="I2863">
        <f t="shared" si="90"/>
        <v>11</v>
      </c>
      <c r="J2863">
        <f t="shared" si="89"/>
        <v>1</v>
      </c>
    </row>
    <row r="2864" spans="1:10">
      <c r="A2864" t="s">
        <v>53</v>
      </c>
      <c r="B2864" s="57">
        <v>34657</v>
      </c>
      <c r="C2864">
        <v>1994</v>
      </c>
      <c r="D2864">
        <v>710</v>
      </c>
      <c r="F2864">
        <v>0.84</v>
      </c>
      <c r="G2864">
        <v>542</v>
      </c>
      <c r="H2864" t="s">
        <v>54</v>
      </c>
      <c r="I2864">
        <f t="shared" si="90"/>
        <v>11</v>
      </c>
      <c r="J2864">
        <f t="shared" si="89"/>
        <v>1</v>
      </c>
    </row>
    <row r="2865" spans="1:10">
      <c r="A2865" t="s">
        <v>53</v>
      </c>
      <c r="B2865" s="57">
        <v>34664</v>
      </c>
      <c r="C2865">
        <v>1994</v>
      </c>
      <c r="D2865">
        <v>710</v>
      </c>
      <c r="E2865">
        <v>3197.26</v>
      </c>
      <c r="F2865">
        <v>12.12</v>
      </c>
      <c r="G2865">
        <v>541</v>
      </c>
      <c r="H2865" t="s">
        <v>54</v>
      </c>
      <c r="I2865">
        <f t="shared" si="90"/>
        <v>11</v>
      </c>
      <c r="J2865">
        <f t="shared" si="89"/>
        <v>1</v>
      </c>
    </row>
    <row r="2866" spans="1:10">
      <c r="A2866" t="s">
        <v>53</v>
      </c>
      <c r="B2866" s="57">
        <v>34664</v>
      </c>
      <c r="C2866">
        <v>1994</v>
      </c>
      <c r="D2866">
        <v>710</v>
      </c>
      <c r="E2866">
        <v>3197.26</v>
      </c>
      <c r="F2866">
        <v>8.44</v>
      </c>
      <c r="G2866">
        <v>542</v>
      </c>
      <c r="H2866" t="s">
        <v>54</v>
      </c>
      <c r="I2866">
        <f t="shared" si="90"/>
        <v>11</v>
      </c>
      <c r="J2866">
        <f t="shared" si="89"/>
        <v>1</v>
      </c>
    </row>
    <row r="2867" spans="1:10">
      <c r="A2867" t="s">
        <v>53</v>
      </c>
      <c r="B2867" s="57">
        <v>34664</v>
      </c>
      <c r="C2867">
        <v>1994</v>
      </c>
      <c r="D2867">
        <v>710</v>
      </c>
      <c r="F2867">
        <v>0.08</v>
      </c>
      <c r="G2867">
        <v>541</v>
      </c>
      <c r="H2867" t="s">
        <v>54</v>
      </c>
      <c r="I2867">
        <f t="shared" si="90"/>
        <v>11</v>
      </c>
      <c r="J2867">
        <f t="shared" si="89"/>
        <v>1</v>
      </c>
    </row>
    <row r="2868" spans="1:10">
      <c r="A2868" t="s">
        <v>53</v>
      </c>
      <c r="B2868" s="57">
        <v>34664</v>
      </c>
      <c r="C2868">
        <v>1994</v>
      </c>
      <c r="D2868">
        <v>710</v>
      </c>
      <c r="F2868">
        <v>0.6</v>
      </c>
      <c r="G2868">
        <v>542</v>
      </c>
      <c r="H2868" t="s">
        <v>54</v>
      </c>
      <c r="I2868">
        <f t="shared" si="90"/>
        <v>11</v>
      </c>
      <c r="J2868">
        <f t="shared" si="89"/>
        <v>1</v>
      </c>
    </row>
    <row r="2869" spans="1:10">
      <c r="A2869" t="s">
        <v>53</v>
      </c>
      <c r="B2869" s="57">
        <v>34664</v>
      </c>
      <c r="C2869">
        <v>1994</v>
      </c>
      <c r="D2869">
        <v>710</v>
      </c>
      <c r="F2869">
        <v>0.02</v>
      </c>
      <c r="G2869">
        <v>610</v>
      </c>
      <c r="H2869" t="s">
        <v>18</v>
      </c>
      <c r="I2869">
        <f t="shared" si="90"/>
        <v>11</v>
      </c>
      <c r="J2869">
        <f t="shared" si="89"/>
        <v>1</v>
      </c>
    </row>
    <row r="2870" spans="1:10">
      <c r="A2870" t="s">
        <v>53</v>
      </c>
      <c r="B2870" s="57">
        <v>34671</v>
      </c>
      <c r="C2870">
        <v>1994</v>
      </c>
      <c r="D2870">
        <v>710</v>
      </c>
      <c r="E2870">
        <v>3197.26</v>
      </c>
      <c r="F2870">
        <v>11.4</v>
      </c>
      <c r="G2870">
        <v>541</v>
      </c>
      <c r="H2870" t="s">
        <v>54</v>
      </c>
      <c r="I2870">
        <f t="shared" si="90"/>
        <v>12</v>
      </c>
      <c r="J2870">
        <f t="shared" si="89"/>
        <v>1</v>
      </c>
    </row>
    <row r="2871" spans="1:10">
      <c r="A2871" t="s">
        <v>53</v>
      </c>
      <c r="B2871" s="57">
        <v>34671</v>
      </c>
      <c r="C2871">
        <v>1994</v>
      </c>
      <c r="D2871">
        <v>710</v>
      </c>
      <c r="E2871">
        <v>3197.26</v>
      </c>
      <c r="F2871">
        <v>7.82</v>
      </c>
      <c r="G2871">
        <v>542</v>
      </c>
      <c r="H2871" t="s">
        <v>54</v>
      </c>
      <c r="I2871">
        <f t="shared" si="90"/>
        <v>12</v>
      </c>
      <c r="J2871">
        <f t="shared" si="89"/>
        <v>1</v>
      </c>
    </row>
    <row r="2872" spans="1:10">
      <c r="A2872" t="s">
        <v>53</v>
      </c>
      <c r="B2872" s="57">
        <v>34671</v>
      </c>
      <c r="C2872">
        <v>1994</v>
      </c>
      <c r="D2872">
        <v>710</v>
      </c>
      <c r="F2872">
        <v>0.19</v>
      </c>
      <c r="G2872">
        <v>541</v>
      </c>
      <c r="H2872" t="s">
        <v>54</v>
      </c>
      <c r="I2872">
        <f t="shared" si="90"/>
        <v>12</v>
      </c>
      <c r="J2872">
        <f t="shared" si="89"/>
        <v>1</v>
      </c>
    </row>
    <row r="2873" spans="1:10">
      <c r="A2873" t="s">
        <v>53</v>
      </c>
      <c r="B2873" s="57">
        <v>34671</v>
      </c>
      <c r="C2873">
        <v>1994</v>
      </c>
      <c r="D2873">
        <v>710</v>
      </c>
      <c r="F2873">
        <v>0.12</v>
      </c>
      <c r="G2873">
        <v>542</v>
      </c>
      <c r="H2873" t="s">
        <v>54</v>
      </c>
      <c r="I2873">
        <f t="shared" si="90"/>
        <v>12</v>
      </c>
      <c r="J2873">
        <f t="shared" si="89"/>
        <v>1</v>
      </c>
    </row>
    <row r="2874" spans="1:10">
      <c r="A2874" t="s">
        <v>53</v>
      </c>
      <c r="B2874" s="57">
        <v>34671</v>
      </c>
      <c r="C2874">
        <v>1994</v>
      </c>
      <c r="D2874">
        <v>710</v>
      </c>
      <c r="F2874">
        <v>0.01</v>
      </c>
      <c r="G2874">
        <v>610</v>
      </c>
      <c r="H2874" t="s">
        <v>18</v>
      </c>
      <c r="I2874">
        <f t="shared" si="90"/>
        <v>12</v>
      </c>
      <c r="J2874">
        <f t="shared" si="89"/>
        <v>1</v>
      </c>
    </row>
    <row r="2875" spans="1:10">
      <c r="A2875" t="s">
        <v>53</v>
      </c>
      <c r="B2875" s="57">
        <v>34678</v>
      </c>
      <c r="C2875">
        <v>1994</v>
      </c>
      <c r="D2875">
        <v>710</v>
      </c>
      <c r="E2875">
        <v>3197.26</v>
      </c>
      <c r="F2875">
        <v>12.5</v>
      </c>
      <c r="G2875">
        <v>541</v>
      </c>
      <c r="H2875" t="s">
        <v>54</v>
      </c>
      <c r="I2875">
        <f t="shared" si="90"/>
        <v>12</v>
      </c>
      <c r="J2875">
        <f t="shared" si="89"/>
        <v>1</v>
      </c>
    </row>
    <row r="2876" spans="1:10">
      <c r="A2876" t="s">
        <v>53</v>
      </c>
      <c r="B2876" s="57">
        <v>34678</v>
      </c>
      <c r="C2876">
        <v>1994</v>
      </c>
      <c r="D2876">
        <v>710</v>
      </c>
      <c r="E2876">
        <v>4765.99</v>
      </c>
      <c r="F2876">
        <v>2.02</v>
      </c>
      <c r="G2876">
        <v>541</v>
      </c>
      <c r="H2876" t="s">
        <v>54</v>
      </c>
      <c r="I2876">
        <f t="shared" si="90"/>
        <v>12</v>
      </c>
      <c r="J2876">
        <f t="shared" si="89"/>
        <v>1</v>
      </c>
    </row>
    <row r="2877" spans="1:10">
      <c r="A2877" t="s">
        <v>53</v>
      </c>
      <c r="B2877" s="57">
        <v>34678</v>
      </c>
      <c r="C2877">
        <v>1994</v>
      </c>
      <c r="D2877">
        <v>710</v>
      </c>
      <c r="F2877">
        <v>0.02</v>
      </c>
      <c r="G2877">
        <v>541</v>
      </c>
      <c r="H2877" t="s">
        <v>54</v>
      </c>
      <c r="I2877">
        <f t="shared" si="90"/>
        <v>12</v>
      </c>
      <c r="J2877">
        <f t="shared" si="89"/>
        <v>1</v>
      </c>
    </row>
    <row r="2878" spans="1:10">
      <c r="A2878" t="s">
        <v>53</v>
      </c>
      <c r="B2878" s="57">
        <v>34678</v>
      </c>
      <c r="C2878">
        <v>1994</v>
      </c>
      <c r="D2878">
        <v>710</v>
      </c>
      <c r="F2878">
        <v>0.01</v>
      </c>
      <c r="G2878">
        <v>610</v>
      </c>
      <c r="H2878" t="s">
        <v>18</v>
      </c>
      <c r="I2878">
        <f t="shared" si="90"/>
        <v>12</v>
      </c>
      <c r="J2878">
        <f t="shared" si="89"/>
        <v>1</v>
      </c>
    </row>
    <row r="2879" spans="1:10">
      <c r="A2879" t="s">
        <v>53</v>
      </c>
      <c r="B2879" s="57">
        <v>34685</v>
      </c>
      <c r="C2879">
        <v>1994</v>
      </c>
      <c r="D2879">
        <v>710</v>
      </c>
      <c r="E2879">
        <v>3197.26</v>
      </c>
      <c r="F2879">
        <v>3.3</v>
      </c>
      <c r="G2879">
        <v>541</v>
      </c>
      <c r="H2879" t="s">
        <v>54</v>
      </c>
      <c r="I2879">
        <f t="shared" si="90"/>
        <v>12</v>
      </c>
      <c r="J2879">
        <f t="shared" si="89"/>
        <v>1</v>
      </c>
    </row>
    <row r="2880" spans="1:10">
      <c r="A2880" t="s">
        <v>53</v>
      </c>
      <c r="B2880" s="57">
        <v>34685</v>
      </c>
      <c r="C2880">
        <v>1994</v>
      </c>
      <c r="D2880">
        <v>710</v>
      </c>
      <c r="F2880">
        <v>0.03</v>
      </c>
      <c r="G2880">
        <v>610</v>
      </c>
      <c r="H2880" t="s">
        <v>18</v>
      </c>
      <c r="I2880">
        <f t="shared" si="90"/>
        <v>12</v>
      </c>
      <c r="J2880">
        <f t="shared" si="89"/>
        <v>1</v>
      </c>
    </row>
    <row r="2881" spans="1:10">
      <c r="A2881" t="s">
        <v>53</v>
      </c>
      <c r="B2881" s="57">
        <v>34692</v>
      </c>
      <c r="C2881">
        <v>1994</v>
      </c>
      <c r="D2881">
        <v>710</v>
      </c>
      <c r="E2881">
        <v>3197.26</v>
      </c>
      <c r="F2881">
        <v>10.49</v>
      </c>
      <c r="G2881">
        <v>542</v>
      </c>
      <c r="H2881" t="s">
        <v>54</v>
      </c>
      <c r="I2881">
        <f t="shared" si="90"/>
        <v>12</v>
      </c>
      <c r="J2881">
        <f t="shared" si="89"/>
        <v>1</v>
      </c>
    </row>
    <row r="2882" spans="1:10">
      <c r="A2882" t="s">
        <v>53</v>
      </c>
      <c r="B2882" s="57">
        <v>34692</v>
      </c>
      <c r="C2882">
        <v>1994</v>
      </c>
      <c r="D2882">
        <v>710</v>
      </c>
      <c r="E2882">
        <v>5170.7700000000004</v>
      </c>
      <c r="F2882">
        <v>0.21</v>
      </c>
      <c r="G2882">
        <v>650</v>
      </c>
      <c r="H2882" t="s">
        <v>18</v>
      </c>
      <c r="I2882">
        <f t="shared" si="90"/>
        <v>12</v>
      </c>
      <c r="J2882">
        <f t="shared" si="89"/>
        <v>1</v>
      </c>
    </row>
    <row r="2883" spans="1:10">
      <c r="A2883" t="s">
        <v>53</v>
      </c>
      <c r="B2883" s="57">
        <v>34692</v>
      </c>
      <c r="C2883">
        <v>1994</v>
      </c>
      <c r="D2883">
        <v>710</v>
      </c>
      <c r="F2883">
        <v>0.04</v>
      </c>
      <c r="G2883">
        <v>610</v>
      </c>
      <c r="H2883" t="s">
        <v>18</v>
      </c>
      <c r="I2883">
        <f t="shared" si="90"/>
        <v>12</v>
      </c>
      <c r="J2883">
        <f t="shared" ref="J2883:J2946" si="91">IF(I2883&lt;7,0,1)</f>
        <v>1</v>
      </c>
    </row>
    <row r="2884" spans="1:10">
      <c r="A2884" t="s">
        <v>53</v>
      </c>
      <c r="B2884" s="57">
        <v>34699</v>
      </c>
      <c r="C2884">
        <v>1994</v>
      </c>
      <c r="D2884">
        <v>710</v>
      </c>
      <c r="E2884">
        <v>3197.26</v>
      </c>
      <c r="F2884">
        <v>6.95</v>
      </c>
      <c r="G2884">
        <v>542</v>
      </c>
      <c r="H2884" t="s">
        <v>54</v>
      </c>
      <c r="I2884">
        <f t="shared" si="90"/>
        <v>12</v>
      </c>
      <c r="J2884">
        <f t="shared" si="91"/>
        <v>1</v>
      </c>
    </row>
    <row r="2885" spans="1:10">
      <c r="A2885" t="s">
        <v>53</v>
      </c>
      <c r="B2885" s="57">
        <v>34699</v>
      </c>
      <c r="C2885">
        <v>1994</v>
      </c>
      <c r="D2885">
        <v>710</v>
      </c>
      <c r="E2885">
        <v>5170.7700000000004</v>
      </c>
      <c r="F2885">
        <v>0.03</v>
      </c>
      <c r="G2885">
        <v>650</v>
      </c>
      <c r="H2885" t="s">
        <v>18</v>
      </c>
      <c r="I2885">
        <f t="shared" si="90"/>
        <v>12</v>
      </c>
      <c r="J2885">
        <f t="shared" si="91"/>
        <v>1</v>
      </c>
    </row>
    <row r="2886" spans="1:10">
      <c r="A2886" t="s">
        <v>53</v>
      </c>
      <c r="B2886" s="57">
        <v>34699</v>
      </c>
      <c r="C2886">
        <v>1994</v>
      </c>
      <c r="D2886">
        <v>710</v>
      </c>
      <c r="F2886">
        <v>0.01</v>
      </c>
      <c r="G2886">
        <v>610</v>
      </c>
      <c r="H2886" t="s">
        <v>18</v>
      </c>
      <c r="I2886">
        <f t="shared" si="90"/>
        <v>12</v>
      </c>
      <c r="J2886">
        <f t="shared" si="91"/>
        <v>1</v>
      </c>
    </row>
    <row r="2887" spans="1:10">
      <c r="A2887" t="s">
        <v>53</v>
      </c>
      <c r="B2887" s="57">
        <v>34699</v>
      </c>
      <c r="C2887">
        <v>1994</v>
      </c>
      <c r="D2887">
        <v>710</v>
      </c>
      <c r="F2887">
        <v>0</v>
      </c>
      <c r="G2887">
        <v>659</v>
      </c>
      <c r="H2887" t="s">
        <v>55</v>
      </c>
      <c r="I2887">
        <f t="shared" si="90"/>
        <v>12</v>
      </c>
      <c r="J2887">
        <f t="shared" si="91"/>
        <v>1</v>
      </c>
    </row>
    <row r="2888" spans="1:10">
      <c r="A2888" t="s">
        <v>53</v>
      </c>
      <c r="B2888" s="57">
        <v>34706</v>
      </c>
      <c r="C2888">
        <v>1995</v>
      </c>
      <c r="D2888">
        <v>710</v>
      </c>
      <c r="F2888">
        <v>0</v>
      </c>
      <c r="G2888">
        <v>519</v>
      </c>
      <c r="H2888" t="s">
        <v>54</v>
      </c>
      <c r="I2888">
        <f t="shared" ref="I2888:I2951" si="92">MONTH(B2888)</f>
        <v>1</v>
      </c>
      <c r="J2888">
        <f t="shared" si="91"/>
        <v>0</v>
      </c>
    </row>
    <row r="2889" spans="1:10">
      <c r="A2889" t="s">
        <v>53</v>
      </c>
      <c r="B2889" s="57">
        <v>34706</v>
      </c>
      <c r="C2889">
        <v>1995</v>
      </c>
      <c r="D2889">
        <v>710</v>
      </c>
      <c r="F2889">
        <v>0</v>
      </c>
      <c r="G2889">
        <v>610</v>
      </c>
      <c r="H2889" t="s">
        <v>18</v>
      </c>
      <c r="I2889">
        <f t="shared" si="92"/>
        <v>1</v>
      </c>
      <c r="J2889">
        <f t="shared" si="91"/>
        <v>0</v>
      </c>
    </row>
    <row r="2890" spans="1:10">
      <c r="A2890" t="s">
        <v>53</v>
      </c>
      <c r="B2890" s="57">
        <v>34706</v>
      </c>
      <c r="C2890">
        <v>1995</v>
      </c>
      <c r="D2890">
        <v>710</v>
      </c>
      <c r="F2890">
        <v>0</v>
      </c>
      <c r="G2890">
        <v>620</v>
      </c>
      <c r="H2890" t="s">
        <v>18</v>
      </c>
      <c r="I2890">
        <f t="shared" si="92"/>
        <v>1</v>
      </c>
      <c r="J2890">
        <f t="shared" si="91"/>
        <v>0</v>
      </c>
    </row>
    <row r="2891" spans="1:10">
      <c r="A2891" t="s">
        <v>53</v>
      </c>
      <c r="B2891" s="57">
        <v>34706</v>
      </c>
      <c r="C2891">
        <v>1995</v>
      </c>
      <c r="D2891">
        <v>710</v>
      </c>
      <c r="F2891">
        <v>0</v>
      </c>
      <c r="G2891">
        <v>630</v>
      </c>
      <c r="H2891" t="s">
        <v>18</v>
      </c>
      <c r="I2891">
        <f t="shared" si="92"/>
        <v>1</v>
      </c>
      <c r="J2891">
        <f t="shared" si="91"/>
        <v>0</v>
      </c>
    </row>
    <row r="2892" spans="1:10">
      <c r="A2892" t="s">
        <v>53</v>
      </c>
      <c r="B2892" s="57">
        <v>34713</v>
      </c>
      <c r="C2892">
        <v>1995</v>
      </c>
      <c r="D2892">
        <v>710</v>
      </c>
      <c r="F2892">
        <v>0</v>
      </c>
      <c r="G2892">
        <v>519</v>
      </c>
      <c r="H2892" t="s">
        <v>54</v>
      </c>
      <c r="I2892">
        <f t="shared" si="92"/>
        <v>1</v>
      </c>
      <c r="J2892">
        <f t="shared" si="91"/>
        <v>0</v>
      </c>
    </row>
    <row r="2893" spans="1:10">
      <c r="A2893" t="s">
        <v>53</v>
      </c>
      <c r="B2893" s="57">
        <v>34713</v>
      </c>
      <c r="C2893">
        <v>1995</v>
      </c>
      <c r="D2893">
        <v>710</v>
      </c>
      <c r="F2893">
        <v>0</v>
      </c>
      <c r="G2893">
        <v>610</v>
      </c>
      <c r="H2893" t="s">
        <v>18</v>
      </c>
      <c r="I2893">
        <f t="shared" si="92"/>
        <v>1</v>
      </c>
      <c r="J2893">
        <f t="shared" si="91"/>
        <v>0</v>
      </c>
    </row>
    <row r="2894" spans="1:10">
      <c r="A2894" t="s">
        <v>53</v>
      </c>
      <c r="B2894" s="57">
        <v>34713</v>
      </c>
      <c r="C2894">
        <v>1995</v>
      </c>
      <c r="D2894">
        <v>710</v>
      </c>
      <c r="F2894">
        <v>0</v>
      </c>
      <c r="G2894">
        <v>620</v>
      </c>
      <c r="H2894" t="s">
        <v>18</v>
      </c>
      <c r="I2894">
        <f t="shared" si="92"/>
        <v>1</v>
      </c>
      <c r="J2894">
        <f t="shared" si="91"/>
        <v>0</v>
      </c>
    </row>
    <row r="2895" spans="1:10">
      <c r="A2895" t="s">
        <v>53</v>
      </c>
      <c r="B2895" s="57">
        <v>34713</v>
      </c>
      <c r="C2895">
        <v>1995</v>
      </c>
      <c r="D2895">
        <v>710</v>
      </c>
      <c r="F2895">
        <v>0.01</v>
      </c>
      <c r="G2895">
        <v>630</v>
      </c>
      <c r="H2895" t="s">
        <v>18</v>
      </c>
      <c r="I2895">
        <f t="shared" si="92"/>
        <v>1</v>
      </c>
      <c r="J2895">
        <f t="shared" si="91"/>
        <v>0</v>
      </c>
    </row>
    <row r="2896" spans="1:10">
      <c r="A2896" t="s">
        <v>53</v>
      </c>
      <c r="B2896" s="57">
        <v>34720</v>
      </c>
      <c r="C2896">
        <v>1995</v>
      </c>
      <c r="D2896">
        <v>710</v>
      </c>
      <c r="F2896">
        <v>0.11</v>
      </c>
      <c r="G2896">
        <v>516</v>
      </c>
      <c r="H2896" t="s">
        <v>54</v>
      </c>
      <c r="I2896">
        <f t="shared" si="92"/>
        <v>1</v>
      </c>
      <c r="J2896">
        <f t="shared" si="91"/>
        <v>0</v>
      </c>
    </row>
    <row r="2897" spans="1:10">
      <c r="A2897" t="s">
        <v>53</v>
      </c>
      <c r="B2897" s="57">
        <v>34720</v>
      </c>
      <c r="C2897">
        <v>1995</v>
      </c>
      <c r="D2897">
        <v>710</v>
      </c>
      <c r="F2897">
        <v>0</v>
      </c>
      <c r="G2897">
        <v>519</v>
      </c>
      <c r="H2897" t="s">
        <v>54</v>
      </c>
      <c r="I2897">
        <f t="shared" si="92"/>
        <v>1</v>
      </c>
      <c r="J2897">
        <f t="shared" si="91"/>
        <v>0</v>
      </c>
    </row>
    <row r="2898" spans="1:10">
      <c r="A2898" t="s">
        <v>53</v>
      </c>
      <c r="B2898" s="57">
        <v>34720</v>
      </c>
      <c r="C2898">
        <v>1995</v>
      </c>
      <c r="D2898">
        <v>710</v>
      </c>
      <c r="F2898">
        <v>0</v>
      </c>
      <c r="G2898">
        <v>610</v>
      </c>
      <c r="H2898" t="s">
        <v>18</v>
      </c>
      <c r="I2898">
        <f t="shared" si="92"/>
        <v>1</v>
      </c>
      <c r="J2898">
        <f t="shared" si="91"/>
        <v>0</v>
      </c>
    </row>
    <row r="2899" spans="1:10">
      <c r="A2899" t="s">
        <v>53</v>
      </c>
      <c r="B2899" s="57">
        <v>34720</v>
      </c>
      <c r="C2899">
        <v>1995</v>
      </c>
      <c r="D2899">
        <v>710</v>
      </c>
      <c r="F2899">
        <v>0</v>
      </c>
      <c r="G2899">
        <v>620</v>
      </c>
      <c r="H2899" t="s">
        <v>18</v>
      </c>
      <c r="I2899">
        <f t="shared" si="92"/>
        <v>1</v>
      </c>
      <c r="J2899">
        <f t="shared" si="91"/>
        <v>0</v>
      </c>
    </row>
    <row r="2900" spans="1:10">
      <c r="A2900" t="s">
        <v>53</v>
      </c>
      <c r="B2900" s="57">
        <v>34720</v>
      </c>
      <c r="C2900">
        <v>1995</v>
      </c>
      <c r="D2900">
        <v>710</v>
      </c>
      <c r="F2900">
        <v>0</v>
      </c>
      <c r="G2900">
        <v>630</v>
      </c>
      <c r="H2900" t="s">
        <v>18</v>
      </c>
      <c r="I2900">
        <f t="shared" si="92"/>
        <v>1</v>
      </c>
      <c r="J2900">
        <f t="shared" si="91"/>
        <v>0</v>
      </c>
    </row>
    <row r="2901" spans="1:10">
      <c r="A2901" t="s">
        <v>53</v>
      </c>
      <c r="B2901" s="57">
        <v>34727</v>
      </c>
      <c r="C2901">
        <v>1995</v>
      </c>
      <c r="D2901">
        <v>710</v>
      </c>
      <c r="E2901">
        <v>5435.03</v>
      </c>
      <c r="F2901">
        <v>1.27</v>
      </c>
      <c r="G2901">
        <v>541</v>
      </c>
      <c r="H2901" t="s">
        <v>54</v>
      </c>
      <c r="I2901">
        <f t="shared" si="92"/>
        <v>1</v>
      </c>
      <c r="J2901">
        <f t="shared" si="91"/>
        <v>0</v>
      </c>
    </row>
    <row r="2902" spans="1:10">
      <c r="A2902" t="s">
        <v>53</v>
      </c>
      <c r="B2902" s="57">
        <v>34727</v>
      </c>
      <c r="C2902">
        <v>1995</v>
      </c>
      <c r="D2902">
        <v>710</v>
      </c>
      <c r="F2902">
        <v>0</v>
      </c>
      <c r="G2902">
        <v>519</v>
      </c>
      <c r="H2902" t="s">
        <v>54</v>
      </c>
      <c r="I2902">
        <f t="shared" si="92"/>
        <v>1</v>
      </c>
      <c r="J2902">
        <f t="shared" si="91"/>
        <v>0</v>
      </c>
    </row>
    <row r="2903" spans="1:10">
      <c r="A2903" t="s">
        <v>53</v>
      </c>
      <c r="B2903" s="57">
        <v>34727</v>
      </c>
      <c r="C2903">
        <v>1995</v>
      </c>
      <c r="D2903">
        <v>710</v>
      </c>
      <c r="F2903">
        <v>0.14000000000000001</v>
      </c>
      <c r="G2903">
        <v>541</v>
      </c>
      <c r="H2903" t="s">
        <v>54</v>
      </c>
      <c r="I2903">
        <f t="shared" si="92"/>
        <v>1</v>
      </c>
      <c r="J2903">
        <f t="shared" si="91"/>
        <v>0</v>
      </c>
    </row>
    <row r="2904" spans="1:10">
      <c r="A2904" t="s">
        <v>53</v>
      </c>
      <c r="B2904" s="57">
        <v>34727</v>
      </c>
      <c r="C2904">
        <v>1995</v>
      </c>
      <c r="D2904">
        <v>710</v>
      </c>
      <c r="F2904">
        <v>0</v>
      </c>
      <c r="G2904">
        <v>610</v>
      </c>
      <c r="H2904" t="s">
        <v>18</v>
      </c>
      <c r="I2904">
        <f t="shared" si="92"/>
        <v>1</v>
      </c>
      <c r="J2904">
        <f t="shared" si="91"/>
        <v>0</v>
      </c>
    </row>
    <row r="2905" spans="1:10">
      <c r="A2905" t="s">
        <v>53</v>
      </c>
      <c r="B2905" s="57">
        <v>34727</v>
      </c>
      <c r="C2905">
        <v>1995</v>
      </c>
      <c r="D2905">
        <v>710</v>
      </c>
      <c r="F2905">
        <v>0</v>
      </c>
      <c r="G2905">
        <v>620</v>
      </c>
      <c r="H2905" t="s">
        <v>18</v>
      </c>
      <c r="I2905">
        <f t="shared" si="92"/>
        <v>1</v>
      </c>
      <c r="J2905">
        <f t="shared" si="91"/>
        <v>0</v>
      </c>
    </row>
    <row r="2906" spans="1:10">
      <c r="A2906" t="s">
        <v>53</v>
      </c>
      <c r="B2906" s="57">
        <v>34727</v>
      </c>
      <c r="C2906">
        <v>1995</v>
      </c>
      <c r="D2906">
        <v>710</v>
      </c>
      <c r="F2906">
        <v>0</v>
      </c>
      <c r="G2906">
        <v>630</v>
      </c>
      <c r="H2906" t="s">
        <v>18</v>
      </c>
      <c r="I2906">
        <f t="shared" si="92"/>
        <v>1</v>
      </c>
      <c r="J2906">
        <f t="shared" si="91"/>
        <v>0</v>
      </c>
    </row>
    <row r="2907" spans="1:10">
      <c r="A2907" t="s">
        <v>53</v>
      </c>
      <c r="B2907" s="57">
        <v>34727</v>
      </c>
      <c r="C2907">
        <v>1995</v>
      </c>
      <c r="D2907">
        <v>710</v>
      </c>
      <c r="F2907">
        <v>0</v>
      </c>
      <c r="G2907">
        <v>649</v>
      </c>
      <c r="H2907" t="s">
        <v>55</v>
      </c>
      <c r="I2907">
        <f t="shared" si="92"/>
        <v>1</v>
      </c>
      <c r="J2907">
        <f t="shared" si="91"/>
        <v>0</v>
      </c>
    </row>
    <row r="2908" spans="1:10">
      <c r="A2908" t="s">
        <v>53</v>
      </c>
      <c r="B2908" s="57">
        <v>34734</v>
      </c>
      <c r="C2908">
        <v>1995</v>
      </c>
      <c r="D2908">
        <v>710</v>
      </c>
      <c r="E2908">
        <v>5435.03</v>
      </c>
      <c r="F2908">
        <v>0.04</v>
      </c>
      <c r="G2908">
        <v>541</v>
      </c>
      <c r="H2908" t="s">
        <v>54</v>
      </c>
      <c r="I2908">
        <f t="shared" si="92"/>
        <v>2</v>
      </c>
      <c r="J2908">
        <f t="shared" si="91"/>
        <v>0</v>
      </c>
    </row>
    <row r="2909" spans="1:10">
      <c r="A2909" t="s">
        <v>53</v>
      </c>
      <c r="B2909" s="57">
        <v>34734</v>
      </c>
      <c r="C2909">
        <v>1995</v>
      </c>
      <c r="D2909">
        <v>710</v>
      </c>
      <c r="E2909">
        <v>6363.04</v>
      </c>
      <c r="F2909">
        <v>0.17</v>
      </c>
      <c r="G2909">
        <v>620</v>
      </c>
      <c r="H2909" t="s">
        <v>18</v>
      </c>
      <c r="I2909">
        <f t="shared" si="92"/>
        <v>2</v>
      </c>
      <c r="J2909">
        <f t="shared" si="91"/>
        <v>0</v>
      </c>
    </row>
    <row r="2910" spans="1:10">
      <c r="A2910" t="s">
        <v>53</v>
      </c>
      <c r="B2910" s="57">
        <v>34734</v>
      </c>
      <c r="C2910">
        <v>1995</v>
      </c>
      <c r="D2910">
        <v>710</v>
      </c>
      <c r="E2910">
        <v>6363.04</v>
      </c>
      <c r="F2910">
        <v>0.9</v>
      </c>
      <c r="G2910">
        <v>630</v>
      </c>
      <c r="H2910" t="s">
        <v>18</v>
      </c>
      <c r="I2910">
        <f t="shared" si="92"/>
        <v>2</v>
      </c>
      <c r="J2910">
        <f t="shared" si="91"/>
        <v>0</v>
      </c>
    </row>
    <row r="2911" spans="1:10">
      <c r="A2911" t="s">
        <v>53</v>
      </c>
      <c r="B2911" s="57">
        <v>34734</v>
      </c>
      <c r="C2911">
        <v>1995</v>
      </c>
      <c r="D2911">
        <v>710</v>
      </c>
      <c r="F2911">
        <v>0.21</v>
      </c>
      <c r="G2911">
        <v>509</v>
      </c>
      <c r="H2911" t="s">
        <v>54</v>
      </c>
      <c r="I2911">
        <f t="shared" si="92"/>
        <v>2</v>
      </c>
      <c r="J2911">
        <f t="shared" si="91"/>
        <v>0</v>
      </c>
    </row>
    <row r="2912" spans="1:10">
      <c r="A2912" t="s">
        <v>53</v>
      </c>
      <c r="B2912" s="57">
        <v>34734</v>
      </c>
      <c r="C2912">
        <v>1995</v>
      </c>
      <c r="D2912">
        <v>710</v>
      </c>
      <c r="F2912">
        <v>0.03</v>
      </c>
      <c r="G2912">
        <v>518</v>
      </c>
      <c r="H2912" t="s">
        <v>54</v>
      </c>
      <c r="I2912">
        <f t="shared" si="92"/>
        <v>2</v>
      </c>
      <c r="J2912">
        <f t="shared" si="91"/>
        <v>0</v>
      </c>
    </row>
    <row r="2913" spans="1:10">
      <c r="A2913" t="s">
        <v>53</v>
      </c>
      <c r="B2913" s="57">
        <v>34734</v>
      </c>
      <c r="C2913">
        <v>1995</v>
      </c>
      <c r="D2913">
        <v>710</v>
      </c>
      <c r="F2913">
        <v>0</v>
      </c>
      <c r="G2913">
        <v>519</v>
      </c>
      <c r="H2913" t="s">
        <v>54</v>
      </c>
      <c r="I2913">
        <f t="shared" si="92"/>
        <v>2</v>
      </c>
      <c r="J2913">
        <f t="shared" si="91"/>
        <v>0</v>
      </c>
    </row>
    <row r="2914" spans="1:10">
      <c r="A2914" t="s">
        <v>53</v>
      </c>
      <c r="B2914" s="57">
        <v>34734</v>
      </c>
      <c r="C2914">
        <v>1995</v>
      </c>
      <c r="D2914">
        <v>710</v>
      </c>
      <c r="F2914">
        <v>0.01</v>
      </c>
      <c r="G2914">
        <v>541</v>
      </c>
      <c r="H2914" t="s">
        <v>54</v>
      </c>
      <c r="I2914">
        <f t="shared" si="92"/>
        <v>2</v>
      </c>
      <c r="J2914">
        <f t="shared" si="91"/>
        <v>0</v>
      </c>
    </row>
    <row r="2915" spans="1:10">
      <c r="A2915" t="s">
        <v>53</v>
      </c>
      <c r="B2915" s="57">
        <v>34734</v>
      </c>
      <c r="C2915">
        <v>1995</v>
      </c>
      <c r="D2915">
        <v>710</v>
      </c>
      <c r="F2915">
        <v>0</v>
      </c>
      <c r="G2915">
        <v>610</v>
      </c>
      <c r="H2915" t="s">
        <v>18</v>
      </c>
      <c r="I2915">
        <f t="shared" si="92"/>
        <v>2</v>
      </c>
      <c r="J2915">
        <f t="shared" si="91"/>
        <v>0</v>
      </c>
    </row>
    <row r="2916" spans="1:10">
      <c r="A2916" t="s">
        <v>53</v>
      </c>
      <c r="B2916" s="57">
        <v>34734</v>
      </c>
      <c r="C2916">
        <v>1995</v>
      </c>
      <c r="D2916">
        <v>710</v>
      </c>
      <c r="F2916">
        <v>0</v>
      </c>
      <c r="G2916">
        <v>620</v>
      </c>
      <c r="H2916" t="s">
        <v>18</v>
      </c>
      <c r="I2916">
        <f t="shared" si="92"/>
        <v>2</v>
      </c>
      <c r="J2916">
        <f t="shared" si="91"/>
        <v>0</v>
      </c>
    </row>
    <row r="2917" spans="1:10">
      <c r="A2917" t="s">
        <v>53</v>
      </c>
      <c r="B2917" s="57">
        <v>34734</v>
      </c>
      <c r="C2917">
        <v>1995</v>
      </c>
      <c r="D2917">
        <v>710</v>
      </c>
      <c r="F2917">
        <v>0</v>
      </c>
      <c r="G2917">
        <v>630</v>
      </c>
      <c r="H2917" t="s">
        <v>18</v>
      </c>
      <c r="I2917">
        <f t="shared" si="92"/>
        <v>2</v>
      </c>
      <c r="J2917">
        <f t="shared" si="91"/>
        <v>0</v>
      </c>
    </row>
    <row r="2918" spans="1:10">
      <c r="A2918" t="s">
        <v>53</v>
      </c>
      <c r="B2918" s="57">
        <v>34734</v>
      </c>
      <c r="C2918">
        <v>1995</v>
      </c>
      <c r="D2918">
        <v>710</v>
      </c>
      <c r="F2918">
        <v>0</v>
      </c>
      <c r="G2918">
        <v>649</v>
      </c>
      <c r="H2918" t="s">
        <v>55</v>
      </c>
      <c r="I2918">
        <f t="shared" si="92"/>
        <v>2</v>
      </c>
      <c r="J2918">
        <f t="shared" si="91"/>
        <v>0</v>
      </c>
    </row>
    <row r="2919" spans="1:10">
      <c r="A2919" t="s">
        <v>53</v>
      </c>
      <c r="B2919" s="57">
        <v>34741</v>
      </c>
      <c r="C2919">
        <v>1995</v>
      </c>
      <c r="D2919">
        <v>710</v>
      </c>
      <c r="E2919">
        <v>5435.03</v>
      </c>
      <c r="F2919">
        <v>0.14000000000000001</v>
      </c>
      <c r="G2919">
        <v>518</v>
      </c>
      <c r="H2919" t="s">
        <v>54</v>
      </c>
      <c r="I2919">
        <f t="shared" si="92"/>
        <v>2</v>
      </c>
      <c r="J2919">
        <f t="shared" si="91"/>
        <v>0</v>
      </c>
    </row>
    <row r="2920" spans="1:10">
      <c r="A2920" t="s">
        <v>53</v>
      </c>
      <c r="B2920" s="57">
        <v>34741</v>
      </c>
      <c r="C2920">
        <v>1995</v>
      </c>
      <c r="D2920">
        <v>710</v>
      </c>
      <c r="E2920">
        <v>5435.03</v>
      </c>
      <c r="F2920">
        <v>1.88</v>
      </c>
      <c r="G2920">
        <v>519</v>
      </c>
      <c r="H2920" t="s">
        <v>54</v>
      </c>
      <c r="I2920">
        <f t="shared" si="92"/>
        <v>2</v>
      </c>
      <c r="J2920">
        <f t="shared" si="91"/>
        <v>0</v>
      </c>
    </row>
    <row r="2921" spans="1:10">
      <c r="A2921" t="s">
        <v>53</v>
      </c>
      <c r="B2921" s="57">
        <v>34741</v>
      </c>
      <c r="C2921">
        <v>1995</v>
      </c>
      <c r="D2921">
        <v>710</v>
      </c>
      <c r="E2921">
        <v>6363.04</v>
      </c>
      <c r="F2921">
        <v>0.06</v>
      </c>
      <c r="G2921">
        <v>630</v>
      </c>
      <c r="H2921" t="s">
        <v>18</v>
      </c>
      <c r="I2921">
        <f t="shared" si="92"/>
        <v>2</v>
      </c>
      <c r="J2921">
        <f t="shared" si="91"/>
        <v>0</v>
      </c>
    </row>
    <row r="2922" spans="1:10">
      <c r="A2922" t="s">
        <v>53</v>
      </c>
      <c r="B2922" s="57">
        <v>34741</v>
      </c>
      <c r="C2922">
        <v>1995</v>
      </c>
      <c r="D2922">
        <v>710</v>
      </c>
      <c r="F2922">
        <v>1.34</v>
      </c>
      <c r="G2922">
        <v>509</v>
      </c>
      <c r="H2922" t="s">
        <v>54</v>
      </c>
      <c r="I2922">
        <f t="shared" si="92"/>
        <v>2</v>
      </c>
      <c r="J2922">
        <f t="shared" si="91"/>
        <v>0</v>
      </c>
    </row>
    <row r="2923" spans="1:10">
      <c r="A2923" t="s">
        <v>53</v>
      </c>
      <c r="B2923" s="57">
        <v>34741</v>
      </c>
      <c r="C2923">
        <v>1995</v>
      </c>
      <c r="D2923">
        <v>710</v>
      </c>
      <c r="F2923">
        <v>0.15</v>
      </c>
      <c r="G2923">
        <v>516</v>
      </c>
      <c r="H2923" t="s">
        <v>54</v>
      </c>
      <c r="I2923">
        <f t="shared" si="92"/>
        <v>2</v>
      </c>
      <c r="J2923">
        <f t="shared" si="91"/>
        <v>0</v>
      </c>
    </row>
    <row r="2924" spans="1:10">
      <c r="A2924" t="s">
        <v>53</v>
      </c>
      <c r="B2924" s="57">
        <v>34741</v>
      </c>
      <c r="C2924">
        <v>1995</v>
      </c>
      <c r="D2924">
        <v>710</v>
      </c>
      <c r="F2924">
        <v>0.21</v>
      </c>
      <c r="G2924">
        <v>519</v>
      </c>
      <c r="H2924" t="s">
        <v>54</v>
      </c>
      <c r="I2924">
        <f t="shared" si="92"/>
        <v>2</v>
      </c>
      <c r="J2924">
        <f t="shared" si="91"/>
        <v>0</v>
      </c>
    </row>
    <row r="2925" spans="1:10">
      <c r="A2925" t="s">
        <v>53</v>
      </c>
      <c r="B2925" s="57">
        <v>34741</v>
      </c>
      <c r="C2925">
        <v>1995</v>
      </c>
      <c r="D2925">
        <v>710</v>
      </c>
      <c r="F2925">
        <v>0.05</v>
      </c>
      <c r="G2925">
        <v>610</v>
      </c>
      <c r="H2925" t="s">
        <v>18</v>
      </c>
      <c r="I2925">
        <f t="shared" si="92"/>
        <v>2</v>
      </c>
      <c r="J2925">
        <f t="shared" si="91"/>
        <v>0</v>
      </c>
    </row>
    <row r="2926" spans="1:10">
      <c r="A2926" t="s">
        <v>53</v>
      </c>
      <c r="B2926" s="57">
        <v>34741</v>
      </c>
      <c r="C2926">
        <v>1995</v>
      </c>
      <c r="D2926">
        <v>710</v>
      </c>
      <c r="F2926">
        <v>0.34</v>
      </c>
      <c r="G2926">
        <v>620</v>
      </c>
      <c r="H2926" t="s">
        <v>18</v>
      </c>
      <c r="I2926">
        <f t="shared" si="92"/>
        <v>2</v>
      </c>
      <c r="J2926">
        <f t="shared" si="91"/>
        <v>0</v>
      </c>
    </row>
    <row r="2927" spans="1:10">
      <c r="A2927" t="s">
        <v>53</v>
      </c>
      <c r="B2927" s="57">
        <v>34741</v>
      </c>
      <c r="C2927">
        <v>1995</v>
      </c>
      <c r="D2927">
        <v>710</v>
      </c>
      <c r="F2927">
        <v>1.3</v>
      </c>
      <c r="G2927">
        <v>630</v>
      </c>
      <c r="H2927" t="s">
        <v>18</v>
      </c>
      <c r="I2927">
        <f t="shared" si="92"/>
        <v>2</v>
      </c>
      <c r="J2927">
        <f t="shared" si="91"/>
        <v>0</v>
      </c>
    </row>
    <row r="2928" spans="1:10">
      <c r="A2928" t="s">
        <v>53</v>
      </c>
      <c r="B2928" s="57">
        <v>34741</v>
      </c>
      <c r="C2928">
        <v>1995</v>
      </c>
      <c r="D2928">
        <v>710</v>
      </c>
      <c r="F2928">
        <v>0</v>
      </c>
      <c r="G2928">
        <v>649</v>
      </c>
      <c r="H2928" t="s">
        <v>55</v>
      </c>
      <c r="I2928">
        <f t="shared" si="92"/>
        <v>2</v>
      </c>
      <c r="J2928">
        <f t="shared" si="91"/>
        <v>0</v>
      </c>
    </row>
    <row r="2929" spans="1:10">
      <c r="A2929" t="s">
        <v>53</v>
      </c>
      <c r="B2929" s="57">
        <v>34748</v>
      </c>
      <c r="C2929">
        <v>1995</v>
      </c>
      <c r="D2929">
        <v>710</v>
      </c>
      <c r="E2929">
        <v>6363.04</v>
      </c>
      <c r="F2929">
        <v>0</v>
      </c>
      <c r="G2929">
        <v>620</v>
      </c>
      <c r="H2929" t="s">
        <v>18</v>
      </c>
      <c r="I2929">
        <f t="shared" si="92"/>
        <v>2</v>
      </c>
      <c r="J2929">
        <f t="shared" si="91"/>
        <v>0</v>
      </c>
    </row>
    <row r="2930" spans="1:10">
      <c r="A2930" t="s">
        <v>53</v>
      </c>
      <c r="B2930" s="57">
        <v>34748</v>
      </c>
      <c r="C2930">
        <v>1995</v>
      </c>
      <c r="D2930">
        <v>710</v>
      </c>
      <c r="E2930">
        <v>6363.04</v>
      </c>
      <c r="F2930">
        <v>0.49</v>
      </c>
      <c r="G2930">
        <v>630</v>
      </c>
      <c r="H2930" t="s">
        <v>18</v>
      </c>
      <c r="I2930">
        <f t="shared" si="92"/>
        <v>2</v>
      </c>
      <c r="J2930">
        <f t="shared" si="91"/>
        <v>0</v>
      </c>
    </row>
    <row r="2931" spans="1:10">
      <c r="A2931" t="s">
        <v>53</v>
      </c>
      <c r="B2931" s="57">
        <v>34748</v>
      </c>
      <c r="C2931">
        <v>1995</v>
      </c>
      <c r="D2931">
        <v>710</v>
      </c>
      <c r="F2931">
        <v>0.02</v>
      </c>
      <c r="G2931">
        <v>517</v>
      </c>
      <c r="H2931" t="s">
        <v>54</v>
      </c>
      <c r="I2931">
        <f t="shared" si="92"/>
        <v>2</v>
      </c>
      <c r="J2931">
        <f t="shared" si="91"/>
        <v>0</v>
      </c>
    </row>
    <row r="2932" spans="1:10">
      <c r="A2932" t="s">
        <v>53</v>
      </c>
      <c r="B2932" s="57">
        <v>34748</v>
      </c>
      <c r="C2932">
        <v>1995</v>
      </c>
      <c r="D2932">
        <v>710</v>
      </c>
      <c r="F2932">
        <v>0</v>
      </c>
      <c r="G2932">
        <v>519</v>
      </c>
      <c r="H2932" t="s">
        <v>54</v>
      </c>
      <c r="I2932">
        <f t="shared" si="92"/>
        <v>2</v>
      </c>
      <c r="J2932">
        <f t="shared" si="91"/>
        <v>0</v>
      </c>
    </row>
    <row r="2933" spans="1:10">
      <c r="A2933" t="s">
        <v>53</v>
      </c>
      <c r="B2933" s="57">
        <v>34748</v>
      </c>
      <c r="C2933">
        <v>1995</v>
      </c>
      <c r="D2933">
        <v>710</v>
      </c>
      <c r="F2933">
        <v>0.01</v>
      </c>
      <c r="G2933">
        <v>610</v>
      </c>
      <c r="H2933" t="s">
        <v>18</v>
      </c>
      <c r="I2933">
        <f t="shared" si="92"/>
        <v>2</v>
      </c>
      <c r="J2933">
        <f t="shared" si="91"/>
        <v>0</v>
      </c>
    </row>
    <row r="2934" spans="1:10">
      <c r="A2934" t="s">
        <v>53</v>
      </c>
      <c r="B2934" s="57">
        <v>34748</v>
      </c>
      <c r="C2934">
        <v>1995</v>
      </c>
      <c r="D2934">
        <v>710</v>
      </c>
      <c r="F2934">
        <v>0</v>
      </c>
      <c r="G2934">
        <v>620</v>
      </c>
      <c r="H2934" t="s">
        <v>18</v>
      </c>
      <c r="I2934">
        <f t="shared" si="92"/>
        <v>2</v>
      </c>
      <c r="J2934">
        <f t="shared" si="91"/>
        <v>0</v>
      </c>
    </row>
    <row r="2935" spans="1:10">
      <c r="A2935" t="s">
        <v>53</v>
      </c>
      <c r="B2935" s="57">
        <v>34748</v>
      </c>
      <c r="C2935">
        <v>1995</v>
      </c>
      <c r="D2935">
        <v>710</v>
      </c>
      <c r="F2935">
        <v>0.02</v>
      </c>
      <c r="G2935">
        <v>630</v>
      </c>
      <c r="H2935" t="s">
        <v>18</v>
      </c>
      <c r="I2935">
        <f t="shared" si="92"/>
        <v>2</v>
      </c>
      <c r="J2935">
        <f t="shared" si="91"/>
        <v>0</v>
      </c>
    </row>
    <row r="2936" spans="1:10">
      <c r="A2936" t="s">
        <v>53</v>
      </c>
      <c r="B2936" s="57">
        <v>34748</v>
      </c>
      <c r="C2936">
        <v>1995</v>
      </c>
      <c r="D2936">
        <v>710</v>
      </c>
      <c r="F2936">
        <v>0</v>
      </c>
      <c r="G2936">
        <v>640</v>
      </c>
      <c r="H2936" t="s">
        <v>18</v>
      </c>
      <c r="I2936">
        <f t="shared" si="92"/>
        <v>2</v>
      </c>
      <c r="J2936">
        <f t="shared" si="91"/>
        <v>0</v>
      </c>
    </row>
    <row r="2937" spans="1:10">
      <c r="A2937" t="s">
        <v>53</v>
      </c>
      <c r="B2937" s="57">
        <v>34748</v>
      </c>
      <c r="C2937">
        <v>1995</v>
      </c>
      <c r="D2937">
        <v>710</v>
      </c>
      <c r="F2937">
        <v>0</v>
      </c>
      <c r="G2937">
        <v>649</v>
      </c>
      <c r="H2937" t="s">
        <v>55</v>
      </c>
      <c r="I2937">
        <f t="shared" si="92"/>
        <v>2</v>
      </c>
      <c r="J2937">
        <f t="shared" si="91"/>
        <v>0</v>
      </c>
    </row>
    <row r="2938" spans="1:10">
      <c r="A2938" t="s">
        <v>53</v>
      </c>
      <c r="B2938" s="57">
        <v>34755</v>
      </c>
      <c r="C2938">
        <v>1995</v>
      </c>
      <c r="D2938">
        <v>710</v>
      </c>
      <c r="E2938">
        <v>4087.2</v>
      </c>
      <c r="F2938">
        <v>2.29</v>
      </c>
      <c r="G2938">
        <v>610</v>
      </c>
      <c r="H2938" t="s">
        <v>18</v>
      </c>
      <c r="I2938">
        <f t="shared" si="92"/>
        <v>2</v>
      </c>
      <c r="J2938">
        <f t="shared" si="91"/>
        <v>0</v>
      </c>
    </row>
    <row r="2939" spans="1:10">
      <c r="A2939" t="s">
        <v>53</v>
      </c>
      <c r="B2939" s="57">
        <v>34755</v>
      </c>
      <c r="C2939">
        <v>1995</v>
      </c>
      <c r="D2939">
        <v>710</v>
      </c>
      <c r="E2939">
        <v>5435.03</v>
      </c>
      <c r="F2939">
        <v>0.14000000000000001</v>
      </c>
      <c r="G2939">
        <v>518</v>
      </c>
      <c r="H2939" t="s">
        <v>54</v>
      </c>
      <c r="I2939">
        <f t="shared" si="92"/>
        <v>2</v>
      </c>
      <c r="J2939">
        <f t="shared" si="91"/>
        <v>0</v>
      </c>
    </row>
    <row r="2940" spans="1:10">
      <c r="A2940" t="s">
        <v>53</v>
      </c>
      <c r="B2940" s="57">
        <v>34755</v>
      </c>
      <c r="C2940">
        <v>1995</v>
      </c>
      <c r="D2940">
        <v>710</v>
      </c>
      <c r="E2940">
        <v>5435.03</v>
      </c>
      <c r="F2940">
        <v>2.29</v>
      </c>
      <c r="G2940">
        <v>541</v>
      </c>
      <c r="H2940" t="s">
        <v>54</v>
      </c>
      <c r="I2940">
        <f t="shared" si="92"/>
        <v>2</v>
      </c>
      <c r="J2940">
        <f t="shared" si="91"/>
        <v>0</v>
      </c>
    </row>
    <row r="2941" spans="1:10">
      <c r="A2941" t="s">
        <v>53</v>
      </c>
      <c r="B2941" s="57">
        <v>34755</v>
      </c>
      <c r="C2941">
        <v>1995</v>
      </c>
      <c r="D2941">
        <v>710</v>
      </c>
      <c r="E2941">
        <v>6363.04</v>
      </c>
      <c r="F2941">
        <v>6.43</v>
      </c>
      <c r="G2941">
        <v>630</v>
      </c>
      <c r="H2941" t="s">
        <v>18</v>
      </c>
      <c r="I2941">
        <f t="shared" si="92"/>
        <v>2</v>
      </c>
      <c r="J2941">
        <f t="shared" si="91"/>
        <v>0</v>
      </c>
    </row>
    <row r="2942" spans="1:10">
      <c r="A2942" t="s">
        <v>53</v>
      </c>
      <c r="B2942" s="57">
        <v>34755</v>
      </c>
      <c r="C2942">
        <v>1995</v>
      </c>
      <c r="D2942">
        <v>710</v>
      </c>
      <c r="F2942">
        <v>0</v>
      </c>
      <c r="G2942">
        <v>519</v>
      </c>
      <c r="H2942" t="s">
        <v>54</v>
      </c>
      <c r="I2942">
        <f t="shared" si="92"/>
        <v>2</v>
      </c>
      <c r="J2942">
        <f t="shared" si="91"/>
        <v>0</v>
      </c>
    </row>
    <row r="2943" spans="1:10">
      <c r="A2943" t="s">
        <v>53</v>
      </c>
      <c r="B2943" s="57">
        <v>34755</v>
      </c>
      <c r="C2943">
        <v>1995</v>
      </c>
      <c r="D2943">
        <v>710</v>
      </c>
      <c r="F2943">
        <v>0.02</v>
      </c>
      <c r="G2943">
        <v>521</v>
      </c>
      <c r="H2943" t="s">
        <v>54</v>
      </c>
      <c r="I2943">
        <f t="shared" si="92"/>
        <v>2</v>
      </c>
      <c r="J2943">
        <f t="shared" si="91"/>
        <v>0</v>
      </c>
    </row>
    <row r="2944" spans="1:10">
      <c r="A2944" t="s">
        <v>53</v>
      </c>
      <c r="B2944" s="57">
        <v>34755</v>
      </c>
      <c r="C2944">
        <v>1995</v>
      </c>
      <c r="D2944">
        <v>710</v>
      </c>
      <c r="F2944">
        <v>0.31</v>
      </c>
      <c r="G2944">
        <v>541</v>
      </c>
      <c r="H2944" t="s">
        <v>54</v>
      </c>
      <c r="I2944">
        <f t="shared" si="92"/>
        <v>2</v>
      </c>
      <c r="J2944">
        <f t="shared" si="91"/>
        <v>0</v>
      </c>
    </row>
    <row r="2945" spans="1:10">
      <c r="A2945" t="s">
        <v>53</v>
      </c>
      <c r="B2945" s="57">
        <v>34755</v>
      </c>
      <c r="C2945">
        <v>1995</v>
      </c>
      <c r="D2945">
        <v>710</v>
      </c>
      <c r="F2945">
        <v>0</v>
      </c>
      <c r="G2945">
        <v>610</v>
      </c>
      <c r="H2945" t="s">
        <v>18</v>
      </c>
      <c r="I2945">
        <f t="shared" si="92"/>
        <v>2</v>
      </c>
      <c r="J2945">
        <f t="shared" si="91"/>
        <v>0</v>
      </c>
    </row>
    <row r="2946" spans="1:10">
      <c r="A2946" t="s">
        <v>53</v>
      </c>
      <c r="B2946" s="57">
        <v>34755</v>
      </c>
      <c r="C2946">
        <v>1995</v>
      </c>
      <c r="D2946">
        <v>710</v>
      </c>
      <c r="F2946">
        <v>0</v>
      </c>
      <c r="G2946">
        <v>620</v>
      </c>
      <c r="H2946" t="s">
        <v>18</v>
      </c>
      <c r="I2946">
        <f t="shared" si="92"/>
        <v>2</v>
      </c>
      <c r="J2946">
        <f t="shared" si="91"/>
        <v>0</v>
      </c>
    </row>
    <row r="2947" spans="1:10">
      <c r="A2947" t="s">
        <v>53</v>
      </c>
      <c r="B2947" s="57">
        <v>34755</v>
      </c>
      <c r="C2947">
        <v>1995</v>
      </c>
      <c r="D2947">
        <v>710</v>
      </c>
      <c r="F2947">
        <v>0.06</v>
      </c>
      <c r="G2947">
        <v>630</v>
      </c>
      <c r="H2947" t="s">
        <v>18</v>
      </c>
      <c r="I2947">
        <f t="shared" si="92"/>
        <v>2</v>
      </c>
      <c r="J2947">
        <f t="shared" ref="J2947:J3010" si="93">IF(I2947&lt;7,0,1)</f>
        <v>0</v>
      </c>
    </row>
    <row r="2948" spans="1:10">
      <c r="A2948" t="s">
        <v>53</v>
      </c>
      <c r="B2948" s="57">
        <v>34755</v>
      </c>
      <c r="C2948">
        <v>1995</v>
      </c>
      <c r="D2948">
        <v>710</v>
      </c>
      <c r="F2948">
        <v>0</v>
      </c>
      <c r="G2948">
        <v>640</v>
      </c>
      <c r="H2948" t="s">
        <v>18</v>
      </c>
      <c r="I2948">
        <f t="shared" si="92"/>
        <v>2</v>
      </c>
      <c r="J2948">
        <f t="shared" si="93"/>
        <v>0</v>
      </c>
    </row>
    <row r="2949" spans="1:10">
      <c r="A2949" t="s">
        <v>53</v>
      </c>
      <c r="B2949" s="57">
        <v>34755</v>
      </c>
      <c r="C2949">
        <v>1995</v>
      </c>
      <c r="D2949">
        <v>710</v>
      </c>
      <c r="F2949">
        <v>0</v>
      </c>
      <c r="G2949">
        <v>649</v>
      </c>
      <c r="H2949" t="s">
        <v>55</v>
      </c>
      <c r="I2949">
        <f t="shared" si="92"/>
        <v>2</v>
      </c>
      <c r="J2949">
        <f t="shared" si="93"/>
        <v>0</v>
      </c>
    </row>
    <row r="2950" spans="1:10">
      <c r="A2950" t="s">
        <v>53</v>
      </c>
      <c r="B2950" s="57">
        <v>34762</v>
      </c>
      <c r="C2950">
        <v>1995</v>
      </c>
      <c r="D2950">
        <v>710</v>
      </c>
      <c r="E2950">
        <v>4087.2</v>
      </c>
      <c r="F2950">
        <v>1.28</v>
      </c>
      <c r="G2950">
        <v>610</v>
      </c>
      <c r="H2950" t="s">
        <v>18</v>
      </c>
      <c r="I2950">
        <f t="shared" si="92"/>
        <v>3</v>
      </c>
      <c r="J2950">
        <f t="shared" si="93"/>
        <v>0</v>
      </c>
    </row>
    <row r="2951" spans="1:10">
      <c r="A2951" t="s">
        <v>53</v>
      </c>
      <c r="B2951" s="57">
        <v>34762</v>
      </c>
      <c r="C2951">
        <v>1995</v>
      </c>
      <c r="D2951">
        <v>710</v>
      </c>
      <c r="E2951">
        <v>4087.2</v>
      </c>
      <c r="F2951">
        <v>5.0999999999999996</v>
      </c>
      <c r="G2951">
        <v>630</v>
      </c>
      <c r="H2951" t="s">
        <v>18</v>
      </c>
      <c r="I2951">
        <f t="shared" si="92"/>
        <v>3</v>
      </c>
      <c r="J2951">
        <f t="shared" si="93"/>
        <v>0</v>
      </c>
    </row>
    <row r="2952" spans="1:10">
      <c r="A2952" t="s">
        <v>53</v>
      </c>
      <c r="B2952" s="57">
        <v>34762</v>
      </c>
      <c r="C2952">
        <v>1995</v>
      </c>
      <c r="D2952">
        <v>710</v>
      </c>
      <c r="E2952">
        <v>5435.03</v>
      </c>
      <c r="F2952">
        <v>4.22</v>
      </c>
      <c r="G2952">
        <v>541</v>
      </c>
      <c r="H2952" t="s">
        <v>54</v>
      </c>
      <c r="I2952">
        <f t="shared" ref="I2952:I3015" si="94">MONTH(B2952)</f>
        <v>3</v>
      </c>
      <c r="J2952">
        <f t="shared" si="93"/>
        <v>0</v>
      </c>
    </row>
    <row r="2953" spans="1:10">
      <c r="A2953" t="s">
        <v>53</v>
      </c>
      <c r="B2953" s="57">
        <v>34762</v>
      </c>
      <c r="C2953">
        <v>1995</v>
      </c>
      <c r="D2953">
        <v>710</v>
      </c>
      <c r="E2953">
        <v>6363.04</v>
      </c>
      <c r="F2953">
        <v>4.17</v>
      </c>
      <c r="G2953">
        <v>630</v>
      </c>
      <c r="H2953" t="s">
        <v>18</v>
      </c>
      <c r="I2953">
        <f t="shared" si="94"/>
        <v>3</v>
      </c>
      <c r="J2953">
        <f t="shared" si="93"/>
        <v>0</v>
      </c>
    </row>
    <row r="2954" spans="1:10">
      <c r="A2954" t="s">
        <v>53</v>
      </c>
      <c r="B2954" s="57">
        <v>34762</v>
      </c>
      <c r="C2954">
        <v>1995</v>
      </c>
      <c r="D2954">
        <v>710</v>
      </c>
      <c r="F2954">
        <v>0.16</v>
      </c>
      <c r="G2954">
        <v>541</v>
      </c>
      <c r="H2954" t="s">
        <v>54</v>
      </c>
      <c r="I2954">
        <f t="shared" si="94"/>
        <v>3</v>
      </c>
      <c r="J2954">
        <f t="shared" si="93"/>
        <v>0</v>
      </c>
    </row>
    <row r="2955" spans="1:10">
      <c r="A2955" t="s">
        <v>53</v>
      </c>
      <c r="B2955" s="57">
        <v>34762</v>
      </c>
      <c r="C2955">
        <v>1995</v>
      </c>
      <c r="D2955">
        <v>710</v>
      </c>
      <c r="F2955">
        <v>1.91</v>
      </c>
      <c r="G2955">
        <v>610</v>
      </c>
      <c r="H2955" t="s">
        <v>18</v>
      </c>
      <c r="I2955">
        <f t="shared" si="94"/>
        <v>3</v>
      </c>
      <c r="J2955">
        <f t="shared" si="93"/>
        <v>0</v>
      </c>
    </row>
    <row r="2956" spans="1:10">
      <c r="A2956" t="s">
        <v>53</v>
      </c>
      <c r="B2956" s="57">
        <v>34762</v>
      </c>
      <c r="C2956">
        <v>1995</v>
      </c>
      <c r="D2956">
        <v>710</v>
      </c>
      <c r="F2956">
        <v>0.24</v>
      </c>
      <c r="G2956">
        <v>620</v>
      </c>
      <c r="H2956" t="s">
        <v>18</v>
      </c>
      <c r="I2956">
        <f t="shared" si="94"/>
        <v>3</v>
      </c>
      <c r="J2956">
        <f t="shared" si="93"/>
        <v>0</v>
      </c>
    </row>
    <row r="2957" spans="1:10">
      <c r="A2957" t="s">
        <v>53</v>
      </c>
      <c r="B2957" s="57">
        <v>34762</v>
      </c>
      <c r="C2957">
        <v>1995</v>
      </c>
      <c r="D2957">
        <v>710</v>
      </c>
      <c r="F2957">
        <v>0.51</v>
      </c>
      <c r="G2957">
        <v>630</v>
      </c>
      <c r="H2957" t="s">
        <v>18</v>
      </c>
      <c r="I2957">
        <f t="shared" si="94"/>
        <v>3</v>
      </c>
      <c r="J2957">
        <f t="shared" si="93"/>
        <v>0</v>
      </c>
    </row>
    <row r="2958" spans="1:10">
      <c r="A2958" t="s">
        <v>53</v>
      </c>
      <c r="B2958" s="57">
        <v>34762</v>
      </c>
      <c r="C2958">
        <v>1995</v>
      </c>
      <c r="D2958">
        <v>710</v>
      </c>
      <c r="F2958">
        <v>0.02</v>
      </c>
      <c r="G2958">
        <v>649</v>
      </c>
      <c r="H2958" t="s">
        <v>55</v>
      </c>
      <c r="I2958">
        <f t="shared" si="94"/>
        <v>3</v>
      </c>
      <c r="J2958">
        <f t="shared" si="93"/>
        <v>0</v>
      </c>
    </row>
    <row r="2959" spans="1:10">
      <c r="A2959" t="s">
        <v>53</v>
      </c>
      <c r="B2959" s="57">
        <v>34769</v>
      </c>
      <c r="C2959">
        <v>1995</v>
      </c>
      <c r="D2959">
        <v>710</v>
      </c>
      <c r="E2959">
        <v>4087.2</v>
      </c>
      <c r="F2959">
        <v>26.95</v>
      </c>
      <c r="G2959">
        <v>620</v>
      </c>
      <c r="H2959" t="s">
        <v>18</v>
      </c>
      <c r="I2959">
        <f t="shared" si="94"/>
        <v>3</v>
      </c>
      <c r="J2959">
        <f t="shared" si="93"/>
        <v>0</v>
      </c>
    </row>
    <row r="2960" spans="1:10">
      <c r="A2960" t="s">
        <v>53</v>
      </c>
      <c r="B2960" s="57">
        <v>34769</v>
      </c>
      <c r="C2960">
        <v>1995</v>
      </c>
      <c r="D2960">
        <v>710</v>
      </c>
      <c r="E2960">
        <v>4087.2</v>
      </c>
      <c r="F2960">
        <v>4.57</v>
      </c>
      <c r="G2960">
        <v>630</v>
      </c>
      <c r="H2960" t="s">
        <v>18</v>
      </c>
      <c r="I2960">
        <f t="shared" si="94"/>
        <v>3</v>
      </c>
      <c r="J2960">
        <f t="shared" si="93"/>
        <v>0</v>
      </c>
    </row>
    <row r="2961" spans="1:10">
      <c r="A2961" t="s">
        <v>53</v>
      </c>
      <c r="B2961" s="57">
        <v>34769</v>
      </c>
      <c r="C2961">
        <v>1995</v>
      </c>
      <c r="D2961">
        <v>710</v>
      </c>
      <c r="E2961">
        <v>5435.03</v>
      </c>
      <c r="F2961">
        <v>0.08</v>
      </c>
      <c r="G2961">
        <v>509</v>
      </c>
      <c r="H2961" t="s">
        <v>54</v>
      </c>
      <c r="I2961">
        <f t="shared" si="94"/>
        <v>3</v>
      </c>
      <c r="J2961">
        <f t="shared" si="93"/>
        <v>0</v>
      </c>
    </row>
    <row r="2962" spans="1:10">
      <c r="A2962" t="s">
        <v>53</v>
      </c>
      <c r="B2962" s="57">
        <v>34769</v>
      </c>
      <c r="C2962">
        <v>1995</v>
      </c>
      <c r="D2962">
        <v>710</v>
      </c>
      <c r="E2962">
        <v>5435.03</v>
      </c>
      <c r="F2962">
        <v>3.81</v>
      </c>
      <c r="G2962">
        <v>541</v>
      </c>
      <c r="H2962" t="s">
        <v>54</v>
      </c>
      <c r="I2962">
        <f t="shared" si="94"/>
        <v>3</v>
      </c>
      <c r="J2962">
        <f t="shared" si="93"/>
        <v>0</v>
      </c>
    </row>
    <row r="2963" spans="1:10">
      <c r="A2963" t="s">
        <v>53</v>
      </c>
      <c r="B2963" s="57">
        <v>34769</v>
      </c>
      <c r="C2963">
        <v>1995</v>
      </c>
      <c r="D2963">
        <v>710</v>
      </c>
      <c r="E2963">
        <v>5435.03</v>
      </c>
      <c r="F2963">
        <v>2.2200000000000002</v>
      </c>
      <c r="G2963">
        <v>542</v>
      </c>
      <c r="H2963" t="s">
        <v>54</v>
      </c>
      <c r="I2963">
        <f t="shared" si="94"/>
        <v>3</v>
      </c>
      <c r="J2963">
        <f t="shared" si="93"/>
        <v>0</v>
      </c>
    </row>
    <row r="2964" spans="1:10">
      <c r="A2964" t="s">
        <v>53</v>
      </c>
      <c r="B2964" s="57">
        <v>34769</v>
      </c>
      <c r="C2964">
        <v>1995</v>
      </c>
      <c r="D2964">
        <v>710</v>
      </c>
      <c r="E2964">
        <v>6363.04</v>
      </c>
      <c r="F2964">
        <v>0.35</v>
      </c>
      <c r="G2964">
        <v>630</v>
      </c>
      <c r="H2964" t="s">
        <v>18</v>
      </c>
      <c r="I2964">
        <f t="shared" si="94"/>
        <v>3</v>
      </c>
      <c r="J2964">
        <f t="shared" si="93"/>
        <v>0</v>
      </c>
    </row>
    <row r="2965" spans="1:10">
      <c r="A2965" t="s">
        <v>53</v>
      </c>
      <c r="B2965" s="57">
        <v>34769</v>
      </c>
      <c r="C2965">
        <v>1995</v>
      </c>
      <c r="D2965">
        <v>710</v>
      </c>
      <c r="F2965">
        <v>0.01</v>
      </c>
      <c r="G2965">
        <v>517</v>
      </c>
      <c r="H2965" t="s">
        <v>54</v>
      </c>
      <c r="I2965">
        <f t="shared" si="94"/>
        <v>3</v>
      </c>
      <c r="J2965">
        <f t="shared" si="93"/>
        <v>0</v>
      </c>
    </row>
    <row r="2966" spans="1:10">
      <c r="A2966" t="s">
        <v>53</v>
      </c>
      <c r="B2966" s="57">
        <v>34769</v>
      </c>
      <c r="C2966">
        <v>1995</v>
      </c>
      <c r="D2966">
        <v>710</v>
      </c>
      <c r="F2966">
        <v>0.32</v>
      </c>
      <c r="G2966">
        <v>541</v>
      </c>
      <c r="H2966" t="s">
        <v>54</v>
      </c>
      <c r="I2966">
        <f t="shared" si="94"/>
        <v>3</v>
      </c>
      <c r="J2966">
        <f t="shared" si="93"/>
        <v>0</v>
      </c>
    </row>
    <row r="2967" spans="1:10">
      <c r="A2967" t="s">
        <v>53</v>
      </c>
      <c r="B2967" s="57">
        <v>34769</v>
      </c>
      <c r="C2967">
        <v>1995</v>
      </c>
      <c r="D2967">
        <v>710</v>
      </c>
      <c r="F2967">
        <v>0.11</v>
      </c>
      <c r="G2967">
        <v>542</v>
      </c>
      <c r="H2967" t="s">
        <v>54</v>
      </c>
      <c r="I2967">
        <f t="shared" si="94"/>
        <v>3</v>
      </c>
      <c r="J2967">
        <f t="shared" si="93"/>
        <v>0</v>
      </c>
    </row>
    <row r="2968" spans="1:10">
      <c r="A2968" t="s">
        <v>53</v>
      </c>
      <c r="B2968" s="57">
        <v>34769</v>
      </c>
      <c r="C2968">
        <v>1995</v>
      </c>
      <c r="D2968">
        <v>710</v>
      </c>
      <c r="F2968">
        <v>1.35</v>
      </c>
      <c r="G2968">
        <v>610</v>
      </c>
      <c r="H2968" t="s">
        <v>18</v>
      </c>
      <c r="I2968">
        <f t="shared" si="94"/>
        <v>3</v>
      </c>
      <c r="J2968">
        <f t="shared" si="93"/>
        <v>0</v>
      </c>
    </row>
    <row r="2969" spans="1:10">
      <c r="A2969" t="s">
        <v>53</v>
      </c>
      <c r="B2969" s="57">
        <v>34769</v>
      </c>
      <c r="C2969">
        <v>1995</v>
      </c>
      <c r="D2969">
        <v>710</v>
      </c>
      <c r="F2969">
        <v>2.33</v>
      </c>
      <c r="G2969">
        <v>620</v>
      </c>
      <c r="H2969" t="s">
        <v>18</v>
      </c>
      <c r="I2969">
        <f t="shared" si="94"/>
        <v>3</v>
      </c>
      <c r="J2969">
        <f t="shared" si="93"/>
        <v>0</v>
      </c>
    </row>
    <row r="2970" spans="1:10">
      <c r="A2970" t="s">
        <v>53</v>
      </c>
      <c r="B2970" s="57">
        <v>34769</v>
      </c>
      <c r="C2970">
        <v>1995</v>
      </c>
      <c r="D2970">
        <v>710</v>
      </c>
      <c r="F2970">
        <v>1.74</v>
      </c>
      <c r="G2970">
        <v>630</v>
      </c>
      <c r="H2970" t="s">
        <v>18</v>
      </c>
      <c r="I2970">
        <f t="shared" si="94"/>
        <v>3</v>
      </c>
      <c r="J2970">
        <f t="shared" si="93"/>
        <v>0</v>
      </c>
    </row>
    <row r="2971" spans="1:10">
      <c r="A2971" t="s">
        <v>53</v>
      </c>
      <c r="B2971" s="57">
        <v>34769</v>
      </c>
      <c r="C2971">
        <v>1995</v>
      </c>
      <c r="D2971">
        <v>710</v>
      </c>
      <c r="F2971">
        <v>0.01</v>
      </c>
      <c r="G2971">
        <v>649</v>
      </c>
      <c r="H2971" t="s">
        <v>55</v>
      </c>
      <c r="I2971">
        <f t="shared" si="94"/>
        <v>3</v>
      </c>
      <c r="J2971">
        <f t="shared" si="93"/>
        <v>0</v>
      </c>
    </row>
    <row r="2972" spans="1:10">
      <c r="A2972" t="s">
        <v>53</v>
      </c>
      <c r="B2972" s="57">
        <v>34776</v>
      </c>
      <c r="C2972">
        <v>1995</v>
      </c>
      <c r="D2972">
        <v>710</v>
      </c>
      <c r="E2972">
        <v>4087.2</v>
      </c>
      <c r="F2972">
        <v>17.8</v>
      </c>
      <c r="G2972">
        <v>620</v>
      </c>
      <c r="H2972" t="s">
        <v>18</v>
      </c>
      <c r="I2972">
        <f t="shared" si="94"/>
        <v>3</v>
      </c>
      <c r="J2972">
        <f t="shared" si="93"/>
        <v>0</v>
      </c>
    </row>
    <row r="2973" spans="1:10">
      <c r="A2973" t="s">
        <v>53</v>
      </c>
      <c r="B2973" s="57">
        <v>34776</v>
      </c>
      <c r="C2973">
        <v>1995</v>
      </c>
      <c r="D2973">
        <v>710</v>
      </c>
      <c r="E2973">
        <v>4087.2</v>
      </c>
      <c r="F2973">
        <v>5.7</v>
      </c>
      <c r="G2973">
        <v>630</v>
      </c>
      <c r="H2973" t="s">
        <v>18</v>
      </c>
      <c r="I2973">
        <f t="shared" si="94"/>
        <v>3</v>
      </c>
      <c r="J2973">
        <f t="shared" si="93"/>
        <v>0</v>
      </c>
    </row>
    <row r="2974" spans="1:10">
      <c r="A2974" t="s">
        <v>53</v>
      </c>
      <c r="B2974" s="57">
        <v>34776</v>
      </c>
      <c r="C2974">
        <v>1995</v>
      </c>
      <c r="D2974">
        <v>710</v>
      </c>
      <c r="E2974">
        <v>4087.2</v>
      </c>
      <c r="F2974">
        <v>15.9</v>
      </c>
      <c r="G2974">
        <v>650</v>
      </c>
      <c r="H2974" t="s">
        <v>18</v>
      </c>
      <c r="I2974">
        <f t="shared" si="94"/>
        <v>3</v>
      </c>
      <c r="J2974">
        <f t="shared" si="93"/>
        <v>0</v>
      </c>
    </row>
    <row r="2975" spans="1:10">
      <c r="A2975" t="s">
        <v>53</v>
      </c>
      <c r="B2975" s="57">
        <v>34776</v>
      </c>
      <c r="C2975">
        <v>1995</v>
      </c>
      <c r="D2975">
        <v>710</v>
      </c>
      <c r="E2975">
        <v>5435.03</v>
      </c>
      <c r="F2975">
        <v>7.39</v>
      </c>
      <c r="G2975">
        <v>518</v>
      </c>
      <c r="H2975" t="s">
        <v>54</v>
      </c>
      <c r="I2975">
        <f t="shared" si="94"/>
        <v>3</v>
      </c>
      <c r="J2975">
        <f t="shared" si="93"/>
        <v>0</v>
      </c>
    </row>
    <row r="2976" spans="1:10">
      <c r="A2976" t="s">
        <v>53</v>
      </c>
      <c r="B2976" s="57">
        <v>34776</v>
      </c>
      <c r="C2976">
        <v>1995</v>
      </c>
      <c r="D2976">
        <v>710</v>
      </c>
      <c r="E2976">
        <v>5435.03</v>
      </c>
      <c r="F2976">
        <v>0.21</v>
      </c>
      <c r="G2976">
        <v>541</v>
      </c>
      <c r="H2976" t="s">
        <v>54</v>
      </c>
      <c r="I2976">
        <f t="shared" si="94"/>
        <v>3</v>
      </c>
      <c r="J2976">
        <f t="shared" si="93"/>
        <v>0</v>
      </c>
    </row>
    <row r="2977" spans="1:10">
      <c r="A2977" t="s">
        <v>53</v>
      </c>
      <c r="B2977" s="57">
        <v>34776</v>
      </c>
      <c r="C2977">
        <v>1995</v>
      </c>
      <c r="D2977">
        <v>710</v>
      </c>
      <c r="E2977">
        <v>5435.03</v>
      </c>
      <c r="F2977">
        <v>0.14000000000000001</v>
      </c>
      <c r="G2977">
        <v>542</v>
      </c>
      <c r="H2977" t="s">
        <v>54</v>
      </c>
      <c r="I2977">
        <f t="shared" si="94"/>
        <v>3</v>
      </c>
      <c r="J2977">
        <f t="shared" si="93"/>
        <v>0</v>
      </c>
    </row>
    <row r="2978" spans="1:10">
      <c r="A2978" t="s">
        <v>53</v>
      </c>
      <c r="B2978" s="57">
        <v>34776</v>
      </c>
      <c r="C2978">
        <v>1995</v>
      </c>
      <c r="D2978">
        <v>710</v>
      </c>
      <c r="E2978">
        <v>5435.03</v>
      </c>
      <c r="F2978">
        <v>0.53</v>
      </c>
      <c r="G2978">
        <v>543</v>
      </c>
      <c r="H2978" t="s">
        <v>54</v>
      </c>
      <c r="I2978">
        <f t="shared" si="94"/>
        <v>3</v>
      </c>
      <c r="J2978">
        <f t="shared" si="93"/>
        <v>0</v>
      </c>
    </row>
    <row r="2979" spans="1:10">
      <c r="A2979" t="s">
        <v>53</v>
      </c>
      <c r="B2979" s="57">
        <v>34776</v>
      </c>
      <c r="C2979">
        <v>1995</v>
      </c>
      <c r="D2979">
        <v>710</v>
      </c>
      <c r="E2979">
        <v>6363.04</v>
      </c>
      <c r="F2979">
        <v>12.14</v>
      </c>
      <c r="G2979">
        <v>650</v>
      </c>
      <c r="H2979" t="s">
        <v>18</v>
      </c>
      <c r="I2979">
        <f t="shared" si="94"/>
        <v>3</v>
      </c>
      <c r="J2979">
        <f t="shared" si="93"/>
        <v>0</v>
      </c>
    </row>
    <row r="2980" spans="1:10">
      <c r="A2980" t="s">
        <v>53</v>
      </c>
      <c r="B2980" s="57">
        <v>34776</v>
      </c>
      <c r="C2980">
        <v>1995</v>
      </c>
      <c r="D2980">
        <v>710</v>
      </c>
      <c r="F2980">
        <v>0.04</v>
      </c>
      <c r="G2980">
        <v>518</v>
      </c>
      <c r="H2980" t="s">
        <v>54</v>
      </c>
      <c r="I2980">
        <f t="shared" si="94"/>
        <v>3</v>
      </c>
      <c r="J2980">
        <f t="shared" si="93"/>
        <v>0</v>
      </c>
    </row>
    <row r="2981" spans="1:10">
      <c r="A2981" t="s">
        <v>53</v>
      </c>
      <c r="B2981" s="57">
        <v>34776</v>
      </c>
      <c r="C2981">
        <v>1995</v>
      </c>
      <c r="D2981">
        <v>710</v>
      </c>
      <c r="F2981">
        <v>0.77</v>
      </c>
      <c r="G2981">
        <v>542</v>
      </c>
      <c r="H2981" t="s">
        <v>54</v>
      </c>
      <c r="I2981">
        <f t="shared" si="94"/>
        <v>3</v>
      </c>
      <c r="J2981">
        <f t="shared" si="93"/>
        <v>0</v>
      </c>
    </row>
    <row r="2982" spans="1:10">
      <c r="A2982" t="s">
        <v>53</v>
      </c>
      <c r="B2982" s="57">
        <v>34776</v>
      </c>
      <c r="C2982">
        <v>1995</v>
      </c>
      <c r="D2982">
        <v>710</v>
      </c>
      <c r="F2982">
        <v>0.01</v>
      </c>
      <c r="G2982">
        <v>543</v>
      </c>
      <c r="H2982" t="s">
        <v>54</v>
      </c>
      <c r="I2982">
        <f t="shared" si="94"/>
        <v>3</v>
      </c>
      <c r="J2982">
        <f t="shared" si="93"/>
        <v>0</v>
      </c>
    </row>
    <row r="2983" spans="1:10">
      <c r="A2983" t="s">
        <v>53</v>
      </c>
      <c r="B2983" s="57">
        <v>34776</v>
      </c>
      <c r="C2983">
        <v>1995</v>
      </c>
      <c r="D2983">
        <v>710</v>
      </c>
      <c r="F2983">
        <v>3.84</v>
      </c>
      <c r="G2983">
        <v>610</v>
      </c>
      <c r="H2983" t="s">
        <v>18</v>
      </c>
      <c r="I2983">
        <f t="shared" si="94"/>
        <v>3</v>
      </c>
      <c r="J2983">
        <f t="shared" si="93"/>
        <v>0</v>
      </c>
    </row>
    <row r="2984" spans="1:10">
      <c r="A2984" t="s">
        <v>53</v>
      </c>
      <c r="B2984" s="57">
        <v>34776</v>
      </c>
      <c r="C2984">
        <v>1995</v>
      </c>
      <c r="D2984">
        <v>710</v>
      </c>
      <c r="F2984">
        <v>2.89</v>
      </c>
      <c r="G2984">
        <v>620</v>
      </c>
      <c r="H2984" t="s">
        <v>18</v>
      </c>
      <c r="I2984">
        <f t="shared" si="94"/>
        <v>3</v>
      </c>
      <c r="J2984">
        <f t="shared" si="93"/>
        <v>0</v>
      </c>
    </row>
    <row r="2985" spans="1:10">
      <c r="A2985" t="s">
        <v>53</v>
      </c>
      <c r="B2985" s="57">
        <v>34776</v>
      </c>
      <c r="C2985">
        <v>1995</v>
      </c>
      <c r="D2985">
        <v>710</v>
      </c>
      <c r="F2985">
        <v>2.41</v>
      </c>
      <c r="G2985">
        <v>630</v>
      </c>
      <c r="H2985" t="s">
        <v>18</v>
      </c>
      <c r="I2985">
        <f t="shared" si="94"/>
        <v>3</v>
      </c>
      <c r="J2985">
        <f t="shared" si="93"/>
        <v>0</v>
      </c>
    </row>
    <row r="2986" spans="1:10">
      <c r="A2986" t="s">
        <v>53</v>
      </c>
      <c r="B2986" s="57">
        <v>34776</v>
      </c>
      <c r="C2986">
        <v>1995</v>
      </c>
      <c r="D2986">
        <v>710</v>
      </c>
      <c r="F2986">
        <v>0</v>
      </c>
      <c r="G2986">
        <v>649</v>
      </c>
      <c r="H2986" t="s">
        <v>55</v>
      </c>
      <c r="I2986">
        <f t="shared" si="94"/>
        <v>3</v>
      </c>
      <c r="J2986">
        <f t="shared" si="93"/>
        <v>0</v>
      </c>
    </row>
    <row r="2987" spans="1:10">
      <c r="A2987" t="s">
        <v>53</v>
      </c>
      <c r="B2987" s="57">
        <v>34776</v>
      </c>
      <c r="C2987">
        <v>1995</v>
      </c>
      <c r="D2987">
        <v>710</v>
      </c>
      <c r="F2987">
        <v>0.15</v>
      </c>
      <c r="G2987">
        <v>650</v>
      </c>
      <c r="H2987" t="s">
        <v>18</v>
      </c>
      <c r="I2987">
        <f t="shared" si="94"/>
        <v>3</v>
      </c>
      <c r="J2987">
        <f t="shared" si="93"/>
        <v>0</v>
      </c>
    </row>
    <row r="2988" spans="1:10">
      <c r="A2988" t="s">
        <v>53</v>
      </c>
      <c r="B2988" s="57">
        <v>34776</v>
      </c>
      <c r="C2988">
        <v>1995</v>
      </c>
      <c r="D2988">
        <v>710</v>
      </c>
      <c r="F2988">
        <v>0</v>
      </c>
      <c r="G2988">
        <v>659</v>
      </c>
      <c r="H2988" t="s">
        <v>55</v>
      </c>
      <c r="I2988">
        <f t="shared" si="94"/>
        <v>3</v>
      </c>
      <c r="J2988">
        <f t="shared" si="93"/>
        <v>0</v>
      </c>
    </row>
    <row r="2989" spans="1:10">
      <c r="A2989" t="s">
        <v>53</v>
      </c>
      <c r="B2989" s="57">
        <v>34783</v>
      </c>
      <c r="C2989">
        <v>1995</v>
      </c>
      <c r="D2989">
        <v>710</v>
      </c>
      <c r="E2989">
        <v>4087.2</v>
      </c>
      <c r="F2989">
        <v>0.76</v>
      </c>
      <c r="G2989">
        <v>620</v>
      </c>
      <c r="H2989" t="s">
        <v>18</v>
      </c>
      <c r="I2989">
        <f t="shared" si="94"/>
        <v>3</v>
      </c>
      <c r="J2989">
        <f t="shared" si="93"/>
        <v>0</v>
      </c>
    </row>
    <row r="2990" spans="1:10">
      <c r="A2990" t="s">
        <v>53</v>
      </c>
      <c r="B2990" s="57">
        <v>34783</v>
      </c>
      <c r="C2990">
        <v>1995</v>
      </c>
      <c r="D2990">
        <v>710</v>
      </c>
      <c r="E2990">
        <v>4087.2</v>
      </c>
      <c r="F2990">
        <v>17.79</v>
      </c>
      <c r="G2990">
        <v>630</v>
      </c>
      <c r="H2990" t="s">
        <v>18</v>
      </c>
      <c r="I2990">
        <f t="shared" si="94"/>
        <v>3</v>
      </c>
      <c r="J2990">
        <f t="shared" si="93"/>
        <v>0</v>
      </c>
    </row>
    <row r="2991" spans="1:10">
      <c r="A2991" t="s">
        <v>53</v>
      </c>
      <c r="B2991" s="57">
        <v>34783</v>
      </c>
      <c r="C2991">
        <v>1995</v>
      </c>
      <c r="D2991">
        <v>710</v>
      </c>
      <c r="E2991">
        <v>4087.2</v>
      </c>
      <c r="F2991">
        <v>16.690000000000001</v>
      </c>
      <c r="G2991">
        <v>640</v>
      </c>
      <c r="H2991" t="s">
        <v>18</v>
      </c>
      <c r="I2991">
        <f t="shared" si="94"/>
        <v>3</v>
      </c>
      <c r="J2991">
        <f t="shared" si="93"/>
        <v>0</v>
      </c>
    </row>
    <row r="2992" spans="1:10">
      <c r="A2992" t="s">
        <v>53</v>
      </c>
      <c r="B2992" s="57">
        <v>34783</v>
      </c>
      <c r="C2992">
        <v>1995</v>
      </c>
      <c r="D2992">
        <v>710</v>
      </c>
      <c r="E2992">
        <v>4087.2</v>
      </c>
      <c r="F2992">
        <v>3.11</v>
      </c>
      <c r="G2992">
        <v>650</v>
      </c>
      <c r="H2992" t="s">
        <v>18</v>
      </c>
      <c r="I2992">
        <f t="shared" si="94"/>
        <v>3</v>
      </c>
      <c r="J2992">
        <f t="shared" si="93"/>
        <v>0</v>
      </c>
    </row>
    <row r="2993" spans="1:10">
      <c r="A2993" t="s">
        <v>53</v>
      </c>
      <c r="B2993" s="57">
        <v>34783</v>
      </c>
      <c r="C2993">
        <v>1995</v>
      </c>
      <c r="D2993">
        <v>710</v>
      </c>
      <c r="E2993">
        <v>5435.03</v>
      </c>
      <c r="F2993">
        <v>12.06</v>
      </c>
      <c r="G2993">
        <v>518</v>
      </c>
      <c r="H2993" t="s">
        <v>54</v>
      </c>
      <c r="I2993">
        <f t="shared" si="94"/>
        <v>3</v>
      </c>
      <c r="J2993">
        <f t="shared" si="93"/>
        <v>0</v>
      </c>
    </row>
    <row r="2994" spans="1:10">
      <c r="A2994" t="s">
        <v>53</v>
      </c>
      <c r="B2994" s="57">
        <v>34783</v>
      </c>
      <c r="C2994">
        <v>1995</v>
      </c>
      <c r="D2994">
        <v>710</v>
      </c>
      <c r="E2994">
        <v>5435.03</v>
      </c>
      <c r="F2994">
        <v>0.26</v>
      </c>
      <c r="G2994">
        <v>541</v>
      </c>
      <c r="H2994" t="s">
        <v>54</v>
      </c>
      <c r="I2994">
        <f t="shared" si="94"/>
        <v>3</v>
      </c>
      <c r="J2994">
        <f t="shared" si="93"/>
        <v>0</v>
      </c>
    </row>
    <row r="2995" spans="1:10">
      <c r="A2995" t="s">
        <v>53</v>
      </c>
      <c r="B2995" s="57">
        <v>34783</v>
      </c>
      <c r="C2995">
        <v>1995</v>
      </c>
      <c r="D2995">
        <v>710</v>
      </c>
      <c r="E2995">
        <v>6363.04</v>
      </c>
      <c r="F2995">
        <v>5.53</v>
      </c>
      <c r="G2995">
        <v>630</v>
      </c>
      <c r="H2995" t="s">
        <v>18</v>
      </c>
      <c r="I2995">
        <f t="shared" si="94"/>
        <v>3</v>
      </c>
      <c r="J2995">
        <f t="shared" si="93"/>
        <v>0</v>
      </c>
    </row>
    <row r="2996" spans="1:10">
      <c r="A2996" t="s">
        <v>53</v>
      </c>
      <c r="B2996" s="57">
        <v>34783</v>
      </c>
      <c r="C2996">
        <v>1995</v>
      </c>
      <c r="D2996">
        <v>710</v>
      </c>
      <c r="E2996">
        <v>6363.04</v>
      </c>
      <c r="F2996">
        <v>133.63999999999999</v>
      </c>
      <c r="G2996">
        <v>640</v>
      </c>
      <c r="H2996" t="s">
        <v>18</v>
      </c>
      <c r="I2996">
        <f t="shared" si="94"/>
        <v>3</v>
      </c>
      <c r="J2996">
        <f t="shared" si="93"/>
        <v>0</v>
      </c>
    </row>
    <row r="2997" spans="1:10">
      <c r="A2997" t="s">
        <v>53</v>
      </c>
      <c r="B2997" s="57">
        <v>34783</v>
      </c>
      <c r="C2997">
        <v>1995</v>
      </c>
      <c r="D2997">
        <v>710</v>
      </c>
      <c r="E2997">
        <v>6363.04</v>
      </c>
      <c r="F2997">
        <v>346.51</v>
      </c>
      <c r="G2997">
        <v>650</v>
      </c>
      <c r="H2997" t="s">
        <v>18</v>
      </c>
      <c r="I2997">
        <f t="shared" si="94"/>
        <v>3</v>
      </c>
      <c r="J2997">
        <f t="shared" si="93"/>
        <v>0</v>
      </c>
    </row>
    <row r="2998" spans="1:10">
      <c r="A2998" t="s">
        <v>53</v>
      </c>
      <c r="B2998" s="57">
        <v>34783</v>
      </c>
      <c r="C2998">
        <v>1995</v>
      </c>
      <c r="D2998">
        <v>710</v>
      </c>
      <c r="F2998">
        <v>0.03</v>
      </c>
      <c r="G2998">
        <v>521</v>
      </c>
      <c r="H2998" t="s">
        <v>54</v>
      </c>
      <c r="I2998">
        <f t="shared" si="94"/>
        <v>3</v>
      </c>
      <c r="J2998">
        <f t="shared" si="93"/>
        <v>0</v>
      </c>
    </row>
    <row r="2999" spans="1:10">
      <c r="A2999" t="s">
        <v>53</v>
      </c>
      <c r="B2999" s="57">
        <v>34783</v>
      </c>
      <c r="C2999">
        <v>1995</v>
      </c>
      <c r="D2999">
        <v>710</v>
      </c>
      <c r="F2999">
        <v>0.02</v>
      </c>
      <c r="G2999">
        <v>541</v>
      </c>
      <c r="H2999" t="s">
        <v>54</v>
      </c>
      <c r="I2999">
        <f t="shared" si="94"/>
        <v>3</v>
      </c>
      <c r="J2999">
        <f t="shared" si="93"/>
        <v>0</v>
      </c>
    </row>
    <row r="3000" spans="1:10">
      <c r="A3000" t="s">
        <v>53</v>
      </c>
      <c r="B3000" s="57">
        <v>34783</v>
      </c>
      <c r="C3000">
        <v>1995</v>
      </c>
      <c r="D3000">
        <v>710</v>
      </c>
      <c r="F3000">
        <v>0</v>
      </c>
      <c r="G3000">
        <v>542</v>
      </c>
      <c r="H3000" t="s">
        <v>54</v>
      </c>
      <c r="I3000">
        <f t="shared" si="94"/>
        <v>3</v>
      </c>
      <c r="J3000">
        <f t="shared" si="93"/>
        <v>0</v>
      </c>
    </row>
    <row r="3001" spans="1:10">
      <c r="A3001" t="s">
        <v>53</v>
      </c>
      <c r="B3001" s="57">
        <v>34783</v>
      </c>
      <c r="C3001">
        <v>1995</v>
      </c>
      <c r="D3001">
        <v>710</v>
      </c>
      <c r="F3001">
        <v>0.89</v>
      </c>
      <c r="G3001">
        <v>610</v>
      </c>
      <c r="H3001" t="s">
        <v>18</v>
      </c>
      <c r="I3001">
        <f t="shared" si="94"/>
        <v>3</v>
      </c>
      <c r="J3001">
        <f t="shared" si="93"/>
        <v>0</v>
      </c>
    </row>
    <row r="3002" spans="1:10">
      <c r="A3002" t="s">
        <v>53</v>
      </c>
      <c r="B3002" s="57">
        <v>34783</v>
      </c>
      <c r="C3002">
        <v>1995</v>
      </c>
      <c r="D3002">
        <v>710</v>
      </c>
      <c r="F3002">
        <v>0.4</v>
      </c>
      <c r="G3002">
        <v>620</v>
      </c>
      <c r="H3002" t="s">
        <v>18</v>
      </c>
      <c r="I3002">
        <f t="shared" si="94"/>
        <v>3</v>
      </c>
      <c r="J3002">
        <f t="shared" si="93"/>
        <v>0</v>
      </c>
    </row>
    <row r="3003" spans="1:10">
      <c r="A3003" t="s">
        <v>53</v>
      </c>
      <c r="B3003" s="57">
        <v>34783</v>
      </c>
      <c r="C3003">
        <v>1995</v>
      </c>
      <c r="D3003">
        <v>710</v>
      </c>
      <c r="F3003">
        <v>2.0499999999999998</v>
      </c>
      <c r="G3003">
        <v>630</v>
      </c>
      <c r="H3003" t="s">
        <v>18</v>
      </c>
      <c r="I3003">
        <f t="shared" si="94"/>
        <v>3</v>
      </c>
      <c r="J3003">
        <f t="shared" si="93"/>
        <v>0</v>
      </c>
    </row>
    <row r="3004" spans="1:10">
      <c r="A3004" t="s">
        <v>53</v>
      </c>
      <c r="B3004" s="57">
        <v>34783</v>
      </c>
      <c r="C3004">
        <v>1995</v>
      </c>
      <c r="D3004">
        <v>710</v>
      </c>
      <c r="F3004">
        <v>1.9</v>
      </c>
      <c r="G3004">
        <v>640</v>
      </c>
      <c r="H3004" t="s">
        <v>18</v>
      </c>
      <c r="I3004">
        <f t="shared" si="94"/>
        <v>3</v>
      </c>
      <c r="J3004">
        <f t="shared" si="93"/>
        <v>0</v>
      </c>
    </row>
    <row r="3005" spans="1:10">
      <c r="A3005" t="s">
        <v>53</v>
      </c>
      <c r="B3005" s="57">
        <v>34783</v>
      </c>
      <c r="C3005">
        <v>1995</v>
      </c>
      <c r="D3005">
        <v>710</v>
      </c>
      <c r="F3005">
        <v>0</v>
      </c>
      <c r="G3005">
        <v>649</v>
      </c>
      <c r="H3005" t="s">
        <v>55</v>
      </c>
      <c r="I3005">
        <f t="shared" si="94"/>
        <v>3</v>
      </c>
      <c r="J3005">
        <f t="shared" si="93"/>
        <v>0</v>
      </c>
    </row>
    <row r="3006" spans="1:10">
      <c r="A3006" t="s">
        <v>53</v>
      </c>
      <c r="B3006" s="57">
        <v>34783</v>
      </c>
      <c r="C3006">
        <v>1995</v>
      </c>
      <c r="D3006">
        <v>710</v>
      </c>
      <c r="F3006">
        <v>4.16</v>
      </c>
      <c r="G3006">
        <v>650</v>
      </c>
      <c r="H3006" t="s">
        <v>18</v>
      </c>
      <c r="I3006">
        <f t="shared" si="94"/>
        <v>3</v>
      </c>
      <c r="J3006">
        <f t="shared" si="93"/>
        <v>0</v>
      </c>
    </row>
    <row r="3007" spans="1:10">
      <c r="A3007" t="s">
        <v>53</v>
      </c>
      <c r="B3007" s="57">
        <v>34783</v>
      </c>
      <c r="C3007">
        <v>1995</v>
      </c>
      <c r="D3007">
        <v>710</v>
      </c>
      <c r="F3007">
        <v>0</v>
      </c>
      <c r="G3007">
        <v>659</v>
      </c>
      <c r="H3007" t="s">
        <v>55</v>
      </c>
      <c r="I3007">
        <f t="shared" si="94"/>
        <v>3</v>
      </c>
      <c r="J3007">
        <f t="shared" si="93"/>
        <v>0</v>
      </c>
    </row>
    <row r="3008" spans="1:10">
      <c r="A3008" t="s">
        <v>53</v>
      </c>
      <c r="B3008" s="57">
        <v>34790</v>
      </c>
      <c r="C3008">
        <v>1995</v>
      </c>
      <c r="D3008">
        <v>710</v>
      </c>
      <c r="E3008">
        <v>4087.2</v>
      </c>
      <c r="F3008">
        <v>26.12</v>
      </c>
      <c r="G3008">
        <v>620</v>
      </c>
      <c r="H3008" t="s">
        <v>18</v>
      </c>
      <c r="I3008">
        <f t="shared" si="94"/>
        <v>4</v>
      </c>
      <c r="J3008">
        <f t="shared" si="93"/>
        <v>0</v>
      </c>
    </row>
    <row r="3009" spans="1:10">
      <c r="A3009" t="s">
        <v>53</v>
      </c>
      <c r="B3009" s="57">
        <v>34790</v>
      </c>
      <c r="C3009">
        <v>1995</v>
      </c>
      <c r="D3009">
        <v>710</v>
      </c>
      <c r="E3009">
        <v>4087.2</v>
      </c>
      <c r="F3009">
        <v>18.23</v>
      </c>
      <c r="G3009">
        <v>630</v>
      </c>
      <c r="H3009" t="s">
        <v>18</v>
      </c>
      <c r="I3009">
        <f t="shared" si="94"/>
        <v>4</v>
      </c>
      <c r="J3009">
        <f t="shared" si="93"/>
        <v>0</v>
      </c>
    </row>
    <row r="3010" spans="1:10">
      <c r="A3010" t="s">
        <v>53</v>
      </c>
      <c r="B3010" s="57">
        <v>34790</v>
      </c>
      <c r="C3010">
        <v>1995</v>
      </c>
      <c r="D3010">
        <v>710</v>
      </c>
      <c r="E3010">
        <v>4087.2</v>
      </c>
      <c r="F3010">
        <v>11.67</v>
      </c>
      <c r="G3010">
        <v>640</v>
      </c>
      <c r="H3010" t="s">
        <v>18</v>
      </c>
      <c r="I3010">
        <f t="shared" si="94"/>
        <v>4</v>
      </c>
      <c r="J3010">
        <f t="shared" si="93"/>
        <v>0</v>
      </c>
    </row>
    <row r="3011" spans="1:10">
      <c r="A3011" t="s">
        <v>53</v>
      </c>
      <c r="B3011" s="57">
        <v>34790</v>
      </c>
      <c r="C3011">
        <v>1995</v>
      </c>
      <c r="D3011">
        <v>710</v>
      </c>
      <c r="E3011">
        <v>4390.96</v>
      </c>
      <c r="F3011">
        <v>13.42</v>
      </c>
      <c r="G3011">
        <v>518</v>
      </c>
      <c r="H3011" t="s">
        <v>54</v>
      </c>
      <c r="I3011">
        <f t="shared" si="94"/>
        <v>4</v>
      </c>
      <c r="J3011">
        <f t="shared" ref="J3011:J3074" si="95">IF(I3011&lt;7,0,1)</f>
        <v>0</v>
      </c>
    </row>
    <row r="3012" spans="1:10">
      <c r="A3012" t="s">
        <v>53</v>
      </c>
      <c r="B3012" s="57">
        <v>34790</v>
      </c>
      <c r="C3012">
        <v>1995</v>
      </c>
      <c r="D3012">
        <v>710</v>
      </c>
      <c r="E3012">
        <v>5435.03</v>
      </c>
      <c r="F3012">
        <v>0.56000000000000005</v>
      </c>
      <c r="G3012">
        <v>541</v>
      </c>
      <c r="H3012" t="s">
        <v>54</v>
      </c>
      <c r="I3012">
        <f t="shared" si="94"/>
        <v>4</v>
      </c>
      <c r="J3012">
        <f t="shared" si="95"/>
        <v>0</v>
      </c>
    </row>
    <row r="3013" spans="1:10">
      <c r="A3013" t="s">
        <v>53</v>
      </c>
      <c r="B3013" s="57">
        <v>34790</v>
      </c>
      <c r="C3013">
        <v>1995</v>
      </c>
      <c r="D3013">
        <v>710</v>
      </c>
      <c r="E3013">
        <v>6363.04</v>
      </c>
      <c r="F3013">
        <v>2.8</v>
      </c>
      <c r="G3013">
        <v>620</v>
      </c>
      <c r="H3013" t="s">
        <v>18</v>
      </c>
      <c r="I3013">
        <f t="shared" si="94"/>
        <v>4</v>
      </c>
      <c r="J3013">
        <f t="shared" si="95"/>
        <v>0</v>
      </c>
    </row>
    <row r="3014" spans="1:10">
      <c r="A3014" t="s">
        <v>53</v>
      </c>
      <c r="B3014" s="57">
        <v>34790</v>
      </c>
      <c r="C3014">
        <v>1995</v>
      </c>
      <c r="D3014">
        <v>710</v>
      </c>
      <c r="E3014">
        <v>6363.04</v>
      </c>
      <c r="F3014">
        <v>34.61</v>
      </c>
      <c r="G3014">
        <v>630</v>
      </c>
      <c r="H3014" t="s">
        <v>18</v>
      </c>
      <c r="I3014">
        <f t="shared" si="94"/>
        <v>4</v>
      </c>
      <c r="J3014">
        <f t="shared" si="95"/>
        <v>0</v>
      </c>
    </row>
    <row r="3015" spans="1:10">
      <c r="A3015" t="s">
        <v>53</v>
      </c>
      <c r="B3015" s="57">
        <v>34790</v>
      </c>
      <c r="C3015">
        <v>1995</v>
      </c>
      <c r="D3015">
        <v>710</v>
      </c>
      <c r="E3015">
        <v>6363.04</v>
      </c>
      <c r="F3015">
        <v>83.22</v>
      </c>
      <c r="G3015">
        <v>640</v>
      </c>
      <c r="H3015" t="s">
        <v>18</v>
      </c>
      <c r="I3015">
        <f t="shared" si="94"/>
        <v>4</v>
      </c>
      <c r="J3015">
        <f t="shared" si="95"/>
        <v>0</v>
      </c>
    </row>
    <row r="3016" spans="1:10">
      <c r="A3016" t="s">
        <v>53</v>
      </c>
      <c r="B3016" s="57">
        <v>34790</v>
      </c>
      <c r="C3016">
        <v>1995</v>
      </c>
      <c r="D3016">
        <v>710</v>
      </c>
      <c r="E3016">
        <v>6363.04</v>
      </c>
      <c r="F3016">
        <v>136.74</v>
      </c>
      <c r="G3016">
        <v>650</v>
      </c>
      <c r="H3016" t="s">
        <v>18</v>
      </c>
      <c r="I3016">
        <f t="shared" ref="I3016:I3079" si="96">MONTH(B3016)</f>
        <v>4</v>
      </c>
      <c r="J3016">
        <f t="shared" si="95"/>
        <v>0</v>
      </c>
    </row>
    <row r="3017" spans="1:10">
      <c r="A3017" t="s">
        <v>53</v>
      </c>
      <c r="B3017" s="57">
        <v>34790</v>
      </c>
      <c r="C3017">
        <v>1995</v>
      </c>
      <c r="D3017">
        <v>710</v>
      </c>
      <c r="F3017">
        <v>0.12</v>
      </c>
      <c r="G3017">
        <v>518</v>
      </c>
      <c r="H3017" t="s">
        <v>54</v>
      </c>
      <c r="I3017">
        <f t="shared" si="96"/>
        <v>4</v>
      </c>
      <c r="J3017">
        <f t="shared" si="95"/>
        <v>0</v>
      </c>
    </row>
    <row r="3018" spans="1:10">
      <c r="A3018" t="s">
        <v>53</v>
      </c>
      <c r="B3018" s="57">
        <v>34790</v>
      </c>
      <c r="C3018">
        <v>1995</v>
      </c>
      <c r="D3018">
        <v>710</v>
      </c>
      <c r="F3018">
        <v>0.05</v>
      </c>
      <c r="G3018">
        <v>541</v>
      </c>
      <c r="H3018" t="s">
        <v>54</v>
      </c>
      <c r="I3018">
        <f t="shared" si="96"/>
        <v>4</v>
      </c>
      <c r="J3018">
        <f t="shared" si="95"/>
        <v>0</v>
      </c>
    </row>
    <row r="3019" spans="1:10">
      <c r="A3019" t="s">
        <v>53</v>
      </c>
      <c r="B3019" s="57">
        <v>34790</v>
      </c>
      <c r="C3019">
        <v>1995</v>
      </c>
      <c r="D3019">
        <v>710</v>
      </c>
      <c r="F3019">
        <v>0.01</v>
      </c>
      <c r="G3019">
        <v>542</v>
      </c>
      <c r="H3019" t="s">
        <v>54</v>
      </c>
      <c r="I3019">
        <f t="shared" si="96"/>
        <v>4</v>
      </c>
      <c r="J3019">
        <f t="shared" si="95"/>
        <v>0</v>
      </c>
    </row>
    <row r="3020" spans="1:10">
      <c r="A3020" t="s">
        <v>53</v>
      </c>
      <c r="B3020" s="57">
        <v>34790</v>
      </c>
      <c r="C3020">
        <v>1995</v>
      </c>
      <c r="D3020">
        <v>710</v>
      </c>
      <c r="F3020">
        <v>0.39</v>
      </c>
      <c r="G3020">
        <v>620</v>
      </c>
      <c r="H3020" t="s">
        <v>18</v>
      </c>
      <c r="I3020">
        <f t="shared" si="96"/>
        <v>4</v>
      </c>
      <c r="J3020">
        <f t="shared" si="95"/>
        <v>0</v>
      </c>
    </row>
    <row r="3021" spans="1:10">
      <c r="A3021" t="s">
        <v>53</v>
      </c>
      <c r="B3021" s="57">
        <v>34790</v>
      </c>
      <c r="C3021">
        <v>1995</v>
      </c>
      <c r="D3021">
        <v>710</v>
      </c>
      <c r="F3021">
        <v>2.54</v>
      </c>
      <c r="G3021">
        <v>630</v>
      </c>
      <c r="H3021" t="s">
        <v>18</v>
      </c>
      <c r="I3021">
        <f t="shared" si="96"/>
        <v>4</v>
      </c>
      <c r="J3021">
        <f t="shared" si="95"/>
        <v>0</v>
      </c>
    </row>
    <row r="3022" spans="1:10">
      <c r="A3022" t="s">
        <v>53</v>
      </c>
      <c r="B3022" s="57">
        <v>34790</v>
      </c>
      <c r="C3022">
        <v>1995</v>
      </c>
      <c r="D3022">
        <v>710</v>
      </c>
      <c r="F3022">
        <v>0.72</v>
      </c>
      <c r="G3022">
        <v>640</v>
      </c>
      <c r="H3022" t="s">
        <v>18</v>
      </c>
      <c r="I3022">
        <f t="shared" si="96"/>
        <v>4</v>
      </c>
      <c r="J3022">
        <f t="shared" si="95"/>
        <v>0</v>
      </c>
    </row>
    <row r="3023" spans="1:10">
      <c r="A3023" t="s">
        <v>53</v>
      </c>
      <c r="B3023" s="57">
        <v>34790</v>
      </c>
      <c r="C3023">
        <v>1995</v>
      </c>
      <c r="D3023">
        <v>710</v>
      </c>
      <c r="F3023">
        <v>0.01</v>
      </c>
      <c r="G3023">
        <v>649</v>
      </c>
      <c r="H3023" t="s">
        <v>55</v>
      </c>
      <c r="I3023">
        <f t="shared" si="96"/>
        <v>4</v>
      </c>
      <c r="J3023">
        <f t="shared" si="95"/>
        <v>0</v>
      </c>
    </row>
    <row r="3024" spans="1:10">
      <c r="A3024" t="s">
        <v>53</v>
      </c>
      <c r="B3024" s="57">
        <v>34790</v>
      </c>
      <c r="C3024">
        <v>1995</v>
      </c>
      <c r="D3024">
        <v>710</v>
      </c>
      <c r="F3024">
        <v>1.19</v>
      </c>
      <c r="G3024">
        <v>650</v>
      </c>
      <c r="H3024" t="s">
        <v>18</v>
      </c>
      <c r="I3024">
        <f t="shared" si="96"/>
        <v>4</v>
      </c>
      <c r="J3024">
        <f t="shared" si="95"/>
        <v>0</v>
      </c>
    </row>
    <row r="3025" spans="1:10">
      <c r="A3025" t="s">
        <v>53</v>
      </c>
      <c r="B3025" s="57">
        <v>34790</v>
      </c>
      <c r="C3025">
        <v>1995</v>
      </c>
      <c r="D3025">
        <v>710</v>
      </c>
      <c r="F3025">
        <v>0</v>
      </c>
      <c r="G3025">
        <v>659</v>
      </c>
      <c r="H3025" t="s">
        <v>55</v>
      </c>
      <c r="I3025">
        <f t="shared" si="96"/>
        <v>4</v>
      </c>
      <c r="J3025">
        <f t="shared" si="95"/>
        <v>0</v>
      </c>
    </row>
    <row r="3026" spans="1:10">
      <c r="A3026" t="s">
        <v>53</v>
      </c>
      <c r="B3026" s="57">
        <v>34797</v>
      </c>
      <c r="C3026">
        <v>1995</v>
      </c>
      <c r="D3026">
        <v>710</v>
      </c>
      <c r="E3026">
        <v>4087.2</v>
      </c>
      <c r="F3026">
        <v>22.48</v>
      </c>
      <c r="G3026">
        <v>610</v>
      </c>
      <c r="H3026" t="s">
        <v>18</v>
      </c>
      <c r="I3026">
        <f t="shared" si="96"/>
        <v>4</v>
      </c>
      <c r="J3026">
        <f t="shared" si="95"/>
        <v>0</v>
      </c>
    </row>
    <row r="3027" spans="1:10">
      <c r="A3027" t="s">
        <v>53</v>
      </c>
      <c r="B3027" s="57">
        <v>34797</v>
      </c>
      <c r="C3027">
        <v>1995</v>
      </c>
      <c r="D3027">
        <v>710</v>
      </c>
      <c r="E3027">
        <v>4087.2</v>
      </c>
      <c r="F3027">
        <v>42.09</v>
      </c>
      <c r="G3027">
        <v>620</v>
      </c>
      <c r="H3027" t="s">
        <v>18</v>
      </c>
      <c r="I3027">
        <f t="shared" si="96"/>
        <v>4</v>
      </c>
      <c r="J3027">
        <f t="shared" si="95"/>
        <v>0</v>
      </c>
    </row>
    <row r="3028" spans="1:10">
      <c r="A3028" t="s">
        <v>53</v>
      </c>
      <c r="B3028" s="57">
        <v>34797</v>
      </c>
      <c r="C3028">
        <v>1995</v>
      </c>
      <c r="D3028">
        <v>710</v>
      </c>
      <c r="E3028">
        <v>4087.2</v>
      </c>
      <c r="F3028">
        <v>21.36</v>
      </c>
      <c r="G3028">
        <v>630</v>
      </c>
      <c r="H3028" t="s">
        <v>18</v>
      </c>
      <c r="I3028">
        <f t="shared" si="96"/>
        <v>4</v>
      </c>
      <c r="J3028">
        <f t="shared" si="95"/>
        <v>0</v>
      </c>
    </row>
    <row r="3029" spans="1:10">
      <c r="A3029" t="s">
        <v>53</v>
      </c>
      <c r="B3029" s="57">
        <v>34797</v>
      </c>
      <c r="C3029">
        <v>1995</v>
      </c>
      <c r="D3029">
        <v>710</v>
      </c>
      <c r="E3029">
        <v>5435.03</v>
      </c>
      <c r="F3029">
        <v>2.04</v>
      </c>
      <c r="G3029">
        <v>517</v>
      </c>
      <c r="H3029" t="s">
        <v>54</v>
      </c>
      <c r="I3029">
        <f t="shared" si="96"/>
        <v>4</v>
      </c>
      <c r="J3029">
        <f t="shared" si="95"/>
        <v>0</v>
      </c>
    </row>
    <row r="3030" spans="1:10">
      <c r="A3030" t="s">
        <v>53</v>
      </c>
      <c r="B3030" s="57">
        <v>34797</v>
      </c>
      <c r="C3030">
        <v>1995</v>
      </c>
      <c r="D3030">
        <v>710</v>
      </c>
      <c r="E3030">
        <v>5435.03</v>
      </c>
      <c r="F3030">
        <v>10.47</v>
      </c>
      <c r="G3030">
        <v>519</v>
      </c>
      <c r="H3030" t="s">
        <v>54</v>
      </c>
      <c r="I3030">
        <f t="shared" si="96"/>
        <v>4</v>
      </c>
      <c r="J3030">
        <f t="shared" si="95"/>
        <v>0</v>
      </c>
    </row>
    <row r="3031" spans="1:10">
      <c r="A3031" t="s">
        <v>53</v>
      </c>
      <c r="B3031" s="57">
        <v>34797</v>
      </c>
      <c r="C3031">
        <v>1995</v>
      </c>
      <c r="D3031">
        <v>710</v>
      </c>
      <c r="E3031">
        <v>5435.03</v>
      </c>
      <c r="F3031">
        <v>5.25</v>
      </c>
      <c r="G3031">
        <v>541</v>
      </c>
      <c r="H3031" t="s">
        <v>54</v>
      </c>
      <c r="I3031">
        <f t="shared" si="96"/>
        <v>4</v>
      </c>
      <c r="J3031">
        <f t="shared" si="95"/>
        <v>0</v>
      </c>
    </row>
    <row r="3032" spans="1:10">
      <c r="A3032" t="s">
        <v>53</v>
      </c>
      <c r="B3032" s="57">
        <v>34797</v>
      </c>
      <c r="C3032">
        <v>1995</v>
      </c>
      <c r="D3032">
        <v>710</v>
      </c>
      <c r="E3032">
        <v>6363.04</v>
      </c>
      <c r="F3032">
        <v>6.65</v>
      </c>
      <c r="G3032">
        <v>610</v>
      </c>
      <c r="H3032" t="s">
        <v>18</v>
      </c>
      <c r="I3032">
        <f t="shared" si="96"/>
        <v>4</v>
      </c>
      <c r="J3032">
        <f t="shared" si="95"/>
        <v>0</v>
      </c>
    </row>
    <row r="3033" spans="1:10">
      <c r="A3033" t="s">
        <v>53</v>
      </c>
      <c r="B3033" s="57">
        <v>34797</v>
      </c>
      <c r="C3033">
        <v>1995</v>
      </c>
      <c r="D3033">
        <v>710</v>
      </c>
      <c r="E3033">
        <v>6363.04</v>
      </c>
      <c r="F3033">
        <v>1.74</v>
      </c>
      <c r="G3033">
        <v>620</v>
      </c>
      <c r="H3033" t="s">
        <v>18</v>
      </c>
      <c r="I3033">
        <f t="shared" si="96"/>
        <v>4</v>
      </c>
      <c r="J3033">
        <f t="shared" si="95"/>
        <v>0</v>
      </c>
    </row>
    <row r="3034" spans="1:10">
      <c r="A3034" t="s">
        <v>53</v>
      </c>
      <c r="B3034" s="57">
        <v>34797</v>
      </c>
      <c r="C3034">
        <v>1995</v>
      </c>
      <c r="D3034">
        <v>710</v>
      </c>
      <c r="E3034">
        <v>6363.04</v>
      </c>
      <c r="F3034">
        <v>126.44</v>
      </c>
      <c r="G3034">
        <v>630</v>
      </c>
      <c r="H3034" t="s">
        <v>18</v>
      </c>
      <c r="I3034">
        <f t="shared" si="96"/>
        <v>4</v>
      </c>
      <c r="J3034">
        <f t="shared" si="95"/>
        <v>0</v>
      </c>
    </row>
    <row r="3035" spans="1:10">
      <c r="A3035" t="s">
        <v>53</v>
      </c>
      <c r="B3035" s="57">
        <v>34797</v>
      </c>
      <c r="C3035">
        <v>1995</v>
      </c>
      <c r="D3035">
        <v>710</v>
      </c>
      <c r="E3035">
        <v>6363.04</v>
      </c>
      <c r="F3035">
        <v>201.76</v>
      </c>
      <c r="G3035">
        <v>640</v>
      </c>
      <c r="H3035" t="s">
        <v>18</v>
      </c>
      <c r="I3035">
        <f t="shared" si="96"/>
        <v>4</v>
      </c>
      <c r="J3035">
        <f t="shared" si="95"/>
        <v>0</v>
      </c>
    </row>
    <row r="3036" spans="1:10">
      <c r="A3036" t="s">
        <v>53</v>
      </c>
      <c r="B3036" s="57">
        <v>34797</v>
      </c>
      <c r="C3036">
        <v>1995</v>
      </c>
      <c r="D3036">
        <v>710</v>
      </c>
      <c r="E3036">
        <v>6363.04</v>
      </c>
      <c r="F3036">
        <v>154.35</v>
      </c>
      <c r="G3036">
        <v>650</v>
      </c>
      <c r="H3036" t="s">
        <v>18</v>
      </c>
      <c r="I3036">
        <f t="shared" si="96"/>
        <v>4</v>
      </c>
      <c r="J3036">
        <f t="shared" si="95"/>
        <v>0</v>
      </c>
    </row>
    <row r="3037" spans="1:10">
      <c r="A3037" t="s">
        <v>53</v>
      </c>
      <c r="B3037" s="57">
        <v>34797</v>
      </c>
      <c r="C3037">
        <v>1995</v>
      </c>
      <c r="D3037">
        <v>710</v>
      </c>
      <c r="F3037">
        <v>1.54</v>
      </c>
      <c r="G3037">
        <v>517</v>
      </c>
      <c r="H3037" t="s">
        <v>54</v>
      </c>
      <c r="I3037">
        <f t="shared" si="96"/>
        <v>4</v>
      </c>
      <c r="J3037">
        <f t="shared" si="95"/>
        <v>0</v>
      </c>
    </row>
    <row r="3038" spans="1:10">
      <c r="A3038" t="s">
        <v>53</v>
      </c>
      <c r="B3038" s="57">
        <v>34797</v>
      </c>
      <c r="C3038">
        <v>1995</v>
      </c>
      <c r="D3038">
        <v>710</v>
      </c>
      <c r="F3038">
        <v>0.1</v>
      </c>
      <c r="G3038">
        <v>519</v>
      </c>
      <c r="H3038" t="s">
        <v>54</v>
      </c>
      <c r="I3038">
        <f t="shared" si="96"/>
        <v>4</v>
      </c>
      <c r="J3038">
        <f t="shared" si="95"/>
        <v>0</v>
      </c>
    </row>
    <row r="3039" spans="1:10">
      <c r="A3039" t="s">
        <v>53</v>
      </c>
      <c r="B3039" s="57">
        <v>34797</v>
      </c>
      <c r="C3039">
        <v>1995</v>
      </c>
      <c r="D3039">
        <v>710</v>
      </c>
      <c r="F3039">
        <v>3.69</v>
      </c>
      <c r="G3039">
        <v>521</v>
      </c>
      <c r="H3039" t="s">
        <v>54</v>
      </c>
      <c r="I3039">
        <f t="shared" si="96"/>
        <v>4</v>
      </c>
      <c r="J3039">
        <f t="shared" si="95"/>
        <v>0</v>
      </c>
    </row>
    <row r="3040" spans="1:10">
      <c r="A3040" t="s">
        <v>53</v>
      </c>
      <c r="B3040" s="57">
        <v>34797</v>
      </c>
      <c r="C3040">
        <v>1995</v>
      </c>
      <c r="D3040">
        <v>710</v>
      </c>
      <c r="F3040">
        <v>0.57999999999999996</v>
      </c>
      <c r="G3040">
        <v>541</v>
      </c>
      <c r="H3040" t="s">
        <v>54</v>
      </c>
      <c r="I3040">
        <f t="shared" si="96"/>
        <v>4</v>
      </c>
      <c r="J3040">
        <f t="shared" si="95"/>
        <v>0</v>
      </c>
    </row>
    <row r="3041" spans="1:10">
      <c r="A3041" t="s">
        <v>53</v>
      </c>
      <c r="B3041" s="57">
        <v>34797</v>
      </c>
      <c r="C3041">
        <v>1995</v>
      </c>
      <c r="D3041">
        <v>710</v>
      </c>
      <c r="F3041">
        <v>0.3</v>
      </c>
      <c r="G3041">
        <v>543</v>
      </c>
      <c r="H3041" t="s">
        <v>54</v>
      </c>
      <c r="I3041">
        <f t="shared" si="96"/>
        <v>4</v>
      </c>
      <c r="J3041">
        <f t="shared" si="95"/>
        <v>0</v>
      </c>
    </row>
    <row r="3042" spans="1:10">
      <c r="A3042" t="s">
        <v>53</v>
      </c>
      <c r="B3042" s="57">
        <v>34797</v>
      </c>
      <c r="C3042">
        <v>1995</v>
      </c>
      <c r="D3042">
        <v>710</v>
      </c>
      <c r="F3042">
        <v>0.06</v>
      </c>
      <c r="G3042">
        <v>610</v>
      </c>
      <c r="H3042" t="s">
        <v>18</v>
      </c>
      <c r="I3042">
        <f t="shared" si="96"/>
        <v>4</v>
      </c>
      <c r="J3042">
        <f t="shared" si="95"/>
        <v>0</v>
      </c>
    </row>
    <row r="3043" spans="1:10">
      <c r="A3043" t="s">
        <v>53</v>
      </c>
      <c r="B3043" s="57">
        <v>34797</v>
      </c>
      <c r="C3043">
        <v>1995</v>
      </c>
      <c r="D3043">
        <v>710</v>
      </c>
      <c r="F3043">
        <v>2.92</v>
      </c>
      <c r="G3043">
        <v>620</v>
      </c>
      <c r="H3043" t="s">
        <v>18</v>
      </c>
      <c r="I3043">
        <f t="shared" si="96"/>
        <v>4</v>
      </c>
      <c r="J3043">
        <f t="shared" si="95"/>
        <v>0</v>
      </c>
    </row>
    <row r="3044" spans="1:10">
      <c r="A3044" t="s">
        <v>53</v>
      </c>
      <c r="B3044" s="57">
        <v>34797</v>
      </c>
      <c r="C3044">
        <v>1995</v>
      </c>
      <c r="D3044">
        <v>710</v>
      </c>
      <c r="F3044">
        <v>5.12</v>
      </c>
      <c r="G3044">
        <v>630</v>
      </c>
      <c r="H3044" t="s">
        <v>18</v>
      </c>
      <c r="I3044">
        <f t="shared" si="96"/>
        <v>4</v>
      </c>
      <c r="J3044">
        <f t="shared" si="95"/>
        <v>0</v>
      </c>
    </row>
    <row r="3045" spans="1:10">
      <c r="A3045" t="s">
        <v>53</v>
      </c>
      <c r="B3045" s="57">
        <v>34797</v>
      </c>
      <c r="C3045">
        <v>1995</v>
      </c>
      <c r="D3045">
        <v>710</v>
      </c>
      <c r="F3045">
        <v>1.35</v>
      </c>
      <c r="G3045">
        <v>640</v>
      </c>
      <c r="H3045" t="s">
        <v>18</v>
      </c>
      <c r="I3045">
        <f t="shared" si="96"/>
        <v>4</v>
      </c>
      <c r="J3045">
        <f t="shared" si="95"/>
        <v>0</v>
      </c>
    </row>
    <row r="3046" spans="1:10">
      <c r="A3046" t="s">
        <v>53</v>
      </c>
      <c r="B3046" s="57">
        <v>34797</v>
      </c>
      <c r="C3046">
        <v>1995</v>
      </c>
      <c r="D3046">
        <v>710</v>
      </c>
      <c r="F3046">
        <v>0</v>
      </c>
      <c r="G3046">
        <v>649</v>
      </c>
      <c r="H3046" t="s">
        <v>55</v>
      </c>
      <c r="I3046">
        <f t="shared" si="96"/>
        <v>4</v>
      </c>
      <c r="J3046">
        <f t="shared" si="95"/>
        <v>0</v>
      </c>
    </row>
    <row r="3047" spans="1:10">
      <c r="A3047" t="s">
        <v>53</v>
      </c>
      <c r="B3047" s="57">
        <v>34797</v>
      </c>
      <c r="C3047">
        <v>1995</v>
      </c>
      <c r="D3047">
        <v>710</v>
      </c>
      <c r="F3047">
        <v>1.42</v>
      </c>
      <c r="G3047">
        <v>650</v>
      </c>
      <c r="H3047" t="s">
        <v>18</v>
      </c>
      <c r="I3047">
        <f t="shared" si="96"/>
        <v>4</v>
      </c>
      <c r="J3047">
        <f t="shared" si="95"/>
        <v>0</v>
      </c>
    </row>
    <row r="3048" spans="1:10">
      <c r="A3048" t="s">
        <v>53</v>
      </c>
      <c r="B3048" s="57">
        <v>34797</v>
      </c>
      <c r="C3048">
        <v>1995</v>
      </c>
      <c r="D3048">
        <v>710</v>
      </c>
      <c r="F3048">
        <v>0.02</v>
      </c>
      <c r="G3048">
        <v>659</v>
      </c>
      <c r="H3048" t="s">
        <v>55</v>
      </c>
      <c r="I3048">
        <f t="shared" si="96"/>
        <v>4</v>
      </c>
      <c r="J3048">
        <f t="shared" si="95"/>
        <v>0</v>
      </c>
    </row>
    <row r="3049" spans="1:10">
      <c r="A3049" t="s">
        <v>53</v>
      </c>
      <c r="B3049" s="57">
        <v>34804</v>
      </c>
      <c r="C3049">
        <v>1995</v>
      </c>
      <c r="D3049">
        <v>710</v>
      </c>
      <c r="E3049">
        <v>4087.2</v>
      </c>
      <c r="F3049">
        <v>2.97</v>
      </c>
      <c r="G3049">
        <v>610</v>
      </c>
      <c r="H3049" t="s">
        <v>18</v>
      </c>
      <c r="I3049">
        <f t="shared" si="96"/>
        <v>4</v>
      </c>
      <c r="J3049">
        <f t="shared" si="95"/>
        <v>0</v>
      </c>
    </row>
    <row r="3050" spans="1:10">
      <c r="A3050" t="s">
        <v>53</v>
      </c>
      <c r="B3050" s="57">
        <v>34804</v>
      </c>
      <c r="C3050">
        <v>1995</v>
      </c>
      <c r="D3050">
        <v>710</v>
      </c>
      <c r="E3050">
        <v>4087.2</v>
      </c>
      <c r="F3050">
        <v>18.82</v>
      </c>
      <c r="G3050">
        <v>620</v>
      </c>
      <c r="H3050" t="s">
        <v>18</v>
      </c>
      <c r="I3050">
        <f t="shared" si="96"/>
        <v>4</v>
      </c>
      <c r="J3050">
        <f t="shared" si="95"/>
        <v>0</v>
      </c>
    </row>
    <row r="3051" spans="1:10">
      <c r="A3051" t="s">
        <v>53</v>
      </c>
      <c r="B3051" s="57">
        <v>34804</v>
      </c>
      <c r="C3051">
        <v>1995</v>
      </c>
      <c r="D3051">
        <v>710</v>
      </c>
      <c r="E3051">
        <v>4087.2</v>
      </c>
      <c r="F3051">
        <v>13.71</v>
      </c>
      <c r="G3051">
        <v>630</v>
      </c>
      <c r="H3051" t="s">
        <v>18</v>
      </c>
      <c r="I3051">
        <f t="shared" si="96"/>
        <v>4</v>
      </c>
      <c r="J3051">
        <f t="shared" si="95"/>
        <v>0</v>
      </c>
    </row>
    <row r="3052" spans="1:10">
      <c r="A3052" t="s">
        <v>53</v>
      </c>
      <c r="B3052" s="57">
        <v>34804</v>
      </c>
      <c r="C3052">
        <v>1995</v>
      </c>
      <c r="D3052">
        <v>710</v>
      </c>
      <c r="E3052">
        <v>4390.96</v>
      </c>
      <c r="F3052">
        <v>7.14</v>
      </c>
      <c r="G3052">
        <v>519</v>
      </c>
      <c r="H3052" t="s">
        <v>54</v>
      </c>
      <c r="I3052">
        <f t="shared" si="96"/>
        <v>4</v>
      </c>
      <c r="J3052">
        <f t="shared" si="95"/>
        <v>0</v>
      </c>
    </row>
    <row r="3053" spans="1:10">
      <c r="A3053" t="s">
        <v>53</v>
      </c>
      <c r="B3053" s="57">
        <v>34804</v>
      </c>
      <c r="C3053">
        <v>1995</v>
      </c>
      <c r="D3053">
        <v>710</v>
      </c>
      <c r="E3053">
        <v>4390.96</v>
      </c>
      <c r="F3053">
        <v>14.9</v>
      </c>
      <c r="G3053">
        <v>542</v>
      </c>
      <c r="H3053" t="s">
        <v>54</v>
      </c>
      <c r="I3053">
        <f t="shared" si="96"/>
        <v>4</v>
      </c>
      <c r="J3053">
        <f t="shared" si="95"/>
        <v>0</v>
      </c>
    </row>
    <row r="3054" spans="1:10">
      <c r="A3054" t="s">
        <v>53</v>
      </c>
      <c r="B3054" s="57">
        <v>34804</v>
      </c>
      <c r="C3054">
        <v>1995</v>
      </c>
      <c r="D3054">
        <v>710</v>
      </c>
      <c r="E3054">
        <v>5435.03</v>
      </c>
      <c r="F3054">
        <v>21.93</v>
      </c>
      <c r="G3054">
        <v>541</v>
      </c>
      <c r="H3054" t="s">
        <v>54</v>
      </c>
      <c r="I3054">
        <f t="shared" si="96"/>
        <v>4</v>
      </c>
      <c r="J3054">
        <f t="shared" si="95"/>
        <v>0</v>
      </c>
    </row>
    <row r="3055" spans="1:10">
      <c r="A3055" t="s">
        <v>53</v>
      </c>
      <c r="B3055" s="57">
        <v>34804</v>
      </c>
      <c r="C3055">
        <v>1995</v>
      </c>
      <c r="D3055">
        <v>710</v>
      </c>
      <c r="E3055">
        <v>6363.04</v>
      </c>
      <c r="F3055">
        <v>14.06</v>
      </c>
      <c r="G3055">
        <v>620</v>
      </c>
      <c r="H3055" t="s">
        <v>18</v>
      </c>
      <c r="I3055">
        <f t="shared" si="96"/>
        <v>4</v>
      </c>
      <c r="J3055">
        <f t="shared" si="95"/>
        <v>0</v>
      </c>
    </row>
    <row r="3056" spans="1:10">
      <c r="A3056" t="s">
        <v>53</v>
      </c>
      <c r="B3056" s="57">
        <v>34804</v>
      </c>
      <c r="C3056">
        <v>1995</v>
      </c>
      <c r="D3056">
        <v>710</v>
      </c>
      <c r="E3056">
        <v>6363.04</v>
      </c>
      <c r="F3056">
        <v>184.44</v>
      </c>
      <c r="G3056">
        <v>630</v>
      </c>
      <c r="H3056" t="s">
        <v>18</v>
      </c>
      <c r="I3056">
        <f t="shared" si="96"/>
        <v>4</v>
      </c>
      <c r="J3056">
        <f t="shared" si="95"/>
        <v>0</v>
      </c>
    </row>
    <row r="3057" spans="1:10">
      <c r="A3057" t="s">
        <v>53</v>
      </c>
      <c r="B3057" s="57">
        <v>34804</v>
      </c>
      <c r="C3057">
        <v>1995</v>
      </c>
      <c r="D3057">
        <v>710</v>
      </c>
      <c r="E3057">
        <v>6363.04</v>
      </c>
      <c r="F3057">
        <v>289.20999999999998</v>
      </c>
      <c r="G3057">
        <v>640</v>
      </c>
      <c r="H3057" t="s">
        <v>18</v>
      </c>
      <c r="I3057">
        <f t="shared" si="96"/>
        <v>4</v>
      </c>
      <c r="J3057">
        <f t="shared" si="95"/>
        <v>0</v>
      </c>
    </row>
    <row r="3058" spans="1:10">
      <c r="A3058" t="s">
        <v>53</v>
      </c>
      <c r="B3058" s="57">
        <v>34804</v>
      </c>
      <c r="C3058">
        <v>1995</v>
      </c>
      <c r="D3058">
        <v>710</v>
      </c>
      <c r="E3058">
        <v>6363.04</v>
      </c>
      <c r="F3058">
        <v>276.72000000000003</v>
      </c>
      <c r="G3058">
        <v>650</v>
      </c>
      <c r="H3058" t="s">
        <v>18</v>
      </c>
      <c r="I3058">
        <f t="shared" si="96"/>
        <v>4</v>
      </c>
      <c r="J3058">
        <f t="shared" si="95"/>
        <v>0</v>
      </c>
    </row>
    <row r="3059" spans="1:10">
      <c r="A3059" t="s">
        <v>53</v>
      </c>
      <c r="B3059" s="57">
        <v>34804</v>
      </c>
      <c r="C3059">
        <v>1995</v>
      </c>
      <c r="D3059">
        <v>710</v>
      </c>
      <c r="F3059">
        <v>0.06</v>
      </c>
      <c r="G3059">
        <v>517</v>
      </c>
      <c r="H3059" t="s">
        <v>54</v>
      </c>
      <c r="I3059">
        <f t="shared" si="96"/>
        <v>4</v>
      </c>
      <c r="J3059">
        <f t="shared" si="95"/>
        <v>0</v>
      </c>
    </row>
    <row r="3060" spans="1:10">
      <c r="A3060" t="s">
        <v>53</v>
      </c>
      <c r="B3060" s="57">
        <v>34804</v>
      </c>
      <c r="C3060">
        <v>1995</v>
      </c>
      <c r="D3060">
        <v>710</v>
      </c>
      <c r="F3060">
        <v>0.21</v>
      </c>
      <c r="G3060">
        <v>519</v>
      </c>
      <c r="H3060" t="s">
        <v>54</v>
      </c>
      <c r="I3060">
        <f t="shared" si="96"/>
        <v>4</v>
      </c>
      <c r="J3060">
        <f t="shared" si="95"/>
        <v>0</v>
      </c>
    </row>
    <row r="3061" spans="1:10">
      <c r="A3061" t="s">
        <v>53</v>
      </c>
      <c r="B3061" s="57">
        <v>34804</v>
      </c>
      <c r="C3061">
        <v>1995</v>
      </c>
      <c r="D3061">
        <v>710</v>
      </c>
      <c r="F3061">
        <v>0.02</v>
      </c>
      <c r="G3061">
        <v>541</v>
      </c>
      <c r="H3061" t="s">
        <v>54</v>
      </c>
      <c r="I3061">
        <f t="shared" si="96"/>
        <v>4</v>
      </c>
      <c r="J3061">
        <f t="shared" si="95"/>
        <v>0</v>
      </c>
    </row>
    <row r="3062" spans="1:10">
      <c r="A3062" t="s">
        <v>53</v>
      </c>
      <c r="B3062" s="57">
        <v>34804</v>
      </c>
      <c r="C3062">
        <v>1995</v>
      </c>
      <c r="D3062">
        <v>710</v>
      </c>
      <c r="F3062">
        <v>0.18</v>
      </c>
      <c r="G3062">
        <v>542</v>
      </c>
      <c r="H3062" t="s">
        <v>54</v>
      </c>
      <c r="I3062">
        <f t="shared" si="96"/>
        <v>4</v>
      </c>
      <c r="J3062">
        <f t="shared" si="95"/>
        <v>0</v>
      </c>
    </row>
    <row r="3063" spans="1:10">
      <c r="A3063" t="s">
        <v>53</v>
      </c>
      <c r="B3063" s="57">
        <v>34804</v>
      </c>
      <c r="C3063">
        <v>1995</v>
      </c>
      <c r="D3063">
        <v>710</v>
      </c>
      <c r="F3063">
        <v>1.89</v>
      </c>
      <c r="G3063">
        <v>620</v>
      </c>
      <c r="H3063" t="s">
        <v>18</v>
      </c>
      <c r="I3063">
        <f t="shared" si="96"/>
        <v>4</v>
      </c>
      <c r="J3063">
        <f t="shared" si="95"/>
        <v>0</v>
      </c>
    </row>
    <row r="3064" spans="1:10">
      <c r="A3064" t="s">
        <v>53</v>
      </c>
      <c r="B3064" s="57">
        <v>34804</v>
      </c>
      <c r="C3064">
        <v>1995</v>
      </c>
      <c r="D3064">
        <v>710</v>
      </c>
      <c r="F3064">
        <v>15.51</v>
      </c>
      <c r="G3064">
        <v>630</v>
      </c>
      <c r="H3064" t="s">
        <v>18</v>
      </c>
      <c r="I3064">
        <f t="shared" si="96"/>
        <v>4</v>
      </c>
      <c r="J3064">
        <f t="shared" si="95"/>
        <v>0</v>
      </c>
    </row>
    <row r="3065" spans="1:10">
      <c r="A3065" t="s">
        <v>53</v>
      </c>
      <c r="B3065" s="57">
        <v>34804</v>
      </c>
      <c r="C3065">
        <v>1995</v>
      </c>
      <c r="D3065">
        <v>710</v>
      </c>
      <c r="F3065">
        <v>2.36</v>
      </c>
      <c r="G3065">
        <v>640</v>
      </c>
      <c r="H3065" t="s">
        <v>18</v>
      </c>
      <c r="I3065">
        <f t="shared" si="96"/>
        <v>4</v>
      </c>
      <c r="J3065">
        <f t="shared" si="95"/>
        <v>0</v>
      </c>
    </row>
    <row r="3066" spans="1:10">
      <c r="A3066" t="s">
        <v>53</v>
      </c>
      <c r="B3066" s="57">
        <v>34804</v>
      </c>
      <c r="C3066">
        <v>1995</v>
      </c>
      <c r="D3066">
        <v>710</v>
      </c>
      <c r="F3066">
        <v>2.42</v>
      </c>
      <c r="G3066">
        <v>650</v>
      </c>
      <c r="H3066" t="s">
        <v>18</v>
      </c>
      <c r="I3066">
        <f t="shared" si="96"/>
        <v>4</v>
      </c>
      <c r="J3066">
        <f t="shared" si="95"/>
        <v>0</v>
      </c>
    </row>
    <row r="3067" spans="1:10">
      <c r="A3067" t="s">
        <v>53</v>
      </c>
      <c r="B3067" s="57">
        <v>34804</v>
      </c>
      <c r="C3067">
        <v>1995</v>
      </c>
      <c r="D3067">
        <v>710</v>
      </c>
      <c r="F3067">
        <v>0.09</v>
      </c>
      <c r="G3067">
        <v>659</v>
      </c>
      <c r="H3067" t="s">
        <v>55</v>
      </c>
      <c r="I3067">
        <f t="shared" si="96"/>
        <v>4</v>
      </c>
      <c r="J3067">
        <f t="shared" si="95"/>
        <v>0</v>
      </c>
    </row>
    <row r="3068" spans="1:10">
      <c r="A3068" t="s">
        <v>53</v>
      </c>
      <c r="B3068" s="57">
        <v>34811</v>
      </c>
      <c r="C3068">
        <v>1995</v>
      </c>
      <c r="D3068">
        <v>710</v>
      </c>
      <c r="E3068">
        <v>4087.2</v>
      </c>
      <c r="F3068">
        <v>3.9</v>
      </c>
      <c r="G3068">
        <v>620</v>
      </c>
      <c r="H3068" t="s">
        <v>18</v>
      </c>
      <c r="I3068">
        <f t="shared" si="96"/>
        <v>4</v>
      </c>
      <c r="J3068">
        <f t="shared" si="95"/>
        <v>0</v>
      </c>
    </row>
    <row r="3069" spans="1:10">
      <c r="A3069" t="s">
        <v>53</v>
      </c>
      <c r="B3069" s="57">
        <v>34811</v>
      </c>
      <c r="C3069">
        <v>1995</v>
      </c>
      <c r="D3069">
        <v>710</v>
      </c>
      <c r="E3069">
        <v>4087.2</v>
      </c>
      <c r="F3069">
        <v>13.91</v>
      </c>
      <c r="G3069">
        <v>630</v>
      </c>
      <c r="H3069" t="s">
        <v>18</v>
      </c>
      <c r="I3069">
        <f t="shared" si="96"/>
        <v>4</v>
      </c>
      <c r="J3069">
        <f t="shared" si="95"/>
        <v>0</v>
      </c>
    </row>
    <row r="3070" spans="1:10">
      <c r="A3070" t="s">
        <v>53</v>
      </c>
      <c r="B3070" s="57">
        <v>34811</v>
      </c>
      <c r="C3070">
        <v>1995</v>
      </c>
      <c r="D3070">
        <v>710</v>
      </c>
      <c r="E3070">
        <v>4605.71</v>
      </c>
      <c r="F3070">
        <v>1.68</v>
      </c>
      <c r="G3070">
        <v>620</v>
      </c>
      <c r="H3070" t="s">
        <v>18</v>
      </c>
      <c r="I3070">
        <f t="shared" si="96"/>
        <v>4</v>
      </c>
      <c r="J3070">
        <f t="shared" si="95"/>
        <v>0</v>
      </c>
    </row>
    <row r="3071" spans="1:10">
      <c r="A3071" t="s">
        <v>53</v>
      </c>
      <c r="B3071" s="57">
        <v>34811</v>
      </c>
      <c r="C3071">
        <v>1995</v>
      </c>
      <c r="D3071">
        <v>710</v>
      </c>
      <c r="E3071">
        <v>5435.03</v>
      </c>
      <c r="F3071">
        <v>0.11</v>
      </c>
      <c r="G3071">
        <v>517</v>
      </c>
      <c r="H3071" t="s">
        <v>54</v>
      </c>
      <c r="I3071">
        <f t="shared" si="96"/>
        <v>4</v>
      </c>
      <c r="J3071">
        <f t="shared" si="95"/>
        <v>0</v>
      </c>
    </row>
    <row r="3072" spans="1:10">
      <c r="A3072" t="s">
        <v>53</v>
      </c>
      <c r="B3072" s="57">
        <v>34811</v>
      </c>
      <c r="C3072">
        <v>1995</v>
      </c>
      <c r="D3072">
        <v>710</v>
      </c>
      <c r="E3072">
        <v>5435.03</v>
      </c>
      <c r="F3072">
        <v>0.04</v>
      </c>
      <c r="G3072">
        <v>519</v>
      </c>
      <c r="H3072" t="s">
        <v>54</v>
      </c>
      <c r="I3072">
        <f t="shared" si="96"/>
        <v>4</v>
      </c>
      <c r="J3072">
        <f t="shared" si="95"/>
        <v>0</v>
      </c>
    </row>
    <row r="3073" spans="1:10">
      <c r="A3073" t="s">
        <v>53</v>
      </c>
      <c r="B3073" s="57">
        <v>34811</v>
      </c>
      <c r="C3073">
        <v>1995</v>
      </c>
      <c r="D3073">
        <v>710</v>
      </c>
      <c r="E3073">
        <v>5435.03</v>
      </c>
      <c r="F3073">
        <v>18.510000000000002</v>
      </c>
      <c r="G3073">
        <v>541</v>
      </c>
      <c r="H3073" t="s">
        <v>54</v>
      </c>
      <c r="I3073">
        <f t="shared" si="96"/>
        <v>4</v>
      </c>
      <c r="J3073">
        <f t="shared" si="95"/>
        <v>0</v>
      </c>
    </row>
    <row r="3074" spans="1:10">
      <c r="A3074" t="s">
        <v>53</v>
      </c>
      <c r="B3074" s="57">
        <v>34811</v>
      </c>
      <c r="C3074">
        <v>1995</v>
      </c>
      <c r="D3074">
        <v>710</v>
      </c>
      <c r="E3074">
        <v>5435.03</v>
      </c>
      <c r="F3074">
        <v>1.93</v>
      </c>
      <c r="G3074">
        <v>542</v>
      </c>
      <c r="H3074" t="s">
        <v>54</v>
      </c>
      <c r="I3074">
        <f t="shared" si="96"/>
        <v>4</v>
      </c>
      <c r="J3074">
        <f t="shared" si="95"/>
        <v>0</v>
      </c>
    </row>
    <row r="3075" spans="1:10">
      <c r="A3075" t="s">
        <v>53</v>
      </c>
      <c r="B3075" s="57">
        <v>34811</v>
      </c>
      <c r="C3075">
        <v>1995</v>
      </c>
      <c r="D3075">
        <v>710</v>
      </c>
      <c r="E3075">
        <v>6363.04</v>
      </c>
      <c r="F3075">
        <v>18.79</v>
      </c>
      <c r="G3075">
        <v>610</v>
      </c>
      <c r="H3075" t="s">
        <v>18</v>
      </c>
      <c r="I3075">
        <f t="shared" si="96"/>
        <v>4</v>
      </c>
      <c r="J3075">
        <f t="shared" ref="J3075:J3138" si="97">IF(I3075&lt;7,0,1)</f>
        <v>0</v>
      </c>
    </row>
    <row r="3076" spans="1:10">
      <c r="A3076" t="s">
        <v>53</v>
      </c>
      <c r="B3076" s="57">
        <v>34811</v>
      </c>
      <c r="C3076">
        <v>1995</v>
      </c>
      <c r="D3076">
        <v>710</v>
      </c>
      <c r="E3076">
        <v>6363.04</v>
      </c>
      <c r="F3076">
        <v>193.18</v>
      </c>
      <c r="G3076">
        <v>630</v>
      </c>
      <c r="H3076" t="s">
        <v>18</v>
      </c>
      <c r="I3076">
        <f t="shared" si="96"/>
        <v>4</v>
      </c>
      <c r="J3076">
        <f t="shared" si="97"/>
        <v>0</v>
      </c>
    </row>
    <row r="3077" spans="1:10">
      <c r="A3077" t="s">
        <v>53</v>
      </c>
      <c r="B3077" s="57">
        <v>34811</v>
      </c>
      <c r="C3077">
        <v>1995</v>
      </c>
      <c r="D3077">
        <v>710</v>
      </c>
      <c r="E3077">
        <v>6363.04</v>
      </c>
      <c r="F3077">
        <v>302.27</v>
      </c>
      <c r="G3077">
        <v>640</v>
      </c>
      <c r="H3077" t="s">
        <v>18</v>
      </c>
      <c r="I3077">
        <f t="shared" si="96"/>
        <v>4</v>
      </c>
      <c r="J3077">
        <f t="shared" si="97"/>
        <v>0</v>
      </c>
    </row>
    <row r="3078" spans="1:10">
      <c r="A3078" t="s">
        <v>53</v>
      </c>
      <c r="B3078" s="57">
        <v>34811</v>
      </c>
      <c r="C3078">
        <v>1995</v>
      </c>
      <c r="D3078">
        <v>710</v>
      </c>
      <c r="E3078">
        <v>6363.04</v>
      </c>
      <c r="F3078">
        <v>115.57</v>
      </c>
      <c r="G3078">
        <v>650</v>
      </c>
      <c r="H3078" t="s">
        <v>18</v>
      </c>
      <c r="I3078">
        <f t="shared" si="96"/>
        <v>4</v>
      </c>
      <c r="J3078">
        <f t="shared" si="97"/>
        <v>0</v>
      </c>
    </row>
    <row r="3079" spans="1:10">
      <c r="A3079" t="s">
        <v>53</v>
      </c>
      <c r="B3079" s="57">
        <v>34811</v>
      </c>
      <c r="C3079">
        <v>1995</v>
      </c>
      <c r="D3079">
        <v>710</v>
      </c>
      <c r="F3079">
        <v>0.01</v>
      </c>
      <c r="G3079">
        <v>541</v>
      </c>
      <c r="H3079" t="s">
        <v>54</v>
      </c>
      <c r="I3079">
        <f t="shared" si="96"/>
        <v>4</v>
      </c>
      <c r="J3079">
        <f t="shared" si="97"/>
        <v>0</v>
      </c>
    </row>
    <row r="3080" spans="1:10">
      <c r="A3080" t="s">
        <v>53</v>
      </c>
      <c r="B3080" s="57">
        <v>34811</v>
      </c>
      <c r="C3080">
        <v>1995</v>
      </c>
      <c r="D3080">
        <v>710</v>
      </c>
      <c r="F3080">
        <v>0.86</v>
      </c>
      <c r="G3080">
        <v>542</v>
      </c>
      <c r="H3080" t="s">
        <v>54</v>
      </c>
      <c r="I3080">
        <f t="shared" ref="I3080:I3143" si="98">MONTH(B3080)</f>
        <v>4</v>
      </c>
      <c r="J3080">
        <f t="shared" si="97"/>
        <v>0</v>
      </c>
    </row>
    <row r="3081" spans="1:10">
      <c r="A3081" t="s">
        <v>53</v>
      </c>
      <c r="B3081" s="57">
        <v>34811</v>
      </c>
      <c r="C3081">
        <v>1995</v>
      </c>
      <c r="D3081">
        <v>710</v>
      </c>
      <c r="F3081">
        <v>0.31</v>
      </c>
      <c r="G3081">
        <v>543</v>
      </c>
      <c r="H3081" t="s">
        <v>54</v>
      </c>
      <c r="I3081">
        <f t="shared" si="98"/>
        <v>4</v>
      </c>
      <c r="J3081">
        <f t="shared" si="97"/>
        <v>0</v>
      </c>
    </row>
    <row r="3082" spans="1:10">
      <c r="A3082" t="s">
        <v>53</v>
      </c>
      <c r="B3082" s="57">
        <v>34811</v>
      </c>
      <c r="C3082">
        <v>1995</v>
      </c>
      <c r="D3082">
        <v>710</v>
      </c>
      <c r="F3082">
        <v>0.16</v>
      </c>
      <c r="G3082">
        <v>610</v>
      </c>
      <c r="H3082" t="s">
        <v>18</v>
      </c>
      <c r="I3082">
        <f t="shared" si="98"/>
        <v>4</v>
      </c>
      <c r="J3082">
        <f t="shared" si="97"/>
        <v>0</v>
      </c>
    </row>
    <row r="3083" spans="1:10">
      <c r="A3083" t="s">
        <v>53</v>
      </c>
      <c r="B3083" s="57">
        <v>34811</v>
      </c>
      <c r="C3083">
        <v>1995</v>
      </c>
      <c r="D3083">
        <v>710</v>
      </c>
      <c r="F3083">
        <v>3.94</v>
      </c>
      <c r="G3083">
        <v>630</v>
      </c>
      <c r="H3083" t="s">
        <v>18</v>
      </c>
      <c r="I3083">
        <f t="shared" si="98"/>
        <v>4</v>
      </c>
      <c r="J3083">
        <f t="shared" si="97"/>
        <v>0</v>
      </c>
    </row>
    <row r="3084" spans="1:10">
      <c r="A3084" t="s">
        <v>53</v>
      </c>
      <c r="B3084" s="57">
        <v>34811</v>
      </c>
      <c r="C3084">
        <v>1995</v>
      </c>
      <c r="D3084">
        <v>710</v>
      </c>
      <c r="F3084">
        <v>2.06</v>
      </c>
      <c r="G3084">
        <v>640</v>
      </c>
      <c r="H3084" t="s">
        <v>18</v>
      </c>
      <c r="I3084">
        <f t="shared" si="98"/>
        <v>4</v>
      </c>
      <c r="J3084">
        <f t="shared" si="97"/>
        <v>0</v>
      </c>
    </row>
    <row r="3085" spans="1:10">
      <c r="A3085" t="s">
        <v>53</v>
      </c>
      <c r="B3085" s="57">
        <v>34811</v>
      </c>
      <c r="C3085">
        <v>1995</v>
      </c>
      <c r="D3085">
        <v>710</v>
      </c>
      <c r="F3085">
        <v>0</v>
      </c>
      <c r="G3085">
        <v>649</v>
      </c>
      <c r="H3085" t="s">
        <v>55</v>
      </c>
      <c r="I3085">
        <f t="shared" si="98"/>
        <v>4</v>
      </c>
      <c r="J3085">
        <f t="shared" si="97"/>
        <v>0</v>
      </c>
    </row>
    <row r="3086" spans="1:10">
      <c r="A3086" t="s">
        <v>53</v>
      </c>
      <c r="B3086" s="57">
        <v>34811</v>
      </c>
      <c r="C3086">
        <v>1995</v>
      </c>
      <c r="D3086">
        <v>710</v>
      </c>
      <c r="F3086">
        <v>2.0499999999999998</v>
      </c>
      <c r="G3086">
        <v>650</v>
      </c>
      <c r="H3086" t="s">
        <v>18</v>
      </c>
      <c r="I3086">
        <f t="shared" si="98"/>
        <v>4</v>
      </c>
      <c r="J3086">
        <f t="shared" si="97"/>
        <v>0</v>
      </c>
    </row>
    <row r="3087" spans="1:10">
      <c r="A3087" t="s">
        <v>53</v>
      </c>
      <c r="B3087" s="57">
        <v>34818</v>
      </c>
      <c r="C3087">
        <v>1995</v>
      </c>
      <c r="D3087">
        <v>710</v>
      </c>
      <c r="E3087">
        <v>4087.2</v>
      </c>
      <c r="F3087">
        <v>10.84</v>
      </c>
      <c r="G3087">
        <v>630</v>
      </c>
      <c r="H3087" t="s">
        <v>18</v>
      </c>
      <c r="I3087">
        <f t="shared" si="98"/>
        <v>4</v>
      </c>
      <c r="J3087">
        <f t="shared" si="97"/>
        <v>0</v>
      </c>
    </row>
    <row r="3088" spans="1:10">
      <c r="A3088" t="s">
        <v>53</v>
      </c>
      <c r="B3088" s="57">
        <v>34818</v>
      </c>
      <c r="C3088">
        <v>1995</v>
      </c>
      <c r="D3088">
        <v>710</v>
      </c>
      <c r="E3088">
        <v>4087.2</v>
      </c>
      <c r="F3088">
        <v>2.59</v>
      </c>
      <c r="G3088">
        <v>640</v>
      </c>
      <c r="H3088" t="s">
        <v>18</v>
      </c>
      <c r="I3088">
        <f t="shared" si="98"/>
        <v>4</v>
      </c>
      <c r="J3088">
        <f t="shared" si="97"/>
        <v>0</v>
      </c>
    </row>
    <row r="3089" spans="1:10">
      <c r="A3089" t="s">
        <v>53</v>
      </c>
      <c r="B3089" s="57">
        <v>34818</v>
      </c>
      <c r="C3089">
        <v>1995</v>
      </c>
      <c r="D3089">
        <v>710</v>
      </c>
      <c r="E3089">
        <v>4390.96</v>
      </c>
      <c r="F3089">
        <v>1.54</v>
      </c>
      <c r="G3089">
        <v>518</v>
      </c>
      <c r="H3089" t="s">
        <v>54</v>
      </c>
      <c r="I3089">
        <f t="shared" si="98"/>
        <v>4</v>
      </c>
      <c r="J3089">
        <f t="shared" si="97"/>
        <v>0</v>
      </c>
    </row>
    <row r="3090" spans="1:10">
      <c r="A3090" t="s">
        <v>53</v>
      </c>
      <c r="B3090" s="57">
        <v>34818</v>
      </c>
      <c r="C3090">
        <v>1995</v>
      </c>
      <c r="D3090">
        <v>710</v>
      </c>
      <c r="E3090">
        <v>4390.96</v>
      </c>
      <c r="F3090">
        <v>0.51</v>
      </c>
      <c r="G3090">
        <v>519</v>
      </c>
      <c r="H3090" t="s">
        <v>54</v>
      </c>
      <c r="I3090">
        <f t="shared" si="98"/>
        <v>4</v>
      </c>
      <c r="J3090">
        <f t="shared" si="97"/>
        <v>0</v>
      </c>
    </row>
    <row r="3091" spans="1:10">
      <c r="A3091" t="s">
        <v>53</v>
      </c>
      <c r="B3091" s="57">
        <v>34818</v>
      </c>
      <c r="C3091">
        <v>1995</v>
      </c>
      <c r="D3091">
        <v>710</v>
      </c>
      <c r="E3091">
        <v>5435.03</v>
      </c>
      <c r="F3091">
        <v>29.21</v>
      </c>
      <c r="G3091">
        <v>519</v>
      </c>
      <c r="H3091" t="s">
        <v>54</v>
      </c>
      <c r="I3091">
        <f t="shared" si="98"/>
        <v>4</v>
      </c>
      <c r="J3091">
        <f t="shared" si="97"/>
        <v>0</v>
      </c>
    </row>
    <row r="3092" spans="1:10">
      <c r="A3092" t="s">
        <v>53</v>
      </c>
      <c r="B3092" s="57">
        <v>34818</v>
      </c>
      <c r="C3092">
        <v>1995</v>
      </c>
      <c r="D3092">
        <v>710</v>
      </c>
      <c r="E3092">
        <v>5435.03</v>
      </c>
      <c r="F3092">
        <v>0.74</v>
      </c>
      <c r="G3092">
        <v>521</v>
      </c>
      <c r="H3092" t="s">
        <v>54</v>
      </c>
      <c r="I3092">
        <f t="shared" si="98"/>
        <v>4</v>
      </c>
      <c r="J3092">
        <f t="shared" si="97"/>
        <v>0</v>
      </c>
    </row>
    <row r="3093" spans="1:10">
      <c r="A3093" t="s">
        <v>53</v>
      </c>
      <c r="B3093" s="57">
        <v>34818</v>
      </c>
      <c r="C3093">
        <v>1995</v>
      </c>
      <c r="D3093">
        <v>710</v>
      </c>
      <c r="E3093">
        <v>5435.03</v>
      </c>
      <c r="F3093">
        <v>36.799999999999997</v>
      </c>
      <c r="G3093">
        <v>541</v>
      </c>
      <c r="H3093" t="s">
        <v>54</v>
      </c>
      <c r="I3093">
        <f t="shared" si="98"/>
        <v>4</v>
      </c>
      <c r="J3093">
        <f t="shared" si="97"/>
        <v>0</v>
      </c>
    </row>
    <row r="3094" spans="1:10">
      <c r="A3094" t="s">
        <v>53</v>
      </c>
      <c r="B3094" s="57">
        <v>34818</v>
      </c>
      <c r="C3094">
        <v>1995</v>
      </c>
      <c r="D3094">
        <v>710</v>
      </c>
      <c r="E3094">
        <v>5435.03</v>
      </c>
      <c r="F3094">
        <v>4.42</v>
      </c>
      <c r="G3094">
        <v>542</v>
      </c>
      <c r="H3094" t="s">
        <v>54</v>
      </c>
      <c r="I3094">
        <f t="shared" si="98"/>
        <v>4</v>
      </c>
      <c r="J3094">
        <f t="shared" si="97"/>
        <v>0</v>
      </c>
    </row>
    <row r="3095" spans="1:10">
      <c r="A3095" t="s">
        <v>53</v>
      </c>
      <c r="B3095" s="57">
        <v>34818</v>
      </c>
      <c r="C3095">
        <v>1995</v>
      </c>
      <c r="D3095">
        <v>710</v>
      </c>
      <c r="E3095">
        <v>6363.04</v>
      </c>
      <c r="F3095">
        <v>11.83</v>
      </c>
      <c r="G3095">
        <v>610</v>
      </c>
      <c r="H3095" t="s">
        <v>18</v>
      </c>
      <c r="I3095">
        <f t="shared" si="98"/>
        <v>4</v>
      </c>
      <c r="J3095">
        <f t="shared" si="97"/>
        <v>0</v>
      </c>
    </row>
    <row r="3096" spans="1:10">
      <c r="A3096" t="s">
        <v>53</v>
      </c>
      <c r="B3096" s="57">
        <v>34818</v>
      </c>
      <c r="C3096">
        <v>1995</v>
      </c>
      <c r="D3096">
        <v>710</v>
      </c>
      <c r="E3096">
        <v>6363.04</v>
      </c>
      <c r="F3096">
        <v>67.86</v>
      </c>
      <c r="G3096">
        <v>620</v>
      </c>
      <c r="H3096" t="s">
        <v>18</v>
      </c>
      <c r="I3096">
        <f t="shared" si="98"/>
        <v>4</v>
      </c>
      <c r="J3096">
        <f t="shared" si="97"/>
        <v>0</v>
      </c>
    </row>
    <row r="3097" spans="1:10">
      <c r="A3097" t="s">
        <v>53</v>
      </c>
      <c r="B3097" s="57">
        <v>34818</v>
      </c>
      <c r="C3097">
        <v>1995</v>
      </c>
      <c r="D3097">
        <v>710</v>
      </c>
      <c r="E3097">
        <v>6363.04</v>
      </c>
      <c r="F3097">
        <v>373.61</v>
      </c>
      <c r="G3097">
        <v>630</v>
      </c>
      <c r="H3097" t="s">
        <v>18</v>
      </c>
      <c r="I3097">
        <f t="shared" si="98"/>
        <v>4</v>
      </c>
      <c r="J3097">
        <f t="shared" si="97"/>
        <v>0</v>
      </c>
    </row>
    <row r="3098" spans="1:10">
      <c r="A3098" t="s">
        <v>53</v>
      </c>
      <c r="B3098" s="57">
        <v>34818</v>
      </c>
      <c r="C3098">
        <v>1995</v>
      </c>
      <c r="D3098">
        <v>710</v>
      </c>
      <c r="E3098">
        <v>6363.04</v>
      </c>
      <c r="F3098">
        <v>356.12</v>
      </c>
      <c r="G3098">
        <v>640</v>
      </c>
      <c r="H3098" t="s">
        <v>18</v>
      </c>
      <c r="I3098">
        <f t="shared" si="98"/>
        <v>4</v>
      </c>
      <c r="J3098">
        <f t="shared" si="97"/>
        <v>0</v>
      </c>
    </row>
    <row r="3099" spans="1:10">
      <c r="A3099" t="s">
        <v>53</v>
      </c>
      <c r="B3099" s="57">
        <v>34818</v>
      </c>
      <c r="C3099">
        <v>1995</v>
      </c>
      <c r="D3099">
        <v>710</v>
      </c>
      <c r="E3099">
        <v>6363.04</v>
      </c>
      <c r="F3099">
        <v>279.89999999999998</v>
      </c>
      <c r="G3099">
        <v>650</v>
      </c>
      <c r="H3099" t="s">
        <v>18</v>
      </c>
      <c r="I3099">
        <f t="shared" si="98"/>
        <v>4</v>
      </c>
      <c r="J3099">
        <f t="shared" si="97"/>
        <v>0</v>
      </c>
    </row>
    <row r="3100" spans="1:10">
      <c r="A3100" t="s">
        <v>53</v>
      </c>
      <c r="B3100" s="57">
        <v>34818</v>
      </c>
      <c r="C3100">
        <v>1995</v>
      </c>
      <c r="D3100">
        <v>710</v>
      </c>
      <c r="F3100">
        <v>0.02</v>
      </c>
      <c r="G3100">
        <v>519</v>
      </c>
      <c r="H3100" t="s">
        <v>54</v>
      </c>
      <c r="I3100">
        <f t="shared" si="98"/>
        <v>4</v>
      </c>
      <c r="J3100">
        <f t="shared" si="97"/>
        <v>0</v>
      </c>
    </row>
    <row r="3101" spans="1:10">
      <c r="A3101" t="s">
        <v>53</v>
      </c>
      <c r="B3101" s="57">
        <v>34818</v>
      </c>
      <c r="C3101">
        <v>1995</v>
      </c>
      <c r="D3101">
        <v>710</v>
      </c>
      <c r="F3101">
        <v>0.61</v>
      </c>
      <c r="G3101">
        <v>541</v>
      </c>
      <c r="H3101" t="s">
        <v>54</v>
      </c>
      <c r="I3101">
        <f t="shared" si="98"/>
        <v>4</v>
      </c>
      <c r="J3101">
        <f t="shared" si="97"/>
        <v>0</v>
      </c>
    </row>
    <row r="3102" spans="1:10">
      <c r="A3102" t="s">
        <v>53</v>
      </c>
      <c r="B3102" s="57">
        <v>34818</v>
      </c>
      <c r="C3102">
        <v>1995</v>
      </c>
      <c r="D3102">
        <v>710</v>
      </c>
      <c r="F3102">
        <v>0.99</v>
      </c>
      <c r="G3102">
        <v>542</v>
      </c>
      <c r="H3102" t="s">
        <v>54</v>
      </c>
      <c r="I3102">
        <f t="shared" si="98"/>
        <v>4</v>
      </c>
      <c r="J3102">
        <f t="shared" si="97"/>
        <v>0</v>
      </c>
    </row>
    <row r="3103" spans="1:10">
      <c r="A3103" t="s">
        <v>53</v>
      </c>
      <c r="B3103" s="57">
        <v>34818</v>
      </c>
      <c r="C3103">
        <v>1995</v>
      </c>
      <c r="D3103">
        <v>710</v>
      </c>
      <c r="F3103">
        <v>0.1</v>
      </c>
      <c r="G3103">
        <v>610</v>
      </c>
      <c r="H3103" t="s">
        <v>18</v>
      </c>
      <c r="I3103">
        <f t="shared" si="98"/>
        <v>4</v>
      </c>
      <c r="J3103">
        <f t="shared" si="97"/>
        <v>0</v>
      </c>
    </row>
    <row r="3104" spans="1:10">
      <c r="A3104" t="s">
        <v>53</v>
      </c>
      <c r="B3104" s="57">
        <v>34818</v>
      </c>
      <c r="C3104">
        <v>1995</v>
      </c>
      <c r="D3104">
        <v>710</v>
      </c>
      <c r="F3104">
        <v>2.75</v>
      </c>
      <c r="G3104">
        <v>620</v>
      </c>
      <c r="H3104" t="s">
        <v>18</v>
      </c>
      <c r="I3104">
        <f t="shared" si="98"/>
        <v>4</v>
      </c>
      <c r="J3104">
        <f t="shared" si="97"/>
        <v>0</v>
      </c>
    </row>
    <row r="3105" spans="1:10">
      <c r="A3105" t="s">
        <v>53</v>
      </c>
      <c r="B3105" s="57">
        <v>34818</v>
      </c>
      <c r="C3105">
        <v>1995</v>
      </c>
      <c r="D3105">
        <v>710</v>
      </c>
      <c r="F3105">
        <v>2.4900000000000002</v>
      </c>
      <c r="G3105">
        <v>630</v>
      </c>
      <c r="H3105" t="s">
        <v>18</v>
      </c>
      <c r="I3105">
        <f t="shared" si="98"/>
        <v>4</v>
      </c>
      <c r="J3105">
        <f t="shared" si="97"/>
        <v>0</v>
      </c>
    </row>
    <row r="3106" spans="1:10">
      <c r="A3106" t="s">
        <v>53</v>
      </c>
      <c r="B3106" s="57">
        <v>34818</v>
      </c>
      <c r="C3106">
        <v>1995</v>
      </c>
      <c r="D3106">
        <v>710</v>
      </c>
      <c r="F3106">
        <v>1.39</v>
      </c>
      <c r="G3106">
        <v>640</v>
      </c>
      <c r="H3106" t="s">
        <v>18</v>
      </c>
      <c r="I3106">
        <f t="shared" si="98"/>
        <v>4</v>
      </c>
      <c r="J3106">
        <f t="shared" si="97"/>
        <v>0</v>
      </c>
    </row>
    <row r="3107" spans="1:10">
      <c r="A3107" t="s">
        <v>53</v>
      </c>
      <c r="B3107" s="57">
        <v>34818</v>
      </c>
      <c r="C3107">
        <v>1995</v>
      </c>
      <c r="D3107">
        <v>710</v>
      </c>
      <c r="F3107">
        <v>2.72</v>
      </c>
      <c r="G3107">
        <v>650</v>
      </c>
      <c r="H3107" t="s">
        <v>18</v>
      </c>
      <c r="I3107">
        <f t="shared" si="98"/>
        <v>4</v>
      </c>
      <c r="J3107">
        <f t="shared" si="97"/>
        <v>0</v>
      </c>
    </row>
    <row r="3108" spans="1:10">
      <c r="A3108" t="s">
        <v>53</v>
      </c>
      <c r="B3108" s="57">
        <v>34818</v>
      </c>
      <c r="C3108">
        <v>1995</v>
      </c>
      <c r="D3108">
        <v>710</v>
      </c>
      <c r="F3108">
        <v>0.17</v>
      </c>
      <c r="G3108">
        <v>659</v>
      </c>
      <c r="H3108" t="s">
        <v>55</v>
      </c>
      <c r="I3108">
        <f t="shared" si="98"/>
        <v>4</v>
      </c>
      <c r="J3108">
        <f t="shared" si="97"/>
        <v>0</v>
      </c>
    </row>
    <row r="3109" spans="1:10">
      <c r="A3109" t="s">
        <v>53</v>
      </c>
      <c r="B3109" s="57">
        <v>34825</v>
      </c>
      <c r="C3109">
        <v>1995</v>
      </c>
      <c r="D3109">
        <v>710</v>
      </c>
      <c r="E3109">
        <v>4087.2</v>
      </c>
      <c r="F3109">
        <v>1.17</v>
      </c>
      <c r="G3109">
        <v>610</v>
      </c>
      <c r="H3109" t="s">
        <v>18</v>
      </c>
      <c r="I3109">
        <f t="shared" si="98"/>
        <v>5</v>
      </c>
      <c r="J3109">
        <f t="shared" si="97"/>
        <v>0</v>
      </c>
    </row>
    <row r="3110" spans="1:10">
      <c r="A3110" t="s">
        <v>53</v>
      </c>
      <c r="B3110" s="57">
        <v>34825</v>
      </c>
      <c r="C3110">
        <v>1995</v>
      </c>
      <c r="D3110">
        <v>710</v>
      </c>
      <c r="E3110">
        <v>4087.2</v>
      </c>
      <c r="F3110">
        <v>3.14</v>
      </c>
      <c r="G3110">
        <v>620</v>
      </c>
      <c r="H3110" t="s">
        <v>18</v>
      </c>
      <c r="I3110">
        <f t="shared" si="98"/>
        <v>5</v>
      </c>
      <c r="J3110">
        <f t="shared" si="97"/>
        <v>0</v>
      </c>
    </row>
    <row r="3111" spans="1:10">
      <c r="A3111" t="s">
        <v>53</v>
      </c>
      <c r="B3111" s="57">
        <v>34825</v>
      </c>
      <c r="C3111">
        <v>1995</v>
      </c>
      <c r="D3111">
        <v>710</v>
      </c>
      <c r="E3111">
        <v>4087.2</v>
      </c>
      <c r="F3111">
        <v>17.57</v>
      </c>
      <c r="G3111">
        <v>640</v>
      </c>
      <c r="H3111" t="s">
        <v>18</v>
      </c>
      <c r="I3111">
        <f t="shared" si="98"/>
        <v>5</v>
      </c>
      <c r="J3111">
        <f t="shared" si="97"/>
        <v>0</v>
      </c>
    </row>
    <row r="3112" spans="1:10">
      <c r="A3112" t="s">
        <v>53</v>
      </c>
      <c r="B3112" s="57">
        <v>34825</v>
      </c>
      <c r="C3112">
        <v>1995</v>
      </c>
      <c r="D3112">
        <v>710</v>
      </c>
      <c r="E3112">
        <v>4247.37</v>
      </c>
      <c r="F3112">
        <v>1.1499999999999999</v>
      </c>
      <c r="G3112">
        <v>513</v>
      </c>
      <c r="H3112" t="s">
        <v>54</v>
      </c>
      <c r="I3112">
        <f t="shared" si="98"/>
        <v>5</v>
      </c>
      <c r="J3112">
        <f t="shared" si="97"/>
        <v>0</v>
      </c>
    </row>
    <row r="3113" spans="1:10">
      <c r="A3113" t="s">
        <v>53</v>
      </c>
      <c r="B3113" s="57">
        <v>34825</v>
      </c>
      <c r="C3113">
        <v>1995</v>
      </c>
      <c r="D3113">
        <v>710</v>
      </c>
      <c r="E3113">
        <v>4247.37</v>
      </c>
      <c r="F3113">
        <v>5.14</v>
      </c>
      <c r="G3113">
        <v>517</v>
      </c>
      <c r="H3113" t="s">
        <v>54</v>
      </c>
      <c r="I3113">
        <f t="shared" si="98"/>
        <v>5</v>
      </c>
      <c r="J3113">
        <f t="shared" si="97"/>
        <v>0</v>
      </c>
    </row>
    <row r="3114" spans="1:10">
      <c r="A3114" t="s">
        <v>53</v>
      </c>
      <c r="B3114" s="57">
        <v>34825</v>
      </c>
      <c r="C3114">
        <v>1995</v>
      </c>
      <c r="D3114">
        <v>710</v>
      </c>
      <c r="E3114">
        <v>4247.37</v>
      </c>
      <c r="F3114">
        <v>29.54</v>
      </c>
      <c r="G3114">
        <v>519</v>
      </c>
      <c r="H3114" t="s">
        <v>54</v>
      </c>
      <c r="I3114">
        <f t="shared" si="98"/>
        <v>5</v>
      </c>
      <c r="J3114">
        <f t="shared" si="97"/>
        <v>0</v>
      </c>
    </row>
    <row r="3115" spans="1:10">
      <c r="A3115" t="s">
        <v>53</v>
      </c>
      <c r="B3115" s="57">
        <v>34825</v>
      </c>
      <c r="C3115">
        <v>1995</v>
      </c>
      <c r="D3115">
        <v>710</v>
      </c>
      <c r="E3115">
        <v>4390.96</v>
      </c>
      <c r="F3115">
        <v>6.25</v>
      </c>
      <c r="G3115">
        <v>517</v>
      </c>
      <c r="H3115" t="s">
        <v>54</v>
      </c>
      <c r="I3115">
        <f t="shared" si="98"/>
        <v>5</v>
      </c>
      <c r="J3115">
        <f t="shared" si="97"/>
        <v>0</v>
      </c>
    </row>
    <row r="3116" spans="1:10">
      <c r="A3116" t="s">
        <v>53</v>
      </c>
      <c r="B3116" s="57">
        <v>34825</v>
      </c>
      <c r="C3116">
        <v>1995</v>
      </c>
      <c r="D3116">
        <v>710</v>
      </c>
      <c r="E3116">
        <v>4390.96</v>
      </c>
      <c r="F3116">
        <v>19.190000000000001</v>
      </c>
      <c r="G3116">
        <v>518</v>
      </c>
      <c r="H3116" t="s">
        <v>54</v>
      </c>
      <c r="I3116">
        <f t="shared" si="98"/>
        <v>5</v>
      </c>
      <c r="J3116">
        <f t="shared" si="97"/>
        <v>0</v>
      </c>
    </row>
    <row r="3117" spans="1:10">
      <c r="A3117" t="s">
        <v>53</v>
      </c>
      <c r="B3117" s="57">
        <v>34825</v>
      </c>
      <c r="C3117">
        <v>1995</v>
      </c>
      <c r="D3117">
        <v>710</v>
      </c>
      <c r="E3117">
        <v>4390.96</v>
      </c>
      <c r="F3117">
        <v>69.040000000000006</v>
      </c>
      <c r="G3117">
        <v>519</v>
      </c>
      <c r="H3117" t="s">
        <v>54</v>
      </c>
      <c r="I3117">
        <f t="shared" si="98"/>
        <v>5</v>
      </c>
      <c r="J3117">
        <f t="shared" si="97"/>
        <v>0</v>
      </c>
    </row>
    <row r="3118" spans="1:10">
      <c r="A3118" t="s">
        <v>53</v>
      </c>
      <c r="B3118" s="57">
        <v>34825</v>
      </c>
      <c r="C3118">
        <v>1995</v>
      </c>
      <c r="D3118">
        <v>710</v>
      </c>
      <c r="E3118">
        <v>5435.03</v>
      </c>
      <c r="F3118">
        <v>43.76</v>
      </c>
      <c r="G3118">
        <v>517</v>
      </c>
      <c r="H3118" t="s">
        <v>54</v>
      </c>
      <c r="I3118">
        <f t="shared" si="98"/>
        <v>5</v>
      </c>
      <c r="J3118">
        <f t="shared" si="97"/>
        <v>0</v>
      </c>
    </row>
    <row r="3119" spans="1:10">
      <c r="A3119" t="s">
        <v>53</v>
      </c>
      <c r="B3119" s="57">
        <v>34825</v>
      </c>
      <c r="C3119">
        <v>1995</v>
      </c>
      <c r="D3119">
        <v>710</v>
      </c>
      <c r="E3119">
        <v>5435.03</v>
      </c>
      <c r="F3119">
        <v>27.76</v>
      </c>
      <c r="G3119">
        <v>518</v>
      </c>
      <c r="H3119" t="s">
        <v>54</v>
      </c>
      <c r="I3119">
        <f t="shared" si="98"/>
        <v>5</v>
      </c>
      <c r="J3119">
        <f t="shared" si="97"/>
        <v>0</v>
      </c>
    </row>
    <row r="3120" spans="1:10">
      <c r="A3120" t="s">
        <v>53</v>
      </c>
      <c r="B3120" s="57">
        <v>34825</v>
      </c>
      <c r="C3120">
        <v>1995</v>
      </c>
      <c r="D3120">
        <v>710</v>
      </c>
      <c r="E3120">
        <v>5435.03</v>
      </c>
      <c r="F3120">
        <v>57.35</v>
      </c>
      <c r="G3120">
        <v>519</v>
      </c>
      <c r="H3120" t="s">
        <v>54</v>
      </c>
      <c r="I3120">
        <f t="shared" si="98"/>
        <v>5</v>
      </c>
      <c r="J3120">
        <f t="shared" si="97"/>
        <v>0</v>
      </c>
    </row>
    <row r="3121" spans="1:10">
      <c r="A3121" t="s">
        <v>53</v>
      </c>
      <c r="B3121" s="57">
        <v>34825</v>
      </c>
      <c r="C3121">
        <v>1995</v>
      </c>
      <c r="D3121">
        <v>710</v>
      </c>
      <c r="E3121">
        <v>5435.03</v>
      </c>
      <c r="F3121">
        <v>5.35</v>
      </c>
      <c r="G3121">
        <v>521</v>
      </c>
      <c r="H3121" t="s">
        <v>54</v>
      </c>
      <c r="I3121">
        <f t="shared" si="98"/>
        <v>5</v>
      </c>
      <c r="J3121">
        <f t="shared" si="97"/>
        <v>0</v>
      </c>
    </row>
    <row r="3122" spans="1:10">
      <c r="A3122" t="s">
        <v>53</v>
      </c>
      <c r="B3122" s="57">
        <v>34825</v>
      </c>
      <c r="C3122">
        <v>1995</v>
      </c>
      <c r="D3122">
        <v>710</v>
      </c>
      <c r="E3122">
        <v>5435.03</v>
      </c>
      <c r="F3122">
        <v>3.38</v>
      </c>
      <c r="G3122">
        <v>523</v>
      </c>
      <c r="H3122" t="s">
        <v>54</v>
      </c>
      <c r="I3122">
        <f t="shared" si="98"/>
        <v>5</v>
      </c>
      <c r="J3122">
        <f t="shared" si="97"/>
        <v>0</v>
      </c>
    </row>
    <row r="3123" spans="1:10">
      <c r="A3123" t="s">
        <v>53</v>
      </c>
      <c r="B3123" s="57">
        <v>34825</v>
      </c>
      <c r="C3123">
        <v>1995</v>
      </c>
      <c r="D3123">
        <v>710</v>
      </c>
      <c r="E3123">
        <v>5435.03</v>
      </c>
      <c r="F3123">
        <v>72.63</v>
      </c>
      <c r="G3123">
        <v>541</v>
      </c>
      <c r="H3123" t="s">
        <v>54</v>
      </c>
      <c r="I3123">
        <f t="shared" si="98"/>
        <v>5</v>
      </c>
      <c r="J3123">
        <f t="shared" si="97"/>
        <v>0</v>
      </c>
    </row>
    <row r="3124" spans="1:10">
      <c r="A3124" t="s">
        <v>53</v>
      </c>
      <c r="B3124" s="57">
        <v>34825</v>
      </c>
      <c r="C3124">
        <v>1995</v>
      </c>
      <c r="D3124">
        <v>710</v>
      </c>
      <c r="E3124">
        <v>5435.03</v>
      </c>
      <c r="F3124">
        <v>23.26</v>
      </c>
      <c r="G3124">
        <v>542</v>
      </c>
      <c r="H3124" t="s">
        <v>54</v>
      </c>
      <c r="I3124">
        <f t="shared" si="98"/>
        <v>5</v>
      </c>
      <c r="J3124">
        <f t="shared" si="97"/>
        <v>0</v>
      </c>
    </row>
    <row r="3125" spans="1:10">
      <c r="A3125" t="s">
        <v>53</v>
      </c>
      <c r="B3125" s="57">
        <v>34825</v>
      </c>
      <c r="C3125">
        <v>1995</v>
      </c>
      <c r="D3125">
        <v>710</v>
      </c>
      <c r="E3125">
        <v>6363.04</v>
      </c>
      <c r="F3125">
        <v>64.5</v>
      </c>
      <c r="G3125">
        <v>610</v>
      </c>
      <c r="H3125" t="s">
        <v>18</v>
      </c>
      <c r="I3125">
        <f t="shared" si="98"/>
        <v>5</v>
      </c>
      <c r="J3125">
        <f t="shared" si="97"/>
        <v>0</v>
      </c>
    </row>
    <row r="3126" spans="1:10">
      <c r="A3126" t="s">
        <v>53</v>
      </c>
      <c r="B3126" s="57">
        <v>34825</v>
      </c>
      <c r="C3126">
        <v>1995</v>
      </c>
      <c r="D3126">
        <v>710</v>
      </c>
      <c r="E3126">
        <v>6363.04</v>
      </c>
      <c r="F3126">
        <v>3.46</v>
      </c>
      <c r="G3126">
        <v>620</v>
      </c>
      <c r="H3126" t="s">
        <v>18</v>
      </c>
      <c r="I3126">
        <f t="shared" si="98"/>
        <v>5</v>
      </c>
      <c r="J3126">
        <f t="shared" si="97"/>
        <v>0</v>
      </c>
    </row>
    <row r="3127" spans="1:10">
      <c r="A3127" t="s">
        <v>53</v>
      </c>
      <c r="B3127" s="57">
        <v>34825</v>
      </c>
      <c r="C3127">
        <v>1995</v>
      </c>
      <c r="D3127">
        <v>710</v>
      </c>
      <c r="E3127">
        <v>6363.04</v>
      </c>
      <c r="F3127">
        <v>488.89</v>
      </c>
      <c r="G3127">
        <v>630</v>
      </c>
      <c r="H3127" t="s">
        <v>18</v>
      </c>
      <c r="I3127">
        <f t="shared" si="98"/>
        <v>5</v>
      </c>
      <c r="J3127">
        <f t="shared" si="97"/>
        <v>0</v>
      </c>
    </row>
    <row r="3128" spans="1:10">
      <c r="A3128" t="s">
        <v>53</v>
      </c>
      <c r="B3128" s="57">
        <v>34825</v>
      </c>
      <c r="C3128">
        <v>1995</v>
      </c>
      <c r="D3128">
        <v>710</v>
      </c>
      <c r="E3128">
        <v>6363.04</v>
      </c>
      <c r="F3128">
        <v>173.67</v>
      </c>
      <c r="G3128">
        <v>640</v>
      </c>
      <c r="H3128" t="s">
        <v>18</v>
      </c>
      <c r="I3128">
        <f t="shared" si="98"/>
        <v>5</v>
      </c>
      <c r="J3128">
        <f t="shared" si="97"/>
        <v>0</v>
      </c>
    </row>
    <row r="3129" spans="1:10">
      <c r="A3129" t="s">
        <v>53</v>
      </c>
      <c r="B3129" s="57">
        <v>34825</v>
      </c>
      <c r="C3129">
        <v>1995</v>
      </c>
      <c r="D3129">
        <v>710</v>
      </c>
      <c r="E3129">
        <v>6363.04</v>
      </c>
      <c r="F3129">
        <v>243.02</v>
      </c>
      <c r="G3129">
        <v>649</v>
      </c>
      <c r="H3129" t="s">
        <v>55</v>
      </c>
      <c r="I3129">
        <f t="shared" si="98"/>
        <v>5</v>
      </c>
      <c r="J3129">
        <f t="shared" si="97"/>
        <v>0</v>
      </c>
    </row>
    <row r="3130" spans="1:10">
      <c r="A3130" t="s">
        <v>53</v>
      </c>
      <c r="B3130" s="57">
        <v>34825</v>
      </c>
      <c r="C3130">
        <v>1995</v>
      </c>
      <c r="D3130">
        <v>710</v>
      </c>
      <c r="E3130">
        <v>6363.04</v>
      </c>
      <c r="F3130">
        <v>285.92</v>
      </c>
      <c r="G3130">
        <v>650</v>
      </c>
      <c r="H3130" t="s">
        <v>18</v>
      </c>
      <c r="I3130">
        <f t="shared" si="98"/>
        <v>5</v>
      </c>
      <c r="J3130">
        <f t="shared" si="97"/>
        <v>0</v>
      </c>
    </row>
    <row r="3131" spans="1:10">
      <c r="A3131" t="s">
        <v>53</v>
      </c>
      <c r="B3131" s="57">
        <v>34825</v>
      </c>
      <c r="C3131">
        <v>1995</v>
      </c>
      <c r="D3131">
        <v>710</v>
      </c>
      <c r="E3131">
        <v>6363.04</v>
      </c>
      <c r="F3131">
        <v>2.95</v>
      </c>
      <c r="G3131">
        <v>659</v>
      </c>
      <c r="H3131" t="s">
        <v>55</v>
      </c>
      <c r="I3131">
        <f t="shared" si="98"/>
        <v>5</v>
      </c>
      <c r="J3131">
        <f t="shared" si="97"/>
        <v>0</v>
      </c>
    </row>
    <row r="3132" spans="1:10">
      <c r="A3132" t="s">
        <v>53</v>
      </c>
      <c r="B3132" s="57">
        <v>34825</v>
      </c>
      <c r="C3132">
        <v>1995</v>
      </c>
      <c r="D3132">
        <v>710</v>
      </c>
      <c r="F3132">
        <v>2.4900000000000002</v>
      </c>
      <c r="G3132">
        <v>517</v>
      </c>
      <c r="H3132" t="s">
        <v>54</v>
      </c>
      <c r="I3132">
        <f t="shared" si="98"/>
        <v>5</v>
      </c>
      <c r="J3132">
        <f t="shared" si="97"/>
        <v>0</v>
      </c>
    </row>
    <row r="3133" spans="1:10">
      <c r="A3133" t="s">
        <v>53</v>
      </c>
      <c r="B3133" s="57">
        <v>34825</v>
      </c>
      <c r="C3133">
        <v>1995</v>
      </c>
      <c r="D3133">
        <v>710</v>
      </c>
      <c r="F3133">
        <v>4.99</v>
      </c>
      <c r="G3133">
        <v>518</v>
      </c>
      <c r="H3133" t="s">
        <v>54</v>
      </c>
      <c r="I3133">
        <f t="shared" si="98"/>
        <v>5</v>
      </c>
      <c r="J3133">
        <f t="shared" si="97"/>
        <v>0</v>
      </c>
    </row>
    <row r="3134" spans="1:10">
      <c r="A3134" t="s">
        <v>53</v>
      </c>
      <c r="B3134" s="57">
        <v>34825</v>
      </c>
      <c r="C3134">
        <v>1995</v>
      </c>
      <c r="D3134">
        <v>710</v>
      </c>
      <c r="F3134">
        <v>2.75</v>
      </c>
      <c r="G3134">
        <v>519</v>
      </c>
      <c r="H3134" t="s">
        <v>54</v>
      </c>
      <c r="I3134">
        <f t="shared" si="98"/>
        <v>5</v>
      </c>
      <c r="J3134">
        <f t="shared" si="97"/>
        <v>0</v>
      </c>
    </row>
    <row r="3135" spans="1:10">
      <c r="A3135" t="s">
        <v>53</v>
      </c>
      <c r="B3135" s="57">
        <v>34825</v>
      </c>
      <c r="C3135">
        <v>1995</v>
      </c>
      <c r="D3135">
        <v>710</v>
      </c>
      <c r="F3135">
        <v>2</v>
      </c>
      <c r="G3135">
        <v>521</v>
      </c>
      <c r="H3135" t="s">
        <v>54</v>
      </c>
      <c r="I3135">
        <f t="shared" si="98"/>
        <v>5</v>
      </c>
      <c r="J3135">
        <f t="shared" si="97"/>
        <v>0</v>
      </c>
    </row>
    <row r="3136" spans="1:10">
      <c r="A3136" t="s">
        <v>53</v>
      </c>
      <c r="B3136" s="57">
        <v>34825</v>
      </c>
      <c r="C3136">
        <v>1995</v>
      </c>
      <c r="D3136">
        <v>710</v>
      </c>
      <c r="F3136">
        <v>0.31</v>
      </c>
      <c r="G3136">
        <v>523</v>
      </c>
      <c r="H3136" t="s">
        <v>54</v>
      </c>
      <c r="I3136">
        <f t="shared" si="98"/>
        <v>5</v>
      </c>
      <c r="J3136">
        <f t="shared" si="97"/>
        <v>0</v>
      </c>
    </row>
    <row r="3137" spans="1:10">
      <c r="A3137" t="s">
        <v>53</v>
      </c>
      <c r="B3137" s="57">
        <v>34825</v>
      </c>
      <c r="C3137">
        <v>1995</v>
      </c>
      <c r="D3137">
        <v>710</v>
      </c>
      <c r="F3137">
        <v>17.34</v>
      </c>
      <c r="G3137">
        <v>541</v>
      </c>
      <c r="H3137" t="s">
        <v>54</v>
      </c>
      <c r="I3137">
        <f t="shared" si="98"/>
        <v>5</v>
      </c>
      <c r="J3137">
        <f t="shared" si="97"/>
        <v>0</v>
      </c>
    </row>
    <row r="3138" spans="1:10">
      <c r="A3138" t="s">
        <v>53</v>
      </c>
      <c r="B3138" s="57">
        <v>34825</v>
      </c>
      <c r="C3138">
        <v>1995</v>
      </c>
      <c r="D3138">
        <v>710</v>
      </c>
      <c r="F3138">
        <v>1.33</v>
      </c>
      <c r="G3138">
        <v>610</v>
      </c>
      <c r="H3138" t="s">
        <v>18</v>
      </c>
      <c r="I3138">
        <f t="shared" si="98"/>
        <v>5</v>
      </c>
      <c r="J3138">
        <f t="shared" si="97"/>
        <v>0</v>
      </c>
    </row>
    <row r="3139" spans="1:10">
      <c r="A3139" t="s">
        <v>53</v>
      </c>
      <c r="B3139" s="57">
        <v>34825</v>
      </c>
      <c r="C3139">
        <v>1995</v>
      </c>
      <c r="D3139">
        <v>710</v>
      </c>
      <c r="F3139">
        <v>0.36</v>
      </c>
      <c r="G3139">
        <v>620</v>
      </c>
      <c r="H3139" t="s">
        <v>18</v>
      </c>
      <c r="I3139">
        <f t="shared" si="98"/>
        <v>5</v>
      </c>
      <c r="J3139">
        <f t="shared" ref="J3139:J3202" si="99">IF(I3139&lt;7,0,1)</f>
        <v>0</v>
      </c>
    </row>
    <row r="3140" spans="1:10">
      <c r="A3140" t="s">
        <v>53</v>
      </c>
      <c r="B3140" s="57">
        <v>34825</v>
      </c>
      <c r="C3140">
        <v>1995</v>
      </c>
      <c r="D3140">
        <v>710</v>
      </c>
      <c r="F3140">
        <v>2.2400000000000002</v>
      </c>
      <c r="G3140">
        <v>630</v>
      </c>
      <c r="H3140" t="s">
        <v>18</v>
      </c>
      <c r="I3140">
        <f t="shared" si="98"/>
        <v>5</v>
      </c>
      <c r="J3140">
        <f t="shared" si="99"/>
        <v>0</v>
      </c>
    </row>
    <row r="3141" spans="1:10">
      <c r="A3141" t="s">
        <v>53</v>
      </c>
      <c r="B3141" s="57">
        <v>34825</v>
      </c>
      <c r="C3141">
        <v>1995</v>
      </c>
      <c r="D3141">
        <v>710</v>
      </c>
      <c r="F3141">
        <v>9.6999999999999993</v>
      </c>
      <c r="G3141">
        <v>640</v>
      </c>
      <c r="H3141" t="s">
        <v>18</v>
      </c>
      <c r="I3141">
        <f t="shared" si="98"/>
        <v>5</v>
      </c>
      <c r="J3141">
        <f t="shared" si="99"/>
        <v>0</v>
      </c>
    </row>
    <row r="3142" spans="1:10">
      <c r="A3142" t="s">
        <v>53</v>
      </c>
      <c r="B3142" s="57">
        <v>34825</v>
      </c>
      <c r="C3142">
        <v>1995</v>
      </c>
      <c r="D3142">
        <v>710</v>
      </c>
      <c r="F3142">
        <v>4.8</v>
      </c>
      <c r="G3142">
        <v>649</v>
      </c>
      <c r="H3142" t="s">
        <v>55</v>
      </c>
      <c r="I3142">
        <f t="shared" si="98"/>
        <v>5</v>
      </c>
      <c r="J3142">
        <f t="shared" si="99"/>
        <v>0</v>
      </c>
    </row>
    <row r="3143" spans="1:10">
      <c r="A3143" t="s">
        <v>53</v>
      </c>
      <c r="B3143" s="57">
        <v>34825</v>
      </c>
      <c r="C3143">
        <v>1995</v>
      </c>
      <c r="D3143">
        <v>710</v>
      </c>
      <c r="F3143">
        <v>7.91</v>
      </c>
      <c r="G3143">
        <v>650</v>
      </c>
      <c r="H3143" t="s">
        <v>18</v>
      </c>
      <c r="I3143">
        <f t="shared" si="98"/>
        <v>5</v>
      </c>
      <c r="J3143">
        <f t="shared" si="99"/>
        <v>0</v>
      </c>
    </row>
    <row r="3144" spans="1:10">
      <c r="A3144" t="s">
        <v>53</v>
      </c>
      <c r="B3144" s="57">
        <v>34825</v>
      </c>
      <c r="C3144">
        <v>1995</v>
      </c>
      <c r="D3144">
        <v>710</v>
      </c>
      <c r="F3144">
        <v>0</v>
      </c>
      <c r="G3144">
        <v>659</v>
      </c>
      <c r="H3144" t="s">
        <v>55</v>
      </c>
      <c r="I3144">
        <f t="shared" ref="I3144:I3207" si="100">MONTH(B3144)</f>
        <v>5</v>
      </c>
      <c r="J3144">
        <f t="shared" si="99"/>
        <v>0</v>
      </c>
    </row>
    <row r="3145" spans="1:10">
      <c r="A3145" t="s">
        <v>53</v>
      </c>
      <c r="B3145" s="57">
        <v>34832</v>
      </c>
      <c r="C3145">
        <v>1995</v>
      </c>
      <c r="D3145">
        <v>710</v>
      </c>
      <c r="E3145">
        <v>4087.2</v>
      </c>
      <c r="F3145">
        <v>11.96</v>
      </c>
      <c r="G3145">
        <v>610</v>
      </c>
      <c r="H3145" t="s">
        <v>18</v>
      </c>
      <c r="I3145">
        <f t="shared" si="100"/>
        <v>5</v>
      </c>
      <c r="J3145">
        <f t="shared" si="99"/>
        <v>0</v>
      </c>
    </row>
    <row r="3146" spans="1:10">
      <c r="A3146" t="s">
        <v>53</v>
      </c>
      <c r="B3146" s="57">
        <v>34832</v>
      </c>
      <c r="C3146">
        <v>1995</v>
      </c>
      <c r="D3146">
        <v>710</v>
      </c>
      <c r="E3146">
        <v>4390.96</v>
      </c>
      <c r="F3146">
        <v>1.56</v>
      </c>
      <c r="G3146">
        <v>518</v>
      </c>
      <c r="H3146" t="s">
        <v>54</v>
      </c>
      <c r="I3146">
        <f t="shared" si="100"/>
        <v>5</v>
      </c>
      <c r="J3146">
        <f t="shared" si="99"/>
        <v>0</v>
      </c>
    </row>
    <row r="3147" spans="1:10">
      <c r="A3147" t="s">
        <v>53</v>
      </c>
      <c r="B3147" s="57">
        <v>34832</v>
      </c>
      <c r="C3147">
        <v>1995</v>
      </c>
      <c r="D3147">
        <v>710</v>
      </c>
      <c r="E3147">
        <v>4390.96</v>
      </c>
      <c r="F3147">
        <v>9.5299999999999994</v>
      </c>
      <c r="G3147">
        <v>519</v>
      </c>
      <c r="H3147" t="s">
        <v>54</v>
      </c>
      <c r="I3147">
        <f t="shared" si="100"/>
        <v>5</v>
      </c>
      <c r="J3147">
        <f t="shared" si="99"/>
        <v>0</v>
      </c>
    </row>
    <row r="3148" spans="1:10">
      <c r="A3148" t="s">
        <v>53</v>
      </c>
      <c r="B3148" s="57">
        <v>34832</v>
      </c>
      <c r="C3148">
        <v>1995</v>
      </c>
      <c r="D3148">
        <v>710</v>
      </c>
      <c r="E3148">
        <v>4390.96</v>
      </c>
      <c r="F3148">
        <v>6.92</v>
      </c>
      <c r="G3148">
        <v>541</v>
      </c>
      <c r="H3148" t="s">
        <v>54</v>
      </c>
      <c r="I3148">
        <f t="shared" si="100"/>
        <v>5</v>
      </c>
      <c r="J3148">
        <f t="shared" si="99"/>
        <v>0</v>
      </c>
    </row>
    <row r="3149" spans="1:10">
      <c r="A3149" t="s">
        <v>53</v>
      </c>
      <c r="B3149" s="57">
        <v>34832</v>
      </c>
      <c r="C3149">
        <v>1995</v>
      </c>
      <c r="D3149">
        <v>710</v>
      </c>
      <c r="E3149">
        <v>4390.96</v>
      </c>
      <c r="F3149">
        <v>9.67</v>
      </c>
      <c r="G3149">
        <v>542</v>
      </c>
      <c r="H3149" t="s">
        <v>54</v>
      </c>
      <c r="I3149">
        <f t="shared" si="100"/>
        <v>5</v>
      </c>
      <c r="J3149">
        <f t="shared" si="99"/>
        <v>0</v>
      </c>
    </row>
    <row r="3150" spans="1:10">
      <c r="A3150" t="s">
        <v>53</v>
      </c>
      <c r="B3150" s="57">
        <v>34832</v>
      </c>
      <c r="C3150">
        <v>1995</v>
      </c>
      <c r="D3150">
        <v>710</v>
      </c>
      <c r="E3150">
        <v>5435.03</v>
      </c>
      <c r="F3150">
        <v>25.64</v>
      </c>
      <c r="G3150">
        <v>517</v>
      </c>
      <c r="H3150" t="s">
        <v>54</v>
      </c>
      <c r="I3150">
        <f t="shared" si="100"/>
        <v>5</v>
      </c>
      <c r="J3150">
        <f t="shared" si="99"/>
        <v>0</v>
      </c>
    </row>
    <row r="3151" spans="1:10">
      <c r="A3151" t="s">
        <v>53</v>
      </c>
      <c r="B3151" s="57">
        <v>34832</v>
      </c>
      <c r="C3151">
        <v>1995</v>
      </c>
      <c r="D3151">
        <v>710</v>
      </c>
      <c r="E3151">
        <v>5435.03</v>
      </c>
      <c r="F3151">
        <v>5.39</v>
      </c>
      <c r="G3151">
        <v>518</v>
      </c>
      <c r="H3151" t="s">
        <v>54</v>
      </c>
      <c r="I3151">
        <f t="shared" si="100"/>
        <v>5</v>
      </c>
      <c r="J3151">
        <f t="shared" si="99"/>
        <v>0</v>
      </c>
    </row>
    <row r="3152" spans="1:10">
      <c r="A3152" t="s">
        <v>53</v>
      </c>
      <c r="B3152" s="57">
        <v>34832</v>
      </c>
      <c r="C3152">
        <v>1995</v>
      </c>
      <c r="D3152">
        <v>710</v>
      </c>
      <c r="E3152">
        <v>5435.03</v>
      </c>
      <c r="F3152">
        <v>1.95</v>
      </c>
      <c r="G3152">
        <v>519</v>
      </c>
      <c r="H3152" t="s">
        <v>54</v>
      </c>
      <c r="I3152">
        <f t="shared" si="100"/>
        <v>5</v>
      </c>
      <c r="J3152">
        <f t="shared" si="99"/>
        <v>0</v>
      </c>
    </row>
    <row r="3153" spans="1:10">
      <c r="A3153" t="s">
        <v>53</v>
      </c>
      <c r="B3153" s="57">
        <v>34832</v>
      </c>
      <c r="C3153">
        <v>1995</v>
      </c>
      <c r="D3153">
        <v>710</v>
      </c>
      <c r="E3153">
        <v>5435.03</v>
      </c>
      <c r="F3153">
        <v>13.21</v>
      </c>
      <c r="G3153">
        <v>521</v>
      </c>
      <c r="H3153" t="s">
        <v>54</v>
      </c>
      <c r="I3153">
        <f t="shared" si="100"/>
        <v>5</v>
      </c>
      <c r="J3153">
        <f t="shared" si="99"/>
        <v>0</v>
      </c>
    </row>
    <row r="3154" spans="1:10">
      <c r="A3154" t="s">
        <v>53</v>
      </c>
      <c r="B3154" s="57">
        <v>34832</v>
      </c>
      <c r="C3154">
        <v>1995</v>
      </c>
      <c r="D3154">
        <v>710</v>
      </c>
      <c r="E3154">
        <v>5435.03</v>
      </c>
      <c r="F3154">
        <v>2.5299999999999998</v>
      </c>
      <c r="G3154">
        <v>523</v>
      </c>
      <c r="H3154" t="s">
        <v>54</v>
      </c>
      <c r="I3154">
        <f t="shared" si="100"/>
        <v>5</v>
      </c>
      <c r="J3154">
        <f t="shared" si="99"/>
        <v>0</v>
      </c>
    </row>
    <row r="3155" spans="1:10">
      <c r="A3155" t="s">
        <v>53</v>
      </c>
      <c r="B3155" s="57">
        <v>34832</v>
      </c>
      <c r="C3155">
        <v>1995</v>
      </c>
      <c r="D3155">
        <v>710</v>
      </c>
      <c r="E3155">
        <v>5435.03</v>
      </c>
      <c r="F3155">
        <v>15.2</v>
      </c>
      <c r="G3155">
        <v>541</v>
      </c>
      <c r="H3155" t="s">
        <v>54</v>
      </c>
      <c r="I3155">
        <f t="shared" si="100"/>
        <v>5</v>
      </c>
      <c r="J3155">
        <f t="shared" si="99"/>
        <v>0</v>
      </c>
    </row>
    <row r="3156" spans="1:10">
      <c r="A3156" t="s">
        <v>53</v>
      </c>
      <c r="B3156" s="57">
        <v>34832</v>
      </c>
      <c r="C3156">
        <v>1995</v>
      </c>
      <c r="D3156">
        <v>710</v>
      </c>
      <c r="E3156">
        <v>5435.03</v>
      </c>
      <c r="F3156">
        <v>3.35</v>
      </c>
      <c r="G3156">
        <v>542</v>
      </c>
      <c r="H3156" t="s">
        <v>54</v>
      </c>
      <c r="I3156">
        <f t="shared" si="100"/>
        <v>5</v>
      </c>
      <c r="J3156">
        <f t="shared" si="99"/>
        <v>0</v>
      </c>
    </row>
    <row r="3157" spans="1:10">
      <c r="A3157" t="s">
        <v>53</v>
      </c>
      <c r="B3157" s="57">
        <v>34832</v>
      </c>
      <c r="C3157">
        <v>1995</v>
      </c>
      <c r="D3157">
        <v>710</v>
      </c>
      <c r="E3157">
        <v>6363.04</v>
      </c>
      <c r="F3157">
        <v>0.56000000000000005</v>
      </c>
      <c r="G3157">
        <v>610</v>
      </c>
      <c r="H3157" t="s">
        <v>18</v>
      </c>
      <c r="I3157">
        <f t="shared" si="100"/>
        <v>5</v>
      </c>
      <c r="J3157">
        <f t="shared" si="99"/>
        <v>0</v>
      </c>
    </row>
    <row r="3158" spans="1:10">
      <c r="A3158" t="s">
        <v>53</v>
      </c>
      <c r="B3158" s="57">
        <v>34832</v>
      </c>
      <c r="C3158">
        <v>1995</v>
      </c>
      <c r="D3158">
        <v>710</v>
      </c>
      <c r="E3158">
        <v>6363.04</v>
      </c>
      <c r="F3158">
        <v>44.13</v>
      </c>
      <c r="G3158">
        <v>620</v>
      </c>
      <c r="H3158" t="s">
        <v>18</v>
      </c>
      <c r="I3158">
        <f t="shared" si="100"/>
        <v>5</v>
      </c>
      <c r="J3158">
        <f t="shared" si="99"/>
        <v>0</v>
      </c>
    </row>
    <row r="3159" spans="1:10">
      <c r="A3159" t="s">
        <v>53</v>
      </c>
      <c r="B3159" s="57">
        <v>34832</v>
      </c>
      <c r="C3159">
        <v>1995</v>
      </c>
      <c r="D3159">
        <v>710</v>
      </c>
      <c r="E3159">
        <v>6363.04</v>
      </c>
      <c r="F3159">
        <v>135.68</v>
      </c>
      <c r="G3159">
        <v>630</v>
      </c>
      <c r="H3159" t="s">
        <v>18</v>
      </c>
      <c r="I3159">
        <f t="shared" si="100"/>
        <v>5</v>
      </c>
      <c r="J3159">
        <f t="shared" si="99"/>
        <v>0</v>
      </c>
    </row>
    <row r="3160" spans="1:10">
      <c r="A3160" t="s">
        <v>53</v>
      </c>
      <c r="B3160" s="57">
        <v>34832</v>
      </c>
      <c r="C3160">
        <v>1995</v>
      </c>
      <c r="D3160">
        <v>710</v>
      </c>
      <c r="E3160">
        <v>6363.04</v>
      </c>
      <c r="F3160">
        <v>235.57</v>
      </c>
      <c r="G3160">
        <v>640</v>
      </c>
      <c r="H3160" t="s">
        <v>18</v>
      </c>
      <c r="I3160">
        <f t="shared" si="100"/>
        <v>5</v>
      </c>
      <c r="J3160">
        <f t="shared" si="99"/>
        <v>0</v>
      </c>
    </row>
    <row r="3161" spans="1:10">
      <c r="A3161" t="s">
        <v>53</v>
      </c>
      <c r="B3161" s="57">
        <v>34832</v>
      </c>
      <c r="C3161">
        <v>1995</v>
      </c>
      <c r="D3161">
        <v>710</v>
      </c>
      <c r="E3161">
        <v>6363.04</v>
      </c>
      <c r="F3161">
        <v>419.8</v>
      </c>
      <c r="G3161">
        <v>650</v>
      </c>
      <c r="H3161" t="s">
        <v>18</v>
      </c>
      <c r="I3161">
        <f t="shared" si="100"/>
        <v>5</v>
      </c>
      <c r="J3161">
        <f t="shared" si="99"/>
        <v>0</v>
      </c>
    </row>
    <row r="3162" spans="1:10">
      <c r="A3162" t="s">
        <v>53</v>
      </c>
      <c r="B3162" s="57">
        <v>34832</v>
      </c>
      <c r="C3162">
        <v>1995</v>
      </c>
      <c r="D3162">
        <v>710</v>
      </c>
      <c r="E3162">
        <v>6363.04</v>
      </c>
      <c r="F3162">
        <v>1</v>
      </c>
      <c r="G3162">
        <v>659</v>
      </c>
      <c r="H3162" t="s">
        <v>55</v>
      </c>
      <c r="I3162">
        <f t="shared" si="100"/>
        <v>5</v>
      </c>
      <c r="J3162">
        <f t="shared" si="99"/>
        <v>0</v>
      </c>
    </row>
    <row r="3163" spans="1:10">
      <c r="A3163" t="s">
        <v>53</v>
      </c>
      <c r="B3163" s="57">
        <v>34832</v>
      </c>
      <c r="C3163">
        <v>1995</v>
      </c>
      <c r="D3163">
        <v>710</v>
      </c>
      <c r="F3163">
        <v>36.56</v>
      </c>
      <c r="G3163">
        <v>517</v>
      </c>
      <c r="H3163" t="s">
        <v>54</v>
      </c>
      <c r="I3163">
        <f t="shared" si="100"/>
        <v>5</v>
      </c>
      <c r="J3163">
        <f t="shared" si="99"/>
        <v>0</v>
      </c>
    </row>
    <row r="3164" spans="1:10">
      <c r="A3164" t="s">
        <v>53</v>
      </c>
      <c r="B3164" s="57">
        <v>34832</v>
      </c>
      <c r="C3164">
        <v>1995</v>
      </c>
      <c r="D3164">
        <v>710</v>
      </c>
      <c r="F3164">
        <v>7.07</v>
      </c>
      <c r="G3164">
        <v>518</v>
      </c>
      <c r="H3164" t="s">
        <v>54</v>
      </c>
      <c r="I3164">
        <f t="shared" si="100"/>
        <v>5</v>
      </c>
      <c r="J3164">
        <f t="shared" si="99"/>
        <v>0</v>
      </c>
    </row>
    <row r="3165" spans="1:10">
      <c r="A3165" t="s">
        <v>53</v>
      </c>
      <c r="B3165" s="57">
        <v>34832</v>
      </c>
      <c r="C3165">
        <v>1995</v>
      </c>
      <c r="D3165">
        <v>710</v>
      </c>
      <c r="F3165">
        <v>2.95</v>
      </c>
      <c r="G3165">
        <v>519</v>
      </c>
      <c r="H3165" t="s">
        <v>54</v>
      </c>
      <c r="I3165">
        <f t="shared" si="100"/>
        <v>5</v>
      </c>
      <c r="J3165">
        <f t="shared" si="99"/>
        <v>0</v>
      </c>
    </row>
    <row r="3166" spans="1:10">
      <c r="A3166" t="s">
        <v>53</v>
      </c>
      <c r="B3166" s="57">
        <v>34832</v>
      </c>
      <c r="C3166">
        <v>1995</v>
      </c>
      <c r="D3166">
        <v>710</v>
      </c>
      <c r="F3166">
        <v>14.8</v>
      </c>
      <c r="G3166">
        <v>521</v>
      </c>
      <c r="H3166" t="s">
        <v>54</v>
      </c>
      <c r="I3166">
        <f t="shared" si="100"/>
        <v>5</v>
      </c>
      <c r="J3166">
        <f t="shared" si="99"/>
        <v>0</v>
      </c>
    </row>
    <row r="3167" spans="1:10">
      <c r="A3167" t="s">
        <v>53</v>
      </c>
      <c r="B3167" s="57">
        <v>34832</v>
      </c>
      <c r="C3167">
        <v>1995</v>
      </c>
      <c r="D3167">
        <v>710</v>
      </c>
      <c r="F3167">
        <v>7.44</v>
      </c>
      <c r="G3167">
        <v>523</v>
      </c>
      <c r="H3167" t="s">
        <v>54</v>
      </c>
      <c r="I3167">
        <f t="shared" si="100"/>
        <v>5</v>
      </c>
      <c r="J3167">
        <f t="shared" si="99"/>
        <v>0</v>
      </c>
    </row>
    <row r="3168" spans="1:10">
      <c r="A3168" t="s">
        <v>53</v>
      </c>
      <c r="B3168" s="57">
        <v>34832</v>
      </c>
      <c r="C3168">
        <v>1995</v>
      </c>
      <c r="D3168">
        <v>710</v>
      </c>
      <c r="F3168">
        <v>24.58</v>
      </c>
      <c r="G3168">
        <v>541</v>
      </c>
      <c r="H3168" t="s">
        <v>54</v>
      </c>
      <c r="I3168">
        <f t="shared" si="100"/>
        <v>5</v>
      </c>
      <c r="J3168">
        <f t="shared" si="99"/>
        <v>0</v>
      </c>
    </row>
    <row r="3169" spans="1:10">
      <c r="A3169" t="s">
        <v>53</v>
      </c>
      <c r="B3169" s="57">
        <v>34832</v>
      </c>
      <c r="C3169">
        <v>1995</v>
      </c>
      <c r="D3169">
        <v>710</v>
      </c>
      <c r="F3169">
        <v>2.2000000000000002</v>
      </c>
      <c r="G3169">
        <v>542</v>
      </c>
      <c r="H3169" t="s">
        <v>54</v>
      </c>
      <c r="I3169">
        <f t="shared" si="100"/>
        <v>5</v>
      </c>
      <c r="J3169">
        <f t="shared" si="99"/>
        <v>0</v>
      </c>
    </row>
    <row r="3170" spans="1:10">
      <c r="A3170" t="s">
        <v>53</v>
      </c>
      <c r="B3170" s="57">
        <v>34832</v>
      </c>
      <c r="C3170">
        <v>1995</v>
      </c>
      <c r="D3170">
        <v>710</v>
      </c>
      <c r="F3170">
        <v>0.01</v>
      </c>
      <c r="G3170">
        <v>610</v>
      </c>
      <c r="H3170" t="s">
        <v>18</v>
      </c>
      <c r="I3170">
        <f t="shared" si="100"/>
        <v>5</v>
      </c>
      <c r="J3170">
        <f t="shared" si="99"/>
        <v>0</v>
      </c>
    </row>
    <row r="3171" spans="1:10">
      <c r="A3171" t="s">
        <v>53</v>
      </c>
      <c r="B3171" s="57">
        <v>34832</v>
      </c>
      <c r="C3171">
        <v>1995</v>
      </c>
      <c r="D3171">
        <v>710</v>
      </c>
      <c r="F3171">
        <v>0.89</v>
      </c>
      <c r="G3171">
        <v>620</v>
      </c>
      <c r="H3171" t="s">
        <v>18</v>
      </c>
      <c r="I3171">
        <f t="shared" si="100"/>
        <v>5</v>
      </c>
      <c r="J3171">
        <f t="shared" si="99"/>
        <v>0</v>
      </c>
    </row>
    <row r="3172" spans="1:10">
      <c r="A3172" t="s">
        <v>53</v>
      </c>
      <c r="B3172" s="57">
        <v>34832</v>
      </c>
      <c r="C3172">
        <v>1995</v>
      </c>
      <c r="D3172">
        <v>710</v>
      </c>
      <c r="F3172">
        <v>1.1299999999999999</v>
      </c>
      <c r="G3172">
        <v>630</v>
      </c>
      <c r="H3172" t="s">
        <v>18</v>
      </c>
      <c r="I3172">
        <f t="shared" si="100"/>
        <v>5</v>
      </c>
      <c r="J3172">
        <f t="shared" si="99"/>
        <v>0</v>
      </c>
    </row>
    <row r="3173" spans="1:10">
      <c r="A3173" t="s">
        <v>53</v>
      </c>
      <c r="B3173" s="57">
        <v>34832</v>
      </c>
      <c r="C3173">
        <v>1995</v>
      </c>
      <c r="D3173">
        <v>710</v>
      </c>
      <c r="F3173">
        <v>4.28</v>
      </c>
      <c r="G3173">
        <v>640</v>
      </c>
      <c r="H3173" t="s">
        <v>18</v>
      </c>
      <c r="I3173">
        <f t="shared" si="100"/>
        <v>5</v>
      </c>
      <c r="J3173">
        <f t="shared" si="99"/>
        <v>0</v>
      </c>
    </row>
    <row r="3174" spans="1:10">
      <c r="A3174" t="s">
        <v>53</v>
      </c>
      <c r="B3174" s="57">
        <v>34832</v>
      </c>
      <c r="C3174">
        <v>1995</v>
      </c>
      <c r="D3174">
        <v>710</v>
      </c>
      <c r="F3174">
        <v>10.82</v>
      </c>
      <c r="G3174">
        <v>650</v>
      </c>
      <c r="H3174" t="s">
        <v>18</v>
      </c>
      <c r="I3174">
        <f t="shared" si="100"/>
        <v>5</v>
      </c>
      <c r="J3174">
        <f t="shared" si="99"/>
        <v>0</v>
      </c>
    </row>
    <row r="3175" spans="1:10">
      <c r="A3175" t="s">
        <v>53</v>
      </c>
      <c r="B3175" s="57">
        <v>34832</v>
      </c>
      <c r="C3175">
        <v>1995</v>
      </c>
      <c r="D3175">
        <v>710</v>
      </c>
      <c r="F3175">
        <v>0</v>
      </c>
      <c r="G3175">
        <v>659</v>
      </c>
      <c r="H3175" t="s">
        <v>55</v>
      </c>
      <c r="I3175">
        <f t="shared" si="100"/>
        <v>5</v>
      </c>
      <c r="J3175">
        <f t="shared" si="99"/>
        <v>0</v>
      </c>
    </row>
    <row r="3176" spans="1:10">
      <c r="A3176" t="s">
        <v>53</v>
      </c>
      <c r="B3176" s="57">
        <v>34839</v>
      </c>
      <c r="C3176">
        <v>1995</v>
      </c>
      <c r="D3176">
        <v>710</v>
      </c>
      <c r="E3176">
        <v>4087.2</v>
      </c>
      <c r="F3176">
        <v>35.549999999999997</v>
      </c>
      <c r="G3176">
        <v>610</v>
      </c>
      <c r="H3176" t="s">
        <v>18</v>
      </c>
      <c r="I3176">
        <f t="shared" si="100"/>
        <v>5</v>
      </c>
      <c r="J3176">
        <f t="shared" si="99"/>
        <v>0</v>
      </c>
    </row>
    <row r="3177" spans="1:10">
      <c r="A3177" t="s">
        <v>53</v>
      </c>
      <c r="B3177" s="57">
        <v>34839</v>
      </c>
      <c r="C3177">
        <v>1995</v>
      </c>
      <c r="D3177">
        <v>710</v>
      </c>
      <c r="E3177">
        <v>4087.2</v>
      </c>
      <c r="F3177">
        <v>32.299999999999997</v>
      </c>
      <c r="G3177">
        <v>630</v>
      </c>
      <c r="H3177" t="s">
        <v>18</v>
      </c>
      <c r="I3177">
        <f t="shared" si="100"/>
        <v>5</v>
      </c>
      <c r="J3177">
        <f t="shared" si="99"/>
        <v>0</v>
      </c>
    </row>
    <row r="3178" spans="1:10">
      <c r="A3178" t="s">
        <v>53</v>
      </c>
      <c r="B3178" s="57">
        <v>34839</v>
      </c>
      <c r="C3178">
        <v>1995</v>
      </c>
      <c r="D3178">
        <v>710</v>
      </c>
      <c r="E3178">
        <v>4087.2</v>
      </c>
      <c r="F3178">
        <v>35.840000000000003</v>
      </c>
      <c r="G3178">
        <v>640</v>
      </c>
      <c r="H3178" t="s">
        <v>18</v>
      </c>
      <c r="I3178">
        <f t="shared" si="100"/>
        <v>5</v>
      </c>
      <c r="J3178">
        <f t="shared" si="99"/>
        <v>0</v>
      </c>
    </row>
    <row r="3179" spans="1:10">
      <c r="A3179" t="s">
        <v>53</v>
      </c>
      <c r="B3179" s="57">
        <v>34839</v>
      </c>
      <c r="C3179">
        <v>1995</v>
      </c>
      <c r="D3179">
        <v>710</v>
      </c>
      <c r="E3179">
        <v>4390.96</v>
      </c>
      <c r="F3179">
        <v>5.81</v>
      </c>
      <c r="G3179">
        <v>518</v>
      </c>
      <c r="H3179" t="s">
        <v>54</v>
      </c>
      <c r="I3179">
        <f t="shared" si="100"/>
        <v>5</v>
      </c>
      <c r="J3179">
        <f t="shared" si="99"/>
        <v>0</v>
      </c>
    </row>
    <row r="3180" spans="1:10">
      <c r="A3180" t="s">
        <v>53</v>
      </c>
      <c r="B3180" s="57">
        <v>34839</v>
      </c>
      <c r="C3180">
        <v>1995</v>
      </c>
      <c r="D3180">
        <v>710</v>
      </c>
      <c r="E3180">
        <v>4390.96</v>
      </c>
      <c r="F3180">
        <v>5.37</v>
      </c>
      <c r="G3180">
        <v>519</v>
      </c>
      <c r="H3180" t="s">
        <v>54</v>
      </c>
      <c r="I3180">
        <f t="shared" si="100"/>
        <v>5</v>
      </c>
      <c r="J3180">
        <f t="shared" si="99"/>
        <v>0</v>
      </c>
    </row>
    <row r="3181" spans="1:10">
      <c r="A3181" t="s">
        <v>53</v>
      </c>
      <c r="B3181" s="57">
        <v>34839</v>
      </c>
      <c r="C3181">
        <v>1995</v>
      </c>
      <c r="D3181">
        <v>710</v>
      </c>
      <c r="E3181">
        <v>4390.96</v>
      </c>
      <c r="F3181">
        <v>4.25</v>
      </c>
      <c r="G3181">
        <v>541</v>
      </c>
      <c r="H3181" t="s">
        <v>54</v>
      </c>
      <c r="I3181">
        <f t="shared" si="100"/>
        <v>5</v>
      </c>
      <c r="J3181">
        <f t="shared" si="99"/>
        <v>0</v>
      </c>
    </row>
    <row r="3182" spans="1:10">
      <c r="A3182" t="s">
        <v>53</v>
      </c>
      <c r="B3182" s="57">
        <v>34839</v>
      </c>
      <c r="C3182">
        <v>1995</v>
      </c>
      <c r="D3182">
        <v>710</v>
      </c>
      <c r="E3182">
        <v>4390.96</v>
      </c>
      <c r="F3182">
        <v>0.4</v>
      </c>
      <c r="G3182">
        <v>542</v>
      </c>
      <c r="H3182" t="s">
        <v>54</v>
      </c>
      <c r="I3182">
        <f t="shared" si="100"/>
        <v>5</v>
      </c>
      <c r="J3182">
        <f t="shared" si="99"/>
        <v>0</v>
      </c>
    </row>
    <row r="3183" spans="1:10">
      <c r="A3183" t="s">
        <v>53</v>
      </c>
      <c r="B3183" s="57">
        <v>34839</v>
      </c>
      <c r="C3183">
        <v>1995</v>
      </c>
      <c r="D3183">
        <v>710</v>
      </c>
      <c r="E3183">
        <v>4605.71</v>
      </c>
      <c r="F3183">
        <v>23.14</v>
      </c>
      <c r="G3183">
        <v>610</v>
      </c>
      <c r="H3183" t="s">
        <v>18</v>
      </c>
      <c r="I3183">
        <f t="shared" si="100"/>
        <v>5</v>
      </c>
      <c r="J3183">
        <f t="shared" si="99"/>
        <v>0</v>
      </c>
    </row>
    <row r="3184" spans="1:10">
      <c r="A3184" t="s">
        <v>53</v>
      </c>
      <c r="B3184" s="57">
        <v>34839</v>
      </c>
      <c r="C3184">
        <v>1995</v>
      </c>
      <c r="D3184">
        <v>710</v>
      </c>
      <c r="E3184">
        <v>4605.71</v>
      </c>
      <c r="F3184">
        <v>30.83</v>
      </c>
      <c r="G3184">
        <v>640</v>
      </c>
      <c r="H3184" t="s">
        <v>18</v>
      </c>
      <c r="I3184">
        <f t="shared" si="100"/>
        <v>5</v>
      </c>
      <c r="J3184">
        <f t="shared" si="99"/>
        <v>0</v>
      </c>
    </row>
    <row r="3185" spans="1:10">
      <c r="A3185" t="s">
        <v>53</v>
      </c>
      <c r="B3185" s="57">
        <v>34839</v>
      </c>
      <c r="C3185">
        <v>1995</v>
      </c>
      <c r="D3185">
        <v>710</v>
      </c>
      <c r="E3185">
        <v>5435.03</v>
      </c>
      <c r="F3185">
        <v>0.37</v>
      </c>
      <c r="G3185">
        <v>518</v>
      </c>
      <c r="H3185" t="s">
        <v>54</v>
      </c>
      <c r="I3185">
        <f t="shared" si="100"/>
        <v>5</v>
      </c>
      <c r="J3185">
        <f t="shared" si="99"/>
        <v>0</v>
      </c>
    </row>
    <row r="3186" spans="1:10">
      <c r="A3186" t="s">
        <v>53</v>
      </c>
      <c r="B3186" s="57">
        <v>34839</v>
      </c>
      <c r="C3186">
        <v>1995</v>
      </c>
      <c r="D3186">
        <v>710</v>
      </c>
      <c r="E3186">
        <v>5435.03</v>
      </c>
      <c r="F3186">
        <v>0.61</v>
      </c>
      <c r="G3186">
        <v>519</v>
      </c>
      <c r="H3186" t="s">
        <v>54</v>
      </c>
      <c r="I3186">
        <f t="shared" si="100"/>
        <v>5</v>
      </c>
      <c r="J3186">
        <f t="shared" si="99"/>
        <v>0</v>
      </c>
    </row>
    <row r="3187" spans="1:10">
      <c r="A3187" t="s">
        <v>53</v>
      </c>
      <c r="B3187" s="57">
        <v>34839</v>
      </c>
      <c r="C3187">
        <v>1995</v>
      </c>
      <c r="D3187">
        <v>710</v>
      </c>
      <c r="E3187">
        <v>5435.03</v>
      </c>
      <c r="F3187">
        <v>1.47</v>
      </c>
      <c r="G3187">
        <v>521</v>
      </c>
      <c r="H3187" t="s">
        <v>54</v>
      </c>
      <c r="I3187">
        <f t="shared" si="100"/>
        <v>5</v>
      </c>
      <c r="J3187">
        <f t="shared" si="99"/>
        <v>0</v>
      </c>
    </row>
    <row r="3188" spans="1:10">
      <c r="A3188" t="s">
        <v>53</v>
      </c>
      <c r="B3188" s="57">
        <v>34839</v>
      </c>
      <c r="C3188">
        <v>1995</v>
      </c>
      <c r="D3188">
        <v>710</v>
      </c>
      <c r="E3188">
        <v>5435.03</v>
      </c>
      <c r="F3188">
        <v>21.16</v>
      </c>
      <c r="G3188">
        <v>541</v>
      </c>
      <c r="H3188" t="s">
        <v>54</v>
      </c>
      <c r="I3188">
        <f t="shared" si="100"/>
        <v>5</v>
      </c>
      <c r="J3188">
        <f t="shared" si="99"/>
        <v>0</v>
      </c>
    </row>
    <row r="3189" spans="1:10">
      <c r="A3189" t="s">
        <v>53</v>
      </c>
      <c r="B3189" s="57">
        <v>34839</v>
      </c>
      <c r="C3189">
        <v>1995</v>
      </c>
      <c r="D3189">
        <v>710</v>
      </c>
      <c r="E3189">
        <v>5435.03</v>
      </c>
      <c r="F3189">
        <v>6.59</v>
      </c>
      <c r="G3189">
        <v>542</v>
      </c>
      <c r="H3189" t="s">
        <v>54</v>
      </c>
      <c r="I3189">
        <f t="shared" si="100"/>
        <v>5</v>
      </c>
      <c r="J3189">
        <f t="shared" si="99"/>
        <v>0</v>
      </c>
    </row>
    <row r="3190" spans="1:10">
      <c r="A3190" t="s">
        <v>53</v>
      </c>
      <c r="B3190" s="57">
        <v>34839</v>
      </c>
      <c r="C3190">
        <v>1995</v>
      </c>
      <c r="D3190">
        <v>710</v>
      </c>
      <c r="E3190">
        <v>6363.04</v>
      </c>
      <c r="F3190">
        <v>77.17</v>
      </c>
      <c r="G3190">
        <v>610</v>
      </c>
      <c r="H3190" t="s">
        <v>18</v>
      </c>
      <c r="I3190">
        <f t="shared" si="100"/>
        <v>5</v>
      </c>
      <c r="J3190">
        <f t="shared" si="99"/>
        <v>0</v>
      </c>
    </row>
    <row r="3191" spans="1:10">
      <c r="A3191" t="s">
        <v>53</v>
      </c>
      <c r="B3191" s="57">
        <v>34839</v>
      </c>
      <c r="C3191">
        <v>1995</v>
      </c>
      <c r="D3191">
        <v>710</v>
      </c>
      <c r="E3191">
        <v>6363.04</v>
      </c>
      <c r="F3191">
        <v>97.66</v>
      </c>
      <c r="G3191">
        <v>620</v>
      </c>
      <c r="H3191" t="s">
        <v>18</v>
      </c>
      <c r="I3191">
        <f t="shared" si="100"/>
        <v>5</v>
      </c>
      <c r="J3191">
        <f t="shared" si="99"/>
        <v>0</v>
      </c>
    </row>
    <row r="3192" spans="1:10">
      <c r="A3192" t="s">
        <v>53</v>
      </c>
      <c r="B3192" s="57">
        <v>34839</v>
      </c>
      <c r="C3192">
        <v>1995</v>
      </c>
      <c r="D3192">
        <v>710</v>
      </c>
      <c r="E3192">
        <v>6363.04</v>
      </c>
      <c r="F3192">
        <v>537.59</v>
      </c>
      <c r="G3192">
        <v>630</v>
      </c>
      <c r="H3192" t="s">
        <v>18</v>
      </c>
      <c r="I3192">
        <f t="shared" si="100"/>
        <v>5</v>
      </c>
      <c r="J3192">
        <f t="shared" si="99"/>
        <v>0</v>
      </c>
    </row>
    <row r="3193" spans="1:10">
      <c r="A3193" t="s">
        <v>53</v>
      </c>
      <c r="B3193" s="57">
        <v>34839</v>
      </c>
      <c r="C3193">
        <v>1995</v>
      </c>
      <c r="D3193">
        <v>710</v>
      </c>
      <c r="E3193">
        <v>6363.04</v>
      </c>
      <c r="F3193">
        <v>207.68</v>
      </c>
      <c r="G3193">
        <v>640</v>
      </c>
      <c r="H3193" t="s">
        <v>18</v>
      </c>
      <c r="I3193">
        <f t="shared" si="100"/>
        <v>5</v>
      </c>
      <c r="J3193">
        <f t="shared" si="99"/>
        <v>0</v>
      </c>
    </row>
    <row r="3194" spans="1:10">
      <c r="A3194" t="s">
        <v>53</v>
      </c>
      <c r="B3194" s="57">
        <v>34839</v>
      </c>
      <c r="C3194">
        <v>1995</v>
      </c>
      <c r="D3194">
        <v>710</v>
      </c>
      <c r="E3194">
        <v>6363.04</v>
      </c>
      <c r="F3194">
        <v>315</v>
      </c>
      <c r="G3194">
        <v>650</v>
      </c>
      <c r="H3194" t="s">
        <v>18</v>
      </c>
      <c r="I3194">
        <f t="shared" si="100"/>
        <v>5</v>
      </c>
      <c r="J3194">
        <f t="shared" si="99"/>
        <v>0</v>
      </c>
    </row>
    <row r="3195" spans="1:10">
      <c r="A3195" t="s">
        <v>53</v>
      </c>
      <c r="B3195" s="57">
        <v>34839</v>
      </c>
      <c r="C3195">
        <v>1995</v>
      </c>
      <c r="D3195">
        <v>710</v>
      </c>
      <c r="F3195">
        <v>5.22</v>
      </c>
      <c r="G3195">
        <v>517</v>
      </c>
      <c r="H3195" t="s">
        <v>54</v>
      </c>
      <c r="I3195">
        <f t="shared" si="100"/>
        <v>5</v>
      </c>
      <c r="J3195">
        <f t="shared" si="99"/>
        <v>0</v>
      </c>
    </row>
    <row r="3196" spans="1:10">
      <c r="A3196" t="s">
        <v>53</v>
      </c>
      <c r="B3196" s="57">
        <v>34839</v>
      </c>
      <c r="C3196">
        <v>1995</v>
      </c>
      <c r="D3196">
        <v>710</v>
      </c>
      <c r="F3196">
        <v>1.1200000000000001</v>
      </c>
      <c r="G3196">
        <v>518</v>
      </c>
      <c r="H3196" t="s">
        <v>54</v>
      </c>
      <c r="I3196">
        <f t="shared" si="100"/>
        <v>5</v>
      </c>
      <c r="J3196">
        <f t="shared" si="99"/>
        <v>0</v>
      </c>
    </row>
    <row r="3197" spans="1:10">
      <c r="A3197" t="s">
        <v>53</v>
      </c>
      <c r="B3197" s="57">
        <v>34839</v>
      </c>
      <c r="C3197">
        <v>1995</v>
      </c>
      <c r="D3197">
        <v>710</v>
      </c>
      <c r="F3197">
        <v>0.1</v>
      </c>
      <c r="G3197">
        <v>519</v>
      </c>
      <c r="H3197" t="s">
        <v>54</v>
      </c>
      <c r="I3197">
        <f t="shared" si="100"/>
        <v>5</v>
      </c>
      <c r="J3197">
        <f t="shared" si="99"/>
        <v>0</v>
      </c>
    </row>
    <row r="3198" spans="1:10">
      <c r="A3198" t="s">
        <v>53</v>
      </c>
      <c r="B3198" s="57">
        <v>34839</v>
      </c>
      <c r="C3198">
        <v>1995</v>
      </c>
      <c r="D3198">
        <v>710</v>
      </c>
      <c r="F3198">
        <v>1.37</v>
      </c>
      <c r="G3198">
        <v>521</v>
      </c>
      <c r="H3198" t="s">
        <v>54</v>
      </c>
      <c r="I3198">
        <f t="shared" si="100"/>
        <v>5</v>
      </c>
      <c r="J3198">
        <f t="shared" si="99"/>
        <v>0</v>
      </c>
    </row>
    <row r="3199" spans="1:10">
      <c r="A3199" t="s">
        <v>53</v>
      </c>
      <c r="B3199" s="57">
        <v>34839</v>
      </c>
      <c r="C3199">
        <v>1995</v>
      </c>
      <c r="D3199">
        <v>710</v>
      </c>
      <c r="F3199">
        <v>1.22</v>
      </c>
      <c r="G3199">
        <v>523</v>
      </c>
      <c r="H3199" t="s">
        <v>54</v>
      </c>
      <c r="I3199">
        <f t="shared" si="100"/>
        <v>5</v>
      </c>
      <c r="J3199">
        <f t="shared" si="99"/>
        <v>0</v>
      </c>
    </row>
    <row r="3200" spans="1:10">
      <c r="A3200" t="s">
        <v>53</v>
      </c>
      <c r="B3200" s="57">
        <v>34839</v>
      </c>
      <c r="C3200">
        <v>1995</v>
      </c>
      <c r="D3200">
        <v>710</v>
      </c>
      <c r="F3200">
        <v>15.08</v>
      </c>
      <c r="G3200">
        <v>541</v>
      </c>
      <c r="H3200" t="s">
        <v>54</v>
      </c>
      <c r="I3200">
        <f t="shared" si="100"/>
        <v>5</v>
      </c>
      <c r="J3200">
        <f t="shared" si="99"/>
        <v>0</v>
      </c>
    </row>
    <row r="3201" spans="1:10">
      <c r="A3201" t="s">
        <v>53</v>
      </c>
      <c r="B3201" s="57">
        <v>34839</v>
      </c>
      <c r="C3201">
        <v>1995</v>
      </c>
      <c r="D3201">
        <v>710</v>
      </c>
      <c r="F3201">
        <v>0.39</v>
      </c>
      <c r="G3201">
        <v>542</v>
      </c>
      <c r="H3201" t="s">
        <v>54</v>
      </c>
      <c r="I3201">
        <f t="shared" si="100"/>
        <v>5</v>
      </c>
      <c r="J3201">
        <f t="shared" si="99"/>
        <v>0</v>
      </c>
    </row>
    <row r="3202" spans="1:10">
      <c r="A3202" t="s">
        <v>53</v>
      </c>
      <c r="B3202" s="57">
        <v>34839</v>
      </c>
      <c r="C3202">
        <v>1995</v>
      </c>
      <c r="D3202">
        <v>710</v>
      </c>
      <c r="F3202">
        <v>3.38</v>
      </c>
      <c r="G3202">
        <v>610</v>
      </c>
      <c r="H3202" t="s">
        <v>18</v>
      </c>
      <c r="I3202">
        <f t="shared" si="100"/>
        <v>5</v>
      </c>
      <c r="J3202">
        <f t="shared" si="99"/>
        <v>0</v>
      </c>
    </row>
    <row r="3203" spans="1:10">
      <c r="A3203" t="s">
        <v>53</v>
      </c>
      <c r="B3203" s="57">
        <v>34839</v>
      </c>
      <c r="C3203">
        <v>1995</v>
      </c>
      <c r="D3203">
        <v>710</v>
      </c>
      <c r="F3203">
        <v>1.1100000000000001</v>
      </c>
      <c r="G3203">
        <v>620</v>
      </c>
      <c r="H3203" t="s">
        <v>18</v>
      </c>
      <c r="I3203">
        <f t="shared" si="100"/>
        <v>5</v>
      </c>
      <c r="J3203">
        <f t="shared" ref="J3203:J3266" si="101">IF(I3203&lt;7,0,1)</f>
        <v>0</v>
      </c>
    </row>
    <row r="3204" spans="1:10">
      <c r="A3204" t="s">
        <v>53</v>
      </c>
      <c r="B3204" s="57">
        <v>34839</v>
      </c>
      <c r="C3204">
        <v>1995</v>
      </c>
      <c r="D3204">
        <v>710</v>
      </c>
      <c r="F3204">
        <v>3.64</v>
      </c>
      <c r="G3204">
        <v>630</v>
      </c>
      <c r="H3204" t="s">
        <v>18</v>
      </c>
      <c r="I3204">
        <f t="shared" si="100"/>
        <v>5</v>
      </c>
      <c r="J3204">
        <f t="shared" si="101"/>
        <v>0</v>
      </c>
    </row>
    <row r="3205" spans="1:10">
      <c r="A3205" t="s">
        <v>53</v>
      </c>
      <c r="B3205" s="57">
        <v>34839</v>
      </c>
      <c r="C3205">
        <v>1995</v>
      </c>
      <c r="D3205">
        <v>710</v>
      </c>
      <c r="F3205">
        <v>10.79</v>
      </c>
      <c r="G3205">
        <v>640</v>
      </c>
      <c r="H3205" t="s">
        <v>18</v>
      </c>
      <c r="I3205">
        <f t="shared" si="100"/>
        <v>5</v>
      </c>
      <c r="J3205">
        <f t="shared" si="101"/>
        <v>0</v>
      </c>
    </row>
    <row r="3206" spans="1:10">
      <c r="A3206" t="s">
        <v>53</v>
      </c>
      <c r="B3206" s="57">
        <v>34839</v>
      </c>
      <c r="C3206">
        <v>1995</v>
      </c>
      <c r="D3206">
        <v>710</v>
      </c>
      <c r="F3206">
        <v>6.64</v>
      </c>
      <c r="G3206">
        <v>650</v>
      </c>
      <c r="H3206" t="s">
        <v>18</v>
      </c>
      <c r="I3206">
        <f t="shared" si="100"/>
        <v>5</v>
      </c>
      <c r="J3206">
        <f t="shared" si="101"/>
        <v>0</v>
      </c>
    </row>
    <row r="3207" spans="1:10">
      <c r="A3207" t="s">
        <v>53</v>
      </c>
      <c r="B3207" s="57">
        <v>34839</v>
      </c>
      <c r="C3207">
        <v>1995</v>
      </c>
      <c r="D3207">
        <v>710</v>
      </c>
      <c r="F3207">
        <v>0</v>
      </c>
      <c r="G3207">
        <v>659</v>
      </c>
      <c r="H3207" t="s">
        <v>55</v>
      </c>
      <c r="I3207">
        <f t="shared" si="100"/>
        <v>5</v>
      </c>
      <c r="J3207">
        <f t="shared" si="101"/>
        <v>0</v>
      </c>
    </row>
    <row r="3208" spans="1:10">
      <c r="A3208" t="s">
        <v>53</v>
      </c>
      <c r="B3208" s="57">
        <v>34846</v>
      </c>
      <c r="C3208">
        <v>1995</v>
      </c>
      <c r="D3208">
        <v>710</v>
      </c>
      <c r="E3208">
        <v>4087.2</v>
      </c>
      <c r="F3208">
        <v>35.619999999999997</v>
      </c>
      <c r="G3208">
        <v>610</v>
      </c>
      <c r="H3208" t="s">
        <v>18</v>
      </c>
      <c r="I3208">
        <f t="shared" ref="I3208:I3271" si="102">MONTH(B3208)</f>
        <v>5</v>
      </c>
      <c r="J3208">
        <f t="shared" si="101"/>
        <v>0</v>
      </c>
    </row>
    <row r="3209" spans="1:10">
      <c r="A3209" t="s">
        <v>53</v>
      </c>
      <c r="B3209" s="57">
        <v>34846</v>
      </c>
      <c r="C3209">
        <v>1995</v>
      </c>
      <c r="D3209">
        <v>710</v>
      </c>
      <c r="E3209">
        <v>4087.2</v>
      </c>
      <c r="F3209">
        <v>2.4</v>
      </c>
      <c r="G3209">
        <v>620</v>
      </c>
      <c r="H3209" t="s">
        <v>18</v>
      </c>
      <c r="I3209">
        <f t="shared" si="102"/>
        <v>5</v>
      </c>
      <c r="J3209">
        <f t="shared" si="101"/>
        <v>0</v>
      </c>
    </row>
    <row r="3210" spans="1:10">
      <c r="A3210" t="s">
        <v>53</v>
      </c>
      <c r="B3210" s="57">
        <v>34846</v>
      </c>
      <c r="C3210">
        <v>1995</v>
      </c>
      <c r="D3210">
        <v>710</v>
      </c>
      <c r="E3210">
        <v>4087.2</v>
      </c>
      <c r="F3210">
        <v>133.19999999999999</v>
      </c>
      <c r="G3210">
        <v>630</v>
      </c>
      <c r="H3210" t="s">
        <v>18</v>
      </c>
      <c r="I3210">
        <f t="shared" si="102"/>
        <v>5</v>
      </c>
      <c r="J3210">
        <f t="shared" si="101"/>
        <v>0</v>
      </c>
    </row>
    <row r="3211" spans="1:10">
      <c r="A3211" t="s">
        <v>53</v>
      </c>
      <c r="B3211" s="57">
        <v>34846</v>
      </c>
      <c r="C3211">
        <v>1995</v>
      </c>
      <c r="D3211">
        <v>710</v>
      </c>
      <c r="E3211">
        <v>4087.2</v>
      </c>
      <c r="F3211">
        <v>51.03</v>
      </c>
      <c r="G3211">
        <v>640</v>
      </c>
      <c r="H3211" t="s">
        <v>18</v>
      </c>
      <c r="I3211">
        <f t="shared" si="102"/>
        <v>5</v>
      </c>
      <c r="J3211">
        <f t="shared" si="101"/>
        <v>0</v>
      </c>
    </row>
    <row r="3212" spans="1:10">
      <c r="A3212" t="s">
        <v>53</v>
      </c>
      <c r="B3212" s="57">
        <v>34846</v>
      </c>
      <c r="C3212">
        <v>1995</v>
      </c>
      <c r="D3212">
        <v>710</v>
      </c>
      <c r="E3212">
        <v>4087.2</v>
      </c>
      <c r="F3212">
        <v>4.74</v>
      </c>
      <c r="G3212">
        <v>650</v>
      </c>
      <c r="H3212" t="s">
        <v>18</v>
      </c>
      <c r="I3212">
        <f t="shared" si="102"/>
        <v>5</v>
      </c>
      <c r="J3212">
        <f t="shared" si="101"/>
        <v>0</v>
      </c>
    </row>
    <row r="3213" spans="1:10">
      <c r="A3213" t="s">
        <v>53</v>
      </c>
      <c r="B3213" s="57">
        <v>34846</v>
      </c>
      <c r="C3213">
        <v>1995</v>
      </c>
      <c r="D3213">
        <v>710</v>
      </c>
      <c r="E3213">
        <v>4390.96</v>
      </c>
      <c r="F3213">
        <v>3.05</v>
      </c>
      <c r="G3213">
        <v>518</v>
      </c>
      <c r="H3213" t="s">
        <v>54</v>
      </c>
      <c r="I3213">
        <f t="shared" si="102"/>
        <v>5</v>
      </c>
      <c r="J3213">
        <f t="shared" si="101"/>
        <v>0</v>
      </c>
    </row>
    <row r="3214" spans="1:10">
      <c r="A3214" t="s">
        <v>53</v>
      </c>
      <c r="B3214" s="57">
        <v>34846</v>
      </c>
      <c r="C3214">
        <v>1995</v>
      </c>
      <c r="D3214">
        <v>710</v>
      </c>
      <c r="E3214">
        <v>4390.96</v>
      </c>
      <c r="F3214">
        <v>6.79</v>
      </c>
      <c r="G3214">
        <v>519</v>
      </c>
      <c r="H3214" t="s">
        <v>54</v>
      </c>
      <c r="I3214">
        <f t="shared" si="102"/>
        <v>5</v>
      </c>
      <c r="J3214">
        <f t="shared" si="101"/>
        <v>0</v>
      </c>
    </row>
    <row r="3215" spans="1:10">
      <c r="A3215" t="s">
        <v>53</v>
      </c>
      <c r="B3215" s="57">
        <v>34846</v>
      </c>
      <c r="C3215">
        <v>1995</v>
      </c>
      <c r="D3215">
        <v>710</v>
      </c>
      <c r="E3215">
        <v>4390.96</v>
      </c>
      <c r="F3215">
        <v>11.47</v>
      </c>
      <c r="G3215">
        <v>541</v>
      </c>
      <c r="H3215" t="s">
        <v>54</v>
      </c>
      <c r="I3215">
        <f t="shared" si="102"/>
        <v>5</v>
      </c>
      <c r="J3215">
        <f t="shared" si="101"/>
        <v>0</v>
      </c>
    </row>
    <row r="3216" spans="1:10">
      <c r="A3216" t="s">
        <v>53</v>
      </c>
      <c r="B3216" s="57">
        <v>34846</v>
      </c>
      <c r="C3216">
        <v>1995</v>
      </c>
      <c r="D3216">
        <v>710</v>
      </c>
      <c r="E3216">
        <v>4605.71</v>
      </c>
      <c r="F3216">
        <v>6.03</v>
      </c>
      <c r="G3216">
        <v>610</v>
      </c>
      <c r="H3216" t="s">
        <v>18</v>
      </c>
      <c r="I3216">
        <f t="shared" si="102"/>
        <v>5</v>
      </c>
      <c r="J3216">
        <f t="shared" si="101"/>
        <v>0</v>
      </c>
    </row>
    <row r="3217" spans="1:10">
      <c r="A3217" t="s">
        <v>53</v>
      </c>
      <c r="B3217" s="57">
        <v>34846</v>
      </c>
      <c r="C3217">
        <v>1995</v>
      </c>
      <c r="D3217">
        <v>710</v>
      </c>
      <c r="E3217">
        <v>5435.03</v>
      </c>
      <c r="F3217">
        <v>16.559999999999999</v>
      </c>
      <c r="G3217">
        <v>541</v>
      </c>
      <c r="H3217" t="s">
        <v>54</v>
      </c>
      <c r="I3217">
        <f t="shared" si="102"/>
        <v>5</v>
      </c>
      <c r="J3217">
        <f t="shared" si="101"/>
        <v>0</v>
      </c>
    </row>
    <row r="3218" spans="1:10">
      <c r="A3218" t="s">
        <v>53</v>
      </c>
      <c r="B3218" s="57">
        <v>34846</v>
      </c>
      <c r="C3218">
        <v>1995</v>
      </c>
      <c r="D3218">
        <v>710</v>
      </c>
      <c r="E3218">
        <v>5435.03</v>
      </c>
      <c r="F3218">
        <v>14.33</v>
      </c>
      <c r="G3218">
        <v>542</v>
      </c>
      <c r="H3218" t="s">
        <v>54</v>
      </c>
      <c r="I3218">
        <f t="shared" si="102"/>
        <v>5</v>
      </c>
      <c r="J3218">
        <f t="shared" si="101"/>
        <v>0</v>
      </c>
    </row>
    <row r="3219" spans="1:10">
      <c r="A3219" t="s">
        <v>53</v>
      </c>
      <c r="B3219" s="57">
        <v>34846</v>
      </c>
      <c r="C3219">
        <v>1995</v>
      </c>
      <c r="D3219">
        <v>710</v>
      </c>
      <c r="E3219">
        <v>6363.04</v>
      </c>
      <c r="F3219">
        <v>18.87</v>
      </c>
      <c r="G3219">
        <v>610</v>
      </c>
      <c r="H3219" t="s">
        <v>18</v>
      </c>
      <c r="I3219">
        <f t="shared" si="102"/>
        <v>5</v>
      </c>
      <c r="J3219">
        <f t="shared" si="101"/>
        <v>0</v>
      </c>
    </row>
    <row r="3220" spans="1:10">
      <c r="A3220" t="s">
        <v>53</v>
      </c>
      <c r="B3220" s="57">
        <v>34846</v>
      </c>
      <c r="C3220">
        <v>1995</v>
      </c>
      <c r="D3220">
        <v>710</v>
      </c>
      <c r="E3220">
        <v>6363.04</v>
      </c>
      <c r="F3220">
        <v>22.9</v>
      </c>
      <c r="G3220">
        <v>620</v>
      </c>
      <c r="H3220" t="s">
        <v>18</v>
      </c>
      <c r="I3220">
        <f t="shared" si="102"/>
        <v>5</v>
      </c>
      <c r="J3220">
        <f t="shared" si="101"/>
        <v>0</v>
      </c>
    </row>
    <row r="3221" spans="1:10">
      <c r="A3221" t="s">
        <v>53</v>
      </c>
      <c r="B3221" s="57">
        <v>34846</v>
      </c>
      <c r="C3221">
        <v>1995</v>
      </c>
      <c r="D3221">
        <v>710</v>
      </c>
      <c r="E3221">
        <v>6363.04</v>
      </c>
      <c r="F3221">
        <v>260.22000000000003</v>
      </c>
      <c r="G3221">
        <v>630</v>
      </c>
      <c r="H3221" t="s">
        <v>18</v>
      </c>
      <c r="I3221">
        <f t="shared" si="102"/>
        <v>5</v>
      </c>
      <c r="J3221">
        <f t="shared" si="101"/>
        <v>0</v>
      </c>
    </row>
    <row r="3222" spans="1:10">
      <c r="A3222" t="s">
        <v>53</v>
      </c>
      <c r="B3222" s="57">
        <v>34846</v>
      </c>
      <c r="C3222">
        <v>1995</v>
      </c>
      <c r="D3222">
        <v>710</v>
      </c>
      <c r="E3222">
        <v>6363.04</v>
      </c>
      <c r="F3222">
        <v>129.06</v>
      </c>
      <c r="G3222">
        <v>640</v>
      </c>
      <c r="H3222" t="s">
        <v>18</v>
      </c>
      <c r="I3222">
        <f t="shared" si="102"/>
        <v>5</v>
      </c>
      <c r="J3222">
        <f t="shared" si="101"/>
        <v>0</v>
      </c>
    </row>
    <row r="3223" spans="1:10">
      <c r="A3223" t="s">
        <v>53</v>
      </c>
      <c r="B3223" s="57">
        <v>34846</v>
      </c>
      <c r="C3223">
        <v>1995</v>
      </c>
      <c r="D3223">
        <v>710</v>
      </c>
      <c r="E3223">
        <v>6363.04</v>
      </c>
      <c r="F3223">
        <v>339.94</v>
      </c>
      <c r="G3223">
        <v>650</v>
      </c>
      <c r="H3223" t="s">
        <v>18</v>
      </c>
      <c r="I3223">
        <f t="shared" si="102"/>
        <v>5</v>
      </c>
      <c r="J3223">
        <f t="shared" si="101"/>
        <v>0</v>
      </c>
    </row>
    <row r="3224" spans="1:10">
      <c r="A3224" t="s">
        <v>53</v>
      </c>
      <c r="B3224" s="57">
        <v>34846</v>
      </c>
      <c r="C3224">
        <v>1995</v>
      </c>
      <c r="D3224">
        <v>710</v>
      </c>
      <c r="F3224">
        <v>0.36</v>
      </c>
      <c r="G3224">
        <v>519</v>
      </c>
      <c r="H3224" t="s">
        <v>54</v>
      </c>
      <c r="I3224">
        <f t="shared" si="102"/>
        <v>5</v>
      </c>
      <c r="J3224">
        <f t="shared" si="101"/>
        <v>0</v>
      </c>
    </row>
    <row r="3225" spans="1:10">
      <c r="A3225" t="s">
        <v>53</v>
      </c>
      <c r="B3225" s="57">
        <v>34846</v>
      </c>
      <c r="C3225">
        <v>1995</v>
      </c>
      <c r="D3225">
        <v>710</v>
      </c>
      <c r="F3225">
        <v>0.28999999999999998</v>
      </c>
      <c r="G3225">
        <v>521</v>
      </c>
      <c r="H3225" t="s">
        <v>54</v>
      </c>
      <c r="I3225">
        <f t="shared" si="102"/>
        <v>5</v>
      </c>
      <c r="J3225">
        <f t="shared" si="101"/>
        <v>0</v>
      </c>
    </row>
    <row r="3226" spans="1:10">
      <c r="A3226" t="s">
        <v>53</v>
      </c>
      <c r="B3226" s="57">
        <v>34846</v>
      </c>
      <c r="C3226">
        <v>1995</v>
      </c>
      <c r="D3226">
        <v>710</v>
      </c>
      <c r="F3226">
        <v>0.12</v>
      </c>
      <c r="G3226">
        <v>541</v>
      </c>
      <c r="H3226" t="s">
        <v>54</v>
      </c>
      <c r="I3226">
        <f t="shared" si="102"/>
        <v>5</v>
      </c>
      <c r="J3226">
        <f t="shared" si="101"/>
        <v>0</v>
      </c>
    </row>
    <row r="3227" spans="1:10">
      <c r="A3227" t="s">
        <v>53</v>
      </c>
      <c r="B3227" s="57">
        <v>34846</v>
      </c>
      <c r="C3227">
        <v>1995</v>
      </c>
      <c r="D3227">
        <v>710</v>
      </c>
      <c r="F3227">
        <v>0.01</v>
      </c>
      <c r="G3227">
        <v>542</v>
      </c>
      <c r="H3227" t="s">
        <v>54</v>
      </c>
      <c r="I3227">
        <f t="shared" si="102"/>
        <v>5</v>
      </c>
      <c r="J3227">
        <f t="shared" si="101"/>
        <v>0</v>
      </c>
    </row>
    <row r="3228" spans="1:10">
      <c r="A3228" t="s">
        <v>53</v>
      </c>
      <c r="B3228" s="57">
        <v>34846</v>
      </c>
      <c r="C3228">
        <v>1995</v>
      </c>
      <c r="D3228">
        <v>710</v>
      </c>
      <c r="F3228">
        <v>1.91</v>
      </c>
      <c r="G3228">
        <v>610</v>
      </c>
      <c r="H3228" t="s">
        <v>18</v>
      </c>
      <c r="I3228">
        <f t="shared" si="102"/>
        <v>5</v>
      </c>
      <c r="J3228">
        <f t="shared" si="101"/>
        <v>0</v>
      </c>
    </row>
    <row r="3229" spans="1:10">
      <c r="A3229" t="s">
        <v>53</v>
      </c>
      <c r="B3229" s="57">
        <v>34846</v>
      </c>
      <c r="C3229">
        <v>1995</v>
      </c>
      <c r="D3229">
        <v>710</v>
      </c>
      <c r="F3229">
        <v>0</v>
      </c>
      <c r="G3229">
        <v>620</v>
      </c>
      <c r="H3229" t="s">
        <v>18</v>
      </c>
      <c r="I3229">
        <f t="shared" si="102"/>
        <v>5</v>
      </c>
      <c r="J3229">
        <f t="shared" si="101"/>
        <v>0</v>
      </c>
    </row>
    <row r="3230" spans="1:10">
      <c r="A3230" t="s">
        <v>53</v>
      </c>
      <c r="B3230" s="57">
        <v>34846</v>
      </c>
      <c r="C3230">
        <v>1995</v>
      </c>
      <c r="D3230">
        <v>710</v>
      </c>
      <c r="F3230">
        <v>6.32</v>
      </c>
      <c r="G3230">
        <v>630</v>
      </c>
      <c r="H3230" t="s">
        <v>18</v>
      </c>
      <c r="I3230">
        <f t="shared" si="102"/>
        <v>5</v>
      </c>
      <c r="J3230">
        <f t="shared" si="101"/>
        <v>0</v>
      </c>
    </row>
    <row r="3231" spans="1:10">
      <c r="A3231" t="s">
        <v>53</v>
      </c>
      <c r="B3231" s="57">
        <v>34846</v>
      </c>
      <c r="C3231">
        <v>1995</v>
      </c>
      <c r="D3231">
        <v>710</v>
      </c>
      <c r="F3231">
        <v>5.36</v>
      </c>
      <c r="G3231">
        <v>640</v>
      </c>
      <c r="H3231" t="s">
        <v>18</v>
      </c>
      <c r="I3231">
        <f t="shared" si="102"/>
        <v>5</v>
      </c>
      <c r="J3231">
        <f t="shared" si="101"/>
        <v>0</v>
      </c>
    </row>
    <row r="3232" spans="1:10">
      <c r="A3232" t="s">
        <v>53</v>
      </c>
      <c r="B3232" s="57">
        <v>34846</v>
      </c>
      <c r="C3232">
        <v>1995</v>
      </c>
      <c r="D3232">
        <v>710</v>
      </c>
      <c r="F3232">
        <v>5.6</v>
      </c>
      <c r="G3232">
        <v>650</v>
      </c>
      <c r="H3232" t="s">
        <v>18</v>
      </c>
      <c r="I3232">
        <f t="shared" si="102"/>
        <v>5</v>
      </c>
      <c r="J3232">
        <f t="shared" si="101"/>
        <v>0</v>
      </c>
    </row>
    <row r="3233" spans="1:10">
      <c r="A3233" t="s">
        <v>53</v>
      </c>
      <c r="B3233" s="57">
        <v>34846</v>
      </c>
      <c r="C3233">
        <v>1995</v>
      </c>
      <c r="D3233">
        <v>710</v>
      </c>
      <c r="F3233">
        <v>0</v>
      </c>
      <c r="G3233">
        <v>659</v>
      </c>
      <c r="H3233" t="s">
        <v>55</v>
      </c>
      <c r="I3233">
        <f t="shared" si="102"/>
        <v>5</v>
      </c>
      <c r="J3233">
        <f t="shared" si="101"/>
        <v>0</v>
      </c>
    </row>
    <row r="3234" spans="1:10">
      <c r="A3234" t="s">
        <v>53</v>
      </c>
      <c r="B3234" s="57">
        <v>34853</v>
      </c>
      <c r="C3234">
        <v>1995</v>
      </c>
      <c r="D3234">
        <v>710</v>
      </c>
      <c r="E3234">
        <v>4087.2</v>
      </c>
      <c r="F3234">
        <v>82.59</v>
      </c>
      <c r="G3234">
        <v>610</v>
      </c>
      <c r="H3234" t="s">
        <v>18</v>
      </c>
      <c r="I3234">
        <f t="shared" si="102"/>
        <v>6</v>
      </c>
      <c r="J3234">
        <f t="shared" si="101"/>
        <v>0</v>
      </c>
    </row>
    <row r="3235" spans="1:10">
      <c r="A3235" t="s">
        <v>53</v>
      </c>
      <c r="B3235" s="57">
        <v>34853</v>
      </c>
      <c r="C3235">
        <v>1995</v>
      </c>
      <c r="D3235">
        <v>710</v>
      </c>
      <c r="E3235">
        <v>4087.2</v>
      </c>
      <c r="F3235">
        <v>132.26</v>
      </c>
      <c r="G3235">
        <v>630</v>
      </c>
      <c r="H3235" t="s">
        <v>18</v>
      </c>
      <c r="I3235">
        <f t="shared" si="102"/>
        <v>6</v>
      </c>
      <c r="J3235">
        <f t="shared" si="101"/>
        <v>0</v>
      </c>
    </row>
    <row r="3236" spans="1:10">
      <c r="A3236" t="s">
        <v>53</v>
      </c>
      <c r="B3236" s="57">
        <v>34853</v>
      </c>
      <c r="C3236">
        <v>1995</v>
      </c>
      <c r="D3236">
        <v>710</v>
      </c>
      <c r="E3236">
        <v>4087.2</v>
      </c>
      <c r="F3236">
        <v>24.01</v>
      </c>
      <c r="G3236">
        <v>640</v>
      </c>
      <c r="H3236" t="s">
        <v>18</v>
      </c>
      <c r="I3236">
        <f t="shared" si="102"/>
        <v>6</v>
      </c>
      <c r="J3236">
        <f t="shared" si="101"/>
        <v>0</v>
      </c>
    </row>
    <row r="3237" spans="1:10">
      <c r="A3237" t="s">
        <v>53</v>
      </c>
      <c r="B3237" s="57">
        <v>34853</v>
      </c>
      <c r="C3237">
        <v>1995</v>
      </c>
      <c r="D3237">
        <v>710</v>
      </c>
      <c r="E3237">
        <v>4087.2</v>
      </c>
      <c r="F3237">
        <v>11.42</v>
      </c>
      <c r="G3237">
        <v>650</v>
      </c>
      <c r="H3237" t="s">
        <v>18</v>
      </c>
      <c r="I3237">
        <f t="shared" si="102"/>
        <v>6</v>
      </c>
      <c r="J3237">
        <f t="shared" si="101"/>
        <v>0</v>
      </c>
    </row>
    <row r="3238" spans="1:10">
      <c r="A3238" t="s">
        <v>53</v>
      </c>
      <c r="B3238" s="57">
        <v>34853</v>
      </c>
      <c r="C3238">
        <v>1995</v>
      </c>
      <c r="D3238">
        <v>710</v>
      </c>
      <c r="E3238">
        <v>4390.96</v>
      </c>
      <c r="F3238">
        <v>17.25</v>
      </c>
      <c r="G3238">
        <v>519</v>
      </c>
      <c r="H3238" t="s">
        <v>54</v>
      </c>
      <c r="I3238">
        <f t="shared" si="102"/>
        <v>6</v>
      </c>
      <c r="J3238">
        <f t="shared" si="101"/>
        <v>0</v>
      </c>
    </row>
    <row r="3239" spans="1:10">
      <c r="A3239" t="s">
        <v>53</v>
      </c>
      <c r="B3239" s="57">
        <v>34853</v>
      </c>
      <c r="C3239">
        <v>1995</v>
      </c>
      <c r="D3239">
        <v>710</v>
      </c>
      <c r="E3239">
        <v>4390.96</v>
      </c>
      <c r="F3239">
        <v>1.98</v>
      </c>
      <c r="G3239">
        <v>521</v>
      </c>
      <c r="H3239" t="s">
        <v>54</v>
      </c>
      <c r="I3239">
        <f t="shared" si="102"/>
        <v>6</v>
      </c>
      <c r="J3239">
        <f t="shared" si="101"/>
        <v>0</v>
      </c>
    </row>
    <row r="3240" spans="1:10">
      <c r="A3240" t="s">
        <v>53</v>
      </c>
      <c r="B3240" s="57">
        <v>34853</v>
      </c>
      <c r="C3240">
        <v>1995</v>
      </c>
      <c r="D3240">
        <v>710</v>
      </c>
      <c r="E3240">
        <v>4390.96</v>
      </c>
      <c r="F3240">
        <v>24.63</v>
      </c>
      <c r="G3240">
        <v>541</v>
      </c>
      <c r="H3240" t="s">
        <v>54</v>
      </c>
      <c r="I3240">
        <f t="shared" si="102"/>
        <v>6</v>
      </c>
      <c r="J3240">
        <f t="shared" si="101"/>
        <v>0</v>
      </c>
    </row>
    <row r="3241" spans="1:10">
      <c r="A3241" t="s">
        <v>53</v>
      </c>
      <c r="B3241" s="57">
        <v>34853</v>
      </c>
      <c r="C3241">
        <v>1995</v>
      </c>
      <c r="D3241">
        <v>710</v>
      </c>
      <c r="E3241">
        <v>4605.71</v>
      </c>
      <c r="F3241">
        <v>8.89</v>
      </c>
      <c r="G3241">
        <v>610</v>
      </c>
      <c r="H3241" t="s">
        <v>18</v>
      </c>
      <c r="I3241">
        <f t="shared" si="102"/>
        <v>6</v>
      </c>
      <c r="J3241">
        <f t="shared" si="101"/>
        <v>0</v>
      </c>
    </row>
    <row r="3242" spans="1:10">
      <c r="A3242" t="s">
        <v>53</v>
      </c>
      <c r="B3242" s="57">
        <v>34853</v>
      </c>
      <c r="C3242">
        <v>1995</v>
      </c>
      <c r="D3242">
        <v>710</v>
      </c>
      <c r="E3242">
        <v>5435.03</v>
      </c>
      <c r="F3242">
        <v>2.44</v>
      </c>
      <c r="G3242">
        <v>541</v>
      </c>
      <c r="H3242" t="s">
        <v>54</v>
      </c>
      <c r="I3242">
        <f t="shared" si="102"/>
        <v>6</v>
      </c>
      <c r="J3242">
        <f t="shared" si="101"/>
        <v>0</v>
      </c>
    </row>
    <row r="3243" spans="1:10">
      <c r="A3243" t="s">
        <v>53</v>
      </c>
      <c r="B3243" s="57">
        <v>34853</v>
      </c>
      <c r="C3243">
        <v>1995</v>
      </c>
      <c r="D3243">
        <v>710</v>
      </c>
      <c r="E3243">
        <v>5435.03</v>
      </c>
      <c r="F3243">
        <v>3.03</v>
      </c>
      <c r="G3243">
        <v>542</v>
      </c>
      <c r="H3243" t="s">
        <v>54</v>
      </c>
      <c r="I3243">
        <f t="shared" si="102"/>
        <v>6</v>
      </c>
      <c r="J3243">
        <f t="shared" si="101"/>
        <v>0</v>
      </c>
    </row>
    <row r="3244" spans="1:10">
      <c r="A3244" t="s">
        <v>53</v>
      </c>
      <c r="B3244" s="57">
        <v>34853</v>
      </c>
      <c r="C3244">
        <v>1995</v>
      </c>
      <c r="D3244">
        <v>710</v>
      </c>
      <c r="E3244">
        <v>5435.03</v>
      </c>
      <c r="F3244">
        <v>3.9</v>
      </c>
      <c r="G3244">
        <v>543</v>
      </c>
      <c r="H3244" t="s">
        <v>54</v>
      </c>
      <c r="I3244">
        <f t="shared" si="102"/>
        <v>6</v>
      </c>
      <c r="J3244">
        <f t="shared" si="101"/>
        <v>0</v>
      </c>
    </row>
    <row r="3245" spans="1:10">
      <c r="A3245" t="s">
        <v>53</v>
      </c>
      <c r="B3245" s="57">
        <v>34853</v>
      </c>
      <c r="C3245">
        <v>1995</v>
      </c>
      <c r="D3245">
        <v>710</v>
      </c>
      <c r="E3245">
        <v>6363.04</v>
      </c>
      <c r="F3245">
        <v>51.51</v>
      </c>
      <c r="G3245">
        <v>610</v>
      </c>
      <c r="H3245" t="s">
        <v>18</v>
      </c>
      <c r="I3245">
        <f t="shared" si="102"/>
        <v>6</v>
      </c>
      <c r="J3245">
        <f t="shared" si="101"/>
        <v>0</v>
      </c>
    </row>
    <row r="3246" spans="1:10">
      <c r="A3246" t="s">
        <v>53</v>
      </c>
      <c r="B3246" s="57">
        <v>34853</v>
      </c>
      <c r="C3246">
        <v>1995</v>
      </c>
      <c r="D3246">
        <v>710</v>
      </c>
      <c r="E3246">
        <v>6363.04</v>
      </c>
      <c r="F3246">
        <v>16.670000000000002</v>
      </c>
      <c r="G3246">
        <v>620</v>
      </c>
      <c r="H3246" t="s">
        <v>18</v>
      </c>
      <c r="I3246">
        <f t="shared" si="102"/>
        <v>6</v>
      </c>
      <c r="J3246">
        <f t="shared" si="101"/>
        <v>0</v>
      </c>
    </row>
    <row r="3247" spans="1:10">
      <c r="A3247" t="s">
        <v>53</v>
      </c>
      <c r="B3247" s="57">
        <v>34853</v>
      </c>
      <c r="C3247">
        <v>1995</v>
      </c>
      <c r="D3247">
        <v>710</v>
      </c>
      <c r="E3247">
        <v>6363.04</v>
      </c>
      <c r="F3247">
        <v>270.48</v>
      </c>
      <c r="G3247">
        <v>630</v>
      </c>
      <c r="H3247" t="s">
        <v>18</v>
      </c>
      <c r="I3247">
        <f t="shared" si="102"/>
        <v>6</v>
      </c>
      <c r="J3247">
        <f t="shared" si="101"/>
        <v>0</v>
      </c>
    </row>
    <row r="3248" spans="1:10">
      <c r="A3248" t="s">
        <v>53</v>
      </c>
      <c r="B3248" s="57">
        <v>34853</v>
      </c>
      <c r="C3248">
        <v>1995</v>
      </c>
      <c r="D3248">
        <v>710</v>
      </c>
      <c r="E3248">
        <v>6363.04</v>
      </c>
      <c r="F3248">
        <v>160.02000000000001</v>
      </c>
      <c r="G3248">
        <v>640</v>
      </c>
      <c r="H3248" t="s">
        <v>18</v>
      </c>
      <c r="I3248">
        <f t="shared" si="102"/>
        <v>6</v>
      </c>
      <c r="J3248">
        <f t="shared" si="101"/>
        <v>0</v>
      </c>
    </row>
    <row r="3249" spans="1:10">
      <c r="A3249" t="s">
        <v>53</v>
      </c>
      <c r="B3249" s="57">
        <v>34853</v>
      </c>
      <c r="C3249">
        <v>1995</v>
      </c>
      <c r="D3249">
        <v>710</v>
      </c>
      <c r="E3249">
        <v>6363.04</v>
      </c>
      <c r="F3249">
        <v>93.52</v>
      </c>
      <c r="G3249">
        <v>650</v>
      </c>
      <c r="H3249" t="s">
        <v>18</v>
      </c>
      <c r="I3249">
        <f t="shared" si="102"/>
        <v>6</v>
      </c>
      <c r="J3249">
        <f t="shared" si="101"/>
        <v>0</v>
      </c>
    </row>
    <row r="3250" spans="1:10">
      <c r="A3250" t="s">
        <v>53</v>
      </c>
      <c r="B3250" s="57">
        <v>34853</v>
      </c>
      <c r="C3250">
        <v>1995</v>
      </c>
      <c r="D3250">
        <v>710</v>
      </c>
      <c r="F3250">
        <v>0.06</v>
      </c>
      <c r="G3250">
        <v>509</v>
      </c>
      <c r="H3250" t="s">
        <v>54</v>
      </c>
      <c r="I3250">
        <f t="shared" si="102"/>
        <v>6</v>
      </c>
      <c r="J3250">
        <f t="shared" si="101"/>
        <v>0</v>
      </c>
    </row>
    <row r="3251" spans="1:10">
      <c r="A3251" t="s">
        <v>53</v>
      </c>
      <c r="B3251" s="57">
        <v>34853</v>
      </c>
      <c r="C3251">
        <v>1995</v>
      </c>
      <c r="D3251">
        <v>710</v>
      </c>
      <c r="F3251">
        <v>0.04</v>
      </c>
      <c r="G3251">
        <v>517</v>
      </c>
      <c r="H3251" t="s">
        <v>54</v>
      </c>
      <c r="I3251">
        <f t="shared" si="102"/>
        <v>6</v>
      </c>
      <c r="J3251">
        <f t="shared" si="101"/>
        <v>0</v>
      </c>
    </row>
    <row r="3252" spans="1:10">
      <c r="A3252" t="s">
        <v>53</v>
      </c>
      <c r="B3252" s="57">
        <v>34853</v>
      </c>
      <c r="C3252">
        <v>1995</v>
      </c>
      <c r="D3252">
        <v>710</v>
      </c>
      <c r="F3252">
        <v>0.23</v>
      </c>
      <c r="G3252">
        <v>519</v>
      </c>
      <c r="H3252" t="s">
        <v>54</v>
      </c>
      <c r="I3252">
        <f t="shared" si="102"/>
        <v>6</v>
      </c>
      <c r="J3252">
        <f t="shared" si="101"/>
        <v>0</v>
      </c>
    </row>
    <row r="3253" spans="1:10">
      <c r="A3253" t="s">
        <v>53</v>
      </c>
      <c r="B3253" s="57">
        <v>34853</v>
      </c>
      <c r="C3253">
        <v>1995</v>
      </c>
      <c r="D3253">
        <v>710</v>
      </c>
      <c r="F3253">
        <v>0.46</v>
      </c>
      <c r="G3253">
        <v>521</v>
      </c>
      <c r="H3253" t="s">
        <v>54</v>
      </c>
      <c r="I3253">
        <f t="shared" si="102"/>
        <v>6</v>
      </c>
      <c r="J3253">
        <f t="shared" si="101"/>
        <v>0</v>
      </c>
    </row>
    <row r="3254" spans="1:10">
      <c r="A3254" t="s">
        <v>53</v>
      </c>
      <c r="B3254" s="57">
        <v>34853</v>
      </c>
      <c r="C3254">
        <v>1995</v>
      </c>
      <c r="D3254">
        <v>710</v>
      </c>
      <c r="F3254">
        <v>0.01</v>
      </c>
      <c r="G3254">
        <v>541</v>
      </c>
      <c r="H3254" t="s">
        <v>54</v>
      </c>
      <c r="I3254">
        <f t="shared" si="102"/>
        <v>6</v>
      </c>
      <c r="J3254">
        <f t="shared" si="101"/>
        <v>0</v>
      </c>
    </row>
    <row r="3255" spans="1:10">
      <c r="A3255" t="s">
        <v>53</v>
      </c>
      <c r="B3255" s="57">
        <v>34853</v>
      </c>
      <c r="C3255">
        <v>1995</v>
      </c>
      <c r="D3255">
        <v>710</v>
      </c>
      <c r="F3255">
        <v>5.33</v>
      </c>
      <c r="G3255">
        <v>610</v>
      </c>
      <c r="H3255" t="s">
        <v>18</v>
      </c>
      <c r="I3255">
        <f t="shared" si="102"/>
        <v>6</v>
      </c>
      <c r="J3255">
        <f t="shared" si="101"/>
        <v>0</v>
      </c>
    </row>
    <row r="3256" spans="1:10">
      <c r="A3256" t="s">
        <v>53</v>
      </c>
      <c r="B3256" s="57">
        <v>34853</v>
      </c>
      <c r="C3256">
        <v>1995</v>
      </c>
      <c r="D3256">
        <v>710</v>
      </c>
      <c r="F3256">
        <v>0.17</v>
      </c>
      <c r="G3256">
        <v>620</v>
      </c>
      <c r="H3256" t="s">
        <v>18</v>
      </c>
      <c r="I3256">
        <f t="shared" si="102"/>
        <v>6</v>
      </c>
      <c r="J3256">
        <f t="shared" si="101"/>
        <v>0</v>
      </c>
    </row>
    <row r="3257" spans="1:10">
      <c r="A3257" t="s">
        <v>53</v>
      </c>
      <c r="B3257" s="57">
        <v>34853</v>
      </c>
      <c r="C3257">
        <v>1995</v>
      </c>
      <c r="D3257">
        <v>710</v>
      </c>
      <c r="F3257">
        <v>5.44</v>
      </c>
      <c r="G3257">
        <v>630</v>
      </c>
      <c r="H3257" t="s">
        <v>18</v>
      </c>
      <c r="I3257">
        <f t="shared" si="102"/>
        <v>6</v>
      </c>
      <c r="J3257">
        <f t="shared" si="101"/>
        <v>0</v>
      </c>
    </row>
    <row r="3258" spans="1:10">
      <c r="A3258" t="s">
        <v>53</v>
      </c>
      <c r="B3258" s="57">
        <v>34853</v>
      </c>
      <c r="C3258">
        <v>1995</v>
      </c>
      <c r="D3258">
        <v>710</v>
      </c>
      <c r="F3258">
        <v>1.76</v>
      </c>
      <c r="G3258">
        <v>640</v>
      </c>
      <c r="H3258" t="s">
        <v>18</v>
      </c>
      <c r="I3258">
        <f t="shared" si="102"/>
        <v>6</v>
      </c>
      <c r="J3258">
        <f t="shared" si="101"/>
        <v>0</v>
      </c>
    </row>
    <row r="3259" spans="1:10">
      <c r="A3259" t="s">
        <v>53</v>
      </c>
      <c r="B3259" s="57">
        <v>34853</v>
      </c>
      <c r="C3259">
        <v>1995</v>
      </c>
      <c r="D3259">
        <v>710</v>
      </c>
      <c r="F3259">
        <v>3.52</v>
      </c>
      <c r="G3259">
        <v>650</v>
      </c>
      <c r="H3259" t="s">
        <v>18</v>
      </c>
      <c r="I3259">
        <f t="shared" si="102"/>
        <v>6</v>
      </c>
      <c r="J3259">
        <f t="shared" si="101"/>
        <v>0</v>
      </c>
    </row>
    <row r="3260" spans="1:10">
      <c r="A3260" t="s">
        <v>53</v>
      </c>
      <c r="B3260" s="57">
        <v>34853</v>
      </c>
      <c r="C3260">
        <v>1995</v>
      </c>
      <c r="D3260">
        <v>710</v>
      </c>
      <c r="F3260">
        <v>0.02</v>
      </c>
      <c r="G3260">
        <v>659</v>
      </c>
      <c r="H3260" t="s">
        <v>55</v>
      </c>
      <c r="I3260">
        <f t="shared" si="102"/>
        <v>6</v>
      </c>
      <c r="J3260">
        <f t="shared" si="101"/>
        <v>0</v>
      </c>
    </row>
    <row r="3261" spans="1:10">
      <c r="A3261" t="s">
        <v>53</v>
      </c>
      <c r="B3261" s="57">
        <v>34860</v>
      </c>
      <c r="C3261">
        <v>1995</v>
      </c>
      <c r="D3261">
        <v>710</v>
      </c>
      <c r="E3261">
        <v>4087.2</v>
      </c>
      <c r="F3261">
        <v>69.02</v>
      </c>
      <c r="G3261">
        <v>610</v>
      </c>
      <c r="H3261" t="s">
        <v>18</v>
      </c>
      <c r="I3261">
        <f t="shared" si="102"/>
        <v>6</v>
      </c>
      <c r="J3261">
        <f t="shared" si="101"/>
        <v>0</v>
      </c>
    </row>
    <row r="3262" spans="1:10">
      <c r="A3262" t="s">
        <v>53</v>
      </c>
      <c r="B3262" s="57">
        <v>34860</v>
      </c>
      <c r="C3262">
        <v>1995</v>
      </c>
      <c r="D3262">
        <v>710</v>
      </c>
      <c r="E3262">
        <v>4087.2</v>
      </c>
      <c r="F3262">
        <v>26.67</v>
      </c>
      <c r="G3262">
        <v>620</v>
      </c>
      <c r="H3262" t="s">
        <v>18</v>
      </c>
      <c r="I3262">
        <f t="shared" si="102"/>
        <v>6</v>
      </c>
      <c r="J3262">
        <f t="shared" si="101"/>
        <v>0</v>
      </c>
    </row>
    <row r="3263" spans="1:10">
      <c r="A3263" t="s">
        <v>53</v>
      </c>
      <c r="B3263" s="57">
        <v>34860</v>
      </c>
      <c r="C3263">
        <v>1995</v>
      </c>
      <c r="D3263">
        <v>710</v>
      </c>
      <c r="E3263">
        <v>4087.2</v>
      </c>
      <c r="F3263">
        <v>74.56</v>
      </c>
      <c r="G3263">
        <v>630</v>
      </c>
      <c r="H3263" t="s">
        <v>18</v>
      </c>
      <c r="I3263">
        <f t="shared" si="102"/>
        <v>6</v>
      </c>
      <c r="J3263">
        <f t="shared" si="101"/>
        <v>0</v>
      </c>
    </row>
    <row r="3264" spans="1:10">
      <c r="A3264" t="s">
        <v>53</v>
      </c>
      <c r="B3264" s="57">
        <v>34860</v>
      </c>
      <c r="C3264">
        <v>1995</v>
      </c>
      <c r="D3264">
        <v>710</v>
      </c>
      <c r="E3264">
        <v>4087.2</v>
      </c>
      <c r="F3264">
        <v>10.95</v>
      </c>
      <c r="G3264">
        <v>650</v>
      </c>
      <c r="H3264" t="s">
        <v>18</v>
      </c>
      <c r="I3264">
        <f t="shared" si="102"/>
        <v>6</v>
      </c>
      <c r="J3264">
        <f t="shared" si="101"/>
        <v>0</v>
      </c>
    </row>
    <row r="3265" spans="1:10">
      <c r="A3265" t="s">
        <v>53</v>
      </c>
      <c r="B3265" s="57">
        <v>34860</v>
      </c>
      <c r="C3265">
        <v>1995</v>
      </c>
      <c r="D3265">
        <v>710</v>
      </c>
      <c r="E3265">
        <v>4390.96</v>
      </c>
      <c r="F3265">
        <v>0.69</v>
      </c>
      <c r="G3265">
        <v>521</v>
      </c>
      <c r="H3265" t="s">
        <v>54</v>
      </c>
      <c r="I3265">
        <f t="shared" si="102"/>
        <v>6</v>
      </c>
      <c r="J3265">
        <f t="shared" si="101"/>
        <v>0</v>
      </c>
    </row>
    <row r="3266" spans="1:10">
      <c r="A3266" t="s">
        <v>53</v>
      </c>
      <c r="B3266" s="57">
        <v>34860</v>
      </c>
      <c r="C3266">
        <v>1995</v>
      </c>
      <c r="D3266">
        <v>710</v>
      </c>
      <c r="E3266">
        <v>4390.96</v>
      </c>
      <c r="F3266">
        <v>13.54</v>
      </c>
      <c r="G3266">
        <v>542</v>
      </c>
      <c r="H3266" t="s">
        <v>54</v>
      </c>
      <c r="I3266">
        <f t="shared" si="102"/>
        <v>6</v>
      </c>
      <c r="J3266">
        <f t="shared" si="101"/>
        <v>0</v>
      </c>
    </row>
    <row r="3267" spans="1:10">
      <c r="A3267" t="s">
        <v>53</v>
      </c>
      <c r="B3267" s="57">
        <v>34860</v>
      </c>
      <c r="C3267">
        <v>1995</v>
      </c>
      <c r="D3267">
        <v>710</v>
      </c>
      <c r="E3267">
        <v>4605.71</v>
      </c>
      <c r="F3267">
        <v>5.49</v>
      </c>
      <c r="G3267">
        <v>620</v>
      </c>
      <c r="H3267" t="s">
        <v>18</v>
      </c>
      <c r="I3267">
        <f t="shared" si="102"/>
        <v>6</v>
      </c>
      <c r="J3267">
        <f t="shared" ref="J3267:J3330" si="103">IF(I3267&lt;7,0,1)</f>
        <v>0</v>
      </c>
    </row>
    <row r="3268" spans="1:10">
      <c r="A3268" t="s">
        <v>53</v>
      </c>
      <c r="B3268" s="57">
        <v>34860</v>
      </c>
      <c r="C3268">
        <v>1995</v>
      </c>
      <c r="D3268">
        <v>710</v>
      </c>
      <c r="E3268">
        <v>5435.03</v>
      </c>
      <c r="F3268">
        <v>18.54</v>
      </c>
      <c r="G3268">
        <v>541</v>
      </c>
      <c r="H3268" t="s">
        <v>54</v>
      </c>
      <c r="I3268">
        <f t="shared" si="102"/>
        <v>6</v>
      </c>
      <c r="J3268">
        <f t="shared" si="103"/>
        <v>0</v>
      </c>
    </row>
    <row r="3269" spans="1:10">
      <c r="A3269" t="s">
        <v>53</v>
      </c>
      <c r="B3269" s="57">
        <v>34860</v>
      </c>
      <c r="C3269">
        <v>1995</v>
      </c>
      <c r="D3269">
        <v>710</v>
      </c>
      <c r="E3269">
        <v>5435.03</v>
      </c>
      <c r="F3269">
        <v>0.98</v>
      </c>
      <c r="G3269">
        <v>543</v>
      </c>
      <c r="H3269" t="s">
        <v>54</v>
      </c>
      <c r="I3269">
        <f t="shared" si="102"/>
        <v>6</v>
      </c>
      <c r="J3269">
        <f t="shared" si="103"/>
        <v>0</v>
      </c>
    </row>
    <row r="3270" spans="1:10">
      <c r="A3270" t="s">
        <v>53</v>
      </c>
      <c r="B3270" s="57">
        <v>34860</v>
      </c>
      <c r="C3270">
        <v>1995</v>
      </c>
      <c r="D3270">
        <v>710</v>
      </c>
      <c r="E3270">
        <v>6363.04</v>
      </c>
      <c r="F3270">
        <v>18.170000000000002</v>
      </c>
      <c r="G3270">
        <v>610</v>
      </c>
      <c r="H3270" t="s">
        <v>18</v>
      </c>
      <c r="I3270">
        <f t="shared" si="102"/>
        <v>6</v>
      </c>
      <c r="J3270">
        <f t="shared" si="103"/>
        <v>0</v>
      </c>
    </row>
    <row r="3271" spans="1:10">
      <c r="A3271" t="s">
        <v>53</v>
      </c>
      <c r="B3271" s="57">
        <v>34860</v>
      </c>
      <c r="C3271">
        <v>1995</v>
      </c>
      <c r="D3271">
        <v>710</v>
      </c>
      <c r="E3271">
        <v>6363.04</v>
      </c>
      <c r="F3271">
        <v>23.02</v>
      </c>
      <c r="G3271">
        <v>620</v>
      </c>
      <c r="H3271" t="s">
        <v>18</v>
      </c>
      <c r="I3271">
        <f t="shared" si="102"/>
        <v>6</v>
      </c>
      <c r="J3271">
        <f t="shared" si="103"/>
        <v>0</v>
      </c>
    </row>
    <row r="3272" spans="1:10">
      <c r="A3272" t="s">
        <v>53</v>
      </c>
      <c r="B3272" s="57">
        <v>34860</v>
      </c>
      <c r="C3272">
        <v>1995</v>
      </c>
      <c r="D3272">
        <v>710</v>
      </c>
      <c r="E3272">
        <v>6363.04</v>
      </c>
      <c r="F3272">
        <v>221.63</v>
      </c>
      <c r="G3272">
        <v>630</v>
      </c>
      <c r="H3272" t="s">
        <v>18</v>
      </c>
      <c r="I3272">
        <f t="shared" ref="I3272:I3335" si="104">MONTH(B3272)</f>
        <v>6</v>
      </c>
      <c r="J3272">
        <f t="shared" si="103"/>
        <v>0</v>
      </c>
    </row>
    <row r="3273" spans="1:10">
      <c r="A3273" t="s">
        <v>53</v>
      </c>
      <c r="B3273" s="57">
        <v>34860</v>
      </c>
      <c r="C3273">
        <v>1995</v>
      </c>
      <c r="D3273">
        <v>710</v>
      </c>
      <c r="E3273">
        <v>6363.04</v>
      </c>
      <c r="F3273">
        <v>99.05</v>
      </c>
      <c r="G3273">
        <v>640</v>
      </c>
      <c r="H3273" t="s">
        <v>18</v>
      </c>
      <c r="I3273">
        <f t="shared" si="104"/>
        <v>6</v>
      </c>
      <c r="J3273">
        <f t="shared" si="103"/>
        <v>0</v>
      </c>
    </row>
    <row r="3274" spans="1:10">
      <c r="A3274" t="s">
        <v>53</v>
      </c>
      <c r="B3274" s="57">
        <v>34860</v>
      </c>
      <c r="C3274">
        <v>1995</v>
      </c>
      <c r="D3274">
        <v>710</v>
      </c>
      <c r="E3274">
        <v>6363.04</v>
      </c>
      <c r="F3274">
        <v>0.49</v>
      </c>
      <c r="G3274">
        <v>649</v>
      </c>
      <c r="H3274" t="s">
        <v>55</v>
      </c>
      <c r="I3274">
        <f t="shared" si="104"/>
        <v>6</v>
      </c>
      <c r="J3274">
        <f t="shared" si="103"/>
        <v>0</v>
      </c>
    </row>
    <row r="3275" spans="1:10">
      <c r="A3275" t="s">
        <v>53</v>
      </c>
      <c r="B3275" s="57">
        <v>34860</v>
      </c>
      <c r="C3275">
        <v>1995</v>
      </c>
      <c r="D3275">
        <v>710</v>
      </c>
      <c r="E3275">
        <v>6363.04</v>
      </c>
      <c r="F3275">
        <v>136.72999999999999</v>
      </c>
      <c r="G3275">
        <v>650</v>
      </c>
      <c r="H3275" t="s">
        <v>18</v>
      </c>
      <c r="I3275">
        <f t="shared" si="104"/>
        <v>6</v>
      </c>
      <c r="J3275">
        <f t="shared" si="103"/>
        <v>0</v>
      </c>
    </row>
    <row r="3276" spans="1:10">
      <c r="A3276" t="s">
        <v>53</v>
      </c>
      <c r="B3276" s="57">
        <v>34860</v>
      </c>
      <c r="C3276">
        <v>1995</v>
      </c>
      <c r="D3276">
        <v>710</v>
      </c>
      <c r="E3276">
        <v>6363.04</v>
      </c>
      <c r="F3276">
        <v>0.05</v>
      </c>
      <c r="G3276">
        <v>659</v>
      </c>
      <c r="H3276" t="s">
        <v>55</v>
      </c>
      <c r="I3276">
        <f t="shared" si="104"/>
        <v>6</v>
      </c>
      <c r="J3276">
        <f t="shared" si="103"/>
        <v>0</v>
      </c>
    </row>
    <row r="3277" spans="1:10">
      <c r="A3277" t="s">
        <v>53</v>
      </c>
      <c r="B3277" s="57">
        <v>34860</v>
      </c>
      <c r="C3277">
        <v>1995</v>
      </c>
      <c r="D3277">
        <v>710</v>
      </c>
      <c r="F3277">
        <v>0.06</v>
      </c>
      <c r="G3277">
        <v>509</v>
      </c>
      <c r="H3277" t="s">
        <v>54</v>
      </c>
      <c r="I3277">
        <f t="shared" si="104"/>
        <v>6</v>
      </c>
      <c r="J3277">
        <f t="shared" si="103"/>
        <v>0</v>
      </c>
    </row>
    <row r="3278" spans="1:10">
      <c r="A3278" t="s">
        <v>53</v>
      </c>
      <c r="B3278" s="57">
        <v>34860</v>
      </c>
      <c r="C3278">
        <v>1995</v>
      </c>
      <c r="D3278">
        <v>710</v>
      </c>
      <c r="F3278">
        <v>0.04</v>
      </c>
      <c r="G3278">
        <v>517</v>
      </c>
      <c r="H3278" t="s">
        <v>54</v>
      </c>
      <c r="I3278">
        <f t="shared" si="104"/>
        <v>6</v>
      </c>
      <c r="J3278">
        <f t="shared" si="103"/>
        <v>0</v>
      </c>
    </row>
    <row r="3279" spans="1:10">
      <c r="A3279" t="s">
        <v>53</v>
      </c>
      <c r="B3279" s="57">
        <v>34860</v>
      </c>
      <c r="C3279">
        <v>1995</v>
      </c>
      <c r="D3279">
        <v>710</v>
      </c>
      <c r="F3279">
        <v>0.01</v>
      </c>
      <c r="G3279">
        <v>519</v>
      </c>
      <c r="H3279" t="s">
        <v>54</v>
      </c>
      <c r="I3279">
        <f t="shared" si="104"/>
        <v>6</v>
      </c>
      <c r="J3279">
        <f t="shared" si="103"/>
        <v>0</v>
      </c>
    </row>
    <row r="3280" spans="1:10">
      <c r="A3280" t="s">
        <v>53</v>
      </c>
      <c r="B3280" s="57">
        <v>34860</v>
      </c>
      <c r="C3280">
        <v>1995</v>
      </c>
      <c r="D3280">
        <v>710</v>
      </c>
      <c r="F3280">
        <v>0.16</v>
      </c>
      <c r="G3280">
        <v>542</v>
      </c>
      <c r="H3280" t="s">
        <v>54</v>
      </c>
      <c r="I3280">
        <f t="shared" si="104"/>
        <v>6</v>
      </c>
      <c r="J3280">
        <f t="shared" si="103"/>
        <v>0</v>
      </c>
    </row>
    <row r="3281" spans="1:10">
      <c r="A3281" t="s">
        <v>53</v>
      </c>
      <c r="B3281" s="57">
        <v>34860</v>
      </c>
      <c r="C3281">
        <v>1995</v>
      </c>
      <c r="D3281">
        <v>710</v>
      </c>
      <c r="F3281">
        <v>3.3</v>
      </c>
      <c r="G3281">
        <v>610</v>
      </c>
      <c r="H3281" t="s">
        <v>18</v>
      </c>
      <c r="I3281">
        <f t="shared" si="104"/>
        <v>6</v>
      </c>
      <c r="J3281">
        <f t="shared" si="103"/>
        <v>0</v>
      </c>
    </row>
    <row r="3282" spans="1:10">
      <c r="A3282" t="s">
        <v>53</v>
      </c>
      <c r="B3282" s="57">
        <v>34860</v>
      </c>
      <c r="C3282">
        <v>1995</v>
      </c>
      <c r="D3282">
        <v>710</v>
      </c>
      <c r="F3282">
        <v>0.32</v>
      </c>
      <c r="G3282">
        <v>620</v>
      </c>
      <c r="H3282" t="s">
        <v>18</v>
      </c>
      <c r="I3282">
        <f t="shared" si="104"/>
        <v>6</v>
      </c>
      <c r="J3282">
        <f t="shared" si="103"/>
        <v>0</v>
      </c>
    </row>
    <row r="3283" spans="1:10">
      <c r="A3283" t="s">
        <v>53</v>
      </c>
      <c r="B3283" s="57">
        <v>34860</v>
      </c>
      <c r="C3283">
        <v>1995</v>
      </c>
      <c r="D3283">
        <v>710</v>
      </c>
      <c r="F3283">
        <v>8.3699999999999992</v>
      </c>
      <c r="G3283">
        <v>630</v>
      </c>
      <c r="H3283" t="s">
        <v>18</v>
      </c>
      <c r="I3283">
        <f t="shared" si="104"/>
        <v>6</v>
      </c>
      <c r="J3283">
        <f t="shared" si="103"/>
        <v>0</v>
      </c>
    </row>
    <row r="3284" spans="1:10">
      <c r="A3284" t="s">
        <v>53</v>
      </c>
      <c r="B3284" s="57">
        <v>34860</v>
      </c>
      <c r="C3284">
        <v>1995</v>
      </c>
      <c r="D3284">
        <v>710</v>
      </c>
      <c r="F3284">
        <v>0.02</v>
      </c>
      <c r="G3284">
        <v>640</v>
      </c>
      <c r="H3284" t="s">
        <v>18</v>
      </c>
      <c r="I3284">
        <f t="shared" si="104"/>
        <v>6</v>
      </c>
      <c r="J3284">
        <f t="shared" si="103"/>
        <v>0</v>
      </c>
    </row>
    <row r="3285" spans="1:10">
      <c r="A3285" t="s">
        <v>53</v>
      </c>
      <c r="B3285" s="57">
        <v>34860</v>
      </c>
      <c r="C3285">
        <v>1995</v>
      </c>
      <c r="D3285">
        <v>710</v>
      </c>
      <c r="F3285">
        <v>3.45</v>
      </c>
      <c r="G3285">
        <v>650</v>
      </c>
      <c r="H3285" t="s">
        <v>18</v>
      </c>
      <c r="I3285">
        <f t="shared" si="104"/>
        <v>6</v>
      </c>
      <c r="J3285">
        <f t="shared" si="103"/>
        <v>0</v>
      </c>
    </row>
    <row r="3286" spans="1:10">
      <c r="A3286" t="s">
        <v>53</v>
      </c>
      <c r="B3286" s="57">
        <v>34860</v>
      </c>
      <c r="C3286">
        <v>1995</v>
      </c>
      <c r="D3286">
        <v>710</v>
      </c>
      <c r="F3286">
        <v>0.04</v>
      </c>
      <c r="G3286">
        <v>659</v>
      </c>
      <c r="H3286" t="s">
        <v>55</v>
      </c>
      <c r="I3286">
        <f t="shared" si="104"/>
        <v>6</v>
      </c>
      <c r="J3286">
        <f t="shared" si="103"/>
        <v>0</v>
      </c>
    </row>
    <row r="3287" spans="1:10">
      <c r="A3287" t="s">
        <v>53</v>
      </c>
      <c r="B3287" s="57">
        <v>34867</v>
      </c>
      <c r="C3287">
        <v>1995</v>
      </c>
      <c r="D3287">
        <v>710</v>
      </c>
      <c r="E3287">
        <v>4087.2</v>
      </c>
      <c r="F3287">
        <v>72.92</v>
      </c>
      <c r="G3287">
        <v>610</v>
      </c>
      <c r="H3287" t="s">
        <v>18</v>
      </c>
      <c r="I3287">
        <f t="shared" si="104"/>
        <v>6</v>
      </c>
      <c r="J3287">
        <f t="shared" si="103"/>
        <v>0</v>
      </c>
    </row>
    <row r="3288" spans="1:10">
      <c r="A3288" t="s">
        <v>53</v>
      </c>
      <c r="B3288" s="57">
        <v>34867</v>
      </c>
      <c r="C3288">
        <v>1995</v>
      </c>
      <c r="D3288">
        <v>710</v>
      </c>
      <c r="E3288">
        <v>4087.2</v>
      </c>
      <c r="F3288">
        <v>44.1</v>
      </c>
      <c r="G3288">
        <v>630</v>
      </c>
      <c r="H3288" t="s">
        <v>18</v>
      </c>
      <c r="I3288">
        <f t="shared" si="104"/>
        <v>6</v>
      </c>
      <c r="J3288">
        <f t="shared" si="103"/>
        <v>0</v>
      </c>
    </row>
    <row r="3289" spans="1:10">
      <c r="A3289" t="s">
        <v>53</v>
      </c>
      <c r="B3289" s="57">
        <v>34867</v>
      </c>
      <c r="C3289">
        <v>1995</v>
      </c>
      <c r="D3289">
        <v>710</v>
      </c>
      <c r="E3289">
        <v>4087.2</v>
      </c>
      <c r="F3289">
        <v>16.98</v>
      </c>
      <c r="G3289">
        <v>640</v>
      </c>
      <c r="H3289" t="s">
        <v>18</v>
      </c>
      <c r="I3289">
        <f t="shared" si="104"/>
        <v>6</v>
      </c>
      <c r="J3289">
        <f t="shared" si="103"/>
        <v>0</v>
      </c>
    </row>
    <row r="3290" spans="1:10">
      <c r="A3290" t="s">
        <v>53</v>
      </c>
      <c r="B3290" s="57">
        <v>34867</v>
      </c>
      <c r="C3290">
        <v>1995</v>
      </c>
      <c r="D3290">
        <v>710</v>
      </c>
      <c r="E3290">
        <v>4087.2</v>
      </c>
      <c r="F3290">
        <v>1.49</v>
      </c>
      <c r="G3290">
        <v>650</v>
      </c>
      <c r="H3290" t="s">
        <v>18</v>
      </c>
      <c r="I3290">
        <f t="shared" si="104"/>
        <v>6</v>
      </c>
      <c r="J3290">
        <f t="shared" si="103"/>
        <v>0</v>
      </c>
    </row>
    <row r="3291" spans="1:10">
      <c r="A3291" t="s">
        <v>53</v>
      </c>
      <c r="B3291" s="57">
        <v>34867</v>
      </c>
      <c r="C3291">
        <v>1995</v>
      </c>
      <c r="D3291">
        <v>710</v>
      </c>
      <c r="E3291">
        <v>4390.96</v>
      </c>
      <c r="F3291">
        <v>2.94</v>
      </c>
      <c r="G3291">
        <v>517</v>
      </c>
      <c r="H3291" t="s">
        <v>54</v>
      </c>
      <c r="I3291">
        <f t="shared" si="104"/>
        <v>6</v>
      </c>
      <c r="J3291">
        <f t="shared" si="103"/>
        <v>0</v>
      </c>
    </row>
    <row r="3292" spans="1:10">
      <c r="A3292" t="s">
        <v>53</v>
      </c>
      <c r="B3292" s="57">
        <v>34867</v>
      </c>
      <c r="C3292">
        <v>1995</v>
      </c>
      <c r="D3292">
        <v>710</v>
      </c>
      <c r="E3292">
        <v>4390.96</v>
      </c>
      <c r="F3292">
        <v>32.11</v>
      </c>
      <c r="G3292">
        <v>518</v>
      </c>
      <c r="H3292" t="s">
        <v>54</v>
      </c>
      <c r="I3292">
        <f t="shared" si="104"/>
        <v>6</v>
      </c>
      <c r="J3292">
        <f t="shared" si="103"/>
        <v>0</v>
      </c>
    </row>
    <row r="3293" spans="1:10">
      <c r="A3293" t="s">
        <v>53</v>
      </c>
      <c r="B3293" s="57">
        <v>34867</v>
      </c>
      <c r="C3293">
        <v>1995</v>
      </c>
      <c r="D3293">
        <v>710</v>
      </c>
      <c r="E3293">
        <v>4390.96</v>
      </c>
      <c r="F3293">
        <v>24.34</v>
      </c>
      <c r="G3293">
        <v>519</v>
      </c>
      <c r="H3293" t="s">
        <v>54</v>
      </c>
      <c r="I3293">
        <f t="shared" si="104"/>
        <v>6</v>
      </c>
      <c r="J3293">
        <f t="shared" si="103"/>
        <v>0</v>
      </c>
    </row>
    <row r="3294" spans="1:10">
      <c r="A3294" t="s">
        <v>53</v>
      </c>
      <c r="B3294" s="57">
        <v>34867</v>
      </c>
      <c r="C3294">
        <v>1995</v>
      </c>
      <c r="D3294">
        <v>710</v>
      </c>
      <c r="E3294">
        <v>4390.96</v>
      </c>
      <c r="F3294">
        <v>53.5</v>
      </c>
      <c r="G3294">
        <v>541</v>
      </c>
      <c r="H3294" t="s">
        <v>54</v>
      </c>
      <c r="I3294">
        <f t="shared" si="104"/>
        <v>6</v>
      </c>
      <c r="J3294">
        <f t="shared" si="103"/>
        <v>0</v>
      </c>
    </row>
    <row r="3295" spans="1:10">
      <c r="A3295" t="s">
        <v>53</v>
      </c>
      <c r="B3295" s="57">
        <v>34867</v>
      </c>
      <c r="C3295">
        <v>1995</v>
      </c>
      <c r="D3295">
        <v>710</v>
      </c>
      <c r="E3295">
        <v>4390.96</v>
      </c>
      <c r="F3295">
        <v>22.3</v>
      </c>
      <c r="G3295">
        <v>542</v>
      </c>
      <c r="H3295" t="s">
        <v>54</v>
      </c>
      <c r="I3295">
        <f t="shared" si="104"/>
        <v>6</v>
      </c>
      <c r="J3295">
        <f t="shared" si="103"/>
        <v>0</v>
      </c>
    </row>
    <row r="3296" spans="1:10">
      <c r="A3296" t="s">
        <v>53</v>
      </c>
      <c r="B3296" s="57">
        <v>34867</v>
      </c>
      <c r="C3296">
        <v>1995</v>
      </c>
      <c r="D3296">
        <v>710</v>
      </c>
      <c r="E3296">
        <v>4605.71</v>
      </c>
      <c r="F3296">
        <v>7.78</v>
      </c>
      <c r="G3296">
        <v>610</v>
      </c>
      <c r="H3296" t="s">
        <v>18</v>
      </c>
      <c r="I3296">
        <f t="shared" si="104"/>
        <v>6</v>
      </c>
      <c r="J3296">
        <f t="shared" si="103"/>
        <v>0</v>
      </c>
    </row>
    <row r="3297" spans="1:10">
      <c r="A3297" t="s">
        <v>53</v>
      </c>
      <c r="B3297" s="57">
        <v>34867</v>
      </c>
      <c r="C3297">
        <v>1995</v>
      </c>
      <c r="D3297">
        <v>710</v>
      </c>
      <c r="E3297">
        <v>4605.71</v>
      </c>
      <c r="F3297">
        <v>5.19</v>
      </c>
      <c r="G3297">
        <v>620</v>
      </c>
      <c r="H3297" t="s">
        <v>18</v>
      </c>
      <c r="I3297">
        <f t="shared" si="104"/>
        <v>6</v>
      </c>
      <c r="J3297">
        <f t="shared" si="103"/>
        <v>0</v>
      </c>
    </row>
    <row r="3298" spans="1:10">
      <c r="A3298" t="s">
        <v>53</v>
      </c>
      <c r="B3298" s="57">
        <v>34867</v>
      </c>
      <c r="C3298">
        <v>1995</v>
      </c>
      <c r="D3298">
        <v>710</v>
      </c>
      <c r="E3298">
        <v>6363.04</v>
      </c>
      <c r="F3298">
        <v>52.05</v>
      </c>
      <c r="G3298">
        <v>610</v>
      </c>
      <c r="H3298" t="s">
        <v>18</v>
      </c>
      <c r="I3298">
        <f t="shared" si="104"/>
        <v>6</v>
      </c>
      <c r="J3298">
        <f t="shared" si="103"/>
        <v>0</v>
      </c>
    </row>
    <row r="3299" spans="1:10">
      <c r="A3299" t="s">
        <v>53</v>
      </c>
      <c r="B3299" s="57">
        <v>34867</v>
      </c>
      <c r="C3299">
        <v>1995</v>
      </c>
      <c r="D3299">
        <v>710</v>
      </c>
      <c r="E3299">
        <v>6363.04</v>
      </c>
      <c r="F3299">
        <v>41.71</v>
      </c>
      <c r="G3299">
        <v>620</v>
      </c>
      <c r="H3299" t="s">
        <v>18</v>
      </c>
      <c r="I3299">
        <f t="shared" si="104"/>
        <v>6</v>
      </c>
      <c r="J3299">
        <f t="shared" si="103"/>
        <v>0</v>
      </c>
    </row>
    <row r="3300" spans="1:10">
      <c r="A3300" t="s">
        <v>53</v>
      </c>
      <c r="B3300" s="57">
        <v>34867</v>
      </c>
      <c r="C3300">
        <v>1995</v>
      </c>
      <c r="D3300">
        <v>710</v>
      </c>
      <c r="E3300">
        <v>6363.04</v>
      </c>
      <c r="F3300">
        <v>186.91</v>
      </c>
      <c r="G3300">
        <v>630</v>
      </c>
      <c r="H3300" t="s">
        <v>18</v>
      </c>
      <c r="I3300">
        <f t="shared" si="104"/>
        <v>6</v>
      </c>
      <c r="J3300">
        <f t="shared" si="103"/>
        <v>0</v>
      </c>
    </row>
    <row r="3301" spans="1:10">
      <c r="A3301" t="s">
        <v>53</v>
      </c>
      <c r="B3301" s="57">
        <v>34867</v>
      </c>
      <c r="C3301">
        <v>1995</v>
      </c>
      <c r="D3301">
        <v>710</v>
      </c>
      <c r="E3301">
        <v>6363.04</v>
      </c>
      <c r="F3301">
        <v>71.37</v>
      </c>
      <c r="G3301">
        <v>640</v>
      </c>
      <c r="H3301" t="s">
        <v>18</v>
      </c>
      <c r="I3301">
        <f t="shared" si="104"/>
        <v>6</v>
      </c>
      <c r="J3301">
        <f t="shared" si="103"/>
        <v>0</v>
      </c>
    </row>
    <row r="3302" spans="1:10">
      <c r="A3302" t="s">
        <v>53</v>
      </c>
      <c r="B3302" s="57">
        <v>34867</v>
      </c>
      <c r="C3302">
        <v>1995</v>
      </c>
      <c r="D3302">
        <v>710</v>
      </c>
      <c r="E3302">
        <v>6363.04</v>
      </c>
      <c r="F3302">
        <v>199.91</v>
      </c>
      <c r="G3302">
        <v>650</v>
      </c>
      <c r="H3302" t="s">
        <v>18</v>
      </c>
      <c r="I3302">
        <f t="shared" si="104"/>
        <v>6</v>
      </c>
      <c r="J3302">
        <f t="shared" si="103"/>
        <v>0</v>
      </c>
    </row>
    <row r="3303" spans="1:10">
      <c r="A3303" t="s">
        <v>53</v>
      </c>
      <c r="B3303" s="57">
        <v>34867</v>
      </c>
      <c r="C3303">
        <v>1995</v>
      </c>
      <c r="D3303">
        <v>710</v>
      </c>
      <c r="F3303">
        <v>0</v>
      </c>
      <c r="G3303">
        <v>509</v>
      </c>
      <c r="H3303" t="s">
        <v>54</v>
      </c>
      <c r="I3303">
        <f t="shared" si="104"/>
        <v>6</v>
      </c>
      <c r="J3303">
        <f t="shared" si="103"/>
        <v>0</v>
      </c>
    </row>
    <row r="3304" spans="1:10">
      <c r="A3304" t="s">
        <v>53</v>
      </c>
      <c r="B3304" s="57">
        <v>34867</v>
      </c>
      <c r="C3304">
        <v>1995</v>
      </c>
      <c r="D3304">
        <v>710</v>
      </c>
      <c r="F3304">
        <v>0.25</v>
      </c>
      <c r="G3304">
        <v>518</v>
      </c>
      <c r="H3304" t="s">
        <v>54</v>
      </c>
      <c r="I3304">
        <f t="shared" si="104"/>
        <v>6</v>
      </c>
      <c r="J3304">
        <f t="shared" si="103"/>
        <v>0</v>
      </c>
    </row>
    <row r="3305" spans="1:10">
      <c r="A3305" t="s">
        <v>53</v>
      </c>
      <c r="B3305" s="57">
        <v>34867</v>
      </c>
      <c r="C3305">
        <v>1995</v>
      </c>
      <c r="D3305">
        <v>710</v>
      </c>
      <c r="F3305">
        <v>0.82</v>
      </c>
      <c r="G3305">
        <v>519</v>
      </c>
      <c r="H3305" t="s">
        <v>54</v>
      </c>
      <c r="I3305">
        <f t="shared" si="104"/>
        <v>6</v>
      </c>
      <c r="J3305">
        <f t="shared" si="103"/>
        <v>0</v>
      </c>
    </row>
    <row r="3306" spans="1:10">
      <c r="A3306" t="s">
        <v>53</v>
      </c>
      <c r="B3306" s="57">
        <v>34867</v>
      </c>
      <c r="C3306">
        <v>1995</v>
      </c>
      <c r="D3306">
        <v>710</v>
      </c>
      <c r="F3306">
        <v>0.69</v>
      </c>
      <c r="G3306">
        <v>541</v>
      </c>
      <c r="H3306" t="s">
        <v>54</v>
      </c>
      <c r="I3306">
        <f t="shared" si="104"/>
        <v>6</v>
      </c>
      <c r="J3306">
        <f t="shared" si="103"/>
        <v>0</v>
      </c>
    </row>
    <row r="3307" spans="1:10">
      <c r="A3307" t="s">
        <v>53</v>
      </c>
      <c r="B3307" s="57">
        <v>34867</v>
      </c>
      <c r="C3307">
        <v>1995</v>
      </c>
      <c r="D3307">
        <v>710</v>
      </c>
      <c r="F3307">
        <v>2.81</v>
      </c>
      <c r="G3307">
        <v>610</v>
      </c>
      <c r="H3307" t="s">
        <v>18</v>
      </c>
      <c r="I3307">
        <f t="shared" si="104"/>
        <v>6</v>
      </c>
      <c r="J3307">
        <f t="shared" si="103"/>
        <v>0</v>
      </c>
    </row>
    <row r="3308" spans="1:10">
      <c r="A3308" t="s">
        <v>53</v>
      </c>
      <c r="B3308" s="57">
        <v>34867</v>
      </c>
      <c r="C3308">
        <v>1995</v>
      </c>
      <c r="D3308">
        <v>710</v>
      </c>
      <c r="F3308">
        <v>2.2599999999999998</v>
      </c>
      <c r="G3308">
        <v>620</v>
      </c>
      <c r="H3308" t="s">
        <v>18</v>
      </c>
      <c r="I3308">
        <f t="shared" si="104"/>
        <v>6</v>
      </c>
      <c r="J3308">
        <f t="shared" si="103"/>
        <v>0</v>
      </c>
    </row>
    <row r="3309" spans="1:10">
      <c r="A3309" t="s">
        <v>53</v>
      </c>
      <c r="B3309" s="57">
        <v>34867</v>
      </c>
      <c r="C3309">
        <v>1995</v>
      </c>
      <c r="D3309">
        <v>710</v>
      </c>
      <c r="F3309">
        <v>2.78</v>
      </c>
      <c r="G3309">
        <v>630</v>
      </c>
      <c r="H3309" t="s">
        <v>18</v>
      </c>
      <c r="I3309">
        <f t="shared" si="104"/>
        <v>6</v>
      </c>
      <c r="J3309">
        <f t="shared" si="103"/>
        <v>0</v>
      </c>
    </row>
    <row r="3310" spans="1:10">
      <c r="A3310" t="s">
        <v>53</v>
      </c>
      <c r="B3310" s="57">
        <v>34867</v>
      </c>
      <c r="C3310">
        <v>1995</v>
      </c>
      <c r="D3310">
        <v>710</v>
      </c>
      <c r="F3310">
        <v>1.48</v>
      </c>
      <c r="G3310">
        <v>640</v>
      </c>
      <c r="H3310" t="s">
        <v>18</v>
      </c>
      <c r="I3310">
        <f t="shared" si="104"/>
        <v>6</v>
      </c>
      <c r="J3310">
        <f t="shared" si="103"/>
        <v>0</v>
      </c>
    </row>
    <row r="3311" spans="1:10">
      <c r="A3311" t="s">
        <v>53</v>
      </c>
      <c r="B3311" s="57">
        <v>34867</v>
      </c>
      <c r="C3311">
        <v>1995</v>
      </c>
      <c r="D3311">
        <v>710</v>
      </c>
      <c r="F3311">
        <v>7.0000000000000007E-2</v>
      </c>
      <c r="G3311">
        <v>649</v>
      </c>
      <c r="H3311" t="s">
        <v>55</v>
      </c>
      <c r="I3311">
        <f t="shared" si="104"/>
        <v>6</v>
      </c>
      <c r="J3311">
        <f t="shared" si="103"/>
        <v>0</v>
      </c>
    </row>
    <row r="3312" spans="1:10">
      <c r="A3312" t="s">
        <v>53</v>
      </c>
      <c r="B3312" s="57">
        <v>34867</v>
      </c>
      <c r="C3312">
        <v>1995</v>
      </c>
      <c r="D3312">
        <v>710</v>
      </c>
      <c r="F3312">
        <v>4.7699999999999996</v>
      </c>
      <c r="G3312">
        <v>650</v>
      </c>
      <c r="H3312" t="s">
        <v>18</v>
      </c>
      <c r="I3312">
        <f t="shared" si="104"/>
        <v>6</v>
      </c>
      <c r="J3312">
        <f t="shared" si="103"/>
        <v>0</v>
      </c>
    </row>
    <row r="3313" spans="1:10">
      <c r="A3313" t="s">
        <v>53</v>
      </c>
      <c r="B3313" s="57">
        <v>34867</v>
      </c>
      <c r="C3313">
        <v>1995</v>
      </c>
      <c r="D3313">
        <v>710</v>
      </c>
      <c r="F3313">
        <v>0</v>
      </c>
      <c r="G3313">
        <v>659</v>
      </c>
      <c r="H3313" t="s">
        <v>55</v>
      </c>
      <c r="I3313">
        <f t="shared" si="104"/>
        <v>6</v>
      </c>
      <c r="J3313">
        <f t="shared" si="103"/>
        <v>0</v>
      </c>
    </row>
    <row r="3314" spans="1:10">
      <c r="A3314" t="s">
        <v>53</v>
      </c>
      <c r="B3314" s="57">
        <v>34874</v>
      </c>
      <c r="C3314">
        <v>1995</v>
      </c>
      <c r="D3314">
        <v>710</v>
      </c>
      <c r="E3314">
        <v>4087.2</v>
      </c>
      <c r="F3314">
        <v>60.18</v>
      </c>
      <c r="G3314">
        <v>610</v>
      </c>
      <c r="H3314" t="s">
        <v>18</v>
      </c>
      <c r="I3314">
        <f t="shared" si="104"/>
        <v>6</v>
      </c>
      <c r="J3314">
        <f t="shared" si="103"/>
        <v>0</v>
      </c>
    </row>
    <row r="3315" spans="1:10">
      <c r="A3315" t="s">
        <v>53</v>
      </c>
      <c r="B3315" s="57">
        <v>34874</v>
      </c>
      <c r="C3315">
        <v>1995</v>
      </c>
      <c r="D3315">
        <v>710</v>
      </c>
      <c r="E3315">
        <v>4087.2</v>
      </c>
      <c r="F3315">
        <v>24.41</v>
      </c>
      <c r="G3315">
        <v>630</v>
      </c>
      <c r="H3315" t="s">
        <v>18</v>
      </c>
      <c r="I3315">
        <f t="shared" si="104"/>
        <v>6</v>
      </c>
      <c r="J3315">
        <f t="shared" si="103"/>
        <v>0</v>
      </c>
    </row>
    <row r="3316" spans="1:10">
      <c r="A3316" t="s">
        <v>53</v>
      </c>
      <c r="B3316" s="57">
        <v>34874</v>
      </c>
      <c r="C3316">
        <v>1995</v>
      </c>
      <c r="D3316">
        <v>710</v>
      </c>
      <c r="E3316">
        <v>4087.2</v>
      </c>
      <c r="F3316">
        <v>24.59</v>
      </c>
      <c r="G3316">
        <v>640</v>
      </c>
      <c r="H3316" t="s">
        <v>18</v>
      </c>
      <c r="I3316">
        <f t="shared" si="104"/>
        <v>6</v>
      </c>
      <c r="J3316">
        <f t="shared" si="103"/>
        <v>0</v>
      </c>
    </row>
    <row r="3317" spans="1:10">
      <c r="A3317" t="s">
        <v>53</v>
      </c>
      <c r="B3317" s="57">
        <v>34874</v>
      </c>
      <c r="C3317">
        <v>1995</v>
      </c>
      <c r="D3317">
        <v>710</v>
      </c>
      <c r="E3317">
        <v>4087.2</v>
      </c>
      <c r="F3317">
        <v>26.04</v>
      </c>
      <c r="G3317">
        <v>650</v>
      </c>
      <c r="H3317" t="s">
        <v>18</v>
      </c>
      <c r="I3317">
        <f t="shared" si="104"/>
        <v>6</v>
      </c>
      <c r="J3317">
        <f t="shared" si="103"/>
        <v>0</v>
      </c>
    </row>
    <row r="3318" spans="1:10">
      <c r="A3318" t="s">
        <v>53</v>
      </c>
      <c r="B3318" s="57">
        <v>34874</v>
      </c>
      <c r="C3318">
        <v>1995</v>
      </c>
      <c r="D3318">
        <v>710</v>
      </c>
      <c r="E3318">
        <v>4390.96</v>
      </c>
      <c r="F3318">
        <v>0.3</v>
      </c>
      <c r="G3318">
        <v>517</v>
      </c>
      <c r="H3318" t="s">
        <v>54</v>
      </c>
      <c r="I3318">
        <f t="shared" si="104"/>
        <v>6</v>
      </c>
      <c r="J3318">
        <f t="shared" si="103"/>
        <v>0</v>
      </c>
    </row>
    <row r="3319" spans="1:10">
      <c r="A3319" t="s">
        <v>53</v>
      </c>
      <c r="B3319" s="57">
        <v>34874</v>
      </c>
      <c r="C3319">
        <v>1995</v>
      </c>
      <c r="D3319">
        <v>710</v>
      </c>
      <c r="E3319">
        <v>4390.96</v>
      </c>
      <c r="F3319">
        <v>12.86</v>
      </c>
      <c r="G3319">
        <v>518</v>
      </c>
      <c r="H3319" t="s">
        <v>54</v>
      </c>
      <c r="I3319">
        <f t="shared" si="104"/>
        <v>6</v>
      </c>
      <c r="J3319">
        <f t="shared" si="103"/>
        <v>0</v>
      </c>
    </row>
    <row r="3320" spans="1:10">
      <c r="A3320" t="s">
        <v>53</v>
      </c>
      <c r="B3320" s="57">
        <v>34874</v>
      </c>
      <c r="C3320">
        <v>1995</v>
      </c>
      <c r="D3320">
        <v>710</v>
      </c>
      <c r="E3320">
        <v>4390.96</v>
      </c>
      <c r="F3320">
        <v>0.88</v>
      </c>
      <c r="G3320">
        <v>519</v>
      </c>
      <c r="H3320" t="s">
        <v>54</v>
      </c>
      <c r="I3320">
        <f t="shared" si="104"/>
        <v>6</v>
      </c>
      <c r="J3320">
        <f t="shared" si="103"/>
        <v>0</v>
      </c>
    </row>
    <row r="3321" spans="1:10">
      <c r="A3321" t="s">
        <v>53</v>
      </c>
      <c r="B3321" s="57">
        <v>34874</v>
      </c>
      <c r="C3321">
        <v>1995</v>
      </c>
      <c r="D3321">
        <v>710</v>
      </c>
      <c r="E3321">
        <v>4390.96</v>
      </c>
      <c r="F3321">
        <v>1.65</v>
      </c>
      <c r="G3321">
        <v>521</v>
      </c>
      <c r="H3321" t="s">
        <v>54</v>
      </c>
      <c r="I3321">
        <f t="shared" si="104"/>
        <v>6</v>
      </c>
      <c r="J3321">
        <f t="shared" si="103"/>
        <v>0</v>
      </c>
    </row>
    <row r="3322" spans="1:10">
      <c r="A3322" t="s">
        <v>53</v>
      </c>
      <c r="B3322" s="57">
        <v>34874</v>
      </c>
      <c r="C3322">
        <v>1995</v>
      </c>
      <c r="D3322">
        <v>710</v>
      </c>
      <c r="E3322">
        <v>4390.96</v>
      </c>
      <c r="F3322">
        <v>8.83</v>
      </c>
      <c r="G3322">
        <v>541</v>
      </c>
      <c r="H3322" t="s">
        <v>54</v>
      </c>
      <c r="I3322">
        <f t="shared" si="104"/>
        <v>6</v>
      </c>
      <c r="J3322">
        <f t="shared" si="103"/>
        <v>0</v>
      </c>
    </row>
    <row r="3323" spans="1:10">
      <c r="A3323" t="s">
        <v>53</v>
      </c>
      <c r="B3323" s="57">
        <v>34874</v>
      </c>
      <c r="C3323">
        <v>1995</v>
      </c>
      <c r="D3323">
        <v>710</v>
      </c>
      <c r="E3323">
        <v>5435.03</v>
      </c>
      <c r="F3323">
        <v>0</v>
      </c>
      <c r="G3323">
        <v>541</v>
      </c>
      <c r="H3323" t="s">
        <v>54</v>
      </c>
      <c r="I3323">
        <f t="shared" si="104"/>
        <v>6</v>
      </c>
      <c r="J3323">
        <f t="shared" si="103"/>
        <v>0</v>
      </c>
    </row>
    <row r="3324" spans="1:10">
      <c r="A3324" t="s">
        <v>53</v>
      </c>
      <c r="B3324" s="57">
        <v>34874</v>
      </c>
      <c r="C3324">
        <v>1995</v>
      </c>
      <c r="D3324">
        <v>710</v>
      </c>
      <c r="E3324">
        <v>6363.04</v>
      </c>
      <c r="F3324">
        <v>77.12</v>
      </c>
      <c r="G3324">
        <v>610</v>
      </c>
      <c r="H3324" t="s">
        <v>18</v>
      </c>
      <c r="I3324">
        <f t="shared" si="104"/>
        <v>6</v>
      </c>
      <c r="J3324">
        <f t="shared" si="103"/>
        <v>0</v>
      </c>
    </row>
    <row r="3325" spans="1:10">
      <c r="A3325" t="s">
        <v>53</v>
      </c>
      <c r="B3325" s="57">
        <v>34874</v>
      </c>
      <c r="C3325">
        <v>1995</v>
      </c>
      <c r="D3325">
        <v>710</v>
      </c>
      <c r="E3325">
        <v>6363.04</v>
      </c>
      <c r="F3325">
        <v>41.62</v>
      </c>
      <c r="G3325">
        <v>620</v>
      </c>
      <c r="H3325" t="s">
        <v>18</v>
      </c>
      <c r="I3325">
        <f t="shared" si="104"/>
        <v>6</v>
      </c>
      <c r="J3325">
        <f t="shared" si="103"/>
        <v>0</v>
      </c>
    </row>
    <row r="3326" spans="1:10">
      <c r="A3326" t="s">
        <v>53</v>
      </c>
      <c r="B3326" s="57">
        <v>34874</v>
      </c>
      <c r="C3326">
        <v>1995</v>
      </c>
      <c r="D3326">
        <v>710</v>
      </c>
      <c r="E3326">
        <v>6363.04</v>
      </c>
      <c r="F3326">
        <v>178.92</v>
      </c>
      <c r="G3326">
        <v>630</v>
      </c>
      <c r="H3326" t="s">
        <v>18</v>
      </c>
      <c r="I3326">
        <f t="shared" si="104"/>
        <v>6</v>
      </c>
      <c r="J3326">
        <f t="shared" si="103"/>
        <v>0</v>
      </c>
    </row>
    <row r="3327" spans="1:10">
      <c r="A3327" t="s">
        <v>53</v>
      </c>
      <c r="B3327" s="57">
        <v>34874</v>
      </c>
      <c r="C3327">
        <v>1995</v>
      </c>
      <c r="D3327">
        <v>710</v>
      </c>
      <c r="E3327">
        <v>6363.04</v>
      </c>
      <c r="F3327">
        <v>41.96</v>
      </c>
      <c r="G3327">
        <v>640</v>
      </c>
      <c r="H3327" t="s">
        <v>18</v>
      </c>
      <c r="I3327">
        <f t="shared" si="104"/>
        <v>6</v>
      </c>
      <c r="J3327">
        <f t="shared" si="103"/>
        <v>0</v>
      </c>
    </row>
    <row r="3328" spans="1:10">
      <c r="A3328" t="s">
        <v>53</v>
      </c>
      <c r="B3328" s="57">
        <v>34874</v>
      </c>
      <c r="C3328">
        <v>1995</v>
      </c>
      <c r="D3328">
        <v>710</v>
      </c>
      <c r="E3328">
        <v>6363.04</v>
      </c>
      <c r="F3328">
        <v>143.66</v>
      </c>
      <c r="G3328">
        <v>650</v>
      </c>
      <c r="H3328" t="s">
        <v>18</v>
      </c>
      <c r="I3328">
        <f t="shared" si="104"/>
        <v>6</v>
      </c>
      <c r="J3328">
        <f t="shared" si="103"/>
        <v>0</v>
      </c>
    </row>
    <row r="3329" spans="1:10">
      <c r="A3329" t="s">
        <v>53</v>
      </c>
      <c r="B3329" s="57">
        <v>34874</v>
      </c>
      <c r="C3329">
        <v>1995</v>
      </c>
      <c r="D3329">
        <v>710</v>
      </c>
      <c r="E3329">
        <v>6363.04</v>
      </c>
      <c r="F3329">
        <v>195.1</v>
      </c>
      <c r="G3329">
        <v>659</v>
      </c>
      <c r="H3329" t="s">
        <v>55</v>
      </c>
      <c r="I3329">
        <f t="shared" si="104"/>
        <v>6</v>
      </c>
      <c r="J3329">
        <f t="shared" si="103"/>
        <v>0</v>
      </c>
    </row>
    <row r="3330" spans="1:10">
      <c r="A3330" t="s">
        <v>53</v>
      </c>
      <c r="B3330" s="57">
        <v>34874</v>
      </c>
      <c r="C3330">
        <v>1995</v>
      </c>
      <c r="D3330">
        <v>710</v>
      </c>
      <c r="F3330">
        <v>0.01</v>
      </c>
      <c r="G3330">
        <v>517</v>
      </c>
      <c r="H3330" t="s">
        <v>54</v>
      </c>
      <c r="I3330">
        <f t="shared" si="104"/>
        <v>6</v>
      </c>
      <c r="J3330">
        <f t="shared" si="103"/>
        <v>0</v>
      </c>
    </row>
    <row r="3331" spans="1:10">
      <c r="A3331" t="s">
        <v>53</v>
      </c>
      <c r="B3331" s="57">
        <v>34874</v>
      </c>
      <c r="C3331">
        <v>1995</v>
      </c>
      <c r="D3331">
        <v>710</v>
      </c>
      <c r="F3331">
        <v>0.15</v>
      </c>
      <c r="G3331">
        <v>518</v>
      </c>
      <c r="H3331" t="s">
        <v>54</v>
      </c>
      <c r="I3331">
        <f t="shared" si="104"/>
        <v>6</v>
      </c>
      <c r="J3331">
        <f t="shared" ref="J3331:J3394" si="105">IF(I3331&lt;7,0,1)</f>
        <v>0</v>
      </c>
    </row>
    <row r="3332" spans="1:10">
      <c r="A3332" t="s">
        <v>53</v>
      </c>
      <c r="B3332" s="57">
        <v>34874</v>
      </c>
      <c r="C3332">
        <v>1995</v>
      </c>
      <c r="D3332">
        <v>710</v>
      </c>
      <c r="F3332">
        <v>0.01</v>
      </c>
      <c r="G3332">
        <v>519</v>
      </c>
      <c r="H3332" t="s">
        <v>54</v>
      </c>
      <c r="I3332">
        <f t="shared" si="104"/>
        <v>6</v>
      </c>
      <c r="J3332">
        <f t="shared" si="105"/>
        <v>0</v>
      </c>
    </row>
    <row r="3333" spans="1:10">
      <c r="A3333" t="s">
        <v>53</v>
      </c>
      <c r="B3333" s="57">
        <v>34874</v>
      </c>
      <c r="C3333">
        <v>1995</v>
      </c>
      <c r="D3333">
        <v>710</v>
      </c>
      <c r="F3333">
        <v>0.15</v>
      </c>
      <c r="G3333">
        <v>521</v>
      </c>
      <c r="H3333" t="s">
        <v>54</v>
      </c>
      <c r="I3333">
        <f t="shared" si="104"/>
        <v>6</v>
      </c>
      <c r="J3333">
        <f t="shared" si="105"/>
        <v>0</v>
      </c>
    </row>
    <row r="3334" spans="1:10">
      <c r="A3334" t="s">
        <v>53</v>
      </c>
      <c r="B3334" s="57">
        <v>34874</v>
      </c>
      <c r="C3334">
        <v>1995</v>
      </c>
      <c r="D3334">
        <v>710</v>
      </c>
      <c r="F3334">
        <v>2.68</v>
      </c>
      <c r="G3334">
        <v>610</v>
      </c>
      <c r="H3334" t="s">
        <v>18</v>
      </c>
      <c r="I3334">
        <f t="shared" si="104"/>
        <v>6</v>
      </c>
      <c r="J3334">
        <f t="shared" si="105"/>
        <v>0</v>
      </c>
    </row>
    <row r="3335" spans="1:10">
      <c r="A3335" t="s">
        <v>53</v>
      </c>
      <c r="B3335" s="57">
        <v>34874</v>
      </c>
      <c r="C3335">
        <v>1995</v>
      </c>
      <c r="D3335">
        <v>710</v>
      </c>
      <c r="F3335">
        <v>0.93</v>
      </c>
      <c r="G3335">
        <v>620</v>
      </c>
      <c r="H3335" t="s">
        <v>18</v>
      </c>
      <c r="I3335">
        <f t="shared" si="104"/>
        <v>6</v>
      </c>
      <c r="J3335">
        <f t="shared" si="105"/>
        <v>0</v>
      </c>
    </row>
    <row r="3336" spans="1:10">
      <c r="A3336" t="s">
        <v>53</v>
      </c>
      <c r="B3336" s="57">
        <v>34874</v>
      </c>
      <c r="C3336">
        <v>1995</v>
      </c>
      <c r="D3336">
        <v>710</v>
      </c>
      <c r="F3336">
        <v>3.97</v>
      </c>
      <c r="G3336">
        <v>630</v>
      </c>
      <c r="H3336" t="s">
        <v>18</v>
      </c>
      <c r="I3336">
        <f t="shared" ref="I3336:I3399" si="106">MONTH(B3336)</f>
        <v>6</v>
      </c>
      <c r="J3336">
        <f t="shared" si="105"/>
        <v>0</v>
      </c>
    </row>
    <row r="3337" spans="1:10">
      <c r="A3337" t="s">
        <v>53</v>
      </c>
      <c r="B3337" s="57">
        <v>34874</v>
      </c>
      <c r="C3337">
        <v>1995</v>
      </c>
      <c r="D3337">
        <v>710</v>
      </c>
      <c r="F3337">
        <v>2.0699999999999998</v>
      </c>
      <c r="G3337">
        <v>640</v>
      </c>
      <c r="H3337" t="s">
        <v>18</v>
      </c>
      <c r="I3337">
        <f t="shared" si="106"/>
        <v>6</v>
      </c>
      <c r="J3337">
        <f t="shared" si="105"/>
        <v>0</v>
      </c>
    </row>
    <row r="3338" spans="1:10">
      <c r="A3338" t="s">
        <v>53</v>
      </c>
      <c r="B3338" s="57">
        <v>34874</v>
      </c>
      <c r="C3338">
        <v>1995</v>
      </c>
      <c r="D3338">
        <v>710</v>
      </c>
      <c r="F3338">
        <v>0</v>
      </c>
      <c r="G3338">
        <v>649</v>
      </c>
      <c r="H3338" t="s">
        <v>55</v>
      </c>
      <c r="I3338">
        <f t="shared" si="106"/>
        <v>6</v>
      </c>
      <c r="J3338">
        <f t="shared" si="105"/>
        <v>0</v>
      </c>
    </row>
    <row r="3339" spans="1:10">
      <c r="A3339" t="s">
        <v>53</v>
      </c>
      <c r="B3339" s="57">
        <v>34874</v>
      </c>
      <c r="C3339">
        <v>1995</v>
      </c>
      <c r="D3339">
        <v>710</v>
      </c>
      <c r="F3339">
        <v>3.34</v>
      </c>
      <c r="G3339">
        <v>650</v>
      </c>
      <c r="H3339" t="s">
        <v>18</v>
      </c>
      <c r="I3339">
        <f t="shared" si="106"/>
        <v>6</v>
      </c>
      <c r="J3339">
        <f t="shared" si="105"/>
        <v>0</v>
      </c>
    </row>
    <row r="3340" spans="1:10">
      <c r="A3340" t="s">
        <v>53</v>
      </c>
      <c r="B3340" s="57">
        <v>34874</v>
      </c>
      <c r="C3340">
        <v>1995</v>
      </c>
      <c r="D3340">
        <v>710</v>
      </c>
      <c r="F3340">
        <v>3.71</v>
      </c>
      <c r="G3340">
        <v>659</v>
      </c>
      <c r="H3340" t="s">
        <v>55</v>
      </c>
      <c r="I3340">
        <f t="shared" si="106"/>
        <v>6</v>
      </c>
      <c r="J3340">
        <f t="shared" si="105"/>
        <v>0</v>
      </c>
    </row>
    <row r="3341" spans="1:10">
      <c r="A3341" t="s">
        <v>53</v>
      </c>
      <c r="B3341" s="57">
        <v>34881</v>
      </c>
      <c r="C3341">
        <v>1995</v>
      </c>
      <c r="D3341">
        <v>710</v>
      </c>
      <c r="E3341">
        <v>4087.2</v>
      </c>
      <c r="F3341">
        <v>81.010000000000005</v>
      </c>
      <c r="G3341">
        <v>610</v>
      </c>
      <c r="H3341" t="s">
        <v>18</v>
      </c>
      <c r="I3341">
        <f t="shared" si="106"/>
        <v>7</v>
      </c>
      <c r="J3341">
        <f t="shared" si="105"/>
        <v>1</v>
      </c>
    </row>
    <row r="3342" spans="1:10">
      <c r="A3342" t="s">
        <v>53</v>
      </c>
      <c r="B3342" s="57">
        <v>34881</v>
      </c>
      <c r="C3342">
        <v>1995</v>
      </c>
      <c r="D3342">
        <v>710</v>
      </c>
      <c r="E3342">
        <v>4087.2</v>
      </c>
      <c r="F3342">
        <v>1.84</v>
      </c>
      <c r="G3342">
        <v>620</v>
      </c>
      <c r="H3342" t="s">
        <v>18</v>
      </c>
      <c r="I3342">
        <f t="shared" si="106"/>
        <v>7</v>
      </c>
      <c r="J3342">
        <f t="shared" si="105"/>
        <v>1</v>
      </c>
    </row>
    <row r="3343" spans="1:10">
      <c r="A3343" t="s">
        <v>53</v>
      </c>
      <c r="B3343" s="57">
        <v>34881</v>
      </c>
      <c r="C3343">
        <v>1995</v>
      </c>
      <c r="D3343">
        <v>710</v>
      </c>
      <c r="E3343">
        <v>4087.2</v>
      </c>
      <c r="F3343">
        <v>25.49</v>
      </c>
      <c r="G3343">
        <v>630</v>
      </c>
      <c r="H3343" t="s">
        <v>18</v>
      </c>
      <c r="I3343">
        <f t="shared" si="106"/>
        <v>7</v>
      </c>
      <c r="J3343">
        <f t="shared" si="105"/>
        <v>1</v>
      </c>
    </row>
    <row r="3344" spans="1:10">
      <c r="A3344" t="s">
        <v>53</v>
      </c>
      <c r="B3344" s="57">
        <v>34881</v>
      </c>
      <c r="C3344">
        <v>1995</v>
      </c>
      <c r="D3344">
        <v>710</v>
      </c>
      <c r="E3344">
        <v>4087.2</v>
      </c>
      <c r="F3344">
        <v>7.9</v>
      </c>
      <c r="G3344">
        <v>640</v>
      </c>
      <c r="H3344" t="s">
        <v>18</v>
      </c>
      <c r="I3344">
        <f t="shared" si="106"/>
        <v>7</v>
      </c>
      <c r="J3344">
        <f t="shared" si="105"/>
        <v>1</v>
      </c>
    </row>
    <row r="3345" spans="1:10">
      <c r="A3345" t="s">
        <v>53</v>
      </c>
      <c r="B3345" s="57">
        <v>34881</v>
      </c>
      <c r="C3345">
        <v>1995</v>
      </c>
      <c r="D3345">
        <v>710</v>
      </c>
      <c r="E3345">
        <v>4087.2</v>
      </c>
      <c r="F3345">
        <v>29.59</v>
      </c>
      <c r="G3345">
        <v>650</v>
      </c>
      <c r="H3345" t="s">
        <v>18</v>
      </c>
      <c r="I3345">
        <f t="shared" si="106"/>
        <v>7</v>
      </c>
      <c r="J3345">
        <f t="shared" si="105"/>
        <v>1</v>
      </c>
    </row>
    <row r="3346" spans="1:10">
      <c r="A3346" t="s">
        <v>53</v>
      </c>
      <c r="B3346" s="57">
        <v>34881</v>
      </c>
      <c r="C3346">
        <v>1995</v>
      </c>
      <c r="D3346">
        <v>710</v>
      </c>
      <c r="E3346">
        <v>4390.96</v>
      </c>
      <c r="F3346">
        <v>2.37</v>
      </c>
      <c r="G3346">
        <v>518</v>
      </c>
      <c r="H3346" t="s">
        <v>54</v>
      </c>
      <c r="I3346">
        <f t="shared" si="106"/>
        <v>7</v>
      </c>
      <c r="J3346">
        <f t="shared" si="105"/>
        <v>1</v>
      </c>
    </row>
    <row r="3347" spans="1:10">
      <c r="A3347" t="s">
        <v>53</v>
      </c>
      <c r="B3347" s="57">
        <v>34881</v>
      </c>
      <c r="C3347">
        <v>1995</v>
      </c>
      <c r="D3347">
        <v>710</v>
      </c>
      <c r="E3347">
        <v>4390.96</v>
      </c>
      <c r="F3347">
        <v>1.67</v>
      </c>
      <c r="G3347">
        <v>519</v>
      </c>
      <c r="H3347" t="s">
        <v>54</v>
      </c>
      <c r="I3347">
        <f t="shared" si="106"/>
        <v>7</v>
      </c>
      <c r="J3347">
        <f t="shared" si="105"/>
        <v>1</v>
      </c>
    </row>
    <row r="3348" spans="1:10">
      <c r="A3348" t="s">
        <v>53</v>
      </c>
      <c r="B3348" s="57">
        <v>34881</v>
      </c>
      <c r="C3348">
        <v>1995</v>
      </c>
      <c r="D3348">
        <v>710</v>
      </c>
      <c r="E3348">
        <v>4390.96</v>
      </c>
      <c r="F3348">
        <v>2.74</v>
      </c>
      <c r="G3348">
        <v>521</v>
      </c>
      <c r="H3348" t="s">
        <v>54</v>
      </c>
      <c r="I3348">
        <f t="shared" si="106"/>
        <v>7</v>
      </c>
      <c r="J3348">
        <f t="shared" si="105"/>
        <v>1</v>
      </c>
    </row>
    <row r="3349" spans="1:10">
      <c r="A3349" t="s">
        <v>53</v>
      </c>
      <c r="B3349" s="57">
        <v>34881</v>
      </c>
      <c r="C3349">
        <v>1995</v>
      </c>
      <c r="D3349">
        <v>710</v>
      </c>
      <c r="E3349">
        <v>4390.96</v>
      </c>
      <c r="F3349">
        <v>27.6</v>
      </c>
      <c r="G3349">
        <v>541</v>
      </c>
      <c r="H3349" t="s">
        <v>54</v>
      </c>
      <c r="I3349">
        <f t="shared" si="106"/>
        <v>7</v>
      </c>
      <c r="J3349">
        <f t="shared" si="105"/>
        <v>1</v>
      </c>
    </row>
    <row r="3350" spans="1:10">
      <c r="A3350" t="s">
        <v>53</v>
      </c>
      <c r="B3350" s="57">
        <v>34881</v>
      </c>
      <c r="C3350">
        <v>1995</v>
      </c>
      <c r="D3350">
        <v>710</v>
      </c>
      <c r="E3350">
        <v>4390.96</v>
      </c>
      <c r="F3350">
        <v>21.54</v>
      </c>
      <c r="G3350">
        <v>542</v>
      </c>
      <c r="H3350" t="s">
        <v>54</v>
      </c>
      <c r="I3350">
        <f t="shared" si="106"/>
        <v>7</v>
      </c>
      <c r="J3350">
        <f t="shared" si="105"/>
        <v>1</v>
      </c>
    </row>
    <row r="3351" spans="1:10">
      <c r="A3351" t="s">
        <v>53</v>
      </c>
      <c r="B3351" s="57">
        <v>34881</v>
      </c>
      <c r="C3351">
        <v>1995</v>
      </c>
      <c r="D3351">
        <v>710</v>
      </c>
      <c r="E3351">
        <v>5435.03</v>
      </c>
      <c r="F3351">
        <v>1.1100000000000001</v>
      </c>
      <c r="G3351">
        <v>518</v>
      </c>
      <c r="H3351" t="s">
        <v>54</v>
      </c>
      <c r="I3351">
        <f t="shared" si="106"/>
        <v>7</v>
      </c>
      <c r="J3351">
        <f t="shared" si="105"/>
        <v>1</v>
      </c>
    </row>
    <row r="3352" spans="1:10">
      <c r="A3352" t="s">
        <v>53</v>
      </c>
      <c r="B3352" s="57">
        <v>34881</v>
      </c>
      <c r="C3352">
        <v>1995</v>
      </c>
      <c r="D3352">
        <v>710</v>
      </c>
      <c r="E3352">
        <v>6363.04</v>
      </c>
      <c r="F3352">
        <v>97.38</v>
      </c>
      <c r="G3352">
        <v>610</v>
      </c>
      <c r="H3352" t="s">
        <v>18</v>
      </c>
      <c r="I3352">
        <f t="shared" si="106"/>
        <v>7</v>
      </c>
      <c r="J3352">
        <f t="shared" si="105"/>
        <v>1</v>
      </c>
    </row>
    <row r="3353" spans="1:10">
      <c r="A3353" t="s">
        <v>53</v>
      </c>
      <c r="B3353" s="57">
        <v>34881</v>
      </c>
      <c r="C3353">
        <v>1995</v>
      </c>
      <c r="D3353">
        <v>710</v>
      </c>
      <c r="E3353">
        <v>6363.04</v>
      </c>
      <c r="F3353">
        <v>3.45</v>
      </c>
      <c r="G3353">
        <v>620</v>
      </c>
      <c r="H3353" t="s">
        <v>18</v>
      </c>
      <c r="I3353">
        <f t="shared" si="106"/>
        <v>7</v>
      </c>
      <c r="J3353">
        <f t="shared" si="105"/>
        <v>1</v>
      </c>
    </row>
    <row r="3354" spans="1:10">
      <c r="A3354" t="s">
        <v>53</v>
      </c>
      <c r="B3354" s="57">
        <v>34881</v>
      </c>
      <c r="C3354">
        <v>1995</v>
      </c>
      <c r="D3354">
        <v>710</v>
      </c>
      <c r="E3354">
        <v>6363.04</v>
      </c>
      <c r="F3354">
        <v>137.28</v>
      </c>
      <c r="G3354">
        <v>630</v>
      </c>
      <c r="H3354" t="s">
        <v>18</v>
      </c>
      <c r="I3354">
        <f t="shared" si="106"/>
        <v>7</v>
      </c>
      <c r="J3354">
        <f t="shared" si="105"/>
        <v>1</v>
      </c>
    </row>
    <row r="3355" spans="1:10">
      <c r="A3355" t="s">
        <v>53</v>
      </c>
      <c r="B3355" s="57">
        <v>34881</v>
      </c>
      <c r="C3355">
        <v>1995</v>
      </c>
      <c r="D3355">
        <v>710</v>
      </c>
      <c r="E3355">
        <v>6363.04</v>
      </c>
      <c r="F3355">
        <v>44.62</v>
      </c>
      <c r="G3355">
        <v>640</v>
      </c>
      <c r="H3355" t="s">
        <v>18</v>
      </c>
      <c r="I3355">
        <f t="shared" si="106"/>
        <v>7</v>
      </c>
      <c r="J3355">
        <f t="shared" si="105"/>
        <v>1</v>
      </c>
    </row>
    <row r="3356" spans="1:10">
      <c r="A3356" t="s">
        <v>53</v>
      </c>
      <c r="B3356" s="57">
        <v>34881</v>
      </c>
      <c r="C3356">
        <v>1995</v>
      </c>
      <c r="D3356">
        <v>710</v>
      </c>
      <c r="E3356">
        <v>6363.04</v>
      </c>
      <c r="F3356">
        <v>154.52000000000001</v>
      </c>
      <c r="G3356">
        <v>650</v>
      </c>
      <c r="H3356" t="s">
        <v>18</v>
      </c>
      <c r="I3356">
        <f t="shared" si="106"/>
        <v>7</v>
      </c>
      <c r="J3356">
        <f t="shared" si="105"/>
        <v>1</v>
      </c>
    </row>
    <row r="3357" spans="1:10">
      <c r="A3357" t="s">
        <v>53</v>
      </c>
      <c r="B3357" s="57">
        <v>34881</v>
      </c>
      <c r="C3357">
        <v>1995</v>
      </c>
      <c r="D3357">
        <v>710</v>
      </c>
      <c r="F3357">
        <v>0.01</v>
      </c>
      <c r="G3357">
        <v>517</v>
      </c>
      <c r="H3357" t="s">
        <v>54</v>
      </c>
      <c r="I3357">
        <f t="shared" si="106"/>
        <v>7</v>
      </c>
      <c r="J3357">
        <f t="shared" si="105"/>
        <v>1</v>
      </c>
    </row>
    <row r="3358" spans="1:10">
      <c r="A3358" t="s">
        <v>53</v>
      </c>
      <c r="B3358" s="57">
        <v>34881</v>
      </c>
      <c r="C3358">
        <v>1995</v>
      </c>
      <c r="D3358">
        <v>710</v>
      </c>
      <c r="F3358">
        <v>0.04</v>
      </c>
      <c r="G3358">
        <v>518</v>
      </c>
      <c r="H3358" t="s">
        <v>54</v>
      </c>
      <c r="I3358">
        <f t="shared" si="106"/>
        <v>7</v>
      </c>
      <c r="J3358">
        <f t="shared" si="105"/>
        <v>1</v>
      </c>
    </row>
    <row r="3359" spans="1:10">
      <c r="A3359" t="s">
        <v>53</v>
      </c>
      <c r="B3359" s="57">
        <v>34881</v>
      </c>
      <c r="C3359">
        <v>1995</v>
      </c>
      <c r="D3359">
        <v>710</v>
      </c>
      <c r="F3359">
        <v>2.67</v>
      </c>
      <c r="G3359">
        <v>610</v>
      </c>
      <c r="H3359" t="s">
        <v>18</v>
      </c>
      <c r="I3359">
        <f t="shared" si="106"/>
        <v>7</v>
      </c>
      <c r="J3359">
        <f t="shared" si="105"/>
        <v>1</v>
      </c>
    </row>
    <row r="3360" spans="1:10">
      <c r="A3360" t="s">
        <v>53</v>
      </c>
      <c r="B3360" s="57">
        <v>34881</v>
      </c>
      <c r="C3360">
        <v>1995</v>
      </c>
      <c r="D3360">
        <v>710</v>
      </c>
      <c r="F3360">
        <v>23.76</v>
      </c>
      <c r="G3360">
        <v>620</v>
      </c>
      <c r="H3360" t="s">
        <v>18</v>
      </c>
      <c r="I3360">
        <f t="shared" si="106"/>
        <v>7</v>
      </c>
      <c r="J3360">
        <f t="shared" si="105"/>
        <v>1</v>
      </c>
    </row>
    <row r="3361" spans="1:10">
      <c r="A3361" t="s">
        <v>53</v>
      </c>
      <c r="B3361" s="57">
        <v>34881</v>
      </c>
      <c r="C3361">
        <v>1995</v>
      </c>
      <c r="D3361">
        <v>710</v>
      </c>
      <c r="F3361">
        <v>5.43</v>
      </c>
      <c r="G3361">
        <v>630</v>
      </c>
      <c r="H3361" t="s">
        <v>18</v>
      </c>
      <c r="I3361">
        <f t="shared" si="106"/>
        <v>7</v>
      </c>
      <c r="J3361">
        <f t="shared" si="105"/>
        <v>1</v>
      </c>
    </row>
    <row r="3362" spans="1:10">
      <c r="A3362" t="s">
        <v>53</v>
      </c>
      <c r="B3362" s="57">
        <v>34881</v>
      </c>
      <c r="C3362">
        <v>1995</v>
      </c>
      <c r="D3362">
        <v>710</v>
      </c>
      <c r="F3362">
        <v>0.57999999999999996</v>
      </c>
      <c r="G3362">
        <v>640</v>
      </c>
      <c r="H3362" t="s">
        <v>18</v>
      </c>
      <c r="I3362">
        <f t="shared" si="106"/>
        <v>7</v>
      </c>
      <c r="J3362">
        <f t="shared" si="105"/>
        <v>1</v>
      </c>
    </row>
    <row r="3363" spans="1:10">
      <c r="A3363" t="s">
        <v>53</v>
      </c>
      <c r="B3363" s="57">
        <v>34881</v>
      </c>
      <c r="C3363">
        <v>1995</v>
      </c>
      <c r="D3363">
        <v>710</v>
      </c>
      <c r="F3363">
        <v>3.94</v>
      </c>
      <c r="G3363">
        <v>650</v>
      </c>
      <c r="H3363" t="s">
        <v>18</v>
      </c>
      <c r="I3363">
        <f t="shared" si="106"/>
        <v>7</v>
      </c>
      <c r="J3363">
        <f t="shared" si="105"/>
        <v>1</v>
      </c>
    </row>
    <row r="3364" spans="1:10">
      <c r="A3364" t="s">
        <v>53</v>
      </c>
      <c r="B3364" s="57">
        <v>34881</v>
      </c>
      <c r="C3364">
        <v>1995</v>
      </c>
      <c r="D3364">
        <v>710</v>
      </c>
      <c r="F3364">
        <v>0.13</v>
      </c>
      <c r="G3364">
        <v>659</v>
      </c>
      <c r="H3364" t="s">
        <v>55</v>
      </c>
      <c r="I3364">
        <f t="shared" si="106"/>
        <v>7</v>
      </c>
      <c r="J3364">
        <f t="shared" si="105"/>
        <v>1</v>
      </c>
    </row>
    <row r="3365" spans="1:10">
      <c r="A3365" t="s">
        <v>53</v>
      </c>
      <c r="B3365" s="57">
        <v>34888</v>
      </c>
      <c r="C3365">
        <v>1995</v>
      </c>
      <c r="D3365">
        <v>710</v>
      </c>
      <c r="E3365">
        <v>4087.2</v>
      </c>
      <c r="F3365">
        <v>12.43</v>
      </c>
      <c r="G3365">
        <v>610</v>
      </c>
      <c r="H3365" t="s">
        <v>18</v>
      </c>
      <c r="I3365">
        <f t="shared" si="106"/>
        <v>7</v>
      </c>
      <c r="J3365">
        <f t="shared" si="105"/>
        <v>1</v>
      </c>
    </row>
    <row r="3366" spans="1:10">
      <c r="A3366" t="s">
        <v>53</v>
      </c>
      <c r="B3366" s="57">
        <v>34888</v>
      </c>
      <c r="C3366">
        <v>1995</v>
      </c>
      <c r="D3366">
        <v>710</v>
      </c>
      <c r="E3366">
        <v>4087.2</v>
      </c>
      <c r="F3366">
        <v>100.74</v>
      </c>
      <c r="G3366">
        <v>620</v>
      </c>
      <c r="H3366" t="s">
        <v>18</v>
      </c>
      <c r="I3366">
        <f t="shared" si="106"/>
        <v>7</v>
      </c>
      <c r="J3366">
        <f t="shared" si="105"/>
        <v>1</v>
      </c>
    </row>
    <row r="3367" spans="1:10">
      <c r="A3367" t="s">
        <v>53</v>
      </c>
      <c r="B3367" s="57">
        <v>34888</v>
      </c>
      <c r="C3367">
        <v>1995</v>
      </c>
      <c r="D3367">
        <v>710</v>
      </c>
      <c r="E3367">
        <v>4087.2</v>
      </c>
      <c r="F3367">
        <v>211.92</v>
      </c>
      <c r="G3367">
        <v>630</v>
      </c>
      <c r="H3367" t="s">
        <v>18</v>
      </c>
      <c r="I3367">
        <f t="shared" si="106"/>
        <v>7</v>
      </c>
      <c r="J3367">
        <f t="shared" si="105"/>
        <v>1</v>
      </c>
    </row>
    <row r="3368" spans="1:10">
      <c r="A3368" t="s">
        <v>53</v>
      </c>
      <c r="B3368" s="57">
        <v>34888</v>
      </c>
      <c r="C3368">
        <v>1995</v>
      </c>
      <c r="D3368">
        <v>710</v>
      </c>
      <c r="E3368">
        <v>4087.2</v>
      </c>
      <c r="F3368">
        <v>149.61000000000001</v>
      </c>
      <c r="G3368">
        <v>640</v>
      </c>
      <c r="H3368" t="s">
        <v>18</v>
      </c>
      <c r="I3368">
        <f t="shared" si="106"/>
        <v>7</v>
      </c>
      <c r="J3368">
        <f t="shared" si="105"/>
        <v>1</v>
      </c>
    </row>
    <row r="3369" spans="1:10">
      <c r="A3369" t="s">
        <v>53</v>
      </c>
      <c r="B3369" s="57">
        <v>34888</v>
      </c>
      <c r="C3369">
        <v>1995</v>
      </c>
      <c r="D3369">
        <v>710</v>
      </c>
      <c r="E3369">
        <v>4087.2</v>
      </c>
      <c r="F3369">
        <v>13.17</v>
      </c>
      <c r="G3369">
        <v>650</v>
      </c>
      <c r="H3369" t="s">
        <v>18</v>
      </c>
      <c r="I3369">
        <f t="shared" si="106"/>
        <v>7</v>
      </c>
      <c r="J3369">
        <f t="shared" si="105"/>
        <v>1</v>
      </c>
    </row>
    <row r="3370" spans="1:10">
      <c r="A3370" t="s">
        <v>53</v>
      </c>
      <c r="B3370" s="57">
        <v>34888</v>
      </c>
      <c r="C3370">
        <v>1995</v>
      </c>
      <c r="D3370">
        <v>710</v>
      </c>
      <c r="E3370">
        <v>4390.96</v>
      </c>
      <c r="F3370">
        <v>2.0499999999999998</v>
      </c>
      <c r="G3370">
        <v>517</v>
      </c>
      <c r="H3370" t="s">
        <v>54</v>
      </c>
      <c r="I3370">
        <f t="shared" si="106"/>
        <v>7</v>
      </c>
      <c r="J3370">
        <f t="shared" si="105"/>
        <v>1</v>
      </c>
    </row>
    <row r="3371" spans="1:10">
      <c r="A3371" t="s">
        <v>53</v>
      </c>
      <c r="B3371" s="57">
        <v>34888</v>
      </c>
      <c r="C3371">
        <v>1995</v>
      </c>
      <c r="D3371">
        <v>710</v>
      </c>
      <c r="E3371">
        <v>4390.96</v>
      </c>
      <c r="F3371">
        <v>14.35</v>
      </c>
      <c r="G3371">
        <v>518</v>
      </c>
      <c r="H3371" t="s">
        <v>54</v>
      </c>
      <c r="I3371">
        <f t="shared" si="106"/>
        <v>7</v>
      </c>
      <c r="J3371">
        <f t="shared" si="105"/>
        <v>1</v>
      </c>
    </row>
    <row r="3372" spans="1:10">
      <c r="A3372" t="s">
        <v>53</v>
      </c>
      <c r="B3372" s="57">
        <v>34888</v>
      </c>
      <c r="C3372">
        <v>1995</v>
      </c>
      <c r="D3372">
        <v>710</v>
      </c>
      <c r="E3372">
        <v>4390.96</v>
      </c>
      <c r="F3372">
        <v>0.14000000000000001</v>
      </c>
      <c r="G3372">
        <v>519</v>
      </c>
      <c r="H3372" t="s">
        <v>54</v>
      </c>
      <c r="I3372">
        <f t="shared" si="106"/>
        <v>7</v>
      </c>
      <c r="J3372">
        <f t="shared" si="105"/>
        <v>1</v>
      </c>
    </row>
    <row r="3373" spans="1:10">
      <c r="A3373" t="s">
        <v>53</v>
      </c>
      <c r="B3373" s="57">
        <v>34888</v>
      </c>
      <c r="C3373">
        <v>1995</v>
      </c>
      <c r="D3373">
        <v>710</v>
      </c>
      <c r="E3373">
        <v>4390.96</v>
      </c>
      <c r="F3373">
        <v>12.25</v>
      </c>
      <c r="G3373">
        <v>541</v>
      </c>
      <c r="H3373" t="s">
        <v>54</v>
      </c>
      <c r="I3373">
        <f t="shared" si="106"/>
        <v>7</v>
      </c>
      <c r="J3373">
        <f t="shared" si="105"/>
        <v>1</v>
      </c>
    </row>
    <row r="3374" spans="1:10">
      <c r="A3374" t="s">
        <v>53</v>
      </c>
      <c r="B3374" s="57">
        <v>34888</v>
      </c>
      <c r="C3374">
        <v>1995</v>
      </c>
      <c r="D3374">
        <v>710</v>
      </c>
      <c r="E3374">
        <v>4390.96</v>
      </c>
      <c r="F3374">
        <v>2.11</v>
      </c>
      <c r="G3374">
        <v>542</v>
      </c>
      <c r="H3374" t="s">
        <v>54</v>
      </c>
      <c r="I3374">
        <f t="shared" si="106"/>
        <v>7</v>
      </c>
      <c r="J3374">
        <f t="shared" si="105"/>
        <v>1</v>
      </c>
    </row>
    <row r="3375" spans="1:10">
      <c r="A3375" t="s">
        <v>53</v>
      </c>
      <c r="B3375" s="57">
        <v>34888</v>
      </c>
      <c r="C3375">
        <v>1995</v>
      </c>
      <c r="D3375">
        <v>710</v>
      </c>
      <c r="E3375">
        <v>4390.96</v>
      </c>
      <c r="F3375">
        <v>13.16</v>
      </c>
      <c r="G3375">
        <v>543</v>
      </c>
      <c r="H3375" t="s">
        <v>54</v>
      </c>
      <c r="I3375">
        <f t="shared" si="106"/>
        <v>7</v>
      </c>
      <c r="J3375">
        <f t="shared" si="105"/>
        <v>1</v>
      </c>
    </row>
    <row r="3376" spans="1:10">
      <c r="A3376" t="s">
        <v>53</v>
      </c>
      <c r="B3376" s="57">
        <v>34888</v>
      </c>
      <c r="C3376">
        <v>1995</v>
      </c>
      <c r="D3376">
        <v>710</v>
      </c>
      <c r="E3376">
        <v>5435.03</v>
      </c>
      <c r="F3376">
        <v>6.83</v>
      </c>
      <c r="G3376">
        <v>518</v>
      </c>
      <c r="H3376" t="s">
        <v>54</v>
      </c>
      <c r="I3376">
        <f t="shared" si="106"/>
        <v>7</v>
      </c>
      <c r="J3376">
        <f t="shared" si="105"/>
        <v>1</v>
      </c>
    </row>
    <row r="3377" spans="1:10">
      <c r="A3377" t="s">
        <v>53</v>
      </c>
      <c r="B3377" s="57">
        <v>34888</v>
      </c>
      <c r="C3377">
        <v>1995</v>
      </c>
      <c r="D3377">
        <v>710</v>
      </c>
      <c r="E3377">
        <v>6363.04</v>
      </c>
      <c r="F3377">
        <v>19.12</v>
      </c>
      <c r="G3377">
        <v>610</v>
      </c>
      <c r="H3377" t="s">
        <v>18</v>
      </c>
      <c r="I3377">
        <f t="shared" si="106"/>
        <v>7</v>
      </c>
      <c r="J3377">
        <f t="shared" si="105"/>
        <v>1</v>
      </c>
    </row>
    <row r="3378" spans="1:10">
      <c r="A3378" t="s">
        <v>53</v>
      </c>
      <c r="B3378" s="57">
        <v>34888</v>
      </c>
      <c r="C3378">
        <v>1995</v>
      </c>
      <c r="D3378">
        <v>710</v>
      </c>
      <c r="E3378">
        <v>6363.04</v>
      </c>
      <c r="F3378">
        <v>38.11</v>
      </c>
      <c r="G3378">
        <v>620</v>
      </c>
      <c r="H3378" t="s">
        <v>18</v>
      </c>
      <c r="I3378">
        <f t="shared" si="106"/>
        <v>7</v>
      </c>
      <c r="J3378">
        <f t="shared" si="105"/>
        <v>1</v>
      </c>
    </row>
    <row r="3379" spans="1:10">
      <c r="A3379" t="s">
        <v>53</v>
      </c>
      <c r="B3379" s="57">
        <v>34888</v>
      </c>
      <c r="C3379">
        <v>1995</v>
      </c>
      <c r="D3379">
        <v>710</v>
      </c>
      <c r="E3379">
        <v>6363.04</v>
      </c>
      <c r="F3379">
        <v>32.840000000000003</v>
      </c>
      <c r="G3379">
        <v>630</v>
      </c>
      <c r="H3379" t="s">
        <v>18</v>
      </c>
      <c r="I3379">
        <f t="shared" si="106"/>
        <v>7</v>
      </c>
      <c r="J3379">
        <f t="shared" si="105"/>
        <v>1</v>
      </c>
    </row>
    <row r="3380" spans="1:10">
      <c r="A3380" t="s">
        <v>53</v>
      </c>
      <c r="B3380" s="57">
        <v>34888</v>
      </c>
      <c r="C3380">
        <v>1995</v>
      </c>
      <c r="D3380">
        <v>710</v>
      </c>
      <c r="E3380">
        <v>6363.04</v>
      </c>
      <c r="F3380">
        <v>39.94</v>
      </c>
      <c r="G3380">
        <v>640</v>
      </c>
      <c r="H3380" t="s">
        <v>18</v>
      </c>
      <c r="I3380">
        <f t="shared" si="106"/>
        <v>7</v>
      </c>
      <c r="J3380">
        <f t="shared" si="105"/>
        <v>1</v>
      </c>
    </row>
    <row r="3381" spans="1:10">
      <c r="A3381" t="s">
        <v>53</v>
      </c>
      <c r="B3381" s="57">
        <v>34888</v>
      </c>
      <c r="C3381">
        <v>1995</v>
      </c>
      <c r="D3381">
        <v>710</v>
      </c>
      <c r="E3381">
        <v>6363.04</v>
      </c>
      <c r="F3381">
        <v>73.38</v>
      </c>
      <c r="G3381">
        <v>650</v>
      </c>
      <c r="H3381" t="s">
        <v>18</v>
      </c>
      <c r="I3381">
        <f t="shared" si="106"/>
        <v>7</v>
      </c>
      <c r="J3381">
        <f t="shared" si="105"/>
        <v>1</v>
      </c>
    </row>
    <row r="3382" spans="1:10">
      <c r="A3382" t="s">
        <v>53</v>
      </c>
      <c r="B3382" s="57">
        <v>34888</v>
      </c>
      <c r="C3382">
        <v>1995</v>
      </c>
      <c r="D3382">
        <v>710</v>
      </c>
      <c r="E3382">
        <v>6363.04</v>
      </c>
      <c r="F3382">
        <v>0.76</v>
      </c>
      <c r="G3382">
        <v>659</v>
      </c>
      <c r="H3382" t="s">
        <v>55</v>
      </c>
      <c r="I3382">
        <f t="shared" si="106"/>
        <v>7</v>
      </c>
      <c r="J3382">
        <f t="shared" si="105"/>
        <v>1</v>
      </c>
    </row>
    <row r="3383" spans="1:10">
      <c r="A3383" t="s">
        <v>53</v>
      </c>
      <c r="B3383" s="57">
        <v>34888</v>
      </c>
      <c r="C3383">
        <v>1995</v>
      </c>
      <c r="D3383">
        <v>710</v>
      </c>
      <c r="F3383">
        <v>0.05</v>
      </c>
      <c r="G3383">
        <v>518</v>
      </c>
      <c r="H3383" t="s">
        <v>54</v>
      </c>
      <c r="I3383">
        <f t="shared" si="106"/>
        <v>7</v>
      </c>
      <c r="J3383">
        <f t="shared" si="105"/>
        <v>1</v>
      </c>
    </row>
    <row r="3384" spans="1:10">
      <c r="A3384" t="s">
        <v>53</v>
      </c>
      <c r="B3384" s="57">
        <v>34888</v>
      </c>
      <c r="C3384">
        <v>1995</v>
      </c>
      <c r="D3384">
        <v>710</v>
      </c>
      <c r="F3384">
        <v>0.86</v>
      </c>
      <c r="G3384">
        <v>610</v>
      </c>
      <c r="H3384" t="s">
        <v>18</v>
      </c>
      <c r="I3384">
        <f t="shared" si="106"/>
        <v>7</v>
      </c>
      <c r="J3384">
        <f t="shared" si="105"/>
        <v>1</v>
      </c>
    </row>
    <row r="3385" spans="1:10">
      <c r="A3385" t="s">
        <v>53</v>
      </c>
      <c r="B3385" s="57">
        <v>34888</v>
      </c>
      <c r="C3385">
        <v>1995</v>
      </c>
      <c r="D3385">
        <v>710</v>
      </c>
      <c r="F3385">
        <v>47.6</v>
      </c>
      <c r="G3385">
        <v>620</v>
      </c>
      <c r="H3385" t="s">
        <v>18</v>
      </c>
      <c r="I3385">
        <f t="shared" si="106"/>
        <v>7</v>
      </c>
      <c r="J3385">
        <f t="shared" si="105"/>
        <v>1</v>
      </c>
    </row>
    <row r="3386" spans="1:10">
      <c r="A3386" t="s">
        <v>53</v>
      </c>
      <c r="B3386" s="57">
        <v>34888</v>
      </c>
      <c r="C3386">
        <v>1995</v>
      </c>
      <c r="D3386">
        <v>710</v>
      </c>
      <c r="F3386">
        <v>68.98</v>
      </c>
      <c r="G3386">
        <v>630</v>
      </c>
      <c r="H3386" t="s">
        <v>18</v>
      </c>
      <c r="I3386">
        <f t="shared" si="106"/>
        <v>7</v>
      </c>
      <c r="J3386">
        <f t="shared" si="105"/>
        <v>1</v>
      </c>
    </row>
    <row r="3387" spans="1:10">
      <c r="A3387" t="s">
        <v>53</v>
      </c>
      <c r="B3387" s="57">
        <v>34888</v>
      </c>
      <c r="C3387">
        <v>1995</v>
      </c>
      <c r="D3387">
        <v>710</v>
      </c>
      <c r="F3387">
        <v>14.25</v>
      </c>
      <c r="G3387">
        <v>640</v>
      </c>
      <c r="H3387" t="s">
        <v>18</v>
      </c>
      <c r="I3387">
        <f t="shared" si="106"/>
        <v>7</v>
      </c>
      <c r="J3387">
        <f t="shared" si="105"/>
        <v>1</v>
      </c>
    </row>
    <row r="3388" spans="1:10">
      <c r="A3388" t="s">
        <v>53</v>
      </c>
      <c r="B3388" s="57">
        <v>34888</v>
      </c>
      <c r="C3388">
        <v>1995</v>
      </c>
      <c r="D3388">
        <v>710</v>
      </c>
      <c r="F3388">
        <v>2.2999999999999998</v>
      </c>
      <c r="G3388">
        <v>650</v>
      </c>
      <c r="H3388" t="s">
        <v>18</v>
      </c>
      <c r="I3388">
        <f t="shared" si="106"/>
        <v>7</v>
      </c>
      <c r="J3388">
        <f t="shared" si="105"/>
        <v>1</v>
      </c>
    </row>
    <row r="3389" spans="1:10">
      <c r="A3389" t="s">
        <v>53</v>
      </c>
      <c r="B3389" s="57">
        <v>34888</v>
      </c>
      <c r="C3389">
        <v>1995</v>
      </c>
      <c r="D3389">
        <v>710</v>
      </c>
      <c r="F3389">
        <v>0.16</v>
      </c>
      <c r="G3389">
        <v>659</v>
      </c>
      <c r="H3389" t="s">
        <v>55</v>
      </c>
      <c r="I3389">
        <f t="shared" si="106"/>
        <v>7</v>
      </c>
      <c r="J3389">
        <f t="shared" si="105"/>
        <v>1</v>
      </c>
    </row>
    <row r="3390" spans="1:10">
      <c r="A3390" t="s">
        <v>53</v>
      </c>
      <c r="B3390" s="57">
        <v>34895</v>
      </c>
      <c r="C3390">
        <v>1995</v>
      </c>
      <c r="D3390">
        <v>710</v>
      </c>
      <c r="E3390">
        <v>4087.2</v>
      </c>
      <c r="F3390">
        <v>12.24</v>
      </c>
      <c r="G3390">
        <v>610</v>
      </c>
      <c r="H3390" t="s">
        <v>18</v>
      </c>
      <c r="I3390">
        <f t="shared" si="106"/>
        <v>7</v>
      </c>
      <c r="J3390">
        <f t="shared" si="105"/>
        <v>1</v>
      </c>
    </row>
    <row r="3391" spans="1:10">
      <c r="A3391" t="s">
        <v>53</v>
      </c>
      <c r="B3391" s="57">
        <v>34895</v>
      </c>
      <c r="C3391">
        <v>1995</v>
      </c>
      <c r="D3391">
        <v>710</v>
      </c>
      <c r="E3391">
        <v>4087.2</v>
      </c>
      <c r="F3391">
        <v>104.5</v>
      </c>
      <c r="G3391">
        <v>620</v>
      </c>
      <c r="H3391" t="s">
        <v>18</v>
      </c>
      <c r="I3391">
        <f t="shared" si="106"/>
        <v>7</v>
      </c>
      <c r="J3391">
        <f t="shared" si="105"/>
        <v>1</v>
      </c>
    </row>
    <row r="3392" spans="1:10">
      <c r="A3392" t="s">
        <v>53</v>
      </c>
      <c r="B3392" s="57">
        <v>34895</v>
      </c>
      <c r="C3392">
        <v>1995</v>
      </c>
      <c r="D3392">
        <v>710</v>
      </c>
      <c r="E3392">
        <v>4087.2</v>
      </c>
      <c r="F3392">
        <v>209.45</v>
      </c>
      <c r="G3392">
        <v>630</v>
      </c>
      <c r="H3392" t="s">
        <v>18</v>
      </c>
      <c r="I3392">
        <f t="shared" si="106"/>
        <v>7</v>
      </c>
      <c r="J3392">
        <f t="shared" si="105"/>
        <v>1</v>
      </c>
    </row>
    <row r="3393" spans="1:10">
      <c r="A3393" t="s">
        <v>53</v>
      </c>
      <c r="B3393" s="57">
        <v>34895</v>
      </c>
      <c r="C3393">
        <v>1995</v>
      </c>
      <c r="D3393">
        <v>710</v>
      </c>
      <c r="E3393">
        <v>4087.2</v>
      </c>
      <c r="F3393">
        <v>26.09</v>
      </c>
      <c r="G3393">
        <v>640</v>
      </c>
      <c r="H3393" t="s">
        <v>18</v>
      </c>
      <c r="I3393">
        <f t="shared" si="106"/>
        <v>7</v>
      </c>
      <c r="J3393">
        <f t="shared" si="105"/>
        <v>1</v>
      </c>
    </row>
    <row r="3394" spans="1:10">
      <c r="A3394" t="s">
        <v>53</v>
      </c>
      <c r="B3394" s="57">
        <v>34895</v>
      </c>
      <c r="C3394">
        <v>1995</v>
      </c>
      <c r="D3394">
        <v>710</v>
      </c>
      <c r="E3394">
        <v>4390.96</v>
      </c>
      <c r="F3394">
        <v>2.81</v>
      </c>
      <c r="G3394">
        <v>518</v>
      </c>
      <c r="H3394" t="s">
        <v>54</v>
      </c>
      <c r="I3394">
        <f t="shared" si="106"/>
        <v>7</v>
      </c>
      <c r="J3394">
        <f t="shared" si="105"/>
        <v>1</v>
      </c>
    </row>
    <row r="3395" spans="1:10">
      <c r="A3395" t="s">
        <v>53</v>
      </c>
      <c r="B3395" s="57">
        <v>34895</v>
      </c>
      <c r="C3395">
        <v>1995</v>
      </c>
      <c r="D3395">
        <v>710</v>
      </c>
      <c r="E3395">
        <v>4390.96</v>
      </c>
      <c r="F3395">
        <v>1.19</v>
      </c>
      <c r="G3395">
        <v>519</v>
      </c>
      <c r="H3395" t="s">
        <v>54</v>
      </c>
      <c r="I3395">
        <f t="shared" si="106"/>
        <v>7</v>
      </c>
      <c r="J3395">
        <f t="shared" ref="J3395:J3458" si="107">IF(I3395&lt;7,0,1)</f>
        <v>1</v>
      </c>
    </row>
    <row r="3396" spans="1:10">
      <c r="A3396" t="s">
        <v>53</v>
      </c>
      <c r="B3396" s="57">
        <v>34895</v>
      </c>
      <c r="C3396">
        <v>1995</v>
      </c>
      <c r="D3396">
        <v>710</v>
      </c>
      <c r="E3396">
        <v>4390.96</v>
      </c>
      <c r="F3396">
        <v>4.79</v>
      </c>
      <c r="G3396">
        <v>521</v>
      </c>
      <c r="H3396" t="s">
        <v>54</v>
      </c>
      <c r="I3396">
        <f t="shared" si="106"/>
        <v>7</v>
      </c>
      <c r="J3396">
        <f t="shared" si="107"/>
        <v>1</v>
      </c>
    </row>
    <row r="3397" spans="1:10">
      <c r="A3397" t="s">
        <v>53</v>
      </c>
      <c r="B3397" s="57">
        <v>34895</v>
      </c>
      <c r="C3397">
        <v>1995</v>
      </c>
      <c r="D3397">
        <v>710</v>
      </c>
      <c r="E3397">
        <v>4390.96</v>
      </c>
      <c r="F3397">
        <v>19.16</v>
      </c>
      <c r="G3397">
        <v>541</v>
      </c>
      <c r="H3397" t="s">
        <v>54</v>
      </c>
      <c r="I3397">
        <f t="shared" si="106"/>
        <v>7</v>
      </c>
      <c r="J3397">
        <f t="shared" si="107"/>
        <v>1</v>
      </c>
    </row>
    <row r="3398" spans="1:10">
      <c r="A3398" t="s">
        <v>53</v>
      </c>
      <c r="B3398" s="57">
        <v>34895</v>
      </c>
      <c r="C3398">
        <v>1995</v>
      </c>
      <c r="D3398">
        <v>710</v>
      </c>
      <c r="E3398">
        <v>4390.96</v>
      </c>
      <c r="F3398">
        <v>7.93</v>
      </c>
      <c r="G3398">
        <v>542</v>
      </c>
      <c r="H3398" t="s">
        <v>54</v>
      </c>
      <c r="I3398">
        <f t="shared" si="106"/>
        <v>7</v>
      </c>
      <c r="J3398">
        <f t="shared" si="107"/>
        <v>1</v>
      </c>
    </row>
    <row r="3399" spans="1:10">
      <c r="A3399" t="s">
        <v>53</v>
      </c>
      <c r="B3399" s="57">
        <v>34895</v>
      </c>
      <c r="C3399">
        <v>1995</v>
      </c>
      <c r="D3399">
        <v>710</v>
      </c>
      <c r="E3399">
        <v>5435.03</v>
      </c>
      <c r="F3399">
        <v>0.48</v>
      </c>
      <c r="G3399">
        <v>517</v>
      </c>
      <c r="H3399" t="s">
        <v>54</v>
      </c>
      <c r="I3399">
        <f t="shared" si="106"/>
        <v>7</v>
      </c>
      <c r="J3399">
        <f t="shared" si="107"/>
        <v>1</v>
      </c>
    </row>
    <row r="3400" spans="1:10">
      <c r="A3400" t="s">
        <v>53</v>
      </c>
      <c r="B3400" s="57">
        <v>34895</v>
      </c>
      <c r="C3400">
        <v>1995</v>
      </c>
      <c r="D3400">
        <v>710</v>
      </c>
      <c r="E3400">
        <v>5435.03</v>
      </c>
      <c r="F3400">
        <v>1.55</v>
      </c>
      <c r="G3400">
        <v>518</v>
      </c>
      <c r="H3400" t="s">
        <v>54</v>
      </c>
      <c r="I3400">
        <f t="shared" ref="I3400:I3463" si="108">MONTH(B3400)</f>
        <v>7</v>
      </c>
      <c r="J3400">
        <f t="shared" si="107"/>
        <v>1</v>
      </c>
    </row>
    <row r="3401" spans="1:10">
      <c r="A3401" t="s">
        <v>53</v>
      </c>
      <c r="B3401" s="57">
        <v>34895</v>
      </c>
      <c r="C3401">
        <v>1995</v>
      </c>
      <c r="D3401">
        <v>710</v>
      </c>
      <c r="E3401">
        <v>5435.03</v>
      </c>
      <c r="F3401">
        <v>1.38</v>
      </c>
      <c r="G3401">
        <v>521</v>
      </c>
      <c r="H3401" t="s">
        <v>54</v>
      </c>
      <c r="I3401">
        <f t="shared" si="108"/>
        <v>7</v>
      </c>
      <c r="J3401">
        <f t="shared" si="107"/>
        <v>1</v>
      </c>
    </row>
    <row r="3402" spans="1:10">
      <c r="A3402" t="s">
        <v>53</v>
      </c>
      <c r="B3402" s="57">
        <v>34895</v>
      </c>
      <c r="C3402">
        <v>1995</v>
      </c>
      <c r="D3402">
        <v>710</v>
      </c>
      <c r="E3402">
        <v>6363.04</v>
      </c>
      <c r="F3402">
        <v>31.2</v>
      </c>
      <c r="G3402">
        <v>610</v>
      </c>
      <c r="H3402" t="s">
        <v>18</v>
      </c>
      <c r="I3402">
        <f t="shared" si="108"/>
        <v>7</v>
      </c>
      <c r="J3402">
        <f t="shared" si="107"/>
        <v>1</v>
      </c>
    </row>
    <row r="3403" spans="1:10">
      <c r="A3403" t="s">
        <v>53</v>
      </c>
      <c r="B3403" s="57">
        <v>34895</v>
      </c>
      <c r="C3403">
        <v>1995</v>
      </c>
      <c r="D3403">
        <v>710</v>
      </c>
      <c r="E3403">
        <v>6363.04</v>
      </c>
      <c r="F3403">
        <v>12.43</v>
      </c>
      <c r="G3403">
        <v>620</v>
      </c>
      <c r="H3403" t="s">
        <v>18</v>
      </c>
      <c r="I3403">
        <f t="shared" si="108"/>
        <v>7</v>
      </c>
      <c r="J3403">
        <f t="shared" si="107"/>
        <v>1</v>
      </c>
    </row>
    <row r="3404" spans="1:10">
      <c r="A3404" t="s">
        <v>53</v>
      </c>
      <c r="B3404" s="57">
        <v>34895</v>
      </c>
      <c r="C3404">
        <v>1995</v>
      </c>
      <c r="D3404">
        <v>710</v>
      </c>
      <c r="E3404">
        <v>6363.04</v>
      </c>
      <c r="F3404">
        <v>144.46</v>
      </c>
      <c r="G3404">
        <v>630</v>
      </c>
      <c r="H3404" t="s">
        <v>18</v>
      </c>
      <c r="I3404">
        <f t="shared" si="108"/>
        <v>7</v>
      </c>
      <c r="J3404">
        <f t="shared" si="107"/>
        <v>1</v>
      </c>
    </row>
    <row r="3405" spans="1:10">
      <c r="A3405" t="s">
        <v>53</v>
      </c>
      <c r="B3405" s="57">
        <v>34895</v>
      </c>
      <c r="C3405">
        <v>1995</v>
      </c>
      <c r="D3405">
        <v>710</v>
      </c>
      <c r="E3405">
        <v>6363.04</v>
      </c>
      <c r="F3405">
        <v>4.97</v>
      </c>
      <c r="G3405">
        <v>640</v>
      </c>
      <c r="H3405" t="s">
        <v>18</v>
      </c>
      <c r="I3405">
        <f t="shared" si="108"/>
        <v>7</v>
      </c>
      <c r="J3405">
        <f t="shared" si="107"/>
        <v>1</v>
      </c>
    </row>
    <row r="3406" spans="1:10">
      <c r="A3406" t="s">
        <v>53</v>
      </c>
      <c r="B3406" s="57">
        <v>34895</v>
      </c>
      <c r="C3406">
        <v>1995</v>
      </c>
      <c r="D3406">
        <v>710</v>
      </c>
      <c r="E3406">
        <v>6363.04</v>
      </c>
      <c r="F3406">
        <v>38.6</v>
      </c>
      <c r="G3406">
        <v>650</v>
      </c>
      <c r="H3406" t="s">
        <v>18</v>
      </c>
      <c r="I3406">
        <f t="shared" si="108"/>
        <v>7</v>
      </c>
      <c r="J3406">
        <f t="shared" si="107"/>
        <v>1</v>
      </c>
    </row>
    <row r="3407" spans="1:10">
      <c r="A3407" t="s">
        <v>53</v>
      </c>
      <c r="B3407" s="57">
        <v>34895</v>
      </c>
      <c r="C3407">
        <v>1995</v>
      </c>
      <c r="D3407">
        <v>710</v>
      </c>
      <c r="F3407">
        <v>0.01</v>
      </c>
      <c r="G3407">
        <v>518</v>
      </c>
      <c r="H3407" t="s">
        <v>54</v>
      </c>
      <c r="I3407">
        <f t="shared" si="108"/>
        <v>7</v>
      </c>
      <c r="J3407">
        <f t="shared" si="107"/>
        <v>1</v>
      </c>
    </row>
    <row r="3408" spans="1:10">
      <c r="A3408" t="s">
        <v>53</v>
      </c>
      <c r="B3408" s="57">
        <v>34895</v>
      </c>
      <c r="C3408">
        <v>1995</v>
      </c>
      <c r="D3408">
        <v>710</v>
      </c>
      <c r="F3408">
        <v>0.01</v>
      </c>
      <c r="G3408">
        <v>521</v>
      </c>
      <c r="H3408" t="s">
        <v>54</v>
      </c>
      <c r="I3408">
        <f t="shared" si="108"/>
        <v>7</v>
      </c>
      <c r="J3408">
        <f t="shared" si="107"/>
        <v>1</v>
      </c>
    </row>
    <row r="3409" spans="1:10">
      <c r="A3409" t="s">
        <v>53</v>
      </c>
      <c r="B3409" s="57">
        <v>34895</v>
      </c>
      <c r="C3409">
        <v>1995</v>
      </c>
      <c r="D3409">
        <v>710</v>
      </c>
      <c r="F3409">
        <v>0.61</v>
      </c>
      <c r="G3409">
        <v>610</v>
      </c>
      <c r="H3409" t="s">
        <v>18</v>
      </c>
      <c r="I3409">
        <f t="shared" si="108"/>
        <v>7</v>
      </c>
      <c r="J3409">
        <f t="shared" si="107"/>
        <v>1</v>
      </c>
    </row>
    <row r="3410" spans="1:10">
      <c r="A3410" t="s">
        <v>53</v>
      </c>
      <c r="B3410" s="57">
        <v>34895</v>
      </c>
      <c r="C3410">
        <v>1995</v>
      </c>
      <c r="D3410">
        <v>710</v>
      </c>
      <c r="F3410">
        <v>1.51</v>
      </c>
      <c r="G3410">
        <v>620</v>
      </c>
      <c r="H3410" t="s">
        <v>18</v>
      </c>
      <c r="I3410">
        <f t="shared" si="108"/>
        <v>7</v>
      </c>
      <c r="J3410">
        <f t="shared" si="107"/>
        <v>1</v>
      </c>
    </row>
    <row r="3411" spans="1:10">
      <c r="A3411" t="s">
        <v>53</v>
      </c>
      <c r="B3411" s="57">
        <v>34895</v>
      </c>
      <c r="C3411">
        <v>1995</v>
      </c>
      <c r="D3411">
        <v>710</v>
      </c>
      <c r="F3411">
        <v>212.81</v>
      </c>
      <c r="G3411">
        <v>630</v>
      </c>
      <c r="H3411" t="s">
        <v>18</v>
      </c>
      <c r="I3411">
        <f t="shared" si="108"/>
        <v>7</v>
      </c>
      <c r="J3411">
        <f t="shared" si="107"/>
        <v>1</v>
      </c>
    </row>
    <row r="3412" spans="1:10">
      <c r="A3412" t="s">
        <v>53</v>
      </c>
      <c r="B3412" s="57">
        <v>34895</v>
      </c>
      <c r="C3412">
        <v>1995</v>
      </c>
      <c r="D3412">
        <v>710</v>
      </c>
      <c r="F3412">
        <v>4.1100000000000003</v>
      </c>
      <c r="G3412">
        <v>640</v>
      </c>
      <c r="H3412" t="s">
        <v>18</v>
      </c>
      <c r="I3412">
        <f t="shared" si="108"/>
        <v>7</v>
      </c>
      <c r="J3412">
        <f t="shared" si="107"/>
        <v>1</v>
      </c>
    </row>
    <row r="3413" spans="1:10">
      <c r="A3413" t="s">
        <v>53</v>
      </c>
      <c r="B3413" s="57">
        <v>34895</v>
      </c>
      <c r="C3413">
        <v>1995</v>
      </c>
      <c r="D3413">
        <v>710</v>
      </c>
      <c r="F3413">
        <v>0.85</v>
      </c>
      <c r="G3413">
        <v>650</v>
      </c>
      <c r="H3413" t="s">
        <v>18</v>
      </c>
      <c r="I3413">
        <f t="shared" si="108"/>
        <v>7</v>
      </c>
      <c r="J3413">
        <f t="shared" si="107"/>
        <v>1</v>
      </c>
    </row>
    <row r="3414" spans="1:10">
      <c r="A3414" t="s">
        <v>53</v>
      </c>
      <c r="B3414" s="57">
        <v>34895</v>
      </c>
      <c r="C3414">
        <v>1995</v>
      </c>
      <c r="D3414">
        <v>710</v>
      </c>
      <c r="F3414">
        <v>0.4</v>
      </c>
      <c r="G3414">
        <v>659</v>
      </c>
      <c r="H3414" t="s">
        <v>55</v>
      </c>
      <c r="I3414">
        <f t="shared" si="108"/>
        <v>7</v>
      </c>
      <c r="J3414">
        <f t="shared" si="107"/>
        <v>1</v>
      </c>
    </row>
    <row r="3415" spans="1:10">
      <c r="A3415" t="s">
        <v>53</v>
      </c>
      <c r="B3415" s="57">
        <v>34895</v>
      </c>
      <c r="C3415">
        <v>1995</v>
      </c>
      <c r="D3415">
        <v>710</v>
      </c>
      <c r="F3415">
        <v>4.29</v>
      </c>
      <c r="G3415">
        <v>690</v>
      </c>
      <c r="H3415" t="s">
        <v>62</v>
      </c>
      <c r="I3415">
        <f t="shared" si="108"/>
        <v>7</v>
      </c>
      <c r="J3415">
        <f t="shared" si="107"/>
        <v>1</v>
      </c>
    </row>
    <row r="3416" spans="1:10">
      <c r="A3416" t="s">
        <v>53</v>
      </c>
      <c r="B3416" s="57">
        <v>34902</v>
      </c>
      <c r="C3416">
        <v>1995</v>
      </c>
      <c r="D3416">
        <v>710</v>
      </c>
      <c r="E3416">
        <v>4087.2</v>
      </c>
      <c r="F3416">
        <v>59.66</v>
      </c>
      <c r="G3416">
        <v>610</v>
      </c>
      <c r="H3416" t="s">
        <v>18</v>
      </c>
      <c r="I3416">
        <f t="shared" si="108"/>
        <v>7</v>
      </c>
      <c r="J3416">
        <f t="shared" si="107"/>
        <v>1</v>
      </c>
    </row>
    <row r="3417" spans="1:10">
      <c r="A3417" t="s">
        <v>53</v>
      </c>
      <c r="B3417" s="57">
        <v>34902</v>
      </c>
      <c r="C3417">
        <v>1995</v>
      </c>
      <c r="D3417">
        <v>710</v>
      </c>
      <c r="E3417">
        <v>4087.2</v>
      </c>
      <c r="F3417">
        <v>71.959999999999994</v>
      </c>
      <c r="G3417">
        <v>620</v>
      </c>
      <c r="H3417" t="s">
        <v>18</v>
      </c>
      <c r="I3417">
        <f t="shared" si="108"/>
        <v>7</v>
      </c>
      <c r="J3417">
        <f t="shared" si="107"/>
        <v>1</v>
      </c>
    </row>
    <row r="3418" spans="1:10">
      <c r="A3418" t="s">
        <v>53</v>
      </c>
      <c r="B3418" s="57">
        <v>34902</v>
      </c>
      <c r="C3418">
        <v>1995</v>
      </c>
      <c r="D3418">
        <v>710</v>
      </c>
      <c r="E3418">
        <v>4087.2</v>
      </c>
      <c r="F3418">
        <v>105.34</v>
      </c>
      <c r="G3418">
        <v>630</v>
      </c>
      <c r="H3418" t="s">
        <v>18</v>
      </c>
      <c r="I3418">
        <f t="shared" si="108"/>
        <v>7</v>
      </c>
      <c r="J3418">
        <f t="shared" si="107"/>
        <v>1</v>
      </c>
    </row>
    <row r="3419" spans="1:10">
      <c r="A3419" t="s">
        <v>53</v>
      </c>
      <c r="B3419" s="57">
        <v>34902</v>
      </c>
      <c r="C3419">
        <v>1995</v>
      </c>
      <c r="D3419">
        <v>710</v>
      </c>
      <c r="E3419">
        <v>4087.2</v>
      </c>
      <c r="F3419">
        <v>19.22</v>
      </c>
      <c r="G3419">
        <v>640</v>
      </c>
      <c r="H3419" t="s">
        <v>18</v>
      </c>
      <c r="I3419">
        <f t="shared" si="108"/>
        <v>7</v>
      </c>
      <c r="J3419">
        <f t="shared" si="107"/>
        <v>1</v>
      </c>
    </row>
    <row r="3420" spans="1:10">
      <c r="A3420" t="s">
        <v>53</v>
      </c>
      <c r="B3420" s="57">
        <v>34902</v>
      </c>
      <c r="C3420">
        <v>1995</v>
      </c>
      <c r="D3420">
        <v>710</v>
      </c>
      <c r="E3420">
        <v>4087.2</v>
      </c>
      <c r="F3420">
        <v>3.78</v>
      </c>
      <c r="G3420">
        <v>650</v>
      </c>
      <c r="H3420" t="s">
        <v>18</v>
      </c>
      <c r="I3420">
        <f t="shared" si="108"/>
        <v>7</v>
      </c>
      <c r="J3420">
        <f t="shared" si="107"/>
        <v>1</v>
      </c>
    </row>
    <row r="3421" spans="1:10">
      <c r="A3421" t="s">
        <v>53</v>
      </c>
      <c r="B3421" s="57">
        <v>34902</v>
      </c>
      <c r="C3421">
        <v>1995</v>
      </c>
      <c r="D3421">
        <v>710</v>
      </c>
      <c r="E3421">
        <v>4390.96</v>
      </c>
      <c r="F3421">
        <v>7.77</v>
      </c>
      <c r="G3421">
        <v>518</v>
      </c>
      <c r="H3421" t="s">
        <v>54</v>
      </c>
      <c r="I3421">
        <f t="shared" si="108"/>
        <v>7</v>
      </c>
      <c r="J3421">
        <f t="shared" si="107"/>
        <v>1</v>
      </c>
    </row>
    <row r="3422" spans="1:10">
      <c r="A3422" t="s">
        <v>53</v>
      </c>
      <c r="B3422" s="57">
        <v>34902</v>
      </c>
      <c r="C3422">
        <v>1995</v>
      </c>
      <c r="D3422">
        <v>710</v>
      </c>
      <c r="E3422">
        <v>4390.96</v>
      </c>
      <c r="F3422">
        <v>7.17</v>
      </c>
      <c r="G3422">
        <v>541</v>
      </c>
      <c r="H3422" t="s">
        <v>54</v>
      </c>
      <c r="I3422">
        <f t="shared" si="108"/>
        <v>7</v>
      </c>
      <c r="J3422">
        <f t="shared" si="107"/>
        <v>1</v>
      </c>
    </row>
    <row r="3423" spans="1:10">
      <c r="A3423" t="s">
        <v>53</v>
      </c>
      <c r="B3423" s="57">
        <v>34902</v>
      </c>
      <c r="C3423">
        <v>1995</v>
      </c>
      <c r="D3423">
        <v>710</v>
      </c>
      <c r="E3423">
        <v>4390.96</v>
      </c>
      <c r="F3423">
        <v>6.02</v>
      </c>
      <c r="G3423">
        <v>542</v>
      </c>
      <c r="H3423" t="s">
        <v>54</v>
      </c>
      <c r="I3423">
        <f t="shared" si="108"/>
        <v>7</v>
      </c>
      <c r="J3423">
        <f t="shared" si="107"/>
        <v>1</v>
      </c>
    </row>
    <row r="3424" spans="1:10">
      <c r="A3424" t="s">
        <v>53</v>
      </c>
      <c r="B3424" s="57">
        <v>34902</v>
      </c>
      <c r="C3424">
        <v>1995</v>
      </c>
      <c r="D3424">
        <v>710</v>
      </c>
      <c r="E3424">
        <v>5435.03</v>
      </c>
      <c r="F3424">
        <v>0.84</v>
      </c>
      <c r="G3424">
        <v>517</v>
      </c>
      <c r="H3424" t="s">
        <v>54</v>
      </c>
      <c r="I3424">
        <f t="shared" si="108"/>
        <v>7</v>
      </c>
      <c r="J3424">
        <f t="shared" si="107"/>
        <v>1</v>
      </c>
    </row>
    <row r="3425" spans="1:10">
      <c r="A3425" t="s">
        <v>53</v>
      </c>
      <c r="B3425" s="57">
        <v>34902</v>
      </c>
      <c r="C3425">
        <v>1995</v>
      </c>
      <c r="D3425">
        <v>710</v>
      </c>
      <c r="E3425">
        <v>5435.03</v>
      </c>
      <c r="F3425">
        <v>0.15</v>
      </c>
      <c r="G3425">
        <v>518</v>
      </c>
      <c r="H3425" t="s">
        <v>54</v>
      </c>
      <c r="I3425">
        <f t="shared" si="108"/>
        <v>7</v>
      </c>
      <c r="J3425">
        <f t="shared" si="107"/>
        <v>1</v>
      </c>
    </row>
    <row r="3426" spans="1:10">
      <c r="A3426" t="s">
        <v>53</v>
      </c>
      <c r="B3426" s="57">
        <v>34902</v>
      </c>
      <c r="C3426">
        <v>1995</v>
      </c>
      <c r="D3426">
        <v>710</v>
      </c>
      <c r="E3426">
        <v>5435.03</v>
      </c>
      <c r="F3426">
        <v>2.54</v>
      </c>
      <c r="G3426">
        <v>519</v>
      </c>
      <c r="H3426" t="s">
        <v>54</v>
      </c>
      <c r="I3426">
        <f t="shared" si="108"/>
        <v>7</v>
      </c>
      <c r="J3426">
        <f t="shared" si="107"/>
        <v>1</v>
      </c>
    </row>
    <row r="3427" spans="1:10">
      <c r="A3427" t="s">
        <v>53</v>
      </c>
      <c r="B3427" s="57">
        <v>34902</v>
      </c>
      <c r="C3427">
        <v>1995</v>
      </c>
      <c r="D3427">
        <v>710</v>
      </c>
      <c r="E3427">
        <v>6363.04</v>
      </c>
      <c r="F3427">
        <v>36.82</v>
      </c>
      <c r="G3427">
        <v>610</v>
      </c>
      <c r="H3427" t="s">
        <v>18</v>
      </c>
      <c r="I3427">
        <f t="shared" si="108"/>
        <v>7</v>
      </c>
      <c r="J3427">
        <f t="shared" si="107"/>
        <v>1</v>
      </c>
    </row>
    <row r="3428" spans="1:10">
      <c r="A3428" t="s">
        <v>53</v>
      </c>
      <c r="B3428" s="57">
        <v>34902</v>
      </c>
      <c r="C3428">
        <v>1995</v>
      </c>
      <c r="D3428">
        <v>710</v>
      </c>
      <c r="E3428">
        <v>6363.04</v>
      </c>
      <c r="F3428">
        <v>11.76</v>
      </c>
      <c r="G3428">
        <v>620</v>
      </c>
      <c r="H3428" t="s">
        <v>18</v>
      </c>
      <c r="I3428">
        <f t="shared" si="108"/>
        <v>7</v>
      </c>
      <c r="J3428">
        <f t="shared" si="107"/>
        <v>1</v>
      </c>
    </row>
    <row r="3429" spans="1:10">
      <c r="A3429" t="s">
        <v>53</v>
      </c>
      <c r="B3429" s="57">
        <v>34902</v>
      </c>
      <c r="C3429">
        <v>1995</v>
      </c>
      <c r="D3429">
        <v>710</v>
      </c>
      <c r="E3429">
        <v>6363.04</v>
      </c>
      <c r="F3429">
        <v>105.19</v>
      </c>
      <c r="G3429">
        <v>630</v>
      </c>
      <c r="H3429" t="s">
        <v>18</v>
      </c>
      <c r="I3429">
        <f t="shared" si="108"/>
        <v>7</v>
      </c>
      <c r="J3429">
        <f t="shared" si="107"/>
        <v>1</v>
      </c>
    </row>
    <row r="3430" spans="1:10">
      <c r="A3430" t="s">
        <v>53</v>
      </c>
      <c r="B3430" s="57">
        <v>34902</v>
      </c>
      <c r="C3430">
        <v>1995</v>
      </c>
      <c r="D3430">
        <v>710</v>
      </c>
      <c r="E3430">
        <v>6363.04</v>
      </c>
      <c r="F3430">
        <v>28.97</v>
      </c>
      <c r="G3430">
        <v>640</v>
      </c>
      <c r="H3430" t="s">
        <v>18</v>
      </c>
      <c r="I3430">
        <f t="shared" si="108"/>
        <v>7</v>
      </c>
      <c r="J3430">
        <f t="shared" si="107"/>
        <v>1</v>
      </c>
    </row>
    <row r="3431" spans="1:10">
      <c r="A3431" t="s">
        <v>53</v>
      </c>
      <c r="B3431" s="57">
        <v>34902</v>
      </c>
      <c r="C3431">
        <v>1995</v>
      </c>
      <c r="D3431">
        <v>710</v>
      </c>
      <c r="E3431">
        <v>6363.04</v>
      </c>
      <c r="F3431">
        <v>19.38</v>
      </c>
      <c r="G3431">
        <v>650</v>
      </c>
      <c r="H3431" t="s">
        <v>18</v>
      </c>
      <c r="I3431">
        <f t="shared" si="108"/>
        <v>7</v>
      </c>
      <c r="J3431">
        <f t="shared" si="107"/>
        <v>1</v>
      </c>
    </row>
    <row r="3432" spans="1:10">
      <c r="A3432" t="s">
        <v>53</v>
      </c>
      <c r="B3432" s="57">
        <v>34902</v>
      </c>
      <c r="C3432">
        <v>1995</v>
      </c>
      <c r="D3432">
        <v>710</v>
      </c>
      <c r="E3432">
        <v>6363.04</v>
      </c>
      <c r="F3432">
        <v>0</v>
      </c>
      <c r="G3432">
        <v>659</v>
      </c>
      <c r="H3432" t="s">
        <v>55</v>
      </c>
      <c r="I3432">
        <f t="shared" si="108"/>
        <v>7</v>
      </c>
      <c r="J3432">
        <f t="shared" si="107"/>
        <v>1</v>
      </c>
    </row>
    <row r="3433" spans="1:10">
      <c r="A3433" t="s">
        <v>53</v>
      </c>
      <c r="B3433" s="57">
        <v>34902</v>
      </c>
      <c r="C3433">
        <v>1995</v>
      </c>
      <c r="D3433">
        <v>710</v>
      </c>
      <c r="F3433">
        <v>0.03</v>
      </c>
      <c r="G3433">
        <v>519</v>
      </c>
      <c r="H3433" t="s">
        <v>54</v>
      </c>
      <c r="I3433">
        <f t="shared" si="108"/>
        <v>7</v>
      </c>
      <c r="J3433">
        <f t="shared" si="107"/>
        <v>1</v>
      </c>
    </row>
    <row r="3434" spans="1:10">
      <c r="A3434" t="s">
        <v>53</v>
      </c>
      <c r="B3434" s="57">
        <v>34902</v>
      </c>
      <c r="C3434">
        <v>1995</v>
      </c>
      <c r="D3434">
        <v>710</v>
      </c>
      <c r="F3434">
        <v>3.58</v>
      </c>
      <c r="G3434">
        <v>610</v>
      </c>
      <c r="H3434" t="s">
        <v>18</v>
      </c>
      <c r="I3434">
        <f t="shared" si="108"/>
        <v>7</v>
      </c>
      <c r="J3434">
        <f t="shared" si="107"/>
        <v>1</v>
      </c>
    </row>
    <row r="3435" spans="1:10">
      <c r="A3435" t="s">
        <v>53</v>
      </c>
      <c r="B3435" s="57">
        <v>34902</v>
      </c>
      <c r="C3435">
        <v>1995</v>
      </c>
      <c r="D3435">
        <v>710</v>
      </c>
      <c r="F3435">
        <v>4.32</v>
      </c>
      <c r="G3435">
        <v>620</v>
      </c>
      <c r="H3435" t="s">
        <v>18</v>
      </c>
      <c r="I3435">
        <f t="shared" si="108"/>
        <v>7</v>
      </c>
      <c r="J3435">
        <f t="shared" si="107"/>
        <v>1</v>
      </c>
    </row>
    <row r="3436" spans="1:10">
      <c r="A3436" t="s">
        <v>53</v>
      </c>
      <c r="B3436" s="57">
        <v>34902</v>
      </c>
      <c r="C3436">
        <v>1995</v>
      </c>
      <c r="D3436">
        <v>710</v>
      </c>
      <c r="F3436">
        <v>156.72999999999999</v>
      </c>
      <c r="G3436">
        <v>630</v>
      </c>
      <c r="H3436" t="s">
        <v>18</v>
      </c>
      <c r="I3436">
        <f t="shared" si="108"/>
        <v>7</v>
      </c>
      <c r="J3436">
        <f t="shared" si="107"/>
        <v>1</v>
      </c>
    </row>
    <row r="3437" spans="1:10">
      <c r="A3437" t="s">
        <v>53</v>
      </c>
      <c r="B3437" s="57">
        <v>34902</v>
      </c>
      <c r="C3437">
        <v>1995</v>
      </c>
      <c r="D3437">
        <v>710</v>
      </c>
      <c r="F3437">
        <v>4.53</v>
      </c>
      <c r="G3437">
        <v>640</v>
      </c>
      <c r="H3437" t="s">
        <v>18</v>
      </c>
      <c r="I3437">
        <f t="shared" si="108"/>
        <v>7</v>
      </c>
      <c r="J3437">
        <f t="shared" si="107"/>
        <v>1</v>
      </c>
    </row>
    <row r="3438" spans="1:10">
      <c r="A3438" t="s">
        <v>53</v>
      </c>
      <c r="B3438" s="57">
        <v>34902</v>
      </c>
      <c r="C3438">
        <v>1995</v>
      </c>
      <c r="D3438">
        <v>710</v>
      </c>
      <c r="F3438">
        <v>0.5</v>
      </c>
      <c r="G3438">
        <v>650</v>
      </c>
      <c r="H3438" t="s">
        <v>18</v>
      </c>
      <c r="I3438">
        <f t="shared" si="108"/>
        <v>7</v>
      </c>
      <c r="J3438">
        <f t="shared" si="107"/>
        <v>1</v>
      </c>
    </row>
    <row r="3439" spans="1:10">
      <c r="A3439" t="s">
        <v>53</v>
      </c>
      <c r="B3439" s="57">
        <v>34902</v>
      </c>
      <c r="C3439">
        <v>1995</v>
      </c>
      <c r="D3439">
        <v>710</v>
      </c>
      <c r="F3439">
        <v>0.18</v>
      </c>
      <c r="G3439">
        <v>659</v>
      </c>
      <c r="H3439" t="s">
        <v>55</v>
      </c>
      <c r="I3439">
        <f t="shared" si="108"/>
        <v>7</v>
      </c>
      <c r="J3439">
        <f t="shared" si="107"/>
        <v>1</v>
      </c>
    </row>
    <row r="3440" spans="1:10">
      <c r="A3440" t="s">
        <v>53</v>
      </c>
      <c r="B3440" s="57">
        <v>34909</v>
      </c>
      <c r="C3440">
        <v>1995</v>
      </c>
      <c r="D3440">
        <v>710</v>
      </c>
      <c r="E3440">
        <v>4087.2</v>
      </c>
      <c r="F3440">
        <v>3.48</v>
      </c>
      <c r="G3440">
        <v>610</v>
      </c>
      <c r="H3440" t="s">
        <v>18</v>
      </c>
      <c r="I3440">
        <f t="shared" si="108"/>
        <v>7</v>
      </c>
      <c r="J3440">
        <f t="shared" si="107"/>
        <v>1</v>
      </c>
    </row>
    <row r="3441" spans="1:10">
      <c r="A3441" t="s">
        <v>53</v>
      </c>
      <c r="B3441" s="57">
        <v>34909</v>
      </c>
      <c r="C3441">
        <v>1995</v>
      </c>
      <c r="D3441">
        <v>710</v>
      </c>
      <c r="E3441">
        <v>4390.96</v>
      </c>
      <c r="F3441">
        <v>6.38</v>
      </c>
      <c r="G3441">
        <v>518</v>
      </c>
      <c r="H3441" t="s">
        <v>54</v>
      </c>
      <c r="I3441">
        <f t="shared" si="108"/>
        <v>7</v>
      </c>
      <c r="J3441">
        <f t="shared" si="107"/>
        <v>1</v>
      </c>
    </row>
    <row r="3442" spans="1:10">
      <c r="A3442" t="s">
        <v>53</v>
      </c>
      <c r="B3442" s="57">
        <v>34909</v>
      </c>
      <c r="C3442">
        <v>1995</v>
      </c>
      <c r="D3442">
        <v>710</v>
      </c>
      <c r="E3442">
        <v>4390.96</v>
      </c>
      <c r="F3442">
        <v>2.2999999999999998</v>
      </c>
      <c r="G3442">
        <v>519</v>
      </c>
      <c r="H3442" t="s">
        <v>54</v>
      </c>
      <c r="I3442">
        <f t="shared" si="108"/>
        <v>7</v>
      </c>
      <c r="J3442">
        <f t="shared" si="107"/>
        <v>1</v>
      </c>
    </row>
    <row r="3443" spans="1:10">
      <c r="A3443" t="s">
        <v>53</v>
      </c>
      <c r="B3443" s="57">
        <v>34909</v>
      </c>
      <c r="C3443">
        <v>1995</v>
      </c>
      <c r="D3443">
        <v>710</v>
      </c>
      <c r="E3443">
        <v>4390.96</v>
      </c>
      <c r="F3443">
        <v>1.63</v>
      </c>
      <c r="G3443">
        <v>521</v>
      </c>
      <c r="H3443" t="s">
        <v>54</v>
      </c>
      <c r="I3443">
        <f t="shared" si="108"/>
        <v>7</v>
      </c>
      <c r="J3443">
        <f t="shared" si="107"/>
        <v>1</v>
      </c>
    </row>
    <row r="3444" spans="1:10">
      <c r="A3444" t="s">
        <v>53</v>
      </c>
      <c r="B3444" s="57">
        <v>34909</v>
      </c>
      <c r="C3444">
        <v>1995</v>
      </c>
      <c r="D3444">
        <v>710</v>
      </c>
      <c r="E3444">
        <v>4390.96</v>
      </c>
      <c r="F3444">
        <v>5.74</v>
      </c>
      <c r="G3444">
        <v>541</v>
      </c>
      <c r="H3444" t="s">
        <v>54</v>
      </c>
      <c r="I3444">
        <f t="shared" si="108"/>
        <v>7</v>
      </c>
      <c r="J3444">
        <f t="shared" si="107"/>
        <v>1</v>
      </c>
    </row>
    <row r="3445" spans="1:10">
      <c r="A3445" t="s">
        <v>53</v>
      </c>
      <c r="B3445" s="57">
        <v>34909</v>
      </c>
      <c r="C3445">
        <v>1995</v>
      </c>
      <c r="D3445">
        <v>710</v>
      </c>
      <c r="E3445">
        <v>4390.96</v>
      </c>
      <c r="F3445">
        <v>31.79</v>
      </c>
      <c r="G3445">
        <v>542</v>
      </c>
      <c r="H3445" t="s">
        <v>54</v>
      </c>
      <c r="I3445">
        <f t="shared" si="108"/>
        <v>7</v>
      </c>
      <c r="J3445">
        <f t="shared" si="107"/>
        <v>1</v>
      </c>
    </row>
    <row r="3446" spans="1:10">
      <c r="A3446" t="s">
        <v>53</v>
      </c>
      <c r="B3446" s="57">
        <v>34909</v>
      </c>
      <c r="C3446">
        <v>1995</v>
      </c>
      <c r="D3446">
        <v>710</v>
      </c>
      <c r="E3446">
        <v>5435.03</v>
      </c>
      <c r="F3446">
        <v>0.36</v>
      </c>
      <c r="G3446">
        <v>517</v>
      </c>
      <c r="H3446" t="s">
        <v>54</v>
      </c>
      <c r="I3446">
        <f t="shared" si="108"/>
        <v>7</v>
      </c>
      <c r="J3446">
        <f t="shared" si="107"/>
        <v>1</v>
      </c>
    </row>
    <row r="3447" spans="1:10">
      <c r="A3447" t="s">
        <v>53</v>
      </c>
      <c r="B3447" s="57">
        <v>34909</v>
      </c>
      <c r="C3447">
        <v>1995</v>
      </c>
      <c r="D3447">
        <v>710</v>
      </c>
      <c r="E3447">
        <v>5435.03</v>
      </c>
      <c r="F3447">
        <v>0.42</v>
      </c>
      <c r="G3447">
        <v>519</v>
      </c>
      <c r="H3447" t="s">
        <v>54</v>
      </c>
      <c r="I3447">
        <f t="shared" si="108"/>
        <v>7</v>
      </c>
      <c r="J3447">
        <f t="shared" si="107"/>
        <v>1</v>
      </c>
    </row>
    <row r="3448" spans="1:10">
      <c r="A3448" t="s">
        <v>53</v>
      </c>
      <c r="B3448" s="57">
        <v>34909</v>
      </c>
      <c r="C3448">
        <v>1995</v>
      </c>
      <c r="D3448">
        <v>710</v>
      </c>
      <c r="E3448">
        <v>5435.03</v>
      </c>
      <c r="F3448">
        <v>19.11</v>
      </c>
      <c r="G3448">
        <v>541</v>
      </c>
      <c r="H3448" t="s">
        <v>54</v>
      </c>
      <c r="I3448">
        <f t="shared" si="108"/>
        <v>7</v>
      </c>
      <c r="J3448">
        <f t="shared" si="107"/>
        <v>1</v>
      </c>
    </row>
    <row r="3449" spans="1:10">
      <c r="A3449" t="s">
        <v>53</v>
      </c>
      <c r="B3449" s="57">
        <v>34909</v>
      </c>
      <c r="C3449">
        <v>1995</v>
      </c>
      <c r="D3449">
        <v>710</v>
      </c>
      <c r="E3449">
        <v>6363.04</v>
      </c>
      <c r="F3449">
        <v>2.46</v>
      </c>
      <c r="G3449">
        <v>610</v>
      </c>
      <c r="H3449" t="s">
        <v>18</v>
      </c>
      <c r="I3449">
        <f t="shared" si="108"/>
        <v>7</v>
      </c>
      <c r="J3449">
        <f t="shared" si="107"/>
        <v>1</v>
      </c>
    </row>
    <row r="3450" spans="1:10">
      <c r="A3450" t="s">
        <v>53</v>
      </c>
      <c r="B3450" s="57">
        <v>34909</v>
      </c>
      <c r="C3450">
        <v>1995</v>
      </c>
      <c r="D3450">
        <v>710</v>
      </c>
      <c r="E3450">
        <v>6363.04</v>
      </c>
      <c r="F3450">
        <v>26.98</v>
      </c>
      <c r="G3450">
        <v>630</v>
      </c>
      <c r="H3450" t="s">
        <v>18</v>
      </c>
      <c r="I3450">
        <f t="shared" si="108"/>
        <v>7</v>
      </c>
      <c r="J3450">
        <f t="shared" si="107"/>
        <v>1</v>
      </c>
    </row>
    <row r="3451" spans="1:10">
      <c r="A3451" t="s">
        <v>53</v>
      </c>
      <c r="B3451" s="57">
        <v>34909</v>
      </c>
      <c r="C3451">
        <v>1995</v>
      </c>
      <c r="D3451">
        <v>710</v>
      </c>
      <c r="E3451">
        <v>6363.04</v>
      </c>
      <c r="F3451">
        <v>52.84</v>
      </c>
      <c r="G3451">
        <v>640</v>
      </c>
      <c r="H3451" t="s">
        <v>18</v>
      </c>
      <c r="I3451">
        <f t="shared" si="108"/>
        <v>7</v>
      </c>
      <c r="J3451">
        <f t="shared" si="107"/>
        <v>1</v>
      </c>
    </row>
    <row r="3452" spans="1:10">
      <c r="A3452" t="s">
        <v>53</v>
      </c>
      <c r="B3452" s="57">
        <v>34909</v>
      </c>
      <c r="C3452">
        <v>1995</v>
      </c>
      <c r="D3452">
        <v>710</v>
      </c>
      <c r="E3452">
        <v>6363.04</v>
      </c>
      <c r="F3452">
        <v>59.04</v>
      </c>
      <c r="G3452">
        <v>650</v>
      </c>
      <c r="H3452" t="s">
        <v>18</v>
      </c>
      <c r="I3452">
        <f t="shared" si="108"/>
        <v>7</v>
      </c>
      <c r="J3452">
        <f t="shared" si="107"/>
        <v>1</v>
      </c>
    </row>
    <row r="3453" spans="1:10">
      <c r="A3453" t="s">
        <v>53</v>
      </c>
      <c r="B3453" s="57">
        <v>34909</v>
      </c>
      <c r="C3453">
        <v>1995</v>
      </c>
      <c r="D3453">
        <v>710</v>
      </c>
      <c r="F3453">
        <v>0.56999999999999995</v>
      </c>
      <c r="G3453">
        <v>517</v>
      </c>
      <c r="H3453" t="s">
        <v>54</v>
      </c>
      <c r="I3453">
        <f t="shared" si="108"/>
        <v>7</v>
      </c>
      <c r="J3453">
        <f t="shared" si="107"/>
        <v>1</v>
      </c>
    </row>
    <row r="3454" spans="1:10">
      <c r="A3454" t="s">
        <v>53</v>
      </c>
      <c r="B3454" s="57">
        <v>34909</v>
      </c>
      <c r="C3454">
        <v>1995</v>
      </c>
      <c r="D3454">
        <v>710</v>
      </c>
      <c r="F3454">
        <v>2.25</v>
      </c>
      <c r="G3454">
        <v>519</v>
      </c>
      <c r="H3454" t="s">
        <v>54</v>
      </c>
      <c r="I3454">
        <f t="shared" si="108"/>
        <v>7</v>
      </c>
      <c r="J3454">
        <f t="shared" si="107"/>
        <v>1</v>
      </c>
    </row>
    <row r="3455" spans="1:10">
      <c r="A3455" t="s">
        <v>53</v>
      </c>
      <c r="B3455" s="57">
        <v>34909</v>
      </c>
      <c r="C3455">
        <v>1995</v>
      </c>
      <c r="D3455">
        <v>710</v>
      </c>
      <c r="F3455">
        <v>0.02</v>
      </c>
      <c r="G3455">
        <v>541</v>
      </c>
      <c r="H3455" t="s">
        <v>54</v>
      </c>
      <c r="I3455">
        <f t="shared" si="108"/>
        <v>7</v>
      </c>
      <c r="J3455">
        <f t="shared" si="107"/>
        <v>1</v>
      </c>
    </row>
    <row r="3456" spans="1:10">
      <c r="A3456" t="s">
        <v>53</v>
      </c>
      <c r="B3456" s="57">
        <v>34909</v>
      </c>
      <c r="C3456">
        <v>1995</v>
      </c>
      <c r="D3456">
        <v>710</v>
      </c>
      <c r="F3456">
        <v>0.06</v>
      </c>
      <c r="G3456">
        <v>610</v>
      </c>
      <c r="H3456" t="s">
        <v>18</v>
      </c>
      <c r="I3456">
        <f t="shared" si="108"/>
        <v>7</v>
      </c>
      <c r="J3456">
        <f t="shared" si="107"/>
        <v>1</v>
      </c>
    </row>
    <row r="3457" spans="1:10">
      <c r="A3457" t="s">
        <v>53</v>
      </c>
      <c r="B3457" s="57">
        <v>34909</v>
      </c>
      <c r="C3457">
        <v>1995</v>
      </c>
      <c r="D3457">
        <v>710</v>
      </c>
      <c r="F3457">
        <v>27.05</v>
      </c>
      <c r="G3457">
        <v>630</v>
      </c>
      <c r="H3457" t="s">
        <v>18</v>
      </c>
      <c r="I3457">
        <f t="shared" si="108"/>
        <v>7</v>
      </c>
      <c r="J3457">
        <f t="shared" si="107"/>
        <v>1</v>
      </c>
    </row>
    <row r="3458" spans="1:10">
      <c r="A3458" t="s">
        <v>53</v>
      </c>
      <c r="B3458" s="57">
        <v>34909</v>
      </c>
      <c r="C3458">
        <v>1995</v>
      </c>
      <c r="D3458">
        <v>710</v>
      </c>
      <c r="F3458">
        <v>1.38</v>
      </c>
      <c r="G3458">
        <v>640</v>
      </c>
      <c r="H3458" t="s">
        <v>18</v>
      </c>
      <c r="I3458">
        <f t="shared" si="108"/>
        <v>7</v>
      </c>
      <c r="J3458">
        <f t="shared" si="107"/>
        <v>1</v>
      </c>
    </row>
    <row r="3459" spans="1:10">
      <c r="A3459" t="s">
        <v>53</v>
      </c>
      <c r="B3459" s="57">
        <v>34909</v>
      </c>
      <c r="C3459">
        <v>1995</v>
      </c>
      <c r="D3459">
        <v>710</v>
      </c>
      <c r="F3459">
        <v>7.0000000000000007E-2</v>
      </c>
      <c r="G3459">
        <v>649</v>
      </c>
      <c r="H3459" t="s">
        <v>55</v>
      </c>
      <c r="I3459">
        <f t="shared" si="108"/>
        <v>7</v>
      </c>
      <c r="J3459">
        <f t="shared" ref="J3459:J3522" si="109">IF(I3459&lt;7,0,1)</f>
        <v>1</v>
      </c>
    </row>
    <row r="3460" spans="1:10">
      <c r="A3460" t="s">
        <v>53</v>
      </c>
      <c r="B3460" s="57">
        <v>34909</v>
      </c>
      <c r="C3460">
        <v>1995</v>
      </c>
      <c r="D3460">
        <v>710</v>
      </c>
      <c r="F3460">
        <v>1.26</v>
      </c>
      <c r="G3460">
        <v>650</v>
      </c>
      <c r="H3460" t="s">
        <v>18</v>
      </c>
      <c r="I3460">
        <f t="shared" si="108"/>
        <v>7</v>
      </c>
      <c r="J3460">
        <f t="shared" si="109"/>
        <v>1</v>
      </c>
    </row>
    <row r="3461" spans="1:10">
      <c r="A3461" t="s">
        <v>53</v>
      </c>
      <c r="B3461" s="57">
        <v>34909</v>
      </c>
      <c r="C3461">
        <v>1995</v>
      </c>
      <c r="D3461">
        <v>710</v>
      </c>
      <c r="F3461">
        <v>0.16</v>
      </c>
      <c r="G3461">
        <v>659</v>
      </c>
      <c r="H3461" t="s">
        <v>55</v>
      </c>
      <c r="I3461">
        <f t="shared" si="108"/>
        <v>7</v>
      </c>
      <c r="J3461">
        <f t="shared" si="109"/>
        <v>1</v>
      </c>
    </row>
    <row r="3462" spans="1:10">
      <c r="A3462" t="s">
        <v>53</v>
      </c>
      <c r="B3462" s="57">
        <v>34916</v>
      </c>
      <c r="C3462">
        <v>1995</v>
      </c>
      <c r="D3462">
        <v>710</v>
      </c>
      <c r="E3462">
        <v>4087.2</v>
      </c>
      <c r="F3462">
        <v>27.29</v>
      </c>
      <c r="G3462">
        <v>610</v>
      </c>
      <c r="H3462" t="s">
        <v>18</v>
      </c>
      <c r="I3462">
        <f t="shared" si="108"/>
        <v>8</v>
      </c>
      <c r="J3462">
        <f t="shared" si="109"/>
        <v>1</v>
      </c>
    </row>
    <row r="3463" spans="1:10">
      <c r="A3463" t="s">
        <v>53</v>
      </c>
      <c r="B3463" s="57">
        <v>34916</v>
      </c>
      <c r="C3463">
        <v>1995</v>
      </c>
      <c r="D3463">
        <v>710</v>
      </c>
      <c r="E3463">
        <v>4390.96</v>
      </c>
      <c r="F3463">
        <v>4.8600000000000003</v>
      </c>
      <c r="G3463">
        <v>518</v>
      </c>
      <c r="H3463" t="s">
        <v>54</v>
      </c>
      <c r="I3463">
        <f t="shared" si="108"/>
        <v>8</v>
      </c>
      <c r="J3463">
        <f t="shared" si="109"/>
        <v>1</v>
      </c>
    </row>
    <row r="3464" spans="1:10">
      <c r="A3464" t="s">
        <v>53</v>
      </c>
      <c r="B3464" s="57">
        <v>34916</v>
      </c>
      <c r="C3464">
        <v>1995</v>
      </c>
      <c r="D3464">
        <v>710</v>
      </c>
      <c r="E3464">
        <v>4390.96</v>
      </c>
      <c r="F3464">
        <v>0.52</v>
      </c>
      <c r="G3464">
        <v>519</v>
      </c>
      <c r="H3464" t="s">
        <v>54</v>
      </c>
      <c r="I3464">
        <f t="shared" ref="I3464:I3527" si="110">MONTH(B3464)</f>
        <v>8</v>
      </c>
      <c r="J3464">
        <f t="shared" si="109"/>
        <v>1</v>
      </c>
    </row>
    <row r="3465" spans="1:10">
      <c r="A3465" t="s">
        <v>53</v>
      </c>
      <c r="B3465" s="57">
        <v>34916</v>
      </c>
      <c r="C3465">
        <v>1995</v>
      </c>
      <c r="D3465">
        <v>710</v>
      </c>
      <c r="E3465">
        <v>4390.96</v>
      </c>
      <c r="F3465">
        <v>0.03</v>
      </c>
      <c r="G3465">
        <v>521</v>
      </c>
      <c r="H3465" t="s">
        <v>54</v>
      </c>
      <c r="I3465">
        <f t="shared" si="110"/>
        <v>8</v>
      </c>
      <c r="J3465">
        <f t="shared" si="109"/>
        <v>1</v>
      </c>
    </row>
    <row r="3466" spans="1:10">
      <c r="A3466" t="s">
        <v>53</v>
      </c>
      <c r="B3466" s="57">
        <v>34916</v>
      </c>
      <c r="C3466">
        <v>1995</v>
      </c>
      <c r="D3466">
        <v>710</v>
      </c>
      <c r="E3466">
        <v>4390.96</v>
      </c>
      <c r="F3466">
        <v>8.44</v>
      </c>
      <c r="G3466">
        <v>541</v>
      </c>
      <c r="H3466" t="s">
        <v>54</v>
      </c>
      <c r="I3466">
        <f t="shared" si="110"/>
        <v>8</v>
      </c>
      <c r="J3466">
        <f t="shared" si="109"/>
        <v>1</v>
      </c>
    </row>
    <row r="3467" spans="1:10">
      <c r="A3467" t="s">
        <v>53</v>
      </c>
      <c r="B3467" s="57">
        <v>34916</v>
      </c>
      <c r="C3467">
        <v>1995</v>
      </c>
      <c r="D3467">
        <v>710</v>
      </c>
      <c r="E3467">
        <v>5435.03</v>
      </c>
      <c r="F3467">
        <v>4.3600000000000003</v>
      </c>
      <c r="G3467">
        <v>517</v>
      </c>
      <c r="H3467" t="s">
        <v>54</v>
      </c>
      <c r="I3467">
        <f t="shared" si="110"/>
        <v>8</v>
      </c>
      <c r="J3467">
        <f t="shared" si="109"/>
        <v>1</v>
      </c>
    </row>
    <row r="3468" spans="1:10">
      <c r="A3468" t="s">
        <v>53</v>
      </c>
      <c r="B3468" s="57">
        <v>34916</v>
      </c>
      <c r="C3468">
        <v>1995</v>
      </c>
      <c r="D3468">
        <v>710</v>
      </c>
      <c r="E3468">
        <v>5435.03</v>
      </c>
      <c r="F3468">
        <v>24.15</v>
      </c>
      <c r="G3468">
        <v>541</v>
      </c>
      <c r="H3468" t="s">
        <v>54</v>
      </c>
      <c r="I3468">
        <f t="shared" si="110"/>
        <v>8</v>
      </c>
      <c r="J3468">
        <f t="shared" si="109"/>
        <v>1</v>
      </c>
    </row>
    <row r="3469" spans="1:10">
      <c r="A3469" t="s">
        <v>53</v>
      </c>
      <c r="B3469" s="57">
        <v>34916</v>
      </c>
      <c r="C3469">
        <v>1995</v>
      </c>
      <c r="D3469">
        <v>710</v>
      </c>
      <c r="E3469">
        <v>5435.03</v>
      </c>
      <c r="F3469">
        <v>16.690000000000001</v>
      </c>
      <c r="G3469">
        <v>542</v>
      </c>
      <c r="H3469" t="s">
        <v>54</v>
      </c>
      <c r="I3469">
        <f t="shared" si="110"/>
        <v>8</v>
      </c>
      <c r="J3469">
        <f t="shared" si="109"/>
        <v>1</v>
      </c>
    </row>
    <row r="3470" spans="1:10">
      <c r="A3470" t="s">
        <v>53</v>
      </c>
      <c r="B3470" s="57">
        <v>34916</v>
      </c>
      <c r="C3470">
        <v>1995</v>
      </c>
      <c r="D3470">
        <v>710</v>
      </c>
      <c r="E3470">
        <v>6363.04</v>
      </c>
      <c r="F3470">
        <v>40.43</v>
      </c>
      <c r="G3470">
        <v>610</v>
      </c>
      <c r="H3470" t="s">
        <v>18</v>
      </c>
      <c r="I3470">
        <f t="shared" si="110"/>
        <v>8</v>
      </c>
      <c r="J3470">
        <f t="shared" si="109"/>
        <v>1</v>
      </c>
    </row>
    <row r="3471" spans="1:10">
      <c r="A3471" t="s">
        <v>53</v>
      </c>
      <c r="B3471" s="57">
        <v>34916</v>
      </c>
      <c r="C3471">
        <v>1995</v>
      </c>
      <c r="D3471">
        <v>710</v>
      </c>
      <c r="E3471">
        <v>6363.04</v>
      </c>
      <c r="F3471">
        <v>0.52</v>
      </c>
      <c r="G3471">
        <v>620</v>
      </c>
      <c r="H3471" t="s">
        <v>18</v>
      </c>
      <c r="I3471">
        <f t="shared" si="110"/>
        <v>8</v>
      </c>
      <c r="J3471">
        <f t="shared" si="109"/>
        <v>1</v>
      </c>
    </row>
    <row r="3472" spans="1:10">
      <c r="A3472" t="s">
        <v>53</v>
      </c>
      <c r="B3472" s="57">
        <v>34916</v>
      </c>
      <c r="C3472">
        <v>1995</v>
      </c>
      <c r="D3472">
        <v>710</v>
      </c>
      <c r="E3472">
        <v>6363.04</v>
      </c>
      <c r="F3472">
        <v>4.83</v>
      </c>
      <c r="G3472">
        <v>630</v>
      </c>
      <c r="H3472" t="s">
        <v>18</v>
      </c>
      <c r="I3472">
        <f t="shared" si="110"/>
        <v>8</v>
      </c>
      <c r="J3472">
        <f t="shared" si="109"/>
        <v>1</v>
      </c>
    </row>
    <row r="3473" spans="1:10">
      <c r="A3473" t="s">
        <v>53</v>
      </c>
      <c r="B3473" s="57">
        <v>34916</v>
      </c>
      <c r="C3473">
        <v>1995</v>
      </c>
      <c r="D3473">
        <v>710</v>
      </c>
      <c r="E3473">
        <v>6363.04</v>
      </c>
      <c r="F3473">
        <v>13.92</v>
      </c>
      <c r="G3473">
        <v>640</v>
      </c>
      <c r="H3473" t="s">
        <v>18</v>
      </c>
      <c r="I3473">
        <f t="shared" si="110"/>
        <v>8</v>
      </c>
      <c r="J3473">
        <f t="shared" si="109"/>
        <v>1</v>
      </c>
    </row>
    <row r="3474" spans="1:10">
      <c r="A3474" t="s">
        <v>53</v>
      </c>
      <c r="B3474" s="57">
        <v>34916</v>
      </c>
      <c r="C3474">
        <v>1995</v>
      </c>
      <c r="D3474">
        <v>710</v>
      </c>
      <c r="E3474">
        <v>6363.04</v>
      </c>
      <c r="F3474">
        <v>42.03</v>
      </c>
      <c r="G3474">
        <v>650</v>
      </c>
      <c r="H3474" t="s">
        <v>18</v>
      </c>
      <c r="I3474">
        <f t="shared" si="110"/>
        <v>8</v>
      </c>
      <c r="J3474">
        <f t="shared" si="109"/>
        <v>1</v>
      </c>
    </row>
    <row r="3475" spans="1:10">
      <c r="A3475" t="s">
        <v>53</v>
      </c>
      <c r="B3475" s="57">
        <v>34916</v>
      </c>
      <c r="C3475">
        <v>1995</v>
      </c>
      <c r="D3475">
        <v>710</v>
      </c>
      <c r="F3475">
        <v>0.04</v>
      </c>
      <c r="G3475">
        <v>517</v>
      </c>
      <c r="H3475" t="s">
        <v>54</v>
      </c>
      <c r="I3475">
        <f t="shared" si="110"/>
        <v>8</v>
      </c>
      <c r="J3475">
        <f t="shared" si="109"/>
        <v>1</v>
      </c>
    </row>
    <row r="3476" spans="1:10">
      <c r="A3476" t="s">
        <v>53</v>
      </c>
      <c r="B3476" s="57">
        <v>34916</v>
      </c>
      <c r="C3476">
        <v>1995</v>
      </c>
      <c r="D3476">
        <v>710</v>
      </c>
      <c r="F3476">
        <v>0.19</v>
      </c>
      <c r="G3476">
        <v>518</v>
      </c>
      <c r="H3476" t="s">
        <v>54</v>
      </c>
      <c r="I3476">
        <f t="shared" si="110"/>
        <v>8</v>
      </c>
      <c r="J3476">
        <f t="shared" si="109"/>
        <v>1</v>
      </c>
    </row>
    <row r="3477" spans="1:10">
      <c r="A3477" t="s">
        <v>53</v>
      </c>
      <c r="B3477" s="57">
        <v>34916</v>
      </c>
      <c r="C3477">
        <v>1995</v>
      </c>
      <c r="D3477">
        <v>710</v>
      </c>
      <c r="F3477">
        <v>0</v>
      </c>
      <c r="G3477">
        <v>519</v>
      </c>
      <c r="H3477" t="s">
        <v>54</v>
      </c>
      <c r="I3477">
        <f t="shared" si="110"/>
        <v>8</v>
      </c>
      <c r="J3477">
        <f t="shared" si="109"/>
        <v>1</v>
      </c>
    </row>
    <row r="3478" spans="1:10">
      <c r="A3478" t="s">
        <v>53</v>
      </c>
      <c r="B3478" s="57">
        <v>34916</v>
      </c>
      <c r="C3478">
        <v>1995</v>
      </c>
      <c r="D3478">
        <v>710</v>
      </c>
      <c r="F3478">
        <v>0</v>
      </c>
      <c r="G3478">
        <v>521</v>
      </c>
      <c r="H3478" t="s">
        <v>54</v>
      </c>
      <c r="I3478">
        <f t="shared" si="110"/>
        <v>8</v>
      </c>
      <c r="J3478">
        <f t="shared" si="109"/>
        <v>1</v>
      </c>
    </row>
    <row r="3479" spans="1:10">
      <c r="A3479" t="s">
        <v>53</v>
      </c>
      <c r="B3479" s="57">
        <v>34916</v>
      </c>
      <c r="C3479">
        <v>1995</v>
      </c>
      <c r="D3479">
        <v>710</v>
      </c>
      <c r="F3479">
        <v>0.35</v>
      </c>
      <c r="G3479">
        <v>541</v>
      </c>
      <c r="H3479" t="s">
        <v>54</v>
      </c>
      <c r="I3479">
        <f t="shared" si="110"/>
        <v>8</v>
      </c>
      <c r="J3479">
        <f t="shared" si="109"/>
        <v>1</v>
      </c>
    </row>
    <row r="3480" spans="1:10">
      <c r="A3480" t="s">
        <v>53</v>
      </c>
      <c r="B3480" s="57">
        <v>34916</v>
      </c>
      <c r="C3480">
        <v>1995</v>
      </c>
      <c r="D3480">
        <v>710</v>
      </c>
      <c r="F3480">
        <v>0.08</v>
      </c>
      <c r="G3480">
        <v>542</v>
      </c>
      <c r="H3480" t="s">
        <v>54</v>
      </c>
      <c r="I3480">
        <f t="shared" si="110"/>
        <v>8</v>
      </c>
      <c r="J3480">
        <f t="shared" si="109"/>
        <v>1</v>
      </c>
    </row>
    <row r="3481" spans="1:10">
      <c r="A3481" t="s">
        <v>53</v>
      </c>
      <c r="B3481" s="57">
        <v>34916</v>
      </c>
      <c r="C3481">
        <v>1995</v>
      </c>
      <c r="D3481">
        <v>710</v>
      </c>
      <c r="F3481">
        <v>0.38</v>
      </c>
      <c r="G3481">
        <v>610</v>
      </c>
      <c r="H3481" t="s">
        <v>18</v>
      </c>
      <c r="I3481">
        <f t="shared" si="110"/>
        <v>8</v>
      </c>
      <c r="J3481">
        <f t="shared" si="109"/>
        <v>1</v>
      </c>
    </row>
    <row r="3482" spans="1:10">
      <c r="A3482" t="s">
        <v>53</v>
      </c>
      <c r="B3482" s="57">
        <v>34916</v>
      </c>
      <c r="C3482">
        <v>1995</v>
      </c>
      <c r="D3482">
        <v>710</v>
      </c>
      <c r="F3482">
        <v>0</v>
      </c>
      <c r="G3482">
        <v>620</v>
      </c>
      <c r="H3482" t="s">
        <v>18</v>
      </c>
      <c r="I3482">
        <f t="shared" si="110"/>
        <v>8</v>
      </c>
      <c r="J3482">
        <f t="shared" si="109"/>
        <v>1</v>
      </c>
    </row>
    <row r="3483" spans="1:10">
      <c r="A3483" t="s">
        <v>53</v>
      </c>
      <c r="B3483" s="57">
        <v>34916</v>
      </c>
      <c r="C3483">
        <v>1995</v>
      </c>
      <c r="D3483">
        <v>710</v>
      </c>
      <c r="F3483">
        <v>0.06</v>
      </c>
      <c r="G3483">
        <v>630</v>
      </c>
      <c r="H3483" t="s">
        <v>18</v>
      </c>
      <c r="I3483">
        <f t="shared" si="110"/>
        <v>8</v>
      </c>
      <c r="J3483">
        <f t="shared" si="109"/>
        <v>1</v>
      </c>
    </row>
    <row r="3484" spans="1:10">
      <c r="A3484" t="s">
        <v>53</v>
      </c>
      <c r="B3484" s="57">
        <v>34916</v>
      </c>
      <c r="C3484">
        <v>1995</v>
      </c>
      <c r="D3484">
        <v>710</v>
      </c>
      <c r="F3484">
        <v>0.04</v>
      </c>
      <c r="G3484">
        <v>640</v>
      </c>
      <c r="H3484" t="s">
        <v>18</v>
      </c>
      <c r="I3484">
        <f t="shared" si="110"/>
        <v>8</v>
      </c>
      <c r="J3484">
        <f t="shared" si="109"/>
        <v>1</v>
      </c>
    </row>
    <row r="3485" spans="1:10">
      <c r="A3485" t="s">
        <v>53</v>
      </c>
      <c r="B3485" s="57">
        <v>34916</v>
      </c>
      <c r="C3485">
        <v>1995</v>
      </c>
      <c r="D3485">
        <v>710</v>
      </c>
      <c r="F3485">
        <v>0.15</v>
      </c>
      <c r="G3485">
        <v>650</v>
      </c>
      <c r="H3485" t="s">
        <v>18</v>
      </c>
      <c r="I3485">
        <f t="shared" si="110"/>
        <v>8</v>
      </c>
      <c r="J3485">
        <f t="shared" si="109"/>
        <v>1</v>
      </c>
    </row>
    <row r="3486" spans="1:10">
      <c r="A3486" t="s">
        <v>53</v>
      </c>
      <c r="B3486" s="57">
        <v>34916</v>
      </c>
      <c r="C3486">
        <v>1995</v>
      </c>
      <c r="D3486">
        <v>710</v>
      </c>
      <c r="F3486">
        <v>0.01</v>
      </c>
      <c r="G3486">
        <v>659</v>
      </c>
      <c r="H3486" t="s">
        <v>55</v>
      </c>
      <c r="I3486">
        <f t="shared" si="110"/>
        <v>8</v>
      </c>
      <c r="J3486">
        <f t="shared" si="109"/>
        <v>1</v>
      </c>
    </row>
    <row r="3487" spans="1:10">
      <c r="A3487" t="s">
        <v>53</v>
      </c>
      <c r="B3487" s="57">
        <v>34923</v>
      </c>
      <c r="C3487">
        <v>1995</v>
      </c>
      <c r="D3487">
        <v>710</v>
      </c>
      <c r="E3487">
        <v>4087.2</v>
      </c>
      <c r="F3487">
        <v>39.119999999999997</v>
      </c>
      <c r="G3487">
        <v>610</v>
      </c>
      <c r="H3487" t="s">
        <v>18</v>
      </c>
      <c r="I3487">
        <f t="shared" si="110"/>
        <v>8</v>
      </c>
      <c r="J3487">
        <f t="shared" si="109"/>
        <v>1</v>
      </c>
    </row>
    <row r="3488" spans="1:10">
      <c r="A3488" t="s">
        <v>53</v>
      </c>
      <c r="B3488" s="57">
        <v>34923</v>
      </c>
      <c r="C3488">
        <v>1995</v>
      </c>
      <c r="D3488">
        <v>710</v>
      </c>
      <c r="E3488">
        <v>4087.2</v>
      </c>
      <c r="F3488">
        <v>1.68</v>
      </c>
      <c r="G3488">
        <v>630</v>
      </c>
      <c r="H3488" t="s">
        <v>18</v>
      </c>
      <c r="I3488">
        <f t="shared" si="110"/>
        <v>8</v>
      </c>
      <c r="J3488">
        <f t="shared" si="109"/>
        <v>1</v>
      </c>
    </row>
    <row r="3489" spans="1:10">
      <c r="A3489" t="s">
        <v>53</v>
      </c>
      <c r="B3489" s="57">
        <v>34923</v>
      </c>
      <c r="C3489">
        <v>1995</v>
      </c>
      <c r="D3489">
        <v>710</v>
      </c>
      <c r="E3489">
        <v>4087.2</v>
      </c>
      <c r="F3489">
        <v>6.54</v>
      </c>
      <c r="G3489">
        <v>640</v>
      </c>
      <c r="H3489" t="s">
        <v>18</v>
      </c>
      <c r="I3489">
        <f t="shared" si="110"/>
        <v>8</v>
      </c>
      <c r="J3489">
        <f t="shared" si="109"/>
        <v>1</v>
      </c>
    </row>
    <row r="3490" spans="1:10">
      <c r="A3490" t="s">
        <v>53</v>
      </c>
      <c r="B3490" s="57">
        <v>34923</v>
      </c>
      <c r="C3490">
        <v>1995</v>
      </c>
      <c r="D3490">
        <v>710</v>
      </c>
      <c r="E3490">
        <v>4390.96</v>
      </c>
      <c r="F3490">
        <v>3.59</v>
      </c>
      <c r="G3490">
        <v>518</v>
      </c>
      <c r="H3490" t="s">
        <v>54</v>
      </c>
      <c r="I3490">
        <f t="shared" si="110"/>
        <v>8</v>
      </c>
      <c r="J3490">
        <f t="shared" si="109"/>
        <v>1</v>
      </c>
    </row>
    <row r="3491" spans="1:10">
      <c r="A3491" t="s">
        <v>53</v>
      </c>
      <c r="B3491" s="57">
        <v>34923</v>
      </c>
      <c r="C3491">
        <v>1995</v>
      </c>
      <c r="D3491">
        <v>710</v>
      </c>
      <c r="E3491">
        <v>4390.96</v>
      </c>
      <c r="F3491">
        <v>1.95</v>
      </c>
      <c r="G3491">
        <v>521</v>
      </c>
      <c r="H3491" t="s">
        <v>54</v>
      </c>
      <c r="I3491">
        <f t="shared" si="110"/>
        <v>8</v>
      </c>
      <c r="J3491">
        <f t="shared" si="109"/>
        <v>1</v>
      </c>
    </row>
    <row r="3492" spans="1:10">
      <c r="A3492" t="s">
        <v>53</v>
      </c>
      <c r="B3492" s="57">
        <v>34923</v>
      </c>
      <c r="C3492">
        <v>1995</v>
      </c>
      <c r="D3492">
        <v>710</v>
      </c>
      <c r="E3492">
        <v>4390.96</v>
      </c>
      <c r="F3492">
        <v>1.81</v>
      </c>
      <c r="G3492">
        <v>541</v>
      </c>
      <c r="H3492" t="s">
        <v>54</v>
      </c>
      <c r="I3492">
        <f t="shared" si="110"/>
        <v>8</v>
      </c>
      <c r="J3492">
        <f t="shared" si="109"/>
        <v>1</v>
      </c>
    </row>
    <row r="3493" spans="1:10">
      <c r="A3493" t="s">
        <v>53</v>
      </c>
      <c r="B3493" s="57">
        <v>34923</v>
      </c>
      <c r="C3493">
        <v>1995</v>
      </c>
      <c r="D3493">
        <v>710</v>
      </c>
      <c r="E3493">
        <v>5435.03</v>
      </c>
      <c r="F3493">
        <v>22.35</v>
      </c>
      <c r="G3493">
        <v>541</v>
      </c>
      <c r="H3493" t="s">
        <v>54</v>
      </c>
      <c r="I3493">
        <f t="shared" si="110"/>
        <v>8</v>
      </c>
      <c r="J3493">
        <f t="shared" si="109"/>
        <v>1</v>
      </c>
    </row>
    <row r="3494" spans="1:10">
      <c r="A3494" t="s">
        <v>53</v>
      </c>
      <c r="B3494" s="57">
        <v>34923</v>
      </c>
      <c r="C3494">
        <v>1995</v>
      </c>
      <c r="D3494">
        <v>710</v>
      </c>
      <c r="E3494">
        <v>6363.04</v>
      </c>
      <c r="F3494">
        <v>35.26</v>
      </c>
      <c r="G3494">
        <v>610</v>
      </c>
      <c r="H3494" t="s">
        <v>18</v>
      </c>
      <c r="I3494">
        <f t="shared" si="110"/>
        <v>8</v>
      </c>
      <c r="J3494">
        <f t="shared" si="109"/>
        <v>1</v>
      </c>
    </row>
    <row r="3495" spans="1:10">
      <c r="A3495" t="s">
        <v>53</v>
      </c>
      <c r="B3495" s="57">
        <v>34923</v>
      </c>
      <c r="C3495">
        <v>1995</v>
      </c>
      <c r="D3495">
        <v>710</v>
      </c>
      <c r="E3495">
        <v>6363.04</v>
      </c>
      <c r="F3495">
        <v>44.28</v>
      </c>
      <c r="G3495">
        <v>630</v>
      </c>
      <c r="H3495" t="s">
        <v>18</v>
      </c>
      <c r="I3495">
        <f t="shared" si="110"/>
        <v>8</v>
      </c>
      <c r="J3495">
        <f t="shared" si="109"/>
        <v>1</v>
      </c>
    </row>
    <row r="3496" spans="1:10">
      <c r="A3496" t="s">
        <v>53</v>
      </c>
      <c r="B3496" s="57">
        <v>34923</v>
      </c>
      <c r="C3496">
        <v>1995</v>
      </c>
      <c r="D3496">
        <v>710</v>
      </c>
      <c r="E3496">
        <v>6363.04</v>
      </c>
      <c r="F3496">
        <v>5.27</v>
      </c>
      <c r="G3496">
        <v>640</v>
      </c>
      <c r="H3496" t="s">
        <v>18</v>
      </c>
      <c r="I3496">
        <f t="shared" si="110"/>
        <v>8</v>
      </c>
      <c r="J3496">
        <f t="shared" si="109"/>
        <v>1</v>
      </c>
    </row>
    <row r="3497" spans="1:10">
      <c r="A3497" t="s">
        <v>53</v>
      </c>
      <c r="B3497" s="57">
        <v>34923</v>
      </c>
      <c r="C3497">
        <v>1995</v>
      </c>
      <c r="D3497">
        <v>710</v>
      </c>
      <c r="E3497">
        <v>6363.04</v>
      </c>
      <c r="F3497">
        <v>42.28</v>
      </c>
      <c r="G3497">
        <v>650</v>
      </c>
      <c r="H3497" t="s">
        <v>18</v>
      </c>
      <c r="I3497">
        <f t="shared" si="110"/>
        <v>8</v>
      </c>
      <c r="J3497">
        <f t="shared" si="109"/>
        <v>1</v>
      </c>
    </row>
    <row r="3498" spans="1:10">
      <c r="A3498" t="s">
        <v>53</v>
      </c>
      <c r="B3498" s="57">
        <v>34923</v>
      </c>
      <c r="C3498">
        <v>1995</v>
      </c>
      <c r="D3498">
        <v>710</v>
      </c>
      <c r="F3498">
        <v>0</v>
      </c>
      <c r="G3498">
        <v>517</v>
      </c>
      <c r="H3498" t="s">
        <v>54</v>
      </c>
      <c r="I3498">
        <f t="shared" si="110"/>
        <v>8</v>
      </c>
      <c r="J3498">
        <f t="shared" si="109"/>
        <v>1</v>
      </c>
    </row>
    <row r="3499" spans="1:10">
      <c r="A3499" t="s">
        <v>53</v>
      </c>
      <c r="B3499" s="57">
        <v>34923</v>
      </c>
      <c r="C3499">
        <v>1995</v>
      </c>
      <c r="D3499">
        <v>710</v>
      </c>
      <c r="F3499">
        <v>0.04</v>
      </c>
      <c r="G3499">
        <v>518</v>
      </c>
      <c r="H3499" t="s">
        <v>54</v>
      </c>
      <c r="I3499">
        <f t="shared" si="110"/>
        <v>8</v>
      </c>
      <c r="J3499">
        <f t="shared" si="109"/>
        <v>1</v>
      </c>
    </row>
    <row r="3500" spans="1:10">
      <c r="A3500" t="s">
        <v>53</v>
      </c>
      <c r="B3500" s="57">
        <v>34923</v>
      </c>
      <c r="C3500">
        <v>1995</v>
      </c>
      <c r="D3500">
        <v>710</v>
      </c>
      <c r="F3500">
        <v>0.03</v>
      </c>
      <c r="G3500">
        <v>519</v>
      </c>
      <c r="H3500" t="s">
        <v>54</v>
      </c>
      <c r="I3500">
        <f t="shared" si="110"/>
        <v>8</v>
      </c>
      <c r="J3500">
        <f t="shared" si="109"/>
        <v>1</v>
      </c>
    </row>
    <row r="3501" spans="1:10">
      <c r="A3501" t="s">
        <v>53</v>
      </c>
      <c r="B3501" s="57">
        <v>34923</v>
      </c>
      <c r="C3501">
        <v>1995</v>
      </c>
      <c r="D3501">
        <v>710</v>
      </c>
      <c r="F3501">
        <v>0.16</v>
      </c>
      <c r="G3501">
        <v>521</v>
      </c>
      <c r="H3501" t="s">
        <v>54</v>
      </c>
      <c r="I3501">
        <f t="shared" si="110"/>
        <v>8</v>
      </c>
      <c r="J3501">
        <f t="shared" si="109"/>
        <v>1</v>
      </c>
    </row>
    <row r="3502" spans="1:10">
      <c r="A3502" t="s">
        <v>53</v>
      </c>
      <c r="B3502" s="57">
        <v>34923</v>
      </c>
      <c r="C3502">
        <v>1995</v>
      </c>
      <c r="D3502">
        <v>710</v>
      </c>
      <c r="F3502">
        <v>0.26</v>
      </c>
      <c r="G3502">
        <v>541</v>
      </c>
      <c r="H3502" t="s">
        <v>54</v>
      </c>
      <c r="I3502">
        <f t="shared" si="110"/>
        <v>8</v>
      </c>
      <c r="J3502">
        <f t="shared" si="109"/>
        <v>1</v>
      </c>
    </row>
    <row r="3503" spans="1:10">
      <c r="A3503" t="s">
        <v>53</v>
      </c>
      <c r="B3503" s="57">
        <v>34923</v>
      </c>
      <c r="C3503">
        <v>1995</v>
      </c>
      <c r="D3503">
        <v>710</v>
      </c>
      <c r="F3503">
        <v>0.8</v>
      </c>
      <c r="G3503">
        <v>610</v>
      </c>
      <c r="H3503" t="s">
        <v>18</v>
      </c>
      <c r="I3503">
        <f t="shared" si="110"/>
        <v>8</v>
      </c>
      <c r="J3503">
        <f t="shared" si="109"/>
        <v>1</v>
      </c>
    </row>
    <row r="3504" spans="1:10">
      <c r="A3504" t="s">
        <v>53</v>
      </c>
      <c r="B3504" s="57">
        <v>34923</v>
      </c>
      <c r="C3504">
        <v>1995</v>
      </c>
      <c r="D3504">
        <v>710</v>
      </c>
      <c r="F3504">
        <v>0.26</v>
      </c>
      <c r="G3504">
        <v>630</v>
      </c>
      <c r="H3504" t="s">
        <v>18</v>
      </c>
      <c r="I3504">
        <f t="shared" si="110"/>
        <v>8</v>
      </c>
      <c r="J3504">
        <f t="shared" si="109"/>
        <v>1</v>
      </c>
    </row>
    <row r="3505" spans="1:10">
      <c r="A3505" t="s">
        <v>53</v>
      </c>
      <c r="B3505" s="57">
        <v>34923</v>
      </c>
      <c r="C3505">
        <v>1995</v>
      </c>
      <c r="D3505">
        <v>710</v>
      </c>
      <c r="F3505">
        <v>0.02</v>
      </c>
      <c r="G3505">
        <v>640</v>
      </c>
      <c r="H3505" t="s">
        <v>18</v>
      </c>
      <c r="I3505">
        <f t="shared" si="110"/>
        <v>8</v>
      </c>
      <c r="J3505">
        <f t="shared" si="109"/>
        <v>1</v>
      </c>
    </row>
    <row r="3506" spans="1:10">
      <c r="A3506" t="s">
        <v>53</v>
      </c>
      <c r="B3506" s="57">
        <v>34923</v>
      </c>
      <c r="C3506">
        <v>1995</v>
      </c>
      <c r="D3506">
        <v>710</v>
      </c>
      <c r="F3506">
        <v>0.15</v>
      </c>
      <c r="G3506">
        <v>650</v>
      </c>
      <c r="H3506" t="s">
        <v>18</v>
      </c>
      <c r="I3506">
        <f t="shared" si="110"/>
        <v>8</v>
      </c>
      <c r="J3506">
        <f t="shared" si="109"/>
        <v>1</v>
      </c>
    </row>
    <row r="3507" spans="1:10">
      <c r="A3507" t="s">
        <v>53</v>
      </c>
      <c r="B3507" s="57">
        <v>34923</v>
      </c>
      <c r="C3507">
        <v>1995</v>
      </c>
      <c r="D3507">
        <v>710</v>
      </c>
      <c r="F3507">
        <v>0</v>
      </c>
      <c r="G3507">
        <v>659</v>
      </c>
      <c r="H3507" t="s">
        <v>55</v>
      </c>
      <c r="I3507">
        <f t="shared" si="110"/>
        <v>8</v>
      </c>
      <c r="J3507">
        <f t="shared" si="109"/>
        <v>1</v>
      </c>
    </row>
    <row r="3508" spans="1:10">
      <c r="A3508" t="s">
        <v>53</v>
      </c>
      <c r="B3508" s="57">
        <v>34930</v>
      </c>
      <c r="C3508">
        <v>1995</v>
      </c>
      <c r="D3508">
        <v>710</v>
      </c>
      <c r="E3508">
        <v>4087.2</v>
      </c>
      <c r="F3508">
        <v>29.2</v>
      </c>
      <c r="G3508">
        <v>610</v>
      </c>
      <c r="H3508" t="s">
        <v>18</v>
      </c>
      <c r="I3508">
        <f t="shared" si="110"/>
        <v>8</v>
      </c>
      <c r="J3508">
        <f t="shared" si="109"/>
        <v>1</v>
      </c>
    </row>
    <row r="3509" spans="1:10">
      <c r="A3509" t="s">
        <v>53</v>
      </c>
      <c r="B3509" s="57">
        <v>34930</v>
      </c>
      <c r="C3509">
        <v>1995</v>
      </c>
      <c r="D3509">
        <v>710</v>
      </c>
      <c r="E3509">
        <v>4087.2</v>
      </c>
      <c r="F3509">
        <v>11.52</v>
      </c>
      <c r="G3509">
        <v>630</v>
      </c>
      <c r="H3509" t="s">
        <v>18</v>
      </c>
      <c r="I3509">
        <f t="shared" si="110"/>
        <v>8</v>
      </c>
      <c r="J3509">
        <f t="shared" si="109"/>
        <v>1</v>
      </c>
    </row>
    <row r="3510" spans="1:10">
      <c r="A3510" t="s">
        <v>53</v>
      </c>
      <c r="B3510" s="57">
        <v>34930</v>
      </c>
      <c r="C3510">
        <v>1995</v>
      </c>
      <c r="D3510">
        <v>710</v>
      </c>
      <c r="E3510">
        <v>4390.96</v>
      </c>
      <c r="F3510">
        <v>2.9</v>
      </c>
      <c r="G3510">
        <v>519</v>
      </c>
      <c r="H3510" t="s">
        <v>54</v>
      </c>
      <c r="I3510">
        <f t="shared" si="110"/>
        <v>8</v>
      </c>
      <c r="J3510">
        <f t="shared" si="109"/>
        <v>1</v>
      </c>
    </row>
    <row r="3511" spans="1:10">
      <c r="A3511" t="s">
        <v>53</v>
      </c>
      <c r="B3511" s="57">
        <v>34930</v>
      </c>
      <c r="C3511">
        <v>1995</v>
      </c>
      <c r="D3511">
        <v>710</v>
      </c>
      <c r="E3511">
        <v>4390.96</v>
      </c>
      <c r="F3511">
        <v>8.41</v>
      </c>
      <c r="G3511">
        <v>541</v>
      </c>
      <c r="H3511" t="s">
        <v>54</v>
      </c>
      <c r="I3511">
        <f t="shared" si="110"/>
        <v>8</v>
      </c>
      <c r="J3511">
        <f t="shared" si="109"/>
        <v>1</v>
      </c>
    </row>
    <row r="3512" spans="1:10">
      <c r="A3512" t="s">
        <v>53</v>
      </c>
      <c r="B3512" s="57">
        <v>34930</v>
      </c>
      <c r="C3512">
        <v>1995</v>
      </c>
      <c r="D3512">
        <v>710</v>
      </c>
      <c r="E3512">
        <v>5435.03</v>
      </c>
      <c r="F3512">
        <v>0.08</v>
      </c>
      <c r="G3512">
        <v>519</v>
      </c>
      <c r="H3512" t="s">
        <v>54</v>
      </c>
      <c r="I3512">
        <f t="shared" si="110"/>
        <v>8</v>
      </c>
      <c r="J3512">
        <f t="shared" si="109"/>
        <v>1</v>
      </c>
    </row>
    <row r="3513" spans="1:10">
      <c r="A3513" t="s">
        <v>53</v>
      </c>
      <c r="B3513" s="57">
        <v>34930</v>
      </c>
      <c r="C3513">
        <v>1995</v>
      </c>
      <c r="D3513">
        <v>710</v>
      </c>
      <c r="E3513">
        <v>5435.03</v>
      </c>
      <c r="F3513">
        <v>28.47</v>
      </c>
      <c r="G3513">
        <v>541</v>
      </c>
      <c r="H3513" t="s">
        <v>54</v>
      </c>
      <c r="I3513">
        <f t="shared" si="110"/>
        <v>8</v>
      </c>
      <c r="J3513">
        <f t="shared" si="109"/>
        <v>1</v>
      </c>
    </row>
    <row r="3514" spans="1:10">
      <c r="A3514" t="s">
        <v>53</v>
      </c>
      <c r="B3514" s="57">
        <v>34930</v>
      </c>
      <c r="C3514">
        <v>1995</v>
      </c>
      <c r="D3514">
        <v>710</v>
      </c>
      <c r="E3514">
        <v>5435.03</v>
      </c>
      <c r="F3514">
        <v>2.76</v>
      </c>
      <c r="G3514">
        <v>542</v>
      </c>
      <c r="H3514" t="s">
        <v>54</v>
      </c>
      <c r="I3514">
        <f t="shared" si="110"/>
        <v>8</v>
      </c>
      <c r="J3514">
        <f t="shared" si="109"/>
        <v>1</v>
      </c>
    </row>
    <row r="3515" spans="1:10">
      <c r="A3515" t="s">
        <v>53</v>
      </c>
      <c r="B3515" s="57">
        <v>34930</v>
      </c>
      <c r="C3515">
        <v>1995</v>
      </c>
      <c r="D3515">
        <v>710</v>
      </c>
      <c r="E3515">
        <v>6363.04</v>
      </c>
      <c r="F3515">
        <v>5.27</v>
      </c>
      <c r="G3515">
        <v>610</v>
      </c>
      <c r="H3515" t="s">
        <v>18</v>
      </c>
      <c r="I3515">
        <f t="shared" si="110"/>
        <v>8</v>
      </c>
      <c r="J3515">
        <f t="shared" si="109"/>
        <v>1</v>
      </c>
    </row>
    <row r="3516" spans="1:10">
      <c r="A3516" t="s">
        <v>53</v>
      </c>
      <c r="B3516" s="57">
        <v>34930</v>
      </c>
      <c r="C3516">
        <v>1995</v>
      </c>
      <c r="D3516">
        <v>710</v>
      </c>
      <c r="E3516">
        <v>6363.04</v>
      </c>
      <c r="F3516">
        <v>3.98</v>
      </c>
      <c r="G3516">
        <v>620</v>
      </c>
      <c r="H3516" t="s">
        <v>18</v>
      </c>
      <c r="I3516">
        <f t="shared" si="110"/>
        <v>8</v>
      </c>
      <c r="J3516">
        <f t="shared" si="109"/>
        <v>1</v>
      </c>
    </row>
    <row r="3517" spans="1:10">
      <c r="A3517" t="s">
        <v>53</v>
      </c>
      <c r="B3517" s="57">
        <v>34930</v>
      </c>
      <c r="C3517">
        <v>1995</v>
      </c>
      <c r="D3517">
        <v>710</v>
      </c>
      <c r="E3517">
        <v>6363.04</v>
      </c>
      <c r="F3517">
        <v>26.43</v>
      </c>
      <c r="G3517">
        <v>630</v>
      </c>
      <c r="H3517" t="s">
        <v>18</v>
      </c>
      <c r="I3517">
        <f t="shared" si="110"/>
        <v>8</v>
      </c>
      <c r="J3517">
        <f t="shared" si="109"/>
        <v>1</v>
      </c>
    </row>
    <row r="3518" spans="1:10">
      <c r="A3518" t="s">
        <v>53</v>
      </c>
      <c r="B3518" s="57">
        <v>34930</v>
      </c>
      <c r="C3518">
        <v>1995</v>
      </c>
      <c r="D3518">
        <v>710</v>
      </c>
      <c r="E3518">
        <v>6363.04</v>
      </c>
      <c r="F3518">
        <v>53.55</v>
      </c>
      <c r="G3518">
        <v>650</v>
      </c>
      <c r="H3518" t="s">
        <v>18</v>
      </c>
      <c r="I3518">
        <f t="shared" si="110"/>
        <v>8</v>
      </c>
      <c r="J3518">
        <f t="shared" si="109"/>
        <v>1</v>
      </c>
    </row>
    <row r="3519" spans="1:10">
      <c r="A3519" t="s">
        <v>53</v>
      </c>
      <c r="B3519" s="57">
        <v>34930</v>
      </c>
      <c r="C3519">
        <v>1995</v>
      </c>
      <c r="D3519">
        <v>710</v>
      </c>
      <c r="E3519">
        <v>6363.04</v>
      </c>
      <c r="F3519">
        <v>3.9</v>
      </c>
      <c r="G3519">
        <v>659</v>
      </c>
      <c r="H3519" t="s">
        <v>55</v>
      </c>
      <c r="I3519">
        <f t="shared" si="110"/>
        <v>8</v>
      </c>
      <c r="J3519">
        <f t="shared" si="109"/>
        <v>1</v>
      </c>
    </row>
    <row r="3520" spans="1:10">
      <c r="A3520" t="s">
        <v>53</v>
      </c>
      <c r="B3520" s="57">
        <v>34930</v>
      </c>
      <c r="C3520">
        <v>1995</v>
      </c>
      <c r="D3520">
        <v>710</v>
      </c>
      <c r="F3520">
        <v>0.1</v>
      </c>
      <c r="G3520">
        <v>517</v>
      </c>
      <c r="H3520" t="s">
        <v>54</v>
      </c>
      <c r="I3520">
        <f t="shared" si="110"/>
        <v>8</v>
      </c>
      <c r="J3520">
        <f t="shared" si="109"/>
        <v>1</v>
      </c>
    </row>
    <row r="3521" spans="1:10">
      <c r="A3521" t="s">
        <v>53</v>
      </c>
      <c r="B3521" s="57">
        <v>34930</v>
      </c>
      <c r="C3521">
        <v>1995</v>
      </c>
      <c r="D3521">
        <v>710</v>
      </c>
      <c r="F3521">
        <v>0.52</v>
      </c>
      <c r="G3521">
        <v>519</v>
      </c>
      <c r="H3521" t="s">
        <v>54</v>
      </c>
      <c r="I3521">
        <f t="shared" si="110"/>
        <v>8</v>
      </c>
      <c r="J3521">
        <f t="shared" si="109"/>
        <v>1</v>
      </c>
    </row>
    <row r="3522" spans="1:10">
      <c r="A3522" t="s">
        <v>53</v>
      </c>
      <c r="B3522" s="57">
        <v>34930</v>
      </c>
      <c r="C3522">
        <v>1995</v>
      </c>
      <c r="D3522">
        <v>710</v>
      </c>
      <c r="F3522">
        <v>0.64</v>
      </c>
      <c r="G3522">
        <v>541</v>
      </c>
      <c r="H3522" t="s">
        <v>54</v>
      </c>
      <c r="I3522">
        <f t="shared" si="110"/>
        <v>8</v>
      </c>
      <c r="J3522">
        <f t="shared" si="109"/>
        <v>1</v>
      </c>
    </row>
    <row r="3523" spans="1:10">
      <c r="A3523" t="s">
        <v>53</v>
      </c>
      <c r="B3523" s="57">
        <v>34930</v>
      </c>
      <c r="C3523">
        <v>1995</v>
      </c>
      <c r="D3523">
        <v>710</v>
      </c>
      <c r="F3523">
        <v>0.03</v>
      </c>
      <c r="G3523">
        <v>542</v>
      </c>
      <c r="H3523" t="s">
        <v>54</v>
      </c>
      <c r="I3523">
        <f t="shared" si="110"/>
        <v>8</v>
      </c>
      <c r="J3523">
        <f t="shared" ref="J3523:J3586" si="111">IF(I3523&lt;7,0,1)</f>
        <v>1</v>
      </c>
    </row>
    <row r="3524" spans="1:10">
      <c r="A3524" t="s">
        <v>53</v>
      </c>
      <c r="B3524" s="57">
        <v>34930</v>
      </c>
      <c r="C3524">
        <v>1995</v>
      </c>
      <c r="D3524">
        <v>710</v>
      </c>
      <c r="F3524">
        <v>1.41</v>
      </c>
      <c r="G3524">
        <v>610</v>
      </c>
      <c r="H3524" t="s">
        <v>18</v>
      </c>
      <c r="I3524">
        <f t="shared" si="110"/>
        <v>8</v>
      </c>
      <c r="J3524">
        <f t="shared" si="111"/>
        <v>1</v>
      </c>
    </row>
    <row r="3525" spans="1:10">
      <c r="A3525" t="s">
        <v>53</v>
      </c>
      <c r="B3525" s="57">
        <v>34930</v>
      </c>
      <c r="C3525">
        <v>1995</v>
      </c>
      <c r="D3525">
        <v>710</v>
      </c>
      <c r="F3525">
        <v>0.04</v>
      </c>
      <c r="G3525">
        <v>620</v>
      </c>
      <c r="H3525" t="s">
        <v>18</v>
      </c>
      <c r="I3525">
        <f t="shared" si="110"/>
        <v>8</v>
      </c>
      <c r="J3525">
        <f t="shared" si="111"/>
        <v>1</v>
      </c>
    </row>
    <row r="3526" spans="1:10">
      <c r="A3526" t="s">
        <v>53</v>
      </c>
      <c r="B3526" s="57">
        <v>34930</v>
      </c>
      <c r="C3526">
        <v>1995</v>
      </c>
      <c r="D3526">
        <v>710</v>
      </c>
      <c r="F3526">
        <v>0.08</v>
      </c>
      <c r="G3526">
        <v>630</v>
      </c>
      <c r="H3526" t="s">
        <v>18</v>
      </c>
      <c r="I3526">
        <f t="shared" si="110"/>
        <v>8</v>
      </c>
      <c r="J3526">
        <f t="shared" si="111"/>
        <v>1</v>
      </c>
    </row>
    <row r="3527" spans="1:10">
      <c r="A3527" t="s">
        <v>53</v>
      </c>
      <c r="B3527" s="57">
        <v>34930</v>
      </c>
      <c r="C3527">
        <v>1995</v>
      </c>
      <c r="D3527">
        <v>710</v>
      </c>
      <c r="F3527">
        <v>0</v>
      </c>
      <c r="G3527">
        <v>649</v>
      </c>
      <c r="H3527" t="s">
        <v>55</v>
      </c>
      <c r="I3527">
        <f t="shared" si="110"/>
        <v>8</v>
      </c>
      <c r="J3527">
        <f t="shared" si="111"/>
        <v>1</v>
      </c>
    </row>
    <row r="3528" spans="1:10">
      <c r="A3528" t="s">
        <v>53</v>
      </c>
      <c r="B3528" s="57">
        <v>34930</v>
      </c>
      <c r="C3528">
        <v>1995</v>
      </c>
      <c r="D3528">
        <v>710</v>
      </c>
      <c r="F3528">
        <v>0.24</v>
      </c>
      <c r="G3528">
        <v>650</v>
      </c>
      <c r="H3528" t="s">
        <v>18</v>
      </c>
      <c r="I3528">
        <f t="shared" ref="I3528:I3591" si="112">MONTH(B3528)</f>
        <v>8</v>
      </c>
      <c r="J3528">
        <f t="shared" si="111"/>
        <v>1</v>
      </c>
    </row>
    <row r="3529" spans="1:10">
      <c r="A3529" t="s">
        <v>53</v>
      </c>
      <c r="B3529" s="57">
        <v>34930</v>
      </c>
      <c r="C3529">
        <v>1995</v>
      </c>
      <c r="D3529">
        <v>710</v>
      </c>
      <c r="F3529">
        <v>0</v>
      </c>
      <c r="G3529">
        <v>659</v>
      </c>
      <c r="H3529" t="s">
        <v>55</v>
      </c>
      <c r="I3529">
        <f t="shared" si="112"/>
        <v>8</v>
      </c>
      <c r="J3529">
        <f t="shared" si="111"/>
        <v>1</v>
      </c>
    </row>
    <row r="3530" spans="1:10">
      <c r="A3530" t="s">
        <v>53</v>
      </c>
      <c r="B3530" s="57">
        <v>34937</v>
      </c>
      <c r="C3530">
        <v>1995</v>
      </c>
      <c r="D3530">
        <v>710</v>
      </c>
      <c r="E3530">
        <v>4087.2</v>
      </c>
      <c r="F3530">
        <v>19.059999999999999</v>
      </c>
      <c r="G3530">
        <v>610</v>
      </c>
      <c r="H3530" t="s">
        <v>18</v>
      </c>
      <c r="I3530">
        <f t="shared" si="112"/>
        <v>8</v>
      </c>
      <c r="J3530">
        <f t="shared" si="111"/>
        <v>1</v>
      </c>
    </row>
    <row r="3531" spans="1:10">
      <c r="A3531" t="s">
        <v>53</v>
      </c>
      <c r="B3531" s="57">
        <v>34937</v>
      </c>
      <c r="C3531">
        <v>1995</v>
      </c>
      <c r="D3531">
        <v>710</v>
      </c>
      <c r="E3531">
        <v>4087.2</v>
      </c>
      <c r="F3531">
        <v>0.46</v>
      </c>
      <c r="G3531">
        <v>650</v>
      </c>
      <c r="H3531" t="s">
        <v>18</v>
      </c>
      <c r="I3531">
        <f t="shared" si="112"/>
        <v>8</v>
      </c>
      <c r="J3531">
        <f t="shared" si="111"/>
        <v>1</v>
      </c>
    </row>
    <row r="3532" spans="1:10">
      <c r="A3532" t="s">
        <v>53</v>
      </c>
      <c r="B3532" s="57">
        <v>34937</v>
      </c>
      <c r="C3532">
        <v>1995</v>
      </c>
      <c r="D3532">
        <v>710</v>
      </c>
      <c r="E3532">
        <v>4390.96</v>
      </c>
      <c r="F3532">
        <v>3.92</v>
      </c>
      <c r="G3532">
        <v>509</v>
      </c>
      <c r="H3532" t="s">
        <v>54</v>
      </c>
      <c r="I3532">
        <f t="shared" si="112"/>
        <v>8</v>
      </c>
      <c r="J3532">
        <f t="shared" si="111"/>
        <v>1</v>
      </c>
    </row>
    <row r="3533" spans="1:10">
      <c r="A3533" t="s">
        <v>53</v>
      </c>
      <c r="B3533" s="57">
        <v>34937</v>
      </c>
      <c r="C3533">
        <v>1995</v>
      </c>
      <c r="D3533">
        <v>710</v>
      </c>
      <c r="E3533">
        <v>4390.96</v>
      </c>
      <c r="F3533">
        <v>13.51</v>
      </c>
      <c r="G3533">
        <v>518</v>
      </c>
      <c r="H3533" t="s">
        <v>54</v>
      </c>
      <c r="I3533">
        <f t="shared" si="112"/>
        <v>8</v>
      </c>
      <c r="J3533">
        <f t="shared" si="111"/>
        <v>1</v>
      </c>
    </row>
    <row r="3534" spans="1:10">
      <c r="A3534" t="s">
        <v>53</v>
      </c>
      <c r="B3534" s="57">
        <v>34937</v>
      </c>
      <c r="C3534">
        <v>1995</v>
      </c>
      <c r="D3534">
        <v>710</v>
      </c>
      <c r="E3534">
        <v>4390.96</v>
      </c>
      <c r="F3534">
        <v>0.03</v>
      </c>
      <c r="G3534">
        <v>541</v>
      </c>
      <c r="H3534" t="s">
        <v>54</v>
      </c>
      <c r="I3534">
        <f t="shared" si="112"/>
        <v>8</v>
      </c>
      <c r="J3534">
        <f t="shared" si="111"/>
        <v>1</v>
      </c>
    </row>
    <row r="3535" spans="1:10">
      <c r="A3535" t="s">
        <v>53</v>
      </c>
      <c r="B3535" s="57">
        <v>34937</v>
      </c>
      <c r="C3535">
        <v>1995</v>
      </c>
      <c r="D3535">
        <v>710</v>
      </c>
      <c r="E3535">
        <v>4390.96</v>
      </c>
      <c r="F3535">
        <v>2.67</v>
      </c>
      <c r="G3535">
        <v>542</v>
      </c>
      <c r="H3535" t="s">
        <v>54</v>
      </c>
      <c r="I3535">
        <f t="shared" si="112"/>
        <v>8</v>
      </c>
      <c r="J3535">
        <f t="shared" si="111"/>
        <v>1</v>
      </c>
    </row>
    <row r="3536" spans="1:10">
      <c r="A3536" t="s">
        <v>53</v>
      </c>
      <c r="B3536" s="57">
        <v>34937</v>
      </c>
      <c r="C3536">
        <v>1995</v>
      </c>
      <c r="D3536">
        <v>710</v>
      </c>
      <c r="E3536">
        <v>5435.03</v>
      </c>
      <c r="F3536">
        <v>18.850000000000001</v>
      </c>
      <c r="G3536">
        <v>541</v>
      </c>
      <c r="H3536" t="s">
        <v>54</v>
      </c>
      <c r="I3536">
        <f t="shared" si="112"/>
        <v>8</v>
      </c>
      <c r="J3536">
        <f t="shared" si="111"/>
        <v>1</v>
      </c>
    </row>
    <row r="3537" spans="1:10">
      <c r="A3537" t="s">
        <v>53</v>
      </c>
      <c r="B3537" s="57">
        <v>34937</v>
      </c>
      <c r="C3537">
        <v>1995</v>
      </c>
      <c r="D3537">
        <v>710</v>
      </c>
      <c r="E3537">
        <v>5435.03</v>
      </c>
      <c r="F3537">
        <v>3.25</v>
      </c>
      <c r="G3537">
        <v>542</v>
      </c>
      <c r="H3537" t="s">
        <v>54</v>
      </c>
      <c r="I3537">
        <f t="shared" si="112"/>
        <v>8</v>
      </c>
      <c r="J3537">
        <f t="shared" si="111"/>
        <v>1</v>
      </c>
    </row>
    <row r="3538" spans="1:10">
      <c r="A3538" t="s">
        <v>53</v>
      </c>
      <c r="B3538" s="57">
        <v>34937</v>
      </c>
      <c r="C3538">
        <v>1995</v>
      </c>
      <c r="D3538">
        <v>710</v>
      </c>
      <c r="E3538">
        <v>6363.04</v>
      </c>
      <c r="F3538">
        <v>32.770000000000003</v>
      </c>
      <c r="G3538">
        <v>610</v>
      </c>
      <c r="H3538" t="s">
        <v>18</v>
      </c>
      <c r="I3538">
        <f t="shared" si="112"/>
        <v>8</v>
      </c>
      <c r="J3538">
        <f t="shared" si="111"/>
        <v>1</v>
      </c>
    </row>
    <row r="3539" spans="1:10">
      <c r="A3539" t="s">
        <v>53</v>
      </c>
      <c r="B3539" s="57">
        <v>34937</v>
      </c>
      <c r="C3539">
        <v>1995</v>
      </c>
      <c r="D3539">
        <v>710</v>
      </c>
      <c r="E3539">
        <v>6363.04</v>
      </c>
      <c r="F3539">
        <v>7.06</v>
      </c>
      <c r="G3539">
        <v>620</v>
      </c>
      <c r="H3539" t="s">
        <v>18</v>
      </c>
      <c r="I3539">
        <f t="shared" si="112"/>
        <v>8</v>
      </c>
      <c r="J3539">
        <f t="shared" si="111"/>
        <v>1</v>
      </c>
    </row>
    <row r="3540" spans="1:10">
      <c r="A3540" t="s">
        <v>53</v>
      </c>
      <c r="B3540" s="57">
        <v>34937</v>
      </c>
      <c r="C3540">
        <v>1995</v>
      </c>
      <c r="D3540">
        <v>710</v>
      </c>
      <c r="E3540">
        <v>6363.04</v>
      </c>
      <c r="F3540">
        <v>86.34</v>
      </c>
      <c r="G3540">
        <v>630</v>
      </c>
      <c r="H3540" t="s">
        <v>18</v>
      </c>
      <c r="I3540">
        <f t="shared" si="112"/>
        <v>8</v>
      </c>
      <c r="J3540">
        <f t="shared" si="111"/>
        <v>1</v>
      </c>
    </row>
    <row r="3541" spans="1:10">
      <c r="A3541" t="s">
        <v>53</v>
      </c>
      <c r="B3541" s="57">
        <v>34937</v>
      </c>
      <c r="C3541">
        <v>1995</v>
      </c>
      <c r="D3541">
        <v>710</v>
      </c>
      <c r="E3541">
        <v>6363.04</v>
      </c>
      <c r="F3541">
        <v>54.63</v>
      </c>
      <c r="G3541">
        <v>640</v>
      </c>
      <c r="H3541" t="s">
        <v>18</v>
      </c>
      <c r="I3541">
        <f t="shared" si="112"/>
        <v>8</v>
      </c>
      <c r="J3541">
        <f t="shared" si="111"/>
        <v>1</v>
      </c>
    </row>
    <row r="3542" spans="1:10">
      <c r="A3542" t="s">
        <v>53</v>
      </c>
      <c r="B3542" s="57">
        <v>34937</v>
      </c>
      <c r="C3542">
        <v>1995</v>
      </c>
      <c r="D3542">
        <v>710</v>
      </c>
      <c r="E3542">
        <v>6363.04</v>
      </c>
      <c r="F3542">
        <v>103.26</v>
      </c>
      <c r="G3542">
        <v>650</v>
      </c>
      <c r="H3542" t="s">
        <v>18</v>
      </c>
      <c r="I3542">
        <f t="shared" si="112"/>
        <v>8</v>
      </c>
      <c r="J3542">
        <f t="shared" si="111"/>
        <v>1</v>
      </c>
    </row>
    <row r="3543" spans="1:10">
      <c r="A3543" t="s">
        <v>53</v>
      </c>
      <c r="B3543" s="57">
        <v>34937</v>
      </c>
      <c r="C3543">
        <v>1995</v>
      </c>
      <c r="D3543">
        <v>710</v>
      </c>
      <c r="F3543">
        <v>0</v>
      </c>
      <c r="G3543">
        <v>509</v>
      </c>
      <c r="H3543" t="s">
        <v>54</v>
      </c>
      <c r="I3543">
        <f t="shared" si="112"/>
        <v>8</v>
      </c>
      <c r="J3543">
        <f t="shared" si="111"/>
        <v>1</v>
      </c>
    </row>
    <row r="3544" spans="1:10">
      <c r="A3544" t="s">
        <v>53</v>
      </c>
      <c r="B3544" s="57">
        <v>34937</v>
      </c>
      <c r="C3544">
        <v>1995</v>
      </c>
      <c r="D3544">
        <v>710</v>
      </c>
      <c r="F3544">
        <v>0.06</v>
      </c>
      <c r="G3544">
        <v>517</v>
      </c>
      <c r="H3544" t="s">
        <v>54</v>
      </c>
      <c r="I3544">
        <f t="shared" si="112"/>
        <v>8</v>
      </c>
      <c r="J3544">
        <f t="shared" si="111"/>
        <v>1</v>
      </c>
    </row>
    <row r="3545" spans="1:10">
      <c r="A3545" t="s">
        <v>53</v>
      </c>
      <c r="B3545" s="57">
        <v>34937</v>
      </c>
      <c r="C3545">
        <v>1995</v>
      </c>
      <c r="D3545">
        <v>710</v>
      </c>
      <c r="F3545">
        <v>0.68</v>
      </c>
      <c r="G3545">
        <v>518</v>
      </c>
      <c r="H3545" t="s">
        <v>54</v>
      </c>
      <c r="I3545">
        <f t="shared" si="112"/>
        <v>8</v>
      </c>
      <c r="J3545">
        <f t="shared" si="111"/>
        <v>1</v>
      </c>
    </row>
    <row r="3546" spans="1:10">
      <c r="A3546" t="s">
        <v>53</v>
      </c>
      <c r="B3546" s="57">
        <v>34937</v>
      </c>
      <c r="C3546">
        <v>1995</v>
      </c>
      <c r="D3546">
        <v>710</v>
      </c>
      <c r="F3546">
        <v>0.1</v>
      </c>
      <c r="G3546">
        <v>519</v>
      </c>
      <c r="H3546" t="s">
        <v>54</v>
      </c>
      <c r="I3546">
        <f t="shared" si="112"/>
        <v>8</v>
      </c>
      <c r="J3546">
        <f t="shared" si="111"/>
        <v>1</v>
      </c>
    </row>
    <row r="3547" spans="1:10">
      <c r="A3547" t="s">
        <v>53</v>
      </c>
      <c r="B3547" s="57">
        <v>34937</v>
      </c>
      <c r="C3547">
        <v>1995</v>
      </c>
      <c r="D3547">
        <v>710</v>
      </c>
      <c r="F3547">
        <v>1.1499999999999999</v>
      </c>
      <c r="G3547">
        <v>610</v>
      </c>
      <c r="H3547" t="s">
        <v>18</v>
      </c>
      <c r="I3547">
        <f t="shared" si="112"/>
        <v>8</v>
      </c>
      <c r="J3547">
        <f t="shared" si="111"/>
        <v>1</v>
      </c>
    </row>
    <row r="3548" spans="1:10">
      <c r="A3548" t="s">
        <v>53</v>
      </c>
      <c r="B3548" s="57">
        <v>34937</v>
      </c>
      <c r="C3548">
        <v>1995</v>
      </c>
      <c r="D3548">
        <v>710</v>
      </c>
      <c r="F3548">
        <v>0.03</v>
      </c>
      <c r="G3548">
        <v>620</v>
      </c>
      <c r="H3548" t="s">
        <v>18</v>
      </c>
      <c r="I3548">
        <f t="shared" si="112"/>
        <v>8</v>
      </c>
      <c r="J3548">
        <f t="shared" si="111"/>
        <v>1</v>
      </c>
    </row>
    <row r="3549" spans="1:10">
      <c r="A3549" t="s">
        <v>53</v>
      </c>
      <c r="B3549" s="57">
        <v>34937</v>
      </c>
      <c r="C3549">
        <v>1995</v>
      </c>
      <c r="D3549">
        <v>710</v>
      </c>
      <c r="F3549">
        <v>0.47</v>
      </c>
      <c r="G3549">
        <v>630</v>
      </c>
      <c r="H3549" t="s">
        <v>18</v>
      </c>
      <c r="I3549">
        <f t="shared" si="112"/>
        <v>8</v>
      </c>
      <c r="J3549">
        <f t="shared" si="111"/>
        <v>1</v>
      </c>
    </row>
    <row r="3550" spans="1:10">
      <c r="A3550" t="s">
        <v>53</v>
      </c>
      <c r="B3550" s="57">
        <v>34937</v>
      </c>
      <c r="C3550">
        <v>1995</v>
      </c>
      <c r="D3550">
        <v>710</v>
      </c>
      <c r="F3550">
        <v>0.21</v>
      </c>
      <c r="G3550">
        <v>640</v>
      </c>
      <c r="H3550" t="s">
        <v>18</v>
      </c>
      <c r="I3550">
        <f t="shared" si="112"/>
        <v>8</v>
      </c>
      <c r="J3550">
        <f t="shared" si="111"/>
        <v>1</v>
      </c>
    </row>
    <row r="3551" spans="1:10">
      <c r="A3551" t="s">
        <v>53</v>
      </c>
      <c r="B3551" s="57">
        <v>34937</v>
      </c>
      <c r="C3551">
        <v>1995</v>
      </c>
      <c r="D3551">
        <v>710</v>
      </c>
      <c r="F3551">
        <v>0.38</v>
      </c>
      <c r="G3551">
        <v>650</v>
      </c>
      <c r="H3551" t="s">
        <v>18</v>
      </c>
      <c r="I3551">
        <f t="shared" si="112"/>
        <v>8</v>
      </c>
      <c r="J3551">
        <f t="shared" si="111"/>
        <v>1</v>
      </c>
    </row>
    <row r="3552" spans="1:10">
      <c r="A3552" t="s">
        <v>53</v>
      </c>
      <c r="B3552" s="57">
        <v>34937</v>
      </c>
      <c r="C3552">
        <v>1995</v>
      </c>
      <c r="D3552">
        <v>710</v>
      </c>
      <c r="F3552">
        <v>0.02</v>
      </c>
      <c r="G3552">
        <v>659</v>
      </c>
      <c r="H3552" t="s">
        <v>55</v>
      </c>
      <c r="I3552">
        <f t="shared" si="112"/>
        <v>8</v>
      </c>
      <c r="J3552">
        <f t="shared" si="111"/>
        <v>1</v>
      </c>
    </row>
    <row r="3553" spans="1:10">
      <c r="A3553" t="s">
        <v>53</v>
      </c>
      <c r="B3553" s="57">
        <v>34944</v>
      </c>
      <c r="C3553">
        <v>1995</v>
      </c>
      <c r="D3553">
        <v>710</v>
      </c>
      <c r="E3553">
        <v>4087.2</v>
      </c>
      <c r="F3553">
        <v>9.18</v>
      </c>
      <c r="G3553">
        <v>610</v>
      </c>
      <c r="H3553" t="s">
        <v>18</v>
      </c>
      <c r="I3553">
        <f t="shared" si="112"/>
        <v>9</v>
      </c>
      <c r="J3553">
        <f t="shared" si="111"/>
        <v>1</v>
      </c>
    </row>
    <row r="3554" spans="1:10">
      <c r="A3554" t="s">
        <v>53</v>
      </c>
      <c r="B3554" s="57">
        <v>34944</v>
      </c>
      <c r="C3554">
        <v>1995</v>
      </c>
      <c r="D3554">
        <v>710</v>
      </c>
      <c r="E3554">
        <v>4087.2</v>
      </c>
      <c r="F3554">
        <v>22.02</v>
      </c>
      <c r="G3554">
        <v>620</v>
      </c>
      <c r="H3554" t="s">
        <v>18</v>
      </c>
      <c r="I3554">
        <f t="shared" si="112"/>
        <v>9</v>
      </c>
      <c r="J3554">
        <f t="shared" si="111"/>
        <v>1</v>
      </c>
    </row>
    <row r="3555" spans="1:10">
      <c r="A3555" t="s">
        <v>53</v>
      </c>
      <c r="B3555" s="57">
        <v>34944</v>
      </c>
      <c r="C3555">
        <v>1995</v>
      </c>
      <c r="D3555">
        <v>710</v>
      </c>
      <c r="E3555">
        <v>4390.96</v>
      </c>
      <c r="F3555">
        <v>0.56000000000000005</v>
      </c>
      <c r="G3555">
        <v>509</v>
      </c>
      <c r="H3555" t="s">
        <v>54</v>
      </c>
      <c r="I3555">
        <f t="shared" si="112"/>
        <v>9</v>
      </c>
      <c r="J3555">
        <f t="shared" si="111"/>
        <v>1</v>
      </c>
    </row>
    <row r="3556" spans="1:10">
      <c r="A3556" t="s">
        <v>53</v>
      </c>
      <c r="B3556" s="57">
        <v>34944</v>
      </c>
      <c r="C3556">
        <v>1995</v>
      </c>
      <c r="D3556">
        <v>710</v>
      </c>
      <c r="E3556">
        <v>4390.96</v>
      </c>
      <c r="F3556">
        <v>4.9800000000000004</v>
      </c>
      <c r="G3556">
        <v>518</v>
      </c>
      <c r="H3556" t="s">
        <v>54</v>
      </c>
      <c r="I3556">
        <f t="shared" si="112"/>
        <v>9</v>
      </c>
      <c r="J3556">
        <f t="shared" si="111"/>
        <v>1</v>
      </c>
    </row>
    <row r="3557" spans="1:10">
      <c r="A3557" t="s">
        <v>53</v>
      </c>
      <c r="B3557" s="57">
        <v>34944</v>
      </c>
      <c r="C3557">
        <v>1995</v>
      </c>
      <c r="D3557">
        <v>710</v>
      </c>
      <c r="E3557">
        <v>4390.96</v>
      </c>
      <c r="F3557">
        <v>9.82</v>
      </c>
      <c r="G3557">
        <v>519</v>
      </c>
      <c r="H3557" t="s">
        <v>54</v>
      </c>
      <c r="I3557">
        <f t="shared" si="112"/>
        <v>9</v>
      </c>
      <c r="J3557">
        <f t="shared" si="111"/>
        <v>1</v>
      </c>
    </row>
    <row r="3558" spans="1:10">
      <c r="A3558" t="s">
        <v>53</v>
      </c>
      <c r="B3558" s="57">
        <v>34944</v>
      </c>
      <c r="C3558">
        <v>1995</v>
      </c>
      <c r="D3558">
        <v>710</v>
      </c>
      <c r="E3558">
        <v>4390.96</v>
      </c>
      <c r="F3558">
        <v>0.1</v>
      </c>
      <c r="G3558">
        <v>521</v>
      </c>
      <c r="H3558" t="s">
        <v>54</v>
      </c>
      <c r="I3558">
        <f t="shared" si="112"/>
        <v>9</v>
      </c>
      <c r="J3558">
        <f t="shared" si="111"/>
        <v>1</v>
      </c>
    </row>
    <row r="3559" spans="1:10">
      <c r="A3559" t="s">
        <v>53</v>
      </c>
      <c r="B3559" s="57">
        <v>34944</v>
      </c>
      <c r="C3559">
        <v>1995</v>
      </c>
      <c r="D3559">
        <v>710</v>
      </c>
      <c r="E3559">
        <v>4390.96</v>
      </c>
      <c r="F3559">
        <v>6.12</v>
      </c>
      <c r="G3559">
        <v>541</v>
      </c>
      <c r="H3559" t="s">
        <v>54</v>
      </c>
      <c r="I3559">
        <f t="shared" si="112"/>
        <v>9</v>
      </c>
      <c r="J3559">
        <f t="shared" si="111"/>
        <v>1</v>
      </c>
    </row>
    <row r="3560" spans="1:10">
      <c r="A3560" t="s">
        <v>53</v>
      </c>
      <c r="B3560" s="57">
        <v>34944</v>
      </c>
      <c r="C3560">
        <v>1995</v>
      </c>
      <c r="D3560">
        <v>710</v>
      </c>
      <c r="E3560">
        <v>5435.03</v>
      </c>
      <c r="F3560">
        <v>0.2</v>
      </c>
      <c r="G3560">
        <v>519</v>
      </c>
      <c r="H3560" t="s">
        <v>54</v>
      </c>
      <c r="I3560">
        <f t="shared" si="112"/>
        <v>9</v>
      </c>
      <c r="J3560">
        <f t="shared" si="111"/>
        <v>1</v>
      </c>
    </row>
    <row r="3561" spans="1:10">
      <c r="A3561" t="s">
        <v>53</v>
      </c>
      <c r="B3561" s="57">
        <v>34944</v>
      </c>
      <c r="C3561">
        <v>1995</v>
      </c>
      <c r="D3561">
        <v>710</v>
      </c>
      <c r="E3561">
        <v>5435.03</v>
      </c>
      <c r="F3561">
        <v>25.59</v>
      </c>
      <c r="G3561">
        <v>541</v>
      </c>
      <c r="H3561" t="s">
        <v>54</v>
      </c>
      <c r="I3561">
        <f t="shared" si="112"/>
        <v>9</v>
      </c>
      <c r="J3561">
        <f t="shared" si="111"/>
        <v>1</v>
      </c>
    </row>
    <row r="3562" spans="1:10">
      <c r="A3562" t="s">
        <v>53</v>
      </c>
      <c r="B3562" s="57">
        <v>34944</v>
      </c>
      <c r="C3562">
        <v>1995</v>
      </c>
      <c r="D3562">
        <v>710</v>
      </c>
      <c r="E3562">
        <v>6363.04</v>
      </c>
      <c r="F3562">
        <v>7.13</v>
      </c>
      <c r="G3562">
        <v>610</v>
      </c>
      <c r="H3562" t="s">
        <v>18</v>
      </c>
      <c r="I3562">
        <f t="shared" si="112"/>
        <v>9</v>
      </c>
      <c r="J3562">
        <f t="shared" si="111"/>
        <v>1</v>
      </c>
    </row>
    <row r="3563" spans="1:10">
      <c r="A3563" t="s">
        <v>53</v>
      </c>
      <c r="B3563" s="57">
        <v>34944</v>
      </c>
      <c r="C3563">
        <v>1995</v>
      </c>
      <c r="D3563">
        <v>710</v>
      </c>
      <c r="E3563">
        <v>6363.04</v>
      </c>
      <c r="F3563">
        <v>0.35</v>
      </c>
      <c r="G3563">
        <v>620</v>
      </c>
      <c r="H3563" t="s">
        <v>18</v>
      </c>
      <c r="I3563">
        <f t="shared" si="112"/>
        <v>9</v>
      </c>
      <c r="J3563">
        <f t="shared" si="111"/>
        <v>1</v>
      </c>
    </row>
    <row r="3564" spans="1:10">
      <c r="A3564" t="s">
        <v>53</v>
      </c>
      <c r="B3564" s="57">
        <v>34944</v>
      </c>
      <c r="C3564">
        <v>1995</v>
      </c>
      <c r="D3564">
        <v>710</v>
      </c>
      <c r="E3564">
        <v>6363.04</v>
      </c>
      <c r="F3564">
        <v>133.85</v>
      </c>
      <c r="G3564">
        <v>630</v>
      </c>
      <c r="H3564" t="s">
        <v>18</v>
      </c>
      <c r="I3564">
        <f t="shared" si="112"/>
        <v>9</v>
      </c>
      <c r="J3564">
        <f t="shared" si="111"/>
        <v>1</v>
      </c>
    </row>
    <row r="3565" spans="1:10">
      <c r="A3565" t="s">
        <v>53</v>
      </c>
      <c r="B3565" s="57">
        <v>34944</v>
      </c>
      <c r="C3565">
        <v>1995</v>
      </c>
      <c r="D3565">
        <v>710</v>
      </c>
      <c r="E3565">
        <v>6363.04</v>
      </c>
      <c r="F3565">
        <v>65.209999999999994</v>
      </c>
      <c r="G3565">
        <v>640</v>
      </c>
      <c r="H3565" t="s">
        <v>18</v>
      </c>
      <c r="I3565">
        <f t="shared" si="112"/>
        <v>9</v>
      </c>
      <c r="J3565">
        <f t="shared" si="111"/>
        <v>1</v>
      </c>
    </row>
    <row r="3566" spans="1:10">
      <c r="A3566" t="s">
        <v>53</v>
      </c>
      <c r="B3566" s="57">
        <v>34944</v>
      </c>
      <c r="C3566">
        <v>1995</v>
      </c>
      <c r="D3566">
        <v>710</v>
      </c>
      <c r="E3566">
        <v>6363.04</v>
      </c>
      <c r="F3566">
        <v>114.44</v>
      </c>
      <c r="G3566">
        <v>650</v>
      </c>
      <c r="H3566" t="s">
        <v>18</v>
      </c>
      <c r="I3566">
        <f t="shared" si="112"/>
        <v>9</v>
      </c>
      <c r="J3566">
        <f t="shared" si="111"/>
        <v>1</v>
      </c>
    </row>
    <row r="3567" spans="1:10">
      <c r="A3567" t="s">
        <v>53</v>
      </c>
      <c r="B3567" s="57">
        <v>34944</v>
      </c>
      <c r="C3567">
        <v>1995</v>
      </c>
      <c r="D3567">
        <v>710</v>
      </c>
      <c r="E3567">
        <v>6363.04</v>
      </c>
      <c r="F3567">
        <v>7.24</v>
      </c>
      <c r="G3567">
        <v>659</v>
      </c>
      <c r="H3567" t="s">
        <v>55</v>
      </c>
      <c r="I3567">
        <f t="shared" si="112"/>
        <v>9</v>
      </c>
      <c r="J3567">
        <f t="shared" si="111"/>
        <v>1</v>
      </c>
    </row>
    <row r="3568" spans="1:10">
      <c r="A3568" t="s">
        <v>53</v>
      </c>
      <c r="B3568" s="57">
        <v>34944</v>
      </c>
      <c r="C3568">
        <v>1995</v>
      </c>
      <c r="D3568">
        <v>710</v>
      </c>
      <c r="F3568">
        <v>0.02</v>
      </c>
      <c r="G3568">
        <v>509</v>
      </c>
      <c r="H3568" t="s">
        <v>54</v>
      </c>
      <c r="I3568">
        <f t="shared" si="112"/>
        <v>9</v>
      </c>
      <c r="J3568">
        <f t="shared" si="111"/>
        <v>1</v>
      </c>
    </row>
    <row r="3569" spans="1:10">
      <c r="A3569" t="s">
        <v>53</v>
      </c>
      <c r="B3569" s="57">
        <v>34944</v>
      </c>
      <c r="C3569">
        <v>1995</v>
      </c>
      <c r="D3569">
        <v>710</v>
      </c>
      <c r="F3569">
        <v>0.88</v>
      </c>
      <c r="G3569">
        <v>517</v>
      </c>
      <c r="H3569" t="s">
        <v>54</v>
      </c>
      <c r="I3569">
        <f t="shared" si="112"/>
        <v>9</v>
      </c>
      <c r="J3569">
        <f t="shared" si="111"/>
        <v>1</v>
      </c>
    </row>
    <row r="3570" spans="1:10">
      <c r="A3570" t="s">
        <v>53</v>
      </c>
      <c r="B3570" s="57">
        <v>34944</v>
      </c>
      <c r="C3570">
        <v>1995</v>
      </c>
      <c r="D3570">
        <v>710</v>
      </c>
      <c r="F3570">
        <v>0.02</v>
      </c>
      <c r="G3570">
        <v>518</v>
      </c>
      <c r="H3570" t="s">
        <v>54</v>
      </c>
      <c r="I3570">
        <f t="shared" si="112"/>
        <v>9</v>
      </c>
      <c r="J3570">
        <f t="shared" si="111"/>
        <v>1</v>
      </c>
    </row>
    <row r="3571" spans="1:10">
      <c r="A3571" t="s">
        <v>53</v>
      </c>
      <c r="B3571" s="57">
        <v>34944</v>
      </c>
      <c r="C3571">
        <v>1995</v>
      </c>
      <c r="D3571">
        <v>710</v>
      </c>
      <c r="F3571">
        <v>0.54</v>
      </c>
      <c r="G3571">
        <v>519</v>
      </c>
      <c r="H3571" t="s">
        <v>54</v>
      </c>
      <c r="I3571">
        <f t="shared" si="112"/>
        <v>9</v>
      </c>
      <c r="J3571">
        <f t="shared" si="111"/>
        <v>1</v>
      </c>
    </row>
    <row r="3572" spans="1:10">
      <c r="A3572" t="s">
        <v>53</v>
      </c>
      <c r="B3572" s="57">
        <v>34944</v>
      </c>
      <c r="C3572">
        <v>1995</v>
      </c>
      <c r="D3572">
        <v>710</v>
      </c>
      <c r="F3572">
        <v>0.21</v>
      </c>
      <c r="G3572">
        <v>541</v>
      </c>
      <c r="H3572" t="s">
        <v>54</v>
      </c>
      <c r="I3572">
        <f t="shared" si="112"/>
        <v>9</v>
      </c>
      <c r="J3572">
        <f t="shared" si="111"/>
        <v>1</v>
      </c>
    </row>
    <row r="3573" spans="1:10">
      <c r="A3573" t="s">
        <v>53</v>
      </c>
      <c r="B3573" s="57">
        <v>34944</v>
      </c>
      <c r="C3573">
        <v>1995</v>
      </c>
      <c r="D3573">
        <v>710</v>
      </c>
      <c r="F3573">
        <v>0.45</v>
      </c>
      <c r="G3573">
        <v>610</v>
      </c>
      <c r="H3573" t="s">
        <v>18</v>
      </c>
      <c r="I3573">
        <f t="shared" si="112"/>
        <v>9</v>
      </c>
      <c r="J3573">
        <f t="shared" si="111"/>
        <v>1</v>
      </c>
    </row>
    <row r="3574" spans="1:10">
      <c r="A3574" t="s">
        <v>53</v>
      </c>
      <c r="B3574" s="57">
        <v>34944</v>
      </c>
      <c r="C3574">
        <v>1995</v>
      </c>
      <c r="D3574">
        <v>710</v>
      </c>
      <c r="F3574">
        <v>1.08</v>
      </c>
      <c r="G3574">
        <v>620</v>
      </c>
      <c r="H3574" t="s">
        <v>18</v>
      </c>
      <c r="I3574">
        <f t="shared" si="112"/>
        <v>9</v>
      </c>
      <c r="J3574">
        <f t="shared" si="111"/>
        <v>1</v>
      </c>
    </row>
    <row r="3575" spans="1:10">
      <c r="A3575" t="s">
        <v>53</v>
      </c>
      <c r="B3575" s="57">
        <v>34944</v>
      </c>
      <c r="C3575">
        <v>1995</v>
      </c>
      <c r="D3575">
        <v>710</v>
      </c>
      <c r="F3575">
        <v>7.32</v>
      </c>
      <c r="G3575">
        <v>630</v>
      </c>
      <c r="H3575" t="s">
        <v>18</v>
      </c>
      <c r="I3575">
        <f t="shared" si="112"/>
        <v>9</v>
      </c>
      <c r="J3575">
        <f t="shared" si="111"/>
        <v>1</v>
      </c>
    </row>
    <row r="3576" spans="1:10">
      <c r="A3576" t="s">
        <v>53</v>
      </c>
      <c r="B3576" s="57">
        <v>34944</v>
      </c>
      <c r="C3576">
        <v>1995</v>
      </c>
      <c r="D3576">
        <v>710</v>
      </c>
      <c r="F3576">
        <v>0.91</v>
      </c>
      <c r="G3576">
        <v>640</v>
      </c>
      <c r="H3576" t="s">
        <v>18</v>
      </c>
      <c r="I3576">
        <f t="shared" si="112"/>
        <v>9</v>
      </c>
      <c r="J3576">
        <f t="shared" si="111"/>
        <v>1</v>
      </c>
    </row>
    <row r="3577" spans="1:10">
      <c r="A3577" t="s">
        <v>53</v>
      </c>
      <c r="B3577" s="57">
        <v>34944</v>
      </c>
      <c r="C3577">
        <v>1995</v>
      </c>
      <c r="D3577">
        <v>710</v>
      </c>
      <c r="F3577">
        <v>3.37</v>
      </c>
      <c r="G3577">
        <v>650</v>
      </c>
      <c r="H3577" t="s">
        <v>18</v>
      </c>
      <c r="I3577">
        <f t="shared" si="112"/>
        <v>9</v>
      </c>
      <c r="J3577">
        <f t="shared" si="111"/>
        <v>1</v>
      </c>
    </row>
    <row r="3578" spans="1:10">
      <c r="A3578" t="s">
        <v>53</v>
      </c>
      <c r="B3578" s="57">
        <v>34944</v>
      </c>
      <c r="C3578">
        <v>1995</v>
      </c>
      <c r="D3578">
        <v>710</v>
      </c>
      <c r="F3578">
        <v>0.27</v>
      </c>
      <c r="G3578">
        <v>659</v>
      </c>
      <c r="H3578" t="s">
        <v>55</v>
      </c>
      <c r="I3578">
        <f t="shared" si="112"/>
        <v>9</v>
      </c>
      <c r="J3578">
        <f t="shared" si="111"/>
        <v>1</v>
      </c>
    </row>
    <row r="3579" spans="1:10">
      <c r="A3579" t="s">
        <v>53</v>
      </c>
      <c r="B3579" s="57">
        <v>34951</v>
      </c>
      <c r="C3579">
        <v>1995</v>
      </c>
      <c r="D3579">
        <v>710</v>
      </c>
      <c r="E3579">
        <v>4087.2</v>
      </c>
      <c r="F3579">
        <v>6.12</v>
      </c>
      <c r="G3579">
        <v>620</v>
      </c>
      <c r="H3579" t="s">
        <v>18</v>
      </c>
      <c r="I3579">
        <f t="shared" si="112"/>
        <v>9</v>
      </c>
      <c r="J3579">
        <f t="shared" si="111"/>
        <v>1</v>
      </c>
    </row>
    <row r="3580" spans="1:10">
      <c r="A3580" t="s">
        <v>53</v>
      </c>
      <c r="B3580" s="57">
        <v>34951</v>
      </c>
      <c r="C3580">
        <v>1995</v>
      </c>
      <c r="D3580">
        <v>710</v>
      </c>
      <c r="E3580">
        <v>4087.2</v>
      </c>
      <c r="F3580">
        <v>24.57</v>
      </c>
      <c r="G3580">
        <v>630</v>
      </c>
      <c r="H3580" t="s">
        <v>18</v>
      </c>
      <c r="I3580">
        <f t="shared" si="112"/>
        <v>9</v>
      </c>
      <c r="J3580">
        <f t="shared" si="111"/>
        <v>1</v>
      </c>
    </row>
    <row r="3581" spans="1:10">
      <c r="A3581" t="s">
        <v>53</v>
      </c>
      <c r="B3581" s="57">
        <v>34951</v>
      </c>
      <c r="C3581">
        <v>1995</v>
      </c>
      <c r="D3581">
        <v>710</v>
      </c>
      <c r="E3581">
        <v>4087.2</v>
      </c>
      <c r="F3581">
        <v>11.49</v>
      </c>
      <c r="G3581">
        <v>650</v>
      </c>
      <c r="H3581" t="s">
        <v>18</v>
      </c>
      <c r="I3581">
        <f t="shared" si="112"/>
        <v>9</v>
      </c>
      <c r="J3581">
        <f t="shared" si="111"/>
        <v>1</v>
      </c>
    </row>
    <row r="3582" spans="1:10">
      <c r="A3582" t="s">
        <v>53</v>
      </c>
      <c r="B3582" s="57">
        <v>34951</v>
      </c>
      <c r="C3582">
        <v>1995</v>
      </c>
      <c r="D3582">
        <v>710</v>
      </c>
      <c r="E3582">
        <v>4390.96</v>
      </c>
      <c r="F3582">
        <v>0</v>
      </c>
      <c r="G3582">
        <v>509</v>
      </c>
      <c r="H3582" t="s">
        <v>54</v>
      </c>
      <c r="I3582">
        <f t="shared" si="112"/>
        <v>9</v>
      </c>
      <c r="J3582">
        <f t="shared" si="111"/>
        <v>1</v>
      </c>
    </row>
    <row r="3583" spans="1:10">
      <c r="A3583" t="s">
        <v>53</v>
      </c>
      <c r="B3583" s="57">
        <v>34951</v>
      </c>
      <c r="C3583">
        <v>1995</v>
      </c>
      <c r="D3583">
        <v>710</v>
      </c>
      <c r="E3583">
        <v>4390.96</v>
      </c>
      <c r="F3583">
        <v>0.01</v>
      </c>
      <c r="G3583">
        <v>517</v>
      </c>
      <c r="H3583" t="s">
        <v>54</v>
      </c>
      <c r="I3583">
        <f t="shared" si="112"/>
        <v>9</v>
      </c>
      <c r="J3583">
        <f t="shared" si="111"/>
        <v>1</v>
      </c>
    </row>
    <row r="3584" spans="1:10">
      <c r="A3584" t="s">
        <v>53</v>
      </c>
      <c r="B3584" s="57">
        <v>34951</v>
      </c>
      <c r="C3584">
        <v>1995</v>
      </c>
      <c r="D3584">
        <v>710</v>
      </c>
      <c r="E3584">
        <v>4390.96</v>
      </c>
      <c r="F3584">
        <v>1.27</v>
      </c>
      <c r="G3584">
        <v>518</v>
      </c>
      <c r="H3584" t="s">
        <v>54</v>
      </c>
      <c r="I3584">
        <f t="shared" si="112"/>
        <v>9</v>
      </c>
      <c r="J3584">
        <f t="shared" si="111"/>
        <v>1</v>
      </c>
    </row>
    <row r="3585" spans="1:10">
      <c r="A3585" t="s">
        <v>53</v>
      </c>
      <c r="B3585" s="57">
        <v>34951</v>
      </c>
      <c r="C3585">
        <v>1995</v>
      </c>
      <c r="D3585">
        <v>710</v>
      </c>
      <c r="E3585">
        <v>4390.96</v>
      </c>
      <c r="F3585">
        <v>4.3099999999999996</v>
      </c>
      <c r="G3585">
        <v>519</v>
      </c>
      <c r="H3585" t="s">
        <v>54</v>
      </c>
      <c r="I3585">
        <f t="shared" si="112"/>
        <v>9</v>
      </c>
      <c r="J3585">
        <f t="shared" si="111"/>
        <v>1</v>
      </c>
    </row>
    <row r="3586" spans="1:10">
      <c r="A3586" t="s">
        <v>53</v>
      </c>
      <c r="B3586" s="57">
        <v>34951</v>
      </c>
      <c r="C3586">
        <v>1995</v>
      </c>
      <c r="D3586">
        <v>710</v>
      </c>
      <c r="E3586">
        <v>4390.96</v>
      </c>
      <c r="F3586">
        <v>2.67</v>
      </c>
      <c r="G3586">
        <v>541</v>
      </c>
      <c r="H3586" t="s">
        <v>54</v>
      </c>
      <c r="I3586">
        <f t="shared" si="112"/>
        <v>9</v>
      </c>
      <c r="J3586">
        <f t="shared" si="111"/>
        <v>1</v>
      </c>
    </row>
    <row r="3587" spans="1:10">
      <c r="A3587" t="s">
        <v>53</v>
      </c>
      <c r="B3587" s="57">
        <v>34951</v>
      </c>
      <c r="C3587">
        <v>1995</v>
      </c>
      <c r="D3587">
        <v>710</v>
      </c>
      <c r="E3587">
        <v>5435.03</v>
      </c>
      <c r="F3587">
        <v>0.26</v>
      </c>
      <c r="G3587">
        <v>519</v>
      </c>
      <c r="H3587" t="s">
        <v>54</v>
      </c>
      <c r="I3587">
        <f t="shared" si="112"/>
        <v>9</v>
      </c>
      <c r="J3587">
        <f t="shared" ref="J3587:J3650" si="113">IF(I3587&lt;7,0,1)</f>
        <v>1</v>
      </c>
    </row>
    <row r="3588" spans="1:10">
      <c r="A3588" t="s">
        <v>53</v>
      </c>
      <c r="B3588" s="57">
        <v>34951</v>
      </c>
      <c r="C3588">
        <v>1995</v>
      </c>
      <c r="D3588">
        <v>710</v>
      </c>
      <c r="E3588">
        <v>5435.03</v>
      </c>
      <c r="F3588">
        <v>16.63</v>
      </c>
      <c r="G3588">
        <v>541</v>
      </c>
      <c r="H3588" t="s">
        <v>54</v>
      </c>
      <c r="I3588">
        <f t="shared" si="112"/>
        <v>9</v>
      </c>
      <c r="J3588">
        <f t="shared" si="113"/>
        <v>1</v>
      </c>
    </row>
    <row r="3589" spans="1:10">
      <c r="A3589" t="s">
        <v>53</v>
      </c>
      <c r="B3589" s="57">
        <v>34951</v>
      </c>
      <c r="C3589">
        <v>1995</v>
      </c>
      <c r="D3589">
        <v>710</v>
      </c>
      <c r="E3589">
        <v>5435.03</v>
      </c>
      <c r="F3589">
        <v>1.81</v>
      </c>
      <c r="G3589">
        <v>542</v>
      </c>
      <c r="H3589" t="s">
        <v>54</v>
      </c>
      <c r="I3589">
        <f t="shared" si="112"/>
        <v>9</v>
      </c>
      <c r="J3589">
        <f t="shared" si="113"/>
        <v>1</v>
      </c>
    </row>
    <row r="3590" spans="1:10">
      <c r="A3590" t="s">
        <v>53</v>
      </c>
      <c r="B3590" s="57">
        <v>34951</v>
      </c>
      <c r="C3590">
        <v>1995</v>
      </c>
      <c r="D3590">
        <v>710</v>
      </c>
      <c r="E3590">
        <v>6363.04</v>
      </c>
      <c r="F3590">
        <v>34.979999999999997</v>
      </c>
      <c r="G3590">
        <v>610</v>
      </c>
      <c r="H3590" t="s">
        <v>18</v>
      </c>
      <c r="I3590">
        <f t="shared" si="112"/>
        <v>9</v>
      </c>
      <c r="J3590">
        <f t="shared" si="113"/>
        <v>1</v>
      </c>
    </row>
    <row r="3591" spans="1:10">
      <c r="A3591" t="s">
        <v>53</v>
      </c>
      <c r="B3591" s="57">
        <v>34951</v>
      </c>
      <c r="C3591">
        <v>1995</v>
      </c>
      <c r="D3591">
        <v>710</v>
      </c>
      <c r="E3591">
        <v>6363.04</v>
      </c>
      <c r="F3591">
        <v>5.87</v>
      </c>
      <c r="G3591">
        <v>620</v>
      </c>
      <c r="H3591" t="s">
        <v>18</v>
      </c>
      <c r="I3591">
        <f t="shared" si="112"/>
        <v>9</v>
      </c>
      <c r="J3591">
        <f t="shared" si="113"/>
        <v>1</v>
      </c>
    </row>
    <row r="3592" spans="1:10">
      <c r="A3592" t="s">
        <v>53</v>
      </c>
      <c r="B3592" s="57">
        <v>34951</v>
      </c>
      <c r="C3592">
        <v>1995</v>
      </c>
      <c r="D3592">
        <v>710</v>
      </c>
      <c r="E3592">
        <v>6363.04</v>
      </c>
      <c r="F3592">
        <v>75.86</v>
      </c>
      <c r="G3592">
        <v>630</v>
      </c>
      <c r="H3592" t="s">
        <v>18</v>
      </c>
      <c r="I3592">
        <f t="shared" ref="I3592:I3655" si="114">MONTH(B3592)</f>
        <v>9</v>
      </c>
      <c r="J3592">
        <f t="shared" si="113"/>
        <v>1</v>
      </c>
    </row>
    <row r="3593" spans="1:10">
      <c r="A3593" t="s">
        <v>53</v>
      </c>
      <c r="B3593" s="57">
        <v>34951</v>
      </c>
      <c r="C3593">
        <v>1995</v>
      </c>
      <c r="D3593">
        <v>710</v>
      </c>
      <c r="E3593">
        <v>6363.04</v>
      </c>
      <c r="F3593">
        <v>147.25</v>
      </c>
      <c r="G3593">
        <v>640</v>
      </c>
      <c r="H3593" t="s">
        <v>18</v>
      </c>
      <c r="I3593">
        <f t="shared" si="114"/>
        <v>9</v>
      </c>
      <c r="J3593">
        <f t="shared" si="113"/>
        <v>1</v>
      </c>
    </row>
    <row r="3594" spans="1:10">
      <c r="A3594" t="s">
        <v>53</v>
      </c>
      <c r="B3594" s="57">
        <v>34951</v>
      </c>
      <c r="C3594">
        <v>1995</v>
      </c>
      <c r="D3594">
        <v>710</v>
      </c>
      <c r="E3594">
        <v>6363.04</v>
      </c>
      <c r="F3594">
        <v>146.44</v>
      </c>
      <c r="G3594">
        <v>650</v>
      </c>
      <c r="H3594" t="s">
        <v>18</v>
      </c>
      <c r="I3594">
        <f t="shared" si="114"/>
        <v>9</v>
      </c>
      <c r="J3594">
        <f t="shared" si="113"/>
        <v>1</v>
      </c>
    </row>
    <row r="3595" spans="1:10">
      <c r="A3595" t="s">
        <v>53</v>
      </c>
      <c r="B3595" s="57">
        <v>34951</v>
      </c>
      <c r="C3595">
        <v>1995</v>
      </c>
      <c r="D3595">
        <v>710</v>
      </c>
      <c r="E3595">
        <v>6363.04</v>
      </c>
      <c r="F3595">
        <v>10.48</v>
      </c>
      <c r="G3595">
        <v>659</v>
      </c>
      <c r="H3595" t="s">
        <v>55</v>
      </c>
      <c r="I3595">
        <f t="shared" si="114"/>
        <v>9</v>
      </c>
      <c r="J3595">
        <f t="shared" si="113"/>
        <v>1</v>
      </c>
    </row>
    <row r="3596" spans="1:10">
      <c r="A3596" t="s">
        <v>53</v>
      </c>
      <c r="B3596" s="57">
        <v>34951</v>
      </c>
      <c r="C3596">
        <v>1995</v>
      </c>
      <c r="D3596">
        <v>710</v>
      </c>
      <c r="F3596">
        <v>0.03</v>
      </c>
      <c r="G3596">
        <v>509</v>
      </c>
      <c r="H3596" t="s">
        <v>54</v>
      </c>
      <c r="I3596">
        <f t="shared" si="114"/>
        <v>9</v>
      </c>
      <c r="J3596">
        <f t="shared" si="113"/>
        <v>1</v>
      </c>
    </row>
    <row r="3597" spans="1:10">
      <c r="A3597" t="s">
        <v>53</v>
      </c>
      <c r="B3597" s="57">
        <v>34951</v>
      </c>
      <c r="C3597">
        <v>1995</v>
      </c>
      <c r="D3597">
        <v>710</v>
      </c>
      <c r="F3597">
        <v>0.16</v>
      </c>
      <c r="G3597">
        <v>517</v>
      </c>
      <c r="H3597" t="s">
        <v>54</v>
      </c>
      <c r="I3597">
        <f t="shared" si="114"/>
        <v>9</v>
      </c>
      <c r="J3597">
        <f t="shared" si="113"/>
        <v>1</v>
      </c>
    </row>
    <row r="3598" spans="1:10">
      <c r="A3598" t="s">
        <v>53</v>
      </c>
      <c r="B3598" s="57">
        <v>34951</v>
      </c>
      <c r="C3598">
        <v>1995</v>
      </c>
      <c r="D3598">
        <v>710</v>
      </c>
      <c r="F3598">
        <v>0.16</v>
      </c>
      <c r="G3598">
        <v>518</v>
      </c>
      <c r="H3598" t="s">
        <v>54</v>
      </c>
      <c r="I3598">
        <f t="shared" si="114"/>
        <v>9</v>
      </c>
      <c r="J3598">
        <f t="shared" si="113"/>
        <v>1</v>
      </c>
    </row>
    <row r="3599" spans="1:10">
      <c r="A3599" t="s">
        <v>53</v>
      </c>
      <c r="B3599" s="57">
        <v>34951</v>
      </c>
      <c r="C3599">
        <v>1995</v>
      </c>
      <c r="D3599">
        <v>710</v>
      </c>
      <c r="F3599">
        <v>1.55</v>
      </c>
      <c r="G3599">
        <v>519</v>
      </c>
      <c r="H3599" t="s">
        <v>54</v>
      </c>
      <c r="I3599">
        <f t="shared" si="114"/>
        <v>9</v>
      </c>
      <c r="J3599">
        <f t="shared" si="113"/>
        <v>1</v>
      </c>
    </row>
    <row r="3600" spans="1:10">
      <c r="A3600" t="s">
        <v>53</v>
      </c>
      <c r="B3600" s="57">
        <v>34951</v>
      </c>
      <c r="C3600">
        <v>1995</v>
      </c>
      <c r="D3600">
        <v>710</v>
      </c>
      <c r="F3600">
        <v>0.02</v>
      </c>
      <c r="G3600">
        <v>541</v>
      </c>
      <c r="H3600" t="s">
        <v>54</v>
      </c>
      <c r="I3600">
        <f t="shared" si="114"/>
        <v>9</v>
      </c>
      <c r="J3600">
        <f t="shared" si="113"/>
        <v>1</v>
      </c>
    </row>
    <row r="3601" spans="1:10">
      <c r="A3601" t="s">
        <v>53</v>
      </c>
      <c r="B3601" s="57">
        <v>34951</v>
      </c>
      <c r="C3601">
        <v>1995</v>
      </c>
      <c r="D3601">
        <v>710</v>
      </c>
      <c r="F3601">
        <v>1.42</v>
      </c>
      <c r="G3601">
        <v>610</v>
      </c>
      <c r="H3601" t="s">
        <v>18</v>
      </c>
      <c r="I3601">
        <f t="shared" si="114"/>
        <v>9</v>
      </c>
      <c r="J3601">
        <f t="shared" si="113"/>
        <v>1</v>
      </c>
    </row>
    <row r="3602" spans="1:10">
      <c r="A3602" t="s">
        <v>53</v>
      </c>
      <c r="B3602" s="57">
        <v>34951</v>
      </c>
      <c r="C3602">
        <v>1995</v>
      </c>
      <c r="D3602">
        <v>710</v>
      </c>
      <c r="F3602">
        <v>0.54</v>
      </c>
      <c r="G3602">
        <v>620</v>
      </c>
      <c r="H3602" t="s">
        <v>18</v>
      </c>
      <c r="I3602">
        <f t="shared" si="114"/>
        <v>9</v>
      </c>
      <c r="J3602">
        <f t="shared" si="113"/>
        <v>1</v>
      </c>
    </row>
    <row r="3603" spans="1:10">
      <c r="A3603" t="s">
        <v>53</v>
      </c>
      <c r="B3603" s="57">
        <v>34951</v>
      </c>
      <c r="C3603">
        <v>1995</v>
      </c>
      <c r="D3603">
        <v>710</v>
      </c>
      <c r="F3603">
        <v>6.11</v>
      </c>
      <c r="G3603">
        <v>630</v>
      </c>
      <c r="H3603" t="s">
        <v>18</v>
      </c>
      <c r="I3603">
        <f t="shared" si="114"/>
        <v>9</v>
      </c>
      <c r="J3603">
        <f t="shared" si="113"/>
        <v>1</v>
      </c>
    </row>
    <row r="3604" spans="1:10">
      <c r="A3604" t="s">
        <v>53</v>
      </c>
      <c r="B3604" s="57">
        <v>34951</v>
      </c>
      <c r="C3604">
        <v>1995</v>
      </c>
      <c r="D3604">
        <v>710</v>
      </c>
      <c r="F3604">
        <v>6.07</v>
      </c>
      <c r="G3604">
        <v>640</v>
      </c>
      <c r="H3604" t="s">
        <v>18</v>
      </c>
      <c r="I3604">
        <f t="shared" si="114"/>
        <v>9</v>
      </c>
      <c r="J3604">
        <f t="shared" si="113"/>
        <v>1</v>
      </c>
    </row>
    <row r="3605" spans="1:10">
      <c r="A3605" t="s">
        <v>53</v>
      </c>
      <c r="B3605" s="57">
        <v>34951</v>
      </c>
      <c r="C3605">
        <v>1995</v>
      </c>
      <c r="D3605">
        <v>710</v>
      </c>
      <c r="F3605">
        <v>5.22</v>
      </c>
      <c r="G3605">
        <v>650</v>
      </c>
      <c r="H3605" t="s">
        <v>18</v>
      </c>
      <c r="I3605">
        <f t="shared" si="114"/>
        <v>9</v>
      </c>
      <c r="J3605">
        <f t="shared" si="113"/>
        <v>1</v>
      </c>
    </row>
    <row r="3606" spans="1:10">
      <c r="A3606" t="s">
        <v>53</v>
      </c>
      <c r="B3606" s="57">
        <v>34951</v>
      </c>
      <c r="C3606">
        <v>1995</v>
      </c>
      <c r="D3606">
        <v>710</v>
      </c>
      <c r="F3606">
        <v>0.3</v>
      </c>
      <c r="G3606">
        <v>659</v>
      </c>
      <c r="H3606" t="s">
        <v>55</v>
      </c>
      <c r="I3606">
        <f t="shared" si="114"/>
        <v>9</v>
      </c>
      <c r="J3606">
        <f t="shared" si="113"/>
        <v>1</v>
      </c>
    </row>
    <row r="3607" spans="1:10">
      <c r="A3607" t="s">
        <v>53</v>
      </c>
      <c r="B3607" s="57">
        <v>34958</v>
      </c>
      <c r="C3607">
        <v>1995</v>
      </c>
      <c r="D3607">
        <v>710</v>
      </c>
      <c r="E3607">
        <v>4390.96</v>
      </c>
      <c r="F3607">
        <v>0.18</v>
      </c>
      <c r="G3607">
        <v>517</v>
      </c>
      <c r="H3607" t="s">
        <v>54</v>
      </c>
      <c r="I3607">
        <f t="shared" si="114"/>
        <v>9</v>
      </c>
      <c r="J3607">
        <f t="shared" si="113"/>
        <v>1</v>
      </c>
    </row>
    <row r="3608" spans="1:10">
      <c r="A3608" t="s">
        <v>53</v>
      </c>
      <c r="B3608" s="57">
        <v>34958</v>
      </c>
      <c r="C3608">
        <v>1995</v>
      </c>
      <c r="D3608">
        <v>710</v>
      </c>
      <c r="E3608">
        <v>4390.96</v>
      </c>
      <c r="F3608">
        <v>2.0299999999999998</v>
      </c>
      <c r="G3608">
        <v>518</v>
      </c>
      <c r="H3608" t="s">
        <v>54</v>
      </c>
      <c r="I3608">
        <f t="shared" si="114"/>
        <v>9</v>
      </c>
      <c r="J3608">
        <f t="shared" si="113"/>
        <v>1</v>
      </c>
    </row>
    <row r="3609" spans="1:10">
      <c r="A3609" t="s">
        <v>53</v>
      </c>
      <c r="B3609" s="57">
        <v>34958</v>
      </c>
      <c r="C3609">
        <v>1995</v>
      </c>
      <c r="D3609">
        <v>710</v>
      </c>
      <c r="E3609">
        <v>4390.96</v>
      </c>
      <c r="F3609">
        <v>0.94</v>
      </c>
      <c r="G3609">
        <v>519</v>
      </c>
      <c r="H3609" t="s">
        <v>54</v>
      </c>
      <c r="I3609">
        <f t="shared" si="114"/>
        <v>9</v>
      </c>
      <c r="J3609">
        <f t="shared" si="113"/>
        <v>1</v>
      </c>
    </row>
    <row r="3610" spans="1:10">
      <c r="A3610" t="s">
        <v>53</v>
      </c>
      <c r="B3610" s="57">
        <v>34958</v>
      </c>
      <c r="C3610">
        <v>1995</v>
      </c>
      <c r="D3610">
        <v>710</v>
      </c>
      <c r="E3610">
        <v>5435.03</v>
      </c>
      <c r="F3610">
        <v>0.4</v>
      </c>
      <c r="G3610">
        <v>519</v>
      </c>
      <c r="H3610" t="s">
        <v>54</v>
      </c>
      <c r="I3610">
        <f t="shared" si="114"/>
        <v>9</v>
      </c>
      <c r="J3610">
        <f t="shared" si="113"/>
        <v>1</v>
      </c>
    </row>
    <row r="3611" spans="1:10">
      <c r="A3611" t="s">
        <v>53</v>
      </c>
      <c r="B3611" s="57">
        <v>34958</v>
      </c>
      <c r="C3611">
        <v>1995</v>
      </c>
      <c r="D3611">
        <v>710</v>
      </c>
      <c r="E3611">
        <v>5435.03</v>
      </c>
      <c r="F3611">
        <v>7.57</v>
      </c>
      <c r="G3611">
        <v>541</v>
      </c>
      <c r="H3611" t="s">
        <v>54</v>
      </c>
      <c r="I3611">
        <f t="shared" si="114"/>
        <v>9</v>
      </c>
      <c r="J3611">
        <f t="shared" si="113"/>
        <v>1</v>
      </c>
    </row>
    <row r="3612" spans="1:10">
      <c r="A3612" t="s">
        <v>53</v>
      </c>
      <c r="B3612" s="57">
        <v>34958</v>
      </c>
      <c r="C3612">
        <v>1995</v>
      </c>
      <c r="D3612">
        <v>710</v>
      </c>
      <c r="E3612">
        <v>5435.03</v>
      </c>
      <c r="F3612">
        <v>5.33</v>
      </c>
      <c r="G3612">
        <v>542</v>
      </c>
      <c r="H3612" t="s">
        <v>54</v>
      </c>
      <c r="I3612">
        <f t="shared" si="114"/>
        <v>9</v>
      </c>
      <c r="J3612">
        <f t="shared" si="113"/>
        <v>1</v>
      </c>
    </row>
    <row r="3613" spans="1:10">
      <c r="A3613" t="s">
        <v>53</v>
      </c>
      <c r="B3613" s="57">
        <v>34958</v>
      </c>
      <c r="C3613">
        <v>1995</v>
      </c>
      <c r="D3613">
        <v>710</v>
      </c>
      <c r="E3613">
        <v>6363.04</v>
      </c>
      <c r="F3613">
        <v>5.27</v>
      </c>
      <c r="G3613">
        <v>610</v>
      </c>
      <c r="H3613" t="s">
        <v>18</v>
      </c>
      <c r="I3613">
        <f t="shared" si="114"/>
        <v>9</v>
      </c>
      <c r="J3613">
        <f t="shared" si="113"/>
        <v>1</v>
      </c>
    </row>
    <row r="3614" spans="1:10">
      <c r="A3614" t="s">
        <v>53</v>
      </c>
      <c r="B3614" s="57">
        <v>34958</v>
      </c>
      <c r="C3614">
        <v>1995</v>
      </c>
      <c r="D3614">
        <v>710</v>
      </c>
      <c r="E3614">
        <v>6363.04</v>
      </c>
      <c r="F3614">
        <v>13.52</v>
      </c>
      <c r="G3614">
        <v>620</v>
      </c>
      <c r="H3614" t="s">
        <v>18</v>
      </c>
      <c r="I3614">
        <f t="shared" si="114"/>
        <v>9</v>
      </c>
      <c r="J3614">
        <f t="shared" si="113"/>
        <v>1</v>
      </c>
    </row>
    <row r="3615" spans="1:10">
      <c r="A3615" t="s">
        <v>53</v>
      </c>
      <c r="B3615" s="57">
        <v>34958</v>
      </c>
      <c r="C3615">
        <v>1995</v>
      </c>
      <c r="D3615">
        <v>710</v>
      </c>
      <c r="E3615">
        <v>6363.04</v>
      </c>
      <c r="F3615">
        <v>83.97</v>
      </c>
      <c r="G3615">
        <v>630</v>
      </c>
      <c r="H3615" t="s">
        <v>18</v>
      </c>
      <c r="I3615">
        <f t="shared" si="114"/>
        <v>9</v>
      </c>
      <c r="J3615">
        <f t="shared" si="113"/>
        <v>1</v>
      </c>
    </row>
    <row r="3616" spans="1:10">
      <c r="A3616" t="s">
        <v>53</v>
      </c>
      <c r="B3616" s="57">
        <v>34958</v>
      </c>
      <c r="C3616">
        <v>1995</v>
      </c>
      <c r="D3616">
        <v>710</v>
      </c>
      <c r="E3616">
        <v>6363.04</v>
      </c>
      <c r="F3616">
        <v>31.1</v>
      </c>
      <c r="G3616">
        <v>640</v>
      </c>
      <c r="H3616" t="s">
        <v>18</v>
      </c>
      <c r="I3616">
        <f t="shared" si="114"/>
        <v>9</v>
      </c>
      <c r="J3616">
        <f t="shared" si="113"/>
        <v>1</v>
      </c>
    </row>
    <row r="3617" spans="1:10">
      <c r="A3617" t="s">
        <v>53</v>
      </c>
      <c r="B3617" s="57">
        <v>34958</v>
      </c>
      <c r="C3617">
        <v>1995</v>
      </c>
      <c r="D3617">
        <v>710</v>
      </c>
      <c r="E3617">
        <v>6363.04</v>
      </c>
      <c r="F3617">
        <v>191.33</v>
      </c>
      <c r="G3617">
        <v>650</v>
      </c>
      <c r="H3617" t="s">
        <v>18</v>
      </c>
      <c r="I3617">
        <f t="shared" si="114"/>
        <v>9</v>
      </c>
      <c r="J3617">
        <f t="shared" si="113"/>
        <v>1</v>
      </c>
    </row>
    <row r="3618" spans="1:10">
      <c r="A3618" t="s">
        <v>53</v>
      </c>
      <c r="B3618" s="57">
        <v>34958</v>
      </c>
      <c r="C3618">
        <v>1995</v>
      </c>
      <c r="D3618">
        <v>710</v>
      </c>
      <c r="E3618">
        <v>6363.04</v>
      </c>
      <c r="F3618">
        <v>454.03</v>
      </c>
      <c r="G3618">
        <v>659</v>
      </c>
      <c r="H3618" t="s">
        <v>55</v>
      </c>
      <c r="I3618">
        <f t="shared" si="114"/>
        <v>9</v>
      </c>
      <c r="J3618">
        <f t="shared" si="113"/>
        <v>1</v>
      </c>
    </row>
    <row r="3619" spans="1:10">
      <c r="A3619" t="s">
        <v>53</v>
      </c>
      <c r="B3619" s="57">
        <v>34958</v>
      </c>
      <c r="C3619">
        <v>1995</v>
      </c>
      <c r="D3619">
        <v>710</v>
      </c>
      <c r="F3619">
        <v>0.01</v>
      </c>
      <c r="G3619">
        <v>509</v>
      </c>
      <c r="H3619" t="s">
        <v>54</v>
      </c>
      <c r="I3619">
        <f t="shared" si="114"/>
        <v>9</v>
      </c>
      <c r="J3619">
        <f t="shared" si="113"/>
        <v>1</v>
      </c>
    </row>
    <row r="3620" spans="1:10">
      <c r="A3620" t="s">
        <v>53</v>
      </c>
      <c r="B3620" s="57">
        <v>34958</v>
      </c>
      <c r="C3620">
        <v>1995</v>
      </c>
      <c r="D3620">
        <v>710</v>
      </c>
      <c r="F3620">
        <v>0.11</v>
      </c>
      <c r="G3620">
        <v>513</v>
      </c>
      <c r="H3620" t="s">
        <v>54</v>
      </c>
      <c r="I3620">
        <f t="shared" si="114"/>
        <v>9</v>
      </c>
      <c r="J3620">
        <f t="shared" si="113"/>
        <v>1</v>
      </c>
    </row>
    <row r="3621" spans="1:10">
      <c r="A3621" t="s">
        <v>53</v>
      </c>
      <c r="B3621" s="57">
        <v>34958</v>
      </c>
      <c r="C3621">
        <v>1995</v>
      </c>
      <c r="D3621">
        <v>710</v>
      </c>
      <c r="F3621">
        <v>0.74</v>
      </c>
      <c r="G3621">
        <v>517</v>
      </c>
      <c r="H3621" t="s">
        <v>54</v>
      </c>
      <c r="I3621">
        <f t="shared" si="114"/>
        <v>9</v>
      </c>
      <c r="J3621">
        <f t="shared" si="113"/>
        <v>1</v>
      </c>
    </row>
    <row r="3622" spans="1:10">
      <c r="A3622" t="s">
        <v>53</v>
      </c>
      <c r="B3622" s="57">
        <v>34958</v>
      </c>
      <c r="C3622">
        <v>1995</v>
      </c>
      <c r="D3622">
        <v>710</v>
      </c>
      <c r="F3622">
        <v>0.02</v>
      </c>
      <c r="G3622">
        <v>518</v>
      </c>
      <c r="H3622" t="s">
        <v>54</v>
      </c>
      <c r="I3622">
        <f t="shared" si="114"/>
        <v>9</v>
      </c>
      <c r="J3622">
        <f t="shared" si="113"/>
        <v>1</v>
      </c>
    </row>
    <row r="3623" spans="1:10">
      <c r="A3623" t="s">
        <v>53</v>
      </c>
      <c r="B3623" s="57">
        <v>34958</v>
      </c>
      <c r="C3623">
        <v>1995</v>
      </c>
      <c r="D3623">
        <v>710</v>
      </c>
      <c r="F3623">
        <v>1.98</v>
      </c>
      <c r="G3623">
        <v>519</v>
      </c>
      <c r="H3623" t="s">
        <v>54</v>
      </c>
      <c r="I3623">
        <f t="shared" si="114"/>
        <v>9</v>
      </c>
      <c r="J3623">
        <f t="shared" si="113"/>
        <v>1</v>
      </c>
    </row>
    <row r="3624" spans="1:10">
      <c r="A3624" t="s">
        <v>53</v>
      </c>
      <c r="B3624" s="57">
        <v>34958</v>
      </c>
      <c r="C3624">
        <v>1995</v>
      </c>
      <c r="D3624">
        <v>710</v>
      </c>
      <c r="F3624">
        <v>0.13</v>
      </c>
      <c r="G3624">
        <v>521</v>
      </c>
      <c r="H3624" t="s">
        <v>54</v>
      </c>
      <c r="I3624">
        <f t="shared" si="114"/>
        <v>9</v>
      </c>
      <c r="J3624">
        <f t="shared" si="113"/>
        <v>1</v>
      </c>
    </row>
    <row r="3625" spans="1:10">
      <c r="A3625" t="s">
        <v>53</v>
      </c>
      <c r="B3625" s="57">
        <v>34958</v>
      </c>
      <c r="C3625">
        <v>1995</v>
      </c>
      <c r="D3625">
        <v>710</v>
      </c>
      <c r="F3625">
        <v>0.01</v>
      </c>
      <c r="G3625">
        <v>541</v>
      </c>
      <c r="H3625" t="s">
        <v>54</v>
      </c>
      <c r="I3625">
        <f t="shared" si="114"/>
        <v>9</v>
      </c>
      <c r="J3625">
        <f t="shared" si="113"/>
        <v>1</v>
      </c>
    </row>
    <row r="3626" spans="1:10">
      <c r="A3626" t="s">
        <v>53</v>
      </c>
      <c r="B3626" s="57">
        <v>34958</v>
      </c>
      <c r="C3626">
        <v>1995</v>
      </c>
      <c r="D3626">
        <v>710</v>
      </c>
      <c r="F3626">
        <v>0.05</v>
      </c>
      <c r="G3626">
        <v>610</v>
      </c>
      <c r="H3626" t="s">
        <v>18</v>
      </c>
      <c r="I3626">
        <f t="shared" si="114"/>
        <v>9</v>
      </c>
      <c r="J3626">
        <f t="shared" si="113"/>
        <v>1</v>
      </c>
    </row>
    <row r="3627" spans="1:10">
      <c r="A3627" t="s">
        <v>53</v>
      </c>
      <c r="B3627" s="57">
        <v>34958</v>
      </c>
      <c r="C3627">
        <v>1995</v>
      </c>
      <c r="D3627">
        <v>710</v>
      </c>
      <c r="F3627">
        <v>0.48</v>
      </c>
      <c r="G3627">
        <v>620</v>
      </c>
      <c r="H3627" t="s">
        <v>18</v>
      </c>
      <c r="I3627">
        <f t="shared" si="114"/>
        <v>9</v>
      </c>
      <c r="J3627">
        <f t="shared" si="113"/>
        <v>1</v>
      </c>
    </row>
    <row r="3628" spans="1:10">
      <c r="A3628" t="s">
        <v>53</v>
      </c>
      <c r="B3628" s="57">
        <v>34958</v>
      </c>
      <c r="C3628">
        <v>1995</v>
      </c>
      <c r="D3628">
        <v>710</v>
      </c>
      <c r="F3628">
        <v>4.7300000000000004</v>
      </c>
      <c r="G3628">
        <v>630</v>
      </c>
      <c r="H3628" t="s">
        <v>18</v>
      </c>
      <c r="I3628">
        <f t="shared" si="114"/>
        <v>9</v>
      </c>
      <c r="J3628">
        <f t="shared" si="113"/>
        <v>1</v>
      </c>
    </row>
    <row r="3629" spans="1:10">
      <c r="A3629" t="s">
        <v>53</v>
      </c>
      <c r="B3629" s="57">
        <v>34958</v>
      </c>
      <c r="C3629">
        <v>1995</v>
      </c>
      <c r="D3629">
        <v>710</v>
      </c>
      <c r="F3629">
        <v>2.7</v>
      </c>
      <c r="G3629">
        <v>640</v>
      </c>
      <c r="H3629" t="s">
        <v>18</v>
      </c>
      <c r="I3629">
        <f t="shared" si="114"/>
        <v>9</v>
      </c>
      <c r="J3629">
        <f t="shared" si="113"/>
        <v>1</v>
      </c>
    </row>
    <row r="3630" spans="1:10">
      <c r="A3630" t="s">
        <v>53</v>
      </c>
      <c r="B3630" s="57">
        <v>34958</v>
      </c>
      <c r="C3630">
        <v>1995</v>
      </c>
      <c r="D3630">
        <v>710</v>
      </c>
      <c r="F3630">
        <v>9</v>
      </c>
      <c r="G3630">
        <v>650</v>
      </c>
      <c r="H3630" t="s">
        <v>18</v>
      </c>
      <c r="I3630">
        <f t="shared" si="114"/>
        <v>9</v>
      </c>
      <c r="J3630">
        <f t="shared" si="113"/>
        <v>1</v>
      </c>
    </row>
    <row r="3631" spans="1:10">
      <c r="A3631" t="s">
        <v>53</v>
      </c>
      <c r="B3631" s="57">
        <v>34958</v>
      </c>
      <c r="C3631">
        <v>1995</v>
      </c>
      <c r="D3631">
        <v>710</v>
      </c>
      <c r="F3631">
        <v>11.86</v>
      </c>
      <c r="G3631">
        <v>659</v>
      </c>
      <c r="H3631" t="s">
        <v>55</v>
      </c>
      <c r="I3631">
        <f t="shared" si="114"/>
        <v>9</v>
      </c>
      <c r="J3631">
        <f t="shared" si="113"/>
        <v>1</v>
      </c>
    </row>
    <row r="3632" spans="1:10">
      <c r="A3632" t="s">
        <v>53</v>
      </c>
      <c r="B3632" s="57">
        <v>34965</v>
      </c>
      <c r="C3632">
        <v>1995</v>
      </c>
      <c r="D3632">
        <v>710</v>
      </c>
      <c r="E3632">
        <v>4087.2</v>
      </c>
      <c r="F3632">
        <v>7.73</v>
      </c>
      <c r="G3632">
        <v>610</v>
      </c>
      <c r="H3632" t="s">
        <v>18</v>
      </c>
      <c r="I3632">
        <f t="shared" si="114"/>
        <v>9</v>
      </c>
      <c r="J3632">
        <f t="shared" si="113"/>
        <v>1</v>
      </c>
    </row>
    <row r="3633" spans="1:10">
      <c r="A3633" t="s">
        <v>53</v>
      </c>
      <c r="B3633" s="57">
        <v>34965</v>
      </c>
      <c r="C3633">
        <v>1995</v>
      </c>
      <c r="D3633">
        <v>710</v>
      </c>
      <c r="E3633">
        <v>4087.2</v>
      </c>
      <c r="F3633">
        <v>0.46</v>
      </c>
      <c r="G3633">
        <v>650</v>
      </c>
      <c r="H3633" t="s">
        <v>18</v>
      </c>
      <c r="I3633">
        <f t="shared" si="114"/>
        <v>9</v>
      </c>
      <c r="J3633">
        <f t="shared" si="113"/>
        <v>1</v>
      </c>
    </row>
    <row r="3634" spans="1:10">
      <c r="A3634" t="s">
        <v>53</v>
      </c>
      <c r="B3634" s="57">
        <v>34965</v>
      </c>
      <c r="C3634">
        <v>1995</v>
      </c>
      <c r="D3634">
        <v>710</v>
      </c>
      <c r="E3634">
        <v>4390.96</v>
      </c>
      <c r="F3634">
        <v>0.03</v>
      </c>
      <c r="G3634">
        <v>517</v>
      </c>
      <c r="H3634" t="s">
        <v>54</v>
      </c>
      <c r="I3634">
        <f t="shared" si="114"/>
        <v>9</v>
      </c>
      <c r="J3634">
        <f t="shared" si="113"/>
        <v>1</v>
      </c>
    </row>
    <row r="3635" spans="1:10">
      <c r="A3635" t="s">
        <v>53</v>
      </c>
      <c r="B3635" s="57">
        <v>34965</v>
      </c>
      <c r="C3635">
        <v>1995</v>
      </c>
      <c r="D3635">
        <v>710</v>
      </c>
      <c r="E3635">
        <v>4390.96</v>
      </c>
      <c r="F3635">
        <v>0.35</v>
      </c>
      <c r="G3635">
        <v>518</v>
      </c>
      <c r="H3635" t="s">
        <v>54</v>
      </c>
      <c r="I3635">
        <f t="shared" si="114"/>
        <v>9</v>
      </c>
      <c r="J3635">
        <f t="shared" si="113"/>
        <v>1</v>
      </c>
    </row>
    <row r="3636" spans="1:10">
      <c r="A3636" t="s">
        <v>53</v>
      </c>
      <c r="B3636" s="57">
        <v>34965</v>
      </c>
      <c r="C3636">
        <v>1995</v>
      </c>
      <c r="D3636">
        <v>710</v>
      </c>
      <c r="E3636">
        <v>4390.96</v>
      </c>
      <c r="F3636">
        <v>7.03</v>
      </c>
      <c r="G3636">
        <v>519</v>
      </c>
      <c r="H3636" t="s">
        <v>54</v>
      </c>
      <c r="I3636">
        <f t="shared" si="114"/>
        <v>9</v>
      </c>
      <c r="J3636">
        <f t="shared" si="113"/>
        <v>1</v>
      </c>
    </row>
    <row r="3637" spans="1:10">
      <c r="A3637" t="s">
        <v>53</v>
      </c>
      <c r="B3637" s="57">
        <v>34965</v>
      </c>
      <c r="C3637">
        <v>1995</v>
      </c>
      <c r="D3637">
        <v>710</v>
      </c>
      <c r="E3637">
        <v>4390.96</v>
      </c>
      <c r="F3637">
        <v>1.44</v>
      </c>
      <c r="G3637">
        <v>541</v>
      </c>
      <c r="H3637" t="s">
        <v>54</v>
      </c>
      <c r="I3637">
        <f t="shared" si="114"/>
        <v>9</v>
      </c>
      <c r="J3637">
        <f t="shared" si="113"/>
        <v>1</v>
      </c>
    </row>
    <row r="3638" spans="1:10">
      <c r="A3638" t="s">
        <v>53</v>
      </c>
      <c r="B3638" s="57">
        <v>34965</v>
      </c>
      <c r="C3638">
        <v>1995</v>
      </c>
      <c r="D3638">
        <v>710</v>
      </c>
      <c r="E3638">
        <v>4390.96</v>
      </c>
      <c r="F3638">
        <v>19.48</v>
      </c>
      <c r="G3638">
        <v>542</v>
      </c>
      <c r="H3638" t="s">
        <v>54</v>
      </c>
      <c r="I3638">
        <f t="shared" si="114"/>
        <v>9</v>
      </c>
      <c r="J3638">
        <f t="shared" si="113"/>
        <v>1</v>
      </c>
    </row>
    <row r="3639" spans="1:10">
      <c r="A3639" t="s">
        <v>53</v>
      </c>
      <c r="B3639" s="57">
        <v>34965</v>
      </c>
      <c r="C3639">
        <v>1995</v>
      </c>
      <c r="D3639">
        <v>710</v>
      </c>
      <c r="E3639">
        <v>5435.03</v>
      </c>
      <c r="F3639">
        <v>0.09</v>
      </c>
      <c r="G3639">
        <v>518</v>
      </c>
      <c r="H3639" t="s">
        <v>54</v>
      </c>
      <c r="I3639">
        <f t="shared" si="114"/>
        <v>9</v>
      </c>
      <c r="J3639">
        <f t="shared" si="113"/>
        <v>1</v>
      </c>
    </row>
    <row r="3640" spans="1:10">
      <c r="A3640" t="s">
        <v>53</v>
      </c>
      <c r="B3640" s="57">
        <v>34965</v>
      </c>
      <c r="C3640">
        <v>1995</v>
      </c>
      <c r="D3640">
        <v>710</v>
      </c>
      <c r="E3640">
        <v>5435.03</v>
      </c>
      <c r="F3640">
        <v>0.52</v>
      </c>
      <c r="G3640">
        <v>519</v>
      </c>
      <c r="H3640" t="s">
        <v>54</v>
      </c>
      <c r="I3640">
        <f t="shared" si="114"/>
        <v>9</v>
      </c>
      <c r="J3640">
        <f t="shared" si="113"/>
        <v>1</v>
      </c>
    </row>
    <row r="3641" spans="1:10">
      <c r="A3641" t="s">
        <v>53</v>
      </c>
      <c r="B3641" s="57">
        <v>34965</v>
      </c>
      <c r="C3641">
        <v>1995</v>
      </c>
      <c r="D3641">
        <v>710</v>
      </c>
      <c r="E3641">
        <v>5435.03</v>
      </c>
      <c r="F3641">
        <v>11.66</v>
      </c>
      <c r="G3641">
        <v>541</v>
      </c>
      <c r="H3641" t="s">
        <v>54</v>
      </c>
      <c r="I3641">
        <f t="shared" si="114"/>
        <v>9</v>
      </c>
      <c r="J3641">
        <f t="shared" si="113"/>
        <v>1</v>
      </c>
    </row>
    <row r="3642" spans="1:10">
      <c r="A3642" t="s">
        <v>53</v>
      </c>
      <c r="B3642" s="57">
        <v>34965</v>
      </c>
      <c r="C3642">
        <v>1995</v>
      </c>
      <c r="D3642">
        <v>710</v>
      </c>
      <c r="E3642">
        <v>6363.04</v>
      </c>
      <c r="F3642">
        <v>18.77</v>
      </c>
      <c r="G3642">
        <v>610</v>
      </c>
      <c r="H3642" t="s">
        <v>18</v>
      </c>
      <c r="I3642">
        <f t="shared" si="114"/>
        <v>9</v>
      </c>
      <c r="J3642">
        <f t="shared" si="113"/>
        <v>1</v>
      </c>
    </row>
    <row r="3643" spans="1:10">
      <c r="A3643" t="s">
        <v>53</v>
      </c>
      <c r="B3643" s="57">
        <v>34965</v>
      </c>
      <c r="C3643">
        <v>1995</v>
      </c>
      <c r="D3643">
        <v>710</v>
      </c>
      <c r="E3643">
        <v>6363.04</v>
      </c>
      <c r="F3643">
        <v>36.049999999999997</v>
      </c>
      <c r="G3643">
        <v>620</v>
      </c>
      <c r="H3643" t="s">
        <v>18</v>
      </c>
      <c r="I3643">
        <f t="shared" si="114"/>
        <v>9</v>
      </c>
      <c r="J3643">
        <f t="shared" si="113"/>
        <v>1</v>
      </c>
    </row>
    <row r="3644" spans="1:10">
      <c r="A3644" t="s">
        <v>53</v>
      </c>
      <c r="B3644" s="57">
        <v>34965</v>
      </c>
      <c r="C3644">
        <v>1995</v>
      </c>
      <c r="D3644">
        <v>710</v>
      </c>
      <c r="E3644">
        <v>6363.04</v>
      </c>
      <c r="F3644">
        <v>47.37</v>
      </c>
      <c r="G3644">
        <v>630</v>
      </c>
      <c r="H3644" t="s">
        <v>18</v>
      </c>
      <c r="I3644">
        <f t="shared" si="114"/>
        <v>9</v>
      </c>
      <c r="J3644">
        <f t="shared" si="113"/>
        <v>1</v>
      </c>
    </row>
    <row r="3645" spans="1:10">
      <c r="A3645" t="s">
        <v>53</v>
      </c>
      <c r="B3645" s="57">
        <v>34965</v>
      </c>
      <c r="C3645">
        <v>1995</v>
      </c>
      <c r="D3645">
        <v>710</v>
      </c>
      <c r="E3645">
        <v>6363.04</v>
      </c>
      <c r="F3645">
        <v>41</v>
      </c>
      <c r="G3645">
        <v>640</v>
      </c>
      <c r="H3645" t="s">
        <v>18</v>
      </c>
      <c r="I3645">
        <f t="shared" si="114"/>
        <v>9</v>
      </c>
      <c r="J3645">
        <f t="shared" si="113"/>
        <v>1</v>
      </c>
    </row>
    <row r="3646" spans="1:10">
      <c r="A3646" t="s">
        <v>53</v>
      </c>
      <c r="B3646" s="57">
        <v>34965</v>
      </c>
      <c r="C3646">
        <v>1995</v>
      </c>
      <c r="D3646">
        <v>710</v>
      </c>
      <c r="E3646">
        <v>6363.04</v>
      </c>
      <c r="F3646">
        <v>57.6</v>
      </c>
      <c r="G3646">
        <v>650</v>
      </c>
      <c r="H3646" t="s">
        <v>18</v>
      </c>
      <c r="I3646">
        <f t="shared" si="114"/>
        <v>9</v>
      </c>
      <c r="J3646">
        <f t="shared" si="113"/>
        <v>1</v>
      </c>
    </row>
    <row r="3647" spans="1:10">
      <c r="A3647" t="s">
        <v>53</v>
      </c>
      <c r="B3647" s="57">
        <v>34965</v>
      </c>
      <c r="C3647">
        <v>1995</v>
      </c>
      <c r="D3647">
        <v>710</v>
      </c>
      <c r="E3647">
        <v>6363.04</v>
      </c>
      <c r="F3647">
        <v>492.32</v>
      </c>
      <c r="G3647">
        <v>659</v>
      </c>
      <c r="H3647" t="s">
        <v>55</v>
      </c>
      <c r="I3647">
        <f t="shared" si="114"/>
        <v>9</v>
      </c>
      <c r="J3647">
        <f t="shared" si="113"/>
        <v>1</v>
      </c>
    </row>
    <row r="3648" spans="1:10">
      <c r="A3648" t="s">
        <v>53</v>
      </c>
      <c r="B3648" s="57">
        <v>34965</v>
      </c>
      <c r="C3648">
        <v>1995</v>
      </c>
      <c r="D3648">
        <v>710</v>
      </c>
      <c r="F3648">
        <v>0.33</v>
      </c>
      <c r="G3648">
        <v>517</v>
      </c>
      <c r="H3648" t="s">
        <v>54</v>
      </c>
      <c r="I3648">
        <f t="shared" si="114"/>
        <v>9</v>
      </c>
      <c r="J3648">
        <f t="shared" si="113"/>
        <v>1</v>
      </c>
    </row>
    <row r="3649" spans="1:10">
      <c r="A3649" t="s">
        <v>53</v>
      </c>
      <c r="B3649" s="57">
        <v>34965</v>
      </c>
      <c r="C3649">
        <v>1995</v>
      </c>
      <c r="D3649">
        <v>710</v>
      </c>
      <c r="F3649">
        <v>0.01</v>
      </c>
      <c r="G3649">
        <v>518</v>
      </c>
      <c r="H3649" t="s">
        <v>54</v>
      </c>
      <c r="I3649">
        <f t="shared" si="114"/>
        <v>9</v>
      </c>
      <c r="J3649">
        <f t="shared" si="113"/>
        <v>1</v>
      </c>
    </row>
    <row r="3650" spans="1:10">
      <c r="A3650" t="s">
        <v>53</v>
      </c>
      <c r="B3650" s="57">
        <v>34965</v>
      </c>
      <c r="C3650">
        <v>1995</v>
      </c>
      <c r="D3650">
        <v>710</v>
      </c>
      <c r="F3650">
        <v>1.22</v>
      </c>
      <c r="G3650">
        <v>519</v>
      </c>
      <c r="H3650" t="s">
        <v>54</v>
      </c>
      <c r="I3650">
        <f t="shared" si="114"/>
        <v>9</v>
      </c>
      <c r="J3650">
        <f t="shared" si="113"/>
        <v>1</v>
      </c>
    </row>
    <row r="3651" spans="1:10">
      <c r="A3651" t="s">
        <v>53</v>
      </c>
      <c r="B3651" s="57">
        <v>34965</v>
      </c>
      <c r="C3651">
        <v>1995</v>
      </c>
      <c r="D3651">
        <v>710</v>
      </c>
      <c r="F3651">
        <v>0.03</v>
      </c>
      <c r="G3651">
        <v>521</v>
      </c>
      <c r="H3651" t="s">
        <v>54</v>
      </c>
      <c r="I3651">
        <f t="shared" si="114"/>
        <v>9</v>
      </c>
      <c r="J3651">
        <f t="shared" ref="J3651:J3714" si="115">IF(I3651&lt;7,0,1)</f>
        <v>1</v>
      </c>
    </row>
    <row r="3652" spans="1:10">
      <c r="A3652" t="s">
        <v>53</v>
      </c>
      <c r="B3652" s="57">
        <v>34965</v>
      </c>
      <c r="C3652">
        <v>1995</v>
      </c>
      <c r="D3652">
        <v>710</v>
      </c>
      <c r="F3652">
        <v>0.24</v>
      </c>
      <c r="G3652">
        <v>541</v>
      </c>
      <c r="H3652" t="s">
        <v>54</v>
      </c>
      <c r="I3652">
        <f t="shared" si="114"/>
        <v>9</v>
      </c>
      <c r="J3652">
        <f t="shared" si="115"/>
        <v>1</v>
      </c>
    </row>
    <row r="3653" spans="1:10">
      <c r="A3653" t="s">
        <v>53</v>
      </c>
      <c r="B3653" s="57">
        <v>34965</v>
      </c>
      <c r="C3653">
        <v>1995</v>
      </c>
      <c r="D3653">
        <v>710</v>
      </c>
      <c r="F3653">
        <v>0.26</v>
      </c>
      <c r="G3653">
        <v>542</v>
      </c>
      <c r="H3653" t="s">
        <v>54</v>
      </c>
      <c r="I3653">
        <f t="shared" si="114"/>
        <v>9</v>
      </c>
      <c r="J3653">
        <f t="shared" si="115"/>
        <v>1</v>
      </c>
    </row>
    <row r="3654" spans="1:10">
      <c r="A3654" t="s">
        <v>53</v>
      </c>
      <c r="B3654" s="57">
        <v>34965</v>
      </c>
      <c r="C3654">
        <v>1995</v>
      </c>
      <c r="D3654">
        <v>710</v>
      </c>
      <c r="F3654">
        <v>0.66</v>
      </c>
      <c r="G3654">
        <v>610</v>
      </c>
      <c r="H3654" t="s">
        <v>18</v>
      </c>
      <c r="I3654">
        <f t="shared" si="114"/>
        <v>9</v>
      </c>
      <c r="J3654">
        <f t="shared" si="115"/>
        <v>1</v>
      </c>
    </row>
    <row r="3655" spans="1:10">
      <c r="A3655" t="s">
        <v>53</v>
      </c>
      <c r="B3655" s="57">
        <v>34965</v>
      </c>
      <c r="C3655">
        <v>1995</v>
      </c>
      <c r="D3655">
        <v>710</v>
      </c>
      <c r="F3655">
        <v>1.29</v>
      </c>
      <c r="G3655">
        <v>620</v>
      </c>
      <c r="H3655" t="s">
        <v>18</v>
      </c>
      <c r="I3655">
        <f t="shared" si="114"/>
        <v>9</v>
      </c>
      <c r="J3655">
        <f t="shared" si="115"/>
        <v>1</v>
      </c>
    </row>
    <row r="3656" spans="1:10">
      <c r="A3656" t="s">
        <v>53</v>
      </c>
      <c r="B3656" s="57">
        <v>34965</v>
      </c>
      <c r="C3656">
        <v>1995</v>
      </c>
      <c r="D3656">
        <v>710</v>
      </c>
      <c r="F3656">
        <v>2.68</v>
      </c>
      <c r="G3656">
        <v>630</v>
      </c>
      <c r="H3656" t="s">
        <v>18</v>
      </c>
      <c r="I3656">
        <f t="shared" ref="I3656:I3719" si="116">MONTH(B3656)</f>
        <v>9</v>
      </c>
      <c r="J3656">
        <f t="shared" si="115"/>
        <v>1</v>
      </c>
    </row>
    <row r="3657" spans="1:10">
      <c r="A3657" t="s">
        <v>53</v>
      </c>
      <c r="B3657" s="57">
        <v>34965</v>
      </c>
      <c r="C3657">
        <v>1995</v>
      </c>
      <c r="D3657">
        <v>710</v>
      </c>
      <c r="F3657">
        <v>0.44</v>
      </c>
      <c r="G3657">
        <v>640</v>
      </c>
      <c r="H3657" t="s">
        <v>18</v>
      </c>
      <c r="I3657">
        <f t="shared" si="116"/>
        <v>9</v>
      </c>
      <c r="J3657">
        <f t="shared" si="115"/>
        <v>1</v>
      </c>
    </row>
    <row r="3658" spans="1:10">
      <c r="A3658" t="s">
        <v>53</v>
      </c>
      <c r="B3658" s="57">
        <v>34965</v>
      </c>
      <c r="C3658">
        <v>1995</v>
      </c>
      <c r="D3658">
        <v>710</v>
      </c>
      <c r="F3658">
        <v>5.18</v>
      </c>
      <c r="G3658">
        <v>650</v>
      </c>
      <c r="H3658" t="s">
        <v>18</v>
      </c>
      <c r="I3658">
        <f t="shared" si="116"/>
        <v>9</v>
      </c>
      <c r="J3658">
        <f t="shared" si="115"/>
        <v>1</v>
      </c>
    </row>
    <row r="3659" spans="1:10">
      <c r="A3659" t="s">
        <v>53</v>
      </c>
      <c r="B3659" s="57">
        <v>34965</v>
      </c>
      <c r="C3659">
        <v>1995</v>
      </c>
      <c r="D3659">
        <v>710</v>
      </c>
      <c r="F3659">
        <v>15.99</v>
      </c>
      <c r="G3659">
        <v>659</v>
      </c>
      <c r="H3659" t="s">
        <v>55</v>
      </c>
      <c r="I3659">
        <f t="shared" si="116"/>
        <v>9</v>
      </c>
      <c r="J3659">
        <f t="shared" si="115"/>
        <v>1</v>
      </c>
    </row>
    <row r="3660" spans="1:10">
      <c r="A3660" t="s">
        <v>53</v>
      </c>
      <c r="B3660" s="57">
        <v>34972</v>
      </c>
      <c r="C3660">
        <v>1995</v>
      </c>
      <c r="D3660">
        <v>710</v>
      </c>
      <c r="E3660">
        <v>4087.2</v>
      </c>
      <c r="F3660">
        <v>13.81</v>
      </c>
      <c r="G3660">
        <v>650</v>
      </c>
      <c r="H3660" t="s">
        <v>18</v>
      </c>
      <c r="I3660">
        <f t="shared" si="116"/>
        <v>9</v>
      </c>
      <c r="J3660">
        <f t="shared" si="115"/>
        <v>1</v>
      </c>
    </row>
    <row r="3661" spans="1:10">
      <c r="A3661" t="s">
        <v>53</v>
      </c>
      <c r="B3661" s="57">
        <v>34972</v>
      </c>
      <c r="C3661">
        <v>1995</v>
      </c>
      <c r="D3661">
        <v>710</v>
      </c>
      <c r="E3661">
        <v>4390.96</v>
      </c>
      <c r="F3661">
        <v>0</v>
      </c>
      <c r="G3661">
        <v>517</v>
      </c>
      <c r="H3661" t="s">
        <v>54</v>
      </c>
      <c r="I3661">
        <f t="shared" si="116"/>
        <v>9</v>
      </c>
      <c r="J3661">
        <f t="shared" si="115"/>
        <v>1</v>
      </c>
    </row>
    <row r="3662" spans="1:10">
      <c r="A3662" t="s">
        <v>53</v>
      </c>
      <c r="B3662" s="57">
        <v>34972</v>
      </c>
      <c r="C3662">
        <v>1995</v>
      </c>
      <c r="D3662">
        <v>710</v>
      </c>
      <c r="E3662">
        <v>4390.96</v>
      </c>
      <c r="F3662">
        <v>3.27</v>
      </c>
      <c r="G3662">
        <v>519</v>
      </c>
      <c r="H3662" t="s">
        <v>54</v>
      </c>
      <c r="I3662">
        <f t="shared" si="116"/>
        <v>9</v>
      </c>
      <c r="J3662">
        <f t="shared" si="115"/>
        <v>1</v>
      </c>
    </row>
    <row r="3663" spans="1:10">
      <c r="A3663" t="s">
        <v>53</v>
      </c>
      <c r="B3663" s="57">
        <v>34972</v>
      </c>
      <c r="C3663">
        <v>1995</v>
      </c>
      <c r="D3663">
        <v>710</v>
      </c>
      <c r="E3663">
        <v>4390.96</v>
      </c>
      <c r="F3663">
        <v>16.72</v>
      </c>
      <c r="G3663">
        <v>541</v>
      </c>
      <c r="H3663" t="s">
        <v>54</v>
      </c>
      <c r="I3663">
        <f t="shared" si="116"/>
        <v>9</v>
      </c>
      <c r="J3663">
        <f t="shared" si="115"/>
        <v>1</v>
      </c>
    </row>
    <row r="3664" spans="1:10">
      <c r="A3664" t="s">
        <v>53</v>
      </c>
      <c r="B3664" s="57">
        <v>34972</v>
      </c>
      <c r="C3664">
        <v>1995</v>
      </c>
      <c r="D3664">
        <v>710</v>
      </c>
      <c r="E3664">
        <v>5435.03</v>
      </c>
      <c r="F3664">
        <v>0.48</v>
      </c>
      <c r="G3664">
        <v>517</v>
      </c>
      <c r="H3664" t="s">
        <v>54</v>
      </c>
      <c r="I3664">
        <f t="shared" si="116"/>
        <v>9</v>
      </c>
      <c r="J3664">
        <f t="shared" si="115"/>
        <v>1</v>
      </c>
    </row>
    <row r="3665" spans="1:10">
      <c r="A3665" t="s">
        <v>53</v>
      </c>
      <c r="B3665" s="57">
        <v>34972</v>
      </c>
      <c r="C3665">
        <v>1995</v>
      </c>
      <c r="D3665">
        <v>710</v>
      </c>
      <c r="E3665">
        <v>5435.03</v>
      </c>
      <c r="F3665">
        <v>6.21</v>
      </c>
      <c r="G3665">
        <v>519</v>
      </c>
      <c r="H3665" t="s">
        <v>54</v>
      </c>
      <c r="I3665">
        <f t="shared" si="116"/>
        <v>9</v>
      </c>
      <c r="J3665">
        <f t="shared" si="115"/>
        <v>1</v>
      </c>
    </row>
    <row r="3666" spans="1:10">
      <c r="A3666" t="s">
        <v>53</v>
      </c>
      <c r="B3666" s="57">
        <v>34972</v>
      </c>
      <c r="C3666">
        <v>1995</v>
      </c>
      <c r="D3666">
        <v>710</v>
      </c>
      <c r="E3666">
        <v>5435.03</v>
      </c>
      <c r="F3666">
        <v>0.02</v>
      </c>
      <c r="G3666">
        <v>541</v>
      </c>
      <c r="H3666" t="s">
        <v>54</v>
      </c>
      <c r="I3666">
        <f t="shared" si="116"/>
        <v>9</v>
      </c>
      <c r="J3666">
        <f t="shared" si="115"/>
        <v>1</v>
      </c>
    </row>
    <row r="3667" spans="1:10">
      <c r="A3667" t="s">
        <v>53</v>
      </c>
      <c r="B3667" s="57">
        <v>34972</v>
      </c>
      <c r="C3667">
        <v>1995</v>
      </c>
      <c r="D3667">
        <v>710</v>
      </c>
      <c r="E3667">
        <v>6363.04</v>
      </c>
      <c r="F3667">
        <v>28.66</v>
      </c>
      <c r="G3667">
        <v>610</v>
      </c>
      <c r="H3667" t="s">
        <v>18</v>
      </c>
      <c r="I3667">
        <f t="shared" si="116"/>
        <v>9</v>
      </c>
      <c r="J3667">
        <f t="shared" si="115"/>
        <v>1</v>
      </c>
    </row>
    <row r="3668" spans="1:10">
      <c r="A3668" t="s">
        <v>53</v>
      </c>
      <c r="B3668" s="57">
        <v>34972</v>
      </c>
      <c r="C3668">
        <v>1995</v>
      </c>
      <c r="D3668">
        <v>710</v>
      </c>
      <c r="E3668">
        <v>6363.04</v>
      </c>
      <c r="F3668">
        <v>2.2200000000000002</v>
      </c>
      <c r="G3668">
        <v>620</v>
      </c>
      <c r="H3668" t="s">
        <v>18</v>
      </c>
      <c r="I3668">
        <f t="shared" si="116"/>
        <v>9</v>
      </c>
      <c r="J3668">
        <f t="shared" si="115"/>
        <v>1</v>
      </c>
    </row>
    <row r="3669" spans="1:10">
      <c r="A3669" t="s">
        <v>53</v>
      </c>
      <c r="B3669" s="57">
        <v>34972</v>
      </c>
      <c r="C3669">
        <v>1995</v>
      </c>
      <c r="D3669">
        <v>710</v>
      </c>
      <c r="E3669">
        <v>6363.04</v>
      </c>
      <c r="F3669">
        <v>72.650000000000006</v>
      </c>
      <c r="G3669">
        <v>630</v>
      </c>
      <c r="H3669" t="s">
        <v>18</v>
      </c>
      <c r="I3669">
        <f t="shared" si="116"/>
        <v>9</v>
      </c>
      <c r="J3669">
        <f t="shared" si="115"/>
        <v>1</v>
      </c>
    </row>
    <row r="3670" spans="1:10">
      <c r="A3670" t="s">
        <v>53</v>
      </c>
      <c r="B3670" s="57">
        <v>34972</v>
      </c>
      <c r="C3670">
        <v>1995</v>
      </c>
      <c r="D3670">
        <v>710</v>
      </c>
      <c r="E3670">
        <v>6363.04</v>
      </c>
      <c r="F3670">
        <v>39.65</v>
      </c>
      <c r="G3670">
        <v>640</v>
      </c>
      <c r="H3670" t="s">
        <v>18</v>
      </c>
      <c r="I3670">
        <f t="shared" si="116"/>
        <v>9</v>
      </c>
      <c r="J3670">
        <f t="shared" si="115"/>
        <v>1</v>
      </c>
    </row>
    <row r="3671" spans="1:10">
      <c r="A3671" t="s">
        <v>53</v>
      </c>
      <c r="B3671" s="57">
        <v>34972</v>
      </c>
      <c r="C3671">
        <v>1995</v>
      </c>
      <c r="D3671">
        <v>710</v>
      </c>
      <c r="E3671">
        <v>6363.04</v>
      </c>
      <c r="F3671">
        <v>165.15</v>
      </c>
      <c r="G3671">
        <v>650</v>
      </c>
      <c r="H3671" t="s">
        <v>18</v>
      </c>
      <c r="I3671">
        <f t="shared" si="116"/>
        <v>9</v>
      </c>
      <c r="J3671">
        <f t="shared" si="115"/>
        <v>1</v>
      </c>
    </row>
    <row r="3672" spans="1:10">
      <c r="A3672" t="s">
        <v>53</v>
      </c>
      <c r="B3672" s="57">
        <v>34972</v>
      </c>
      <c r="C3672">
        <v>1995</v>
      </c>
      <c r="D3672">
        <v>710</v>
      </c>
      <c r="E3672">
        <v>6363.04</v>
      </c>
      <c r="F3672">
        <v>198.73</v>
      </c>
      <c r="G3672">
        <v>659</v>
      </c>
      <c r="H3672" t="s">
        <v>55</v>
      </c>
      <c r="I3672">
        <f t="shared" si="116"/>
        <v>9</v>
      </c>
      <c r="J3672">
        <f t="shared" si="115"/>
        <v>1</v>
      </c>
    </row>
    <row r="3673" spans="1:10">
      <c r="A3673" t="s">
        <v>53</v>
      </c>
      <c r="B3673" s="57">
        <v>34972</v>
      </c>
      <c r="C3673">
        <v>1995</v>
      </c>
      <c r="D3673">
        <v>710</v>
      </c>
      <c r="F3673">
        <v>7.0000000000000007E-2</v>
      </c>
      <c r="G3673">
        <v>509</v>
      </c>
      <c r="H3673" t="s">
        <v>54</v>
      </c>
      <c r="I3673">
        <f t="shared" si="116"/>
        <v>9</v>
      </c>
      <c r="J3673">
        <f t="shared" si="115"/>
        <v>1</v>
      </c>
    </row>
    <row r="3674" spans="1:10">
      <c r="A3674" t="s">
        <v>53</v>
      </c>
      <c r="B3674" s="57">
        <v>34972</v>
      </c>
      <c r="C3674">
        <v>1995</v>
      </c>
      <c r="D3674">
        <v>710</v>
      </c>
      <c r="F3674">
        <v>3</v>
      </c>
      <c r="G3674">
        <v>517</v>
      </c>
      <c r="H3674" t="s">
        <v>54</v>
      </c>
      <c r="I3674">
        <f t="shared" si="116"/>
        <v>9</v>
      </c>
      <c r="J3674">
        <f t="shared" si="115"/>
        <v>1</v>
      </c>
    </row>
    <row r="3675" spans="1:10">
      <c r="A3675" t="s">
        <v>53</v>
      </c>
      <c r="B3675" s="57">
        <v>34972</v>
      </c>
      <c r="C3675">
        <v>1995</v>
      </c>
      <c r="D3675">
        <v>710</v>
      </c>
      <c r="F3675">
        <v>0.14000000000000001</v>
      </c>
      <c r="G3675">
        <v>518</v>
      </c>
      <c r="H3675" t="s">
        <v>54</v>
      </c>
      <c r="I3675">
        <f t="shared" si="116"/>
        <v>9</v>
      </c>
      <c r="J3675">
        <f t="shared" si="115"/>
        <v>1</v>
      </c>
    </row>
    <row r="3676" spans="1:10">
      <c r="A3676" t="s">
        <v>53</v>
      </c>
      <c r="B3676" s="57">
        <v>34972</v>
      </c>
      <c r="C3676">
        <v>1995</v>
      </c>
      <c r="D3676">
        <v>710</v>
      </c>
      <c r="F3676">
        <v>1.71</v>
      </c>
      <c r="G3676">
        <v>519</v>
      </c>
      <c r="H3676" t="s">
        <v>54</v>
      </c>
      <c r="I3676">
        <f t="shared" si="116"/>
        <v>9</v>
      </c>
      <c r="J3676">
        <f t="shared" si="115"/>
        <v>1</v>
      </c>
    </row>
    <row r="3677" spans="1:10">
      <c r="A3677" t="s">
        <v>53</v>
      </c>
      <c r="B3677" s="57">
        <v>34972</v>
      </c>
      <c r="C3677">
        <v>1995</v>
      </c>
      <c r="D3677">
        <v>710</v>
      </c>
      <c r="F3677">
        <v>0.35</v>
      </c>
      <c r="G3677">
        <v>541</v>
      </c>
      <c r="H3677" t="s">
        <v>54</v>
      </c>
      <c r="I3677">
        <f t="shared" si="116"/>
        <v>9</v>
      </c>
      <c r="J3677">
        <f t="shared" si="115"/>
        <v>1</v>
      </c>
    </row>
    <row r="3678" spans="1:10">
      <c r="A3678" t="s">
        <v>53</v>
      </c>
      <c r="B3678" s="57">
        <v>34972</v>
      </c>
      <c r="C3678">
        <v>1995</v>
      </c>
      <c r="D3678">
        <v>710</v>
      </c>
      <c r="F3678">
        <v>1.1000000000000001</v>
      </c>
      <c r="G3678">
        <v>610</v>
      </c>
      <c r="H3678" t="s">
        <v>18</v>
      </c>
      <c r="I3678">
        <f t="shared" si="116"/>
        <v>9</v>
      </c>
      <c r="J3678">
        <f t="shared" si="115"/>
        <v>1</v>
      </c>
    </row>
    <row r="3679" spans="1:10">
      <c r="A3679" t="s">
        <v>53</v>
      </c>
      <c r="B3679" s="57">
        <v>34972</v>
      </c>
      <c r="C3679">
        <v>1995</v>
      </c>
      <c r="D3679">
        <v>710</v>
      </c>
      <c r="F3679">
        <v>0.01</v>
      </c>
      <c r="G3679">
        <v>620</v>
      </c>
      <c r="H3679" t="s">
        <v>18</v>
      </c>
      <c r="I3679">
        <f t="shared" si="116"/>
        <v>9</v>
      </c>
      <c r="J3679">
        <f t="shared" si="115"/>
        <v>1</v>
      </c>
    </row>
    <row r="3680" spans="1:10">
      <c r="A3680" t="s">
        <v>53</v>
      </c>
      <c r="B3680" s="57">
        <v>34972</v>
      </c>
      <c r="C3680">
        <v>1995</v>
      </c>
      <c r="D3680">
        <v>710</v>
      </c>
      <c r="F3680">
        <v>1.86</v>
      </c>
      <c r="G3680">
        <v>630</v>
      </c>
      <c r="H3680" t="s">
        <v>18</v>
      </c>
      <c r="I3680">
        <f t="shared" si="116"/>
        <v>9</v>
      </c>
      <c r="J3680">
        <f t="shared" si="115"/>
        <v>1</v>
      </c>
    </row>
    <row r="3681" spans="1:10">
      <c r="A3681" t="s">
        <v>53</v>
      </c>
      <c r="B3681" s="57">
        <v>34972</v>
      </c>
      <c r="C3681">
        <v>1995</v>
      </c>
      <c r="D3681">
        <v>710</v>
      </c>
      <c r="F3681">
        <v>0.48</v>
      </c>
      <c r="G3681">
        <v>640</v>
      </c>
      <c r="H3681" t="s">
        <v>18</v>
      </c>
      <c r="I3681">
        <f t="shared" si="116"/>
        <v>9</v>
      </c>
      <c r="J3681">
        <f t="shared" si="115"/>
        <v>1</v>
      </c>
    </row>
    <row r="3682" spans="1:10">
      <c r="A3682" t="s">
        <v>53</v>
      </c>
      <c r="B3682" s="57">
        <v>34972</v>
      </c>
      <c r="C3682">
        <v>1995</v>
      </c>
      <c r="D3682">
        <v>710</v>
      </c>
      <c r="F3682">
        <v>9.24</v>
      </c>
      <c r="G3682">
        <v>650</v>
      </c>
      <c r="H3682" t="s">
        <v>18</v>
      </c>
      <c r="I3682">
        <f t="shared" si="116"/>
        <v>9</v>
      </c>
      <c r="J3682">
        <f t="shared" si="115"/>
        <v>1</v>
      </c>
    </row>
    <row r="3683" spans="1:10">
      <c r="A3683" t="s">
        <v>53</v>
      </c>
      <c r="B3683" s="57">
        <v>34972</v>
      </c>
      <c r="C3683">
        <v>1995</v>
      </c>
      <c r="D3683">
        <v>710</v>
      </c>
      <c r="F3683">
        <v>6.16</v>
      </c>
      <c r="G3683">
        <v>659</v>
      </c>
      <c r="H3683" t="s">
        <v>55</v>
      </c>
      <c r="I3683">
        <f t="shared" si="116"/>
        <v>9</v>
      </c>
      <c r="J3683">
        <f t="shared" si="115"/>
        <v>1</v>
      </c>
    </row>
    <row r="3684" spans="1:10">
      <c r="A3684" t="s">
        <v>53</v>
      </c>
      <c r="B3684" s="57">
        <v>34979</v>
      </c>
      <c r="C3684">
        <v>1995</v>
      </c>
      <c r="D3684">
        <v>710</v>
      </c>
      <c r="E3684">
        <v>4087.2</v>
      </c>
      <c r="F3684">
        <v>12.45</v>
      </c>
      <c r="G3684">
        <v>620</v>
      </c>
      <c r="H3684" t="s">
        <v>18</v>
      </c>
      <c r="I3684">
        <f t="shared" si="116"/>
        <v>10</v>
      </c>
      <c r="J3684">
        <f t="shared" si="115"/>
        <v>1</v>
      </c>
    </row>
    <row r="3685" spans="1:10">
      <c r="A3685" t="s">
        <v>53</v>
      </c>
      <c r="B3685" s="57">
        <v>34979</v>
      </c>
      <c r="C3685">
        <v>1995</v>
      </c>
      <c r="D3685">
        <v>710</v>
      </c>
      <c r="E3685">
        <v>4087.2</v>
      </c>
      <c r="F3685">
        <v>16.829999999999998</v>
      </c>
      <c r="G3685">
        <v>630</v>
      </c>
      <c r="H3685" t="s">
        <v>18</v>
      </c>
      <c r="I3685">
        <f t="shared" si="116"/>
        <v>10</v>
      </c>
      <c r="J3685">
        <f t="shared" si="115"/>
        <v>1</v>
      </c>
    </row>
    <row r="3686" spans="1:10">
      <c r="A3686" t="s">
        <v>53</v>
      </c>
      <c r="B3686" s="57">
        <v>34979</v>
      </c>
      <c r="C3686">
        <v>1995</v>
      </c>
      <c r="D3686">
        <v>710</v>
      </c>
      <c r="E3686">
        <v>4087.2</v>
      </c>
      <c r="F3686">
        <v>24.4</v>
      </c>
      <c r="G3686">
        <v>640</v>
      </c>
      <c r="H3686" t="s">
        <v>18</v>
      </c>
      <c r="I3686">
        <f t="shared" si="116"/>
        <v>10</v>
      </c>
      <c r="J3686">
        <f t="shared" si="115"/>
        <v>1</v>
      </c>
    </row>
    <row r="3687" spans="1:10">
      <c r="A3687" t="s">
        <v>53</v>
      </c>
      <c r="B3687" s="57">
        <v>34979</v>
      </c>
      <c r="C3687">
        <v>1995</v>
      </c>
      <c r="D3687">
        <v>710</v>
      </c>
      <c r="E3687">
        <v>4087.2</v>
      </c>
      <c r="F3687">
        <v>26.75</v>
      </c>
      <c r="G3687">
        <v>650</v>
      </c>
      <c r="H3687" t="s">
        <v>18</v>
      </c>
      <c r="I3687">
        <f t="shared" si="116"/>
        <v>10</v>
      </c>
      <c r="J3687">
        <f t="shared" si="115"/>
        <v>1</v>
      </c>
    </row>
    <row r="3688" spans="1:10">
      <c r="A3688" t="s">
        <v>53</v>
      </c>
      <c r="B3688" s="57">
        <v>34979</v>
      </c>
      <c r="C3688">
        <v>1995</v>
      </c>
      <c r="D3688">
        <v>710</v>
      </c>
      <c r="E3688">
        <v>5435.03</v>
      </c>
      <c r="F3688">
        <v>1.03</v>
      </c>
      <c r="G3688">
        <v>519</v>
      </c>
      <c r="H3688" t="s">
        <v>54</v>
      </c>
      <c r="I3688">
        <f t="shared" si="116"/>
        <v>10</v>
      </c>
      <c r="J3688">
        <f t="shared" si="115"/>
        <v>1</v>
      </c>
    </row>
    <row r="3689" spans="1:10">
      <c r="A3689" t="s">
        <v>53</v>
      </c>
      <c r="B3689" s="57">
        <v>34979</v>
      </c>
      <c r="C3689">
        <v>1995</v>
      </c>
      <c r="D3689">
        <v>710</v>
      </c>
      <c r="E3689">
        <v>5435.03</v>
      </c>
      <c r="F3689">
        <v>12.88</v>
      </c>
      <c r="G3689">
        <v>541</v>
      </c>
      <c r="H3689" t="s">
        <v>54</v>
      </c>
      <c r="I3689">
        <f t="shared" si="116"/>
        <v>10</v>
      </c>
      <c r="J3689">
        <f t="shared" si="115"/>
        <v>1</v>
      </c>
    </row>
    <row r="3690" spans="1:10">
      <c r="A3690" t="s">
        <v>53</v>
      </c>
      <c r="B3690" s="57">
        <v>34979</v>
      </c>
      <c r="C3690">
        <v>1995</v>
      </c>
      <c r="D3690">
        <v>710</v>
      </c>
      <c r="E3690">
        <v>5435.03</v>
      </c>
      <c r="F3690">
        <v>0.9</v>
      </c>
      <c r="G3690">
        <v>542</v>
      </c>
      <c r="H3690" t="s">
        <v>54</v>
      </c>
      <c r="I3690">
        <f t="shared" si="116"/>
        <v>10</v>
      </c>
      <c r="J3690">
        <f t="shared" si="115"/>
        <v>1</v>
      </c>
    </row>
    <row r="3691" spans="1:10">
      <c r="A3691" t="s">
        <v>53</v>
      </c>
      <c r="B3691" s="57">
        <v>34979</v>
      </c>
      <c r="C3691">
        <v>1995</v>
      </c>
      <c r="D3691">
        <v>710</v>
      </c>
      <c r="E3691">
        <v>6363.04</v>
      </c>
      <c r="F3691">
        <v>43.08</v>
      </c>
      <c r="G3691">
        <v>610</v>
      </c>
      <c r="H3691" t="s">
        <v>18</v>
      </c>
      <c r="I3691">
        <f t="shared" si="116"/>
        <v>10</v>
      </c>
      <c r="J3691">
        <f t="shared" si="115"/>
        <v>1</v>
      </c>
    </row>
    <row r="3692" spans="1:10">
      <c r="A3692" t="s">
        <v>53</v>
      </c>
      <c r="B3692" s="57">
        <v>34979</v>
      </c>
      <c r="C3692">
        <v>1995</v>
      </c>
      <c r="D3692">
        <v>710</v>
      </c>
      <c r="E3692">
        <v>6363.04</v>
      </c>
      <c r="F3692">
        <v>61.49</v>
      </c>
      <c r="G3692">
        <v>630</v>
      </c>
      <c r="H3692" t="s">
        <v>18</v>
      </c>
      <c r="I3692">
        <f t="shared" si="116"/>
        <v>10</v>
      </c>
      <c r="J3692">
        <f t="shared" si="115"/>
        <v>1</v>
      </c>
    </row>
    <row r="3693" spans="1:10">
      <c r="A3693" t="s">
        <v>53</v>
      </c>
      <c r="B3693" s="57">
        <v>34979</v>
      </c>
      <c r="C3693">
        <v>1995</v>
      </c>
      <c r="D3693">
        <v>710</v>
      </c>
      <c r="E3693">
        <v>6363.04</v>
      </c>
      <c r="F3693">
        <v>27.15</v>
      </c>
      <c r="G3693">
        <v>640</v>
      </c>
      <c r="H3693" t="s">
        <v>18</v>
      </c>
      <c r="I3693">
        <f t="shared" si="116"/>
        <v>10</v>
      </c>
      <c r="J3693">
        <f t="shared" si="115"/>
        <v>1</v>
      </c>
    </row>
    <row r="3694" spans="1:10">
      <c r="A3694" t="s">
        <v>53</v>
      </c>
      <c r="B3694" s="57">
        <v>34979</v>
      </c>
      <c r="C3694">
        <v>1995</v>
      </c>
      <c r="D3694">
        <v>710</v>
      </c>
      <c r="E3694">
        <v>6363.04</v>
      </c>
      <c r="F3694">
        <v>67.39</v>
      </c>
      <c r="G3694">
        <v>650</v>
      </c>
      <c r="H3694" t="s">
        <v>18</v>
      </c>
      <c r="I3694">
        <f t="shared" si="116"/>
        <v>10</v>
      </c>
      <c r="J3694">
        <f t="shared" si="115"/>
        <v>1</v>
      </c>
    </row>
    <row r="3695" spans="1:10">
      <c r="A3695" t="s">
        <v>53</v>
      </c>
      <c r="B3695" s="57">
        <v>34979</v>
      </c>
      <c r="C3695">
        <v>1995</v>
      </c>
      <c r="D3695">
        <v>710</v>
      </c>
      <c r="E3695">
        <v>6363.04</v>
      </c>
      <c r="F3695">
        <v>282.26</v>
      </c>
      <c r="G3695">
        <v>659</v>
      </c>
      <c r="H3695" t="s">
        <v>55</v>
      </c>
      <c r="I3695">
        <f t="shared" si="116"/>
        <v>10</v>
      </c>
      <c r="J3695">
        <f t="shared" si="115"/>
        <v>1</v>
      </c>
    </row>
    <row r="3696" spans="1:10">
      <c r="A3696" t="s">
        <v>53</v>
      </c>
      <c r="B3696" s="57">
        <v>34979</v>
      </c>
      <c r="C3696">
        <v>1995</v>
      </c>
      <c r="D3696">
        <v>710</v>
      </c>
      <c r="F3696">
        <v>7.0000000000000007E-2</v>
      </c>
      <c r="G3696">
        <v>509</v>
      </c>
      <c r="H3696" t="s">
        <v>54</v>
      </c>
      <c r="I3696">
        <f t="shared" si="116"/>
        <v>10</v>
      </c>
      <c r="J3696">
        <f t="shared" si="115"/>
        <v>1</v>
      </c>
    </row>
    <row r="3697" spans="1:10">
      <c r="A3697" t="s">
        <v>53</v>
      </c>
      <c r="B3697" s="57">
        <v>34979</v>
      </c>
      <c r="C3697">
        <v>1995</v>
      </c>
      <c r="D3697">
        <v>710</v>
      </c>
      <c r="F3697">
        <v>0.01</v>
      </c>
      <c r="G3697">
        <v>517</v>
      </c>
      <c r="H3697" t="s">
        <v>54</v>
      </c>
      <c r="I3697">
        <f t="shared" si="116"/>
        <v>10</v>
      </c>
      <c r="J3697">
        <f t="shared" si="115"/>
        <v>1</v>
      </c>
    </row>
    <row r="3698" spans="1:10">
      <c r="A3698" t="s">
        <v>53</v>
      </c>
      <c r="B3698" s="57">
        <v>34979</v>
      </c>
      <c r="C3698">
        <v>1995</v>
      </c>
      <c r="D3698">
        <v>710</v>
      </c>
      <c r="F3698">
        <v>0.15</v>
      </c>
      <c r="G3698">
        <v>519</v>
      </c>
      <c r="H3698" t="s">
        <v>54</v>
      </c>
      <c r="I3698">
        <f t="shared" si="116"/>
        <v>10</v>
      </c>
      <c r="J3698">
        <f t="shared" si="115"/>
        <v>1</v>
      </c>
    </row>
    <row r="3699" spans="1:10">
      <c r="A3699" t="s">
        <v>53</v>
      </c>
      <c r="B3699" s="57">
        <v>34979</v>
      </c>
      <c r="C3699">
        <v>1995</v>
      </c>
      <c r="D3699">
        <v>710</v>
      </c>
      <c r="F3699">
        <v>0.72</v>
      </c>
      <c r="G3699">
        <v>541</v>
      </c>
      <c r="H3699" t="s">
        <v>54</v>
      </c>
      <c r="I3699">
        <f t="shared" si="116"/>
        <v>10</v>
      </c>
      <c r="J3699">
        <f t="shared" si="115"/>
        <v>1</v>
      </c>
    </row>
    <row r="3700" spans="1:10">
      <c r="A3700" t="s">
        <v>53</v>
      </c>
      <c r="B3700" s="57">
        <v>34979</v>
      </c>
      <c r="C3700">
        <v>1995</v>
      </c>
      <c r="D3700">
        <v>710</v>
      </c>
      <c r="F3700">
        <v>0.01</v>
      </c>
      <c r="G3700">
        <v>542</v>
      </c>
      <c r="H3700" t="s">
        <v>54</v>
      </c>
      <c r="I3700">
        <f t="shared" si="116"/>
        <v>10</v>
      </c>
      <c r="J3700">
        <f t="shared" si="115"/>
        <v>1</v>
      </c>
    </row>
    <row r="3701" spans="1:10">
      <c r="A3701" t="s">
        <v>53</v>
      </c>
      <c r="B3701" s="57">
        <v>34979</v>
      </c>
      <c r="C3701">
        <v>1995</v>
      </c>
      <c r="D3701">
        <v>710</v>
      </c>
      <c r="F3701">
        <v>3.01</v>
      </c>
      <c r="G3701">
        <v>610</v>
      </c>
      <c r="H3701" t="s">
        <v>18</v>
      </c>
      <c r="I3701">
        <f t="shared" si="116"/>
        <v>10</v>
      </c>
      <c r="J3701">
        <f t="shared" si="115"/>
        <v>1</v>
      </c>
    </row>
    <row r="3702" spans="1:10">
      <c r="A3702" t="s">
        <v>53</v>
      </c>
      <c r="B3702" s="57">
        <v>34979</v>
      </c>
      <c r="C3702">
        <v>1995</v>
      </c>
      <c r="D3702">
        <v>710</v>
      </c>
      <c r="F3702">
        <v>9.3000000000000007</v>
      </c>
      <c r="G3702">
        <v>620</v>
      </c>
      <c r="H3702" t="s">
        <v>18</v>
      </c>
      <c r="I3702">
        <f t="shared" si="116"/>
        <v>10</v>
      </c>
      <c r="J3702">
        <f t="shared" si="115"/>
        <v>1</v>
      </c>
    </row>
    <row r="3703" spans="1:10">
      <c r="A3703" t="s">
        <v>53</v>
      </c>
      <c r="B3703" s="57">
        <v>34979</v>
      </c>
      <c r="C3703">
        <v>1995</v>
      </c>
      <c r="D3703">
        <v>710</v>
      </c>
      <c r="F3703">
        <v>21.3</v>
      </c>
      <c r="G3703">
        <v>630</v>
      </c>
      <c r="H3703" t="s">
        <v>18</v>
      </c>
      <c r="I3703">
        <f t="shared" si="116"/>
        <v>10</v>
      </c>
      <c r="J3703">
        <f t="shared" si="115"/>
        <v>1</v>
      </c>
    </row>
    <row r="3704" spans="1:10">
      <c r="A3704" t="s">
        <v>53</v>
      </c>
      <c r="B3704" s="57">
        <v>34979</v>
      </c>
      <c r="C3704">
        <v>1995</v>
      </c>
      <c r="D3704">
        <v>710</v>
      </c>
      <c r="F3704">
        <v>3.1</v>
      </c>
      <c r="G3704">
        <v>640</v>
      </c>
      <c r="H3704" t="s">
        <v>18</v>
      </c>
      <c r="I3704">
        <f t="shared" si="116"/>
        <v>10</v>
      </c>
      <c r="J3704">
        <f t="shared" si="115"/>
        <v>1</v>
      </c>
    </row>
    <row r="3705" spans="1:10">
      <c r="A3705" t="s">
        <v>53</v>
      </c>
      <c r="B3705" s="57">
        <v>34979</v>
      </c>
      <c r="C3705">
        <v>1995</v>
      </c>
      <c r="D3705">
        <v>710</v>
      </c>
      <c r="F3705">
        <v>4.0999999999999996</v>
      </c>
      <c r="G3705">
        <v>650</v>
      </c>
      <c r="H3705" t="s">
        <v>18</v>
      </c>
      <c r="I3705">
        <f t="shared" si="116"/>
        <v>10</v>
      </c>
      <c r="J3705">
        <f t="shared" si="115"/>
        <v>1</v>
      </c>
    </row>
    <row r="3706" spans="1:10">
      <c r="A3706" t="s">
        <v>53</v>
      </c>
      <c r="B3706" s="57">
        <v>34979</v>
      </c>
      <c r="C3706">
        <v>1995</v>
      </c>
      <c r="D3706">
        <v>710</v>
      </c>
      <c r="F3706">
        <v>22.65</v>
      </c>
      <c r="G3706">
        <v>659</v>
      </c>
      <c r="H3706" t="s">
        <v>55</v>
      </c>
      <c r="I3706">
        <f t="shared" si="116"/>
        <v>10</v>
      </c>
      <c r="J3706">
        <f t="shared" si="115"/>
        <v>1</v>
      </c>
    </row>
    <row r="3707" spans="1:10">
      <c r="A3707" t="s">
        <v>53</v>
      </c>
      <c r="B3707" s="57">
        <v>34986</v>
      </c>
      <c r="C3707">
        <v>1995</v>
      </c>
      <c r="D3707">
        <v>710</v>
      </c>
      <c r="E3707">
        <v>4087.2</v>
      </c>
      <c r="F3707">
        <v>4.29</v>
      </c>
      <c r="G3707">
        <v>630</v>
      </c>
      <c r="H3707" t="s">
        <v>18</v>
      </c>
      <c r="I3707">
        <f t="shared" si="116"/>
        <v>10</v>
      </c>
      <c r="J3707">
        <f t="shared" si="115"/>
        <v>1</v>
      </c>
    </row>
    <row r="3708" spans="1:10">
      <c r="A3708" t="s">
        <v>53</v>
      </c>
      <c r="B3708" s="57">
        <v>34986</v>
      </c>
      <c r="C3708">
        <v>1995</v>
      </c>
      <c r="D3708">
        <v>710</v>
      </c>
      <c r="E3708">
        <v>4087.2</v>
      </c>
      <c r="F3708">
        <v>1.2</v>
      </c>
      <c r="G3708">
        <v>640</v>
      </c>
      <c r="H3708" t="s">
        <v>18</v>
      </c>
      <c r="I3708">
        <f t="shared" si="116"/>
        <v>10</v>
      </c>
      <c r="J3708">
        <f t="shared" si="115"/>
        <v>1</v>
      </c>
    </row>
    <row r="3709" spans="1:10">
      <c r="A3709" t="s">
        <v>53</v>
      </c>
      <c r="B3709" s="57">
        <v>34986</v>
      </c>
      <c r="C3709">
        <v>1995</v>
      </c>
      <c r="D3709">
        <v>710</v>
      </c>
      <c r="E3709">
        <v>4087.2</v>
      </c>
      <c r="F3709">
        <v>67.3</v>
      </c>
      <c r="G3709">
        <v>650</v>
      </c>
      <c r="H3709" t="s">
        <v>18</v>
      </c>
      <c r="I3709">
        <f t="shared" si="116"/>
        <v>10</v>
      </c>
      <c r="J3709">
        <f t="shared" si="115"/>
        <v>1</v>
      </c>
    </row>
    <row r="3710" spans="1:10">
      <c r="A3710" t="s">
        <v>53</v>
      </c>
      <c r="B3710" s="57">
        <v>34986</v>
      </c>
      <c r="C3710">
        <v>1995</v>
      </c>
      <c r="D3710">
        <v>710</v>
      </c>
      <c r="E3710">
        <v>4390.96</v>
      </c>
      <c r="F3710">
        <v>1.6</v>
      </c>
      <c r="G3710">
        <v>519</v>
      </c>
      <c r="H3710" t="s">
        <v>54</v>
      </c>
      <c r="I3710">
        <f t="shared" si="116"/>
        <v>10</v>
      </c>
      <c r="J3710">
        <f t="shared" si="115"/>
        <v>1</v>
      </c>
    </row>
    <row r="3711" spans="1:10">
      <c r="A3711" t="s">
        <v>53</v>
      </c>
      <c r="B3711" s="57">
        <v>34986</v>
      </c>
      <c r="C3711">
        <v>1995</v>
      </c>
      <c r="D3711">
        <v>710</v>
      </c>
      <c r="E3711">
        <v>4390.96</v>
      </c>
      <c r="F3711">
        <v>2</v>
      </c>
      <c r="G3711">
        <v>542</v>
      </c>
      <c r="H3711" t="s">
        <v>54</v>
      </c>
      <c r="I3711">
        <f t="shared" si="116"/>
        <v>10</v>
      </c>
      <c r="J3711">
        <f t="shared" si="115"/>
        <v>1</v>
      </c>
    </row>
    <row r="3712" spans="1:10">
      <c r="A3712" t="s">
        <v>53</v>
      </c>
      <c r="B3712" s="57">
        <v>34986</v>
      </c>
      <c r="C3712">
        <v>1995</v>
      </c>
      <c r="D3712">
        <v>710</v>
      </c>
      <c r="E3712">
        <v>5435.03</v>
      </c>
      <c r="F3712">
        <v>1.38</v>
      </c>
      <c r="G3712">
        <v>517</v>
      </c>
      <c r="H3712" t="s">
        <v>54</v>
      </c>
      <c r="I3712">
        <f t="shared" si="116"/>
        <v>10</v>
      </c>
      <c r="J3712">
        <f t="shared" si="115"/>
        <v>1</v>
      </c>
    </row>
    <row r="3713" spans="1:10">
      <c r="A3713" t="s">
        <v>53</v>
      </c>
      <c r="B3713" s="57">
        <v>34986</v>
      </c>
      <c r="C3713">
        <v>1995</v>
      </c>
      <c r="D3713">
        <v>710</v>
      </c>
      <c r="E3713">
        <v>5435.03</v>
      </c>
      <c r="F3713">
        <v>2</v>
      </c>
      <c r="G3713">
        <v>518</v>
      </c>
      <c r="H3713" t="s">
        <v>54</v>
      </c>
      <c r="I3713">
        <f t="shared" si="116"/>
        <v>10</v>
      </c>
      <c r="J3713">
        <f t="shared" si="115"/>
        <v>1</v>
      </c>
    </row>
    <row r="3714" spans="1:10">
      <c r="A3714" t="s">
        <v>53</v>
      </c>
      <c r="B3714" s="57">
        <v>34986</v>
      </c>
      <c r="C3714">
        <v>1995</v>
      </c>
      <c r="D3714">
        <v>710</v>
      </c>
      <c r="E3714">
        <v>5435.03</v>
      </c>
      <c r="F3714">
        <v>1.31</v>
      </c>
      <c r="G3714">
        <v>519</v>
      </c>
      <c r="H3714" t="s">
        <v>54</v>
      </c>
      <c r="I3714">
        <f t="shared" si="116"/>
        <v>10</v>
      </c>
      <c r="J3714">
        <f t="shared" si="115"/>
        <v>1</v>
      </c>
    </row>
    <row r="3715" spans="1:10">
      <c r="A3715" t="s">
        <v>53</v>
      </c>
      <c r="B3715" s="57">
        <v>34986</v>
      </c>
      <c r="C3715">
        <v>1995</v>
      </c>
      <c r="D3715">
        <v>710</v>
      </c>
      <c r="E3715">
        <v>5435.03</v>
      </c>
      <c r="F3715">
        <v>0.32</v>
      </c>
      <c r="G3715">
        <v>541</v>
      </c>
      <c r="H3715" t="s">
        <v>54</v>
      </c>
      <c r="I3715">
        <f t="shared" si="116"/>
        <v>10</v>
      </c>
      <c r="J3715">
        <f t="shared" ref="J3715:J3778" si="117">IF(I3715&lt;7,0,1)</f>
        <v>1</v>
      </c>
    </row>
    <row r="3716" spans="1:10">
      <c r="A3716" t="s">
        <v>53</v>
      </c>
      <c r="B3716" s="57">
        <v>34986</v>
      </c>
      <c r="C3716">
        <v>1995</v>
      </c>
      <c r="D3716">
        <v>710</v>
      </c>
      <c r="E3716">
        <v>5435.03</v>
      </c>
      <c r="F3716">
        <v>11.52</v>
      </c>
      <c r="G3716">
        <v>542</v>
      </c>
      <c r="H3716" t="s">
        <v>54</v>
      </c>
      <c r="I3716">
        <f t="shared" si="116"/>
        <v>10</v>
      </c>
      <c r="J3716">
        <f t="shared" si="117"/>
        <v>1</v>
      </c>
    </row>
    <row r="3717" spans="1:10">
      <c r="A3717" t="s">
        <v>53</v>
      </c>
      <c r="B3717" s="57">
        <v>34986</v>
      </c>
      <c r="C3717">
        <v>1995</v>
      </c>
      <c r="D3717">
        <v>710</v>
      </c>
      <c r="E3717">
        <v>6363.04</v>
      </c>
      <c r="F3717">
        <v>4.4400000000000004</v>
      </c>
      <c r="G3717">
        <v>610</v>
      </c>
      <c r="H3717" t="s">
        <v>18</v>
      </c>
      <c r="I3717">
        <f t="shared" si="116"/>
        <v>10</v>
      </c>
      <c r="J3717">
        <f t="shared" si="117"/>
        <v>1</v>
      </c>
    </row>
    <row r="3718" spans="1:10">
      <c r="A3718" t="s">
        <v>53</v>
      </c>
      <c r="B3718" s="57">
        <v>34986</v>
      </c>
      <c r="C3718">
        <v>1995</v>
      </c>
      <c r="D3718">
        <v>710</v>
      </c>
      <c r="E3718">
        <v>6363.04</v>
      </c>
      <c r="F3718">
        <v>29.68</v>
      </c>
      <c r="G3718">
        <v>620</v>
      </c>
      <c r="H3718" t="s">
        <v>18</v>
      </c>
      <c r="I3718">
        <f t="shared" si="116"/>
        <v>10</v>
      </c>
      <c r="J3718">
        <f t="shared" si="117"/>
        <v>1</v>
      </c>
    </row>
    <row r="3719" spans="1:10">
      <c r="A3719" t="s">
        <v>53</v>
      </c>
      <c r="B3719" s="57">
        <v>34986</v>
      </c>
      <c r="C3719">
        <v>1995</v>
      </c>
      <c r="D3719">
        <v>710</v>
      </c>
      <c r="E3719">
        <v>6363.04</v>
      </c>
      <c r="F3719">
        <v>100.2</v>
      </c>
      <c r="G3719">
        <v>630</v>
      </c>
      <c r="H3719" t="s">
        <v>18</v>
      </c>
      <c r="I3719">
        <f t="shared" si="116"/>
        <v>10</v>
      </c>
      <c r="J3719">
        <f t="shared" si="117"/>
        <v>1</v>
      </c>
    </row>
    <row r="3720" spans="1:10">
      <c r="A3720" t="s">
        <v>53</v>
      </c>
      <c r="B3720" s="57">
        <v>34986</v>
      </c>
      <c r="C3720">
        <v>1995</v>
      </c>
      <c r="D3720">
        <v>710</v>
      </c>
      <c r="E3720">
        <v>6363.04</v>
      </c>
      <c r="F3720">
        <v>44.06</v>
      </c>
      <c r="G3720">
        <v>640</v>
      </c>
      <c r="H3720" t="s">
        <v>18</v>
      </c>
      <c r="I3720">
        <f t="shared" ref="I3720:I3783" si="118">MONTH(B3720)</f>
        <v>10</v>
      </c>
      <c r="J3720">
        <f t="shared" si="117"/>
        <v>1</v>
      </c>
    </row>
    <row r="3721" spans="1:10">
      <c r="A3721" t="s">
        <v>53</v>
      </c>
      <c r="B3721" s="57">
        <v>34986</v>
      </c>
      <c r="C3721">
        <v>1995</v>
      </c>
      <c r="D3721">
        <v>710</v>
      </c>
      <c r="E3721">
        <v>6363.04</v>
      </c>
      <c r="F3721">
        <v>60.32</v>
      </c>
      <c r="G3721">
        <v>650</v>
      </c>
      <c r="H3721" t="s">
        <v>18</v>
      </c>
      <c r="I3721">
        <f t="shared" si="118"/>
        <v>10</v>
      </c>
      <c r="J3721">
        <f t="shared" si="117"/>
        <v>1</v>
      </c>
    </row>
    <row r="3722" spans="1:10">
      <c r="A3722" t="s">
        <v>53</v>
      </c>
      <c r="B3722" s="57">
        <v>34986</v>
      </c>
      <c r="C3722">
        <v>1995</v>
      </c>
      <c r="D3722">
        <v>710</v>
      </c>
      <c r="E3722">
        <v>6363.04</v>
      </c>
      <c r="F3722">
        <v>200.93</v>
      </c>
      <c r="G3722">
        <v>659</v>
      </c>
      <c r="H3722" t="s">
        <v>55</v>
      </c>
      <c r="I3722">
        <f t="shared" si="118"/>
        <v>10</v>
      </c>
      <c r="J3722">
        <f t="shared" si="117"/>
        <v>1</v>
      </c>
    </row>
    <row r="3723" spans="1:10">
      <c r="A3723" t="s">
        <v>53</v>
      </c>
      <c r="B3723" s="57">
        <v>34986</v>
      </c>
      <c r="C3723">
        <v>1995</v>
      </c>
      <c r="D3723">
        <v>710</v>
      </c>
      <c r="F3723">
        <v>0.03</v>
      </c>
      <c r="G3723">
        <v>509</v>
      </c>
      <c r="H3723" t="s">
        <v>54</v>
      </c>
      <c r="I3723">
        <f t="shared" si="118"/>
        <v>10</v>
      </c>
      <c r="J3723">
        <f t="shared" si="117"/>
        <v>1</v>
      </c>
    </row>
    <row r="3724" spans="1:10">
      <c r="A3724" t="s">
        <v>53</v>
      </c>
      <c r="B3724" s="57">
        <v>34986</v>
      </c>
      <c r="C3724">
        <v>1995</v>
      </c>
      <c r="D3724">
        <v>710</v>
      </c>
      <c r="F3724">
        <v>0.02</v>
      </c>
      <c r="G3724">
        <v>517</v>
      </c>
      <c r="H3724" t="s">
        <v>54</v>
      </c>
      <c r="I3724">
        <f t="shared" si="118"/>
        <v>10</v>
      </c>
      <c r="J3724">
        <f t="shared" si="117"/>
        <v>1</v>
      </c>
    </row>
    <row r="3725" spans="1:10">
      <c r="A3725" t="s">
        <v>53</v>
      </c>
      <c r="B3725" s="57">
        <v>34986</v>
      </c>
      <c r="C3725">
        <v>1995</v>
      </c>
      <c r="D3725">
        <v>710</v>
      </c>
      <c r="F3725">
        <v>0.14000000000000001</v>
      </c>
      <c r="G3725">
        <v>518</v>
      </c>
      <c r="H3725" t="s">
        <v>54</v>
      </c>
      <c r="I3725">
        <f t="shared" si="118"/>
        <v>10</v>
      </c>
      <c r="J3725">
        <f t="shared" si="117"/>
        <v>1</v>
      </c>
    </row>
    <row r="3726" spans="1:10">
      <c r="A3726" t="s">
        <v>53</v>
      </c>
      <c r="B3726" s="57">
        <v>34986</v>
      </c>
      <c r="C3726">
        <v>1995</v>
      </c>
      <c r="D3726">
        <v>710</v>
      </c>
      <c r="F3726">
        <v>2.4900000000000002</v>
      </c>
      <c r="G3726">
        <v>519</v>
      </c>
      <c r="H3726" t="s">
        <v>54</v>
      </c>
      <c r="I3726">
        <f t="shared" si="118"/>
        <v>10</v>
      </c>
      <c r="J3726">
        <f t="shared" si="117"/>
        <v>1</v>
      </c>
    </row>
    <row r="3727" spans="1:10">
      <c r="A3727" t="s">
        <v>53</v>
      </c>
      <c r="B3727" s="57">
        <v>34986</v>
      </c>
      <c r="C3727">
        <v>1995</v>
      </c>
      <c r="D3727">
        <v>710</v>
      </c>
      <c r="F3727">
        <v>0</v>
      </c>
      <c r="G3727">
        <v>541</v>
      </c>
      <c r="H3727" t="s">
        <v>54</v>
      </c>
      <c r="I3727">
        <f t="shared" si="118"/>
        <v>10</v>
      </c>
      <c r="J3727">
        <f t="shared" si="117"/>
        <v>1</v>
      </c>
    </row>
    <row r="3728" spans="1:10">
      <c r="A3728" t="s">
        <v>53</v>
      </c>
      <c r="B3728" s="57">
        <v>34986</v>
      </c>
      <c r="C3728">
        <v>1995</v>
      </c>
      <c r="D3728">
        <v>710</v>
      </c>
      <c r="F3728">
        <v>0.7</v>
      </c>
      <c r="G3728">
        <v>542</v>
      </c>
      <c r="H3728" t="s">
        <v>54</v>
      </c>
      <c r="I3728">
        <f t="shared" si="118"/>
        <v>10</v>
      </c>
      <c r="J3728">
        <f t="shared" si="117"/>
        <v>1</v>
      </c>
    </row>
    <row r="3729" spans="1:10">
      <c r="A3729" t="s">
        <v>53</v>
      </c>
      <c r="B3729" s="57">
        <v>34986</v>
      </c>
      <c r="C3729">
        <v>1995</v>
      </c>
      <c r="D3729">
        <v>710</v>
      </c>
      <c r="F3729">
        <v>0</v>
      </c>
      <c r="G3729">
        <v>610</v>
      </c>
      <c r="H3729" t="s">
        <v>18</v>
      </c>
      <c r="I3729">
        <f t="shared" si="118"/>
        <v>10</v>
      </c>
      <c r="J3729">
        <f t="shared" si="117"/>
        <v>1</v>
      </c>
    </row>
    <row r="3730" spans="1:10">
      <c r="A3730" t="s">
        <v>53</v>
      </c>
      <c r="B3730" s="57">
        <v>34986</v>
      </c>
      <c r="C3730">
        <v>1995</v>
      </c>
      <c r="D3730">
        <v>710</v>
      </c>
      <c r="F3730">
        <v>9.6199999999999992</v>
      </c>
      <c r="G3730">
        <v>620</v>
      </c>
      <c r="H3730" t="s">
        <v>18</v>
      </c>
      <c r="I3730">
        <f t="shared" si="118"/>
        <v>10</v>
      </c>
      <c r="J3730">
        <f t="shared" si="117"/>
        <v>1</v>
      </c>
    </row>
    <row r="3731" spans="1:10">
      <c r="A3731" t="s">
        <v>53</v>
      </c>
      <c r="B3731" s="57">
        <v>34986</v>
      </c>
      <c r="C3731">
        <v>1995</v>
      </c>
      <c r="D3731">
        <v>710</v>
      </c>
      <c r="F3731">
        <v>44.5</v>
      </c>
      <c r="G3731">
        <v>630</v>
      </c>
      <c r="H3731" t="s">
        <v>18</v>
      </c>
      <c r="I3731">
        <f t="shared" si="118"/>
        <v>10</v>
      </c>
      <c r="J3731">
        <f t="shared" si="117"/>
        <v>1</v>
      </c>
    </row>
    <row r="3732" spans="1:10">
      <c r="A3732" t="s">
        <v>53</v>
      </c>
      <c r="B3732" s="57">
        <v>34986</v>
      </c>
      <c r="C3732">
        <v>1995</v>
      </c>
      <c r="D3732">
        <v>710</v>
      </c>
      <c r="F3732">
        <v>30.86</v>
      </c>
      <c r="G3732">
        <v>640</v>
      </c>
      <c r="H3732" t="s">
        <v>18</v>
      </c>
      <c r="I3732">
        <f t="shared" si="118"/>
        <v>10</v>
      </c>
      <c r="J3732">
        <f t="shared" si="117"/>
        <v>1</v>
      </c>
    </row>
    <row r="3733" spans="1:10">
      <c r="A3733" t="s">
        <v>53</v>
      </c>
      <c r="B3733" s="57">
        <v>34986</v>
      </c>
      <c r="C3733">
        <v>1995</v>
      </c>
      <c r="D3733">
        <v>710</v>
      </c>
      <c r="F3733">
        <v>0</v>
      </c>
      <c r="G3733">
        <v>649</v>
      </c>
      <c r="H3733" t="s">
        <v>55</v>
      </c>
      <c r="I3733">
        <f t="shared" si="118"/>
        <v>10</v>
      </c>
      <c r="J3733">
        <f t="shared" si="117"/>
        <v>1</v>
      </c>
    </row>
    <row r="3734" spans="1:10">
      <c r="A3734" t="s">
        <v>53</v>
      </c>
      <c r="B3734" s="57">
        <v>34986</v>
      </c>
      <c r="C3734">
        <v>1995</v>
      </c>
      <c r="D3734">
        <v>710</v>
      </c>
      <c r="F3734">
        <v>15.05</v>
      </c>
      <c r="G3734">
        <v>650</v>
      </c>
      <c r="H3734" t="s">
        <v>18</v>
      </c>
      <c r="I3734">
        <f t="shared" si="118"/>
        <v>10</v>
      </c>
      <c r="J3734">
        <f t="shared" si="117"/>
        <v>1</v>
      </c>
    </row>
    <row r="3735" spans="1:10">
      <c r="A3735" t="s">
        <v>53</v>
      </c>
      <c r="B3735" s="57">
        <v>34986</v>
      </c>
      <c r="C3735">
        <v>1995</v>
      </c>
      <c r="D3735">
        <v>710</v>
      </c>
      <c r="F3735">
        <v>4.88</v>
      </c>
      <c r="G3735">
        <v>659</v>
      </c>
      <c r="H3735" t="s">
        <v>55</v>
      </c>
      <c r="I3735">
        <f t="shared" si="118"/>
        <v>10</v>
      </c>
      <c r="J3735">
        <f t="shared" si="117"/>
        <v>1</v>
      </c>
    </row>
    <row r="3736" spans="1:10">
      <c r="A3736" t="s">
        <v>53</v>
      </c>
      <c r="B3736" s="57">
        <v>34993</v>
      </c>
      <c r="C3736">
        <v>1995</v>
      </c>
      <c r="D3736">
        <v>710</v>
      </c>
      <c r="E3736">
        <v>4087.2</v>
      </c>
      <c r="F3736">
        <v>6.04</v>
      </c>
      <c r="G3736">
        <v>610</v>
      </c>
      <c r="H3736" t="s">
        <v>18</v>
      </c>
      <c r="I3736">
        <f t="shared" si="118"/>
        <v>10</v>
      </c>
      <c r="J3736">
        <f t="shared" si="117"/>
        <v>1</v>
      </c>
    </row>
    <row r="3737" spans="1:10">
      <c r="A3737" t="s">
        <v>53</v>
      </c>
      <c r="B3737" s="57">
        <v>34993</v>
      </c>
      <c r="C3737">
        <v>1995</v>
      </c>
      <c r="D3737">
        <v>710</v>
      </c>
      <c r="E3737">
        <v>4087.2</v>
      </c>
      <c r="F3737">
        <v>22.3</v>
      </c>
      <c r="G3737">
        <v>650</v>
      </c>
      <c r="H3737" t="s">
        <v>18</v>
      </c>
      <c r="I3737">
        <f t="shared" si="118"/>
        <v>10</v>
      </c>
      <c r="J3737">
        <f t="shared" si="117"/>
        <v>1</v>
      </c>
    </row>
    <row r="3738" spans="1:10">
      <c r="A3738" t="s">
        <v>53</v>
      </c>
      <c r="B3738" s="57">
        <v>34993</v>
      </c>
      <c r="C3738">
        <v>1995</v>
      </c>
      <c r="D3738">
        <v>710</v>
      </c>
      <c r="E3738">
        <v>4390.96</v>
      </c>
      <c r="F3738">
        <v>2.52</v>
      </c>
      <c r="G3738">
        <v>519</v>
      </c>
      <c r="H3738" t="s">
        <v>54</v>
      </c>
      <c r="I3738">
        <f t="shared" si="118"/>
        <v>10</v>
      </c>
      <c r="J3738">
        <f t="shared" si="117"/>
        <v>1</v>
      </c>
    </row>
    <row r="3739" spans="1:10">
      <c r="A3739" t="s">
        <v>53</v>
      </c>
      <c r="B3739" s="57">
        <v>34993</v>
      </c>
      <c r="C3739">
        <v>1995</v>
      </c>
      <c r="D3739">
        <v>710</v>
      </c>
      <c r="E3739">
        <v>5435.03</v>
      </c>
      <c r="F3739">
        <v>8.68</v>
      </c>
      <c r="G3739">
        <v>517</v>
      </c>
      <c r="H3739" t="s">
        <v>54</v>
      </c>
      <c r="I3739">
        <f t="shared" si="118"/>
        <v>10</v>
      </c>
      <c r="J3739">
        <f t="shared" si="117"/>
        <v>1</v>
      </c>
    </row>
    <row r="3740" spans="1:10">
      <c r="A3740" t="s">
        <v>53</v>
      </c>
      <c r="B3740" s="57">
        <v>34993</v>
      </c>
      <c r="C3740">
        <v>1995</v>
      </c>
      <c r="D3740">
        <v>710</v>
      </c>
      <c r="E3740">
        <v>5435.03</v>
      </c>
      <c r="F3740">
        <v>11.8</v>
      </c>
      <c r="G3740">
        <v>518</v>
      </c>
      <c r="H3740" t="s">
        <v>54</v>
      </c>
      <c r="I3740">
        <f t="shared" si="118"/>
        <v>10</v>
      </c>
      <c r="J3740">
        <f t="shared" si="117"/>
        <v>1</v>
      </c>
    </row>
    <row r="3741" spans="1:10">
      <c r="A3741" t="s">
        <v>53</v>
      </c>
      <c r="B3741" s="57">
        <v>34993</v>
      </c>
      <c r="C3741">
        <v>1995</v>
      </c>
      <c r="D3741">
        <v>710</v>
      </c>
      <c r="E3741">
        <v>5435.03</v>
      </c>
      <c r="F3741">
        <v>4.47</v>
      </c>
      <c r="G3741">
        <v>519</v>
      </c>
      <c r="H3741" t="s">
        <v>54</v>
      </c>
      <c r="I3741">
        <f t="shared" si="118"/>
        <v>10</v>
      </c>
      <c r="J3741">
        <f t="shared" si="117"/>
        <v>1</v>
      </c>
    </row>
    <row r="3742" spans="1:10">
      <c r="A3742" t="s">
        <v>53</v>
      </c>
      <c r="B3742" s="57">
        <v>34993</v>
      </c>
      <c r="C3742">
        <v>1995</v>
      </c>
      <c r="D3742">
        <v>710</v>
      </c>
      <c r="E3742">
        <v>5435.03</v>
      </c>
      <c r="F3742">
        <v>0.85</v>
      </c>
      <c r="G3742">
        <v>521</v>
      </c>
      <c r="H3742" t="s">
        <v>54</v>
      </c>
      <c r="I3742">
        <f t="shared" si="118"/>
        <v>10</v>
      </c>
      <c r="J3742">
        <f t="shared" si="117"/>
        <v>1</v>
      </c>
    </row>
    <row r="3743" spans="1:10">
      <c r="A3743" t="s">
        <v>53</v>
      </c>
      <c r="B3743" s="57">
        <v>34993</v>
      </c>
      <c r="C3743">
        <v>1995</v>
      </c>
      <c r="D3743">
        <v>710</v>
      </c>
      <c r="E3743">
        <v>5435.03</v>
      </c>
      <c r="F3743">
        <v>10.83</v>
      </c>
      <c r="G3743">
        <v>541</v>
      </c>
      <c r="H3743" t="s">
        <v>54</v>
      </c>
      <c r="I3743">
        <f t="shared" si="118"/>
        <v>10</v>
      </c>
      <c r="J3743">
        <f t="shared" si="117"/>
        <v>1</v>
      </c>
    </row>
    <row r="3744" spans="1:10">
      <c r="A3744" t="s">
        <v>53</v>
      </c>
      <c r="B3744" s="57">
        <v>34993</v>
      </c>
      <c r="C3744">
        <v>1995</v>
      </c>
      <c r="D3744">
        <v>710</v>
      </c>
      <c r="E3744">
        <v>5435.03</v>
      </c>
      <c r="F3744">
        <v>10.99</v>
      </c>
      <c r="G3744">
        <v>542</v>
      </c>
      <c r="H3744" t="s">
        <v>54</v>
      </c>
      <c r="I3744">
        <f t="shared" si="118"/>
        <v>10</v>
      </c>
      <c r="J3744">
        <f t="shared" si="117"/>
        <v>1</v>
      </c>
    </row>
    <row r="3745" spans="1:10">
      <c r="A3745" t="s">
        <v>53</v>
      </c>
      <c r="B3745" s="57">
        <v>34993</v>
      </c>
      <c r="C3745">
        <v>1995</v>
      </c>
      <c r="D3745">
        <v>710</v>
      </c>
      <c r="E3745">
        <v>6363.04</v>
      </c>
      <c r="F3745">
        <v>9.52</v>
      </c>
      <c r="G3745">
        <v>620</v>
      </c>
      <c r="H3745" t="s">
        <v>18</v>
      </c>
      <c r="I3745">
        <f t="shared" si="118"/>
        <v>10</v>
      </c>
      <c r="J3745">
        <f t="shared" si="117"/>
        <v>1</v>
      </c>
    </row>
    <row r="3746" spans="1:10">
      <c r="A3746" t="s">
        <v>53</v>
      </c>
      <c r="B3746" s="57">
        <v>34993</v>
      </c>
      <c r="C3746">
        <v>1995</v>
      </c>
      <c r="D3746">
        <v>710</v>
      </c>
      <c r="E3746">
        <v>6363.04</v>
      </c>
      <c r="F3746">
        <v>45.64</v>
      </c>
      <c r="G3746">
        <v>630</v>
      </c>
      <c r="H3746" t="s">
        <v>18</v>
      </c>
      <c r="I3746">
        <f t="shared" si="118"/>
        <v>10</v>
      </c>
      <c r="J3746">
        <f t="shared" si="117"/>
        <v>1</v>
      </c>
    </row>
    <row r="3747" spans="1:10">
      <c r="A3747" t="s">
        <v>53</v>
      </c>
      <c r="B3747" s="57">
        <v>34993</v>
      </c>
      <c r="C3747">
        <v>1995</v>
      </c>
      <c r="D3747">
        <v>710</v>
      </c>
      <c r="E3747">
        <v>6363.04</v>
      </c>
      <c r="F3747">
        <v>38.79</v>
      </c>
      <c r="G3747">
        <v>640</v>
      </c>
      <c r="H3747" t="s">
        <v>18</v>
      </c>
      <c r="I3747">
        <f t="shared" si="118"/>
        <v>10</v>
      </c>
      <c r="J3747">
        <f t="shared" si="117"/>
        <v>1</v>
      </c>
    </row>
    <row r="3748" spans="1:10">
      <c r="A3748" t="s">
        <v>53</v>
      </c>
      <c r="B3748" s="57">
        <v>34993</v>
      </c>
      <c r="C3748">
        <v>1995</v>
      </c>
      <c r="D3748">
        <v>710</v>
      </c>
      <c r="E3748">
        <v>6363.04</v>
      </c>
      <c r="F3748">
        <v>0.06</v>
      </c>
      <c r="G3748">
        <v>649</v>
      </c>
      <c r="H3748" t="s">
        <v>55</v>
      </c>
      <c r="I3748">
        <f t="shared" si="118"/>
        <v>10</v>
      </c>
      <c r="J3748">
        <f t="shared" si="117"/>
        <v>1</v>
      </c>
    </row>
    <row r="3749" spans="1:10">
      <c r="A3749" t="s">
        <v>53</v>
      </c>
      <c r="B3749" s="57">
        <v>34993</v>
      </c>
      <c r="C3749">
        <v>1995</v>
      </c>
      <c r="D3749">
        <v>710</v>
      </c>
      <c r="E3749">
        <v>6363.04</v>
      </c>
      <c r="F3749">
        <v>59.09</v>
      </c>
      <c r="G3749">
        <v>650</v>
      </c>
      <c r="H3749" t="s">
        <v>18</v>
      </c>
      <c r="I3749">
        <f t="shared" si="118"/>
        <v>10</v>
      </c>
      <c r="J3749">
        <f t="shared" si="117"/>
        <v>1</v>
      </c>
    </row>
    <row r="3750" spans="1:10">
      <c r="A3750" t="s">
        <v>53</v>
      </c>
      <c r="B3750" s="57">
        <v>34993</v>
      </c>
      <c r="C3750">
        <v>1995</v>
      </c>
      <c r="D3750">
        <v>710</v>
      </c>
      <c r="E3750">
        <v>6363.04</v>
      </c>
      <c r="F3750">
        <v>6.93</v>
      </c>
      <c r="G3750">
        <v>659</v>
      </c>
      <c r="H3750" t="s">
        <v>55</v>
      </c>
      <c r="I3750">
        <f t="shared" si="118"/>
        <v>10</v>
      </c>
      <c r="J3750">
        <f t="shared" si="117"/>
        <v>1</v>
      </c>
    </row>
    <row r="3751" spans="1:10">
      <c r="A3751" t="s">
        <v>53</v>
      </c>
      <c r="B3751" s="57">
        <v>34993</v>
      </c>
      <c r="C3751">
        <v>1995</v>
      </c>
      <c r="D3751">
        <v>710</v>
      </c>
      <c r="F3751">
        <v>0.02</v>
      </c>
      <c r="G3751">
        <v>509</v>
      </c>
      <c r="H3751" t="s">
        <v>54</v>
      </c>
      <c r="I3751">
        <f t="shared" si="118"/>
        <v>10</v>
      </c>
      <c r="J3751">
        <f t="shared" si="117"/>
        <v>1</v>
      </c>
    </row>
    <row r="3752" spans="1:10">
      <c r="A3752" t="s">
        <v>53</v>
      </c>
      <c r="B3752" s="57">
        <v>34993</v>
      </c>
      <c r="C3752">
        <v>1995</v>
      </c>
      <c r="D3752">
        <v>710</v>
      </c>
      <c r="F3752">
        <v>0</v>
      </c>
      <c r="G3752">
        <v>517</v>
      </c>
      <c r="H3752" t="s">
        <v>54</v>
      </c>
      <c r="I3752">
        <f t="shared" si="118"/>
        <v>10</v>
      </c>
      <c r="J3752">
        <f t="shared" si="117"/>
        <v>1</v>
      </c>
    </row>
    <row r="3753" spans="1:10">
      <c r="A3753" t="s">
        <v>53</v>
      </c>
      <c r="B3753" s="57">
        <v>34993</v>
      </c>
      <c r="C3753">
        <v>1995</v>
      </c>
      <c r="D3753">
        <v>710</v>
      </c>
      <c r="F3753">
        <v>0.09</v>
      </c>
      <c r="G3753">
        <v>519</v>
      </c>
      <c r="H3753" t="s">
        <v>54</v>
      </c>
      <c r="I3753">
        <f t="shared" si="118"/>
        <v>10</v>
      </c>
      <c r="J3753">
        <f t="shared" si="117"/>
        <v>1</v>
      </c>
    </row>
    <row r="3754" spans="1:10">
      <c r="A3754" t="s">
        <v>53</v>
      </c>
      <c r="B3754" s="57">
        <v>34993</v>
      </c>
      <c r="C3754">
        <v>1995</v>
      </c>
      <c r="D3754">
        <v>710</v>
      </c>
      <c r="F3754">
        <v>0.08</v>
      </c>
      <c r="G3754">
        <v>541</v>
      </c>
      <c r="H3754" t="s">
        <v>54</v>
      </c>
      <c r="I3754">
        <f t="shared" si="118"/>
        <v>10</v>
      </c>
      <c r="J3754">
        <f t="shared" si="117"/>
        <v>1</v>
      </c>
    </row>
    <row r="3755" spans="1:10">
      <c r="A3755" t="s">
        <v>53</v>
      </c>
      <c r="B3755" s="57">
        <v>34993</v>
      </c>
      <c r="C3755">
        <v>1995</v>
      </c>
      <c r="D3755">
        <v>710</v>
      </c>
      <c r="F3755">
        <v>0.33</v>
      </c>
      <c r="G3755">
        <v>542</v>
      </c>
      <c r="H3755" t="s">
        <v>54</v>
      </c>
      <c r="I3755">
        <f t="shared" si="118"/>
        <v>10</v>
      </c>
      <c r="J3755">
        <f t="shared" si="117"/>
        <v>1</v>
      </c>
    </row>
    <row r="3756" spans="1:10">
      <c r="A3756" t="s">
        <v>53</v>
      </c>
      <c r="B3756" s="57">
        <v>34993</v>
      </c>
      <c r="C3756">
        <v>1995</v>
      </c>
      <c r="D3756">
        <v>710</v>
      </c>
      <c r="F3756">
        <v>0.28000000000000003</v>
      </c>
      <c r="G3756">
        <v>610</v>
      </c>
      <c r="H3756" t="s">
        <v>18</v>
      </c>
      <c r="I3756">
        <f t="shared" si="118"/>
        <v>10</v>
      </c>
      <c r="J3756">
        <f t="shared" si="117"/>
        <v>1</v>
      </c>
    </row>
    <row r="3757" spans="1:10">
      <c r="A3757" t="s">
        <v>53</v>
      </c>
      <c r="B3757" s="57">
        <v>34993</v>
      </c>
      <c r="C3757">
        <v>1995</v>
      </c>
      <c r="D3757">
        <v>710</v>
      </c>
      <c r="F3757">
        <v>4.78</v>
      </c>
      <c r="G3757">
        <v>620</v>
      </c>
      <c r="H3757" t="s">
        <v>18</v>
      </c>
      <c r="I3757">
        <f t="shared" si="118"/>
        <v>10</v>
      </c>
      <c r="J3757">
        <f t="shared" si="117"/>
        <v>1</v>
      </c>
    </row>
    <row r="3758" spans="1:10">
      <c r="A3758" t="s">
        <v>53</v>
      </c>
      <c r="B3758" s="57">
        <v>34993</v>
      </c>
      <c r="C3758">
        <v>1995</v>
      </c>
      <c r="D3758">
        <v>710</v>
      </c>
      <c r="F3758">
        <v>10.28</v>
      </c>
      <c r="G3758">
        <v>630</v>
      </c>
      <c r="H3758" t="s">
        <v>18</v>
      </c>
      <c r="I3758">
        <f t="shared" si="118"/>
        <v>10</v>
      </c>
      <c r="J3758">
        <f t="shared" si="117"/>
        <v>1</v>
      </c>
    </row>
    <row r="3759" spans="1:10">
      <c r="A3759" t="s">
        <v>53</v>
      </c>
      <c r="B3759" s="57">
        <v>34993</v>
      </c>
      <c r="C3759">
        <v>1995</v>
      </c>
      <c r="D3759">
        <v>710</v>
      </c>
      <c r="F3759">
        <v>24.36</v>
      </c>
      <c r="G3759">
        <v>640</v>
      </c>
      <c r="H3759" t="s">
        <v>18</v>
      </c>
      <c r="I3759">
        <f t="shared" si="118"/>
        <v>10</v>
      </c>
      <c r="J3759">
        <f t="shared" si="117"/>
        <v>1</v>
      </c>
    </row>
    <row r="3760" spans="1:10">
      <c r="A3760" t="s">
        <v>53</v>
      </c>
      <c r="B3760" s="57">
        <v>34993</v>
      </c>
      <c r="C3760">
        <v>1995</v>
      </c>
      <c r="D3760">
        <v>710</v>
      </c>
      <c r="F3760">
        <v>0</v>
      </c>
      <c r="G3760">
        <v>649</v>
      </c>
      <c r="H3760" t="s">
        <v>55</v>
      </c>
      <c r="I3760">
        <f t="shared" si="118"/>
        <v>10</v>
      </c>
      <c r="J3760">
        <f t="shared" si="117"/>
        <v>1</v>
      </c>
    </row>
    <row r="3761" spans="1:10">
      <c r="A3761" t="s">
        <v>53</v>
      </c>
      <c r="B3761" s="57">
        <v>34993</v>
      </c>
      <c r="C3761">
        <v>1995</v>
      </c>
      <c r="D3761">
        <v>710</v>
      </c>
      <c r="F3761">
        <v>3.26</v>
      </c>
      <c r="G3761">
        <v>650</v>
      </c>
      <c r="H3761" t="s">
        <v>18</v>
      </c>
      <c r="I3761">
        <f t="shared" si="118"/>
        <v>10</v>
      </c>
      <c r="J3761">
        <f t="shared" si="117"/>
        <v>1</v>
      </c>
    </row>
    <row r="3762" spans="1:10">
      <c r="A3762" t="s">
        <v>53</v>
      </c>
      <c r="B3762" s="57">
        <v>34993</v>
      </c>
      <c r="C3762">
        <v>1995</v>
      </c>
      <c r="D3762">
        <v>710</v>
      </c>
      <c r="F3762">
        <v>0.63</v>
      </c>
      <c r="G3762">
        <v>659</v>
      </c>
      <c r="H3762" t="s">
        <v>55</v>
      </c>
      <c r="I3762">
        <f t="shared" si="118"/>
        <v>10</v>
      </c>
      <c r="J3762">
        <f t="shared" si="117"/>
        <v>1</v>
      </c>
    </row>
    <row r="3763" spans="1:10">
      <c r="A3763" t="s">
        <v>53</v>
      </c>
      <c r="B3763" s="57">
        <v>35000</v>
      </c>
      <c r="C3763">
        <v>1995</v>
      </c>
      <c r="D3763">
        <v>710</v>
      </c>
      <c r="E3763">
        <v>4087.2</v>
      </c>
      <c r="F3763">
        <v>33.119999999999997</v>
      </c>
      <c r="G3763">
        <v>610</v>
      </c>
      <c r="H3763" t="s">
        <v>18</v>
      </c>
      <c r="I3763">
        <f t="shared" si="118"/>
        <v>10</v>
      </c>
      <c r="J3763">
        <f t="shared" si="117"/>
        <v>1</v>
      </c>
    </row>
    <row r="3764" spans="1:10">
      <c r="A3764" t="s">
        <v>53</v>
      </c>
      <c r="B3764" s="57">
        <v>35000</v>
      </c>
      <c r="C3764">
        <v>1995</v>
      </c>
      <c r="D3764">
        <v>710</v>
      </c>
      <c r="E3764">
        <v>4087.2</v>
      </c>
      <c r="F3764">
        <v>12.93</v>
      </c>
      <c r="G3764">
        <v>630</v>
      </c>
      <c r="H3764" t="s">
        <v>18</v>
      </c>
      <c r="I3764">
        <f t="shared" si="118"/>
        <v>10</v>
      </c>
      <c r="J3764">
        <f t="shared" si="117"/>
        <v>1</v>
      </c>
    </row>
    <row r="3765" spans="1:10">
      <c r="A3765" t="s">
        <v>53</v>
      </c>
      <c r="B3765" s="57">
        <v>35000</v>
      </c>
      <c r="C3765">
        <v>1995</v>
      </c>
      <c r="D3765">
        <v>710</v>
      </c>
      <c r="E3765">
        <v>4390.96</v>
      </c>
      <c r="F3765">
        <v>0.21</v>
      </c>
      <c r="G3765">
        <v>541</v>
      </c>
      <c r="H3765" t="s">
        <v>54</v>
      </c>
      <c r="I3765">
        <f t="shared" si="118"/>
        <v>10</v>
      </c>
      <c r="J3765">
        <f t="shared" si="117"/>
        <v>1</v>
      </c>
    </row>
    <row r="3766" spans="1:10">
      <c r="A3766" t="s">
        <v>53</v>
      </c>
      <c r="B3766" s="57">
        <v>35000</v>
      </c>
      <c r="C3766">
        <v>1995</v>
      </c>
      <c r="D3766">
        <v>710</v>
      </c>
      <c r="E3766">
        <v>5435.03</v>
      </c>
      <c r="F3766">
        <v>24.43</v>
      </c>
      <c r="G3766">
        <v>517</v>
      </c>
      <c r="H3766" t="s">
        <v>54</v>
      </c>
      <c r="I3766">
        <f t="shared" si="118"/>
        <v>10</v>
      </c>
      <c r="J3766">
        <f t="shared" si="117"/>
        <v>1</v>
      </c>
    </row>
    <row r="3767" spans="1:10">
      <c r="A3767" t="s">
        <v>53</v>
      </c>
      <c r="B3767" s="57">
        <v>35000</v>
      </c>
      <c r="C3767">
        <v>1995</v>
      </c>
      <c r="D3767">
        <v>710</v>
      </c>
      <c r="E3767">
        <v>5435.03</v>
      </c>
      <c r="F3767">
        <v>7.85</v>
      </c>
      <c r="G3767">
        <v>518</v>
      </c>
      <c r="H3767" t="s">
        <v>54</v>
      </c>
      <c r="I3767">
        <f t="shared" si="118"/>
        <v>10</v>
      </c>
      <c r="J3767">
        <f t="shared" si="117"/>
        <v>1</v>
      </c>
    </row>
    <row r="3768" spans="1:10">
      <c r="A3768" t="s">
        <v>53</v>
      </c>
      <c r="B3768" s="57">
        <v>35000</v>
      </c>
      <c r="C3768">
        <v>1995</v>
      </c>
      <c r="D3768">
        <v>710</v>
      </c>
      <c r="E3768">
        <v>5435.03</v>
      </c>
      <c r="F3768">
        <v>2.19</v>
      </c>
      <c r="G3768">
        <v>519</v>
      </c>
      <c r="H3768" t="s">
        <v>54</v>
      </c>
      <c r="I3768">
        <f t="shared" si="118"/>
        <v>10</v>
      </c>
      <c r="J3768">
        <f t="shared" si="117"/>
        <v>1</v>
      </c>
    </row>
    <row r="3769" spans="1:10">
      <c r="A3769" t="s">
        <v>53</v>
      </c>
      <c r="B3769" s="57">
        <v>35000</v>
      </c>
      <c r="C3769">
        <v>1995</v>
      </c>
      <c r="D3769">
        <v>710</v>
      </c>
      <c r="E3769">
        <v>5435.03</v>
      </c>
      <c r="F3769">
        <v>0.53</v>
      </c>
      <c r="G3769">
        <v>521</v>
      </c>
      <c r="H3769" t="s">
        <v>54</v>
      </c>
      <c r="I3769">
        <f t="shared" si="118"/>
        <v>10</v>
      </c>
      <c r="J3769">
        <f t="shared" si="117"/>
        <v>1</v>
      </c>
    </row>
    <row r="3770" spans="1:10">
      <c r="A3770" t="s">
        <v>53</v>
      </c>
      <c r="B3770" s="57">
        <v>35000</v>
      </c>
      <c r="C3770">
        <v>1995</v>
      </c>
      <c r="D3770">
        <v>710</v>
      </c>
      <c r="E3770">
        <v>5435.03</v>
      </c>
      <c r="F3770">
        <v>0.81</v>
      </c>
      <c r="G3770">
        <v>523</v>
      </c>
      <c r="H3770" t="s">
        <v>54</v>
      </c>
      <c r="I3770">
        <f t="shared" si="118"/>
        <v>10</v>
      </c>
      <c r="J3770">
        <f t="shared" si="117"/>
        <v>1</v>
      </c>
    </row>
    <row r="3771" spans="1:10">
      <c r="A3771" t="s">
        <v>53</v>
      </c>
      <c r="B3771" s="57">
        <v>35000</v>
      </c>
      <c r="C3771">
        <v>1995</v>
      </c>
      <c r="D3771">
        <v>710</v>
      </c>
      <c r="E3771">
        <v>5435.03</v>
      </c>
      <c r="F3771">
        <v>33.28</v>
      </c>
      <c r="G3771">
        <v>541</v>
      </c>
      <c r="H3771" t="s">
        <v>54</v>
      </c>
      <c r="I3771">
        <f t="shared" si="118"/>
        <v>10</v>
      </c>
      <c r="J3771">
        <f t="shared" si="117"/>
        <v>1</v>
      </c>
    </row>
    <row r="3772" spans="1:10">
      <c r="A3772" t="s">
        <v>53</v>
      </c>
      <c r="B3772" s="57">
        <v>35000</v>
      </c>
      <c r="C3772">
        <v>1995</v>
      </c>
      <c r="D3772">
        <v>710</v>
      </c>
      <c r="E3772">
        <v>5435.03</v>
      </c>
      <c r="F3772">
        <v>11.24</v>
      </c>
      <c r="G3772">
        <v>542</v>
      </c>
      <c r="H3772" t="s">
        <v>54</v>
      </c>
      <c r="I3772">
        <f t="shared" si="118"/>
        <v>10</v>
      </c>
      <c r="J3772">
        <f t="shared" si="117"/>
        <v>1</v>
      </c>
    </row>
    <row r="3773" spans="1:10">
      <c r="A3773" t="s">
        <v>53</v>
      </c>
      <c r="B3773" s="57">
        <v>35000</v>
      </c>
      <c r="C3773">
        <v>1995</v>
      </c>
      <c r="D3773">
        <v>710</v>
      </c>
      <c r="E3773">
        <v>6363.04</v>
      </c>
      <c r="F3773">
        <v>2.39</v>
      </c>
      <c r="G3773">
        <v>610</v>
      </c>
      <c r="H3773" t="s">
        <v>18</v>
      </c>
      <c r="I3773">
        <f t="shared" si="118"/>
        <v>10</v>
      </c>
      <c r="J3773">
        <f t="shared" si="117"/>
        <v>1</v>
      </c>
    </row>
    <row r="3774" spans="1:10">
      <c r="A3774" t="s">
        <v>53</v>
      </c>
      <c r="B3774" s="57">
        <v>35000</v>
      </c>
      <c r="C3774">
        <v>1995</v>
      </c>
      <c r="D3774">
        <v>710</v>
      </c>
      <c r="E3774">
        <v>6363.04</v>
      </c>
      <c r="F3774">
        <v>20.49</v>
      </c>
      <c r="G3774">
        <v>630</v>
      </c>
      <c r="H3774" t="s">
        <v>18</v>
      </c>
      <c r="I3774">
        <f t="shared" si="118"/>
        <v>10</v>
      </c>
      <c r="J3774">
        <f t="shared" si="117"/>
        <v>1</v>
      </c>
    </row>
    <row r="3775" spans="1:10">
      <c r="A3775" t="s">
        <v>53</v>
      </c>
      <c r="B3775" s="57">
        <v>35000</v>
      </c>
      <c r="C3775">
        <v>1995</v>
      </c>
      <c r="D3775">
        <v>710</v>
      </c>
      <c r="E3775">
        <v>6363.04</v>
      </c>
      <c r="F3775">
        <v>16.39</v>
      </c>
      <c r="G3775">
        <v>640</v>
      </c>
      <c r="H3775" t="s">
        <v>18</v>
      </c>
      <c r="I3775">
        <f t="shared" si="118"/>
        <v>10</v>
      </c>
      <c r="J3775">
        <f t="shared" si="117"/>
        <v>1</v>
      </c>
    </row>
    <row r="3776" spans="1:10">
      <c r="A3776" t="s">
        <v>53</v>
      </c>
      <c r="B3776" s="57">
        <v>35000</v>
      </c>
      <c r="C3776">
        <v>1995</v>
      </c>
      <c r="D3776">
        <v>710</v>
      </c>
      <c r="E3776">
        <v>6363.04</v>
      </c>
      <c r="F3776">
        <v>85.37</v>
      </c>
      <c r="G3776">
        <v>650</v>
      </c>
      <c r="H3776" t="s">
        <v>18</v>
      </c>
      <c r="I3776">
        <f t="shared" si="118"/>
        <v>10</v>
      </c>
      <c r="J3776">
        <f t="shared" si="117"/>
        <v>1</v>
      </c>
    </row>
    <row r="3777" spans="1:10">
      <c r="A3777" t="s">
        <v>53</v>
      </c>
      <c r="B3777" s="57">
        <v>35000</v>
      </c>
      <c r="C3777">
        <v>1995</v>
      </c>
      <c r="D3777">
        <v>710</v>
      </c>
      <c r="F3777">
        <v>0.05</v>
      </c>
      <c r="G3777">
        <v>518</v>
      </c>
      <c r="H3777" t="s">
        <v>54</v>
      </c>
      <c r="I3777">
        <f t="shared" si="118"/>
        <v>10</v>
      </c>
      <c r="J3777">
        <f t="shared" si="117"/>
        <v>1</v>
      </c>
    </row>
    <row r="3778" spans="1:10">
      <c r="A3778" t="s">
        <v>53</v>
      </c>
      <c r="B3778" s="57">
        <v>35000</v>
      </c>
      <c r="C3778">
        <v>1995</v>
      </c>
      <c r="D3778">
        <v>710</v>
      </c>
      <c r="F3778">
        <v>0.01</v>
      </c>
      <c r="G3778">
        <v>521</v>
      </c>
      <c r="H3778" t="s">
        <v>54</v>
      </c>
      <c r="I3778">
        <f t="shared" si="118"/>
        <v>10</v>
      </c>
      <c r="J3778">
        <f t="shared" si="117"/>
        <v>1</v>
      </c>
    </row>
    <row r="3779" spans="1:10">
      <c r="A3779" t="s">
        <v>53</v>
      </c>
      <c r="B3779" s="57">
        <v>35000</v>
      </c>
      <c r="C3779">
        <v>1995</v>
      </c>
      <c r="D3779">
        <v>710</v>
      </c>
      <c r="F3779">
        <v>0.71</v>
      </c>
      <c r="G3779">
        <v>541</v>
      </c>
      <c r="H3779" t="s">
        <v>54</v>
      </c>
      <c r="I3779">
        <f t="shared" si="118"/>
        <v>10</v>
      </c>
      <c r="J3779">
        <f t="shared" ref="J3779:J3842" si="119">IF(I3779&lt;7,0,1)</f>
        <v>1</v>
      </c>
    </row>
    <row r="3780" spans="1:10">
      <c r="A3780" t="s">
        <v>53</v>
      </c>
      <c r="B3780" s="57">
        <v>35000</v>
      </c>
      <c r="C3780">
        <v>1995</v>
      </c>
      <c r="D3780">
        <v>710</v>
      </c>
      <c r="F3780">
        <v>0.28000000000000003</v>
      </c>
      <c r="G3780">
        <v>542</v>
      </c>
      <c r="H3780" t="s">
        <v>54</v>
      </c>
      <c r="I3780">
        <f t="shared" si="118"/>
        <v>10</v>
      </c>
      <c r="J3780">
        <f t="shared" si="119"/>
        <v>1</v>
      </c>
    </row>
    <row r="3781" spans="1:10">
      <c r="A3781" t="s">
        <v>53</v>
      </c>
      <c r="B3781" s="57">
        <v>35000</v>
      </c>
      <c r="C3781">
        <v>1995</v>
      </c>
      <c r="D3781">
        <v>710</v>
      </c>
      <c r="F3781">
        <v>0.65</v>
      </c>
      <c r="G3781">
        <v>610</v>
      </c>
      <c r="H3781" t="s">
        <v>18</v>
      </c>
      <c r="I3781">
        <f t="shared" si="118"/>
        <v>10</v>
      </c>
      <c r="J3781">
        <f t="shared" si="119"/>
        <v>1</v>
      </c>
    </row>
    <row r="3782" spans="1:10">
      <c r="A3782" t="s">
        <v>53</v>
      </c>
      <c r="B3782" s="57">
        <v>35000</v>
      </c>
      <c r="C3782">
        <v>1995</v>
      </c>
      <c r="D3782">
        <v>710</v>
      </c>
      <c r="F3782">
        <v>1.25</v>
      </c>
      <c r="G3782">
        <v>620</v>
      </c>
      <c r="H3782" t="s">
        <v>18</v>
      </c>
      <c r="I3782">
        <f t="shared" si="118"/>
        <v>10</v>
      </c>
      <c r="J3782">
        <f t="shared" si="119"/>
        <v>1</v>
      </c>
    </row>
    <row r="3783" spans="1:10">
      <c r="A3783" t="s">
        <v>53</v>
      </c>
      <c r="B3783" s="57">
        <v>35000</v>
      </c>
      <c r="C3783">
        <v>1995</v>
      </c>
      <c r="D3783">
        <v>710</v>
      </c>
      <c r="F3783">
        <v>6.87</v>
      </c>
      <c r="G3783">
        <v>630</v>
      </c>
      <c r="H3783" t="s">
        <v>18</v>
      </c>
      <c r="I3783">
        <f t="shared" si="118"/>
        <v>10</v>
      </c>
      <c r="J3783">
        <f t="shared" si="119"/>
        <v>1</v>
      </c>
    </row>
    <row r="3784" spans="1:10">
      <c r="A3784" t="s">
        <v>53</v>
      </c>
      <c r="B3784" s="57">
        <v>35000</v>
      </c>
      <c r="C3784">
        <v>1995</v>
      </c>
      <c r="D3784">
        <v>710</v>
      </c>
      <c r="F3784">
        <v>1.45</v>
      </c>
      <c r="G3784">
        <v>640</v>
      </c>
      <c r="H3784" t="s">
        <v>18</v>
      </c>
      <c r="I3784">
        <f t="shared" ref="I3784:I3847" si="120">MONTH(B3784)</f>
        <v>10</v>
      </c>
      <c r="J3784">
        <f t="shared" si="119"/>
        <v>1</v>
      </c>
    </row>
    <row r="3785" spans="1:10">
      <c r="A3785" t="s">
        <v>53</v>
      </c>
      <c r="B3785" s="57">
        <v>35000</v>
      </c>
      <c r="C3785">
        <v>1995</v>
      </c>
      <c r="D3785">
        <v>710</v>
      </c>
      <c r="F3785">
        <v>0.11</v>
      </c>
      <c r="G3785">
        <v>649</v>
      </c>
      <c r="H3785" t="s">
        <v>55</v>
      </c>
      <c r="I3785">
        <f t="shared" si="120"/>
        <v>10</v>
      </c>
      <c r="J3785">
        <f t="shared" si="119"/>
        <v>1</v>
      </c>
    </row>
    <row r="3786" spans="1:10">
      <c r="A3786" t="s">
        <v>53</v>
      </c>
      <c r="B3786" s="57">
        <v>35000</v>
      </c>
      <c r="C3786">
        <v>1995</v>
      </c>
      <c r="D3786">
        <v>710</v>
      </c>
      <c r="F3786">
        <v>5.05</v>
      </c>
      <c r="G3786">
        <v>650</v>
      </c>
      <c r="H3786" t="s">
        <v>18</v>
      </c>
      <c r="I3786">
        <f t="shared" si="120"/>
        <v>10</v>
      </c>
      <c r="J3786">
        <f t="shared" si="119"/>
        <v>1</v>
      </c>
    </row>
    <row r="3787" spans="1:10">
      <c r="A3787" t="s">
        <v>53</v>
      </c>
      <c r="B3787" s="57">
        <v>35007</v>
      </c>
      <c r="C3787">
        <v>1995</v>
      </c>
      <c r="D3787">
        <v>710</v>
      </c>
      <c r="E3787">
        <v>4087.2</v>
      </c>
      <c r="F3787">
        <v>26.84</v>
      </c>
      <c r="G3787">
        <v>610</v>
      </c>
      <c r="H3787" t="s">
        <v>18</v>
      </c>
      <c r="I3787">
        <f t="shared" si="120"/>
        <v>11</v>
      </c>
      <c r="J3787">
        <f t="shared" si="119"/>
        <v>1</v>
      </c>
    </row>
    <row r="3788" spans="1:10">
      <c r="A3788" t="s">
        <v>53</v>
      </c>
      <c r="B3788" s="57">
        <v>35007</v>
      </c>
      <c r="C3788">
        <v>1995</v>
      </c>
      <c r="D3788">
        <v>710</v>
      </c>
      <c r="E3788">
        <v>4087.2</v>
      </c>
      <c r="F3788">
        <v>38.26</v>
      </c>
      <c r="G3788">
        <v>630</v>
      </c>
      <c r="H3788" t="s">
        <v>18</v>
      </c>
      <c r="I3788">
        <f t="shared" si="120"/>
        <v>11</v>
      </c>
      <c r="J3788">
        <f t="shared" si="119"/>
        <v>1</v>
      </c>
    </row>
    <row r="3789" spans="1:10">
      <c r="A3789" t="s">
        <v>53</v>
      </c>
      <c r="B3789" s="57">
        <v>35007</v>
      </c>
      <c r="C3789">
        <v>1995</v>
      </c>
      <c r="D3789">
        <v>710</v>
      </c>
      <c r="E3789">
        <v>4087.2</v>
      </c>
      <c r="F3789">
        <v>8.76</v>
      </c>
      <c r="G3789">
        <v>640</v>
      </c>
      <c r="H3789" t="s">
        <v>18</v>
      </c>
      <c r="I3789">
        <f t="shared" si="120"/>
        <v>11</v>
      </c>
      <c r="J3789">
        <f t="shared" si="119"/>
        <v>1</v>
      </c>
    </row>
    <row r="3790" spans="1:10">
      <c r="A3790" t="s">
        <v>53</v>
      </c>
      <c r="B3790" s="57">
        <v>35007</v>
      </c>
      <c r="C3790">
        <v>1995</v>
      </c>
      <c r="D3790">
        <v>710</v>
      </c>
      <c r="E3790">
        <v>4390.96</v>
      </c>
      <c r="F3790">
        <v>1.64</v>
      </c>
      <c r="G3790">
        <v>518</v>
      </c>
      <c r="H3790" t="s">
        <v>54</v>
      </c>
      <c r="I3790">
        <f t="shared" si="120"/>
        <v>11</v>
      </c>
      <c r="J3790">
        <f t="shared" si="119"/>
        <v>1</v>
      </c>
    </row>
    <row r="3791" spans="1:10">
      <c r="A3791" t="s">
        <v>53</v>
      </c>
      <c r="B3791" s="57">
        <v>35007</v>
      </c>
      <c r="C3791">
        <v>1995</v>
      </c>
      <c r="D3791">
        <v>710</v>
      </c>
      <c r="E3791">
        <v>5435.03</v>
      </c>
      <c r="F3791">
        <v>16.829999999999998</v>
      </c>
      <c r="G3791">
        <v>517</v>
      </c>
      <c r="H3791" t="s">
        <v>54</v>
      </c>
      <c r="I3791">
        <f t="shared" si="120"/>
        <v>11</v>
      </c>
      <c r="J3791">
        <f t="shared" si="119"/>
        <v>1</v>
      </c>
    </row>
    <row r="3792" spans="1:10">
      <c r="A3792" t="s">
        <v>53</v>
      </c>
      <c r="B3792" s="57">
        <v>35007</v>
      </c>
      <c r="C3792">
        <v>1995</v>
      </c>
      <c r="D3792">
        <v>710</v>
      </c>
      <c r="E3792">
        <v>5435.03</v>
      </c>
      <c r="F3792">
        <v>9.7100000000000009</v>
      </c>
      <c r="G3792">
        <v>518</v>
      </c>
      <c r="H3792" t="s">
        <v>54</v>
      </c>
      <c r="I3792">
        <f t="shared" si="120"/>
        <v>11</v>
      </c>
      <c r="J3792">
        <f t="shared" si="119"/>
        <v>1</v>
      </c>
    </row>
    <row r="3793" spans="1:10">
      <c r="A3793" t="s">
        <v>53</v>
      </c>
      <c r="B3793" s="57">
        <v>35007</v>
      </c>
      <c r="C3793">
        <v>1995</v>
      </c>
      <c r="D3793">
        <v>710</v>
      </c>
      <c r="E3793">
        <v>5435.03</v>
      </c>
      <c r="F3793">
        <v>0.89</v>
      </c>
      <c r="G3793">
        <v>519</v>
      </c>
      <c r="H3793" t="s">
        <v>54</v>
      </c>
      <c r="I3793">
        <f t="shared" si="120"/>
        <v>11</v>
      </c>
      <c r="J3793">
        <f t="shared" si="119"/>
        <v>1</v>
      </c>
    </row>
    <row r="3794" spans="1:10">
      <c r="A3794" t="s">
        <v>53</v>
      </c>
      <c r="B3794" s="57">
        <v>35007</v>
      </c>
      <c r="C3794">
        <v>1995</v>
      </c>
      <c r="D3794">
        <v>710</v>
      </c>
      <c r="E3794">
        <v>5435.03</v>
      </c>
      <c r="F3794">
        <v>11</v>
      </c>
      <c r="G3794">
        <v>541</v>
      </c>
      <c r="H3794" t="s">
        <v>54</v>
      </c>
      <c r="I3794">
        <f t="shared" si="120"/>
        <v>11</v>
      </c>
      <c r="J3794">
        <f t="shared" si="119"/>
        <v>1</v>
      </c>
    </row>
    <row r="3795" spans="1:10">
      <c r="A3795" t="s">
        <v>53</v>
      </c>
      <c r="B3795" s="57">
        <v>35007</v>
      </c>
      <c r="C3795">
        <v>1995</v>
      </c>
      <c r="D3795">
        <v>710</v>
      </c>
      <c r="E3795">
        <v>5435.03</v>
      </c>
      <c r="F3795">
        <v>5.36</v>
      </c>
      <c r="G3795">
        <v>542</v>
      </c>
      <c r="H3795" t="s">
        <v>54</v>
      </c>
      <c r="I3795">
        <f t="shared" si="120"/>
        <v>11</v>
      </c>
      <c r="J3795">
        <f t="shared" si="119"/>
        <v>1</v>
      </c>
    </row>
    <row r="3796" spans="1:10">
      <c r="A3796" t="s">
        <v>53</v>
      </c>
      <c r="B3796" s="57">
        <v>35007</v>
      </c>
      <c r="C3796">
        <v>1995</v>
      </c>
      <c r="D3796">
        <v>710</v>
      </c>
      <c r="E3796">
        <v>6363.04</v>
      </c>
      <c r="F3796">
        <v>11.63</v>
      </c>
      <c r="G3796">
        <v>610</v>
      </c>
      <c r="H3796" t="s">
        <v>18</v>
      </c>
      <c r="I3796">
        <f t="shared" si="120"/>
        <v>11</v>
      </c>
      <c r="J3796">
        <f t="shared" si="119"/>
        <v>1</v>
      </c>
    </row>
    <row r="3797" spans="1:10">
      <c r="A3797" t="s">
        <v>53</v>
      </c>
      <c r="B3797" s="57">
        <v>35007</v>
      </c>
      <c r="C3797">
        <v>1995</v>
      </c>
      <c r="D3797">
        <v>710</v>
      </c>
      <c r="E3797">
        <v>6363.04</v>
      </c>
      <c r="F3797">
        <v>46.13</v>
      </c>
      <c r="G3797">
        <v>630</v>
      </c>
      <c r="H3797" t="s">
        <v>18</v>
      </c>
      <c r="I3797">
        <f t="shared" si="120"/>
        <v>11</v>
      </c>
      <c r="J3797">
        <f t="shared" si="119"/>
        <v>1</v>
      </c>
    </row>
    <row r="3798" spans="1:10">
      <c r="A3798" t="s">
        <v>53</v>
      </c>
      <c r="B3798" s="57">
        <v>35007</v>
      </c>
      <c r="C3798">
        <v>1995</v>
      </c>
      <c r="D3798">
        <v>710</v>
      </c>
      <c r="E3798">
        <v>6363.04</v>
      </c>
      <c r="F3798">
        <v>43.53</v>
      </c>
      <c r="G3798">
        <v>640</v>
      </c>
      <c r="H3798" t="s">
        <v>18</v>
      </c>
      <c r="I3798">
        <f t="shared" si="120"/>
        <v>11</v>
      </c>
      <c r="J3798">
        <f t="shared" si="119"/>
        <v>1</v>
      </c>
    </row>
    <row r="3799" spans="1:10">
      <c r="A3799" t="s">
        <v>53</v>
      </c>
      <c r="B3799" s="57">
        <v>35007</v>
      </c>
      <c r="C3799">
        <v>1995</v>
      </c>
      <c r="D3799">
        <v>710</v>
      </c>
      <c r="E3799">
        <v>6363.04</v>
      </c>
      <c r="F3799">
        <v>84.77</v>
      </c>
      <c r="G3799">
        <v>650</v>
      </c>
      <c r="H3799" t="s">
        <v>18</v>
      </c>
      <c r="I3799">
        <f t="shared" si="120"/>
        <v>11</v>
      </c>
      <c r="J3799">
        <f t="shared" si="119"/>
        <v>1</v>
      </c>
    </row>
    <row r="3800" spans="1:10">
      <c r="A3800" t="s">
        <v>53</v>
      </c>
      <c r="B3800" s="57">
        <v>35007</v>
      </c>
      <c r="C3800">
        <v>1995</v>
      </c>
      <c r="D3800">
        <v>710</v>
      </c>
      <c r="F3800">
        <v>0.24</v>
      </c>
      <c r="G3800">
        <v>518</v>
      </c>
      <c r="H3800" t="s">
        <v>54</v>
      </c>
      <c r="I3800">
        <f t="shared" si="120"/>
        <v>11</v>
      </c>
      <c r="J3800">
        <f t="shared" si="119"/>
        <v>1</v>
      </c>
    </row>
    <row r="3801" spans="1:10">
      <c r="A3801" t="s">
        <v>53</v>
      </c>
      <c r="B3801" s="57">
        <v>35007</v>
      </c>
      <c r="C3801">
        <v>1995</v>
      </c>
      <c r="D3801">
        <v>710</v>
      </c>
      <c r="F3801">
        <v>0.13</v>
      </c>
      <c r="G3801">
        <v>542</v>
      </c>
      <c r="H3801" t="s">
        <v>54</v>
      </c>
      <c r="I3801">
        <f t="shared" si="120"/>
        <v>11</v>
      </c>
      <c r="J3801">
        <f t="shared" si="119"/>
        <v>1</v>
      </c>
    </row>
    <row r="3802" spans="1:10">
      <c r="A3802" t="s">
        <v>53</v>
      </c>
      <c r="B3802" s="57">
        <v>35007</v>
      </c>
      <c r="C3802">
        <v>1995</v>
      </c>
      <c r="D3802">
        <v>710</v>
      </c>
      <c r="F3802">
        <v>1.05</v>
      </c>
      <c r="G3802">
        <v>610</v>
      </c>
      <c r="H3802" t="s">
        <v>18</v>
      </c>
      <c r="I3802">
        <f t="shared" si="120"/>
        <v>11</v>
      </c>
      <c r="J3802">
        <f t="shared" si="119"/>
        <v>1</v>
      </c>
    </row>
    <row r="3803" spans="1:10">
      <c r="A3803" t="s">
        <v>53</v>
      </c>
      <c r="B3803" s="57">
        <v>35007</v>
      </c>
      <c r="C3803">
        <v>1995</v>
      </c>
      <c r="D3803">
        <v>710</v>
      </c>
      <c r="F3803">
        <v>1.5</v>
      </c>
      <c r="G3803">
        <v>630</v>
      </c>
      <c r="H3803" t="s">
        <v>18</v>
      </c>
      <c r="I3803">
        <f t="shared" si="120"/>
        <v>11</v>
      </c>
      <c r="J3803">
        <f t="shared" si="119"/>
        <v>1</v>
      </c>
    </row>
    <row r="3804" spans="1:10">
      <c r="A3804" t="s">
        <v>53</v>
      </c>
      <c r="B3804" s="57">
        <v>35007</v>
      </c>
      <c r="C3804">
        <v>1995</v>
      </c>
      <c r="D3804">
        <v>710</v>
      </c>
      <c r="F3804">
        <v>1.76</v>
      </c>
      <c r="G3804">
        <v>640</v>
      </c>
      <c r="H3804" t="s">
        <v>18</v>
      </c>
      <c r="I3804">
        <f t="shared" si="120"/>
        <v>11</v>
      </c>
      <c r="J3804">
        <f t="shared" si="119"/>
        <v>1</v>
      </c>
    </row>
    <row r="3805" spans="1:10">
      <c r="A3805" t="s">
        <v>53</v>
      </c>
      <c r="B3805" s="57">
        <v>35007</v>
      </c>
      <c r="C3805">
        <v>1995</v>
      </c>
      <c r="D3805">
        <v>710</v>
      </c>
      <c r="F3805">
        <v>1.99</v>
      </c>
      <c r="G3805">
        <v>650</v>
      </c>
      <c r="H3805" t="s">
        <v>18</v>
      </c>
      <c r="I3805">
        <f t="shared" si="120"/>
        <v>11</v>
      </c>
      <c r="J3805">
        <f t="shared" si="119"/>
        <v>1</v>
      </c>
    </row>
    <row r="3806" spans="1:10">
      <c r="A3806" t="s">
        <v>53</v>
      </c>
      <c r="B3806" s="57">
        <v>35007</v>
      </c>
      <c r="C3806">
        <v>1995</v>
      </c>
      <c r="D3806">
        <v>710</v>
      </c>
      <c r="F3806">
        <v>0.01</v>
      </c>
      <c r="G3806">
        <v>659</v>
      </c>
      <c r="H3806" t="s">
        <v>55</v>
      </c>
      <c r="I3806">
        <f t="shared" si="120"/>
        <v>11</v>
      </c>
      <c r="J3806">
        <f t="shared" si="119"/>
        <v>1</v>
      </c>
    </row>
    <row r="3807" spans="1:10">
      <c r="A3807" t="s">
        <v>53</v>
      </c>
      <c r="B3807" s="57">
        <v>35014</v>
      </c>
      <c r="C3807">
        <v>1995</v>
      </c>
      <c r="D3807">
        <v>710</v>
      </c>
      <c r="E3807">
        <v>4087.2</v>
      </c>
      <c r="F3807">
        <v>12.67</v>
      </c>
      <c r="G3807">
        <v>610</v>
      </c>
      <c r="H3807" t="s">
        <v>18</v>
      </c>
      <c r="I3807">
        <f t="shared" si="120"/>
        <v>11</v>
      </c>
      <c r="J3807">
        <f t="shared" si="119"/>
        <v>1</v>
      </c>
    </row>
    <row r="3808" spans="1:10">
      <c r="A3808" t="s">
        <v>53</v>
      </c>
      <c r="B3808" s="57">
        <v>35014</v>
      </c>
      <c r="C3808">
        <v>1995</v>
      </c>
      <c r="D3808">
        <v>710</v>
      </c>
      <c r="E3808">
        <v>4087.2</v>
      </c>
      <c r="F3808">
        <v>7.62</v>
      </c>
      <c r="G3808">
        <v>620</v>
      </c>
      <c r="H3808" t="s">
        <v>18</v>
      </c>
      <c r="I3808">
        <f t="shared" si="120"/>
        <v>11</v>
      </c>
      <c r="J3808">
        <f t="shared" si="119"/>
        <v>1</v>
      </c>
    </row>
    <row r="3809" spans="1:10">
      <c r="A3809" t="s">
        <v>53</v>
      </c>
      <c r="B3809" s="57">
        <v>35014</v>
      </c>
      <c r="C3809">
        <v>1995</v>
      </c>
      <c r="D3809">
        <v>710</v>
      </c>
      <c r="E3809">
        <v>4087.2</v>
      </c>
      <c r="F3809">
        <v>43.28</v>
      </c>
      <c r="G3809">
        <v>630</v>
      </c>
      <c r="H3809" t="s">
        <v>18</v>
      </c>
      <c r="I3809">
        <f t="shared" si="120"/>
        <v>11</v>
      </c>
      <c r="J3809">
        <f t="shared" si="119"/>
        <v>1</v>
      </c>
    </row>
    <row r="3810" spans="1:10">
      <c r="A3810" t="s">
        <v>53</v>
      </c>
      <c r="B3810" s="57">
        <v>35014</v>
      </c>
      <c r="C3810">
        <v>1995</v>
      </c>
      <c r="D3810">
        <v>710</v>
      </c>
      <c r="E3810">
        <v>4087.2</v>
      </c>
      <c r="F3810">
        <v>12.04</v>
      </c>
      <c r="G3810">
        <v>640</v>
      </c>
      <c r="H3810" t="s">
        <v>18</v>
      </c>
      <c r="I3810">
        <f t="shared" si="120"/>
        <v>11</v>
      </c>
      <c r="J3810">
        <f t="shared" si="119"/>
        <v>1</v>
      </c>
    </row>
    <row r="3811" spans="1:10">
      <c r="A3811" t="s">
        <v>53</v>
      </c>
      <c r="B3811" s="57">
        <v>35014</v>
      </c>
      <c r="C3811">
        <v>1995</v>
      </c>
      <c r="D3811">
        <v>710</v>
      </c>
      <c r="E3811">
        <v>4087.2</v>
      </c>
      <c r="F3811">
        <v>5.73</v>
      </c>
      <c r="G3811">
        <v>650</v>
      </c>
      <c r="H3811" t="s">
        <v>18</v>
      </c>
      <c r="I3811">
        <f t="shared" si="120"/>
        <v>11</v>
      </c>
      <c r="J3811">
        <f t="shared" si="119"/>
        <v>1</v>
      </c>
    </row>
    <row r="3812" spans="1:10">
      <c r="A3812" t="s">
        <v>53</v>
      </c>
      <c r="B3812" s="57">
        <v>35014</v>
      </c>
      <c r="C3812">
        <v>1995</v>
      </c>
      <c r="D3812">
        <v>710</v>
      </c>
      <c r="E3812">
        <v>4390.96</v>
      </c>
      <c r="F3812">
        <v>4.4400000000000004</v>
      </c>
      <c r="G3812">
        <v>518</v>
      </c>
      <c r="H3812" t="s">
        <v>54</v>
      </c>
      <c r="I3812">
        <f t="shared" si="120"/>
        <v>11</v>
      </c>
      <c r="J3812">
        <f t="shared" si="119"/>
        <v>1</v>
      </c>
    </row>
    <row r="3813" spans="1:10">
      <c r="A3813" t="s">
        <v>53</v>
      </c>
      <c r="B3813" s="57">
        <v>35014</v>
      </c>
      <c r="C3813">
        <v>1995</v>
      </c>
      <c r="D3813">
        <v>710</v>
      </c>
      <c r="E3813">
        <v>4390.96</v>
      </c>
      <c r="F3813">
        <v>1.59</v>
      </c>
      <c r="G3813">
        <v>519</v>
      </c>
      <c r="H3813" t="s">
        <v>54</v>
      </c>
      <c r="I3813">
        <f t="shared" si="120"/>
        <v>11</v>
      </c>
      <c r="J3813">
        <f t="shared" si="119"/>
        <v>1</v>
      </c>
    </row>
    <row r="3814" spans="1:10">
      <c r="A3814" t="s">
        <v>53</v>
      </c>
      <c r="B3814" s="57">
        <v>35014</v>
      </c>
      <c r="C3814">
        <v>1995</v>
      </c>
      <c r="D3814">
        <v>710</v>
      </c>
      <c r="E3814">
        <v>4390.96</v>
      </c>
      <c r="F3814">
        <v>6.14</v>
      </c>
      <c r="G3814">
        <v>541</v>
      </c>
      <c r="H3814" t="s">
        <v>54</v>
      </c>
      <c r="I3814">
        <f t="shared" si="120"/>
        <v>11</v>
      </c>
      <c r="J3814">
        <f t="shared" si="119"/>
        <v>1</v>
      </c>
    </row>
    <row r="3815" spans="1:10">
      <c r="A3815" t="s">
        <v>53</v>
      </c>
      <c r="B3815" s="57">
        <v>35014</v>
      </c>
      <c r="C3815">
        <v>1995</v>
      </c>
      <c r="D3815">
        <v>710</v>
      </c>
      <c r="E3815">
        <v>5435.03</v>
      </c>
      <c r="F3815">
        <v>9.02</v>
      </c>
      <c r="G3815">
        <v>518</v>
      </c>
      <c r="H3815" t="s">
        <v>54</v>
      </c>
      <c r="I3815">
        <f t="shared" si="120"/>
        <v>11</v>
      </c>
      <c r="J3815">
        <f t="shared" si="119"/>
        <v>1</v>
      </c>
    </row>
    <row r="3816" spans="1:10">
      <c r="A3816" t="s">
        <v>53</v>
      </c>
      <c r="B3816" s="57">
        <v>35014</v>
      </c>
      <c r="C3816">
        <v>1995</v>
      </c>
      <c r="D3816">
        <v>710</v>
      </c>
      <c r="E3816">
        <v>5435.03</v>
      </c>
      <c r="F3816">
        <v>12.03</v>
      </c>
      <c r="G3816">
        <v>519</v>
      </c>
      <c r="H3816" t="s">
        <v>54</v>
      </c>
      <c r="I3816">
        <f t="shared" si="120"/>
        <v>11</v>
      </c>
      <c r="J3816">
        <f t="shared" si="119"/>
        <v>1</v>
      </c>
    </row>
    <row r="3817" spans="1:10">
      <c r="A3817" t="s">
        <v>53</v>
      </c>
      <c r="B3817" s="57">
        <v>35014</v>
      </c>
      <c r="C3817">
        <v>1995</v>
      </c>
      <c r="D3817">
        <v>710</v>
      </c>
      <c r="E3817">
        <v>5435.03</v>
      </c>
      <c r="F3817">
        <v>13.6</v>
      </c>
      <c r="G3817">
        <v>541</v>
      </c>
      <c r="H3817" t="s">
        <v>54</v>
      </c>
      <c r="I3817">
        <f t="shared" si="120"/>
        <v>11</v>
      </c>
      <c r="J3817">
        <f t="shared" si="119"/>
        <v>1</v>
      </c>
    </row>
    <row r="3818" spans="1:10">
      <c r="A3818" t="s">
        <v>53</v>
      </c>
      <c r="B3818" s="57">
        <v>35014</v>
      </c>
      <c r="C3818">
        <v>1995</v>
      </c>
      <c r="D3818">
        <v>710</v>
      </c>
      <c r="E3818">
        <v>5435.03</v>
      </c>
      <c r="F3818">
        <v>5.43</v>
      </c>
      <c r="G3818">
        <v>542</v>
      </c>
      <c r="H3818" t="s">
        <v>54</v>
      </c>
      <c r="I3818">
        <f t="shared" si="120"/>
        <v>11</v>
      </c>
      <c r="J3818">
        <f t="shared" si="119"/>
        <v>1</v>
      </c>
    </row>
    <row r="3819" spans="1:10">
      <c r="A3819" t="s">
        <v>53</v>
      </c>
      <c r="B3819" s="57">
        <v>35014</v>
      </c>
      <c r="C3819">
        <v>1995</v>
      </c>
      <c r="D3819">
        <v>710</v>
      </c>
      <c r="E3819">
        <v>6363.04</v>
      </c>
      <c r="F3819">
        <v>13.6</v>
      </c>
      <c r="G3819">
        <v>610</v>
      </c>
      <c r="H3819" t="s">
        <v>18</v>
      </c>
      <c r="I3819">
        <f t="shared" si="120"/>
        <v>11</v>
      </c>
      <c r="J3819">
        <f t="shared" si="119"/>
        <v>1</v>
      </c>
    </row>
    <row r="3820" spans="1:10">
      <c r="A3820" t="s">
        <v>53</v>
      </c>
      <c r="B3820" s="57">
        <v>35014</v>
      </c>
      <c r="C3820">
        <v>1995</v>
      </c>
      <c r="D3820">
        <v>710</v>
      </c>
      <c r="E3820">
        <v>6363.04</v>
      </c>
      <c r="F3820">
        <v>4.8600000000000003</v>
      </c>
      <c r="G3820">
        <v>620</v>
      </c>
      <c r="H3820" t="s">
        <v>18</v>
      </c>
      <c r="I3820">
        <f t="shared" si="120"/>
        <v>11</v>
      </c>
      <c r="J3820">
        <f t="shared" si="119"/>
        <v>1</v>
      </c>
    </row>
    <row r="3821" spans="1:10">
      <c r="A3821" t="s">
        <v>53</v>
      </c>
      <c r="B3821" s="57">
        <v>35014</v>
      </c>
      <c r="C3821">
        <v>1995</v>
      </c>
      <c r="D3821">
        <v>710</v>
      </c>
      <c r="E3821">
        <v>6363.04</v>
      </c>
      <c r="F3821">
        <v>31.85</v>
      </c>
      <c r="G3821">
        <v>630</v>
      </c>
      <c r="H3821" t="s">
        <v>18</v>
      </c>
      <c r="I3821">
        <f t="shared" si="120"/>
        <v>11</v>
      </c>
      <c r="J3821">
        <f t="shared" si="119"/>
        <v>1</v>
      </c>
    </row>
    <row r="3822" spans="1:10">
      <c r="A3822" t="s">
        <v>53</v>
      </c>
      <c r="B3822" s="57">
        <v>35014</v>
      </c>
      <c r="C3822">
        <v>1995</v>
      </c>
      <c r="D3822">
        <v>710</v>
      </c>
      <c r="E3822">
        <v>6363.04</v>
      </c>
      <c r="F3822">
        <v>10.78</v>
      </c>
      <c r="G3822">
        <v>640</v>
      </c>
      <c r="H3822" t="s">
        <v>18</v>
      </c>
      <c r="I3822">
        <f t="shared" si="120"/>
        <v>11</v>
      </c>
      <c r="J3822">
        <f t="shared" si="119"/>
        <v>1</v>
      </c>
    </row>
    <row r="3823" spans="1:10">
      <c r="A3823" t="s">
        <v>53</v>
      </c>
      <c r="B3823" s="57">
        <v>35014</v>
      </c>
      <c r="C3823">
        <v>1995</v>
      </c>
      <c r="D3823">
        <v>710</v>
      </c>
      <c r="E3823">
        <v>6363.04</v>
      </c>
      <c r="F3823">
        <v>31.45</v>
      </c>
      <c r="G3823">
        <v>650</v>
      </c>
      <c r="H3823" t="s">
        <v>18</v>
      </c>
      <c r="I3823">
        <f t="shared" si="120"/>
        <v>11</v>
      </c>
      <c r="J3823">
        <f t="shared" si="119"/>
        <v>1</v>
      </c>
    </row>
    <row r="3824" spans="1:10">
      <c r="A3824" t="s">
        <v>53</v>
      </c>
      <c r="B3824" s="57">
        <v>35014</v>
      </c>
      <c r="C3824">
        <v>1995</v>
      </c>
      <c r="D3824">
        <v>710</v>
      </c>
      <c r="F3824">
        <v>1.1100000000000001</v>
      </c>
      <c r="G3824">
        <v>610</v>
      </c>
      <c r="H3824" t="s">
        <v>18</v>
      </c>
      <c r="I3824">
        <f t="shared" si="120"/>
        <v>11</v>
      </c>
      <c r="J3824">
        <f t="shared" si="119"/>
        <v>1</v>
      </c>
    </row>
    <row r="3825" spans="1:10">
      <c r="A3825" t="s">
        <v>53</v>
      </c>
      <c r="B3825" s="57">
        <v>35014</v>
      </c>
      <c r="C3825">
        <v>1995</v>
      </c>
      <c r="D3825">
        <v>710</v>
      </c>
      <c r="F3825">
        <v>0.87</v>
      </c>
      <c r="G3825">
        <v>630</v>
      </c>
      <c r="H3825" t="s">
        <v>18</v>
      </c>
      <c r="I3825">
        <f t="shared" si="120"/>
        <v>11</v>
      </c>
      <c r="J3825">
        <f t="shared" si="119"/>
        <v>1</v>
      </c>
    </row>
    <row r="3826" spans="1:10">
      <c r="A3826" t="s">
        <v>53</v>
      </c>
      <c r="B3826" s="57">
        <v>35014</v>
      </c>
      <c r="C3826">
        <v>1995</v>
      </c>
      <c r="D3826">
        <v>710</v>
      </c>
      <c r="F3826">
        <v>0.16</v>
      </c>
      <c r="G3826">
        <v>640</v>
      </c>
      <c r="H3826" t="s">
        <v>18</v>
      </c>
      <c r="I3826">
        <f t="shared" si="120"/>
        <v>11</v>
      </c>
      <c r="J3826">
        <f t="shared" si="119"/>
        <v>1</v>
      </c>
    </row>
    <row r="3827" spans="1:10">
      <c r="A3827" t="s">
        <v>53</v>
      </c>
      <c r="B3827" s="57">
        <v>35014</v>
      </c>
      <c r="C3827">
        <v>1995</v>
      </c>
      <c r="D3827">
        <v>710</v>
      </c>
      <c r="F3827">
        <v>0</v>
      </c>
      <c r="G3827">
        <v>649</v>
      </c>
      <c r="H3827" t="s">
        <v>55</v>
      </c>
      <c r="I3827">
        <f t="shared" si="120"/>
        <v>11</v>
      </c>
      <c r="J3827">
        <f t="shared" si="119"/>
        <v>1</v>
      </c>
    </row>
    <row r="3828" spans="1:10">
      <c r="A3828" t="s">
        <v>53</v>
      </c>
      <c r="B3828" s="57">
        <v>35014</v>
      </c>
      <c r="C3828">
        <v>1995</v>
      </c>
      <c r="D3828">
        <v>710</v>
      </c>
      <c r="F3828">
        <v>0.83</v>
      </c>
      <c r="G3828">
        <v>650</v>
      </c>
      <c r="H3828" t="s">
        <v>18</v>
      </c>
      <c r="I3828">
        <f t="shared" si="120"/>
        <v>11</v>
      </c>
      <c r="J3828">
        <f t="shared" si="119"/>
        <v>1</v>
      </c>
    </row>
    <row r="3829" spans="1:10">
      <c r="A3829" t="s">
        <v>53</v>
      </c>
      <c r="B3829" s="57">
        <v>35014</v>
      </c>
      <c r="C3829">
        <v>1995</v>
      </c>
      <c r="D3829">
        <v>710</v>
      </c>
      <c r="F3829">
        <v>0</v>
      </c>
      <c r="G3829">
        <v>659</v>
      </c>
      <c r="H3829" t="s">
        <v>55</v>
      </c>
      <c r="I3829">
        <f t="shared" si="120"/>
        <v>11</v>
      </c>
      <c r="J3829">
        <f t="shared" si="119"/>
        <v>1</v>
      </c>
    </row>
    <row r="3830" spans="1:10">
      <c r="A3830" t="s">
        <v>53</v>
      </c>
      <c r="B3830" s="57">
        <v>35021</v>
      </c>
      <c r="C3830">
        <v>1995</v>
      </c>
      <c r="D3830">
        <v>710</v>
      </c>
      <c r="E3830">
        <v>4087.2</v>
      </c>
      <c r="F3830">
        <v>3.07</v>
      </c>
      <c r="G3830">
        <v>610</v>
      </c>
      <c r="H3830" t="s">
        <v>18</v>
      </c>
      <c r="I3830">
        <f t="shared" si="120"/>
        <v>11</v>
      </c>
      <c r="J3830">
        <f t="shared" si="119"/>
        <v>1</v>
      </c>
    </row>
    <row r="3831" spans="1:10">
      <c r="A3831" t="s">
        <v>53</v>
      </c>
      <c r="B3831" s="57">
        <v>35021</v>
      </c>
      <c r="C3831">
        <v>1995</v>
      </c>
      <c r="D3831">
        <v>710</v>
      </c>
      <c r="E3831">
        <v>4390.96</v>
      </c>
      <c r="F3831">
        <v>0.86</v>
      </c>
      <c r="G3831">
        <v>519</v>
      </c>
      <c r="H3831" t="s">
        <v>54</v>
      </c>
      <c r="I3831">
        <f t="shared" si="120"/>
        <v>11</v>
      </c>
      <c r="J3831">
        <f t="shared" si="119"/>
        <v>1</v>
      </c>
    </row>
    <row r="3832" spans="1:10">
      <c r="A3832" t="s">
        <v>53</v>
      </c>
      <c r="B3832" s="57">
        <v>35021</v>
      </c>
      <c r="C3832">
        <v>1995</v>
      </c>
      <c r="D3832">
        <v>710</v>
      </c>
      <c r="E3832">
        <v>5435.03</v>
      </c>
      <c r="F3832">
        <v>6.09</v>
      </c>
      <c r="G3832">
        <v>541</v>
      </c>
      <c r="H3832" t="s">
        <v>54</v>
      </c>
      <c r="I3832">
        <f t="shared" si="120"/>
        <v>11</v>
      </c>
      <c r="J3832">
        <f t="shared" si="119"/>
        <v>1</v>
      </c>
    </row>
    <row r="3833" spans="1:10">
      <c r="A3833" t="s">
        <v>53</v>
      </c>
      <c r="B3833" s="57">
        <v>35021</v>
      </c>
      <c r="C3833">
        <v>1995</v>
      </c>
      <c r="D3833">
        <v>710</v>
      </c>
      <c r="E3833">
        <v>5435.03</v>
      </c>
      <c r="F3833">
        <v>2.2200000000000002</v>
      </c>
      <c r="G3833">
        <v>542</v>
      </c>
      <c r="H3833" t="s">
        <v>54</v>
      </c>
      <c r="I3833">
        <f t="shared" si="120"/>
        <v>11</v>
      </c>
      <c r="J3833">
        <f t="shared" si="119"/>
        <v>1</v>
      </c>
    </row>
    <row r="3834" spans="1:10">
      <c r="A3834" t="s">
        <v>53</v>
      </c>
      <c r="B3834" s="57">
        <v>35021</v>
      </c>
      <c r="C3834">
        <v>1995</v>
      </c>
      <c r="D3834">
        <v>710</v>
      </c>
      <c r="E3834">
        <v>6363.04</v>
      </c>
      <c r="F3834">
        <v>2.63</v>
      </c>
      <c r="G3834">
        <v>620</v>
      </c>
      <c r="H3834" t="s">
        <v>18</v>
      </c>
      <c r="I3834">
        <f t="shared" si="120"/>
        <v>11</v>
      </c>
      <c r="J3834">
        <f t="shared" si="119"/>
        <v>1</v>
      </c>
    </row>
    <row r="3835" spans="1:10">
      <c r="A3835" t="s">
        <v>53</v>
      </c>
      <c r="B3835" s="57">
        <v>35021</v>
      </c>
      <c r="C3835">
        <v>1995</v>
      </c>
      <c r="D3835">
        <v>710</v>
      </c>
      <c r="E3835">
        <v>6363.04</v>
      </c>
      <c r="F3835">
        <v>29.9</v>
      </c>
      <c r="G3835">
        <v>630</v>
      </c>
      <c r="H3835" t="s">
        <v>18</v>
      </c>
      <c r="I3835">
        <f t="shared" si="120"/>
        <v>11</v>
      </c>
      <c r="J3835">
        <f t="shared" si="119"/>
        <v>1</v>
      </c>
    </row>
    <row r="3836" spans="1:10">
      <c r="A3836" t="s">
        <v>53</v>
      </c>
      <c r="B3836" s="57">
        <v>35021</v>
      </c>
      <c r="C3836">
        <v>1995</v>
      </c>
      <c r="D3836">
        <v>710</v>
      </c>
      <c r="E3836">
        <v>6363.04</v>
      </c>
      <c r="F3836">
        <v>44.08</v>
      </c>
      <c r="G3836">
        <v>650</v>
      </c>
      <c r="H3836" t="s">
        <v>18</v>
      </c>
      <c r="I3836">
        <f t="shared" si="120"/>
        <v>11</v>
      </c>
      <c r="J3836">
        <f t="shared" si="119"/>
        <v>1</v>
      </c>
    </row>
    <row r="3837" spans="1:10">
      <c r="A3837" t="s">
        <v>53</v>
      </c>
      <c r="B3837" s="57">
        <v>35021</v>
      </c>
      <c r="C3837">
        <v>1995</v>
      </c>
      <c r="D3837">
        <v>710</v>
      </c>
      <c r="E3837">
        <v>6363.04</v>
      </c>
      <c r="F3837">
        <v>0.26</v>
      </c>
      <c r="G3837">
        <v>659</v>
      </c>
      <c r="H3837" t="s">
        <v>55</v>
      </c>
      <c r="I3837">
        <f t="shared" si="120"/>
        <v>11</v>
      </c>
      <c r="J3837">
        <f t="shared" si="119"/>
        <v>1</v>
      </c>
    </row>
    <row r="3838" spans="1:10">
      <c r="A3838" t="s">
        <v>53</v>
      </c>
      <c r="B3838" s="57">
        <v>35021</v>
      </c>
      <c r="C3838">
        <v>1995</v>
      </c>
      <c r="D3838">
        <v>710</v>
      </c>
      <c r="F3838">
        <v>0.01</v>
      </c>
      <c r="G3838">
        <v>518</v>
      </c>
      <c r="H3838" t="s">
        <v>54</v>
      </c>
      <c r="I3838">
        <f t="shared" si="120"/>
        <v>11</v>
      </c>
      <c r="J3838">
        <f t="shared" si="119"/>
        <v>1</v>
      </c>
    </row>
    <row r="3839" spans="1:10">
      <c r="A3839" t="s">
        <v>53</v>
      </c>
      <c r="B3839" s="57">
        <v>35021</v>
      </c>
      <c r="C3839">
        <v>1995</v>
      </c>
      <c r="D3839">
        <v>710</v>
      </c>
      <c r="F3839">
        <v>7.0000000000000007E-2</v>
      </c>
      <c r="G3839">
        <v>519</v>
      </c>
      <c r="H3839" t="s">
        <v>54</v>
      </c>
      <c r="I3839">
        <f t="shared" si="120"/>
        <v>11</v>
      </c>
      <c r="J3839">
        <f t="shared" si="119"/>
        <v>1</v>
      </c>
    </row>
    <row r="3840" spans="1:10">
      <c r="A3840" t="s">
        <v>53</v>
      </c>
      <c r="B3840" s="57">
        <v>35021</v>
      </c>
      <c r="C3840">
        <v>1995</v>
      </c>
      <c r="D3840">
        <v>710</v>
      </c>
      <c r="F3840">
        <v>0.37</v>
      </c>
      <c r="G3840">
        <v>610</v>
      </c>
      <c r="H3840" t="s">
        <v>18</v>
      </c>
      <c r="I3840">
        <f t="shared" si="120"/>
        <v>11</v>
      </c>
      <c r="J3840">
        <f t="shared" si="119"/>
        <v>1</v>
      </c>
    </row>
    <row r="3841" spans="1:10">
      <c r="A3841" t="s">
        <v>53</v>
      </c>
      <c r="B3841" s="57">
        <v>35021</v>
      </c>
      <c r="C3841">
        <v>1995</v>
      </c>
      <c r="D3841">
        <v>710</v>
      </c>
      <c r="F3841">
        <v>0.06</v>
      </c>
      <c r="G3841">
        <v>620</v>
      </c>
      <c r="H3841" t="s">
        <v>18</v>
      </c>
      <c r="I3841">
        <f t="shared" si="120"/>
        <v>11</v>
      </c>
      <c r="J3841">
        <f t="shared" si="119"/>
        <v>1</v>
      </c>
    </row>
    <row r="3842" spans="1:10">
      <c r="A3842" t="s">
        <v>53</v>
      </c>
      <c r="B3842" s="57">
        <v>35021</v>
      </c>
      <c r="C3842">
        <v>1995</v>
      </c>
      <c r="D3842">
        <v>710</v>
      </c>
      <c r="F3842">
        <v>0.76</v>
      </c>
      <c r="G3842">
        <v>630</v>
      </c>
      <c r="H3842" t="s">
        <v>18</v>
      </c>
      <c r="I3842">
        <f t="shared" si="120"/>
        <v>11</v>
      </c>
      <c r="J3842">
        <f t="shared" si="119"/>
        <v>1</v>
      </c>
    </row>
    <row r="3843" spans="1:10">
      <c r="A3843" t="s">
        <v>53</v>
      </c>
      <c r="B3843" s="57">
        <v>35021</v>
      </c>
      <c r="C3843">
        <v>1995</v>
      </c>
      <c r="D3843">
        <v>710</v>
      </c>
      <c r="F3843">
        <v>0.95</v>
      </c>
      <c r="G3843">
        <v>650</v>
      </c>
      <c r="H3843" t="s">
        <v>18</v>
      </c>
      <c r="I3843">
        <f t="shared" si="120"/>
        <v>11</v>
      </c>
      <c r="J3843">
        <f t="shared" ref="J3843:J3906" si="121">IF(I3843&lt;7,0,1)</f>
        <v>1</v>
      </c>
    </row>
    <row r="3844" spans="1:10">
      <c r="A3844" t="s">
        <v>53</v>
      </c>
      <c r="B3844" s="57">
        <v>35021</v>
      </c>
      <c r="C3844">
        <v>1995</v>
      </c>
      <c r="D3844">
        <v>710</v>
      </c>
      <c r="F3844">
        <v>0.01</v>
      </c>
      <c r="G3844">
        <v>659</v>
      </c>
      <c r="H3844" t="s">
        <v>55</v>
      </c>
      <c r="I3844">
        <f t="shared" si="120"/>
        <v>11</v>
      </c>
      <c r="J3844">
        <f t="shared" si="121"/>
        <v>1</v>
      </c>
    </row>
    <row r="3845" spans="1:10">
      <c r="A3845" t="s">
        <v>53</v>
      </c>
      <c r="B3845" s="57">
        <v>35028</v>
      </c>
      <c r="C3845">
        <v>1995</v>
      </c>
      <c r="D3845">
        <v>710</v>
      </c>
      <c r="E3845">
        <v>6363.04</v>
      </c>
      <c r="F3845">
        <v>1.2</v>
      </c>
      <c r="G3845">
        <v>610</v>
      </c>
      <c r="H3845" t="s">
        <v>18</v>
      </c>
      <c r="I3845">
        <f t="shared" si="120"/>
        <v>11</v>
      </c>
      <c r="J3845">
        <f t="shared" si="121"/>
        <v>1</v>
      </c>
    </row>
    <row r="3846" spans="1:10">
      <c r="A3846" t="s">
        <v>53</v>
      </c>
      <c r="B3846" s="57">
        <v>35028</v>
      </c>
      <c r="C3846">
        <v>1995</v>
      </c>
      <c r="D3846">
        <v>710</v>
      </c>
      <c r="E3846">
        <v>6363.04</v>
      </c>
      <c r="F3846">
        <v>0.04</v>
      </c>
      <c r="G3846">
        <v>630</v>
      </c>
      <c r="H3846" t="s">
        <v>18</v>
      </c>
      <c r="I3846">
        <f t="shared" si="120"/>
        <v>11</v>
      </c>
      <c r="J3846">
        <f t="shared" si="121"/>
        <v>1</v>
      </c>
    </row>
    <row r="3847" spans="1:10">
      <c r="A3847" t="s">
        <v>53</v>
      </c>
      <c r="B3847" s="57">
        <v>35028</v>
      </c>
      <c r="C3847">
        <v>1995</v>
      </c>
      <c r="D3847">
        <v>710</v>
      </c>
      <c r="E3847">
        <v>6363.04</v>
      </c>
      <c r="F3847">
        <v>6.63</v>
      </c>
      <c r="G3847">
        <v>640</v>
      </c>
      <c r="H3847" t="s">
        <v>18</v>
      </c>
      <c r="I3847">
        <f t="shared" si="120"/>
        <v>11</v>
      </c>
      <c r="J3847">
        <f t="shared" si="121"/>
        <v>1</v>
      </c>
    </row>
    <row r="3848" spans="1:10">
      <c r="A3848" t="s">
        <v>53</v>
      </c>
      <c r="B3848" s="57">
        <v>35028</v>
      </c>
      <c r="C3848">
        <v>1995</v>
      </c>
      <c r="D3848">
        <v>710</v>
      </c>
      <c r="F3848">
        <v>0</v>
      </c>
      <c r="G3848">
        <v>518</v>
      </c>
      <c r="H3848" t="s">
        <v>54</v>
      </c>
      <c r="I3848">
        <f t="shared" ref="I3848:I3911" si="122">MONTH(B3848)</f>
        <v>11</v>
      </c>
      <c r="J3848">
        <f t="shared" si="121"/>
        <v>1</v>
      </c>
    </row>
    <row r="3849" spans="1:10">
      <c r="A3849" t="s">
        <v>53</v>
      </c>
      <c r="B3849" s="57">
        <v>35028</v>
      </c>
      <c r="C3849">
        <v>1995</v>
      </c>
      <c r="D3849">
        <v>710</v>
      </c>
      <c r="F3849">
        <v>0.09</v>
      </c>
      <c r="G3849">
        <v>519</v>
      </c>
      <c r="H3849" t="s">
        <v>54</v>
      </c>
      <c r="I3849">
        <f t="shared" si="122"/>
        <v>11</v>
      </c>
      <c r="J3849">
        <f t="shared" si="121"/>
        <v>1</v>
      </c>
    </row>
    <row r="3850" spans="1:10">
      <c r="A3850" t="s">
        <v>53</v>
      </c>
      <c r="B3850" s="57">
        <v>35028</v>
      </c>
      <c r="C3850">
        <v>1995</v>
      </c>
      <c r="D3850">
        <v>710</v>
      </c>
      <c r="F3850">
        <v>0.03</v>
      </c>
      <c r="G3850">
        <v>610</v>
      </c>
      <c r="H3850" t="s">
        <v>18</v>
      </c>
      <c r="I3850">
        <f t="shared" si="122"/>
        <v>11</v>
      </c>
      <c r="J3850">
        <f t="shared" si="121"/>
        <v>1</v>
      </c>
    </row>
    <row r="3851" spans="1:10">
      <c r="A3851" t="s">
        <v>53</v>
      </c>
      <c r="B3851" s="57">
        <v>35028</v>
      </c>
      <c r="C3851">
        <v>1995</v>
      </c>
      <c r="D3851">
        <v>710</v>
      </c>
      <c r="F3851">
        <v>0</v>
      </c>
      <c r="G3851">
        <v>630</v>
      </c>
      <c r="H3851" t="s">
        <v>18</v>
      </c>
      <c r="I3851">
        <f t="shared" si="122"/>
        <v>11</v>
      </c>
      <c r="J3851">
        <f t="shared" si="121"/>
        <v>1</v>
      </c>
    </row>
    <row r="3852" spans="1:10">
      <c r="A3852" t="s">
        <v>53</v>
      </c>
      <c r="B3852" s="57">
        <v>35028</v>
      </c>
      <c r="C3852">
        <v>1995</v>
      </c>
      <c r="D3852">
        <v>710</v>
      </c>
      <c r="F3852">
        <v>0.14000000000000001</v>
      </c>
      <c r="G3852">
        <v>640</v>
      </c>
      <c r="H3852" t="s">
        <v>18</v>
      </c>
      <c r="I3852">
        <f t="shared" si="122"/>
        <v>11</v>
      </c>
      <c r="J3852">
        <f t="shared" si="121"/>
        <v>1</v>
      </c>
    </row>
    <row r="3853" spans="1:10">
      <c r="A3853" t="s">
        <v>53</v>
      </c>
      <c r="B3853" s="57">
        <v>35035</v>
      </c>
      <c r="C3853">
        <v>1995</v>
      </c>
      <c r="D3853">
        <v>710</v>
      </c>
      <c r="E3853">
        <v>6363.04</v>
      </c>
      <c r="F3853">
        <v>0.56999999999999995</v>
      </c>
      <c r="G3853">
        <v>630</v>
      </c>
      <c r="H3853" t="s">
        <v>18</v>
      </c>
      <c r="I3853">
        <f t="shared" si="122"/>
        <v>12</v>
      </c>
      <c r="J3853">
        <f t="shared" si="121"/>
        <v>1</v>
      </c>
    </row>
    <row r="3854" spans="1:10">
      <c r="A3854" t="s">
        <v>53</v>
      </c>
      <c r="B3854" s="57">
        <v>35035</v>
      </c>
      <c r="C3854">
        <v>1995</v>
      </c>
      <c r="D3854">
        <v>710</v>
      </c>
      <c r="F3854">
        <v>0</v>
      </c>
      <c r="G3854">
        <v>519</v>
      </c>
      <c r="H3854" t="s">
        <v>54</v>
      </c>
      <c r="I3854">
        <f t="shared" si="122"/>
        <v>12</v>
      </c>
      <c r="J3854">
        <f t="shared" si="121"/>
        <v>1</v>
      </c>
    </row>
    <row r="3855" spans="1:10">
      <c r="A3855" t="s">
        <v>53</v>
      </c>
      <c r="B3855" s="57">
        <v>35035</v>
      </c>
      <c r="C3855">
        <v>1995</v>
      </c>
      <c r="D3855">
        <v>710</v>
      </c>
      <c r="F3855">
        <v>0</v>
      </c>
      <c r="G3855">
        <v>541</v>
      </c>
      <c r="H3855" t="s">
        <v>54</v>
      </c>
      <c r="I3855">
        <f t="shared" si="122"/>
        <v>12</v>
      </c>
      <c r="J3855">
        <f t="shared" si="121"/>
        <v>1</v>
      </c>
    </row>
    <row r="3856" spans="1:10">
      <c r="A3856" t="s">
        <v>53</v>
      </c>
      <c r="B3856" s="57">
        <v>35035</v>
      </c>
      <c r="C3856">
        <v>1995</v>
      </c>
      <c r="D3856">
        <v>710</v>
      </c>
      <c r="F3856">
        <v>0.01</v>
      </c>
      <c r="G3856">
        <v>630</v>
      </c>
      <c r="H3856" t="s">
        <v>18</v>
      </c>
      <c r="I3856">
        <f t="shared" si="122"/>
        <v>12</v>
      </c>
      <c r="J3856">
        <f t="shared" si="121"/>
        <v>1</v>
      </c>
    </row>
    <row r="3857" spans="1:10">
      <c r="A3857" t="s">
        <v>53</v>
      </c>
      <c r="B3857" s="57">
        <v>35042</v>
      </c>
      <c r="C3857">
        <v>1995</v>
      </c>
      <c r="D3857">
        <v>710</v>
      </c>
      <c r="F3857">
        <v>0</v>
      </c>
      <c r="G3857">
        <v>517</v>
      </c>
      <c r="H3857" t="s">
        <v>54</v>
      </c>
      <c r="I3857">
        <f t="shared" si="122"/>
        <v>12</v>
      </c>
      <c r="J3857">
        <f t="shared" si="121"/>
        <v>1</v>
      </c>
    </row>
    <row r="3858" spans="1:10">
      <c r="A3858" t="s">
        <v>53</v>
      </c>
      <c r="B3858" s="57">
        <v>35042</v>
      </c>
      <c r="C3858">
        <v>1995</v>
      </c>
      <c r="D3858">
        <v>710</v>
      </c>
      <c r="F3858">
        <v>0</v>
      </c>
      <c r="G3858">
        <v>518</v>
      </c>
      <c r="H3858" t="s">
        <v>54</v>
      </c>
      <c r="I3858">
        <f t="shared" si="122"/>
        <v>12</v>
      </c>
      <c r="J3858">
        <f t="shared" si="121"/>
        <v>1</v>
      </c>
    </row>
    <row r="3859" spans="1:10">
      <c r="A3859" t="s">
        <v>53</v>
      </c>
      <c r="B3859" s="57">
        <v>35042</v>
      </c>
      <c r="C3859">
        <v>1995</v>
      </c>
      <c r="D3859">
        <v>710</v>
      </c>
      <c r="F3859">
        <v>0.55000000000000004</v>
      </c>
      <c r="G3859">
        <v>519</v>
      </c>
      <c r="H3859" t="s">
        <v>54</v>
      </c>
      <c r="I3859">
        <f t="shared" si="122"/>
        <v>12</v>
      </c>
      <c r="J3859">
        <f t="shared" si="121"/>
        <v>1</v>
      </c>
    </row>
    <row r="3860" spans="1:10">
      <c r="A3860" t="s">
        <v>53</v>
      </c>
      <c r="B3860" s="57">
        <v>35042</v>
      </c>
      <c r="C3860">
        <v>1995</v>
      </c>
      <c r="D3860">
        <v>710</v>
      </c>
      <c r="F3860">
        <v>0.23</v>
      </c>
      <c r="G3860">
        <v>521</v>
      </c>
      <c r="H3860" t="s">
        <v>54</v>
      </c>
      <c r="I3860">
        <f t="shared" si="122"/>
        <v>12</v>
      </c>
      <c r="J3860">
        <f t="shared" si="121"/>
        <v>1</v>
      </c>
    </row>
    <row r="3861" spans="1:10">
      <c r="A3861" t="s">
        <v>53</v>
      </c>
      <c r="B3861" s="57">
        <v>35042</v>
      </c>
      <c r="C3861">
        <v>1995</v>
      </c>
      <c r="D3861">
        <v>710</v>
      </c>
      <c r="F3861">
        <v>0.94</v>
      </c>
      <c r="G3861">
        <v>610</v>
      </c>
      <c r="H3861" t="s">
        <v>18</v>
      </c>
      <c r="I3861">
        <f t="shared" si="122"/>
        <v>12</v>
      </c>
      <c r="J3861">
        <f t="shared" si="121"/>
        <v>1</v>
      </c>
    </row>
    <row r="3862" spans="1:10">
      <c r="A3862" t="s">
        <v>53</v>
      </c>
      <c r="B3862" s="57">
        <v>35049</v>
      </c>
      <c r="C3862">
        <v>1995</v>
      </c>
      <c r="D3862">
        <v>710</v>
      </c>
      <c r="F3862">
        <v>0.19</v>
      </c>
      <c r="G3862">
        <v>518</v>
      </c>
      <c r="H3862" t="s">
        <v>54</v>
      </c>
      <c r="I3862">
        <f t="shared" si="122"/>
        <v>12</v>
      </c>
      <c r="J3862">
        <f t="shared" si="121"/>
        <v>1</v>
      </c>
    </row>
    <row r="3863" spans="1:10">
      <c r="A3863" t="s">
        <v>53</v>
      </c>
      <c r="B3863" s="57">
        <v>35049</v>
      </c>
      <c r="C3863">
        <v>1995</v>
      </c>
      <c r="D3863">
        <v>710</v>
      </c>
      <c r="F3863">
        <v>0</v>
      </c>
      <c r="G3863">
        <v>519</v>
      </c>
      <c r="H3863" t="s">
        <v>54</v>
      </c>
      <c r="I3863">
        <f t="shared" si="122"/>
        <v>12</v>
      </c>
      <c r="J3863">
        <f t="shared" si="121"/>
        <v>1</v>
      </c>
    </row>
    <row r="3864" spans="1:10">
      <c r="A3864" t="s">
        <v>53</v>
      </c>
      <c r="B3864" s="57">
        <v>35056</v>
      </c>
      <c r="C3864">
        <v>1995</v>
      </c>
      <c r="D3864">
        <v>710</v>
      </c>
      <c r="F3864">
        <v>0</v>
      </c>
      <c r="G3864">
        <v>518</v>
      </c>
      <c r="H3864" t="s">
        <v>54</v>
      </c>
      <c r="I3864">
        <f t="shared" si="122"/>
        <v>12</v>
      </c>
      <c r="J3864">
        <f t="shared" si="121"/>
        <v>1</v>
      </c>
    </row>
    <row r="3865" spans="1:10">
      <c r="A3865" t="s">
        <v>53</v>
      </c>
      <c r="B3865" s="57">
        <v>35056</v>
      </c>
      <c r="C3865">
        <v>1995</v>
      </c>
      <c r="D3865">
        <v>710</v>
      </c>
      <c r="F3865">
        <v>0</v>
      </c>
      <c r="G3865">
        <v>519</v>
      </c>
      <c r="H3865" t="s">
        <v>54</v>
      </c>
      <c r="I3865">
        <f t="shared" si="122"/>
        <v>12</v>
      </c>
      <c r="J3865">
        <f t="shared" si="121"/>
        <v>1</v>
      </c>
    </row>
    <row r="3866" spans="1:10">
      <c r="A3866" t="s">
        <v>53</v>
      </c>
      <c r="B3866" s="57">
        <v>35063</v>
      </c>
      <c r="C3866">
        <v>1995</v>
      </c>
      <c r="D3866">
        <v>710</v>
      </c>
      <c r="F3866">
        <v>0</v>
      </c>
      <c r="G3866">
        <v>518</v>
      </c>
      <c r="H3866" t="s">
        <v>54</v>
      </c>
      <c r="I3866">
        <f t="shared" si="122"/>
        <v>12</v>
      </c>
      <c r="J3866">
        <f t="shared" si="121"/>
        <v>1</v>
      </c>
    </row>
    <row r="3867" spans="1:10">
      <c r="A3867" t="s">
        <v>53</v>
      </c>
      <c r="B3867" s="57">
        <v>35064</v>
      </c>
      <c r="C3867">
        <v>1995</v>
      </c>
      <c r="D3867">
        <v>710</v>
      </c>
      <c r="F3867">
        <v>0</v>
      </c>
      <c r="G3867">
        <v>519</v>
      </c>
      <c r="H3867" t="s">
        <v>54</v>
      </c>
      <c r="I3867">
        <f t="shared" si="122"/>
        <v>12</v>
      </c>
      <c r="J3867">
        <f t="shared" si="121"/>
        <v>1</v>
      </c>
    </row>
    <row r="3868" spans="1:10">
      <c r="A3868" t="s">
        <v>53</v>
      </c>
      <c r="B3868" s="57">
        <v>35070</v>
      </c>
      <c r="C3868">
        <v>1996</v>
      </c>
      <c r="D3868">
        <v>710</v>
      </c>
      <c r="F3868">
        <v>0</v>
      </c>
      <c r="G3868">
        <v>514</v>
      </c>
      <c r="H3868" t="s">
        <v>54</v>
      </c>
      <c r="I3868">
        <f t="shared" si="122"/>
        <v>1</v>
      </c>
      <c r="J3868">
        <f t="shared" si="121"/>
        <v>0</v>
      </c>
    </row>
    <row r="3869" spans="1:10">
      <c r="A3869" t="s">
        <v>53</v>
      </c>
      <c r="B3869" s="57">
        <v>35084</v>
      </c>
      <c r="C3869">
        <v>1996</v>
      </c>
      <c r="D3869">
        <v>710</v>
      </c>
      <c r="F3869">
        <v>0.65</v>
      </c>
      <c r="G3869">
        <v>519</v>
      </c>
      <c r="H3869" t="s">
        <v>54</v>
      </c>
      <c r="I3869">
        <f t="shared" si="122"/>
        <v>1</v>
      </c>
      <c r="J3869">
        <f t="shared" si="121"/>
        <v>0</v>
      </c>
    </row>
    <row r="3870" spans="1:10">
      <c r="A3870" t="s">
        <v>53</v>
      </c>
      <c r="B3870" s="57">
        <v>35091</v>
      </c>
      <c r="C3870">
        <v>1996</v>
      </c>
      <c r="D3870">
        <v>710</v>
      </c>
      <c r="E3870">
        <v>5458.9</v>
      </c>
      <c r="F3870">
        <v>0.06</v>
      </c>
      <c r="G3870">
        <v>650</v>
      </c>
      <c r="H3870" t="s">
        <v>18</v>
      </c>
      <c r="I3870">
        <f t="shared" si="122"/>
        <v>1</v>
      </c>
      <c r="J3870">
        <f t="shared" si="121"/>
        <v>0</v>
      </c>
    </row>
    <row r="3871" spans="1:10">
      <c r="A3871" t="s">
        <v>53</v>
      </c>
      <c r="B3871" s="57">
        <v>35091</v>
      </c>
      <c r="C3871">
        <v>1996</v>
      </c>
      <c r="D3871">
        <v>710</v>
      </c>
      <c r="F3871">
        <v>0.03</v>
      </c>
      <c r="G3871">
        <v>518</v>
      </c>
      <c r="H3871" t="s">
        <v>54</v>
      </c>
      <c r="I3871">
        <f t="shared" si="122"/>
        <v>1</v>
      </c>
      <c r="J3871">
        <f t="shared" si="121"/>
        <v>0</v>
      </c>
    </row>
    <row r="3872" spans="1:10">
      <c r="A3872" t="s">
        <v>53</v>
      </c>
      <c r="B3872" s="57">
        <v>35091</v>
      </c>
      <c r="C3872">
        <v>1996</v>
      </c>
      <c r="D3872">
        <v>710</v>
      </c>
      <c r="F3872">
        <v>0.49</v>
      </c>
      <c r="G3872">
        <v>519</v>
      </c>
      <c r="H3872" t="s">
        <v>54</v>
      </c>
      <c r="I3872">
        <f t="shared" si="122"/>
        <v>1</v>
      </c>
      <c r="J3872">
        <f t="shared" si="121"/>
        <v>0</v>
      </c>
    </row>
    <row r="3873" spans="1:10">
      <c r="A3873" t="s">
        <v>53</v>
      </c>
      <c r="B3873" s="57">
        <v>35091</v>
      </c>
      <c r="C3873">
        <v>1996</v>
      </c>
      <c r="D3873">
        <v>710</v>
      </c>
      <c r="F3873">
        <v>0.01</v>
      </c>
      <c r="G3873">
        <v>610</v>
      </c>
      <c r="H3873" t="s">
        <v>18</v>
      </c>
      <c r="I3873">
        <f t="shared" si="122"/>
        <v>1</v>
      </c>
      <c r="J3873">
        <f t="shared" si="121"/>
        <v>0</v>
      </c>
    </row>
    <row r="3874" spans="1:10">
      <c r="A3874" t="s">
        <v>53</v>
      </c>
      <c r="B3874" s="57">
        <v>35091</v>
      </c>
      <c r="C3874">
        <v>1996</v>
      </c>
      <c r="D3874">
        <v>710</v>
      </c>
      <c r="F3874">
        <v>7.0000000000000007E-2</v>
      </c>
      <c r="G3874">
        <v>630</v>
      </c>
      <c r="H3874" t="s">
        <v>18</v>
      </c>
      <c r="I3874">
        <f t="shared" si="122"/>
        <v>1</v>
      </c>
      <c r="J3874">
        <f t="shared" si="121"/>
        <v>0</v>
      </c>
    </row>
    <row r="3875" spans="1:10">
      <c r="A3875" t="s">
        <v>53</v>
      </c>
      <c r="B3875" s="57">
        <v>35098</v>
      </c>
      <c r="C3875">
        <v>1996</v>
      </c>
      <c r="D3875">
        <v>710</v>
      </c>
      <c r="F3875">
        <v>0</v>
      </c>
      <c r="G3875">
        <v>509</v>
      </c>
      <c r="H3875" t="s">
        <v>54</v>
      </c>
      <c r="I3875">
        <f t="shared" si="122"/>
        <v>2</v>
      </c>
      <c r="J3875">
        <f t="shared" si="121"/>
        <v>0</v>
      </c>
    </row>
    <row r="3876" spans="1:10">
      <c r="A3876" t="s">
        <v>53</v>
      </c>
      <c r="B3876" s="57">
        <v>35098</v>
      </c>
      <c r="C3876">
        <v>1996</v>
      </c>
      <c r="D3876">
        <v>710</v>
      </c>
      <c r="F3876">
        <v>0.06</v>
      </c>
      <c r="G3876">
        <v>521</v>
      </c>
      <c r="H3876" t="s">
        <v>54</v>
      </c>
      <c r="I3876">
        <f t="shared" si="122"/>
        <v>2</v>
      </c>
      <c r="J3876">
        <f t="shared" si="121"/>
        <v>0</v>
      </c>
    </row>
    <row r="3877" spans="1:10">
      <c r="A3877" t="s">
        <v>53</v>
      </c>
      <c r="B3877" s="57">
        <v>35105</v>
      </c>
      <c r="C3877">
        <v>1996</v>
      </c>
      <c r="D3877">
        <v>710</v>
      </c>
      <c r="E3877">
        <v>4840.45</v>
      </c>
      <c r="F3877">
        <v>0.86</v>
      </c>
      <c r="G3877">
        <v>610</v>
      </c>
      <c r="H3877" t="s">
        <v>18</v>
      </c>
      <c r="I3877">
        <f t="shared" si="122"/>
        <v>2</v>
      </c>
      <c r="J3877">
        <f t="shared" si="121"/>
        <v>0</v>
      </c>
    </row>
    <row r="3878" spans="1:10">
      <c r="A3878" t="s">
        <v>53</v>
      </c>
      <c r="B3878" s="57">
        <v>35105</v>
      </c>
      <c r="C3878">
        <v>1996</v>
      </c>
      <c r="D3878">
        <v>710</v>
      </c>
      <c r="F3878">
        <v>0.05</v>
      </c>
      <c r="G3878">
        <v>509</v>
      </c>
      <c r="H3878" t="s">
        <v>54</v>
      </c>
      <c r="I3878">
        <f t="shared" si="122"/>
        <v>2</v>
      </c>
      <c r="J3878">
        <f t="shared" si="121"/>
        <v>0</v>
      </c>
    </row>
    <row r="3879" spans="1:10">
      <c r="A3879" t="s">
        <v>53</v>
      </c>
      <c r="B3879" s="57">
        <v>35105</v>
      </c>
      <c r="C3879">
        <v>1996</v>
      </c>
      <c r="D3879">
        <v>710</v>
      </c>
      <c r="F3879">
        <v>0</v>
      </c>
      <c r="G3879">
        <v>517</v>
      </c>
      <c r="H3879" t="s">
        <v>54</v>
      </c>
      <c r="I3879">
        <f t="shared" si="122"/>
        <v>2</v>
      </c>
      <c r="J3879">
        <f t="shared" si="121"/>
        <v>0</v>
      </c>
    </row>
    <row r="3880" spans="1:10">
      <c r="A3880" t="s">
        <v>53</v>
      </c>
      <c r="B3880" s="57">
        <v>35105</v>
      </c>
      <c r="C3880">
        <v>1996</v>
      </c>
      <c r="D3880">
        <v>710</v>
      </c>
      <c r="F3880">
        <v>0.06</v>
      </c>
      <c r="G3880">
        <v>541</v>
      </c>
      <c r="H3880" t="s">
        <v>54</v>
      </c>
      <c r="I3880">
        <f t="shared" si="122"/>
        <v>2</v>
      </c>
      <c r="J3880">
        <f t="shared" si="121"/>
        <v>0</v>
      </c>
    </row>
    <row r="3881" spans="1:10">
      <c r="A3881" t="s">
        <v>53</v>
      </c>
      <c r="B3881" s="57">
        <v>35105</v>
      </c>
      <c r="C3881">
        <v>1996</v>
      </c>
      <c r="D3881">
        <v>710</v>
      </c>
      <c r="F3881">
        <v>0.02</v>
      </c>
      <c r="G3881">
        <v>630</v>
      </c>
      <c r="H3881" t="s">
        <v>18</v>
      </c>
      <c r="I3881">
        <f t="shared" si="122"/>
        <v>2</v>
      </c>
      <c r="J3881">
        <f t="shared" si="121"/>
        <v>0</v>
      </c>
    </row>
    <row r="3882" spans="1:10">
      <c r="A3882" t="s">
        <v>53</v>
      </c>
      <c r="B3882" s="57">
        <v>35112</v>
      </c>
      <c r="C3882">
        <v>1996</v>
      </c>
      <c r="D3882">
        <v>710</v>
      </c>
      <c r="E3882">
        <v>5143.45</v>
      </c>
      <c r="F3882">
        <v>0.03</v>
      </c>
      <c r="G3882">
        <v>541</v>
      </c>
      <c r="H3882" t="s">
        <v>54</v>
      </c>
      <c r="I3882">
        <f t="shared" si="122"/>
        <v>2</v>
      </c>
      <c r="J3882">
        <f t="shared" si="121"/>
        <v>0</v>
      </c>
    </row>
    <row r="3883" spans="1:10">
      <c r="A3883" t="s">
        <v>53</v>
      </c>
      <c r="B3883" s="57">
        <v>35112</v>
      </c>
      <c r="C3883">
        <v>1996</v>
      </c>
      <c r="D3883">
        <v>710</v>
      </c>
      <c r="E3883">
        <v>5458.9</v>
      </c>
      <c r="F3883">
        <v>0.65</v>
      </c>
      <c r="G3883">
        <v>630</v>
      </c>
      <c r="H3883" t="s">
        <v>18</v>
      </c>
      <c r="I3883">
        <f t="shared" si="122"/>
        <v>2</v>
      </c>
      <c r="J3883">
        <f t="shared" si="121"/>
        <v>0</v>
      </c>
    </row>
    <row r="3884" spans="1:10">
      <c r="A3884" t="s">
        <v>53</v>
      </c>
      <c r="B3884" s="57">
        <v>35112</v>
      </c>
      <c r="C3884">
        <v>1996</v>
      </c>
      <c r="D3884">
        <v>710</v>
      </c>
      <c r="F3884">
        <v>0.04</v>
      </c>
      <c r="G3884">
        <v>509</v>
      </c>
      <c r="H3884" t="s">
        <v>54</v>
      </c>
      <c r="I3884">
        <f t="shared" si="122"/>
        <v>2</v>
      </c>
      <c r="J3884">
        <f t="shared" si="121"/>
        <v>0</v>
      </c>
    </row>
    <row r="3885" spans="1:10">
      <c r="A3885" t="s">
        <v>53</v>
      </c>
      <c r="B3885" s="57">
        <v>35112</v>
      </c>
      <c r="C3885">
        <v>1996</v>
      </c>
      <c r="D3885">
        <v>710</v>
      </c>
      <c r="F3885">
        <v>1.21</v>
      </c>
      <c r="G3885">
        <v>541</v>
      </c>
      <c r="H3885" t="s">
        <v>54</v>
      </c>
      <c r="I3885">
        <f t="shared" si="122"/>
        <v>2</v>
      </c>
      <c r="J3885">
        <f t="shared" si="121"/>
        <v>0</v>
      </c>
    </row>
    <row r="3886" spans="1:10">
      <c r="A3886" t="s">
        <v>53</v>
      </c>
      <c r="B3886" s="57">
        <v>35112</v>
      </c>
      <c r="C3886">
        <v>1996</v>
      </c>
      <c r="D3886">
        <v>710</v>
      </c>
      <c r="F3886">
        <v>0.11</v>
      </c>
      <c r="G3886">
        <v>542</v>
      </c>
      <c r="H3886" t="s">
        <v>54</v>
      </c>
      <c r="I3886">
        <f t="shared" si="122"/>
        <v>2</v>
      </c>
      <c r="J3886">
        <f t="shared" si="121"/>
        <v>0</v>
      </c>
    </row>
    <row r="3887" spans="1:10">
      <c r="A3887" t="s">
        <v>53</v>
      </c>
      <c r="B3887" s="57">
        <v>35119</v>
      </c>
      <c r="C3887">
        <v>1996</v>
      </c>
      <c r="D3887">
        <v>710</v>
      </c>
      <c r="E3887">
        <v>5458.9</v>
      </c>
      <c r="F3887">
        <v>0.17</v>
      </c>
      <c r="G3887">
        <v>630</v>
      </c>
      <c r="H3887" t="s">
        <v>18</v>
      </c>
      <c r="I3887">
        <f t="shared" si="122"/>
        <v>2</v>
      </c>
      <c r="J3887">
        <f t="shared" si="121"/>
        <v>0</v>
      </c>
    </row>
    <row r="3888" spans="1:10">
      <c r="A3888" t="s">
        <v>53</v>
      </c>
      <c r="B3888" s="57">
        <v>35119</v>
      </c>
      <c r="C3888">
        <v>1996</v>
      </c>
      <c r="D3888">
        <v>710</v>
      </c>
      <c r="F3888">
        <v>0</v>
      </c>
      <c r="G3888">
        <v>512</v>
      </c>
      <c r="H3888" t="s">
        <v>54</v>
      </c>
      <c r="I3888">
        <f t="shared" si="122"/>
        <v>2</v>
      </c>
      <c r="J3888">
        <f t="shared" si="121"/>
        <v>0</v>
      </c>
    </row>
    <row r="3889" spans="1:10">
      <c r="A3889" t="s">
        <v>53</v>
      </c>
      <c r="B3889" s="57">
        <v>35119</v>
      </c>
      <c r="C3889">
        <v>1996</v>
      </c>
      <c r="D3889">
        <v>710</v>
      </c>
      <c r="F3889">
        <v>0.24</v>
      </c>
      <c r="G3889">
        <v>542</v>
      </c>
      <c r="H3889" t="s">
        <v>54</v>
      </c>
      <c r="I3889">
        <f t="shared" si="122"/>
        <v>2</v>
      </c>
      <c r="J3889">
        <f t="shared" si="121"/>
        <v>0</v>
      </c>
    </row>
    <row r="3890" spans="1:10">
      <c r="A3890" t="s">
        <v>53</v>
      </c>
      <c r="B3890" s="57">
        <v>35119</v>
      </c>
      <c r="C3890">
        <v>1996</v>
      </c>
      <c r="D3890">
        <v>710</v>
      </c>
      <c r="F3890">
        <v>0</v>
      </c>
      <c r="G3890">
        <v>630</v>
      </c>
      <c r="H3890" t="s">
        <v>18</v>
      </c>
      <c r="I3890">
        <f t="shared" si="122"/>
        <v>2</v>
      </c>
      <c r="J3890">
        <f t="shared" si="121"/>
        <v>0</v>
      </c>
    </row>
    <row r="3891" spans="1:10">
      <c r="A3891" t="s">
        <v>53</v>
      </c>
      <c r="B3891" s="57">
        <v>35126</v>
      </c>
      <c r="C3891">
        <v>1996</v>
      </c>
      <c r="D3891">
        <v>710</v>
      </c>
      <c r="E3891">
        <v>4840.45</v>
      </c>
      <c r="F3891">
        <v>1.24</v>
      </c>
      <c r="G3891">
        <v>610</v>
      </c>
      <c r="H3891" t="s">
        <v>18</v>
      </c>
      <c r="I3891">
        <f t="shared" si="122"/>
        <v>3</v>
      </c>
      <c r="J3891">
        <f t="shared" si="121"/>
        <v>0</v>
      </c>
    </row>
    <row r="3892" spans="1:10">
      <c r="A3892" t="s">
        <v>53</v>
      </c>
      <c r="B3892" s="57">
        <v>35126</v>
      </c>
      <c r="C3892">
        <v>1996</v>
      </c>
      <c r="D3892">
        <v>710</v>
      </c>
      <c r="E3892">
        <v>5143.45</v>
      </c>
      <c r="F3892">
        <v>0.01</v>
      </c>
      <c r="G3892">
        <v>509</v>
      </c>
      <c r="H3892" t="s">
        <v>54</v>
      </c>
      <c r="I3892">
        <f t="shared" si="122"/>
        <v>3</v>
      </c>
      <c r="J3892">
        <f t="shared" si="121"/>
        <v>0</v>
      </c>
    </row>
    <row r="3893" spans="1:10">
      <c r="A3893" t="s">
        <v>53</v>
      </c>
      <c r="B3893" s="57">
        <v>35126</v>
      </c>
      <c r="C3893">
        <v>1996</v>
      </c>
      <c r="D3893">
        <v>710</v>
      </c>
      <c r="E3893">
        <v>5143.45</v>
      </c>
      <c r="F3893">
        <v>5.0199999999999996</v>
      </c>
      <c r="G3893">
        <v>541</v>
      </c>
      <c r="H3893" t="s">
        <v>54</v>
      </c>
      <c r="I3893">
        <f t="shared" si="122"/>
        <v>3</v>
      </c>
      <c r="J3893">
        <f t="shared" si="121"/>
        <v>0</v>
      </c>
    </row>
    <row r="3894" spans="1:10">
      <c r="A3894" t="s">
        <v>53</v>
      </c>
      <c r="B3894" s="57">
        <v>35126</v>
      </c>
      <c r="C3894">
        <v>1996</v>
      </c>
      <c r="D3894">
        <v>710</v>
      </c>
      <c r="E3894">
        <v>5458.9</v>
      </c>
      <c r="F3894">
        <v>0.05</v>
      </c>
      <c r="G3894">
        <v>630</v>
      </c>
      <c r="H3894" t="s">
        <v>18</v>
      </c>
      <c r="I3894">
        <f t="shared" si="122"/>
        <v>3</v>
      </c>
      <c r="J3894">
        <f t="shared" si="121"/>
        <v>0</v>
      </c>
    </row>
    <row r="3895" spans="1:10">
      <c r="A3895" t="s">
        <v>53</v>
      </c>
      <c r="B3895" s="57">
        <v>35126</v>
      </c>
      <c r="C3895">
        <v>1996</v>
      </c>
      <c r="D3895">
        <v>710</v>
      </c>
      <c r="F3895">
        <v>0</v>
      </c>
      <c r="G3895">
        <v>509</v>
      </c>
      <c r="H3895" t="s">
        <v>54</v>
      </c>
      <c r="I3895">
        <f t="shared" si="122"/>
        <v>3</v>
      </c>
      <c r="J3895">
        <f t="shared" si="121"/>
        <v>0</v>
      </c>
    </row>
    <row r="3896" spans="1:10">
      <c r="A3896" t="s">
        <v>53</v>
      </c>
      <c r="B3896" s="57">
        <v>35126</v>
      </c>
      <c r="C3896">
        <v>1996</v>
      </c>
      <c r="D3896">
        <v>710</v>
      </c>
      <c r="F3896">
        <v>2.77</v>
      </c>
      <c r="G3896">
        <v>517</v>
      </c>
      <c r="H3896" t="s">
        <v>54</v>
      </c>
      <c r="I3896">
        <f t="shared" si="122"/>
        <v>3</v>
      </c>
      <c r="J3896">
        <f t="shared" si="121"/>
        <v>0</v>
      </c>
    </row>
    <row r="3897" spans="1:10">
      <c r="A3897" t="s">
        <v>53</v>
      </c>
      <c r="B3897" s="57">
        <v>35126</v>
      </c>
      <c r="C3897">
        <v>1996</v>
      </c>
      <c r="D3897">
        <v>710</v>
      </c>
      <c r="F3897">
        <v>0.11</v>
      </c>
      <c r="G3897">
        <v>541</v>
      </c>
      <c r="H3897" t="s">
        <v>54</v>
      </c>
      <c r="I3897">
        <f t="shared" si="122"/>
        <v>3</v>
      </c>
      <c r="J3897">
        <f t="shared" si="121"/>
        <v>0</v>
      </c>
    </row>
    <row r="3898" spans="1:10">
      <c r="A3898" t="s">
        <v>53</v>
      </c>
      <c r="B3898" s="57">
        <v>35126</v>
      </c>
      <c r="C3898">
        <v>1996</v>
      </c>
      <c r="D3898">
        <v>710</v>
      </c>
      <c r="F3898">
        <v>0</v>
      </c>
      <c r="G3898">
        <v>542</v>
      </c>
      <c r="H3898" t="s">
        <v>54</v>
      </c>
      <c r="I3898">
        <f t="shared" si="122"/>
        <v>3</v>
      </c>
      <c r="J3898">
        <f t="shared" si="121"/>
        <v>0</v>
      </c>
    </row>
    <row r="3899" spans="1:10">
      <c r="A3899" t="s">
        <v>53</v>
      </c>
      <c r="B3899" s="57">
        <v>35126</v>
      </c>
      <c r="C3899">
        <v>1996</v>
      </c>
      <c r="D3899">
        <v>710</v>
      </c>
      <c r="F3899">
        <v>0.19</v>
      </c>
      <c r="G3899">
        <v>610</v>
      </c>
      <c r="H3899" t="s">
        <v>18</v>
      </c>
      <c r="I3899">
        <f t="shared" si="122"/>
        <v>3</v>
      </c>
      <c r="J3899">
        <f t="shared" si="121"/>
        <v>0</v>
      </c>
    </row>
    <row r="3900" spans="1:10">
      <c r="A3900" t="s">
        <v>53</v>
      </c>
      <c r="B3900" s="57">
        <v>35126</v>
      </c>
      <c r="C3900">
        <v>1996</v>
      </c>
      <c r="D3900">
        <v>710</v>
      </c>
      <c r="F3900">
        <v>0.01</v>
      </c>
      <c r="G3900">
        <v>620</v>
      </c>
      <c r="H3900" t="s">
        <v>18</v>
      </c>
      <c r="I3900">
        <f t="shared" si="122"/>
        <v>3</v>
      </c>
      <c r="J3900">
        <f t="shared" si="121"/>
        <v>0</v>
      </c>
    </row>
    <row r="3901" spans="1:10">
      <c r="A3901" t="s">
        <v>53</v>
      </c>
      <c r="B3901" s="57">
        <v>35126</v>
      </c>
      <c r="C3901">
        <v>1996</v>
      </c>
      <c r="D3901">
        <v>710</v>
      </c>
      <c r="F3901">
        <v>7.0000000000000007E-2</v>
      </c>
      <c r="G3901">
        <v>630</v>
      </c>
      <c r="H3901" t="s">
        <v>18</v>
      </c>
      <c r="I3901">
        <f t="shared" si="122"/>
        <v>3</v>
      </c>
      <c r="J3901">
        <f t="shared" si="121"/>
        <v>0</v>
      </c>
    </row>
    <row r="3902" spans="1:10">
      <c r="A3902" t="s">
        <v>53</v>
      </c>
      <c r="B3902" s="57">
        <v>35126</v>
      </c>
      <c r="C3902">
        <v>1996</v>
      </c>
      <c r="D3902">
        <v>710</v>
      </c>
      <c r="F3902">
        <v>0</v>
      </c>
      <c r="G3902">
        <v>649</v>
      </c>
      <c r="H3902" t="s">
        <v>55</v>
      </c>
      <c r="I3902">
        <f t="shared" si="122"/>
        <v>3</v>
      </c>
      <c r="J3902">
        <f t="shared" si="121"/>
        <v>0</v>
      </c>
    </row>
    <row r="3903" spans="1:10">
      <c r="A3903" t="s">
        <v>53</v>
      </c>
      <c r="B3903" s="57">
        <v>35133</v>
      </c>
      <c r="C3903">
        <v>1996</v>
      </c>
      <c r="D3903">
        <v>710</v>
      </c>
      <c r="E3903">
        <v>4840.45</v>
      </c>
      <c r="F3903">
        <v>1.54</v>
      </c>
      <c r="G3903">
        <v>610</v>
      </c>
      <c r="H3903" t="s">
        <v>18</v>
      </c>
      <c r="I3903">
        <f t="shared" si="122"/>
        <v>3</v>
      </c>
      <c r="J3903">
        <f t="shared" si="121"/>
        <v>0</v>
      </c>
    </row>
    <row r="3904" spans="1:10">
      <c r="A3904" t="s">
        <v>53</v>
      </c>
      <c r="B3904" s="57">
        <v>35133</v>
      </c>
      <c r="C3904">
        <v>1996</v>
      </c>
      <c r="D3904">
        <v>710</v>
      </c>
      <c r="E3904">
        <v>4840.45</v>
      </c>
      <c r="F3904">
        <v>10.25</v>
      </c>
      <c r="G3904">
        <v>620</v>
      </c>
      <c r="H3904" t="s">
        <v>18</v>
      </c>
      <c r="I3904">
        <f t="shared" si="122"/>
        <v>3</v>
      </c>
      <c r="J3904">
        <f t="shared" si="121"/>
        <v>0</v>
      </c>
    </row>
    <row r="3905" spans="1:10">
      <c r="A3905" t="s">
        <v>53</v>
      </c>
      <c r="B3905" s="57">
        <v>35133</v>
      </c>
      <c r="C3905">
        <v>1996</v>
      </c>
      <c r="D3905">
        <v>710</v>
      </c>
      <c r="E3905">
        <v>5143.45</v>
      </c>
      <c r="F3905">
        <v>1.87</v>
      </c>
      <c r="G3905">
        <v>541</v>
      </c>
      <c r="H3905" t="s">
        <v>54</v>
      </c>
      <c r="I3905">
        <f t="shared" si="122"/>
        <v>3</v>
      </c>
      <c r="J3905">
        <f t="shared" si="121"/>
        <v>0</v>
      </c>
    </row>
    <row r="3906" spans="1:10">
      <c r="A3906" t="s">
        <v>53</v>
      </c>
      <c r="B3906" s="57">
        <v>35133</v>
      </c>
      <c r="C3906">
        <v>1996</v>
      </c>
      <c r="D3906">
        <v>710</v>
      </c>
      <c r="E3906">
        <v>5143.45</v>
      </c>
      <c r="F3906">
        <v>2.64</v>
      </c>
      <c r="G3906">
        <v>542</v>
      </c>
      <c r="H3906" t="s">
        <v>54</v>
      </c>
      <c r="I3906">
        <f t="shared" si="122"/>
        <v>3</v>
      </c>
      <c r="J3906">
        <f t="shared" si="121"/>
        <v>0</v>
      </c>
    </row>
    <row r="3907" spans="1:10">
      <c r="A3907" t="s">
        <v>53</v>
      </c>
      <c r="B3907" s="57">
        <v>35133</v>
      </c>
      <c r="C3907">
        <v>1996</v>
      </c>
      <c r="D3907">
        <v>710</v>
      </c>
      <c r="F3907">
        <v>0.03</v>
      </c>
      <c r="G3907">
        <v>509</v>
      </c>
      <c r="H3907" t="s">
        <v>54</v>
      </c>
      <c r="I3907">
        <f t="shared" si="122"/>
        <v>3</v>
      </c>
      <c r="J3907">
        <f t="shared" ref="J3907:J3970" si="123">IF(I3907&lt;7,0,1)</f>
        <v>0</v>
      </c>
    </row>
    <row r="3908" spans="1:10">
      <c r="A3908" t="s">
        <v>53</v>
      </c>
      <c r="B3908" s="57">
        <v>35133</v>
      </c>
      <c r="C3908">
        <v>1996</v>
      </c>
      <c r="D3908">
        <v>710</v>
      </c>
      <c r="F3908">
        <v>0</v>
      </c>
      <c r="G3908">
        <v>517</v>
      </c>
      <c r="H3908" t="s">
        <v>54</v>
      </c>
      <c r="I3908">
        <f t="shared" si="122"/>
        <v>3</v>
      </c>
      <c r="J3908">
        <f t="shared" si="123"/>
        <v>0</v>
      </c>
    </row>
    <row r="3909" spans="1:10">
      <c r="A3909" t="s">
        <v>53</v>
      </c>
      <c r="B3909" s="57">
        <v>35133</v>
      </c>
      <c r="C3909">
        <v>1996</v>
      </c>
      <c r="D3909">
        <v>710</v>
      </c>
      <c r="F3909">
        <v>0.04</v>
      </c>
      <c r="G3909">
        <v>518</v>
      </c>
      <c r="H3909" t="s">
        <v>54</v>
      </c>
      <c r="I3909">
        <f t="shared" si="122"/>
        <v>3</v>
      </c>
      <c r="J3909">
        <f t="shared" si="123"/>
        <v>0</v>
      </c>
    </row>
    <row r="3910" spans="1:10">
      <c r="A3910" t="s">
        <v>53</v>
      </c>
      <c r="B3910" s="57">
        <v>35133</v>
      </c>
      <c r="C3910">
        <v>1996</v>
      </c>
      <c r="D3910">
        <v>710</v>
      </c>
      <c r="F3910">
        <v>0.52</v>
      </c>
      <c r="G3910">
        <v>519</v>
      </c>
      <c r="H3910" t="s">
        <v>54</v>
      </c>
      <c r="I3910">
        <f t="shared" si="122"/>
        <v>3</v>
      </c>
      <c r="J3910">
        <f t="shared" si="123"/>
        <v>0</v>
      </c>
    </row>
    <row r="3911" spans="1:10">
      <c r="A3911" t="s">
        <v>53</v>
      </c>
      <c r="B3911" s="57">
        <v>35133</v>
      </c>
      <c r="C3911">
        <v>1996</v>
      </c>
      <c r="D3911">
        <v>710</v>
      </c>
      <c r="F3911">
        <v>1.1100000000000001</v>
      </c>
      <c r="G3911">
        <v>541</v>
      </c>
      <c r="H3911" t="s">
        <v>54</v>
      </c>
      <c r="I3911">
        <f t="shared" si="122"/>
        <v>3</v>
      </c>
      <c r="J3911">
        <f t="shared" si="123"/>
        <v>0</v>
      </c>
    </row>
    <row r="3912" spans="1:10">
      <c r="A3912" t="s">
        <v>53</v>
      </c>
      <c r="B3912" s="57">
        <v>35133</v>
      </c>
      <c r="C3912">
        <v>1996</v>
      </c>
      <c r="D3912">
        <v>710</v>
      </c>
      <c r="F3912">
        <v>0.3</v>
      </c>
      <c r="G3912">
        <v>610</v>
      </c>
      <c r="H3912" t="s">
        <v>18</v>
      </c>
      <c r="I3912">
        <f t="shared" ref="I3912:I3975" si="124">MONTH(B3912)</f>
        <v>3</v>
      </c>
      <c r="J3912">
        <f t="shared" si="123"/>
        <v>0</v>
      </c>
    </row>
    <row r="3913" spans="1:10">
      <c r="A3913" t="s">
        <v>53</v>
      </c>
      <c r="B3913" s="57">
        <v>35133</v>
      </c>
      <c r="C3913">
        <v>1996</v>
      </c>
      <c r="D3913">
        <v>710</v>
      </c>
      <c r="F3913">
        <v>0.05</v>
      </c>
      <c r="G3913">
        <v>620</v>
      </c>
      <c r="H3913" t="s">
        <v>18</v>
      </c>
      <c r="I3913">
        <f t="shared" si="124"/>
        <v>3</v>
      </c>
      <c r="J3913">
        <f t="shared" si="123"/>
        <v>0</v>
      </c>
    </row>
    <row r="3914" spans="1:10">
      <c r="A3914" t="s">
        <v>53</v>
      </c>
      <c r="B3914" s="57">
        <v>35133</v>
      </c>
      <c r="C3914">
        <v>1996</v>
      </c>
      <c r="D3914">
        <v>710</v>
      </c>
      <c r="F3914">
        <v>0.14000000000000001</v>
      </c>
      <c r="G3914">
        <v>630</v>
      </c>
      <c r="H3914" t="s">
        <v>18</v>
      </c>
      <c r="I3914">
        <f t="shared" si="124"/>
        <v>3</v>
      </c>
      <c r="J3914">
        <f t="shared" si="123"/>
        <v>0</v>
      </c>
    </row>
    <row r="3915" spans="1:10">
      <c r="A3915" t="s">
        <v>53</v>
      </c>
      <c r="B3915" s="57">
        <v>35140</v>
      </c>
      <c r="C3915">
        <v>1996</v>
      </c>
      <c r="D3915">
        <v>710</v>
      </c>
      <c r="E3915">
        <v>4840.45</v>
      </c>
      <c r="F3915">
        <v>2.15</v>
      </c>
      <c r="G3915">
        <v>610</v>
      </c>
      <c r="H3915" t="s">
        <v>18</v>
      </c>
      <c r="I3915">
        <f t="shared" si="124"/>
        <v>3</v>
      </c>
      <c r="J3915">
        <f t="shared" si="123"/>
        <v>0</v>
      </c>
    </row>
    <row r="3916" spans="1:10">
      <c r="A3916" t="s">
        <v>53</v>
      </c>
      <c r="B3916" s="57">
        <v>35140</v>
      </c>
      <c r="C3916">
        <v>1996</v>
      </c>
      <c r="D3916">
        <v>710</v>
      </c>
      <c r="E3916">
        <v>4840.45</v>
      </c>
      <c r="F3916">
        <v>3.41</v>
      </c>
      <c r="G3916">
        <v>620</v>
      </c>
      <c r="H3916" t="s">
        <v>18</v>
      </c>
      <c r="I3916">
        <f t="shared" si="124"/>
        <v>3</v>
      </c>
      <c r="J3916">
        <f t="shared" si="123"/>
        <v>0</v>
      </c>
    </row>
    <row r="3917" spans="1:10">
      <c r="A3917" t="s">
        <v>53</v>
      </c>
      <c r="B3917" s="57">
        <v>35140</v>
      </c>
      <c r="C3917">
        <v>1996</v>
      </c>
      <c r="D3917">
        <v>710</v>
      </c>
      <c r="E3917">
        <v>4840.45</v>
      </c>
      <c r="F3917">
        <v>2.62</v>
      </c>
      <c r="G3917">
        <v>630</v>
      </c>
      <c r="H3917" t="s">
        <v>18</v>
      </c>
      <c r="I3917">
        <f t="shared" si="124"/>
        <v>3</v>
      </c>
      <c r="J3917">
        <f t="shared" si="123"/>
        <v>0</v>
      </c>
    </row>
    <row r="3918" spans="1:10">
      <c r="A3918" t="s">
        <v>53</v>
      </c>
      <c r="B3918" s="57">
        <v>35140</v>
      </c>
      <c r="C3918">
        <v>1996</v>
      </c>
      <c r="D3918">
        <v>710</v>
      </c>
      <c r="E3918">
        <v>4840.45</v>
      </c>
      <c r="F3918">
        <v>12.13</v>
      </c>
      <c r="G3918">
        <v>640</v>
      </c>
      <c r="H3918" t="s">
        <v>18</v>
      </c>
      <c r="I3918">
        <f t="shared" si="124"/>
        <v>3</v>
      </c>
      <c r="J3918">
        <f t="shared" si="123"/>
        <v>0</v>
      </c>
    </row>
    <row r="3919" spans="1:10">
      <c r="A3919" t="s">
        <v>53</v>
      </c>
      <c r="B3919" s="57">
        <v>35140</v>
      </c>
      <c r="C3919">
        <v>1996</v>
      </c>
      <c r="D3919">
        <v>710</v>
      </c>
      <c r="E3919">
        <v>5143.45</v>
      </c>
      <c r="F3919">
        <v>2.42</v>
      </c>
      <c r="G3919">
        <v>519</v>
      </c>
      <c r="H3919" t="s">
        <v>54</v>
      </c>
      <c r="I3919">
        <f t="shared" si="124"/>
        <v>3</v>
      </c>
      <c r="J3919">
        <f t="shared" si="123"/>
        <v>0</v>
      </c>
    </row>
    <row r="3920" spans="1:10">
      <c r="A3920" t="s">
        <v>53</v>
      </c>
      <c r="B3920" s="57">
        <v>35140</v>
      </c>
      <c r="C3920">
        <v>1996</v>
      </c>
      <c r="D3920">
        <v>710</v>
      </c>
      <c r="E3920">
        <v>7681.82</v>
      </c>
      <c r="F3920">
        <v>0</v>
      </c>
      <c r="G3920">
        <v>509</v>
      </c>
      <c r="H3920" t="s">
        <v>54</v>
      </c>
      <c r="I3920">
        <f t="shared" si="124"/>
        <v>3</v>
      </c>
      <c r="J3920">
        <f t="shared" si="123"/>
        <v>0</v>
      </c>
    </row>
    <row r="3921" spans="1:10">
      <c r="A3921" t="s">
        <v>53</v>
      </c>
      <c r="B3921" s="57">
        <v>35140</v>
      </c>
      <c r="C3921">
        <v>1996</v>
      </c>
      <c r="D3921">
        <v>710</v>
      </c>
      <c r="E3921">
        <v>7681.82</v>
      </c>
      <c r="F3921">
        <v>0</v>
      </c>
      <c r="G3921">
        <v>519</v>
      </c>
      <c r="H3921" t="s">
        <v>54</v>
      </c>
      <c r="I3921">
        <f t="shared" si="124"/>
        <v>3</v>
      </c>
      <c r="J3921">
        <f t="shared" si="123"/>
        <v>0</v>
      </c>
    </row>
    <row r="3922" spans="1:10">
      <c r="A3922" t="s">
        <v>53</v>
      </c>
      <c r="B3922" s="57">
        <v>35140</v>
      </c>
      <c r="C3922">
        <v>1996</v>
      </c>
      <c r="D3922">
        <v>710</v>
      </c>
      <c r="F3922">
        <v>0</v>
      </c>
      <c r="G3922">
        <v>509</v>
      </c>
      <c r="H3922" t="s">
        <v>54</v>
      </c>
      <c r="I3922">
        <f t="shared" si="124"/>
        <v>3</v>
      </c>
      <c r="J3922">
        <f t="shared" si="123"/>
        <v>0</v>
      </c>
    </row>
    <row r="3923" spans="1:10">
      <c r="A3923" t="s">
        <v>53</v>
      </c>
      <c r="B3923" s="57">
        <v>35140</v>
      </c>
      <c r="C3923">
        <v>1996</v>
      </c>
      <c r="D3923">
        <v>710</v>
      </c>
      <c r="F3923">
        <v>0</v>
      </c>
      <c r="G3923">
        <v>517</v>
      </c>
      <c r="H3923" t="s">
        <v>54</v>
      </c>
      <c r="I3923">
        <f t="shared" si="124"/>
        <v>3</v>
      </c>
      <c r="J3923">
        <f t="shared" si="123"/>
        <v>0</v>
      </c>
    </row>
    <row r="3924" spans="1:10">
      <c r="A3924" t="s">
        <v>53</v>
      </c>
      <c r="B3924" s="57">
        <v>35140</v>
      </c>
      <c r="C3924">
        <v>1996</v>
      </c>
      <c r="D3924">
        <v>710</v>
      </c>
      <c r="F3924">
        <v>0.03</v>
      </c>
      <c r="G3924">
        <v>518</v>
      </c>
      <c r="H3924" t="s">
        <v>54</v>
      </c>
      <c r="I3924">
        <f t="shared" si="124"/>
        <v>3</v>
      </c>
      <c r="J3924">
        <f t="shared" si="123"/>
        <v>0</v>
      </c>
    </row>
    <row r="3925" spans="1:10">
      <c r="A3925" t="s">
        <v>53</v>
      </c>
      <c r="B3925" s="57">
        <v>35140</v>
      </c>
      <c r="C3925">
        <v>1996</v>
      </c>
      <c r="D3925">
        <v>710</v>
      </c>
      <c r="F3925">
        <v>0.11</v>
      </c>
      <c r="G3925">
        <v>519</v>
      </c>
      <c r="H3925" t="s">
        <v>54</v>
      </c>
      <c r="I3925">
        <f t="shared" si="124"/>
        <v>3</v>
      </c>
      <c r="J3925">
        <f t="shared" si="123"/>
        <v>0</v>
      </c>
    </row>
    <row r="3926" spans="1:10">
      <c r="A3926" t="s">
        <v>53</v>
      </c>
      <c r="B3926" s="57">
        <v>35140</v>
      </c>
      <c r="C3926">
        <v>1996</v>
      </c>
      <c r="D3926">
        <v>710</v>
      </c>
      <c r="F3926">
        <v>0.42</v>
      </c>
      <c r="G3926">
        <v>542</v>
      </c>
      <c r="H3926" t="s">
        <v>54</v>
      </c>
      <c r="I3926">
        <f t="shared" si="124"/>
        <v>3</v>
      </c>
      <c r="J3926">
        <f t="shared" si="123"/>
        <v>0</v>
      </c>
    </row>
    <row r="3927" spans="1:10">
      <c r="A3927" t="s">
        <v>53</v>
      </c>
      <c r="B3927" s="57">
        <v>35140</v>
      </c>
      <c r="C3927">
        <v>1996</v>
      </c>
      <c r="D3927">
        <v>710</v>
      </c>
      <c r="F3927">
        <v>0.16</v>
      </c>
      <c r="G3927">
        <v>620</v>
      </c>
      <c r="H3927" t="s">
        <v>18</v>
      </c>
      <c r="I3927">
        <f t="shared" si="124"/>
        <v>3</v>
      </c>
      <c r="J3927">
        <f t="shared" si="123"/>
        <v>0</v>
      </c>
    </row>
    <row r="3928" spans="1:10">
      <c r="A3928" t="s">
        <v>53</v>
      </c>
      <c r="B3928" s="57">
        <v>35140</v>
      </c>
      <c r="C3928">
        <v>1996</v>
      </c>
      <c r="D3928">
        <v>710</v>
      </c>
      <c r="F3928">
        <v>0.05</v>
      </c>
      <c r="G3928">
        <v>630</v>
      </c>
      <c r="H3928" t="s">
        <v>18</v>
      </c>
      <c r="I3928">
        <f t="shared" si="124"/>
        <v>3</v>
      </c>
      <c r="J3928">
        <f t="shared" si="123"/>
        <v>0</v>
      </c>
    </row>
    <row r="3929" spans="1:10">
      <c r="A3929" t="s">
        <v>53</v>
      </c>
      <c r="B3929" s="57">
        <v>35147</v>
      </c>
      <c r="C3929">
        <v>1996</v>
      </c>
      <c r="D3929">
        <v>710</v>
      </c>
      <c r="E3929">
        <v>4840.45</v>
      </c>
      <c r="F3929">
        <v>23.21</v>
      </c>
      <c r="G3929">
        <v>610</v>
      </c>
      <c r="H3929" t="s">
        <v>18</v>
      </c>
      <c r="I3929">
        <f t="shared" si="124"/>
        <v>3</v>
      </c>
      <c r="J3929">
        <f t="shared" si="123"/>
        <v>0</v>
      </c>
    </row>
    <row r="3930" spans="1:10">
      <c r="A3930" t="s">
        <v>53</v>
      </c>
      <c r="B3930" s="57">
        <v>35147</v>
      </c>
      <c r="C3930">
        <v>1996</v>
      </c>
      <c r="D3930">
        <v>710</v>
      </c>
      <c r="E3930">
        <v>4840.45</v>
      </c>
      <c r="F3930">
        <v>10.6</v>
      </c>
      <c r="G3930">
        <v>620</v>
      </c>
      <c r="H3930" t="s">
        <v>18</v>
      </c>
      <c r="I3930">
        <f t="shared" si="124"/>
        <v>3</v>
      </c>
      <c r="J3930">
        <f t="shared" si="123"/>
        <v>0</v>
      </c>
    </row>
    <row r="3931" spans="1:10">
      <c r="A3931" t="s">
        <v>53</v>
      </c>
      <c r="B3931" s="57">
        <v>35147</v>
      </c>
      <c r="C3931">
        <v>1996</v>
      </c>
      <c r="D3931">
        <v>710</v>
      </c>
      <c r="E3931">
        <v>4840.45</v>
      </c>
      <c r="F3931">
        <v>6.29</v>
      </c>
      <c r="G3931">
        <v>630</v>
      </c>
      <c r="H3931" t="s">
        <v>18</v>
      </c>
      <c r="I3931">
        <f t="shared" si="124"/>
        <v>3</v>
      </c>
      <c r="J3931">
        <f t="shared" si="123"/>
        <v>0</v>
      </c>
    </row>
    <row r="3932" spans="1:10">
      <c r="A3932" t="s">
        <v>53</v>
      </c>
      <c r="B3932" s="57">
        <v>35147</v>
      </c>
      <c r="C3932">
        <v>1996</v>
      </c>
      <c r="D3932">
        <v>710</v>
      </c>
      <c r="E3932">
        <v>4840.45</v>
      </c>
      <c r="F3932">
        <v>9.4600000000000009</v>
      </c>
      <c r="G3932">
        <v>640</v>
      </c>
      <c r="H3932" t="s">
        <v>18</v>
      </c>
      <c r="I3932">
        <f t="shared" si="124"/>
        <v>3</v>
      </c>
      <c r="J3932">
        <f t="shared" si="123"/>
        <v>0</v>
      </c>
    </row>
    <row r="3933" spans="1:10">
      <c r="A3933" t="s">
        <v>53</v>
      </c>
      <c r="B3933" s="57">
        <v>35147</v>
      </c>
      <c r="C3933">
        <v>1996</v>
      </c>
      <c r="D3933">
        <v>710</v>
      </c>
      <c r="E3933">
        <v>5143.45</v>
      </c>
      <c r="F3933">
        <v>1.49</v>
      </c>
      <c r="G3933">
        <v>519</v>
      </c>
      <c r="H3933" t="s">
        <v>54</v>
      </c>
      <c r="I3933">
        <f t="shared" si="124"/>
        <v>3</v>
      </c>
      <c r="J3933">
        <f t="shared" si="123"/>
        <v>0</v>
      </c>
    </row>
    <row r="3934" spans="1:10">
      <c r="A3934" t="s">
        <v>53</v>
      </c>
      <c r="B3934" s="57">
        <v>35147</v>
      </c>
      <c r="C3934">
        <v>1996</v>
      </c>
      <c r="D3934">
        <v>710</v>
      </c>
      <c r="E3934">
        <v>5143.45</v>
      </c>
      <c r="F3934">
        <v>5.36</v>
      </c>
      <c r="G3934">
        <v>541</v>
      </c>
      <c r="H3934" t="s">
        <v>54</v>
      </c>
      <c r="I3934">
        <f t="shared" si="124"/>
        <v>3</v>
      </c>
      <c r="J3934">
        <f t="shared" si="123"/>
        <v>0</v>
      </c>
    </row>
    <row r="3935" spans="1:10">
      <c r="A3935" t="s">
        <v>53</v>
      </c>
      <c r="B3935" s="57">
        <v>35147</v>
      </c>
      <c r="C3935">
        <v>1996</v>
      </c>
      <c r="D3935">
        <v>710</v>
      </c>
      <c r="E3935">
        <v>5458.9</v>
      </c>
      <c r="F3935">
        <v>27.2</v>
      </c>
      <c r="G3935">
        <v>630</v>
      </c>
      <c r="H3935" t="s">
        <v>18</v>
      </c>
      <c r="I3935">
        <f t="shared" si="124"/>
        <v>3</v>
      </c>
      <c r="J3935">
        <f t="shared" si="123"/>
        <v>0</v>
      </c>
    </row>
    <row r="3936" spans="1:10">
      <c r="A3936" t="s">
        <v>53</v>
      </c>
      <c r="B3936" s="57">
        <v>35147</v>
      </c>
      <c r="C3936">
        <v>1996</v>
      </c>
      <c r="D3936">
        <v>710</v>
      </c>
      <c r="E3936">
        <v>5458.9</v>
      </c>
      <c r="F3936">
        <v>9.56</v>
      </c>
      <c r="G3936">
        <v>640</v>
      </c>
      <c r="H3936" t="s">
        <v>18</v>
      </c>
      <c r="I3936">
        <f t="shared" si="124"/>
        <v>3</v>
      </c>
      <c r="J3936">
        <f t="shared" si="123"/>
        <v>0</v>
      </c>
    </row>
    <row r="3937" spans="1:10">
      <c r="A3937" t="s">
        <v>53</v>
      </c>
      <c r="B3937" s="57">
        <v>35147</v>
      </c>
      <c r="C3937">
        <v>1996</v>
      </c>
      <c r="D3937">
        <v>710</v>
      </c>
      <c r="E3937">
        <v>5458.9</v>
      </c>
      <c r="F3937">
        <v>151.85</v>
      </c>
      <c r="G3937">
        <v>650</v>
      </c>
      <c r="H3937" t="s">
        <v>18</v>
      </c>
      <c r="I3937">
        <f t="shared" si="124"/>
        <v>3</v>
      </c>
      <c r="J3937">
        <f t="shared" si="123"/>
        <v>0</v>
      </c>
    </row>
    <row r="3938" spans="1:10">
      <c r="A3938" t="s">
        <v>53</v>
      </c>
      <c r="B3938" s="57">
        <v>35147</v>
      </c>
      <c r="C3938">
        <v>1996</v>
      </c>
      <c r="D3938">
        <v>710</v>
      </c>
      <c r="E3938">
        <v>5458.9</v>
      </c>
      <c r="F3938">
        <v>0.21</v>
      </c>
      <c r="G3938">
        <v>659</v>
      </c>
      <c r="H3938" t="s">
        <v>55</v>
      </c>
      <c r="I3938">
        <f t="shared" si="124"/>
        <v>3</v>
      </c>
      <c r="J3938">
        <f t="shared" si="123"/>
        <v>0</v>
      </c>
    </row>
    <row r="3939" spans="1:10">
      <c r="A3939" t="s">
        <v>53</v>
      </c>
      <c r="B3939" s="57">
        <v>35147</v>
      </c>
      <c r="C3939">
        <v>1996</v>
      </c>
      <c r="D3939">
        <v>710</v>
      </c>
      <c r="E3939">
        <v>7681.82</v>
      </c>
      <c r="F3939">
        <v>2.86</v>
      </c>
      <c r="G3939">
        <v>518</v>
      </c>
      <c r="H3939" t="s">
        <v>54</v>
      </c>
      <c r="I3939">
        <f t="shared" si="124"/>
        <v>3</v>
      </c>
      <c r="J3939">
        <f t="shared" si="123"/>
        <v>0</v>
      </c>
    </row>
    <row r="3940" spans="1:10">
      <c r="A3940" t="s">
        <v>53</v>
      </c>
      <c r="B3940" s="57">
        <v>35147</v>
      </c>
      <c r="C3940">
        <v>1996</v>
      </c>
      <c r="D3940">
        <v>710</v>
      </c>
      <c r="F3940">
        <v>0</v>
      </c>
      <c r="G3940">
        <v>509</v>
      </c>
      <c r="H3940" t="s">
        <v>54</v>
      </c>
      <c r="I3940">
        <f t="shared" si="124"/>
        <v>3</v>
      </c>
      <c r="J3940">
        <f t="shared" si="123"/>
        <v>0</v>
      </c>
    </row>
    <row r="3941" spans="1:10">
      <c r="A3941" t="s">
        <v>53</v>
      </c>
      <c r="B3941" s="57">
        <v>35147</v>
      </c>
      <c r="C3941">
        <v>1996</v>
      </c>
      <c r="D3941">
        <v>710</v>
      </c>
      <c r="F3941">
        <v>0.01</v>
      </c>
      <c r="G3941">
        <v>517</v>
      </c>
      <c r="H3941" t="s">
        <v>54</v>
      </c>
      <c r="I3941">
        <f t="shared" si="124"/>
        <v>3</v>
      </c>
      <c r="J3941">
        <f t="shared" si="123"/>
        <v>0</v>
      </c>
    </row>
    <row r="3942" spans="1:10">
      <c r="A3942" t="s">
        <v>53</v>
      </c>
      <c r="B3942" s="57">
        <v>35147</v>
      </c>
      <c r="C3942">
        <v>1996</v>
      </c>
      <c r="D3942">
        <v>710</v>
      </c>
      <c r="F3942">
        <v>0</v>
      </c>
      <c r="G3942">
        <v>519</v>
      </c>
      <c r="H3942" t="s">
        <v>54</v>
      </c>
      <c r="I3942">
        <f t="shared" si="124"/>
        <v>3</v>
      </c>
      <c r="J3942">
        <f t="shared" si="123"/>
        <v>0</v>
      </c>
    </row>
    <row r="3943" spans="1:10">
      <c r="A3943" t="s">
        <v>53</v>
      </c>
      <c r="B3943" s="57">
        <v>35147</v>
      </c>
      <c r="C3943">
        <v>1996</v>
      </c>
      <c r="D3943">
        <v>710</v>
      </c>
      <c r="F3943">
        <v>0.04</v>
      </c>
      <c r="G3943">
        <v>541</v>
      </c>
      <c r="H3943" t="s">
        <v>54</v>
      </c>
      <c r="I3943">
        <f t="shared" si="124"/>
        <v>3</v>
      </c>
      <c r="J3943">
        <f t="shared" si="123"/>
        <v>0</v>
      </c>
    </row>
    <row r="3944" spans="1:10">
      <c r="A3944" t="s">
        <v>53</v>
      </c>
      <c r="B3944" s="57">
        <v>35147</v>
      </c>
      <c r="C3944">
        <v>1996</v>
      </c>
      <c r="D3944">
        <v>710</v>
      </c>
      <c r="F3944">
        <v>1.1399999999999999</v>
      </c>
      <c r="G3944">
        <v>542</v>
      </c>
      <c r="H3944" t="s">
        <v>54</v>
      </c>
      <c r="I3944">
        <f t="shared" si="124"/>
        <v>3</v>
      </c>
      <c r="J3944">
        <f t="shared" si="123"/>
        <v>0</v>
      </c>
    </row>
    <row r="3945" spans="1:10">
      <c r="A3945" t="s">
        <v>53</v>
      </c>
      <c r="B3945" s="57">
        <v>35147</v>
      </c>
      <c r="C3945">
        <v>1996</v>
      </c>
      <c r="D3945">
        <v>710</v>
      </c>
      <c r="F3945">
        <v>0.33</v>
      </c>
      <c r="G3945">
        <v>620</v>
      </c>
      <c r="H3945" t="s">
        <v>18</v>
      </c>
      <c r="I3945">
        <f t="shared" si="124"/>
        <v>3</v>
      </c>
      <c r="J3945">
        <f t="shared" si="123"/>
        <v>0</v>
      </c>
    </row>
    <row r="3946" spans="1:10">
      <c r="A3946" t="s">
        <v>53</v>
      </c>
      <c r="B3946" s="57">
        <v>35147</v>
      </c>
      <c r="C3946">
        <v>1996</v>
      </c>
      <c r="D3946">
        <v>710</v>
      </c>
      <c r="F3946">
        <v>0.68</v>
      </c>
      <c r="G3946">
        <v>630</v>
      </c>
      <c r="H3946" t="s">
        <v>18</v>
      </c>
      <c r="I3946">
        <f t="shared" si="124"/>
        <v>3</v>
      </c>
      <c r="J3946">
        <f t="shared" si="123"/>
        <v>0</v>
      </c>
    </row>
    <row r="3947" spans="1:10">
      <c r="A3947" t="s">
        <v>53</v>
      </c>
      <c r="B3947" s="57">
        <v>35147</v>
      </c>
      <c r="C3947">
        <v>1996</v>
      </c>
      <c r="D3947">
        <v>710</v>
      </c>
      <c r="F3947">
        <v>0.06</v>
      </c>
      <c r="G3947">
        <v>640</v>
      </c>
      <c r="H3947" t="s">
        <v>18</v>
      </c>
      <c r="I3947">
        <f t="shared" si="124"/>
        <v>3</v>
      </c>
      <c r="J3947">
        <f t="shared" si="123"/>
        <v>0</v>
      </c>
    </row>
    <row r="3948" spans="1:10">
      <c r="A3948" t="s">
        <v>53</v>
      </c>
      <c r="B3948" s="57">
        <v>35147</v>
      </c>
      <c r="C3948">
        <v>1996</v>
      </c>
      <c r="D3948">
        <v>710</v>
      </c>
      <c r="F3948">
        <v>0.8</v>
      </c>
      <c r="G3948">
        <v>650</v>
      </c>
      <c r="H3948" t="s">
        <v>18</v>
      </c>
      <c r="I3948">
        <f t="shared" si="124"/>
        <v>3</v>
      </c>
      <c r="J3948">
        <f t="shared" si="123"/>
        <v>0</v>
      </c>
    </row>
    <row r="3949" spans="1:10">
      <c r="A3949" t="s">
        <v>53</v>
      </c>
      <c r="B3949" s="57">
        <v>35147</v>
      </c>
      <c r="C3949">
        <v>1996</v>
      </c>
      <c r="D3949">
        <v>710</v>
      </c>
      <c r="F3949">
        <v>0</v>
      </c>
      <c r="G3949">
        <v>659</v>
      </c>
      <c r="H3949" t="s">
        <v>55</v>
      </c>
      <c r="I3949">
        <f t="shared" si="124"/>
        <v>3</v>
      </c>
      <c r="J3949">
        <f t="shared" si="123"/>
        <v>0</v>
      </c>
    </row>
    <row r="3950" spans="1:10">
      <c r="A3950" t="s">
        <v>53</v>
      </c>
      <c r="B3950" s="57">
        <v>35154</v>
      </c>
      <c r="C3950">
        <v>1996</v>
      </c>
      <c r="D3950">
        <v>710</v>
      </c>
      <c r="E3950">
        <v>4840.45</v>
      </c>
      <c r="F3950">
        <v>3.55</v>
      </c>
      <c r="G3950">
        <v>610</v>
      </c>
      <c r="H3950" t="s">
        <v>18</v>
      </c>
      <c r="I3950">
        <f t="shared" si="124"/>
        <v>3</v>
      </c>
      <c r="J3950">
        <f t="shared" si="123"/>
        <v>0</v>
      </c>
    </row>
    <row r="3951" spans="1:10">
      <c r="A3951" t="s">
        <v>53</v>
      </c>
      <c r="B3951" s="57">
        <v>35154</v>
      </c>
      <c r="C3951">
        <v>1996</v>
      </c>
      <c r="D3951">
        <v>710</v>
      </c>
      <c r="E3951">
        <v>4840.45</v>
      </c>
      <c r="F3951">
        <v>30.85</v>
      </c>
      <c r="G3951">
        <v>620</v>
      </c>
      <c r="H3951" t="s">
        <v>18</v>
      </c>
      <c r="I3951">
        <f t="shared" si="124"/>
        <v>3</v>
      </c>
      <c r="J3951">
        <f t="shared" si="123"/>
        <v>0</v>
      </c>
    </row>
    <row r="3952" spans="1:10">
      <c r="A3952" t="s">
        <v>53</v>
      </c>
      <c r="B3952" s="57">
        <v>35154</v>
      </c>
      <c r="C3952">
        <v>1996</v>
      </c>
      <c r="D3952">
        <v>710</v>
      </c>
      <c r="E3952">
        <v>4840.45</v>
      </c>
      <c r="F3952">
        <v>46.01</v>
      </c>
      <c r="G3952">
        <v>630</v>
      </c>
      <c r="H3952" t="s">
        <v>18</v>
      </c>
      <c r="I3952">
        <f t="shared" si="124"/>
        <v>3</v>
      </c>
      <c r="J3952">
        <f t="shared" si="123"/>
        <v>0</v>
      </c>
    </row>
    <row r="3953" spans="1:10">
      <c r="A3953" t="s">
        <v>53</v>
      </c>
      <c r="B3953" s="57">
        <v>35154</v>
      </c>
      <c r="C3953">
        <v>1996</v>
      </c>
      <c r="D3953">
        <v>710</v>
      </c>
      <c r="E3953">
        <v>5143.45</v>
      </c>
      <c r="F3953">
        <v>1.76</v>
      </c>
      <c r="G3953">
        <v>519</v>
      </c>
      <c r="H3953" t="s">
        <v>54</v>
      </c>
      <c r="I3953">
        <f t="shared" si="124"/>
        <v>3</v>
      </c>
      <c r="J3953">
        <f t="shared" si="123"/>
        <v>0</v>
      </c>
    </row>
    <row r="3954" spans="1:10">
      <c r="A3954" t="s">
        <v>53</v>
      </c>
      <c r="B3954" s="57">
        <v>35154</v>
      </c>
      <c r="C3954">
        <v>1996</v>
      </c>
      <c r="D3954">
        <v>710</v>
      </c>
      <c r="E3954">
        <v>5143.45</v>
      </c>
      <c r="F3954">
        <v>2.1</v>
      </c>
      <c r="G3954">
        <v>541</v>
      </c>
      <c r="H3954" t="s">
        <v>54</v>
      </c>
      <c r="I3954">
        <f t="shared" si="124"/>
        <v>3</v>
      </c>
      <c r="J3954">
        <f t="shared" si="123"/>
        <v>0</v>
      </c>
    </row>
    <row r="3955" spans="1:10">
      <c r="A3955" t="s">
        <v>53</v>
      </c>
      <c r="B3955" s="57">
        <v>35154</v>
      </c>
      <c r="C3955">
        <v>1996</v>
      </c>
      <c r="D3955">
        <v>710</v>
      </c>
      <c r="E3955">
        <v>5143.45</v>
      </c>
      <c r="F3955">
        <v>4.2699999999999996</v>
      </c>
      <c r="G3955">
        <v>542</v>
      </c>
      <c r="H3955" t="s">
        <v>54</v>
      </c>
      <c r="I3955">
        <f t="shared" si="124"/>
        <v>3</v>
      </c>
      <c r="J3955">
        <f t="shared" si="123"/>
        <v>0</v>
      </c>
    </row>
    <row r="3956" spans="1:10">
      <c r="A3956" t="s">
        <v>53</v>
      </c>
      <c r="B3956" s="57">
        <v>35154</v>
      </c>
      <c r="C3956">
        <v>1996</v>
      </c>
      <c r="D3956">
        <v>710</v>
      </c>
      <c r="E3956">
        <v>5458.9</v>
      </c>
      <c r="F3956">
        <v>41.47</v>
      </c>
      <c r="G3956">
        <v>630</v>
      </c>
      <c r="H3956" t="s">
        <v>18</v>
      </c>
      <c r="I3956">
        <f t="shared" si="124"/>
        <v>3</v>
      </c>
      <c r="J3956">
        <f t="shared" si="123"/>
        <v>0</v>
      </c>
    </row>
    <row r="3957" spans="1:10">
      <c r="A3957" t="s">
        <v>53</v>
      </c>
      <c r="B3957" s="57">
        <v>35154</v>
      </c>
      <c r="C3957">
        <v>1996</v>
      </c>
      <c r="D3957">
        <v>710</v>
      </c>
      <c r="E3957">
        <v>5458.9</v>
      </c>
      <c r="F3957">
        <v>174.54</v>
      </c>
      <c r="G3957">
        <v>640</v>
      </c>
      <c r="H3957" t="s">
        <v>18</v>
      </c>
      <c r="I3957">
        <f t="shared" si="124"/>
        <v>3</v>
      </c>
      <c r="J3957">
        <f t="shared" si="123"/>
        <v>0</v>
      </c>
    </row>
    <row r="3958" spans="1:10">
      <c r="A3958" t="s">
        <v>53</v>
      </c>
      <c r="B3958" s="57">
        <v>35154</v>
      </c>
      <c r="C3958">
        <v>1996</v>
      </c>
      <c r="D3958">
        <v>710</v>
      </c>
      <c r="E3958">
        <v>5458.9</v>
      </c>
      <c r="F3958">
        <v>438.04</v>
      </c>
      <c r="G3958">
        <v>650</v>
      </c>
      <c r="H3958" t="s">
        <v>18</v>
      </c>
      <c r="I3958">
        <f t="shared" si="124"/>
        <v>3</v>
      </c>
      <c r="J3958">
        <f t="shared" si="123"/>
        <v>0</v>
      </c>
    </row>
    <row r="3959" spans="1:10">
      <c r="A3959" t="s">
        <v>53</v>
      </c>
      <c r="B3959" s="57">
        <v>35154</v>
      </c>
      <c r="C3959">
        <v>1996</v>
      </c>
      <c r="D3959">
        <v>710</v>
      </c>
      <c r="E3959">
        <v>5458.9</v>
      </c>
      <c r="F3959">
        <v>0.08</v>
      </c>
      <c r="G3959">
        <v>659</v>
      </c>
      <c r="H3959" t="s">
        <v>55</v>
      </c>
      <c r="I3959">
        <f t="shared" si="124"/>
        <v>3</v>
      </c>
      <c r="J3959">
        <f t="shared" si="123"/>
        <v>0</v>
      </c>
    </row>
    <row r="3960" spans="1:10">
      <c r="A3960" t="s">
        <v>53</v>
      </c>
      <c r="B3960" s="57">
        <v>35154</v>
      </c>
      <c r="C3960">
        <v>1996</v>
      </c>
      <c r="D3960">
        <v>710</v>
      </c>
      <c r="F3960">
        <v>0.09</v>
      </c>
      <c r="G3960">
        <v>509</v>
      </c>
      <c r="H3960" t="s">
        <v>54</v>
      </c>
      <c r="I3960">
        <f t="shared" si="124"/>
        <v>3</v>
      </c>
      <c r="J3960">
        <f t="shared" si="123"/>
        <v>0</v>
      </c>
    </row>
    <row r="3961" spans="1:10">
      <c r="A3961" t="s">
        <v>53</v>
      </c>
      <c r="B3961" s="57">
        <v>35154</v>
      </c>
      <c r="C3961">
        <v>1996</v>
      </c>
      <c r="D3961">
        <v>710</v>
      </c>
      <c r="F3961">
        <v>0.01</v>
      </c>
      <c r="G3961">
        <v>517</v>
      </c>
      <c r="H3961" t="s">
        <v>54</v>
      </c>
      <c r="I3961">
        <f t="shared" si="124"/>
        <v>3</v>
      </c>
      <c r="J3961">
        <f t="shared" si="123"/>
        <v>0</v>
      </c>
    </row>
    <row r="3962" spans="1:10">
      <c r="A3962" t="s">
        <v>53</v>
      </c>
      <c r="B3962" s="57">
        <v>35154</v>
      </c>
      <c r="C3962">
        <v>1996</v>
      </c>
      <c r="D3962">
        <v>710</v>
      </c>
      <c r="F3962">
        <v>0.06</v>
      </c>
      <c r="G3962">
        <v>519</v>
      </c>
      <c r="H3962" t="s">
        <v>54</v>
      </c>
      <c r="I3962">
        <f t="shared" si="124"/>
        <v>3</v>
      </c>
      <c r="J3962">
        <f t="shared" si="123"/>
        <v>0</v>
      </c>
    </row>
    <row r="3963" spans="1:10">
      <c r="A3963" t="s">
        <v>53</v>
      </c>
      <c r="B3963" s="57">
        <v>35154</v>
      </c>
      <c r="C3963">
        <v>1996</v>
      </c>
      <c r="D3963">
        <v>710</v>
      </c>
      <c r="F3963">
        <v>0.04</v>
      </c>
      <c r="G3963">
        <v>541</v>
      </c>
      <c r="H3963" t="s">
        <v>54</v>
      </c>
      <c r="I3963">
        <f t="shared" si="124"/>
        <v>3</v>
      </c>
      <c r="J3963">
        <f t="shared" si="123"/>
        <v>0</v>
      </c>
    </row>
    <row r="3964" spans="1:10">
      <c r="A3964" t="s">
        <v>53</v>
      </c>
      <c r="B3964" s="57">
        <v>35154</v>
      </c>
      <c r="C3964">
        <v>1996</v>
      </c>
      <c r="D3964">
        <v>710</v>
      </c>
      <c r="F3964">
        <v>1.31</v>
      </c>
      <c r="G3964">
        <v>630</v>
      </c>
      <c r="H3964" t="s">
        <v>18</v>
      </c>
      <c r="I3964">
        <f t="shared" si="124"/>
        <v>3</v>
      </c>
      <c r="J3964">
        <f t="shared" si="123"/>
        <v>0</v>
      </c>
    </row>
    <row r="3965" spans="1:10">
      <c r="A3965" t="s">
        <v>53</v>
      </c>
      <c r="B3965" s="57">
        <v>35154</v>
      </c>
      <c r="C3965">
        <v>1996</v>
      </c>
      <c r="D3965">
        <v>710</v>
      </c>
      <c r="F3965">
        <v>1.51</v>
      </c>
      <c r="G3965">
        <v>640</v>
      </c>
      <c r="H3965" t="s">
        <v>18</v>
      </c>
      <c r="I3965">
        <f t="shared" si="124"/>
        <v>3</v>
      </c>
      <c r="J3965">
        <f t="shared" si="123"/>
        <v>0</v>
      </c>
    </row>
    <row r="3966" spans="1:10">
      <c r="A3966" t="s">
        <v>53</v>
      </c>
      <c r="B3966" s="57">
        <v>35154</v>
      </c>
      <c r="C3966">
        <v>1996</v>
      </c>
      <c r="D3966">
        <v>710</v>
      </c>
      <c r="F3966">
        <v>1.6</v>
      </c>
      <c r="G3966">
        <v>650</v>
      </c>
      <c r="H3966" t="s">
        <v>18</v>
      </c>
      <c r="I3966">
        <f t="shared" si="124"/>
        <v>3</v>
      </c>
      <c r="J3966">
        <f t="shared" si="123"/>
        <v>0</v>
      </c>
    </row>
    <row r="3967" spans="1:10">
      <c r="A3967" t="s">
        <v>53</v>
      </c>
      <c r="B3967" s="57">
        <v>35161</v>
      </c>
      <c r="C3967">
        <v>1996</v>
      </c>
      <c r="D3967">
        <v>710</v>
      </c>
      <c r="E3967">
        <v>4840.45</v>
      </c>
      <c r="F3967">
        <v>12.05</v>
      </c>
      <c r="G3967">
        <v>610</v>
      </c>
      <c r="H3967" t="s">
        <v>18</v>
      </c>
      <c r="I3967">
        <f t="shared" si="124"/>
        <v>4</v>
      </c>
      <c r="J3967">
        <f t="shared" si="123"/>
        <v>0</v>
      </c>
    </row>
    <row r="3968" spans="1:10">
      <c r="A3968" t="s">
        <v>53</v>
      </c>
      <c r="B3968" s="57">
        <v>35161</v>
      </c>
      <c r="C3968">
        <v>1996</v>
      </c>
      <c r="D3968">
        <v>710</v>
      </c>
      <c r="E3968">
        <v>4840.45</v>
      </c>
      <c r="F3968">
        <v>24.89</v>
      </c>
      <c r="G3968">
        <v>620</v>
      </c>
      <c r="H3968" t="s">
        <v>18</v>
      </c>
      <c r="I3968">
        <f t="shared" si="124"/>
        <v>4</v>
      </c>
      <c r="J3968">
        <f t="shared" si="123"/>
        <v>0</v>
      </c>
    </row>
    <row r="3969" spans="1:10">
      <c r="A3969" t="s">
        <v>53</v>
      </c>
      <c r="B3969" s="57">
        <v>35161</v>
      </c>
      <c r="C3969">
        <v>1996</v>
      </c>
      <c r="D3969">
        <v>710</v>
      </c>
      <c r="E3969">
        <v>4840.45</v>
      </c>
      <c r="F3969">
        <v>2.73</v>
      </c>
      <c r="G3969">
        <v>630</v>
      </c>
      <c r="H3969" t="s">
        <v>18</v>
      </c>
      <c r="I3969">
        <f t="shared" si="124"/>
        <v>4</v>
      </c>
      <c r="J3969">
        <f t="shared" si="123"/>
        <v>0</v>
      </c>
    </row>
    <row r="3970" spans="1:10">
      <c r="A3970" t="s">
        <v>53</v>
      </c>
      <c r="B3970" s="57">
        <v>35161</v>
      </c>
      <c r="C3970">
        <v>1996</v>
      </c>
      <c r="D3970">
        <v>710</v>
      </c>
      <c r="E3970">
        <v>4840.45</v>
      </c>
      <c r="F3970">
        <v>3.64</v>
      </c>
      <c r="G3970">
        <v>640</v>
      </c>
      <c r="H3970" t="s">
        <v>18</v>
      </c>
      <c r="I3970">
        <f t="shared" si="124"/>
        <v>4</v>
      </c>
      <c r="J3970">
        <f t="shared" si="123"/>
        <v>0</v>
      </c>
    </row>
    <row r="3971" spans="1:10">
      <c r="A3971" t="s">
        <v>53</v>
      </c>
      <c r="B3971" s="57">
        <v>35161</v>
      </c>
      <c r="C3971">
        <v>1996</v>
      </c>
      <c r="D3971">
        <v>710</v>
      </c>
      <c r="E3971">
        <v>4840.45</v>
      </c>
      <c r="F3971">
        <v>15.82</v>
      </c>
      <c r="G3971">
        <v>650</v>
      </c>
      <c r="H3971" t="s">
        <v>18</v>
      </c>
      <c r="I3971">
        <f t="shared" si="124"/>
        <v>4</v>
      </c>
      <c r="J3971">
        <f t="shared" ref="J3971:J4034" si="125">IF(I3971&lt;7,0,1)</f>
        <v>0</v>
      </c>
    </row>
    <row r="3972" spans="1:10">
      <c r="A3972" t="s">
        <v>53</v>
      </c>
      <c r="B3972" s="57">
        <v>35161</v>
      </c>
      <c r="C3972">
        <v>1996</v>
      </c>
      <c r="D3972">
        <v>710</v>
      </c>
      <c r="E3972">
        <v>5143.45</v>
      </c>
      <c r="F3972">
        <v>6.44</v>
      </c>
      <c r="G3972">
        <v>519</v>
      </c>
      <c r="H3972" t="s">
        <v>54</v>
      </c>
      <c r="I3972">
        <f t="shared" si="124"/>
        <v>4</v>
      </c>
      <c r="J3972">
        <f t="shared" si="125"/>
        <v>0</v>
      </c>
    </row>
    <row r="3973" spans="1:10">
      <c r="A3973" t="s">
        <v>53</v>
      </c>
      <c r="B3973" s="57">
        <v>35161</v>
      </c>
      <c r="C3973">
        <v>1996</v>
      </c>
      <c r="D3973">
        <v>710</v>
      </c>
      <c r="E3973">
        <v>5143.45</v>
      </c>
      <c r="F3973">
        <v>49.61</v>
      </c>
      <c r="G3973">
        <v>541</v>
      </c>
      <c r="H3973" t="s">
        <v>54</v>
      </c>
      <c r="I3973">
        <f t="shared" si="124"/>
        <v>4</v>
      </c>
      <c r="J3973">
        <f t="shared" si="125"/>
        <v>0</v>
      </c>
    </row>
    <row r="3974" spans="1:10">
      <c r="A3974" t="s">
        <v>53</v>
      </c>
      <c r="B3974" s="57">
        <v>35161</v>
      </c>
      <c r="C3974">
        <v>1996</v>
      </c>
      <c r="D3974">
        <v>710</v>
      </c>
      <c r="E3974">
        <v>5143.45</v>
      </c>
      <c r="F3974">
        <v>0.26</v>
      </c>
      <c r="G3974">
        <v>542</v>
      </c>
      <c r="H3974" t="s">
        <v>54</v>
      </c>
      <c r="I3974">
        <f t="shared" si="124"/>
        <v>4</v>
      </c>
      <c r="J3974">
        <f t="shared" si="125"/>
        <v>0</v>
      </c>
    </row>
    <row r="3975" spans="1:10">
      <c r="A3975" t="s">
        <v>53</v>
      </c>
      <c r="B3975" s="57">
        <v>35161</v>
      </c>
      <c r="C3975">
        <v>1996</v>
      </c>
      <c r="D3975">
        <v>710</v>
      </c>
      <c r="E3975">
        <v>5458.9</v>
      </c>
      <c r="F3975">
        <v>17</v>
      </c>
      <c r="G3975">
        <v>610</v>
      </c>
      <c r="H3975" t="s">
        <v>18</v>
      </c>
      <c r="I3975">
        <f t="shared" si="124"/>
        <v>4</v>
      </c>
      <c r="J3975">
        <f t="shared" si="125"/>
        <v>0</v>
      </c>
    </row>
    <row r="3976" spans="1:10">
      <c r="A3976" t="s">
        <v>53</v>
      </c>
      <c r="B3976" s="57">
        <v>35161</v>
      </c>
      <c r="C3976">
        <v>1996</v>
      </c>
      <c r="D3976">
        <v>710</v>
      </c>
      <c r="E3976">
        <v>5458.9</v>
      </c>
      <c r="F3976">
        <v>245.3</v>
      </c>
      <c r="G3976">
        <v>630</v>
      </c>
      <c r="H3976" t="s">
        <v>18</v>
      </c>
      <c r="I3976">
        <f t="shared" ref="I3976:I4039" si="126">MONTH(B3976)</f>
        <v>4</v>
      </c>
      <c r="J3976">
        <f t="shared" si="125"/>
        <v>0</v>
      </c>
    </row>
    <row r="3977" spans="1:10">
      <c r="A3977" t="s">
        <v>53</v>
      </c>
      <c r="B3977" s="57">
        <v>35161</v>
      </c>
      <c r="C3977">
        <v>1996</v>
      </c>
      <c r="D3977">
        <v>710</v>
      </c>
      <c r="E3977">
        <v>5458.9</v>
      </c>
      <c r="F3977">
        <v>91.22</v>
      </c>
      <c r="G3977">
        <v>640</v>
      </c>
      <c r="H3977" t="s">
        <v>18</v>
      </c>
      <c r="I3977">
        <f t="shared" si="126"/>
        <v>4</v>
      </c>
      <c r="J3977">
        <f t="shared" si="125"/>
        <v>0</v>
      </c>
    </row>
    <row r="3978" spans="1:10">
      <c r="A3978" t="s">
        <v>53</v>
      </c>
      <c r="B3978" s="57">
        <v>35161</v>
      </c>
      <c r="C3978">
        <v>1996</v>
      </c>
      <c r="D3978">
        <v>710</v>
      </c>
      <c r="E3978">
        <v>5458.9</v>
      </c>
      <c r="F3978">
        <v>112.49</v>
      </c>
      <c r="G3978">
        <v>650</v>
      </c>
      <c r="H3978" t="s">
        <v>18</v>
      </c>
      <c r="I3978">
        <f t="shared" si="126"/>
        <v>4</v>
      </c>
      <c r="J3978">
        <f t="shared" si="125"/>
        <v>0</v>
      </c>
    </row>
    <row r="3979" spans="1:10">
      <c r="A3979" t="s">
        <v>53</v>
      </c>
      <c r="B3979" s="57">
        <v>35161</v>
      </c>
      <c r="C3979">
        <v>1996</v>
      </c>
      <c r="D3979">
        <v>710</v>
      </c>
      <c r="E3979">
        <v>7681.82</v>
      </c>
      <c r="F3979">
        <v>6.19</v>
      </c>
      <c r="G3979">
        <v>518</v>
      </c>
      <c r="H3979" t="s">
        <v>54</v>
      </c>
      <c r="I3979">
        <f t="shared" si="126"/>
        <v>4</v>
      </c>
      <c r="J3979">
        <f t="shared" si="125"/>
        <v>0</v>
      </c>
    </row>
    <row r="3980" spans="1:10">
      <c r="A3980" t="s">
        <v>53</v>
      </c>
      <c r="B3980" s="57">
        <v>35161</v>
      </c>
      <c r="C3980">
        <v>1996</v>
      </c>
      <c r="D3980">
        <v>710</v>
      </c>
      <c r="E3980">
        <v>7681.82</v>
      </c>
      <c r="F3980">
        <v>0.1</v>
      </c>
      <c r="G3980">
        <v>519</v>
      </c>
      <c r="H3980" t="s">
        <v>54</v>
      </c>
      <c r="I3980">
        <f t="shared" si="126"/>
        <v>4</v>
      </c>
      <c r="J3980">
        <f t="shared" si="125"/>
        <v>0</v>
      </c>
    </row>
    <row r="3981" spans="1:10">
      <c r="A3981" t="s">
        <v>53</v>
      </c>
      <c r="B3981" s="57">
        <v>35161</v>
      </c>
      <c r="C3981">
        <v>1996</v>
      </c>
      <c r="D3981">
        <v>710</v>
      </c>
      <c r="F3981">
        <v>0.06</v>
      </c>
      <c r="G3981">
        <v>509</v>
      </c>
      <c r="H3981" t="s">
        <v>54</v>
      </c>
      <c r="I3981">
        <f t="shared" si="126"/>
        <v>4</v>
      </c>
      <c r="J3981">
        <f t="shared" si="125"/>
        <v>0</v>
      </c>
    </row>
    <row r="3982" spans="1:10">
      <c r="A3982" t="s">
        <v>53</v>
      </c>
      <c r="B3982" s="57">
        <v>35161</v>
      </c>
      <c r="C3982">
        <v>1996</v>
      </c>
      <c r="D3982">
        <v>710</v>
      </c>
      <c r="F3982">
        <v>7.0000000000000007E-2</v>
      </c>
      <c r="G3982">
        <v>518</v>
      </c>
      <c r="H3982" t="s">
        <v>54</v>
      </c>
      <c r="I3982">
        <f t="shared" si="126"/>
        <v>4</v>
      </c>
      <c r="J3982">
        <f t="shared" si="125"/>
        <v>0</v>
      </c>
    </row>
    <row r="3983" spans="1:10">
      <c r="A3983" t="s">
        <v>53</v>
      </c>
      <c r="B3983" s="57">
        <v>35161</v>
      </c>
      <c r="C3983">
        <v>1996</v>
      </c>
      <c r="D3983">
        <v>710</v>
      </c>
      <c r="F3983">
        <v>0.03</v>
      </c>
      <c r="G3983">
        <v>519</v>
      </c>
      <c r="H3983" t="s">
        <v>54</v>
      </c>
      <c r="I3983">
        <f t="shared" si="126"/>
        <v>4</v>
      </c>
      <c r="J3983">
        <f t="shared" si="125"/>
        <v>0</v>
      </c>
    </row>
    <row r="3984" spans="1:10">
      <c r="A3984" t="s">
        <v>53</v>
      </c>
      <c r="B3984" s="57">
        <v>35161</v>
      </c>
      <c r="C3984">
        <v>1996</v>
      </c>
      <c r="D3984">
        <v>710</v>
      </c>
      <c r="F3984">
        <v>6.2</v>
      </c>
      <c r="G3984">
        <v>541</v>
      </c>
      <c r="H3984" t="s">
        <v>54</v>
      </c>
      <c r="I3984">
        <f t="shared" si="126"/>
        <v>4</v>
      </c>
      <c r="J3984">
        <f t="shared" si="125"/>
        <v>0</v>
      </c>
    </row>
    <row r="3985" spans="1:10">
      <c r="A3985" t="s">
        <v>53</v>
      </c>
      <c r="B3985" s="57">
        <v>35161</v>
      </c>
      <c r="C3985">
        <v>1996</v>
      </c>
      <c r="D3985">
        <v>710</v>
      </c>
      <c r="F3985">
        <v>0.45</v>
      </c>
      <c r="G3985">
        <v>610</v>
      </c>
      <c r="H3985" t="s">
        <v>18</v>
      </c>
      <c r="I3985">
        <f t="shared" si="126"/>
        <v>4</v>
      </c>
      <c r="J3985">
        <f t="shared" si="125"/>
        <v>0</v>
      </c>
    </row>
    <row r="3986" spans="1:10">
      <c r="A3986" t="s">
        <v>53</v>
      </c>
      <c r="B3986" s="57">
        <v>35161</v>
      </c>
      <c r="C3986">
        <v>1996</v>
      </c>
      <c r="D3986">
        <v>710</v>
      </c>
      <c r="F3986">
        <v>3.44</v>
      </c>
      <c r="G3986">
        <v>620</v>
      </c>
      <c r="H3986" t="s">
        <v>18</v>
      </c>
      <c r="I3986">
        <f t="shared" si="126"/>
        <v>4</v>
      </c>
      <c r="J3986">
        <f t="shared" si="125"/>
        <v>0</v>
      </c>
    </row>
    <row r="3987" spans="1:10">
      <c r="A3987" t="s">
        <v>53</v>
      </c>
      <c r="B3987" s="57">
        <v>35161</v>
      </c>
      <c r="C3987">
        <v>1996</v>
      </c>
      <c r="D3987">
        <v>710</v>
      </c>
      <c r="F3987">
        <v>9.07</v>
      </c>
      <c r="G3987">
        <v>630</v>
      </c>
      <c r="H3987" t="s">
        <v>18</v>
      </c>
      <c r="I3987">
        <f t="shared" si="126"/>
        <v>4</v>
      </c>
      <c r="J3987">
        <f t="shared" si="125"/>
        <v>0</v>
      </c>
    </row>
    <row r="3988" spans="1:10">
      <c r="A3988" t="s">
        <v>53</v>
      </c>
      <c r="B3988" s="57">
        <v>35161</v>
      </c>
      <c r="C3988">
        <v>1996</v>
      </c>
      <c r="D3988">
        <v>710</v>
      </c>
      <c r="F3988">
        <v>0.05</v>
      </c>
      <c r="G3988">
        <v>640</v>
      </c>
      <c r="H3988" t="s">
        <v>18</v>
      </c>
      <c r="I3988">
        <f t="shared" si="126"/>
        <v>4</v>
      </c>
      <c r="J3988">
        <f t="shared" si="125"/>
        <v>0</v>
      </c>
    </row>
    <row r="3989" spans="1:10">
      <c r="A3989" t="s">
        <v>53</v>
      </c>
      <c r="B3989" s="57">
        <v>35161</v>
      </c>
      <c r="C3989">
        <v>1996</v>
      </c>
      <c r="D3989">
        <v>710</v>
      </c>
      <c r="F3989">
        <v>0</v>
      </c>
      <c r="G3989">
        <v>649</v>
      </c>
      <c r="H3989" t="s">
        <v>55</v>
      </c>
      <c r="I3989">
        <f t="shared" si="126"/>
        <v>4</v>
      </c>
      <c r="J3989">
        <f t="shared" si="125"/>
        <v>0</v>
      </c>
    </row>
    <row r="3990" spans="1:10">
      <c r="A3990" t="s">
        <v>53</v>
      </c>
      <c r="B3990" s="57">
        <v>35161</v>
      </c>
      <c r="C3990">
        <v>1996</v>
      </c>
      <c r="D3990">
        <v>710</v>
      </c>
      <c r="F3990">
        <v>1.5</v>
      </c>
      <c r="G3990">
        <v>650</v>
      </c>
      <c r="H3990" t="s">
        <v>18</v>
      </c>
      <c r="I3990">
        <f t="shared" si="126"/>
        <v>4</v>
      </c>
      <c r="J3990">
        <f t="shared" si="125"/>
        <v>0</v>
      </c>
    </row>
    <row r="3991" spans="1:10">
      <c r="A3991" t="s">
        <v>53</v>
      </c>
      <c r="B3991" s="57">
        <v>35168</v>
      </c>
      <c r="C3991">
        <v>1996</v>
      </c>
      <c r="D3991">
        <v>710</v>
      </c>
      <c r="E3991">
        <v>4840.45</v>
      </c>
      <c r="F3991">
        <v>17.46</v>
      </c>
      <c r="G3991">
        <v>610</v>
      </c>
      <c r="H3991" t="s">
        <v>18</v>
      </c>
      <c r="I3991">
        <f t="shared" si="126"/>
        <v>4</v>
      </c>
      <c r="J3991">
        <f t="shared" si="125"/>
        <v>0</v>
      </c>
    </row>
    <row r="3992" spans="1:10">
      <c r="A3992" t="s">
        <v>53</v>
      </c>
      <c r="B3992" s="57">
        <v>35168</v>
      </c>
      <c r="C3992">
        <v>1996</v>
      </c>
      <c r="D3992">
        <v>710</v>
      </c>
      <c r="E3992">
        <v>4840.45</v>
      </c>
      <c r="F3992">
        <v>8.4600000000000009</v>
      </c>
      <c r="G3992">
        <v>620</v>
      </c>
      <c r="H3992" t="s">
        <v>18</v>
      </c>
      <c r="I3992">
        <f t="shared" si="126"/>
        <v>4</v>
      </c>
      <c r="J3992">
        <f t="shared" si="125"/>
        <v>0</v>
      </c>
    </row>
    <row r="3993" spans="1:10">
      <c r="A3993" t="s">
        <v>53</v>
      </c>
      <c r="B3993" s="57">
        <v>35168</v>
      </c>
      <c r="C3993">
        <v>1996</v>
      </c>
      <c r="D3993">
        <v>710</v>
      </c>
      <c r="E3993">
        <v>4840.45</v>
      </c>
      <c r="F3993">
        <v>42.83</v>
      </c>
      <c r="G3993">
        <v>630</v>
      </c>
      <c r="H3993" t="s">
        <v>18</v>
      </c>
      <c r="I3993">
        <f t="shared" si="126"/>
        <v>4</v>
      </c>
      <c r="J3993">
        <f t="shared" si="125"/>
        <v>0</v>
      </c>
    </row>
    <row r="3994" spans="1:10">
      <c r="A3994" t="s">
        <v>53</v>
      </c>
      <c r="B3994" s="57">
        <v>35168</v>
      </c>
      <c r="C3994">
        <v>1996</v>
      </c>
      <c r="D3994">
        <v>710</v>
      </c>
      <c r="E3994">
        <v>4840.45</v>
      </c>
      <c r="F3994">
        <v>1.22</v>
      </c>
      <c r="G3994">
        <v>640</v>
      </c>
      <c r="H3994" t="s">
        <v>18</v>
      </c>
      <c r="I3994">
        <f t="shared" si="126"/>
        <v>4</v>
      </c>
      <c r="J3994">
        <f t="shared" si="125"/>
        <v>0</v>
      </c>
    </row>
    <row r="3995" spans="1:10">
      <c r="A3995" t="s">
        <v>53</v>
      </c>
      <c r="B3995" s="57">
        <v>35168</v>
      </c>
      <c r="C3995">
        <v>1996</v>
      </c>
      <c r="D3995">
        <v>710</v>
      </c>
      <c r="E3995">
        <v>5143.45</v>
      </c>
      <c r="F3995">
        <v>4.32</v>
      </c>
      <c r="G3995">
        <v>518</v>
      </c>
      <c r="H3995" t="s">
        <v>54</v>
      </c>
      <c r="I3995">
        <f t="shared" si="126"/>
        <v>4</v>
      </c>
      <c r="J3995">
        <f t="shared" si="125"/>
        <v>0</v>
      </c>
    </row>
    <row r="3996" spans="1:10">
      <c r="A3996" t="s">
        <v>53</v>
      </c>
      <c r="B3996" s="57">
        <v>35168</v>
      </c>
      <c r="C3996">
        <v>1996</v>
      </c>
      <c r="D3996">
        <v>710</v>
      </c>
      <c r="E3996">
        <v>5143.45</v>
      </c>
      <c r="F3996">
        <v>3.39</v>
      </c>
      <c r="G3996">
        <v>519</v>
      </c>
      <c r="H3996" t="s">
        <v>54</v>
      </c>
      <c r="I3996">
        <f t="shared" si="126"/>
        <v>4</v>
      </c>
      <c r="J3996">
        <f t="shared" si="125"/>
        <v>0</v>
      </c>
    </row>
    <row r="3997" spans="1:10">
      <c r="A3997" t="s">
        <v>53</v>
      </c>
      <c r="B3997" s="57">
        <v>35168</v>
      </c>
      <c r="C3997">
        <v>1996</v>
      </c>
      <c r="D3997">
        <v>710</v>
      </c>
      <c r="E3997">
        <v>5143.45</v>
      </c>
      <c r="F3997">
        <v>4.71</v>
      </c>
      <c r="G3997">
        <v>541</v>
      </c>
      <c r="H3997" t="s">
        <v>54</v>
      </c>
      <c r="I3997">
        <f t="shared" si="126"/>
        <v>4</v>
      </c>
      <c r="J3997">
        <f t="shared" si="125"/>
        <v>0</v>
      </c>
    </row>
    <row r="3998" spans="1:10">
      <c r="A3998" t="s">
        <v>53</v>
      </c>
      <c r="B3998" s="57">
        <v>35168</v>
      </c>
      <c r="C3998">
        <v>1996</v>
      </c>
      <c r="D3998">
        <v>710</v>
      </c>
      <c r="E3998">
        <v>5143.45</v>
      </c>
      <c r="F3998">
        <v>0.62</v>
      </c>
      <c r="G3998">
        <v>542</v>
      </c>
      <c r="H3998" t="s">
        <v>54</v>
      </c>
      <c r="I3998">
        <f t="shared" si="126"/>
        <v>4</v>
      </c>
      <c r="J3998">
        <f t="shared" si="125"/>
        <v>0</v>
      </c>
    </row>
    <row r="3999" spans="1:10">
      <c r="A3999" t="s">
        <v>53</v>
      </c>
      <c r="B3999" s="57">
        <v>35168</v>
      </c>
      <c r="C3999">
        <v>1996</v>
      </c>
      <c r="D3999">
        <v>710</v>
      </c>
      <c r="E3999">
        <v>5458.9</v>
      </c>
      <c r="F3999">
        <v>166.96</v>
      </c>
      <c r="G3999">
        <v>630</v>
      </c>
      <c r="H3999" t="s">
        <v>18</v>
      </c>
      <c r="I3999">
        <f t="shared" si="126"/>
        <v>4</v>
      </c>
      <c r="J3999">
        <f t="shared" si="125"/>
        <v>0</v>
      </c>
    </row>
    <row r="4000" spans="1:10">
      <c r="A4000" t="s">
        <v>53</v>
      </c>
      <c r="B4000" s="57">
        <v>35168</v>
      </c>
      <c r="C4000">
        <v>1996</v>
      </c>
      <c r="D4000">
        <v>710</v>
      </c>
      <c r="E4000">
        <v>5458.9</v>
      </c>
      <c r="F4000">
        <v>217.23</v>
      </c>
      <c r="G4000">
        <v>640</v>
      </c>
      <c r="H4000" t="s">
        <v>18</v>
      </c>
      <c r="I4000">
        <f t="shared" si="126"/>
        <v>4</v>
      </c>
      <c r="J4000">
        <f t="shared" si="125"/>
        <v>0</v>
      </c>
    </row>
    <row r="4001" spans="1:10">
      <c r="A4001" t="s">
        <v>53</v>
      </c>
      <c r="B4001" s="57">
        <v>35168</v>
      </c>
      <c r="C4001">
        <v>1996</v>
      </c>
      <c r="D4001">
        <v>710</v>
      </c>
      <c r="E4001">
        <v>5458.9</v>
      </c>
      <c r="F4001">
        <v>358.09</v>
      </c>
      <c r="G4001">
        <v>650</v>
      </c>
      <c r="H4001" t="s">
        <v>18</v>
      </c>
      <c r="I4001">
        <f t="shared" si="126"/>
        <v>4</v>
      </c>
      <c r="J4001">
        <f t="shared" si="125"/>
        <v>0</v>
      </c>
    </row>
    <row r="4002" spans="1:10">
      <c r="A4002" t="s">
        <v>53</v>
      </c>
      <c r="B4002" s="57">
        <v>35168</v>
      </c>
      <c r="C4002">
        <v>1996</v>
      </c>
      <c r="D4002">
        <v>710</v>
      </c>
      <c r="E4002">
        <v>7681.82</v>
      </c>
      <c r="F4002">
        <v>4</v>
      </c>
      <c r="G4002">
        <v>519</v>
      </c>
      <c r="H4002" t="s">
        <v>54</v>
      </c>
      <c r="I4002">
        <f t="shared" si="126"/>
        <v>4</v>
      </c>
      <c r="J4002">
        <f t="shared" si="125"/>
        <v>0</v>
      </c>
    </row>
    <row r="4003" spans="1:10">
      <c r="A4003" t="s">
        <v>53</v>
      </c>
      <c r="B4003" s="57">
        <v>35168</v>
      </c>
      <c r="C4003">
        <v>1996</v>
      </c>
      <c r="D4003">
        <v>710</v>
      </c>
      <c r="F4003">
        <v>0.18</v>
      </c>
      <c r="G4003">
        <v>518</v>
      </c>
      <c r="H4003" t="s">
        <v>54</v>
      </c>
      <c r="I4003">
        <f t="shared" si="126"/>
        <v>4</v>
      </c>
      <c r="J4003">
        <f t="shared" si="125"/>
        <v>0</v>
      </c>
    </row>
    <row r="4004" spans="1:10">
      <c r="A4004" t="s">
        <v>53</v>
      </c>
      <c r="B4004" s="57">
        <v>35168</v>
      </c>
      <c r="C4004">
        <v>1996</v>
      </c>
      <c r="D4004">
        <v>710</v>
      </c>
      <c r="F4004">
        <v>0.11</v>
      </c>
      <c r="G4004">
        <v>519</v>
      </c>
      <c r="H4004" t="s">
        <v>54</v>
      </c>
      <c r="I4004">
        <f t="shared" si="126"/>
        <v>4</v>
      </c>
      <c r="J4004">
        <f t="shared" si="125"/>
        <v>0</v>
      </c>
    </row>
    <row r="4005" spans="1:10">
      <c r="A4005" t="s">
        <v>53</v>
      </c>
      <c r="B4005" s="57">
        <v>35168</v>
      </c>
      <c r="C4005">
        <v>1996</v>
      </c>
      <c r="D4005">
        <v>710</v>
      </c>
      <c r="F4005">
        <v>0.17</v>
      </c>
      <c r="G4005">
        <v>541</v>
      </c>
      <c r="H4005" t="s">
        <v>54</v>
      </c>
      <c r="I4005">
        <f t="shared" si="126"/>
        <v>4</v>
      </c>
      <c r="J4005">
        <f t="shared" si="125"/>
        <v>0</v>
      </c>
    </row>
    <row r="4006" spans="1:10">
      <c r="A4006" t="s">
        <v>53</v>
      </c>
      <c r="B4006" s="57">
        <v>35168</v>
      </c>
      <c r="C4006">
        <v>1996</v>
      </c>
      <c r="D4006">
        <v>710</v>
      </c>
      <c r="F4006">
        <v>0.02</v>
      </c>
      <c r="G4006">
        <v>542</v>
      </c>
      <c r="H4006" t="s">
        <v>54</v>
      </c>
      <c r="I4006">
        <f t="shared" si="126"/>
        <v>4</v>
      </c>
      <c r="J4006">
        <f t="shared" si="125"/>
        <v>0</v>
      </c>
    </row>
    <row r="4007" spans="1:10">
      <c r="A4007" t="s">
        <v>53</v>
      </c>
      <c r="B4007" s="57">
        <v>35168</v>
      </c>
      <c r="C4007">
        <v>1996</v>
      </c>
      <c r="D4007">
        <v>710</v>
      </c>
      <c r="F4007">
        <v>1.71</v>
      </c>
      <c r="G4007">
        <v>620</v>
      </c>
      <c r="H4007" t="s">
        <v>18</v>
      </c>
      <c r="I4007">
        <f t="shared" si="126"/>
        <v>4</v>
      </c>
      <c r="J4007">
        <f t="shared" si="125"/>
        <v>0</v>
      </c>
    </row>
    <row r="4008" spans="1:10">
      <c r="A4008" t="s">
        <v>53</v>
      </c>
      <c r="B4008" s="57">
        <v>35168</v>
      </c>
      <c r="C4008">
        <v>1996</v>
      </c>
      <c r="D4008">
        <v>710</v>
      </c>
      <c r="F4008">
        <v>5.92</v>
      </c>
      <c r="G4008">
        <v>630</v>
      </c>
      <c r="H4008" t="s">
        <v>18</v>
      </c>
      <c r="I4008">
        <f t="shared" si="126"/>
        <v>4</v>
      </c>
      <c r="J4008">
        <f t="shared" si="125"/>
        <v>0</v>
      </c>
    </row>
    <row r="4009" spans="1:10">
      <c r="A4009" t="s">
        <v>53</v>
      </c>
      <c r="B4009" s="57">
        <v>35168</v>
      </c>
      <c r="C4009">
        <v>1996</v>
      </c>
      <c r="D4009">
        <v>710</v>
      </c>
      <c r="F4009">
        <v>3.04</v>
      </c>
      <c r="G4009">
        <v>640</v>
      </c>
      <c r="H4009" t="s">
        <v>18</v>
      </c>
      <c r="I4009">
        <f t="shared" si="126"/>
        <v>4</v>
      </c>
      <c r="J4009">
        <f t="shared" si="125"/>
        <v>0</v>
      </c>
    </row>
    <row r="4010" spans="1:10">
      <c r="A4010" t="s">
        <v>53</v>
      </c>
      <c r="B4010" s="57">
        <v>35168</v>
      </c>
      <c r="C4010">
        <v>1996</v>
      </c>
      <c r="D4010">
        <v>710</v>
      </c>
      <c r="F4010">
        <v>7.34</v>
      </c>
      <c r="G4010">
        <v>650</v>
      </c>
      <c r="H4010" t="s">
        <v>18</v>
      </c>
      <c r="I4010">
        <f t="shared" si="126"/>
        <v>4</v>
      </c>
      <c r="J4010">
        <f t="shared" si="125"/>
        <v>0</v>
      </c>
    </row>
    <row r="4011" spans="1:10">
      <c r="A4011" t="s">
        <v>53</v>
      </c>
      <c r="B4011" s="57">
        <v>35175</v>
      </c>
      <c r="C4011">
        <v>1996</v>
      </c>
      <c r="D4011">
        <v>710</v>
      </c>
      <c r="E4011">
        <v>4840.45</v>
      </c>
      <c r="F4011">
        <v>21.43</v>
      </c>
      <c r="G4011">
        <v>620</v>
      </c>
      <c r="H4011" t="s">
        <v>18</v>
      </c>
      <c r="I4011">
        <f t="shared" si="126"/>
        <v>4</v>
      </c>
      <c r="J4011">
        <f t="shared" si="125"/>
        <v>0</v>
      </c>
    </row>
    <row r="4012" spans="1:10">
      <c r="A4012" t="s">
        <v>53</v>
      </c>
      <c r="B4012" s="57">
        <v>35175</v>
      </c>
      <c r="C4012">
        <v>1996</v>
      </c>
      <c r="D4012">
        <v>710</v>
      </c>
      <c r="E4012">
        <v>4840.45</v>
      </c>
      <c r="F4012">
        <v>3.28</v>
      </c>
      <c r="G4012">
        <v>630</v>
      </c>
      <c r="H4012" t="s">
        <v>18</v>
      </c>
      <c r="I4012">
        <f t="shared" si="126"/>
        <v>4</v>
      </c>
      <c r="J4012">
        <f t="shared" si="125"/>
        <v>0</v>
      </c>
    </row>
    <row r="4013" spans="1:10">
      <c r="A4013" t="s">
        <v>53</v>
      </c>
      <c r="B4013" s="57">
        <v>35175</v>
      </c>
      <c r="C4013">
        <v>1996</v>
      </c>
      <c r="D4013">
        <v>710</v>
      </c>
      <c r="E4013">
        <v>5143.45</v>
      </c>
      <c r="F4013">
        <v>6.76</v>
      </c>
      <c r="G4013">
        <v>518</v>
      </c>
      <c r="H4013" t="s">
        <v>54</v>
      </c>
      <c r="I4013">
        <f t="shared" si="126"/>
        <v>4</v>
      </c>
      <c r="J4013">
        <f t="shared" si="125"/>
        <v>0</v>
      </c>
    </row>
    <row r="4014" spans="1:10">
      <c r="A4014" t="s">
        <v>53</v>
      </c>
      <c r="B4014" s="57">
        <v>35175</v>
      </c>
      <c r="C4014">
        <v>1996</v>
      </c>
      <c r="D4014">
        <v>710</v>
      </c>
      <c r="E4014">
        <v>5143.45</v>
      </c>
      <c r="F4014">
        <v>0.87</v>
      </c>
      <c r="G4014">
        <v>519</v>
      </c>
      <c r="H4014" t="s">
        <v>54</v>
      </c>
      <c r="I4014">
        <f t="shared" si="126"/>
        <v>4</v>
      </c>
      <c r="J4014">
        <f t="shared" si="125"/>
        <v>0</v>
      </c>
    </row>
    <row r="4015" spans="1:10">
      <c r="A4015" t="s">
        <v>53</v>
      </c>
      <c r="B4015" s="57">
        <v>35175</v>
      </c>
      <c r="C4015">
        <v>1996</v>
      </c>
      <c r="D4015">
        <v>710</v>
      </c>
      <c r="E4015">
        <v>5143.45</v>
      </c>
      <c r="F4015">
        <v>1.18</v>
      </c>
      <c r="G4015">
        <v>542</v>
      </c>
      <c r="H4015" t="s">
        <v>54</v>
      </c>
      <c r="I4015">
        <f t="shared" si="126"/>
        <v>4</v>
      </c>
      <c r="J4015">
        <f t="shared" si="125"/>
        <v>0</v>
      </c>
    </row>
    <row r="4016" spans="1:10">
      <c r="A4016" t="s">
        <v>53</v>
      </c>
      <c r="B4016" s="57">
        <v>35175</v>
      </c>
      <c r="C4016">
        <v>1996</v>
      </c>
      <c r="D4016">
        <v>710</v>
      </c>
      <c r="E4016">
        <v>5458.9</v>
      </c>
      <c r="F4016">
        <v>23.23</v>
      </c>
      <c r="G4016">
        <v>620</v>
      </c>
      <c r="H4016" t="s">
        <v>18</v>
      </c>
      <c r="I4016">
        <f t="shared" si="126"/>
        <v>4</v>
      </c>
      <c r="J4016">
        <f t="shared" si="125"/>
        <v>0</v>
      </c>
    </row>
    <row r="4017" spans="1:10">
      <c r="A4017" t="s">
        <v>53</v>
      </c>
      <c r="B4017" s="57">
        <v>35175</v>
      </c>
      <c r="C4017">
        <v>1996</v>
      </c>
      <c r="D4017">
        <v>710</v>
      </c>
      <c r="E4017">
        <v>5458.9</v>
      </c>
      <c r="F4017">
        <v>271.2</v>
      </c>
      <c r="G4017">
        <v>630</v>
      </c>
      <c r="H4017" t="s">
        <v>18</v>
      </c>
      <c r="I4017">
        <f t="shared" si="126"/>
        <v>4</v>
      </c>
      <c r="J4017">
        <f t="shared" si="125"/>
        <v>0</v>
      </c>
    </row>
    <row r="4018" spans="1:10">
      <c r="A4018" t="s">
        <v>53</v>
      </c>
      <c r="B4018" s="57">
        <v>35175</v>
      </c>
      <c r="C4018">
        <v>1996</v>
      </c>
      <c r="D4018">
        <v>710</v>
      </c>
      <c r="E4018">
        <v>5458.9</v>
      </c>
      <c r="F4018">
        <v>203.3</v>
      </c>
      <c r="G4018">
        <v>640</v>
      </c>
      <c r="H4018" t="s">
        <v>18</v>
      </c>
      <c r="I4018">
        <f t="shared" si="126"/>
        <v>4</v>
      </c>
      <c r="J4018">
        <f t="shared" si="125"/>
        <v>0</v>
      </c>
    </row>
    <row r="4019" spans="1:10">
      <c r="A4019" t="s">
        <v>53</v>
      </c>
      <c r="B4019" s="57">
        <v>35175</v>
      </c>
      <c r="C4019">
        <v>1996</v>
      </c>
      <c r="D4019">
        <v>710</v>
      </c>
      <c r="E4019">
        <v>5458.9</v>
      </c>
      <c r="F4019">
        <v>235.52</v>
      </c>
      <c r="G4019">
        <v>650</v>
      </c>
      <c r="H4019" t="s">
        <v>18</v>
      </c>
      <c r="I4019">
        <f t="shared" si="126"/>
        <v>4</v>
      </c>
      <c r="J4019">
        <f t="shared" si="125"/>
        <v>0</v>
      </c>
    </row>
    <row r="4020" spans="1:10">
      <c r="A4020" t="s">
        <v>53</v>
      </c>
      <c r="B4020" s="57">
        <v>35175</v>
      </c>
      <c r="C4020">
        <v>1996</v>
      </c>
      <c r="D4020">
        <v>710</v>
      </c>
      <c r="E4020">
        <v>7681.82</v>
      </c>
      <c r="F4020">
        <v>0.04</v>
      </c>
      <c r="G4020">
        <v>509</v>
      </c>
      <c r="H4020" t="s">
        <v>54</v>
      </c>
      <c r="I4020">
        <f t="shared" si="126"/>
        <v>4</v>
      </c>
      <c r="J4020">
        <f t="shared" si="125"/>
        <v>0</v>
      </c>
    </row>
    <row r="4021" spans="1:10">
      <c r="A4021" t="s">
        <v>53</v>
      </c>
      <c r="B4021" s="57">
        <v>35175</v>
      </c>
      <c r="C4021">
        <v>1996</v>
      </c>
      <c r="D4021">
        <v>710</v>
      </c>
      <c r="E4021">
        <v>7681.82</v>
      </c>
      <c r="F4021">
        <v>0.05</v>
      </c>
      <c r="G4021">
        <v>517</v>
      </c>
      <c r="H4021" t="s">
        <v>54</v>
      </c>
      <c r="I4021">
        <f t="shared" si="126"/>
        <v>4</v>
      </c>
      <c r="J4021">
        <f t="shared" si="125"/>
        <v>0</v>
      </c>
    </row>
    <row r="4022" spans="1:10">
      <c r="A4022" t="s">
        <v>53</v>
      </c>
      <c r="B4022" s="57">
        <v>35175</v>
      </c>
      <c r="C4022">
        <v>1996</v>
      </c>
      <c r="D4022">
        <v>710</v>
      </c>
      <c r="F4022">
        <v>0.18</v>
      </c>
      <c r="G4022">
        <v>518</v>
      </c>
      <c r="H4022" t="s">
        <v>54</v>
      </c>
      <c r="I4022">
        <f t="shared" si="126"/>
        <v>4</v>
      </c>
      <c r="J4022">
        <f t="shared" si="125"/>
        <v>0</v>
      </c>
    </row>
    <row r="4023" spans="1:10">
      <c r="A4023" t="s">
        <v>53</v>
      </c>
      <c r="B4023" s="57">
        <v>35175</v>
      </c>
      <c r="C4023">
        <v>1996</v>
      </c>
      <c r="D4023">
        <v>710</v>
      </c>
      <c r="F4023">
        <v>0.06</v>
      </c>
      <c r="G4023">
        <v>519</v>
      </c>
      <c r="H4023" t="s">
        <v>54</v>
      </c>
      <c r="I4023">
        <f t="shared" si="126"/>
        <v>4</v>
      </c>
      <c r="J4023">
        <f t="shared" si="125"/>
        <v>0</v>
      </c>
    </row>
    <row r="4024" spans="1:10">
      <c r="A4024" t="s">
        <v>53</v>
      </c>
      <c r="B4024" s="57">
        <v>35175</v>
      </c>
      <c r="C4024">
        <v>1996</v>
      </c>
      <c r="D4024">
        <v>710</v>
      </c>
      <c r="F4024">
        <v>1.19</v>
      </c>
      <c r="G4024">
        <v>541</v>
      </c>
      <c r="H4024" t="s">
        <v>54</v>
      </c>
      <c r="I4024">
        <f t="shared" si="126"/>
        <v>4</v>
      </c>
      <c r="J4024">
        <f t="shared" si="125"/>
        <v>0</v>
      </c>
    </row>
    <row r="4025" spans="1:10">
      <c r="A4025" t="s">
        <v>53</v>
      </c>
      <c r="B4025" s="57">
        <v>35175</v>
      </c>
      <c r="C4025">
        <v>1996</v>
      </c>
      <c r="D4025">
        <v>710</v>
      </c>
      <c r="F4025">
        <v>0.76</v>
      </c>
      <c r="G4025">
        <v>620</v>
      </c>
      <c r="H4025" t="s">
        <v>18</v>
      </c>
      <c r="I4025">
        <f t="shared" si="126"/>
        <v>4</v>
      </c>
      <c r="J4025">
        <f t="shared" si="125"/>
        <v>0</v>
      </c>
    </row>
    <row r="4026" spans="1:10">
      <c r="A4026" t="s">
        <v>53</v>
      </c>
      <c r="B4026" s="57">
        <v>35175</v>
      </c>
      <c r="C4026">
        <v>1996</v>
      </c>
      <c r="D4026">
        <v>710</v>
      </c>
      <c r="F4026">
        <v>23.17</v>
      </c>
      <c r="G4026">
        <v>630</v>
      </c>
      <c r="H4026" t="s">
        <v>18</v>
      </c>
      <c r="I4026">
        <f t="shared" si="126"/>
        <v>4</v>
      </c>
      <c r="J4026">
        <f t="shared" si="125"/>
        <v>0</v>
      </c>
    </row>
    <row r="4027" spans="1:10">
      <c r="A4027" t="s">
        <v>53</v>
      </c>
      <c r="B4027" s="57">
        <v>35175</v>
      </c>
      <c r="C4027">
        <v>1996</v>
      </c>
      <c r="D4027">
        <v>710</v>
      </c>
      <c r="F4027">
        <v>2.0299999999999998</v>
      </c>
      <c r="G4027">
        <v>640</v>
      </c>
      <c r="H4027" t="s">
        <v>18</v>
      </c>
      <c r="I4027">
        <f t="shared" si="126"/>
        <v>4</v>
      </c>
      <c r="J4027">
        <f t="shared" si="125"/>
        <v>0</v>
      </c>
    </row>
    <row r="4028" spans="1:10">
      <c r="A4028" t="s">
        <v>53</v>
      </c>
      <c r="B4028" s="57">
        <v>35175</v>
      </c>
      <c r="C4028">
        <v>1996</v>
      </c>
      <c r="D4028">
        <v>710</v>
      </c>
      <c r="F4028">
        <v>16.649999999999999</v>
      </c>
      <c r="G4028">
        <v>650</v>
      </c>
      <c r="H4028" t="s">
        <v>18</v>
      </c>
      <c r="I4028">
        <f t="shared" si="126"/>
        <v>4</v>
      </c>
      <c r="J4028">
        <f t="shared" si="125"/>
        <v>0</v>
      </c>
    </row>
    <row r="4029" spans="1:10">
      <c r="A4029" t="s">
        <v>53</v>
      </c>
      <c r="B4029" s="57">
        <v>35182</v>
      </c>
      <c r="C4029">
        <v>1996</v>
      </c>
      <c r="D4029">
        <v>710</v>
      </c>
      <c r="E4029">
        <v>5143.45</v>
      </c>
      <c r="F4029">
        <v>0.4</v>
      </c>
      <c r="G4029">
        <v>509</v>
      </c>
      <c r="H4029" t="s">
        <v>54</v>
      </c>
      <c r="I4029">
        <f t="shared" si="126"/>
        <v>4</v>
      </c>
      <c r="J4029">
        <f t="shared" si="125"/>
        <v>0</v>
      </c>
    </row>
    <row r="4030" spans="1:10">
      <c r="A4030" t="s">
        <v>53</v>
      </c>
      <c r="B4030" s="57">
        <v>35182</v>
      </c>
      <c r="C4030">
        <v>1996</v>
      </c>
      <c r="D4030">
        <v>710</v>
      </c>
      <c r="E4030">
        <v>5143.45</v>
      </c>
      <c r="F4030">
        <v>2.4500000000000002</v>
      </c>
      <c r="G4030">
        <v>518</v>
      </c>
      <c r="H4030" t="s">
        <v>54</v>
      </c>
      <c r="I4030">
        <f t="shared" si="126"/>
        <v>4</v>
      </c>
      <c r="J4030">
        <f t="shared" si="125"/>
        <v>0</v>
      </c>
    </row>
    <row r="4031" spans="1:10">
      <c r="A4031" t="s">
        <v>53</v>
      </c>
      <c r="B4031" s="57">
        <v>35182</v>
      </c>
      <c r="C4031">
        <v>1996</v>
      </c>
      <c r="D4031">
        <v>710</v>
      </c>
      <c r="E4031">
        <v>5143.45</v>
      </c>
      <c r="F4031">
        <v>2.25</v>
      </c>
      <c r="G4031">
        <v>519</v>
      </c>
      <c r="H4031" t="s">
        <v>54</v>
      </c>
      <c r="I4031">
        <f t="shared" si="126"/>
        <v>4</v>
      </c>
      <c r="J4031">
        <f t="shared" si="125"/>
        <v>0</v>
      </c>
    </row>
    <row r="4032" spans="1:10">
      <c r="A4032" t="s">
        <v>53</v>
      </c>
      <c r="B4032" s="57">
        <v>35182</v>
      </c>
      <c r="C4032">
        <v>1996</v>
      </c>
      <c r="D4032">
        <v>710</v>
      </c>
      <c r="E4032">
        <v>5143.45</v>
      </c>
      <c r="F4032">
        <v>33.74</v>
      </c>
      <c r="G4032">
        <v>541</v>
      </c>
      <c r="H4032" t="s">
        <v>54</v>
      </c>
      <c r="I4032">
        <f t="shared" si="126"/>
        <v>4</v>
      </c>
      <c r="J4032">
        <f t="shared" si="125"/>
        <v>0</v>
      </c>
    </row>
    <row r="4033" spans="1:10">
      <c r="A4033" t="s">
        <v>53</v>
      </c>
      <c r="B4033" s="57">
        <v>35182</v>
      </c>
      <c r="C4033">
        <v>1996</v>
      </c>
      <c r="D4033">
        <v>710</v>
      </c>
      <c r="E4033">
        <v>5143.45</v>
      </c>
      <c r="F4033">
        <v>0.22</v>
      </c>
      <c r="G4033">
        <v>542</v>
      </c>
      <c r="H4033" t="s">
        <v>54</v>
      </c>
      <c r="I4033">
        <f t="shared" si="126"/>
        <v>4</v>
      </c>
      <c r="J4033">
        <f t="shared" si="125"/>
        <v>0</v>
      </c>
    </row>
    <row r="4034" spans="1:10">
      <c r="A4034" t="s">
        <v>53</v>
      </c>
      <c r="B4034" s="57">
        <v>35182</v>
      </c>
      <c r="C4034">
        <v>1996</v>
      </c>
      <c r="D4034">
        <v>710</v>
      </c>
      <c r="E4034">
        <v>5458.9</v>
      </c>
      <c r="F4034">
        <v>21.41</v>
      </c>
      <c r="G4034">
        <v>610</v>
      </c>
      <c r="H4034" t="s">
        <v>18</v>
      </c>
      <c r="I4034">
        <f t="shared" si="126"/>
        <v>4</v>
      </c>
      <c r="J4034">
        <f t="shared" si="125"/>
        <v>0</v>
      </c>
    </row>
    <row r="4035" spans="1:10">
      <c r="A4035" t="s">
        <v>53</v>
      </c>
      <c r="B4035" s="57">
        <v>35182</v>
      </c>
      <c r="C4035">
        <v>1996</v>
      </c>
      <c r="D4035">
        <v>710</v>
      </c>
      <c r="E4035">
        <v>5458.9</v>
      </c>
      <c r="F4035">
        <v>26.68</v>
      </c>
      <c r="G4035">
        <v>620</v>
      </c>
      <c r="H4035" t="s">
        <v>18</v>
      </c>
      <c r="I4035">
        <f t="shared" si="126"/>
        <v>4</v>
      </c>
      <c r="J4035">
        <f t="shared" ref="J4035:J4098" si="127">IF(I4035&lt;7,0,1)</f>
        <v>0</v>
      </c>
    </row>
    <row r="4036" spans="1:10">
      <c r="A4036" t="s">
        <v>53</v>
      </c>
      <c r="B4036" s="57">
        <v>35182</v>
      </c>
      <c r="C4036">
        <v>1996</v>
      </c>
      <c r="D4036">
        <v>710</v>
      </c>
      <c r="E4036">
        <v>5458.9</v>
      </c>
      <c r="F4036">
        <v>135.54</v>
      </c>
      <c r="G4036">
        <v>630</v>
      </c>
      <c r="H4036" t="s">
        <v>18</v>
      </c>
      <c r="I4036">
        <f t="shared" si="126"/>
        <v>4</v>
      </c>
      <c r="J4036">
        <f t="shared" si="127"/>
        <v>0</v>
      </c>
    </row>
    <row r="4037" spans="1:10">
      <c r="A4037" t="s">
        <v>53</v>
      </c>
      <c r="B4037" s="57">
        <v>35182</v>
      </c>
      <c r="C4037">
        <v>1996</v>
      </c>
      <c r="D4037">
        <v>710</v>
      </c>
      <c r="E4037">
        <v>5458.9</v>
      </c>
      <c r="F4037">
        <v>199.44</v>
      </c>
      <c r="G4037">
        <v>640</v>
      </c>
      <c r="H4037" t="s">
        <v>18</v>
      </c>
      <c r="I4037">
        <f t="shared" si="126"/>
        <v>4</v>
      </c>
      <c r="J4037">
        <f t="shared" si="127"/>
        <v>0</v>
      </c>
    </row>
    <row r="4038" spans="1:10">
      <c r="A4038" t="s">
        <v>53</v>
      </c>
      <c r="B4038" s="57">
        <v>35182</v>
      </c>
      <c r="C4038">
        <v>1996</v>
      </c>
      <c r="D4038">
        <v>710</v>
      </c>
      <c r="E4038">
        <v>5458.9</v>
      </c>
      <c r="F4038">
        <v>174.72</v>
      </c>
      <c r="G4038">
        <v>650</v>
      </c>
      <c r="H4038" t="s">
        <v>18</v>
      </c>
      <c r="I4038">
        <f t="shared" si="126"/>
        <v>4</v>
      </c>
      <c r="J4038">
        <f t="shared" si="127"/>
        <v>0</v>
      </c>
    </row>
    <row r="4039" spans="1:10">
      <c r="A4039" t="s">
        <v>53</v>
      </c>
      <c r="B4039" s="57">
        <v>35182</v>
      </c>
      <c r="C4039">
        <v>1996</v>
      </c>
      <c r="D4039">
        <v>710</v>
      </c>
      <c r="E4039">
        <v>5458.9</v>
      </c>
      <c r="F4039">
        <v>0.23</v>
      </c>
      <c r="G4039">
        <v>659</v>
      </c>
      <c r="H4039" t="s">
        <v>55</v>
      </c>
      <c r="I4039">
        <f t="shared" si="126"/>
        <v>4</v>
      </c>
      <c r="J4039">
        <f t="shared" si="127"/>
        <v>0</v>
      </c>
    </row>
    <row r="4040" spans="1:10">
      <c r="A4040" t="s">
        <v>53</v>
      </c>
      <c r="B4040" s="57">
        <v>35182</v>
      </c>
      <c r="C4040">
        <v>1996</v>
      </c>
      <c r="D4040">
        <v>710</v>
      </c>
      <c r="E4040">
        <v>7681.82</v>
      </c>
      <c r="F4040">
        <v>0.43</v>
      </c>
      <c r="G4040">
        <v>519</v>
      </c>
      <c r="H4040" t="s">
        <v>54</v>
      </c>
      <c r="I4040">
        <f t="shared" ref="I4040:I4103" si="128">MONTH(B4040)</f>
        <v>4</v>
      </c>
      <c r="J4040">
        <f t="shared" si="127"/>
        <v>0</v>
      </c>
    </row>
    <row r="4041" spans="1:10">
      <c r="A4041" t="s">
        <v>53</v>
      </c>
      <c r="B4041" s="57">
        <v>35182</v>
      </c>
      <c r="C4041">
        <v>1996</v>
      </c>
      <c r="D4041">
        <v>710</v>
      </c>
      <c r="E4041">
        <v>7681.82</v>
      </c>
      <c r="F4041">
        <v>2.86</v>
      </c>
      <c r="G4041">
        <v>541</v>
      </c>
      <c r="H4041" t="s">
        <v>54</v>
      </c>
      <c r="I4041">
        <f t="shared" si="128"/>
        <v>4</v>
      </c>
      <c r="J4041">
        <f t="shared" si="127"/>
        <v>0</v>
      </c>
    </row>
    <row r="4042" spans="1:10">
      <c r="A4042" t="s">
        <v>53</v>
      </c>
      <c r="B4042" s="57">
        <v>35182</v>
      </c>
      <c r="C4042">
        <v>1996</v>
      </c>
      <c r="D4042">
        <v>710</v>
      </c>
      <c r="F4042">
        <v>0.17</v>
      </c>
      <c r="G4042">
        <v>518</v>
      </c>
      <c r="H4042" t="s">
        <v>54</v>
      </c>
      <c r="I4042">
        <f t="shared" si="128"/>
        <v>4</v>
      </c>
      <c r="J4042">
        <f t="shared" si="127"/>
        <v>0</v>
      </c>
    </row>
    <row r="4043" spans="1:10">
      <c r="A4043" t="s">
        <v>53</v>
      </c>
      <c r="B4043" s="57">
        <v>35182</v>
      </c>
      <c r="C4043">
        <v>1996</v>
      </c>
      <c r="D4043">
        <v>710</v>
      </c>
      <c r="F4043">
        <v>0.18</v>
      </c>
      <c r="G4043">
        <v>519</v>
      </c>
      <c r="H4043" t="s">
        <v>54</v>
      </c>
      <c r="I4043">
        <f t="shared" si="128"/>
        <v>4</v>
      </c>
      <c r="J4043">
        <f t="shared" si="127"/>
        <v>0</v>
      </c>
    </row>
    <row r="4044" spans="1:10">
      <c r="A4044" t="s">
        <v>53</v>
      </c>
      <c r="B4044" s="57">
        <v>35182</v>
      </c>
      <c r="C4044">
        <v>1996</v>
      </c>
      <c r="D4044">
        <v>710</v>
      </c>
      <c r="F4044">
        <v>0.02</v>
      </c>
      <c r="G4044">
        <v>521</v>
      </c>
      <c r="H4044" t="s">
        <v>54</v>
      </c>
      <c r="I4044">
        <f t="shared" si="128"/>
        <v>4</v>
      </c>
      <c r="J4044">
        <f t="shared" si="127"/>
        <v>0</v>
      </c>
    </row>
    <row r="4045" spans="1:10">
      <c r="A4045" t="s">
        <v>53</v>
      </c>
      <c r="B4045" s="57">
        <v>35182</v>
      </c>
      <c r="C4045">
        <v>1996</v>
      </c>
      <c r="D4045">
        <v>710</v>
      </c>
      <c r="F4045">
        <v>0.3</v>
      </c>
      <c r="G4045">
        <v>541</v>
      </c>
      <c r="H4045" t="s">
        <v>54</v>
      </c>
      <c r="I4045">
        <f t="shared" si="128"/>
        <v>4</v>
      </c>
      <c r="J4045">
        <f t="shared" si="127"/>
        <v>0</v>
      </c>
    </row>
    <row r="4046" spans="1:10">
      <c r="A4046" t="s">
        <v>53</v>
      </c>
      <c r="B4046" s="57">
        <v>35182</v>
      </c>
      <c r="C4046">
        <v>1996</v>
      </c>
      <c r="D4046">
        <v>710</v>
      </c>
      <c r="F4046">
        <v>0.01</v>
      </c>
      <c r="G4046">
        <v>610</v>
      </c>
      <c r="H4046" t="s">
        <v>18</v>
      </c>
      <c r="I4046">
        <f t="shared" si="128"/>
        <v>4</v>
      </c>
      <c r="J4046">
        <f t="shared" si="127"/>
        <v>0</v>
      </c>
    </row>
    <row r="4047" spans="1:10">
      <c r="A4047" t="s">
        <v>53</v>
      </c>
      <c r="B4047" s="57">
        <v>35182</v>
      </c>
      <c r="C4047">
        <v>1996</v>
      </c>
      <c r="D4047">
        <v>710</v>
      </c>
      <c r="F4047">
        <v>0.81</v>
      </c>
      <c r="G4047">
        <v>620</v>
      </c>
      <c r="H4047" t="s">
        <v>18</v>
      </c>
      <c r="I4047">
        <f t="shared" si="128"/>
        <v>4</v>
      </c>
      <c r="J4047">
        <f t="shared" si="127"/>
        <v>0</v>
      </c>
    </row>
    <row r="4048" spans="1:10">
      <c r="A4048" t="s">
        <v>53</v>
      </c>
      <c r="B4048" s="57">
        <v>35182</v>
      </c>
      <c r="C4048">
        <v>1996</v>
      </c>
      <c r="D4048">
        <v>710</v>
      </c>
      <c r="F4048">
        <v>8.15</v>
      </c>
      <c r="G4048">
        <v>630</v>
      </c>
      <c r="H4048" t="s">
        <v>18</v>
      </c>
      <c r="I4048">
        <f t="shared" si="128"/>
        <v>4</v>
      </c>
      <c r="J4048">
        <f t="shared" si="127"/>
        <v>0</v>
      </c>
    </row>
    <row r="4049" spans="1:10">
      <c r="A4049" t="s">
        <v>53</v>
      </c>
      <c r="B4049" s="57">
        <v>35182</v>
      </c>
      <c r="C4049">
        <v>1996</v>
      </c>
      <c r="D4049">
        <v>710</v>
      </c>
      <c r="F4049">
        <v>3.44</v>
      </c>
      <c r="G4049">
        <v>640</v>
      </c>
      <c r="H4049" t="s">
        <v>18</v>
      </c>
      <c r="I4049">
        <f t="shared" si="128"/>
        <v>4</v>
      </c>
      <c r="J4049">
        <f t="shared" si="127"/>
        <v>0</v>
      </c>
    </row>
    <row r="4050" spans="1:10">
      <c r="A4050" t="s">
        <v>53</v>
      </c>
      <c r="B4050" s="57">
        <v>35182</v>
      </c>
      <c r="C4050">
        <v>1996</v>
      </c>
      <c r="D4050">
        <v>710</v>
      </c>
      <c r="F4050">
        <v>53.54</v>
      </c>
      <c r="G4050">
        <v>650</v>
      </c>
      <c r="H4050" t="s">
        <v>18</v>
      </c>
      <c r="I4050">
        <f t="shared" si="128"/>
        <v>4</v>
      </c>
      <c r="J4050">
        <f t="shared" si="127"/>
        <v>0</v>
      </c>
    </row>
    <row r="4051" spans="1:10">
      <c r="A4051" t="s">
        <v>53</v>
      </c>
      <c r="B4051" s="57">
        <v>35189</v>
      </c>
      <c r="C4051">
        <v>1996</v>
      </c>
      <c r="D4051">
        <v>710</v>
      </c>
      <c r="E4051">
        <v>4840.45</v>
      </c>
      <c r="F4051">
        <v>2.06</v>
      </c>
      <c r="G4051">
        <v>630</v>
      </c>
      <c r="H4051" t="s">
        <v>18</v>
      </c>
      <c r="I4051">
        <f t="shared" si="128"/>
        <v>5</v>
      </c>
      <c r="J4051">
        <f t="shared" si="127"/>
        <v>0</v>
      </c>
    </row>
    <row r="4052" spans="1:10">
      <c r="A4052" t="s">
        <v>53</v>
      </c>
      <c r="B4052" s="57">
        <v>35189</v>
      </c>
      <c r="C4052">
        <v>1996</v>
      </c>
      <c r="D4052">
        <v>710</v>
      </c>
      <c r="E4052">
        <v>5143.45</v>
      </c>
      <c r="F4052">
        <v>14.26</v>
      </c>
      <c r="G4052">
        <v>517</v>
      </c>
      <c r="H4052" t="s">
        <v>54</v>
      </c>
      <c r="I4052">
        <f t="shared" si="128"/>
        <v>5</v>
      </c>
      <c r="J4052">
        <f t="shared" si="127"/>
        <v>0</v>
      </c>
    </row>
    <row r="4053" spans="1:10">
      <c r="A4053" t="s">
        <v>53</v>
      </c>
      <c r="B4053" s="57">
        <v>35189</v>
      </c>
      <c r="C4053">
        <v>1996</v>
      </c>
      <c r="D4053">
        <v>710</v>
      </c>
      <c r="E4053">
        <v>5143.45</v>
      </c>
      <c r="F4053">
        <v>7.14</v>
      </c>
      <c r="G4053">
        <v>518</v>
      </c>
      <c r="H4053" t="s">
        <v>54</v>
      </c>
      <c r="I4053">
        <f t="shared" si="128"/>
        <v>5</v>
      </c>
      <c r="J4053">
        <f t="shared" si="127"/>
        <v>0</v>
      </c>
    </row>
    <row r="4054" spans="1:10">
      <c r="A4054" t="s">
        <v>53</v>
      </c>
      <c r="B4054" s="57">
        <v>35189</v>
      </c>
      <c r="C4054">
        <v>1996</v>
      </c>
      <c r="D4054">
        <v>710</v>
      </c>
      <c r="E4054">
        <v>5143.45</v>
      </c>
      <c r="F4054">
        <v>0.19</v>
      </c>
      <c r="G4054">
        <v>519</v>
      </c>
      <c r="H4054" t="s">
        <v>54</v>
      </c>
      <c r="I4054">
        <f t="shared" si="128"/>
        <v>5</v>
      </c>
      <c r="J4054">
        <f t="shared" si="127"/>
        <v>0</v>
      </c>
    </row>
    <row r="4055" spans="1:10">
      <c r="A4055" t="s">
        <v>53</v>
      </c>
      <c r="B4055" s="57">
        <v>35189</v>
      </c>
      <c r="C4055">
        <v>1996</v>
      </c>
      <c r="D4055">
        <v>710</v>
      </c>
      <c r="E4055">
        <v>5143.45</v>
      </c>
      <c r="F4055">
        <v>25.82</v>
      </c>
      <c r="G4055">
        <v>521</v>
      </c>
      <c r="H4055" t="s">
        <v>54</v>
      </c>
      <c r="I4055">
        <f t="shared" si="128"/>
        <v>5</v>
      </c>
      <c r="J4055">
        <f t="shared" si="127"/>
        <v>0</v>
      </c>
    </row>
    <row r="4056" spans="1:10">
      <c r="A4056" t="s">
        <v>53</v>
      </c>
      <c r="B4056" s="57">
        <v>35189</v>
      </c>
      <c r="C4056">
        <v>1996</v>
      </c>
      <c r="D4056">
        <v>710</v>
      </c>
      <c r="E4056">
        <v>5143.45</v>
      </c>
      <c r="F4056">
        <v>8.26</v>
      </c>
      <c r="G4056">
        <v>523</v>
      </c>
      <c r="H4056" t="s">
        <v>54</v>
      </c>
      <c r="I4056">
        <f t="shared" si="128"/>
        <v>5</v>
      </c>
      <c r="J4056">
        <f t="shared" si="127"/>
        <v>0</v>
      </c>
    </row>
    <row r="4057" spans="1:10">
      <c r="A4057" t="s">
        <v>53</v>
      </c>
      <c r="B4057" s="57">
        <v>35189</v>
      </c>
      <c r="C4057">
        <v>1996</v>
      </c>
      <c r="D4057">
        <v>710</v>
      </c>
      <c r="E4057">
        <v>5143.45</v>
      </c>
      <c r="F4057">
        <v>0.39</v>
      </c>
      <c r="G4057">
        <v>524</v>
      </c>
      <c r="H4057" t="s">
        <v>54</v>
      </c>
      <c r="I4057">
        <f t="shared" si="128"/>
        <v>5</v>
      </c>
      <c r="J4057">
        <f t="shared" si="127"/>
        <v>0</v>
      </c>
    </row>
    <row r="4058" spans="1:10">
      <c r="A4058" t="s">
        <v>53</v>
      </c>
      <c r="B4058" s="57">
        <v>35189</v>
      </c>
      <c r="C4058">
        <v>1996</v>
      </c>
      <c r="D4058">
        <v>710</v>
      </c>
      <c r="E4058">
        <v>5143.45</v>
      </c>
      <c r="F4058">
        <v>7.39</v>
      </c>
      <c r="G4058">
        <v>541</v>
      </c>
      <c r="H4058" t="s">
        <v>54</v>
      </c>
      <c r="I4058">
        <f t="shared" si="128"/>
        <v>5</v>
      </c>
      <c r="J4058">
        <f t="shared" si="127"/>
        <v>0</v>
      </c>
    </row>
    <row r="4059" spans="1:10">
      <c r="A4059" t="s">
        <v>53</v>
      </c>
      <c r="B4059" s="57">
        <v>35189</v>
      </c>
      <c r="C4059">
        <v>1996</v>
      </c>
      <c r="D4059">
        <v>710</v>
      </c>
      <c r="E4059">
        <v>5458.9</v>
      </c>
      <c r="F4059">
        <v>131.13</v>
      </c>
      <c r="G4059">
        <v>610</v>
      </c>
      <c r="H4059" t="s">
        <v>18</v>
      </c>
      <c r="I4059">
        <f t="shared" si="128"/>
        <v>5</v>
      </c>
      <c r="J4059">
        <f t="shared" si="127"/>
        <v>0</v>
      </c>
    </row>
    <row r="4060" spans="1:10">
      <c r="A4060" t="s">
        <v>53</v>
      </c>
      <c r="B4060" s="57">
        <v>35189</v>
      </c>
      <c r="C4060">
        <v>1996</v>
      </c>
      <c r="D4060">
        <v>710</v>
      </c>
      <c r="E4060">
        <v>5458.9</v>
      </c>
      <c r="F4060">
        <v>105.36</v>
      </c>
      <c r="G4060">
        <v>620</v>
      </c>
      <c r="H4060" t="s">
        <v>18</v>
      </c>
      <c r="I4060">
        <f t="shared" si="128"/>
        <v>5</v>
      </c>
      <c r="J4060">
        <f t="shared" si="127"/>
        <v>0</v>
      </c>
    </row>
    <row r="4061" spans="1:10">
      <c r="A4061" t="s">
        <v>53</v>
      </c>
      <c r="B4061" s="57">
        <v>35189</v>
      </c>
      <c r="C4061">
        <v>1996</v>
      </c>
      <c r="D4061">
        <v>710</v>
      </c>
      <c r="E4061">
        <v>5458.9</v>
      </c>
      <c r="F4061">
        <v>510.77</v>
      </c>
      <c r="G4061">
        <v>630</v>
      </c>
      <c r="H4061" t="s">
        <v>18</v>
      </c>
      <c r="I4061">
        <f t="shared" si="128"/>
        <v>5</v>
      </c>
      <c r="J4061">
        <f t="shared" si="127"/>
        <v>0</v>
      </c>
    </row>
    <row r="4062" spans="1:10">
      <c r="A4062" t="s">
        <v>53</v>
      </c>
      <c r="B4062" s="57">
        <v>35189</v>
      </c>
      <c r="C4062">
        <v>1996</v>
      </c>
      <c r="D4062">
        <v>710</v>
      </c>
      <c r="E4062">
        <v>5458.9</v>
      </c>
      <c r="F4062">
        <v>149.29</v>
      </c>
      <c r="G4062">
        <v>640</v>
      </c>
      <c r="H4062" t="s">
        <v>18</v>
      </c>
      <c r="I4062">
        <f t="shared" si="128"/>
        <v>5</v>
      </c>
      <c r="J4062">
        <f t="shared" si="127"/>
        <v>0</v>
      </c>
    </row>
    <row r="4063" spans="1:10">
      <c r="A4063" t="s">
        <v>53</v>
      </c>
      <c r="B4063" s="57">
        <v>35189</v>
      </c>
      <c r="C4063">
        <v>1996</v>
      </c>
      <c r="D4063">
        <v>710</v>
      </c>
      <c r="E4063">
        <v>5458.9</v>
      </c>
      <c r="F4063">
        <v>69.8</v>
      </c>
      <c r="G4063">
        <v>649</v>
      </c>
      <c r="H4063" t="s">
        <v>55</v>
      </c>
      <c r="I4063">
        <f t="shared" si="128"/>
        <v>5</v>
      </c>
      <c r="J4063">
        <f t="shared" si="127"/>
        <v>0</v>
      </c>
    </row>
    <row r="4064" spans="1:10">
      <c r="A4064" t="s">
        <v>53</v>
      </c>
      <c r="B4064" s="57">
        <v>35189</v>
      </c>
      <c r="C4064">
        <v>1996</v>
      </c>
      <c r="D4064">
        <v>710</v>
      </c>
      <c r="E4064">
        <v>5458.9</v>
      </c>
      <c r="F4064">
        <v>248.1</v>
      </c>
      <c r="G4064">
        <v>650</v>
      </c>
      <c r="H4064" t="s">
        <v>18</v>
      </c>
      <c r="I4064">
        <f t="shared" si="128"/>
        <v>5</v>
      </c>
      <c r="J4064">
        <f t="shared" si="127"/>
        <v>0</v>
      </c>
    </row>
    <row r="4065" spans="1:10">
      <c r="A4065" t="s">
        <v>53</v>
      </c>
      <c r="B4065" s="57">
        <v>35189</v>
      </c>
      <c r="C4065">
        <v>1996</v>
      </c>
      <c r="D4065">
        <v>710</v>
      </c>
      <c r="E4065">
        <v>7681.82</v>
      </c>
      <c r="F4065">
        <v>1.29</v>
      </c>
      <c r="G4065">
        <v>517</v>
      </c>
      <c r="H4065" t="s">
        <v>54</v>
      </c>
      <c r="I4065">
        <f t="shared" si="128"/>
        <v>5</v>
      </c>
      <c r="J4065">
        <f t="shared" si="127"/>
        <v>0</v>
      </c>
    </row>
    <row r="4066" spans="1:10">
      <c r="A4066" t="s">
        <v>53</v>
      </c>
      <c r="B4066" s="57">
        <v>35189</v>
      </c>
      <c r="C4066">
        <v>1996</v>
      </c>
      <c r="D4066">
        <v>710</v>
      </c>
      <c r="E4066">
        <v>7681.82</v>
      </c>
      <c r="F4066">
        <v>0.98</v>
      </c>
      <c r="G4066">
        <v>518</v>
      </c>
      <c r="H4066" t="s">
        <v>54</v>
      </c>
      <c r="I4066">
        <f t="shared" si="128"/>
        <v>5</v>
      </c>
      <c r="J4066">
        <f t="shared" si="127"/>
        <v>0</v>
      </c>
    </row>
    <row r="4067" spans="1:10">
      <c r="A4067" t="s">
        <v>53</v>
      </c>
      <c r="B4067" s="57">
        <v>35189</v>
      </c>
      <c r="C4067">
        <v>1996</v>
      </c>
      <c r="D4067">
        <v>710</v>
      </c>
      <c r="E4067">
        <v>7681.82</v>
      </c>
      <c r="F4067">
        <v>0.41</v>
      </c>
      <c r="G4067">
        <v>519</v>
      </c>
      <c r="H4067" t="s">
        <v>54</v>
      </c>
      <c r="I4067">
        <f t="shared" si="128"/>
        <v>5</v>
      </c>
      <c r="J4067">
        <f t="shared" si="127"/>
        <v>0</v>
      </c>
    </row>
    <row r="4068" spans="1:10">
      <c r="A4068" t="s">
        <v>53</v>
      </c>
      <c r="B4068" s="57">
        <v>35189</v>
      </c>
      <c r="C4068">
        <v>1996</v>
      </c>
      <c r="D4068">
        <v>710</v>
      </c>
      <c r="F4068">
        <v>23.82</v>
      </c>
      <c r="G4068">
        <v>517</v>
      </c>
      <c r="H4068" t="s">
        <v>54</v>
      </c>
      <c r="I4068">
        <f t="shared" si="128"/>
        <v>5</v>
      </c>
      <c r="J4068">
        <f t="shared" si="127"/>
        <v>0</v>
      </c>
    </row>
    <row r="4069" spans="1:10">
      <c r="A4069" t="s">
        <v>53</v>
      </c>
      <c r="B4069" s="57">
        <v>35189</v>
      </c>
      <c r="C4069">
        <v>1996</v>
      </c>
      <c r="D4069">
        <v>710</v>
      </c>
      <c r="F4069">
        <v>8.4</v>
      </c>
      <c r="G4069">
        <v>518</v>
      </c>
      <c r="H4069" t="s">
        <v>54</v>
      </c>
      <c r="I4069">
        <f t="shared" si="128"/>
        <v>5</v>
      </c>
      <c r="J4069">
        <f t="shared" si="127"/>
        <v>0</v>
      </c>
    </row>
    <row r="4070" spans="1:10">
      <c r="A4070" t="s">
        <v>53</v>
      </c>
      <c r="B4070" s="57">
        <v>35189</v>
      </c>
      <c r="C4070">
        <v>1996</v>
      </c>
      <c r="D4070">
        <v>710</v>
      </c>
      <c r="F4070">
        <v>2.41</v>
      </c>
      <c r="G4070">
        <v>519</v>
      </c>
      <c r="H4070" t="s">
        <v>54</v>
      </c>
      <c r="I4070">
        <f t="shared" si="128"/>
        <v>5</v>
      </c>
      <c r="J4070">
        <f t="shared" si="127"/>
        <v>0</v>
      </c>
    </row>
    <row r="4071" spans="1:10">
      <c r="A4071" t="s">
        <v>53</v>
      </c>
      <c r="B4071" s="57">
        <v>35189</v>
      </c>
      <c r="C4071">
        <v>1996</v>
      </c>
      <c r="D4071">
        <v>710</v>
      </c>
      <c r="F4071">
        <v>5.62</v>
      </c>
      <c r="G4071">
        <v>521</v>
      </c>
      <c r="H4071" t="s">
        <v>54</v>
      </c>
      <c r="I4071">
        <f t="shared" si="128"/>
        <v>5</v>
      </c>
      <c r="J4071">
        <f t="shared" si="127"/>
        <v>0</v>
      </c>
    </row>
    <row r="4072" spans="1:10">
      <c r="A4072" t="s">
        <v>53</v>
      </c>
      <c r="B4072" s="57">
        <v>35189</v>
      </c>
      <c r="C4072">
        <v>1996</v>
      </c>
      <c r="D4072">
        <v>710</v>
      </c>
      <c r="F4072">
        <v>1.35</v>
      </c>
      <c r="G4072">
        <v>523</v>
      </c>
      <c r="H4072" t="s">
        <v>54</v>
      </c>
      <c r="I4072">
        <f t="shared" si="128"/>
        <v>5</v>
      </c>
      <c r="J4072">
        <f t="shared" si="127"/>
        <v>0</v>
      </c>
    </row>
    <row r="4073" spans="1:10">
      <c r="A4073" t="s">
        <v>53</v>
      </c>
      <c r="B4073" s="57">
        <v>35189</v>
      </c>
      <c r="C4073">
        <v>1996</v>
      </c>
      <c r="D4073">
        <v>710</v>
      </c>
      <c r="F4073">
        <v>0.16</v>
      </c>
      <c r="G4073">
        <v>541</v>
      </c>
      <c r="H4073" t="s">
        <v>54</v>
      </c>
      <c r="I4073">
        <f t="shared" si="128"/>
        <v>5</v>
      </c>
      <c r="J4073">
        <f t="shared" si="127"/>
        <v>0</v>
      </c>
    </row>
    <row r="4074" spans="1:10">
      <c r="A4074" t="s">
        <v>53</v>
      </c>
      <c r="B4074" s="57">
        <v>35189</v>
      </c>
      <c r="C4074">
        <v>1996</v>
      </c>
      <c r="D4074">
        <v>710</v>
      </c>
      <c r="F4074">
        <v>1.4</v>
      </c>
      <c r="G4074">
        <v>542</v>
      </c>
      <c r="H4074" t="s">
        <v>54</v>
      </c>
      <c r="I4074">
        <f t="shared" si="128"/>
        <v>5</v>
      </c>
      <c r="J4074">
        <f t="shared" si="127"/>
        <v>0</v>
      </c>
    </row>
    <row r="4075" spans="1:10">
      <c r="A4075" t="s">
        <v>53</v>
      </c>
      <c r="B4075" s="57">
        <v>35189</v>
      </c>
      <c r="C4075">
        <v>1996</v>
      </c>
      <c r="D4075">
        <v>710</v>
      </c>
      <c r="F4075">
        <v>3.33</v>
      </c>
      <c r="G4075">
        <v>610</v>
      </c>
      <c r="H4075" t="s">
        <v>18</v>
      </c>
      <c r="I4075">
        <f t="shared" si="128"/>
        <v>5</v>
      </c>
      <c r="J4075">
        <f t="shared" si="127"/>
        <v>0</v>
      </c>
    </row>
    <row r="4076" spans="1:10">
      <c r="A4076" t="s">
        <v>53</v>
      </c>
      <c r="B4076" s="57">
        <v>35189</v>
      </c>
      <c r="C4076">
        <v>1996</v>
      </c>
      <c r="D4076">
        <v>710</v>
      </c>
      <c r="F4076">
        <v>6.06</v>
      </c>
      <c r="G4076">
        <v>620</v>
      </c>
      <c r="H4076" t="s">
        <v>18</v>
      </c>
      <c r="I4076">
        <f t="shared" si="128"/>
        <v>5</v>
      </c>
      <c r="J4076">
        <f t="shared" si="127"/>
        <v>0</v>
      </c>
    </row>
    <row r="4077" spans="1:10">
      <c r="A4077" t="s">
        <v>53</v>
      </c>
      <c r="B4077" s="57">
        <v>35189</v>
      </c>
      <c r="C4077">
        <v>1996</v>
      </c>
      <c r="D4077">
        <v>710</v>
      </c>
      <c r="F4077">
        <v>8.2100000000000009</v>
      </c>
      <c r="G4077">
        <v>630</v>
      </c>
      <c r="H4077" t="s">
        <v>18</v>
      </c>
      <c r="I4077">
        <f t="shared" si="128"/>
        <v>5</v>
      </c>
      <c r="J4077">
        <f t="shared" si="127"/>
        <v>0</v>
      </c>
    </row>
    <row r="4078" spans="1:10">
      <c r="A4078" t="s">
        <v>53</v>
      </c>
      <c r="B4078" s="57">
        <v>35189</v>
      </c>
      <c r="C4078">
        <v>1996</v>
      </c>
      <c r="D4078">
        <v>710</v>
      </c>
      <c r="F4078">
        <v>8.57</v>
      </c>
      <c r="G4078">
        <v>640</v>
      </c>
      <c r="H4078" t="s">
        <v>18</v>
      </c>
      <c r="I4078">
        <f t="shared" si="128"/>
        <v>5</v>
      </c>
      <c r="J4078">
        <f t="shared" si="127"/>
        <v>0</v>
      </c>
    </row>
    <row r="4079" spans="1:10">
      <c r="A4079" t="s">
        <v>53</v>
      </c>
      <c r="B4079" s="57">
        <v>35189</v>
      </c>
      <c r="C4079">
        <v>1996</v>
      </c>
      <c r="D4079">
        <v>710</v>
      </c>
      <c r="F4079">
        <v>1.61</v>
      </c>
      <c r="G4079">
        <v>649</v>
      </c>
      <c r="H4079" t="s">
        <v>55</v>
      </c>
      <c r="I4079">
        <f t="shared" si="128"/>
        <v>5</v>
      </c>
      <c r="J4079">
        <f t="shared" si="127"/>
        <v>0</v>
      </c>
    </row>
    <row r="4080" spans="1:10">
      <c r="A4080" t="s">
        <v>53</v>
      </c>
      <c r="B4080" s="57">
        <v>35189</v>
      </c>
      <c r="C4080">
        <v>1996</v>
      </c>
      <c r="D4080">
        <v>710</v>
      </c>
      <c r="F4080">
        <v>18.260000000000002</v>
      </c>
      <c r="G4080">
        <v>650</v>
      </c>
      <c r="H4080" t="s">
        <v>18</v>
      </c>
      <c r="I4080">
        <f t="shared" si="128"/>
        <v>5</v>
      </c>
      <c r="J4080">
        <f t="shared" si="127"/>
        <v>0</v>
      </c>
    </row>
    <row r="4081" spans="1:10">
      <c r="A4081" t="s">
        <v>53</v>
      </c>
      <c r="B4081" s="57">
        <v>35196</v>
      </c>
      <c r="C4081">
        <v>1996</v>
      </c>
      <c r="D4081">
        <v>710</v>
      </c>
      <c r="E4081">
        <v>4840.45</v>
      </c>
      <c r="F4081">
        <v>0.59</v>
      </c>
      <c r="G4081">
        <v>630</v>
      </c>
      <c r="H4081" t="s">
        <v>18</v>
      </c>
      <c r="I4081">
        <f t="shared" si="128"/>
        <v>5</v>
      </c>
      <c r="J4081">
        <f t="shared" si="127"/>
        <v>0</v>
      </c>
    </row>
    <row r="4082" spans="1:10">
      <c r="A4082" t="s">
        <v>53</v>
      </c>
      <c r="B4082" s="57">
        <v>35196</v>
      </c>
      <c r="C4082">
        <v>1996</v>
      </c>
      <c r="D4082">
        <v>710</v>
      </c>
      <c r="E4082">
        <v>5143.45</v>
      </c>
      <c r="F4082">
        <v>14.48</v>
      </c>
      <c r="G4082">
        <v>517</v>
      </c>
      <c r="H4082" t="s">
        <v>54</v>
      </c>
      <c r="I4082">
        <f t="shared" si="128"/>
        <v>5</v>
      </c>
      <c r="J4082">
        <f t="shared" si="127"/>
        <v>0</v>
      </c>
    </row>
    <row r="4083" spans="1:10">
      <c r="A4083" t="s">
        <v>53</v>
      </c>
      <c r="B4083" s="57">
        <v>35196</v>
      </c>
      <c r="C4083">
        <v>1996</v>
      </c>
      <c r="D4083">
        <v>710</v>
      </c>
      <c r="E4083">
        <v>5143.45</v>
      </c>
      <c r="F4083">
        <v>17.39</v>
      </c>
      <c r="G4083">
        <v>518</v>
      </c>
      <c r="H4083" t="s">
        <v>54</v>
      </c>
      <c r="I4083">
        <f t="shared" si="128"/>
        <v>5</v>
      </c>
      <c r="J4083">
        <f t="shared" si="127"/>
        <v>0</v>
      </c>
    </row>
    <row r="4084" spans="1:10">
      <c r="A4084" t="s">
        <v>53</v>
      </c>
      <c r="B4084" s="57">
        <v>35196</v>
      </c>
      <c r="C4084">
        <v>1996</v>
      </c>
      <c r="D4084">
        <v>710</v>
      </c>
      <c r="E4084">
        <v>5143.45</v>
      </c>
      <c r="F4084">
        <v>9.14</v>
      </c>
      <c r="G4084">
        <v>519</v>
      </c>
      <c r="H4084" t="s">
        <v>54</v>
      </c>
      <c r="I4084">
        <f t="shared" si="128"/>
        <v>5</v>
      </c>
      <c r="J4084">
        <f t="shared" si="127"/>
        <v>0</v>
      </c>
    </row>
    <row r="4085" spans="1:10">
      <c r="A4085" t="s">
        <v>53</v>
      </c>
      <c r="B4085" s="57">
        <v>35196</v>
      </c>
      <c r="C4085">
        <v>1996</v>
      </c>
      <c r="D4085">
        <v>710</v>
      </c>
      <c r="E4085">
        <v>5143.45</v>
      </c>
      <c r="F4085">
        <v>6.03</v>
      </c>
      <c r="G4085">
        <v>521</v>
      </c>
      <c r="H4085" t="s">
        <v>54</v>
      </c>
      <c r="I4085">
        <f t="shared" si="128"/>
        <v>5</v>
      </c>
      <c r="J4085">
        <f t="shared" si="127"/>
        <v>0</v>
      </c>
    </row>
    <row r="4086" spans="1:10">
      <c r="A4086" t="s">
        <v>53</v>
      </c>
      <c r="B4086" s="57">
        <v>35196</v>
      </c>
      <c r="C4086">
        <v>1996</v>
      </c>
      <c r="D4086">
        <v>710</v>
      </c>
      <c r="E4086">
        <v>5143.45</v>
      </c>
      <c r="F4086">
        <v>0.88</v>
      </c>
      <c r="G4086">
        <v>523</v>
      </c>
      <c r="H4086" t="s">
        <v>54</v>
      </c>
      <c r="I4086">
        <f t="shared" si="128"/>
        <v>5</v>
      </c>
      <c r="J4086">
        <f t="shared" si="127"/>
        <v>0</v>
      </c>
    </row>
    <row r="4087" spans="1:10">
      <c r="A4087" t="s">
        <v>53</v>
      </c>
      <c r="B4087" s="57">
        <v>35196</v>
      </c>
      <c r="C4087">
        <v>1996</v>
      </c>
      <c r="D4087">
        <v>710</v>
      </c>
      <c r="E4087">
        <v>5143.45</v>
      </c>
      <c r="F4087">
        <v>1.72</v>
      </c>
      <c r="G4087">
        <v>541</v>
      </c>
      <c r="H4087" t="s">
        <v>54</v>
      </c>
      <c r="I4087">
        <f t="shared" si="128"/>
        <v>5</v>
      </c>
      <c r="J4087">
        <f t="shared" si="127"/>
        <v>0</v>
      </c>
    </row>
    <row r="4088" spans="1:10">
      <c r="A4088" t="s">
        <v>53</v>
      </c>
      <c r="B4088" s="57">
        <v>35196</v>
      </c>
      <c r="C4088">
        <v>1996</v>
      </c>
      <c r="D4088">
        <v>710</v>
      </c>
      <c r="E4088">
        <v>5458.9</v>
      </c>
      <c r="F4088">
        <v>38.380000000000003</v>
      </c>
      <c r="G4088">
        <v>610</v>
      </c>
      <c r="H4088" t="s">
        <v>18</v>
      </c>
      <c r="I4088">
        <f t="shared" si="128"/>
        <v>5</v>
      </c>
      <c r="J4088">
        <f t="shared" si="127"/>
        <v>0</v>
      </c>
    </row>
    <row r="4089" spans="1:10">
      <c r="A4089" t="s">
        <v>53</v>
      </c>
      <c r="B4089" s="57">
        <v>35196</v>
      </c>
      <c r="C4089">
        <v>1996</v>
      </c>
      <c r="D4089">
        <v>710</v>
      </c>
      <c r="E4089">
        <v>5458.9</v>
      </c>
      <c r="F4089">
        <v>69.150000000000006</v>
      </c>
      <c r="G4089">
        <v>620</v>
      </c>
      <c r="H4089" t="s">
        <v>18</v>
      </c>
      <c r="I4089">
        <f t="shared" si="128"/>
        <v>5</v>
      </c>
      <c r="J4089">
        <f t="shared" si="127"/>
        <v>0</v>
      </c>
    </row>
    <row r="4090" spans="1:10">
      <c r="A4090" t="s">
        <v>53</v>
      </c>
      <c r="B4090" s="57">
        <v>35196</v>
      </c>
      <c r="C4090">
        <v>1996</v>
      </c>
      <c r="D4090">
        <v>710</v>
      </c>
      <c r="E4090">
        <v>5458.9</v>
      </c>
      <c r="F4090">
        <v>379.61</v>
      </c>
      <c r="G4090">
        <v>630</v>
      </c>
      <c r="H4090" t="s">
        <v>18</v>
      </c>
      <c r="I4090">
        <f t="shared" si="128"/>
        <v>5</v>
      </c>
      <c r="J4090">
        <f t="shared" si="127"/>
        <v>0</v>
      </c>
    </row>
    <row r="4091" spans="1:10">
      <c r="A4091" t="s">
        <v>53</v>
      </c>
      <c r="B4091" s="57">
        <v>35196</v>
      </c>
      <c r="C4091">
        <v>1996</v>
      </c>
      <c r="D4091">
        <v>710</v>
      </c>
      <c r="E4091">
        <v>5458.9</v>
      </c>
      <c r="F4091">
        <v>202.26</v>
      </c>
      <c r="G4091">
        <v>640</v>
      </c>
      <c r="H4091" t="s">
        <v>18</v>
      </c>
      <c r="I4091">
        <f t="shared" si="128"/>
        <v>5</v>
      </c>
      <c r="J4091">
        <f t="shared" si="127"/>
        <v>0</v>
      </c>
    </row>
    <row r="4092" spans="1:10">
      <c r="A4092" t="s">
        <v>53</v>
      </c>
      <c r="B4092" s="57">
        <v>35196</v>
      </c>
      <c r="C4092">
        <v>1996</v>
      </c>
      <c r="D4092">
        <v>710</v>
      </c>
      <c r="E4092">
        <v>5458.9</v>
      </c>
      <c r="F4092">
        <v>236.27</v>
      </c>
      <c r="G4092">
        <v>650</v>
      </c>
      <c r="H4092" t="s">
        <v>18</v>
      </c>
      <c r="I4092">
        <f t="shared" si="128"/>
        <v>5</v>
      </c>
      <c r="J4092">
        <f t="shared" si="127"/>
        <v>0</v>
      </c>
    </row>
    <row r="4093" spans="1:10">
      <c r="A4093" t="s">
        <v>53</v>
      </c>
      <c r="B4093" s="57">
        <v>35196</v>
      </c>
      <c r="C4093">
        <v>1996</v>
      </c>
      <c r="D4093">
        <v>710</v>
      </c>
      <c r="E4093">
        <v>5458.9</v>
      </c>
      <c r="F4093">
        <v>0.06</v>
      </c>
      <c r="G4093">
        <v>659</v>
      </c>
      <c r="H4093" t="s">
        <v>55</v>
      </c>
      <c r="I4093">
        <f t="shared" si="128"/>
        <v>5</v>
      </c>
      <c r="J4093">
        <f t="shared" si="127"/>
        <v>0</v>
      </c>
    </row>
    <row r="4094" spans="1:10">
      <c r="A4094" t="s">
        <v>53</v>
      </c>
      <c r="B4094" s="57">
        <v>35196</v>
      </c>
      <c r="C4094">
        <v>1996</v>
      </c>
      <c r="D4094">
        <v>710</v>
      </c>
      <c r="E4094">
        <v>7681.82</v>
      </c>
      <c r="F4094">
        <v>3.25</v>
      </c>
      <c r="G4094">
        <v>517</v>
      </c>
      <c r="H4094" t="s">
        <v>54</v>
      </c>
      <c r="I4094">
        <f t="shared" si="128"/>
        <v>5</v>
      </c>
      <c r="J4094">
        <f t="shared" si="127"/>
        <v>0</v>
      </c>
    </row>
    <row r="4095" spans="1:10">
      <c r="A4095" t="s">
        <v>53</v>
      </c>
      <c r="B4095" s="57">
        <v>35196</v>
      </c>
      <c r="C4095">
        <v>1996</v>
      </c>
      <c r="D4095">
        <v>710</v>
      </c>
      <c r="E4095">
        <v>7681.82</v>
      </c>
      <c r="F4095">
        <v>2.93</v>
      </c>
      <c r="G4095">
        <v>518</v>
      </c>
      <c r="H4095" t="s">
        <v>54</v>
      </c>
      <c r="I4095">
        <f t="shared" si="128"/>
        <v>5</v>
      </c>
      <c r="J4095">
        <f t="shared" si="127"/>
        <v>0</v>
      </c>
    </row>
    <row r="4096" spans="1:10">
      <c r="A4096" t="s">
        <v>53</v>
      </c>
      <c r="B4096" s="57">
        <v>35196</v>
      </c>
      <c r="C4096">
        <v>1996</v>
      </c>
      <c r="D4096">
        <v>710</v>
      </c>
      <c r="E4096">
        <v>7681.82</v>
      </c>
      <c r="F4096">
        <v>14.79</v>
      </c>
      <c r="G4096">
        <v>519</v>
      </c>
      <c r="H4096" t="s">
        <v>54</v>
      </c>
      <c r="I4096">
        <f t="shared" si="128"/>
        <v>5</v>
      </c>
      <c r="J4096">
        <f t="shared" si="127"/>
        <v>0</v>
      </c>
    </row>
    <row r="4097" spans="1:10">
      <c r="A4097" t="s">
        <v>53</v>
      </c>
      <c r="B4097" s="57">
        <v>35196</v>
      </c>
      <c r="C4097">
        <v>1996</v>
      </c>
      <c r="D4097">
        <v>710</v>
      </c>
      <c r="F4097">
        <v>16.45</v>
      </c>
      <c r="G4097">
        <v>517</v>
      </c>
      <c r="H4097" t="s">
        <v>54</v>
      </c>
      <c r="I4097">
        <f t="shared" si="128"/>
        <v>5</v>
      </c>
      <c r="J4097">
        <f t="shared" si="127"/>
        <v>0</v>
      </c>
    </row>
    <row r="4098" spans="1:10">
      <c r="A4098" t="s">
        <v>53</v>
      </c>
      <c r="B4098" s="57">
        <v>35196</v>
      </c>
      <c r="C4098">
        <v>1996</v>
      </c>
      <c r="D4098">
        <v>710</v>
      </c>
      <c r="F4098">
        <v>1.5</v>
      </c>
      <c r="G4098">
        <v>518</v>
      </c>
      <c r="H4098" t="s">
        <v>54</v>
      </c>
      <c r="I4098">
        <f t="shared" si="128"/>
        <v>5</v>
      </c>
      <c r="J4098">
        <f t="shared" si="127"/>
        <v>0</v>
      </c>
    </row>
    <row r="4099" spans="1:10">
      <c r="A4099" t="s">
        <v>53</v>
      </c>
      <c r="B4099" s="57">
        <v>35196</v>
      </c>
      <c r="C4099">
        <v>1996</v>
      </c>
      <c r="D4099">
        <v>710</v>
      </c>
      <c r="F4099">
        <v>5.5</v>
      </c>
      <c r="G4099">
        <v>519</v>
      </c>
      <c r="H4099" t="s">
        <v>54</v>
      </c>
      <c r="I4099">
        <f t="shared" si="128"/>
        <v>5</v>
      </c>
      <c r="J4099">
        <f t="shared" ref="J4099:J4162" si="129">IF(I4099&lt;7,0,1)</f>
        <v>0</v>
      </c>
    </row>
    <row r="4100" spans="1:10">
      <c r="A4100" t="s">
        <v>53</v>
      </c>
      <c r="B4100" s="57">
        <v>35196</v>
      </c>
      <c r="C4100">
        <v>1996</v>
      </c>
      <c r="D4100">
        <v>710</v>
      </c>
      <c r="F4100">
        <v>6.75</v>
      </c>
      <c r="G4100">
        <v>521</v>
      </c>
      <c r="H4100" t="s">
        <v>54</v>
      </c>
      <c r="I4100">
        <f t="shared" si="128"/>
        <v>5</v>
      </c>
      <c r="J4100">
        <f t="shared" si="129"/>
        <v>0</v>
      </c>
    </row>
    <row r="4101" spans="1:10">
      <c r="A4101" t="s">
        <v>53</v>
      </c>
      <c r="B4101" s="57">
        <v>35196</v>
      </c>
      <c r="C4101">
        <v>1996</v>
      </c>
      <c r="D4101">
        <v>710</v>
      </c>
      <c r="F4101">
        <v>2.4500000000000002</v>
      </c>
      <c r="G4101">
        <v>523</v>
      </c>
      <c r="H4101" t="s">
        <v>54</v>
      </c>
      <c r="I4101">
        <f t="shared" si="128"/>
        <v>5</v>
      </c>
      <c r="J4101">
        <f t="shared" si="129"/>
        <v>0</v>
      </c>
    </row>
    <row r="4102" spans="1:10">
      <c r="A4102" t="s">
        <v>53</v>
      </c>
      <c r="B4102" s="57">
        <v>35196</v>
      </c>
      <c r="C4102">
        <v>1996</v>
      </c>
      <c r="D4102">
        <v>710</v>
      </c>
      <c r="F4102">
        <v>2</v>
      </c>
      <c r="G4102">
        <v>541</v>
      </c>
      <c r="H4102" t="s">
        <v>54</v>
      </c>
      <c r="I4102">
        <f t="shared" si="128"/>
        <v>5</v>
      </c>
      <c r="J4102">
        <f t="shared" si="129"/>
        <v>0</v>
      </c>
    </row>
    <row r="4103" spans="1:10">
      <c r="A4103" t="s">
        <v>53</v>
      </c>
      <c r="B4103" s="57">
        <v>35196</v>
      </c>
      <c r="C4103">
        <v>1996</v>
      </c>
      <c r="D4103">
        <v>710</v>
      </c>
      <c r="F4103">
        <v>0.67</v>
      </c>
      <c r="G4103">
        <v>542</v>
      </c>
      <c r="H4103" t="s">
        <v>54</v>
      </c>
      <c r="I4103">
        <f t="shared" si="128"/>
        <v>5</v>
      </c>
      <c r="J4103">
        <f t="shared" si="129"/>
        <v>0</v>
      </c>
    </row>
    <row r="4104" spans="1:10">
      <c r="A4104" t="s">
        <v>53</v>
      </c>
      <c r="B4104" s="57">
        <v>35196</v>
      </c>
      <c r="C4104">
        <v>1996</v>
      </c>
      <c r="D4104">
        <v>710</v>
      </c>
      <c r="F4104">
        <v>0.27</v>
      </c>
      <c r="G4104">
        <v>610</v>
      </c>
      <c r="H4104" t="s">
        <v>18</v>
      </c>
      <c r="I4104">
        <f t="shared" ref="I4104:I4167" si="130">MONTH(B4104)</f>
        <v>5</v>
      </c>
      <c r="J4104">
        <f t="shared" si="129"/>
        <v>0</v>
      </c>
    </row>
    <row r="4105" spans="1:10">
      <c r="A4105" t="s">
        <v>53</v>
      </c>
      <c r="B4105" s="57">
        <v>35196</v>
      </c>
      <c r="C4105">
        <v>1996</v>
      </c>
      <c r="D4105">
        <v>710</v>
      </c>
      <c r="F4105">
        <v>1.98</v>
      </c>
      <c r="G4105">
        <v>620</v>
      </c>
      <c r="H4105" t="s">
        <v>18</v>
      </c>
      <c r="I4105">
        <f t="shared" si="130"/>
        <v>5</v>
      </c>
      <c r="J4105">
        <f t="shared" si="129"/>
        <v>0</v>
      </c>
    </row>
    <row r="4106" spans="1:10">
      <c r="A4106" t="s">
        <v>53</v>
      </c>
      <c r="B4106" s="57">
        <v>35196</v>
      </c>
      <c r="C4106">
        <v>1996</v>
      </c>
      <c r="D4106">
        <v>710</v>
      </c>
      <c r="F4106">
        <v>11.41</v>
      </c>
      <c r="G4106">
        <v>630</v>
      </c>
      <c r="H4106" t="s">
        <v>18</v>
      </c>
      <c r="I4106">
        <f t="shared" si="130"/>
        <v>5</v>
      </c>
      <c r="J4106">
        <f t="shared" si="129"/>
        <v>0</v>
      </c>
    </row>
    <row r="4107" spans="1:10">
      <c r="A4107" t="s">
        <v>53</v>
      </c>
      <c r="B4107" s="57">
        <v>35196</v>
      </c>
      <c r="C4107">
        <v>1996</v>
      </c>
      <c r="D4107">
        <v>710</v>
      </c>
      <c r="F4107">
        <v>12.78</v>
      </c>
      <c r="G4107">
        <v>640</v>
      </c>
      <c r="H4107" t="s">
        <v>18</v>
      </c>
      <c r="I4107">
        <f t="shared" si="130"/>
        <v>5</v>
      </c>
      <c r="J4107">
        <f t="shared" si="129"/>
        <v>0</v>
      </c>
    </row>
    <row r="4108" spans="1:10">
      <c r="A4108" t="s">
        <v>53</v>
      </c>
      <c r="B4108" s="57">
        <v>35196</v>
      </c>
      <c r="C4108">
        <v>1996</v>
      </c>
      <c r="D4108">
        <v>710</v>
      </c>
      <c r="F4108">
        <v>18.5</v>
      </c>
      <c r="G4108">
        <v>650</v>
      </c>
      <c r="H4108" t="s">
        <v>18</v>
      </c>
      <c r="I4108">
        <f t="shared" si="130"/>
        <v>5</v>
      </c>
      <c r="J4108">
        <f t="shared" si="129"/>
        <v>0</v>
      </c>
    </row>
    <row r="4109" spans="1:10">
      <c r="A4109" t="s">
        <v>53</v>
      </c>
      <c r="B4109" s="57">
        <v>35203</v>
      </c>
      <c r="C4109">
        <v>1996</v>
      </c>
      <c r="D4109">
        <v>710</v>
      </c>
      <c r="E4109">
        <v>4840.45</v>
      </c>
      <c r="F4109">
        <v>0.08</v>
      </c>
      <c r="G4109">
        <v>610</v>
      </c>
      <c r="H4109" t="s">
        <v>18</v>
      </c>
      <c r="I4109">
        <f t="shared" si="130"/>
        <v>5</v>
      </c>
      <c r="J4109">
        <f t="shared" si="129"/>
        <v>0</v>
      </c>
    </row>
    <row r="4110" spans="1:10">
      <c r="A4110" t="s">
        <v>53</v>
      </c>
      <c r="B4110" s="57">
        <v>35203</v>
      </c>
      <c r="C4110">
        <v>1996</v>
      </c>
      <c r="D4110">
        <v>710</v>
      </c>
      <c r="E4110">
        <v>5143.45</v>
      </c>
      <c r="F4110">
        <v>0.95</v>
      </c>
      <c r="G4110">
        <v>518</v>
      </c>
      <c r="H4110" t="s">
        <v>54</v>
      </c>
      <c r="I4110">
        <f t="shared" si="130"/>
        <v>5</v>
      </c>
      <c r="J4110">
        <f t="shared" si="129"/>
        <v>0</v>
      </c>
    </row>
    <row r="4111" spans="1:10">
      <c r="A4111" t="s">
        <v>53</v>
      </c>
      <c r="B4111" s="57">
        <v>35203</v>
      </c>
      <c r="C4111">
        <v>1996</v>
      </c>
      <c r="D4111">
        <v>710</v>
      </c>
      <c r="E4111">
        <v>5143.45</v>
      </c>
      <c r="F4111">
        <v>0.38</v>
      </c>
      <c r="G4111">
        <v>519</v>
      </c>
      <c r="H4111" t="s">
        <v>54</v>
      </c>
      <c r="I4111">
        <f t="shared" si="130"/>
        <v>5</v>
      </c>
      <c r="J4111">
        <f t="shared" si="129"/>
        <v>0</v>
      </c>
    </row>
    <row r="4112" spans="1:10">
      <c r="A4112" t="s">
        <v>53</v>
      </c>
      <c r="B4112" s="57">
        <v>35203</v>
      </c>
      <c r="C4112">
        <v>1996</v>
      </c>
      <c r="D4112">
        <v>710</v>
      </c>
      <c r="E4112">
        <v>5143.45</v>
      </c>
      <c r="F4112">
        <v>6.55</v>
      </c>
      <c r="G4112">
        <v>521</v>
      </c>
      <c r="H4112" t="s">
        <v>54</v>
      </c>
      <c r="I4112">
        <f t="shared" si="130"/>
        <v>5</v>
      </c>
      <c r="J4112">
        <f t="shared" si="129"/>
        <v>0</v>
      </c>
    </row>
    <row r="4113" spans="1:10">
      <c r="A4113" t="s">
        <v>53</v>
      </c>
      <c r="B4113" s="57">
        <v>35203</v>
      </c>
      <c r="C4113">
        <v>1996</v>
      </c>
      <c r="D4113">
        <v>710</v>
      </c>
      <c r="E4113">
        <v>5143.45</v>
      </c>
      <c r="F4113">
        <v>0.8</v>
      </c>
      <c r="G4113">
        <v>523</v>
      </c>
      <c r="H4113" t="s">
        <v>54</v>
      </c>
      <c r="I4113">
        <f t="shared" si="130"/>
        <v>5</v>
      </c>
      <c r="J4113">
        <f t="shared" si="129"/>
        <v>0</v>
      </c>
    </row>
    <row r="4114" spans="1:10">
      <c r="A4114" t="s">
        <v>53</v>
      </c>
      <c r="B4114" s="57">
        <v>35203</v>
      </c>
      <c r="C4114">
        <v>1996</v>
      </c>
      <c r="D4114">
        <v>710</v>
      </c>
      <c r="E4114">
        <v>5143.45</v>
      </c>
      <c r="F4114">
        <v>12.47</v>
      </c>
      <c r="G4114">
        <v>541</v>
      </c>
      <c r="H4114" t="s">
        <v>54</v>
      </c>
      <c r="I4114">
        <f t="shared" si="130"/>
        <v>5</v>
      </c>
      <c r="J4114">
        <f t="shared" si="129"/>
        <v>0</v>
      </c>
    </row>
    <row r="4115" spans="1:10">
      <c r="A4115" t="s">
        <v>53</v>
      </c>
      <c r="B4115" s="57">
        <v>35203</v>
      </c>
      <c r="C4115">
        <v>1996</v>
      </c>
      <c r="D4115">
        <v>710</v>
      </c>
      <c r="E4115">
        <v>5143.45</v>
      </c>
      <c r="F4115">
        <v>13.37</v>
      </c>
      <c r="G4115">
        <v>542</v>
      </c>
      <c r="H4115" t="s">
        <v>54</v>
      </c>
      <c r="I4115">
        <f t="shared" si="130"/>
        <v>5</v>
      </c>
      <c r="J4115">
        <f t="shared" si="129"/>
        <v>0</v>
      </c>
    </row>
    <row r="4116" spans="1:10">
      <c r="A4116" t="s">
        <v>53</v>
      </c>
      <c r="B4116" s="57">
        <v>35203</v>
      </c>
      <c r="C4116">
        <v>1996</v>
      </c>
      <c r="D4116">
        <v>710</v>
      </c>
      <c r="E4116">
        <v>5458.9</v>
      </c>
      <c r="F4116">
        <v>105.23</v>
      </c>
      <c r="G4116">
        <v>610</v>
      </c>
      <c r="H4116" t="s">
        <v>18</v>
      </c>
      <c r="I4116">
        <f t="shared" si="130"/>
        <v>5</v>
      </c>
      <c r="J4116">
        <f t="shared" si="129"/>
        <v>0</v>
      </c>
    </row>
    <row r="4117" spans="1:10">
      <c r="A4117" t="s">
        <v>53</v>
      </c>
      <c r="B4117" s="57">
        <v>35203</v>
      </c>
      <c r="C4117">
        <v>1996</v>
      </c>
      <c r="D4117">
        <v>710</v>
      </c>
      <c r="E4117">
        <v>5458.9</v>
      </c>
      <c r="F4117">
        <v>77.38</v>
      </c>
      <c r="G4117">
        <v>620</v>
      </c>
      <c r="H4117" t="s">
        <v>18</v>
      </c>
      <c r="I4117">
        <f t="shared" si="130"/>
        <v>5</v>
      </c>
      <c r="J4117">
        <f t="shared" si="129"/>
        <v>0</v>
      </c>
    </row>
    <row r="4118" spans="1:10">
      <c r="A4118" t="s">
        <v>53</v>
      </c>
      <c r="B4118" s="57">
        <v>35203</v>
      </c>
      <c r="C4118">
        <v>1996</v>
      </c>
      <c r="D4118">
        <v>710</v>
      </c>
      <c r="E4118">
        <v>5458.9</v>
      </c>
      <c r="F4118">
        <v>326.7</v>
      </c>
      <c r="G4118">
        <v>630</v>
      </c>
      <c r="H4118" t="s">
        <v>18</v>
      </c>
      <c r="I4118">
        <f t="shared" si="130"/>
        <v>5</v>
      </c>
      <c r="J4118">
        <f t="shared" si="129"/>
        <v>0</v>
      </c>
    </row>
    <row r="4119" spans="1:10">
      <c r="A4119" t="s">
        <v>53</v>
      </c>
      <c r="B4119" s="57">
        <v>35203</v>
      </c>
      <c r="C4119">
        <v>1996</v>
      </c>
      <c r="D4119">
        <v>710</v>
      </c>
      <c r="E4119">
        <v>5458.9</v>
      </c>
      <c r="F4119">
        <v>151.22</v>
      </c>
      <c r="G4119">
        <v>640</v>
      </c>
      <c r="H4119" t="s">
        <v>18</v>
      </c>
      <c r="I4119">
        <f t="shared" si="130"/>
        <v>5</v>
      </c>
      <c r="J4119">
        <f t="shared" si="129"/>
        <v>0</v>
      </c>
    </row>
    <row r="4120" spans="1:10">
      <c r="A4120" t="s">
        <v>53</v>
      </c>
      <c r="B4120" s="57">
        <v>35203</v>
      </c>
      <c r="C4120">
        <v>1996</v>
      </c>
      <c r="D4120">
        <v>710</v>
      </c>
      <c r="E4120">
        <v>5458.9</v>
      </c>
      <c r="F4120">
        <v>223.45</v>
      </c>
      <c r="G4120">
        <v>650</v>
      </c>
      <c r="H4120" t="s">
        <v>18</v>
      </c>
      <c r="I4120">
        <f t="shared" si="130"/>
        <v>5</v>
      </c>
      <c r="J4120">
        <f t="shared" si="129"/>
        <v>0</v>
      </c>
    </row>
    <row r="4121" spans="1:10">
      <c r="A4121" t="s">
        <v>53</v>
      </c>
      <c r="B4121" s="57">
        <v>35203</v>
      </c>
      <c r="C4121">
        <v>1996</v>
      </c>
      <c r="D4121">
        <v>710</v>
      </c>
      <c r="E4121">
        <v>5458.9</v>
      </c>
      <c r="F4121">
        <v>0.17</v>
      </c>
      <c r="G4121">
        <v>659</v>
      </c>
      <c r="H4121" t="s">
        <v>55</v>
      </c>
      <c r="I4121">
        <f t="shared" si="130"/>
        <v>5</v>
      </c>
      <c r="J4121">
        <f t="shared" si="129"/>
        <v>0</v>
      </c>
    </row>
    <row r="4122" spans="1:10">
      <c r="A4122" t="s">
        <v>53</v>
      </c>
      <c r="B4122" s="57">
        <v>35203</v>
      </c>
      <c r="C4122">
        <v>1996</v>
      </c>
      <c r="D4122">
        <v>710</v>
      </c>
      <c r="E4122">
        <v>7681.82</v>
      </c>
      <c r="F4122">
        <v>3.9</v>
      </c>
      <c r="G4122">
        <v>518</v>
      </c>
      <c r="H4122" t="s">
        <v>54</v>
      </c>
      <c r="I4122">
        <f t="shared" si="130"/>
        <v>5</v>
      </c>
      <c r="J4122">
        <f t="shared" si="129"/>
        <v>0</v>
      </c>
    </row>
    <row r="4123" spans="1:10">
      <c r="A4123" t="s">
        <v>53</v>
      </c>
      <c r="B4123" s="57">
        <v>35203</v>
      </c>
      <c r="C4123">
        <v>1996</v>
      </c>
      <c r="D4123">
        <v>710</v>
      </c>
      <c r="E4123">
        <v>7681.82</v>
      </c>
      <c r="F4123">
        <v>9.3800000000000008</v>
      </c>
      <c r="G4123">
        <v>519</v>
      </c>
      <c r="H4123" t="s">
        <v>54</v>
      </c>
      <c r="I4123">
        <f t="shared" si="130"/>
        <v>5</v>
      </c>
      <c r="J4123">
        <f t="shared" si="129"/>
        <v>0</v>
      </c>
    </row>
    <row r="4124" spans="1:10">
      <c r="A4124" t="s">
        <v>53</v>
      </c>
      <c r="B4124" s="57">
        <v>35203</v>
      </c>
      <c r="C4124">
        <v>1996</v>
      </c>
      <c r="D4124">
        <v>710</v>
      </c>
      <c r="E4124">
        <v>7681.82</v>
      </c>
      <c r="F4124">
        <v>1.0900000000000001</v>
      </c>
      <c r="G4124">
        <v>541</v>
      </c>
      <c r="H4124" t="s">
        <v>54</v>
      </c>
      <c r="I4124">
        <f t="shared" si="130"/>
        <v>5</v>
      </c>
      <c r="J4124">
        <f t="shared" si="129"/>
        <v>0</v>
      </c>
    </row>
    <row r="4125" spans="1:10">
      <c r="A4125" t="s">
        <v>53</v>
      </c>
      <c r="B4125" s="57">
        <v>35203</v>
      </c>
      <c r="C4125">
        <v>1996</v>
      </c>
      <c r="D4125">
        <v>710</v>
      </c>
      <c r="F4125">
        <v>6.87</v>
      </c>
      <c r="G4125">
        <v>517</v>
      </c>
      <c r="H4125" t="s">
        <v>54</v>
      </c>
      <c r="I4125">
        <f t="shared" si="130"/>
        <v>5</v>
      </c>
      <c r="J4125">
        <f t="shared" si="129"/>
        <v>0</v>
      </c>
    </row>
    <row r="4126" spans="1:10">
      <c r="A4126" t="s">
        <v>53</v>
      </c>
      <c r="B4126" s="57">
        <v>35203</v>
      </c>
      <c r="C4126">
        <v>1996</v>
      </c>
      <c r="D4126">
        <v>710</v>
      </c>
      <c r="F4126">
        <v>2.52</v>
      </c>
      <c r="G4126">
        <v>519</v>
      </c>
      <c r="H4126" t="s">
        <v>54</v>
      </c>
      <c r="I4126">
        <f t="shared" si="130"/>
        <v>5</v>
      </c>
      <c r="J4126">
        <f t="shared" si="129"/>
        <v>0</v>
      </c>
    </row>
    <row r="4127" spans="1:10">
      <c r="A4127" t="s">
        <v>53</v>
      </c>
      <c r="B4127" s="57">
        <v>35203</v>
      </c>
      <c r="C4127">
        <v>1996</v>
      </c>
      <c r="D4127">
        <v>710</v>
      </c>
      <c r="F4127">
        <v>1.1200000000000001</v>
      </c>
      <c r="G4127">
        <v>521</v>
      </c>
      <c r="H4127" t="s">
        <v>54</v>
      </c>
      <c r="I4127">
        <f t="shared" si="130"/>
        <v>5</v>
      </c>
      <c r="J4127">
        <f t="shared" si="129"/>
        <v>0</v>
      </c>
    </row>
    <row r="4128" spans="1:10">
      <c r="A4128" t="s">
        <v>53</v>
      </c>
      <c r="B4128" s="57">
        <v>35203</v>
      </c>
      <c r="C4128">
        <v>1996</v>
      </c>
      <c r="D4128">
        <v>710</v>
      </c>
      <c r="F4128">
        <v>0.96</v>
      </c>
      <c r="G4128">
        <v>523</v>
      </c>
      <c r="H4128" t="s">
        <v>54</v>
      </c>
      <c r="I4128">
        <f t="shared" si="130"/>
        <v>5</v>
      </c>
      <c r="J4128">
        <f t="shared" si="129"/>
        <v>0</v>
      </c>
    </row>
    <row r="4129" spans="1:10">
      <c r="A4129" t="s">
        <v>53</v>
      </c>
      <c r="B4129" s="57">
        <v>35203</v>
      </c>
      <c r="C4129">
        <v>1996</v>
      </c>
      <c r="D4129">
        <v>710</v>
      </c>
      <c r="F4129">
        <v>0.11</v>
      </c>
      <c r="G4129">
        <v>524</v>
      </c>
      <c r="H4129" t="s">
        <v>54</v>
      </c>
      <c r="I4129">
        <f t="shared" si="130"/>
        <v>5</v>
      </c>
      <c r="J4129">
        <f t="shared" si="129"/>
        <v>0</v>
      </c>
    </row>
    <row r="4130" spans="1:10">
      <c r="A4130" t="s">
        <v>53</v>
      </c>
      <c r="B4130" s="57">
        <v>35203</v>
      </c>
      <c r="C4130">
        <v>1996</v>
      </c>
      <c r="D4130">
        <v>710</v>
      </c>
      <c r="F4130">
        <v>0.9</v>
      </c>
      <c r="G4130">
        <v>541</v>
      </c>
      <c r="H4130" t="s">
        <v>54</v>
      </c>
      <c r="I4130">
        <f t="shared" si="130"/>
        <v>5</v>
      </c>
      <c r="J4130">
        <f t="shared" si="129"/>
        <v>0</v>
      </c>
    </row>
    <row r="4131" spans="1:10">
      <c r="A4131" t="s">
        <v>53</v>
      </c>
      <c r="B4131" s="57">
        <v>35203</v>
      </c>
      <c r="C4131">
        <v>1996</v>
      </c>
      <c r="D4131">
        <v>710</v>
      </c>
      <c r="F4131">
        <v>0.1</v>
      </c>
      <c r="G4131">
        <v>542</v>
      </c>
      <c r="H4131" t="s">
        <v>54</v>
      </c>
      <c r="I4131">
        <f t="shared" si="130"/>
        <v>5</v>
      </c>
      <c r="J4131">
        <f t="shared" si="129"/>
        <v>0</v>
      </c>
    </row>
    <row r="4132" spans="1:10">
      <c r="A4132" t="s">
        <v>53</v>
      </c>
      <c r="B4132" s="57">
        <v>35203</v>
      </c>
      <c r="C4132">
        <v>1996</v>
      </c>
      <c r="D4132">
        <v>710</v>
      </c>
      <c r="F4132">
        <v>0.94</v>
      </c>
      <c r="G4132">
        <v>610</v>
      </c>
      <c r="H4132" t="s">
        <v>18</v>
      </c>
      <c r="I4132">
        <f t="shared" si="130"/>
        <v>5</v>
      </c>
      <c r="J4132">
        <f t="shared" si="129"/>
        <v>0</v>
      </c>
    </row>
    <row r="4133" spans="1:10">
      <c r="A4133" t="s">
        <v>53</v>
      </c>
      <c r="B4133" s="57">
        <v>35203</v>
      </c>
      <c r="C4133">
        <v>1996</v>
      </c>
      <c r="D4133">
        <v>710</v>
      </c>
      <c r="F4133">
        <v>2.97</v>
      </c>
      <c r="G4133">
        <v>620</v>
      </c>
      <c r="H4133" t="s">
        <v>18</v>
      </c>
      <c r="I4133">
        <f t="shared" si="130"/>
        <v>5</v>
      </c>
      <c r="J4133">
        <f t="shared" si="129"/>
        <v>0</v>
      </c>
    </row>
    <row r="4134" spans="1:10">
      <c r="A4134" t="s">
        <v>53</v>
      </c>
      <c r="B4134" s="57">
        <v>35203</v>
      </c>
      <c r="C4134">
        <v>1996</v>
      </c>
      <c r="D4134">
        <v>710</v>
      </c>
      <c r="F4134">
        <v>8.75</v>
      </c>
      <c r="G4134">
        <v>630</v>
      </c>
      <c r="H4134" t="s">
        <v>18</v>
      </c>
      <c r="I4134">
        <f t="shared" si="130"/>
        <v>5</v>
      </c>
      <c r="J4134">
        <f t="shared" si="129"/>
        <v>0</v>
      </c>
    </row>
    <row r="4135" spans="1:10">
      <c r="A4135" t="s">
        <v>53</v>
      </c>
      <c r="B4135" s="57">
        <v>35203</v>
      </c>
      <c r="C4135">
        <v>1996</v>
      </c>
      <c r="D4135">
        <v>710</v>
      </c>
      <c r="F4135">
        <v>9.52</v>
      </c>
      <c r="G4135">
        <v>640</v>
      </c>
      <c r="H4135" t="s">
        <v>18</v>
      </c>
      <c r="I4135">
        <f t="shared" si="130"/>
        <v>5</v>
      </c>
      <c r="J4135">
        <f t="shared" si="129"/>
        <v>0</v>
      </c>
    </row>
    <row r="4136" spans="1:10">
      <c r="A4136" t="s">
        <v>53</v>
      </c>
      <c r="B4136" s="57">
        <v>35203</v>
      </c>
      <c r="C4136">
        <v>1996</v>
      </c>
      <c r="D4136">
        <v>710</v>
      </c>
      <c r="F4136">
        <v>12.14</v>
      </c>
      <c r="G4136">
        <v>650</v>
      </c>
      <c r="H4136" t="s">
        <v>18</v>
      </c>
      <c r="I4136">
        <f t="shared" si="130"/>
        <v>5</v>
      </c>
      <c r="J4136">
        <f t="shared" si="129"/>
        <v>0</v>
      </c>
    </row>
    <row r="4137" spans="1:10">
      <c r="A4137" t="s">
        <v>53</v>
      </c>
      <c r="B4137" s="57">
        <v>35210</v>
      </c>
      <c r="C4137">
        <v>1996</v>
      </c>
      <c r="D4137">
        <v>710</v>
      </c>
      <c r="E4137">
        <v>4840.45</v>
      </c>
      <c r="F4137">
        <v>66.14</v>
      </c>
      <c r="G4137">
        <v>610</v>
      </c>
      <c r="H4137" t="s">
        <v>18</v>
      </c>
      <c r="I4137">
        <f t="shared" si="130"/>
        <v>5</v>
      </c>
      <c r="J4137">
        <f t="shared" si="129"/>
        <v>0</v>
      </c>
    </row>
    <row r="4138" spans="1:10">
      <c r="A4138" t="s">
        <v>53</v>
      </c>
      <c r="B4138" s="57">
        <v>35210</v>
      </c>
      <c r="C4138">
        <v>1996</v>
      </c>
      <c r="D4138">
        <v>710</v>
      </c>
      <c r="E4138">
        <v>4840.45</v>
      </c>
      <c r="F4138">
        <v>15.91</v>
      </c>
      <c r="G4138">
        <v>620</v>
      </c>
      <c r="H4138" t="s">
        <v>18</v>
      </c>
      <c r="I4138">
        <f t="shared" si="130"/>
        <v>5</v>
      </c>
      <c r="J4138">
        <f t="shared" si="129"/>
        <v>0</v>
      </c>
    </row>
    <row r="4139" spans="1:10">
      <c r="A4139" t="s">
        <v>53</v>
      </c>
      <c r="B4139" s="57">
        <v>35210</v>
      </c>
      <c r="C4139">
        <v>1996</v>
      </c>
      <c r="D4139">
        <v>710</v>
      </c>
      <c r="E4139">
        <v>4840.45</v>
      </c>
      <c r="F4139">
        <v>49.83</v>
      </c>
      <c r="G4139">
        <v>630</v>
      </c>
      <c r="H4139" t="s">
        <v>18</v>
      </c>
      <c r="I4139">
        <f t="shared" si="130"/>
        <v>5</v>
      </c>
      <c r="J4139">
        <f t="shared" si="129"/>
        <v>0</v>
      </c>
    </row>
    <row r="4140" spans="1:10">
      <c r="A4140" t="s">
        <v>53</v>
      </c>
      <c r="B4140" s="57">
        <v>35210</v>
      </c>
      <c r="C4140">
        <v>1996</v>
      </c>
      <c r="D4140">
        <v>710</v>
      </c>
      <c r="E4140">
        <v>4840.45</v>
      </c>
      <c r="F4140">
        <v>26.86</v>
      </c>
      <c r="G4140">
        <v>640</v>
      </c>
      <c r="H4140" t="s">
        <v>18</v>
      </c>
      <c r="I4140">
        <f t="shared" si="130"/>
        <v>5</v>
      </c>
      <c r="J4140">
        <f t="shared" si="129"/>
        <v>0</v>
      </c>
    </row>
    <row r="4141" spans="1:10">
      <c r="A4141" t="s">
        <v>53</v>
      </c>
      <c r="B4141" s="57">
        <v>35210</v>
      </c>
      <c r="C4141">
        <v>1996</v>
      </c>
      <c r="D4141">
        <v>710</v>
      </c>
      <c r="E4141">
        <v>5143.45</v>
      </c>
      <c r="F4141">
        <v>0.7</v>
      </c>
      <c r="G4141">
        <v>517</v>
      </c>
      <c r="H4141" t="s">
        <v>54</v>
      </c>
      <c r="I4141">
        <f t="shared" si="130"/>
        <v>5</v>
      </c>
      <c r="J4141">
        <f t="shared" si="129"/>
        <v>0</v>
      </c>
    </row>
    <row r="4142" spans="1:10">
      <c r="A4142" t="s">
        <v>53</v>
      </c>
      <c r="B4142" s="57">
        <v>35210</v>
      </c>
      <c r="C4142">
        <v>1996</v>
      </c>
      <c r="D4142">
        <v>710</v>
      </c>
      <c r="E4142">
        <v>5143.45</v>
      </c>
      <c r="F4142">
        <v>2.9</v>
      </c>
      <c r="G4142">
        <v>518</v>
      </c>
      <c r="H4142" t="s">
        <v>54</v>
      </c>
      <c r="I4142">
        <f t="shared" si="130"/>
        <v>5</v>
      </c>
      <c r="J4142">
        <f t="shared" si="129"/>
        <v>0</v>
      </c>
    </row>
    <row r="4143" spans="1:10">
      <c r="A4143" t="s">
        <v>53</v>
      </c>
      <c r="B4143" s="57">
        <v>35210</v>
      </c>
      <c r="C4143">
        <v>1996</v>
      </c>
      <c r="D4143">
        <v>710</v>
      </c>
      <c r="E4143">
        <v>5143.45</v>
      </c>
      <c r="F4143">
        <v>0.41</v>
      </c>
      <c r="G4143">
        <v>519</v>
      </c>
      <c r="H4143" t="s">
        <v>54</v>
      </c>
      <c r="I4143">
        <f t="shared" si="130"/>
        <v>5</v>
      </c>
      <c r="J4143">
        <f t="shared" si="129"/>
        <v>0</v>
      </c>
    </row>
    <row r="4144" spans="1:10">
      <c r="A4144" t="s">
        <v>53</v>
      </c>
      <c r="B4144" s="57">
        <v>35210</v>
      </c>
      <c r="C4144">
        <v>1996</v>
      </c>
      <c r="D4144">
        <v>710</v>
      </c>
      <c r="E4144">
        <v>5143.45</v>
      </c>
      <c r="F4144">
        <v>21.82</v>
      </c>
      <c r="G4144">
        <v>541</v>
      </c>
      <c r="H4144" t="s">
        <v>54</v>
      </c>
      <c r="I4144">
        <f t="shared" si="130"/>
        <v>5</v>
      </c>
      <c r="J4144">
        <f t="shared" si="129"/>
        <v>0</v>
      </c>
    </row>
    <row r="4145" spans="1:10">
      <c r="A4145" t="s">
        <v>53</v>
      </c>
      <c r="B4145" s="57">
        <v>35210</v>
      </c>
      <c r="C4145">
        <v>1996</v>
      </c>
      <c r="D4145">
        <v>710</v>
      </c>
      <c r="E4145">
        <v>5143.45</v>
      </c>
      <c r="F4145">
        <v>2.0299999999999998</v>
      </c>
      <c r="G4145">
        <v>542</v>
      </c>
      <c r="H4145" t="s">
        <v>54</v>
      </c>
      <c r="I4145">
        <f t="shared" si="130"/>
        <v>5</v>
      </c>
      <c r="J4145">
        <f t="shared" si="129"/>
        <v>0</v>
      </c>
    </row>
    <row r="4146" spans="1:10">
      <c r="A4146" t="s">
        <v>53</v>
      </c>
      <c r="B4146" s="57">
        <v>35210</v>
      </c>
      <c r="C4146">
        <v>1996</v>
      </c>
      <c r="D4146">
        <v>710</v>
      </c>
      <c r="E4146">
        <v>5143.45</v>
      </c>
      <c r="F4146">
        <v>8.17</v>
      </c>
      <c r="G4146">
        <v>543</v>
      </c>
      <c r="H4146" t="s">
        <v>54</v>
      </c>
      <c r="I4146">
        <f t="shared" si="130"/>
        <v>5</v>
      </c>
      <c r="J4146">
        <f t="shared" si="129"/>
        <v>0</v>
      </c>
    </row>
    <row r="4147" spans="1:10">
      <c r="A4147" t="s">
        <v>53</v>
      </c>
      <c r="B4147" s="57">
        <v>35210</v>
      </c>
      <c r="C4147">
        <v>1996</v>
      </c>
      <c r="D4147">
        <v>710</v>
      </c>
      <c r="E4147">
        <v>5458.9</v>
      </c>
      <c r="F4147">
        <v>54.52</v>
      </c>
      <c r="G4147">
        <v>610</v>
      </c>
      <c r="H4147" t="s">
        <v>18</v>
      </c>
      <c r="I4147">
        <f t="shared" si="130"/>
        <v>5</v>
      </c>
      <c r="J4147">
        <f t="shared" si="129"/>
        <v>0</v>
      </c>
    </row>
    <row r="4148" spans="1:10">
      <c r="A4148" t="s">
        <v>53</v>
      </c>
      <c r="B4148" s="57">
        <v>35210</v>
      </c>
      <c r="C4148">
        <v>1996</v>
      </c>
      <c r="D4148">
        <v>710</v>
      </c>
      <c r="E4148">
        <v>5458.9</v>
      </c>
      <c r="F4148">
        <v>4.0599999999999996</v>
      </c>
      <c r="G4148">
        <v>620</v>
      </c>
      <c r="H4148" t="s">
        <v>18</v>
      </c>
      <c r="I4148">
        <f t="shared" si="130"/>
        <v>5</v>
      </c>
      <c r="J4148">
        <f t="shared" si="129"/>
        <v>0</v>
      </c>
    </row>
    <row r="4149" spans="1:10">
      <c r="A4149" t="s">
        <v>53</v>
      </c>
      <c r="B4149" s="57">
        <v>35210</v>
      </c>
      <c r="C4149">
        <v>1996</v>
      </c>
      <c r="D4149">
        <v>710</v>
      </c>
      <c r="E4149">
        <v>5458.9</v>
      </c>
      <c r="F4149">
        <v>179.92</v>
      </c>
      <c r="G4149">
        <v>630</v>
      </c>
      <c r="H4149" t="s">
        <v>18</v>
      </c>
      <c r="I4149">
        <f t="shared" si="130"/>
        <v>5</v>
      </c>
      <c r="J4149">
        <f t="shared" si="129"/>
        <v>0</v>
      </c>
    </row>
    <row r="4150" spans="1:10">
      <c r="A4150" t="s">
        <v>53</v>
      </c>
      <c r="B4150" s="57">
        <v>35210</v>
      </c>
      <c r="C4150">
        <v>1996</v>
      </c>
      <c r="D4150">
        <v>710</v>
      </c>
      <c r="E4150">
        <v>5458.9</v>
      </c>
      <c r="F4150">
        <v>116.63</v>
      </c>
      <c r="G4150">
        <v>640</v>
      </c>
      <c r="H4150" t="s">
        <v>18</v>
      </c>
      <c r="I4150">
        <f t="shared" si="130"/>
        <v>5</v>
      </c>
      <c r="J4150">
        <f t="shared" si="129"/>
        <v>0</v>
      </c>
    </row>
    <row r="4151" spans="1:10">
      <c r="A4151" t="s">
        <v>53</v>
      </c>
      <c r="B4151" s="57">
        <v>35210</v>
      </c>
      <c r="C4151">
        <v>1996</v>
      </c>
      <c r="D4151">
        <v>710</v>
      </c>
      <c r="E4151">
        <v>5458.9</v>
      </c>
      <c r="F4151">
        <v>157.19</v>
      </c>
      <c r="G4151">
        <v>650</v>
      </c>
      <c r="H4151" t="s">
        <v>18</v>
      </c>
      <c r="I4151">
        <f t="shared" si="130"/>
        <v>5</v>
      </c>
      <c r="J4151">
        <f t="shared" si="129"/>
        <v>0</v>
      </c>
    </row>
    <row r="4152" spans="1:10">
      <c r="A4152" t="s">
        <v>53</v>
      </c>
      <c r="B4152" s="57">
        <v>35210</v>
      </c>
      <c r="C4152">
        <v>1996</v>
      </c>
      <c r="D4152">
        <v>710</v>
      </c>
      <c r="E4152">
        <v>5458.9</v>
      </c>
      <c r="F4152">
        <v>0.1</v>
      </c>
      <c r="G4152">
        <v>659</v>
      </c>
      <c r="H4152" t="s">
        <v>55</v>
      </c>
      <c r="I4152">
        <f t="shared" si="130"/>
        <v>5</v>
      </c>
      <c r="J4152">
        <f t="shared" si="129"/>
        <v>0</v>
      </c>
    </row>
    <row r="4153" spans="1:10">
      <c r="A4153" t="s">
        <v>53</v>
      </c>
      <c r="B4153" s="57">
        <v>35210</v>
      </c>
      <c r="C4153">
        <v>1996</v>
      </c>
      <c r="D4153">
        <v>710</v>
      </c>
      <c r="E4153">
        <v>7681.82</v>
      </c>
      <c r="F4153">
        <v>8.35</v>
      </c>
      <c r="G4153">
        <v>518</v>
      </c>
      <c r="H4153" t="s">
        <v>54</v>
      </c>
      <c r="I4153">
        <f t="shared" si="130"/>
        <v>5</v>
      </c>
      <c r="J4153">
        <f t="shared" si="129"/>
        <v>0</v>
      </c>
    </row>
    <row r="4154" spans="1:10">
      <c r="A4154" t="s">
        <v>53</v>
      </c>
      <c r="B4154" s="57">
        <v>35210</v>
      </c>
      <c r="C4154">
        <v>1996</v>
      </c>
      <c r="D4154">
        <v>710</v>
      </c>
      <c r="E4154">
        <v>7681.82</v>
      </c>
      <c r="F4154">
        <v>0.06</v>
      </c>
      <c r="G4154">
        <v>519</v>
      </c>
      <c r="H4154" t="s">
        <v>54</v>
      </c>
      <c r="I4154">
        <f t="shared" si="130"/>
        <v>5</v>
      </c>
      <c r="J4154">
        <f t="shared" si="129"/>
        <v>0</v>
      </c>
    </row>
    <row r="4155" spans="1:10">
      <c r="A4155" t="s">
        <v>53</v>
      </c>
      <c r="B4155" s="57">
        <v>35210</v>
      </c>
      <c r="C4155">
        <v>1996</v>
      </c>
      <c r="D4155">
        <v>710</v>
      </c>
      <c r="E4155">
        <v>7681.82</v>
      </c>
      <c r="F4155">
        <v>9.89</v>
      </c>
      <c r="G4155">
        <v>541</v>
      </c>
      <c r="H4155" t="s">
        <v>54</v>
      </c>
      <c r="I4155">
        <f t="shared" si="130"/>
        <v>5</v>
      </c>
      <c r="J4155">
        <f t="shared" si="129"/>
        <v>0</v>
      </c>
    </row>
    <row r="4156" spans="1:10">
      <c r="A4156" t="s">
        <v>53</v>
      </c>
      <c r="B4156" s="57">
        <v>35210</v>
      </c>
      <c r="C4156">
        <v>1996</v>
      </c>
      <c r="D4156">
        <v>710</v>
      </c>
      <c r="F4156">
        <v>1.26</v>
      </c>
      <c r="G4156">
        <v>518</v>
      </c>
      <c r="H4156" t="s">
        <v>54</v>
      </c>
      <c r="I4156">
        <f t="shared" si="130"/>
        <v>5</v>
      </c>
      <c r="J4156">
        <f t="shared" si="129"/>
        <v>0</v>
      </c>
    </row>
    <row r="4157" spans="1:10">
      <c r="A4157" t="s">
        <v>53</v>
      </c>
      <c r="B4157" s="57">
        <v>35210</v>
      </c>
      <c r="C4157">
        <v>1996</v>
      </c>
      <c r="D4157">
        <v>710</v>
      </c>
      <c r="F4157">
        <v>0.36</v>
      </c>
      <c r="G4157">
        <v>519</v>
      </c>
      <c r="H4157" t="s">
        <v>54</v>
      </c>
      <c r="I4157">
        <f t="shared" si="130"/>
        <v>5</v>
      </c>
      <c r="J4157">
        <f t="shared" si="129"/>
        <v>0</v>
      </c>
    </row>
    <row r="4158" spans="1:10">
      <c r="A4158" t="s">
        <v>53</v>
      </c>
      <c r="B4158" s="57">
        <v>35210</v>
      </c>
      <c r="C4158">
        <v>1996</v>
      </c>
      <c r="D4158">
        <v>710</v>
      </c>
      <c r="F4158">
        <v>0.22</v>
      </c>
      <c r="G4158">
        <v>541</v>
      </c>
      <c r="H4158" t="s">
        <v>54</v>
      </c>
      <c r="I4158">
        <f t="shared" si="130"/>
        <v>5</v>
      </c>
      <c r="J4158">
        <f t="shared" si="129"/>
        <v>0</v>
      </c>
    </row>
    <row r="4159" spans="1:10">
      <c r="A4159" t="s">
        <v>53</v>
      </c>
      <c r="B4159" s="57">
        <v>35210</v>
      </c>
      <c r="C4159">
        <v>1996</v>
      </c>
      <c r="D4159">
        <v>710</v>
      </c>
      <c r="F4159">
        <v>0.94</v>
      </c>
      <c r="G4159">
        <v>543</v>
      </c>
      <c r="H4159" t="s">
        <v>54</v>
      </c>
      <c r="I4159">
        <f t="shared" si="130"/>
        <v>5</v>
      </c>
      <c r="J4159">
        <f t="shared" si="129"/>
        <v>0</v>
      </c>
    </row>
    <row r="4160" spans="1:10">
      <c r="A4160" t="s">
        <v>53</v>
      </c>
      <c r="B4160" s="57">
        <v>35210</v>
      </c>
      <c r="C4160">
        <v>1996</v>
      </c>
      <c r="D4160">
        <v>710</v>
      </c>
      <c r="F4160">
        <v>0.6</v>
      </c>
      <c r="G4160">
        <v>610</v>
      </c>
      <c r="H4160" t="s">
        <v>18</v>
      </c>
      <c r="I4160">
        <f t="shared" si="130"/>
        <v>5</v>
      </c>
      <c r="J4160">
        <f t="shared" si="129"/>
        <v>0</v>
      </c>
    </row>
    <row r="4161" spans="1:10">
      <c r="A4161" t="s">
        <v>53</v>
      </c>
      <c r="B4161" s="57">
        <v>35210</v>
      </c>
      <c r="C4161">
        <v>1996</v>
      </c>
      <c r="D4161">
        <v>710</v>
      </c>
      <c r="F4161">
        <v>0.17</v>
      </c>
      <c r="G4161">
        <v>620</v>
      </c>
      <c r="H4161" t="s">
        <v>18</v>
      </c>
      <c r="I4161">
        <f t="shared" si="130"/>
        <v>5</v>
      </c>
      <c r="J4161">
        <f t="shared" si="129"/>
        <v>0</v>
      </c>
    </row>
    <row r="4162" spans="1:10">
      <c r="A4162" t="s">
        <v>53</v>
      </c>
      <c r="B4162" s="57">
        <v>35210</v>
      </c>
      <c r="C4162">
        <v>1996</v>
      </c>
      <c r="D4162">
        <v>710</v>
      </c>
      <c r="F4162">
        <v>8.74</v>
      </c>
      <c r="G4162">
        <v>630</v>
      </c>
      <c r="H4162" t="s">
        <v>18</v>
      </c>
      <c r="I4162">
        <f t="shared" si="130"/>
        <v>5</v>
      </c>
      <c r="J4162">
        <f t="shared" si="129"/>
        <v>0</v>
      </c>
    </row>
    <row r="4163" spans="1:10">
      <c r="A4163" t="s">
        <v>53</v>
      </c>
      <c r="B4163" s="57">
        <v>35210</v>
      </c>
      <c r="C4163">
        <v>1996</v>
      </c>
      <c r="D4163">
        <v>710</v>
      </c>
      <c r="F4163">
        <v>0.96</v>
      </c>
      <c r="G4163">
        <v>640</v>
      </c>
      <c r="H4163" t="s">
        <v>18</v>
      </c>
      <c r="I4163">
        <f t="shared" si="130"/>
        <v>5</v>
      </c>
      <c r="J4163">
        <f t="shared" ref="J4163:J4226" si="131">IF(I4163&lt;7,0,1)</f>
        <v>0</v>
      </c>
    </row>
    <row r="4164" spans="1:10">
      <c r="A4164" t="s">
        <v>53</v>
      </c>
      <c r="B4164" s="57">
        <v>35210</v>
      </c>
      <c r="C4164">
        <v>1996</v>
      </c>
      <c r="D4164">
        <v>710</v>
      </c>
      <c r="F4164">
        <v>10.17</v>
      </c>
      <c r="G4164">
        <v>650</v>
      </c>
      <c r="H4164" t="s">
        <v>18</v>
      </c>
      <c r="I4164">
        <f t="shared" si="130"/>
        <v>5</v>
      </c>
      <c r="J4164">
        <f t="shared" si="131"/>
        <v>0</v>
      </c>
    </row>
    <row r="4165" spans="1:10">
      <c r="A4165" t="s">
        <v>53</v>
      </c>
      <c r="B4165" s="57">
        <v>35217</v>
      </c>
      <c r="C4165">
        <v>1996</v>
      </c>
      <c r="D4165">
        <v>710</v>
      </c>
      <c r="E4165">
        <v>4840.45</v>
      </c>
      <c r="F4165">
        <v>108.08</v>
      </c>
      <c r="G4165">
        <v>610</v>
      </c>
      <c r="H4165" t="s">
        <v>18</v>
      </c>
      <c r="I4165">
        <f t="shared" si="130"/>
        <v>6</v>
      </c>
      <c r="J4165">
        <f t="shared" si="131"/>
        <v>0</v>
      </c>
    </row>
    <row r="4166" spans="1:10">
      <c r="A4166" t="s">
        <v>53</v>
      </c>
      <c r="B4166" s="57">
        <v>35217</v>
      </c>
      <c r="C4166">
        <v>1996</v>
      </c>
      <c r="D4166">
        <v>710</v>
      </c>
      <c r="E4166">
        <v>4840.45</v>
      </c>
      <c r="F4166">
        <v>91.33</v>
      </c>
      <c r="G4166">
        <v>630</v>
      </c>
      <c r="H4166" t="s">
        <v>18</v>
      </c>
      <c r="I4166">
        <f t="shared" si="130"/>
        <v>6</v>
      </c>
      <c r="J4166">
        <f t="shared" si="131"/>
        <v>0</v>
      </c>
    </row>
    <row r="4167" spans="1:10">
      <c r="A4167" t="s">
        <v>53</v>
      </c>
      <c r="B4167" s="57">
        <v>35217</v>
      </c>
      <c r="C4167">
        <v>1996</v>
      </c>
      <c r="D4167">
        <v>710</v>
      </c>
      <c r="E4167">
        <v>4840.45</v>
      </c>
      <c r="F4167">
        <v>26.62</v>
      </c>
      <c r="G4167">
        <v>640</v>
      </c>
      <c r="H4167" t="s">
        <v>18</v>
      </c>
      <c r="I4167">
        <f t="shared" si="130"/>
        <v>6</v>
      </c>
      <c r="J4167">
        <f t="shared" si="131"/>
        <v>0</v>
      </c>
    </row>
    <row r="4168" spans="1:10">
      <c r="A4168" t="s">
        <v>53</v>
      </c>
      <c r="B4168" s="57">
        <v>35217</v>
      </c>
      <c r="C4168">
        <v>1996</v>
      </c>
      <c r="D4168">
        <v>710</v>
      </c>
      <c r="E4168">
        <v>4840.45</v>
      </c>
      <c r="F4168">
        <v>64.150000000000006</v>
      </c>
      <c r="G4168">
        <v>650</v>
      </c>
      <c r="H4168" t="s">
        <v>18</v>
      </c>
      <c r="I4168">
        <f t="shared" ref="I4168:I4231" si="132">MONTH(B4168)</f>
        <v>6</v>
      </c>
      <c r="J4168">
        <f t="shared" si="131"/>
        <v>0</v>
      </c>
    </row>
    <row r="4169" spans="1:10">
      <c r="A4169" t="s">
        <v>53</v>
      </c>
      <c r="B4169" s="57">
        <v>35217</v>
      </c>
      <c r="C4169">
        <v>1996</v>
      </c>
      <c r="D4169">
        <v>710</v>
      </c>
      <c r="E4169">
        <v>5143.45</v>
      </c>
      <c r="F4169">
        <v>1.03</v>
      </c>
      <c r="G4169">
        <v>517</v>
      </c>
      <c r="H4169" t="s">
        <v>54</v>
      </c>
      <c r="I4169">
        <f t="shared" si="132"/>
        <v>6</v>
      </c>
      <c r="J4169">
        <f t="shared" si="131"/>
        <v>0</v>
      </c>
    </row>
    <row r="4170" spans="1:10">
      <c r="A4170" t="s">
        <v>53</v>
      </c>
      <c r="B4170" s="57">
        <v>35217</v>
      </c>
      <c r="C4170">
        <v>1996</v>
      </c>
      <c r="D4170">
        <v>710</v>
      </c>
      <c r="E4170">
        <v>5143.45</v>
      </c>
      <c r="F4170">
        <v>6.27</v>
      </c>
      <c r="G4170">
        <v>518</v>
      </c>
      <c r="H4170" t="s">
        <v>54</v>
      </c>
      <c r="I4170">
        <f t="shared" si="132"/>
        <v>6</v>
      </c>
      <c r="J4170">
        <f t="shared" si="131"/>
        <v>0</v>
      </c>
    </row>
    <row r="4171" spans="1:10">
      <c r="A4171" t="s">
        <v>53</v>
      </c>
      <c r="B4171" s="57">
        <v>35217</v>
      </c>
      <c r="C4171">
        <v>1996</v>
      </c>
      <c r="D4171">
        <v>710</v>
      </c>
      <c r="E4171">
        <v>5143.45</v>
      </c>
      <c r="F4171">
        <v>0.24</v>
      </c>
      <c r="G4171">
        <v>519</v>
      </c>
      <c r="H4171" t="s">
        <v>54</v>
      </c>
      <c r="I4171">
        <f t="shared" si="132"/>
        <v>6</v>
      </c>
      <c r="J4171">
        <f t="shared" si="131"/>
        <v>0</v>
      </c>
    </row>
    <row r="4172" spans="1:10">
      <c r="A4172" t="s">
        <v>53</v>
      </c>
      <c r="B4172" s="57">
        <v>35217</v>
      </c>
      <c r="C4172">
        <v>1996</v>
      </c>
      <c r="D4172">
        <v>710</v>
      </c>
      <c r="E4172">
        <v>5143.45</v>
      </c>
      <c r="F4172">
        <v>11.72</v>
      </c>
      <c r="G4172">
        <v>541</v>
      </c>
      <c r="H4172" t="s">
        <v>54</v>
      </c>
      <c r="I4172">
        <f t="shared" si="132"/>
        <v>6</v>
      </c>
      <c r="J4172">
        <f t="shared" si="131"/>
        <v>0</v>
      </c>
    </row>
    <row r="4173" spans="1:10">
      <c r="A4173" t="s">
        <v>53</v>
      </c>
      <c r="B4173" s="57">
        <v>35217</v>
      </c>
      <c r="C4173">
        <v>1996</v>
      </c>
      <c r="D4173">
        <v>710</v>
      </c>
      <c r="E4173">
        <v>5143.45</v>
      </c>
      <c r="F4173">
        <v>11.74</v>
      </c>
      <c r="G4173">
        <v>542</v>
      </c>
      <c r="H4173" t="s">
        <v>54</v>
      </c>
      <c r="I4173">
        <f t="shared" si="132"/>
        <v>6</v>
      </c>
      <c r="J4173">
        <f t="shared" si="131"/>
        <v>0</v>
      </c>
    </row>
    <row r="4174" spans="1:10">
      <c r="A4174" t="s">
        <v>53</v>
      </c>
      <c r="B4174" s="57">
        <v>35217</v>
      </c>
      <c r="C4174">
        <v>1996</v>
      </c>
      <c r="D4174">
        <v>710</v>
      </c>
      <c r="E4174">
        <v>5143.45</v>
      </c>
      <c r="F4174">
        <v>6.89</v>
      </c>
      <c r="G4174">
        <v>543</v>
      </c>
      <c r="H4174" t="s">
        <v>54</v>
      </c>
      <c r="I4174">
        <f t="shared" si="132"/>
        <v>6</v>
      </c>
      <c r="J4174">
        <f t="shared" si="131"/>
        <v>0</v>
      </c>
    </row>
    <row r="4175" spans="1:10">
      <c r="A4175" t="s">
        <v>53</v>
      </c>
      <c r="B4175" s="57">
        <v>35217</v>
      </c>
      <c r="C4175">
        <v>1996</v>
      </c>
      <c r="D4175">
        <v>710</v>
      </c>
      <c r="E4175">
        <v>5458.9</v>
      </c>
      <c r="F4175">
        <v>5.86</v>
      </c>
      <c r="G4175">
        <v>610</v>
      </c>
      <c r="H4175" t="s">
        <v>18</v>
      </c>
      <c r="I4175">
        <f t="shared" si="132"/>
        <v>6</v>
      </c>
      <c r="J4175">
        <f t="shared" si="131"/>
        <v>0</v>
      </c>
    </row>
    <row r="4176" spans="1:10">
      <c r="A4176" t="s">
        <v>53</v>
      </c>
      <c r="B4176" s="57">
        <v>35217</v>
      </c>
      <c r="C4176">
        <v>1996</v>
      </c>
      <c r="D4176">
        <v>710</v>
      </c>
      <c r="E4176">
        <v>5458.9</v>
      </c>
      <c r="F4176">
        <v>6.29</v>
      </c>
      <c r="G4176">
        <v>620</v>
      </c>
      <c r="H4176" t="s">
        <v>18</v>
      </c>
      <c r="I4176">
        <f t="shared" si="132"/>
        <v>6</v>
      </c>
      <c r="J4176">
        <f t="shared" si="131"/>
        <v>0</v>
      </c>
    </row>
    <row r="4177" spans="1:10">
      <c r="A4177" t="s">
        <v>53</v>
      </c>
      <c r="B4177" s="57">
        <v>35217</v>
      </c>
      <c r="C4177">
        <v>1996</v>
      </c>
      <c r="D4177">
        <v>710</v>
      </c>
      <c r="E4177">
        <v>5458.9</v>
      </c>
      <c r="F4177">
        <v>163.82</v>
      </c>
      <c r="G4177">
        <v>630</v>
      </c>
      <c r="H4177" t="s">
        <v>18</v>
      </c>
      <c r="I4177">
        <f t="shared" si="132"/>
        <v>6</v>
      </c>
      <c r="J4177">
        <f t="shared" si="131"/>
        <v>0</v>
      </c>
    </row>
    <row r="4178" spans="1:10">
      <c r="A4178" t="s">
        <v>53</v>
      </c>
      <c r="B4178" s="57">
        <v>35217</v>
      </c>
      <c r="C4178">
        <v>1996</v>
      </c>
      <c r="D4178">
        <v>710</v>
      </c>
      <c r="E4178">
        <v>5458.9</v>
      </c>
      <c r="F4178">
        <v>109.89</v>
      </c>
      <c r="G4178">
        <v>640</v>
      </c>
      <c r="H4178" t="s">
        <v>18</v>
      </c>
      <c r="I4178">
        <f t="shared" si="132"/>
        <v>6</v>
      </c>
      <c r="J4178">
        <f t="shared" si="131"/>
        <v>0</v>
      </c>
    </row>
    <row r="4179" spans="1:10">
      <c r="A4179" t="s">
        <v>53</v>
      </c>
      <c r="B4179" s="57">
        <v>35217</v>
      </c>
      <c r="C4179">
        <v>1996</v>
      </c>
      <c r="D4179">
        <v>710</v>
      </c>
      <c r="E4179">
        <v>5458.9</v>
      </c>
      <c r="F4179">
        <v>188.36</v>
      </c>
      <c r="G4179">
        <v>650</v>
      </c>
      <c r="H4179" t="s">
        <v>18</v>
      </c>
      <c r="I4179">
        <f t="shared" si="132"/>
        <v>6</v>
      </c>
      <c r="J4179">
        <f t="shared" si="131"/>
        <v>0</v>
      </c>
    </row>
    <row r="4180" spans="1:10">
      <c r="A4180" t="s">
        <v>53</v>
      </c>
      <c r="B4180" s="57">
        <v>35217</v>
      </c>
      <c r="C4180">
        <v>1996</v>
      </c>
      <c r="D4180">
        <v>710</v>
      </c>
      <c r="E4180">
        <v>5458.9</v>
      </c>
      <c r="F4180">
        <v>2.72</v>
      </c>
      <c r="G4180">
        <v>659</v>
      </c>
      <c r="H4180" t="s">
        <v>55</v>
      </c>
      <c r="I4180">
        <f t="shared" si="132"/>
        <v>6</v>
      </c>
      <c r="J4180">
        <f t="shared" si="131"/>
        <v>0</v>
      </c>
    </row>
    <row r="4181" spans="1:10">
      <c r="A4181" t="s">
        <v>53</v>
      </c>
      <c r="B4181" s="57">
        <v>35217</v>
      </c>
      <c r="C4181">
        <v>1996</v>
      </c>
      <c r="D4181">
        <v>710</v>
      </c>
      <c r="E4181">
        <v>7681.82</v>
      </c>
      <c r="F4181">
        <v>11.17</v>
      </c>
      <c r="G4181">
        <v>518</v>
      </c>
      <c r="H4181" t="s">
        <v>54</v>
      </c>
      <c r="I4181">
        <f t="shared" si="132"/>
        <v>6</v>
      </c>
      <c r="J4181">
        <f t="shared" si="131"/>
        <v>0</v>
      </c>
    </row>
    <row r="4182" spans="1:10">
      <c r="A4182" t="s">
        <v>53</v>
      </c>
      <c r="B4182" s="57">
        <v>35217</v>
      </c>
      <c r="C4182">
        <v>1996</v>
      </c>
      <c r="D4182">
        <v>710</v>
      </c>
      <c r="E4182">
        <v>7681.82</v>
      </c>
      <c r="F4182">
        <v>0.41</v>
      </c>
      <c r="G4182">
        <v>519</v>
      </c>
      <c r="H4182" t="s">
        <v>54</v>
      </c>
      <c r="I4182">
        <f t="shared" si="132"/>
        <v>6</v>
      </c>
      <c r="J4182">
        <f t="shared" si="131"/>
        <v>0</v>
      </c>
    </row>
    <row r="4183" spans="1:10">
      <c r="A4183" t="s">
        <v>53</v>
      </c>
      <c r="B4183" s="57">
        <v>35217</v>
      </c>
      <c r="C4183">
        <v>1996</v>
      </c>
      <c r="D4183">
        <v>710</v>
      </c>
      <c r="E4183">
        <v>7681.82</v>
      </c>
      <c r="F4183">
        <v>14.28</v>
      </c>
      <c r="G4183">
        <v>541</v>
      </c>
      <c r="H4183" t="s">
        <v>54</v>
      </c>
      <c r="I4183">
        <f t="shared" si="132"/>
        <v>6</v>
      </c>
      <c r="J4183">
        <f t="shared" si="131"/>
        <v>0</v>
      </c>
    </row>
    <row r="4184" spans="1:10">
      <c r="A4184" t="s">
        <v>53</v>
      </c>
      <c r="B4184" s="57">
        <v>35217</v>
      </c>
      <c r="C4184">
        <v>1996</v>
      </c>
      <c r="D4184">
        <v>710</v>
      </c>
      <c r="E4184">
        <v>7681.82</v>
      </c>
      <c r="F4184">
        <v>13.33</v>
      </c>
      <c r="G4184">
        <v>542</v>
      </c>
      <c r="H4184" t="s">
        <v>54</v>
      </c>
      <c r="I4184">
        <f t="shared" si="132"/>
        <v>6</v>
      </c>
      <c r="J4184">
        <f t="shared" si="131"/>
        <v>0</v>
      </c>
    </row>
    <row r="4185" spans="1:10">
      <c r="A4185" t="s">
        <v>53</v>
      </c>
      <c r="B4185" s="57">
        <v>35217</v>
      </c>
      <c r="C4185">
        <v>1996</v>
      </c>
      <c r="D4185">
        <v>710</v>
      </c>
      <c r="F4185">
        <v>3.36</v>
      </c>
      <c r="G4185">
        <v>509</v>
      </c>
      <c r="H4185" t="s">
        <v>54</v>
      </c>
      <c r="I4185">
        <f t="shared" si="132"/>
        <v>6</v>
      </c>
      <c r="J4185">
        <f t="shared" si="131"/>
        <v>0</v>
      </c>
    </row>
    <row r="4186" spans="1:10">
      <c r="A4186" t="s">
        <v>53</v>
      </c>
      <c r="B4186" s="57">
        <v>35217</v>
      </c>
      <c r="C4186">
        <v>1996</v>
      </c>
      <c r="D4186">
        <v>710</v>
      </c>
      <c r="F4186">
        <v>0.28000000000000003</v>
      </c>
      <c r="G4186">
        <v>517</v>
      </c>
      <c r="H4186" t="s">
        <v>54</v>
      </c>
      <c r="I4186">
        <f t="shared" si="132"/>
        <v>6</v>
      </c>
      <c r="J4186">
        <f t="shared" si="131"/>
        <v>0</v>
      </c>
    </row>
    <row r="4187" spans="1:10">
      <c r="A4187" t="s">
        <v>53</v>
      </c>
      <c r="B4187" s="57">
        <v>35217</v>
      </c>
      <c r="C4187">
        <v>1996</v>
      </c>
      <c r="D4187">
        <v>710</v>
      </c>
      <c r="F4187">
        <v>0.33</v>
      </c>
      <c r="G4187">
        <v>518</v>
      </c>
      <c r="H4187" t="s">
        <v>54</v>
      </c>
      <c r="I4187">
        <f t="shared" si="132"/>
        <v>6</v>
      </c>
      <c r="J4187">
        <f t="shared" si="131"/>
        <v>0</v>
      </c>
    </row>
    <row r="4188" spans="1:10">
      <c r="A4188" t="s">
        <v>53</v>
      </c>
      <c r="B4188" s="57">
        <v>35217</v>
      </c>
      <c r="C4188">
        <v>1996</v>
      </c>
      <c r="D4188">
        <v>710</v>
      </c>
      <c r="F4188">
        <v>0.03</v>
      </c>
      <c r="G4188">
        <v>521</v>
      </c>
      <c r="H4188" t="s">
        <v>54</v>
      </c>
      <c r="I4188">
        <f t="shared" si="132"/>
        <v>6</v>
      </c>
      <c r="J4188">
        <f t="shared" si="131"/>
        <v>0</v>
      </c>
    </row>
    <row r="4189" spans="1:10">
      <c r="A4189" t="s">
        <v>53</v>
      </c>
      <c r="B4189" s="57">
        <v>35217</v>
      </c>
      <c r="C4189">
        <v>1996</v>
      </c>
      <c r="D4189">
        <v>710</v>
      </c>
      <c r="F4189">
        <v>0.28000000000000003</v>
      </c>
      <c r="G4189">
        <v>541</v>
      </c>
      <c r="H4189" t="s">
        <v>54</v>
      </c>
      <c r="I4189">
        <f t="shared" si="132"/>
        <v>6</v>
      </c>
      <c r="J4189">
        <f t="shared" si="131"/>
        <v>0</v>
      </c>
    </row>
    <row r="4190" spans="1:10">
      <c r="A4190" t="s">
        <v>53</v>
      </c>
      <c r="B4190" s="57">
        <v>35217</v>
      </c>
      <c r="C4190">
        <v>1996</v>
      </c>
      <c r="D4190">
        <v>710</v>
      </c>
      <c r="F4190">
        <v>0.12</v>
      </c>
      <c r="G4190">
        <v>542</v>
      </c>
      <c r="H4190" t="s">
        <v>54</v>
      </c>
      <c r="I4190">
        <f t="shared" si="132"/>
        <v>6</v>
      </c>
      <c r="J4190">
        <f t="shared" si="131"/>
        <v>0</v>
      </c>
    </row>
    <row r="4191" spans="1:10">
      <c r="A4191" t="s">
        <v>53</v>
      </c>
      <c r="B4191" s="57">
        <v>35217</v>
      </c>
      <c r="C4191">
        <v>1996</v>
      </c>
      <c r="D4191">
        <v>710</v>
      </c>
      <c r="F4191">
        <v>0.72</v>
      </c>
      <c r="G4191">
        <v>543</v>
      </c>
      <c r="H4191" t="s">
        <v>54</v>
      </c>
      <c r="I4191">
        <f t="shared" si="132"/>
        <v>6</v>
      </c>
      <c r="J4191">
        <f t="shared" si="131"/>
        <v>0</v>
      </c>
    </row>
    <row r="4192" spans="1:10">
      <c r="A4192" t="s">
        <v>53</v>
      </c>
      <c r="B4192" s="57">
        <v>35217</v>
      </c>
      <c r="C4192">
        <v>1996</v>
      </c>
      <c r="D4192">
        <v>710</v>
      </c>
      <c r="F4192">
        <v>1.8</v>
      </c>
      <c r="G4192">
        <v>610</v>
      </c>
      <c r="H4192" t="s">
        <v>18</v>
      </c>
      <c r="I4192">
        <f t="shared" si="132"/>
        <v>6</v>
      </c>
      <c r="J4192">
        <f t="shared" si="131"/>
        <v>0</v>
      </c>
    </row>
    <row r="4193" spans="1:10">
      <c r="A4193" t="s">
        <v>53</v>
      </c>
      <c r="B4193" s="57">
        <v>35217</v>
      </c>
      <c r="C4193">
        <v>1996</v>
      </c>
      <c r="D4193">
        <v>710</v>
      </c>
      <c r="F4193">
        <v>7.74</v>
      </c>
      <c r="G4193">
        <v>630</v>
      </c>
      <c r="H4193" t="s">
        <v>18</v>
      </c>
      <c r="I4193">
        <f t="shared" si="132"/>
        <v>6</v>
      </c>
      <c r="J4193">
        <f t="shared" si="131"/>
        <v>0</v>
      </c>
    </row>
    <row r="4194" spans="1:10">
      <c r="A4194" t="s">
        <v>53</v>
      </c>
      <c r="B4194" s="57">
        <v>35217</v>
      </c>
      <c r="C4194">
        <v>1996</v>
      </c>
      <c r="D4194">
        <v>710</v>
      </c>
      <c r="F4194">
        <v>2.36</v>
      </c>
      <c r="G4194">
        <v>640</v>
      </c>
      <c r="H4194" t="s">
        <v>18</v>
      </c>
      <c r="I4194">
        <f t="shared" si="132"/>
        <v>6</v>
      </c>
      <c r="J4194">
        <f t="shared" si="131"/>
        <v>0</v>
      </c>
    </row>
    <row r="4195" spans="1:10">
      <c r="A4195" t="s">
        <v>53</v>
      </c>
      <c r="B4195" s="57">
        <v>35217</v>
      </c>
      <c r="C4195">
        <v>1996</v>
      </c>
      <c r="D4195">
        <v>710</v>
      </c>
      <c r="F4195">
        <v>4.8499999999999996</v>
      </c>
      <c r="G4195">
        <v>650</v>
      </c>
      <c r="H4195" t="s">
        <v>18</v>
      </c>
      <c r="I4195">
        <f t="shared" si="132"/>
        <v>6</v>
      </c>
      <c r="J4195">
        <f t="shared" si="131"/>
        <v>0</v>
      </c>
    </row>
    <row r="4196" spans="1:10">
      <c r="A4196" t="s">
        <v>53</v>
      </c>
      <c r="B4196" s="57">
        <v>35217</v>
      </c>
      <c r="C4196">
        <v>1996</v>
      </c>
      <c r="D4196">
        <v>710</v>
      </c>
      <c r="F4196">
        <v>0.08</v>
      </c>
      <c r="G4196">
        <v>659</v>
      </c>
      <c r="H4196" t="s">
        <v>55</v>
      </c>
      <c r="I4196">
        <f t="shared" si="132"/>
        <v>6</v>
      </c>
      <c r="J4196">
        <f t="shared" si="131"/>
        <v>0</v>
      </c>
    </row>
    <row r="4197" spans="1:10">
      <c r="A4197" t="s">
        <v>53</v>
      </c>
      <c r="B4197" s="57">
        <v>35224</v>
      </c>
      <c r="C4197">
        <v>1996</v>
      </c>
      <c r="D4197">
        <v>710</v>
      </c>
      <c r="E4197">
        <v>4840.45</v>
      </c>
      <c r="F4197">
        <v>129.69999999999999</v>
      </c>
      <c r="G4197">
        <v>610</v>
      </c>
      <c r="H4197" t="s">
        <v>18</v>
      </c>
      <c r="I4197">
        <f t="shared" si="132"/>
        <v>6</v>
      </c>
      <c r="J4197">
        <f t="shared" si="131"/>
        <v>0</v>
      </c>
    </row>
    <row r="4198" spans="1:10">
      <c r="A4198" t="s">
        <v>53</v>
      </c>
      <c r="B4198" s="57">
        <v>35224</v>
      </c>
      <c r="C4198">
        <v>1996</v>
      </c>
      <c r="D4198">
        <v>710</v>
      </c>
      <c r="E4198">
        <v>4840.45</v>
      </c>
      <c r="F4198">
        <v>50.48</v>
      </c>
      <c r="G4198">
        <v>620</v>
      </c>
      <c r="H4198" t="s">
        <v>18</v>
      </c>
      <c r="I4198">
        <f t="shared" si="132"/>
        <v>6</v>
      </c>
      <c r="J4198">
        <f t="shared" si="131"/>
        <v>0</v>
      </c>
    </row>
    <row r="4199" spans="1:10">
      <c r="A4199" t="s">
        <v>53</v>
      </c>
      <c r="B4199" s="57">
        <v>35224</v>
      </c>
      <c r="C4199">
        <v>1996</v>
      </c>
      <c r="D4199">
        <v>710</v>
      </c>
      <c r="E4199">
        <v>4840.45</v>
      </c>
      <c r="F4199">
        <v>54.44</v>
      </c>
      <c r="G4199">
        <v>630</v>
      </c>
      <c r="H4199" t="s">
        <v>18</v>
      </c>
      <c r="I4199">
        <f t="shared" si="132"/>
        <v>6</v>
      </c>
      <c r="J4199">
        <f t="shared" si="131"/>
        <v>0</v>
      </c>
    </row>
    <row r="4200" spans="1:10">
      <c r="A4200" t="s">
        <v>53</v>
      </c>
      <c r="B4200" s="57">
        <v>35224</v>
      </c>
      <c r="C4200">
        <v>1996</v>
      </c>
      <c r="D4200">
        <v>710</v>
      </c>
      <c r="E4200">
        <v>4840.45</v>
      </c>
      <c r="F4200">
        <v>10.94</v>
      </c>
      <c r="G4200">
        <v>640</v>
      </c>
      <c r="H4200" t="s">
        <v>18</v>
      </c>
      <c r="I4200">
        <f t="shared" si="132"/>
        <v>6</v>
      </c>
      <c r="J4200">
        <f t="shared" si="131"/>
        <v>0</v>
      </c>
    </row>
    <row r="4201" spans="1:10">
      <c r="A4201" t="s">
        <v>53</v>
      </c>
      <c r="B4201" s="57">
        <v>35224</v>
      </c>
      <c r="C4201">
        <v>1996</v>
      </c>
      <c r="D4201">
        <v>710</v>
      </c>
      <c r="E4201">
        <v>4840.45</v>
      </c>
      <c r="F4201">
        <v>56</v>
      </c>
      <c r="G4201">
        <v>650</v>
      </c>
      <c r="H4201" t="s">
        <v>18</v>
      </c>
      <c r="I4201">
        <f t="shared" si="132"/>
        <v>6</v>
      </c>
      <c r="J4201">
        <f t="shared" si="131"/>
        <v>0</v>
      </c>
    </row>
    <row r="4202" spans="1:10">
      <c r="A4202" t="s">
        <v>53</v>
      </c>
      <c r="B4202" s="57">
        <v>35224</v>
      </c>
      <c r="C4202">
        <v>1996</v>
      </c>
      <c r="D4202">
        <v>710</v>
      </c>
      <c r="E4202">
        <v>5143.45</v>
      </c>
      <c r="F4202">
        <v>1.17</v>
      </c>
      <c r="G4202">
        <v>517</v>
      </c>
      <c r="H4202" t="s">
        <v>54</v>
      </c>
      <c r="I4202">
        <f t="shared" si="132"/>
        <v>6</v>
      </c>
      <c r="J4202">
        <f t="shared" si="131"/>
        <v>0</v>
      </c>
    </row>
    <row r="4203" spans="1:10">
      <c r="A4203" t="s">
        <v>53</v>
      </c>
      <c r="B4203" s="57">
        <v>35224</v>
      </c>
      <c r="C4203">
        <v>1996</v>
      </c>
      <c r="D4203">
        <v>710</v>
      </c>
      <c r="E4203">
        <v>5143.45</v>
      </c>
      <c r="F4203">
        <v>0.32</v>
      </c>
      <c r="G4203">
        <v>521</v>
      </c>
      <c r="H4203" t="s">
        <v>54</v>
      </c>
      <c r="I4203">
        <f t="shared" si="132"/>
        <v>6</v>
      </c>
      <c r="J4203">
        <f t="shared" si="131"/>
        <v>0</v>
      </c>
    </row>
    <row r="4204" spans="1:10">
      <c r="A4204" t="s">
        <v>53</v>
      </c>
      <c r="B4204" s="57">
        <v>35224</v>
      </c>
      <c r="C4204">
        <v>1996</v>
      </c>
      <c r="D4204">
        <v>710</v>
      </c>
      <c r="E4204">
        <v>5143.45</v>
      </c>
      <c r="F4204">
        <v>26.29</v>
      </c>
      <c r="G4204">
        <v>541</v>
      </c>
      <c r="H4204" t="s">
        <v>54</v>
      </c>
      <c r="I4204">
        <f t="shared" si="132"/>
        <v>6</v>
      </c>
      <c r="J4204">
        <f t="shared" si="131"/>
        <v>0</v>
      </c>
    </row>
    <row r="4205" spans="1:10">
      <c r="A4205" t="s">
        <v>53</v>
      </c>
      <c r="B4205" s="57">
        <v>35224</v>
      </c>
      <c r="C4205">
        <v>1996</v>
      </c>
      <c r="D4205">
        <v>710</v>
      </c>
      <c r="E4205">
        <v>5143.45</v>
      </c>
      <c r="F4205">
        <v>2.62</v>
      </c>
      <c r="G4205">
        <v>542</v>
      </c>
      <c r="H4205" t="s">
        <v>54</v>
      </c>
      <c r="I4205">
        <f t="shared" si="132"/>
        <v>6</v>
      </c>
      <c r="J4205">
        <f t="shared" si="131"/>
        <v>0</v>
      </c>
    </row>
    <row r="4206" spans="1:10">
      <c r="A4206" t="s">
        <v>53</v>
      </c>
      <c r="B4206" s="57">
        <v>35224</v>
      </c>
      <c r="C4206">
        <v>1996</v>
      </c>
      <c r="D4206">
        <v>710</v>
      </c>
      <c r="E4206">
        <v>5458.9</v>
      </c>
      <c r="F4206">
        <v>87.7</v>
      </c>
      <c r="G4206">
        <v>610</v>
      </c>
      <c r="H4206" t="s">
        <v>18</v>
      </c>
      <c r="I4206">
        <f t="shared" si="132"/>
        <v>6</v>
      </c>
      <c r="J4206">
        <f t="shared" si="131"/>
        <v>0</v>
      </c>
    </row>
    <row r="4207" spans="1:10">
      <c r="A4207" t="s">
        <v>53</v>
      </c>
      <c r="B4207" s="57">
        <v>35224</v>
      </c>
      <c r="C4207">
        <v>1996</v>
      </c>
      <c r="D4207">
        <v>710</v>
      </c>
      <c r="E4207">
        <v>5458.9</v>
      </c>
      <c r="F4207">
        <v>18.91</v>
      </c>
      <c r="G4207">
        <v>620</v>
      </c>
      <c r="H4207" t="s">
        <v>18</v>
      </c>
      <c r="I4207">
        <f t="shared" si="132"/>
        <v>6</v>
      </c>
      <c r="J4207">
        <f t="shared" si="131"/>
        <v>0</v>
      </c>
    </row>
    <row r="4208" spans="1:10">
      <c r="A4208" t="s">
        <v>53</v>
      </c>
      <c r="B4208" s="57">
        <v>35224</v>
      </c>
      <c r="C4208">
        <v>1996</v>
      </c>
      <c r="D4208">
        <v>710</v>
      </c>
      <c r="E4208">
        <v>5458.9</v>
      </c>
      <c r="F4208">
        <v>176.65</v>
      </c>
      <c r="G4208">
        <v>630</v>
      </c>
      <c r="H4208" t="s">
        <v>18</v>
      </c>
      <c r="I4208">
        <f t="shared" si="132"/>
        <v>6</v>
      </c>
      <c r="J4208">
        <f t="shared" si="131"/>
        <v>0</v>
      </c>
    </row>
    <row r="4209" spans="1:10">
      <c r="A4209" t="s">
        <v>53</v>
      </c>
      <c r="B4209" s="57">
        <v>35224</v>
      </c>
      <c r="C4209">
        <v>1996</v>
      </c>
      <c r="D4209">
        <v>710</v>
      </c>
      <c r="E4209">
        <v>5458.9</v>
      </c>
      <c r="F4209">
        <v>80.47</v>
      </c>
      <c r="G4209">
        <v>640</v>
      </c>
      <c r="H4209" t="s">
        <v>18</v>
      </c>
      <c r="I4209">
        <f t="shared" si="132"/>
        <v>6</v>
      </c>
      <c r="J4209">
        <f t="shared" si="131"/>
        <v>0</v>
      </c>
    </row>
    <row r="4210" spans="1:10">
      <c r="A4210" t="s">
        <v>53</v>
      </c>
      <c r="B4210" s="57">
        <v>35224</v>
      </c>
      <c r="C4210">
        <v>1996</v>
      </c>
      <c r="D4210">
        <v>710</v>
      </c>
      <c r="E4210">
        <v>5458.9</v>
      </c>
      <c r="F4210">
        <v>103.27</v>
      </c>
      <c r="G4210">
        <v>650</v>
      </c>
      <c r="H4210" t="s">
        <v>18</v>
      </c>
      <c r="I4210">
        <f t="shared" si="132"/>
        <v>6</v>
      </c>
      <c r="J4210">
        <f t="shared" si="131"/>
        <v>0</v>
      </c>
    </row>
    <row r="4211" spans="1:10">
      <c r="A4211" t="s">
        <v>53</v>
      </c>
      <c r="B4211" s="57">
        <v>35224</v>
      </c>
      <c r="C4211">
        <v>1996</v>
      </c>
      <c r="D4211">
        <v>710</v>
      </c>
      <c r="E4211">
        <v>7681.82</v>
      </c>
      <c r="F4211">
        <v>11.78</v>
      </c>
      <c r="G4211">
        <v>518</v>
      </c>
      <c r="H4211" t="s">
        <v>54</v>
      </c>
      <c r="I4211">
        <f t="shared" si="132"/>
        <v>6</v>
      </c>
      <c r="J4211">
        <f t="shared" si="131"/>
        <v>0</v>
      </c>
    </row>
    <row r="4212" spans="1:10">
      <c r="A4212" t="s">
        <v>53</v>
      </c>
      <c r="B4212" s="57">
        <v>35224</v>
      </c>
      <c r="C4212">
        <v>1996</v>
      </c>
      <c r="D4212">
        <v>710</v>
      </c>
      <c r="E4212">
        <v>7681.82</v>
      </c>
      <c r="F4212">
        <v>0.08</v>
      </c>
      <c r="G4212">
        <v>519</v>
      </c>
      <c r="H4212" t="s">
        <v>54</v>
      </c>
      <c r="I4212">
        <f t="shared" si="132"/>
        <v>6</v>
      </c>
      <c r="J4212">
        <f t="shared" si="131"/>
        <v>0</v>
      </c>
    </row>
    <row r="4213" spans="1:10">
      <c r="A4213" t="s">
        <v>53</v>
      </c>
      <c r="B4213" s="57">
        <v>35224</v>
      </c>
      <c r="C4213">
        <v>1996</v>
      </c>
      <c r="D4213">
        <v>710</v>
      </c>
      <c r="E4213">
        <v>7681.82</v>
      </c>
      <c r="F4213">
        <v>2.46</v>
      </c>
      <c r="G4213">
        <v>541</v>
      </c>
      <c r="H4213" t="s">
        <v>54</v>
      </c>
      <c r="I4213">
        <f t="shared" si="132"/>
        <v>6</v>
      </c>
      <c r="J4213">
        <f t="shared" si="131"/>
        <v>0</v>
      </c>
    </row>
    <row r="4214" spans="1:10">
      <c r="A4214" t="s">
        <v>53</v>
      </c>
      <c r="B4214" s="57">
        <v>35224</v>
      </c>
      <c r="C4214">
        <v>1996</v>
      </c>
      <c r="D4214">
        <v>710</v>
      </c>
      <c r="E4214">
        <v>7681.82</v>
      </c>
      <c r="F4214">
        <v>14.53</v>
      </c>
      <c r="G4214">
        <v>542</v>
      </c>
      <c r="H4214" t="s">
        <v>54</v>
      </c>
      <c r="I4214">
        <f t="shared" si="132"/>
        <v>6</v>
      </c>
      <c r="J4214">
        <f t="shared" si="131"/>
        <v>0</v>
      </c>
    </row>
    <row r="4215" spans="1:10">
      <c r="A4215" t="s">
        <v>53</v>
      </c>
      <c r="B4215" s="57">
        <v>35224</v>
      </c>
      <c r="C4215">
        <v>1996</v>
      </c>
      <c r="D4215">
        <v>710</v>
      </c>
      <c r="F4215">
        <v>0.1</v>
      </c>
      <c r="G4215">
        <v>518</v>
      </c>
      <c r="H4215" t="s">
        <v>54</v>
      </c>
      <c r="I4215">
        <f t="shared" si="132"/>
        <v>6</v>
      </c>
      <c r="J4215">
        <f t="shared" si="131"/>
        <v>0</v>
      </c>
    </row>
    <row r="4216" spans="1:10">
      <c r="A4216" t="s">
        <v>53</v>
      </c>
      <c r="B4216" s="57">
        <v>35224</v>
      </c>
      <c r="C4216">
        <v>1996</v>
      </c>
      <c r="D4216">
        <v>710</v>
      </c>
      <c r="F4216">
        <v>7.0000000000000007E-2</v>
      </c>
      <c r="G4216">
        <v>519</v>
      </c>
      <c r="H4216" t="s">
        <v>54</v>
      </c>
      <c r="I4216">
        <f t="shared" si="132"/>
        <v>6</v>
      </c>
      <c r="J4216">
        <f t="shared" si="131"/>
        <v>0</v>
      </c>
    </row>
    <row r="4217" spans="1:10">
      <c r="A4217" t="s">
        <v>53</v>
      </c>
      <c r="B4217" s="57">
        <v>35224</v>
      </c>
      <c r="C4217">
        <v>1996</v>
      </c>
      <c r="D4217">
        <v>710</v>
      </c>
      <c r="F4217">
        <v>0.18</v>
      </c>
      <c r="G4217">
        <v>542</v>
      </c>
      <c r="H4217" t="s">
        <v>54</v>
      </c>
      <c r="I4217">
        <f t="shared" si="132"/>
        <v>6</v>
      </c>
      <c r="J4217">
        <f t="shared" si="131"/>
        <v>0</v>
      </c>
    </row>
    <row r="4218" spans="1:10">
      <c r="A4218" t="s">
        <v>53</v>
      </c>
      <c r="B4218" s="57">
        <v>35224</v>
      </c>
      <c r="C4218">
        <v>1996</v>
      </c>
      <c r="D4218">
        <v>710</v>
      </c>
      <c r="F4218">
        <v>4.08</v>
      </c>
      <c r="G4218">
        <v>610</v>
      </c>
      <c r="H4218" t="s">
        <v>18</v>
      </c>
      <c r="I4218">
        <f t="shared" si="132"/>
        <v>6</v>
      </c>
      <c r="J4218">
        <f t="shared" si="131"/>
        <v>0</v>
      </c>
    </row>
    <row r="4219" spans="1:10">
      <c r="A4219" t="s">
        <v>53</v>
      </c>
      <c r="B4219" s="57">
        <v>35224</v>
      </c>
      <c r="C4219">
        <v>1996</v>
      </c>
      <c r="D4219">
        <v>710</v>
      </c>
      <c r="F4219">
        <v>0.71</v>
      </c>
      <c r="G4219">
        <v>620</v>
      </c>
      <c r="H4219" t="s">
        <v>18</v>
      </c>
      <c r="I4219">
        <f t="shared" si="132"/>
        <v>6</v>
      </c>
      <c r="J4219">
        <f t="shared" si="131"/>
        <v>0</v>
      </c>
    </row>
    <row r="4220" spans="1:10">
      <c r="A4220" t="s">
        <v>53</v>
      </c>
      <c r="B4220" s="57">
        <v>35224</v>
      </c>
      <c r="C4220">
        <v>1996</v>
      </c>
      <c r="D4220">
        <v>710</v>
      </c>
      <c r="F4220">
        <v>8.5299999999999994</v>
      </c>
      <c r="G4220">
        <v>630</v>
      </c>
      <c r="H4220" t="s">
        <v>18</v>
      </c>
      <c r="I4220">
        <f t="shared" si="132"/>
        <v>6</v>
      </c>
      <c r="J4220">
        <f t="shared" si="131"/>
        <v>0</v>
      </c>
    </row>
    <row r="4221" spans="1:10">
      <c r="A4221" t="s">
        <v>53</v>
      </c>
      <c r="B4221" s="57">
        <v>35224</v>
      </c>
      <c r="C4221">
        <v>1996</v>
      </c>
      <c r="D4221">
        <v>710</v>
      </c>
      <c r="F4221">
        <v>1.21</v>
      </c>
      <c r="G4221">
        <v>640</v>
      </c>
      <c r="H4221" t="s">
        <v>18</v>
      </c>
      <c r="I4221">
        <f t="shared" si="132"/>
        <v>6</v>
      </c>
      <c r="J4221">
        <f t="shared" si="131"/>
        <v>0</v>
      </c>
    </row>
    <row r="4222" spans="1:10">
      <c r="A4222" t="s">
        <v>53</v>
      </c>
      <c r="B4222" s="57">
        <v>35224</v>
      </c>
      <c r="C4222">
        <v>1996</v>
      </c>
      <c r="D4222">
        <v>710</v>
      </c>
      <c r="F4222">
        <v>2.86</v>
      </c>
      <c r="G4222">
        <v>650</v>
      </c>
      <c r="H4222" t="s">
        <v>18</v>
      </c>
      <c r="I4222">
        <f t="shared" si="132"/>
        <v>6</v>
      </c>
      <c r="J4222">
        <f t="shared" si="131"/>
        <v>0</v>
      </c>
    </row>
    <row r="4223" spans="1:10">
      <c r="A4223" t="s">
        <v>53</v>
      </c>
      <c r="B4223" s="57">
        <v>35231</v>
      </c>
      <c r="C4223">
        <v>1996</v>
      </c>
      <c r="D4223">
        <v>710</v>
      </c>
      <c r="E4223">
        <v>4840.45</v>
      </c>
      <c r="F4223">
        <v>62.18</v>
      </c>
      <c r="G4223">
        <v>610</v>
      </c>
      <c r="H4223" t="s">
        <v>18</v>
      </c>
      <c r="I4223">
        <f t="shared" si="132"/>
        <v>6</v>
      </c>
      <c r="J4223">
        <f t="shared" si="131"/>
        <v>0</v>
      </c>
    </row>
    <row r="4224" spans="1:10">
      <c r="A4224" t="s">
        <v>53</v>
      </c>
      <c r="B4224" s="57">
        <v>35231</v>
      </c>
      <c r="C4224">
        <v>1996</v>
      </c>
      <c r="D4224">
        <v>710</v>
      </c>
      <c r="E4224">
        <v>4840.45</v>
      </c>
      <c r="F4224">
        <v>33.43</v>
      </c>
      <c r="G4224">
        <v>620</v>
      </c>
      <c r="H4224" t="s">
        <v>18</v>
      </c>
      <c r="I4224">
        <f t="shared" si="132"/>
        <v>6</v>
      </c>
      <c r="J4224">
        <f t="shared" si="131"/>
        <v>0</v>
      </c>
    </row>
    <row r="4225" spans="1:10">
      <c r="A4225" t="s">
        <v>53</v>
      </c>
      <c r="B4225" s="57">
        <v>35231</v>
      </c>
      <c r="C4225">
        <v>1996</v>
      </c>
      <c r="D4225">
        <v>710</v>
      </c>
      <c r="E4225">
        <v>4840.45</v>
      </c>
      <c r="F4225">
        <v>27.15</v>
      </c>
      <c r="G4225">
        <v>630</v>
      </c>
      <c r="H4225" t="s">
        <v>18</v>
      </c>
      <c r="I4225">
        <f t="shared" si="132"/>
        <v>6</v>
      </c>
      <c r="J4225">
        <f t="shared" si="131"/>
        <v>0</v>
      </c>
    </row>
    <row r="4226" spans="1:10">
      <c r="A4226" t="s">
        <v>53</v>
      </c>
      <c r="B4226" s="57">
        <v>35231</v>
      </c>
      <c r="C4226">
        <v>1996</v>
      </c>
      <c r="D4226">
        <v>710</v>
      </c>
      <c r="E4226">
        <v>4840.45</v>
      </c>
      <c r="F4226">
        <v>16.02</v>
      </c>
      <c r="G4226">
        <v>640</v>
      </c>
      <c r="H4226" t="s">
        <v>18</v>
      </c>
      <c r="I4226">
        <f t="shared" si="132"/>
        <v>6</v>
      </c>
      <c r="J4226">
        <f t="shared" si="131"/>
        <v>0</v>
      </c>
    </row>
    <row r="4227" spans="1:10">
      <c r="A4227" t="s">
        <v>53</v>
      </c>
      <c r="B4227" s="57">
        <v>35231</v>
      </c>
      <c r="C4227">
        <v>1996</v>
      </c>
      <c r="D4227">
        <v>710</v>
      </c>
      <c r="E4227">
        <v>4840.45</v>
      </c>
      <c r="F4227">
        <v>5.94</v>
      </c>
      <c r="G4227">
        <v>650</v>
      </c>
      <c r="H4227" t="s">
        <v>18</v>
      </c>
      <c r="I4227">
        <f t="shared" si="132"/>
        <v>6</v>
      </c>
      <c r="J4227">
        <f t="shared" ref="J4227:J4290" si="133">IF(I4227&lt;7,0,1)</f>
        <v>0</v>
      </c>
    </row>
    <row r="4228" spans="1:10">
      <c r="A4228" t="s">
        <v>53</v>
      </c>
      <c r="B4228" s="57">
        <v>35231</v>
      </c>
      <c r="C4228">
        <v>1996</v>
      </c>
      <c r="D4228">
        <v>710</v>
      </c>
      <c r="E4228">
        <v>4840.45</v>
      </c>
      <c r="F4228">
        <v>11.4</v>
      </c>
      <c r="G4228">
        <v>659</v>
      </c>
      <c r="H4228" t="s">
        <v>55</v>
      </c>
      <c r="I4228">
        <f t="shared" si="132"/>
        <v>6</v>
      </c>
      <c r="J4228">
        <f t="shared" si="133"/>
        <v>0</v>
      </c>
    </row>
    <row r="4229" spans="1:10">
      <c r="A4229" t="s">
        <v>53</v>
      </c>
      <c r="B4229" s="57">
        <v>35231</v>
      </c>
      <c r="C4229">
        <v>1996</v>
      </c>
      <c r="D4229">
        <v>710</v>
      </c>
      <c r="E4229">
        <v>5143.45</v>
      </c>
      <c r="F4229">
        <v>18.95</v>
      </c>
      <c r="G4229">
        <v>541</v>
      </c>
      <c r="H4229" t="s">
        <v>54</v>
      </c>
      <c r="I4229">
        <f t="shared" si="132"/>
        <v>6</v>
      </c>
      <c r="J4229">
        <f t="shared" si="133"/>
        <v>0</v>
      </c>
    </row>
    <row r="4230" spans="1:10">
      <c r="A4230" t="s">
        <v>53</v>
      </c>
      <c r="B4230" s="57">
        <v>35231</v>
      </c>
      <c r="C4230">
        <v>1996</v>
      </c>
      <c r="D4230">
        <v>710</v>
      </c>
      <c r="E4230">
        <v>5143.45</v>
      </c>
      <c r="F4230">
        <v>6.86</v>
      </c>
      <c r="G4230">
        <v>542</v>
      </c>
      <c r="H4230" t="s">
        <v>54</v>
      </c>
      <c r="I4230">
        <f t="shared" si="132"/>
        <v>6</v>
      </c>
      <c r="J4230">
        <f t="shared" si="133"/>
        <v>0</v>
      </c>
    </row>
    <row r="4231" spans="1:10">
      <c r="A4231" t="s">
        <v>53</v>
      </c>
      <c r="B4231" s="57">
        <v>35231</v>
      </c>
      <c r="C4231">
        <v>1996</v>
      </c>
      <c r="D4231">
        <v>710</v>
      </c>
      <c r="E4231">
        <v>5458.9</v>
      </c>
      <c r="F4231">
        <v>61.55</v>
      </c>
      <c r="G4231">
        <v>610</v>
      </c>
      <c r="H4231" t="s">
        <v>18</v>
      </c>
      <c r="I4231">
        <f t="shared" si="132"/>
        <v>6</v>
      </c>
      <c r="J4231">
        <f t="shared" si="133"/>
        <v>0</v>
      </c>
    </row>
    <row r="4232" spans="1:10">
      <c r="A4232" t="s">
        <v>53</v>
      </c>
      <c r="B4232" s="57">
        <v>35231</v>
      </c>
      <c r="C4232">
        <v>1996</v>
      </c>
      <c r="D4232">
        <v>710</v>
      </c>
      <c r="E4232">
        <v>5458.9</v>
      </c>
      <c r="F4232">
        <v>5.33</v>
      </c>
      <c r="G4232">
        <v>620</v>
      </c>
      <c r="H4232" t="s">
        <v>18</v>
      </c>
      <c r="I4232">
        <f t="shared" ref="I4232:I4295" si="134">MONTH(B4232)</f>
        <v>6</v>
      </c>
      <c r="J4232">
        <f t="shared" si="133"/>
        <v>0</v>
      </c>
    </row>
    <row r="4233" spans="1:10">
      <c r="A4233" t="s">
        <v>53</v>
      </c>
      <c r="B4233" s="57">
        <v>35231</v>
      </c>
      <c r="C4233">
        <v>1996</v>
      </c>
      <c r="D4233">
        <v>710</v>
      </c>
      <c r="E4233">
        <v>5458.9</v>
      </c>
      <c r="F4233">
        <v>187.53</v>
      </c>
      <c r="G4233">
        <v>630</v>
      </c>
      <c r="H4233" t="s">
        <v>18</v>
      </c>
      <c r="I4233">
        <f t="shared" si="134"/>
        <v>6</v>
      </c>
      <c r="J4233">
        <f t="shared" si="133"/>
        <v>0</v>
      </c>
    </row>
    <row r="4234" spans="1:10">
      <c r="A4234" t="s">
        <v>53</v>
      </c>
      <c r="B4234" s="57">
        <v>35231</v>
      </c>
      <c r="C4234">
        <v>1996</v>
      </c>
      <c r="D4234">
        <v>710</v>
      </c>
      <c r="E4234">
        <v>5458.9</v>
      </c>
      <c r="F4234">
        <v>25.65</v>
      </c>
      <c r="G4234">
        <v>640</v>
      </c>
      <c r="H4234" t="s">
        <v>18</v>
      </c>
      <c r="I4234">
        <f t="shared" si="134"/>
        <v>6</v>
      </c>
      <c r="J4234">
        <f t="shared" si="133"/>
        <v>0</v>
      </c>
    </row>
    <row r="4235" spans="1:10">
      <c r="A4235" t="s">
        <v>53</v>
      </c>
      <c r="B4235" s="57">
        <v>35231</v>
      </c>
      <c r="C4235">
        <v>1996</v>
      </c>
      <c r="D4235">
        <v>710</v>
      </c>
      <c r="E4235">
        <v>5458.9</v>
      </c>
      <c r="F4235">
        <v>89.45</v>
      </c>
      <c r="G4235">
        <v>650</v>
      </c>
      <c r="H4235" t="s">
        <v>18</v>
      </c>
      <c r="I4235">
        <f t="shared" si="134"/>
        <v>6</v>
      </c>
      <c r="J4235">
        <f t="shared" si="133"/>
        <v>0</v>
      </c>
    </row>
    <row r="4236" spans="1:10">
      <c r="A4236" t="s">
        <v>53</v>
      </c>
      <c r="B4236" s="57">
        <v>35231</v>
      </c>
      <c r="C4236">
        <v>1996</v>
      </c>
      <c r="D4236">
        <v>710</v>
      </c>
      <c r="E4236">
        <v>5458.9</v>
      </c>
      <c r="F4236">
        <v>167.74</v>
      </c>
      <c r="G4236">
        <v>659</v>
      </c>
      <c r="H4236" t="s">
        <v>55</v>
      </c>
      <c r="I4236">
        <f t="shared" si="134"/>
        <v>6</v>
      </c>
      <c r="J4236">
        <f t="shared" si="133"/>
        <v>0</v>
      </c>
    </row>
    <row r="4237" spans="1:10">
      <c r="A4237" t="s">
        <v>53</v>
      </c>
      <c r="B4237" s="57">
        <v>35231</v>
      </c>
      <c r="C4237">
        <v>1996</v>
      </c>
      <c r="D4237">
        <v>710</v>
      </c>
      <c r="E4237">
        <v>7681.82</v>
      </c>
      <c r="F4237">
        <v>9.92</v>
      </c>
      <c r="G4237">
        <v>517</v>
      </c>
      <c r="H4237" t="s">
        <v>54</v>
      </c>
      <c r="I4237">
        <f t="shared" si="134"/>
        <v>6</v>
      </c>
      <c r="J4237">
        <f t="shared" si="133"/>
        <v>0</v>
      </c>
    </row>
    <row r="4238" spans="1:10">
      <c r="A4238" t="s">
        <v>53</v>
      </c>
      <c r="B4238" s="57">
        <v>35231</v>
      </c>
      <c r="C4238">
        <v>1996</v>
      </c>
      <c r="D4238">
        <v>710</v>
      </c>
      <c r="E4238">
        <v>7681.82</v>
      </c>
      <c r="F4238">
        <v>17.3</v>
      </c>
      <c r="G4238">
        <v>518</v>
      </c>
      <c r="H4238" t="s">
        <v>54</v>
      </c>
      <c r="I4238">
        <f t="shared" si="134"/>
        <v>6</v>
      </c>
      <c r="J4238">
        <f t="shared" si="133"/>
        <v>0</v>
      </c>
    </row>
    <row r="4239" spans="1:10">
      <c r="A4239" t="s">
        <v>53</v>
      </c>
      <c r="B4239" s="57">
        <v>35231</v>
      </c>
      <c r="C4239">
        <v>1996</v>
      </c>
      <c r="D4239">
        <v>710</v>
      </c>
      <c r="E4239">
        <v>7681.82</v>
      </c>
      <c r="F4239">
        <v>0.93</v>
      </c>
      <c r="G4239">
        <v>519</v>
      </c>
      <c r="H4239" t="s">
        <v>54</v>
      </c>
      <c r="I4239">
        <f t="shared" si="134"/>
        <v>6</v>
      </c>
      <c r="J4239">
        <f t="shared" si="133"/>
        <v>0</v>
      </c>
    </row>
    <row r="4240" spans="1:10">
      <c r="A4240" t="s">
        <v>53</v>
      </c>
      <c r="B4240" s="57">
        <v>35231</v>
      </c>
      <c r="C4240">
        <v>1996</v>
      </c>
      <c r="D4240">
        <v>710</v>
      </c>
      <c r="E4240">
        <v>7681.82</v>
      </c>
      <c r="F4240">
        <v>0.03</v>
      </c>
      <c r="G4240">
        <v>521</v>
      </c>
      <c r="H4240" t="s">
        <v>54</v>
      </c>
      <c r="I4240">
        <f t="shared" si="134"/>
        <v>6</v>
      </c>
      <c r="J4240">
        <f t="shared" si="133"/>
        <v>0</v>
      </c>
    </row>
    <row r="4241" spans="1:10">
      <c r="A4241" t="s">
        <v>53</v>
      </c>
      <c r="B4241" s="57">
        <v>35231</v>
      </c>
      <c r="C4241">
        <v>1996</v>
      </c>
      <c r="D4241">
        <v>710</v>
      </c>
      <c r="E4241">
        <v>7681.82</v>
      </c>
      <c r="F4241">
        <v>19.28</v>
      </c>
      <c r="G4241">
        <v>541</v>
      </c>
      <c r="H4241" t="s">
        <v>54</v>
      </c>
      <c r="I4241">
        <f t="shared" si="134"/>
        <v>6</v>
      </c>
      <c r="J4241">
        <f t="shared" si="133"/>
        <v>0</v>
      </c>
    </row>
    <row r="4242" spans="1:10">
      <c r="A4242" t="s">
        <v>53</v>
      </c>
      <c r="B4242" s="57">
        <v>35231</v>
      </c>
      <c r="C4242">
        <v>1996</v>
      </c>
      <c r="D4242">
        <v>710</v>
      </c>
      <c r="E4242">
        <v>7681.82</v>
      </c>
      <c r="F4242">
        <v>4.58</v>
      </c>
      <c r="G4242">
        <v>542</v>
      </c>
      <c r="H4242" t="s">
        <v>54</v>
      </c>
      <c r="I4242">
        <f t="shared" si="134"/>
        <v>6</v>
      </c>
      <c r="J4242">
        <f t="shared" si="133"/>
        <v>0</v>
      </c>
    </row>
    <row r="4243" spans="1:10">
      <c r="A4243" t="s">
        <v>53</v>
      </c>
      <c r="B4243" s="57">
        <v>35231</v>
      </c>
      <c r="C4243">
        <v>1996</v>
      </c>
      <c r="D4243">
        <v>710</v>
      </c>
      <c r="F4243">
        <v>0.11</v>
      </c>
      <c r="G4243">
        <v>517</v>
      </c>
      <c r="H4243" t="s">
        <v>54</v>
      </c>
      <c r="I4243">
        <f t="shared" si="134"/>
        <v>6</v>
      </c>
      <c r="J4243">
        <f t="shared" si="133"/>
        <v>0</v>
      </c>
    </row>
    <row r="4244" spans="1:10">
      <c r="A4244" t="s">
        <v>53</v>
      </c>
      <c r="B4244" s="57">
        <v>35231</v>
      </c>
      <c r="C4244">
        <v>1996</v>
      </c>
      <c r="D4244">
        <v>710</v>
      </c>
      <c r="F4244">
        <v>0.04</v>
      </c>
      <c r="G4244">
        <v>518</v>
      </c>
      <c r="H4244" t="s">
        <v>54</v>
      </c>
      <c r="I4244">
        <f t="shared" si="134"/>
        <v>6</v>
      </c>
      <c r="J4244">
        <f t="shared" si="133"/>
        <v>0</v>
      </c>
    </row>
    <row r="4245" spans="1:10">
      <c r="A4245" t="s">
        <v>53</v>
      </c>
      <c r="B4245" s="57">
        <v>35231</v>
      </c>
      <c r="C4245">
        <v>1996</v>
      </c>
      <c r="D4245">
        <v>710</v>
      </c>
      <c r="F4245">
        <v>0.06</v>
      </c>
      <c r="G4245">
        <v>519</v>
      </c>
      <c r="H4245" t="s">
        <v>54</v>
      </c>
      <c r="I4245">
        <f t="shared" si="134"/>
        <v>6</v>
      </c>
      <c r="J4245">
        <f t="shared" si="133"/>
        <v>0</v>
      </c>
    </row>
    <row r="4246" spans="1:10">
      <c r="A4246" t="s">
        <v>53</v>
      </c>
      <c r="B4246" s="57">
        <v>35231</v>
      </c>
      <c r="C4246">
        <v>1996</v>
      </c>
      <c r="D4246">
        <v>710</v>
      </c>
      <c r="F4246">
        <v>0.28000000000000003</v>
      </c>
      <c r="G4246">
        <v>541</v>
      </c>
      <c r="H4246" t="s">
        <v>54</v>
      </c>
      <c r="I4246">
        <f t="shared" si="134"/>
        <v>6</v>
      </c>
      <c r="J4246">
        <f t="shared" si="133"/>
        <v>0</v>
      </c>
    </row>
    <row r="4247" spans="1:10">
      <c r="A4247" t="s">
        <v>53</v>
      </c>
      <c r="B4247" s="57">
        <v>35231</v>
      </c>
      <c r="C4247">
        <v>1996</v>
      </c>
      <c r="D4247">
        <v>710</v>
      </c>
      <c r="F4247">
        <v>0.21</v>
      </c>
      <c r="G4247">
        <v>542</v>
      </c>
      <c r="H4247" t="s">
        <v>54</v>
      </c>
      <c r="I4247">
        <f t="shared" si="134"/>
        <v>6</v>
      </c>
      <c r="J4247">
        <f t="shared" si="133"/>
        <v>0</v>
      </c>
    </row>
    <row r="4248" spans="1:10">
      <c r="A4248" t="s">
        <v>53</v>
      </c>
      <c r="B4248" s="57">
        <v>35231</v>
      </c>
      <c r="C4248">
        <v>1996</v>
      </c>
      <c r="D4248">
        <v>710</v>
      </c>
      <c r="F4248">
        <v>2.67</v>
      </c>
      <c r="G4248">
        <v>610</v>
      </c>
      <c r="H4248" t="s">
        <v>18</v>
      </c>
      <c r="I4248">
        <f t="shared" si="134"/>
        <v>6</v>
      </c>
      <c r="J4248">
        <f t="shared" si="133"/>
        <v>0</v>
      </c>
    </row>
    <row r="4249" spans="1:10">
      <c r="A4249" t="s">
        <v>53</v>
      </c>
      <c r="B4249" s="57">
        <v>35231</v>
      </c>
      <c r="C4249">
        <v>1996</v>
      </c>
      <c r="D4249">
        <v>710</v>
      </c>
      <c r="F4249">
        <v>3.78</v>
      </c>
      <c r="G4249">
        <v>620</v>
      </c>
      <c r="H4249" t="s">
        <v>18</v>
      </c>
      <c r="I4249">
        <f t="shared" si="134"/>
        <v>6</v>
      </c>
      <c r="J4249">
        <f t="shared" si="133"/>
        <v>0</v>
      </c>
    </row>
    <row r="4250" spans="1:10">
      <c r="A4250" t="s">
        <v>53</v>
      </c>
      <c r="B4250" s="57">
        <v>35231</v>
      </c>
      <c r="C4250">
        <v>1996</v>
      </c>
      <c r="D4250">
        <v>710</v>
      </c>
      <c r="F4250">
        <v>7.64</v>
      </c>
      <c r="G4250">
        <v>630</v>
      </c>
      <c r="H4250" t="s">
        <v>18</v>
      </c>
      <c r="I4250">
        <f t="shared" si="134"/>
        <v>6</v>
      </c>
      <c r="J4250">
        <f t="shared" si="133"/>
        <v>0</v>
      </c>
    </row>
    <row r="4251" spans="1:10">
      <c r="A4251" t="s">
        <v>53</v>
      </c>
      <c r="B4251" s="57">
        <v>35231</v>
      </c>
      <c r="C4251">
        <v>1996</v>
      </c>
      <c r="D4251">
        <v>710</v>
      </c>
      <c r="F4251">
        <v>5.51</v>
      </c>
      <c r="G4251">
        <v>640</v>
      </c>
      <c r="H4251" t="s">
        <v>18</v>
      </c>
      <c r="I4251">
        <f t="shared" si="134"/>
        <v>6</v>
      </c>
      <c r="J4251">
        <f t="shared" si="133"/>
        <v>0</v>
      </c>
    </row>
    <row r="4252" spans="1:10">
      <c r="A4252" t="s">
        <v>53</v>
      </c>
      <c r="B4252" s="57">
        <v>35231</v>
      </c>
      <c r="C4252">
        <v>1996</v>
      </c>
      <c r="D4252">
        <v>710</v>
      </c>
      <c r="F4252">
        <v>2.08</v>
      </c>
      <c r="G4252">
        <v>650</v>
      </c>
      <c r="H4252" t="s">
        <v>18</v>
      </c>
      <c r="I4252">
        <f t="shared" si="134"/>
        <v>6</v>
      </c>
      <c r="J4252">
        <f t="shared" si="133"/>
        <v>0</v>
      </c>
    </row>
    <row r="4253" spans="1:10">
      <c r="A4253" t="s">
        <v>53</v>
      </c>
      <c r="B4253" s="57">
        <v>35231</v>
      </c>
      <c r="C4253">
        <v>1996</v>
      </c>
      <c r="D4253">
        <v>710</v>
      </c>
      <c r="F4253">
        <v>4.1500000000000004</v>
      </c>
      <c r="G4253">
        <v>659</v>
      </c>
      <c r="H4253" t="s">
        <v>55</v>
      </c>
      <c r="I4253">
        <f t="shared" si="134"/>
        <v>6</v>
      </c>
      <c r="J4253">
        <f t="shared" si="133"/>
        <v>0</v>
      </c>
    </row>
    <row r="4254" spans="1:10">
      <c r="A4254" t="s">
        <v>53</v>
      </c>
      <c r="B4254" s="57">
        <v>35238</v>
      </c>
      <c r="C4254">
        <v>1996</v>
      </c>
      <c r="D4254">
        <v>710</v>
      </c>
      <c r="E4254">
        <v>4840.45</v>
      </c>
      <c r="F4254">
        <v>9.1999999999999993</v>
      </c>
      <c r="G4254">
        <v>610</v>
      </c>
      <c r="H4254" t="s">
        <v>18</v>
      </c>
      <c r="I4254">
        <f t="shared" si="134"/>
        <v>6</v>
      </c>
      <c r="J4254">
        <f t="shared" si="133"/>
        <v>0</v>
      </c>
    </row>
    <row r="4255" spans="1:10">
      <c r="A4255" t="s">
        <v>53</v>
      </c>
      <c r="B4255" s="57">
        <v>35238</v>
      </c>
      <c r="C4255">
        <v>1996</v>
      </c>
      <c r="D4255">
        <v>710</v>
      </c>
      <c r="E4255">
        <v>4840.45</v>
      </c>
      <c r="F4255">
        <v>14.15</v>
      </c>
      <c r="G4255">
        <v>620</v>
      </c>
      <c r="H4255" t="s">
        <v>18</v>
      </c>
      <c r="I4255">
        <f t="shared" si="134"/>
        <v>6</v>
      </c>
      <c r="J4255">
        <f t="shared" si="133"/>
        <v>0</v>
      </c>
    </row>
    <row r="4256" spans="1:10">
      <c r="A4256" t="s">
        <v>53</v>
      </c>
      <c r="B4256" s="57">
        <v>35238</v>
      </c>
      <c r="C4256">
        <v>1996</v>
      </c>
      <c r="D4256">
        <v>710</v>
      </c>
      <c r="E4256">
        <v>4840.45</v>
      </c>
      <c r="F4256">
        <v>43.06</v>
      </c>
      <c r="G4256">
        <v>630</v>
      </c>
      <c r="H4256" t="s">
        <v>18</v>
      </c>
      <c r="I4256">
        <f t="shared" si="134"/>
        <v>6</v>
      </c>
      <c r="J4256">
        <f t="shared" si="133"/>
        <v>0</v>
      </c>
    </row>
    <row r="4257" spans="1:10">
      <c r="A4257" t="s">
        <v>53</v>
      </c>
      <c r="B4257" s="57">
        <v>35238</v>
      </c>
      <c r="C4257">
        <v>1996</v>
      </c>
      <c r="D4257">
        <v>710</v>
      </c>
      <c r="E4257">
        <v>4840.45</v>
      </c>
      <c r="F4257">
        <v>16.97</v>
      </c>
      <c r="G4257">
        <v>650</v>
      </c>
      <c r="H4257" t="s">
        <v>18</v>
      </c>
      <c r="I4257">
        <f t="shared" si="134"/>
        <v>6</v>
      </c>
      <c r="J4257">
        <f t="shared" si="133"/>
        <v>0</v>
      </c>
    </row>
    <row r="4258" spans="1:10">
      <c r="A4258" t="s">
        <v>53</v>
      </c>
      <c r="B4258" s="57">
        <v>35238</v>
      </c>
      <c r="C4258">
        <v>1996</v>
      </c>
      <c r="D4258">
        <v>710</v>
      </c>
      <c r="E4258">
        <v>5143.45</v>
      </c>
      <c r="F4258">
        <v>10.73</v>
      </c>
      <c r="G4258">
        <v>541</v>
      </c>
      <c r="H4258" t="s">
        <v>54</v>
      </c>
      <c r="I4258">
        <f t="shared" si="134"/>
        <v>6</v>
      </c>
      <c r="J4258">
        <f t="shared" si="133"/>
        <v>0</v>
      </c>
    </row>
    <row r="4259" spans="1:10">
      <c r="A4259" t="s">
        <v>53</v>
      </c>
      <c r="B4259" s="57">
        <v>35238</v>
      </c>
      <c r="C4259">
        <v>1996</v>
      </c>
      <c r="D4259">
        <v>710</v>
      </c>
      <c r="E4259">
        <v>5143.45</v>
      </c>
      <c r="F4259">
        <v>6.87</v>
      </c>
      <c r="G4259">
        <v>542</v>
      </c>
      <c r="H4259" t="s">
        <v>54</v>
      </c>
      <c r="I4259">
        <f t="shared" si="134"/>
        <v>6</v>
      </c>
      <c r="J4259">
        <f t="shared" si="133"/>
        <v>0</v>
      </c>
    </row>
    <row r="4260" spans="1:10">
      <c r="A4260" t="s">
        <v>53</v>
      </c>
      <c r="B4260" s="57">
        <v>35238</v>
      </c>
      <c r="C4260">
        <v>1996</v>
      </c>
      <c r="D4260">
        <v>710</v>
      </c>
      <c r="E4260">
        <v>5458.9</v>
      </c>
      <c r="F4260">
        <v>25.57</v>
      </c>
      <c r="G4260">
        <v>610</v>
      </c>
      <c r="H4260" t="s">
        <v>18</v>
      </c>
      <c r="I4260">
        <f t="shared" si="134"/>
        <v>6</v>
      </c>
      <c r="J4260">
        <f t="shared" si="133"/>
        <v>0</v>
      </c>
    </row>
    <row r="4261" spans="1:10">
      <c r="A4261" t="s">
        <v>53</v>
      </c>
      <c r="B4261" s="57">
        <v>35238</v>
      </c>
      <c r="C4261">
        <v>1996</v>
      </c>
      <c r="D4261">
        <v>710</v>
      </c>
      <c r="E4261">
        <v>5458.9</v>
      </c>
      <c r="F4261">
        <v>14.37</v>
      </c>
      <c r="G4261">
        <v>620</v>
      </c>
      <c r="H4261" t="s">
        <v>18</v>
      </c>
      <c r="I4261">
        <f t="shared" si="134"/>
        <v>6</v>
      </c>
      <c r="J4261">
        <f t="shared" si="133"/>
        <v>0</v>
      </c>
    </row>
    <row r="4262" spans="1:10">
      <c r="A4262" t="s">
        <v>53</v>
      </c>
      <c r="B4262" s="57">
        <v>35238</v>
      </c>
      <c r="C4262">
        <v>1996</v>
      </c>
      <c r="D4262">
        <v>710</v>
      </c>
      <c r="E4262">
        <v>5458.9</v>
      </c>
      <c r="F4262">
        <v>70.81</v>
      </c>
      <c r="G4262">
        <v>630</v>
      </c>
      <c r="H4262" t="s">
        <v>18</v>
      </c>
      <c r="I4262">
        <f t="shared" si="134"/>
        <v>6</v>
      </c>
      <c r="J4262">
        <f t="shared" si="133"/>
        <v>0</v>
      </c>
    </row>
    <row r="4263" spans="1:10">
      <c r="A4263" t="s">
        <v>53</v>
      </c>
      <c r="B4263" s="57">
        <v>35238</v>
      </c>
      <c r="C4263">
        <v>1996</v>
      </c>
      <c r="D4263">
        <v>710</v>
      </c>
      <c r="E4263">
        <v>5458.9</v>
      </c>
      <c r="F4263">
        <v>13.73</v>
      </c>
      <c r="G4263">
        <v>640</v>
      </c>
      <c r="H4263" t="s">
        <v>18</v>
      </c>
      <c r="I4263">
        <f t="shared" si="134"/>
        <v>6</v>
      </c>
      <c r="J4263">
        <f t="shared" si="133"/>
        <v>0</v>
      </c>
    </row>
    <row r="4264" spans="1:10">
      <c r="A4264" t="s">
        <v>53</v>
      </c>
      <c r="B4264" s="57">
        <v>35238</v>
      </c>
      <c r="C4264">
        <v>1996</v>
      </c>
      <c r="D4264">
        <v>710</v>
      </c>
      <c r="E4264">
        <v>5458.9</v>
      </c>
      <c r="F4264">
        <v>47.26</v>
      </c>
      <c r="G4264">
        <v>650</v>
      </c>
      <c r="H4264" t="s">
        <v>18</v>
      </c>
      <c r="I4264">
        <f t="shared" si="134"/>
        <v>6</v>
      </c>
      <c r="J4264">
        <f t="shared" si="133"/>
        <v>0</v>
      </c>
    </row>
    <row r="4265" spans="1:10">
      <c r="A4265" t="s">
        <v>53</v>
      </c>
      <c r="B4265" s="57">
        <v>35238</v>
      </c>
      <c r="C4265">
        <v>1996</v>
      </c>
      <c r="D4265">
        <v>710</v>
      </c>
      <c r="E4265">
        <v>5458.9</v>
      </c>
      <c r="F4265">
        <v>0.92</v>
      </c>
      <c r="G4265">
        <v>659</v>
      </c>
      <c r="H4265" t="s">
        <v>55</v>
      </c>
      <c r="I4265">
        <f t="shared" si="134"/>
        <v>6</v>
      </c>
      <c r="J4265">
        <f t="shared" si="133"/>
        <v>0</v>
      </c>
    </row>
    <row r="4266" spans="1:10">
      <c r="A4266" t="s">
        <v>53</v>
      </c>
      <c r="B4266" s="57">
        <v>35238</v>
      </c>
      <c r="C4266">
        <v>1996</v>
      </c>
      <c r="D4266">
        <v>710</v>
      </c>
      <c r="E4266">
        <v>7681.82</v>
      </c>
      <c r="F4266">
        <v>0.06</v>
      </c>
      <c r="G4266">
        <v>517</v>
      </c>
      <c r="H4266" t="s">
        <v>54</v>
      </c>
      <c r="I4266">
        <f t="shared" si="134"/>
        <v>6</v>
      </c>
      <c r="J4266">
        <f t="shared" si="133"/>
        <v>0</v>
      </c>
    </row>
    <row r="4267" spans="1:10">
      <c r="A4267" t="s">
        <v>53</v>
      </c>
      <c r="B4267" s="57">
        <v>35238</v>
      </c>
      <c r="C4267">
        <v>1996</v>
      </c>
      <c r="D4267">
        <v>710</v>
      </c>
      <c r="E4267">
        <v>7681.82</v>
      </c>
      <c r="F4267">
        <v>4.7</v>
      </c>
      <c r="G4267">
        <v>518</v>
      </c>
      <c r="H4267" t="s">
        <v>54</v>
      </c>
      <c r="I4267">
        <f t="shared" si="134"/>
        <v>6</v>
      </c>
      <c r="J4267">
        <f t="shared" si="133"/>
        <v>0</v>
      </c>
    </row>
    <row r="4268" spans="1:10">
      <c r="A4268" t="s">
        <v>53</v>
      </c>
      <c r="B4268" s="57">
        <v>35238</v>
      </c>
      <c r="C4268">
        <v>1996</v>
      </c>
      <c r="D4268">
        <v>710</v>
      </c>
      <c r="E4268">
        <v>7681.82</v>
      </c>
      <c r="F4268">
        <v>6.54</v>
      </c>
      <c r="G4268">
        <v>519</v>
      </c>
      <c r="H4268" t="s">
        <v>54</v>
      </c>
      <c r="I4268">
        <f t="shared" si="134"/>
        <v>6</v>
      </c>
      <c r="J4268">
        <f t="shared" si="133"/>
        <v>0</v>
      </c>
    </row>
    <row r="4269" spans="1:10">
      <c r="A4269" t="s">
        <v>53</v>
      </c>
      <c r="B4269" s="57">
        <v>35238</v>
      </c>
      <c r="C4269">
        <v>1996</v>
      </c>
      <c r="D4269">
        <v>710</v>
      </c>
      <c r="E4269">
        <v>7681.82</v>
      </c>
      <c r="F4269">
        <v>1.03</v>
      </c>
      <c r="G4269">
        <v>521</v>
      </c>
      <c r="H4269" t="s">
        <v>54</v>
      </c>
      <c r="I4269">
        <f t="shared" si="134"/>
        <v>6</v>
      </c>
      <c r="J4269">
        <f t="shared" si="133"/>
        <v>0</v>
      </c>
    </row>
    <row r="4270" spans="1:10">
      <c r="A4270" t="s">
        <v>53</v>
      </c>
      <c r="B4270" s="57">
        <v>35238</v>
      </c>
      <c r="C4270">
        <v>1996</v>
      </c>
      <c r="D4270">
        <v>710</v>
      </c>
      <c r="E4270">
        <v>7681.82</v>
      </c>
      <c r="F4270">
        <v>1.26</v>
      </c>
      <c r="G4270">
        <v>523</v>
      </c>
      <c r="H4270" t="s">
        <v>54</v>
      </c>
      <c r="I4270">
        <f t="shared" si="134"/>
        <v>6</v>
      </c>
      <c r="J4270">
        <f t="shared" si="133"/>
        <v>0</v>
      </c>
    </row>
    <row r="4271" spans="1:10">
      <c r="A4271" t="s">
        <v>53</v>
      </c>
      <c r="B4271" s="57">
        <v>35238</v>
      </c>
      <c r="C4271">
        <v>1996</v>
      </c>
      <c r="D4271">
        <v>710</v>
      </c>
      <c r="E4271">
        <v>7681.82</v>
      </c>
      <c r="F4271">
        <v>5.35</v>
      </c>
      <c r="G4271">
        <v>541</v>
      </c>
      <c r="H4271" t="s">
        <v>54</v>
      </c>
      <c r="I4271">
        <f t="shared" si="134"/>
        <v>6</v>
      </c>
      <c r="J4271">
        <f t="shared" si="133"/>
        <v>0</v>
      </c>
    </row>
    <row r="4272" spans="1:10">
      <c r="A4272" t="s">
        <v>53</v>
      </c>
      <c r="B4272" s="57">
        <v>35238</v>
      </c>
      <c r="C4272">
        <v>1996</v>
      </c>
      <c r="D4272">
        <v>710</v>
      </c>
      <c r="F4272">
        <v>0</v>
      </c>
      <c r="G4272">
        <v>517</v>
      </c>
      <c r="H4272" t="s">
        <v>54</v>
      </c>
      <c r="I4272">
        <f t="shared" si="134"/>
        <v>6</v>
      </c>
      <c r="J4272">
        <f t="shared" si="133"/>
        <v>0</v>
      </c>
    </row>
    <row r="4273" spans="1:10">
      <c r="A4273" t="s">
        <v>53</v>
      </c>
      <c r="B4273" s="57">
        <v>35238</v>
      </c>
      <c r="C4273">
        <v>1996</v>
      </c>
      <c r="D4273">
        <v>710</v>
      </c>
      <c r="F4273">
        <v>0.05</v>
      </c>
      <c r="G4273">
        <v>519</v>
      </c>
      <c r="H4273" t="s">
        <v>54</v>
      </c>
      <c r="I4273">
        <f t="shared" si="134"/>
        <v>6</v>
      </c>
      <c r="J4273">
        <f t="shared" si="133"/>
        <v>0</v>
      </c>
    </row>
    <row r="4274" spans="1:10">
      <c r="A4274" t="s">
        <v>53</v>
      </c>
      <c r="B4274" s="57">
        <v>35238</v>
      </c>
      <c r="C4274">
        <v>1996</v>
      </c>
      <c r="D4274">
        <v>710</v>
      </c>
      <c r="F4274">
        <v>0.01</v>
      </c>
      <c r="G4274">
        <v>521</v>
      </c>
      <c r="H4274" t="s">
        <v>54</v>
      </c>
      <c r="I4274">
        <f t="shared" si="134"/>
        <v>6</v>
      </c>
      <c r="J4274">
        <f t="shared" si="133"/>
        <v>0</v>
      </c>
    </row>
    <row r="4275" spans="1:10">
      <c r="A4275" t="s">
        <v>53</v>
      </c>
      <c r="B4275" s="57">
        <v>35238</v>
      </c>
      <c r="C4275">
        <v>1996</v>
      </c>
      <c r="D4275">
        <v>710</v>
      </c>
      <c r="F4275">
        <v>0.04</v>
      </c>
      <c r="G4275">
        <v>523</v>
      </c>
      <c r="H4275" t="s">
        <v>54</v>
      </c>
      <c r="I4275">
        <f t="shared" si="134"/>
        <v>6</v>
      </c>
      <c r="J4275">
        <f t="shared" si="133"/>
        <v>0</v>
      </c>
    </row>
    <row r="4276" spans="1:10">
      <c r="A4276" t="s">
        <v>53</v>
      </c>
      <c r="B4276" s="57">
        <v>35238</v>
      </c>
      <c r="C4276">
        <v>1996</v>
      </c>
      <c r="D4276">
        <v>710</v>
      </c>
      <c r="F4276">
        <v>0.06</v>
      </c>
      <c r="G4276">
        <v>541</v>
      </c>
      <c r="H4276" t="s">
        <v>54</v>
      </c>
      <c r="I4276">
        <f t="shared" si="134"/>
        <v>6</v>
      </c>
      <c r="J4276">
        <f t="shared" si="133"/>
        <v>0</v>
      </c>
    </row>
    <row r="4277" spans="1:10">
      <c r="A4277" t="s">
        <v>53</v>
      </c>
      <c r="B4277" s="57">
        <v>35238</v>
      </c>
      <c r="C4277">
        <v>1996</v>
      </c>
      <c r="D4277">
        <v>710</v>
      </c>
      <c r="F4277">
        <v>0.01</v>
      </c>
      <c r="G4277">
        <v>542</v>
      </c>
      <c r="H4277" t="s">
        <v>54</v>
      </c>
      <c r="I4277">
        <f t="shared" si="134"/>
        <v>6</v>
      </c>
      <c r="J4277">
        <f t="shared" si="133"/>
        <v>0</v>
      </c>
    </row>
    <row r="4278" spans="1:10">
      <c r="A4278" t="s">
        <v>53</v>
      </c>
      <c r="B4278" s="57">
        <v>35238</v>
      </c>
      <c r="C4278">
        <v>1996</v>
      </c>
      <c r="D4278">
        <v>710</v>
      </c>
      <c r="F4278">
        <v>0.92</v>
      </c>
      <c r="G4278">
        <v>610</v>
      </c>
      <c r="H4278" t="s">
        <v>18</v>
      </c>
      <c r="I4278">
        <f t="shared" si="134"/>
        <v>6</v>
      </c>
      <c r="J4278">
        <f t="shared" si="133"/>
        <v>0</v>
      </c>
    </row>
    <row r="4279" spans="1:10">
      <c r="A4279" t="s">
        <v>53</v>
      </c>
      <c r="B4279" s="57">
        <v>35238</v>
      </c>
      <c r="C4279">
        <v>1996</v>
      </c>
      <c r="D4279">
        <v>710</v>
      </c>
      <c r="F4279">
        <v>1.07</v>
      </c>
      <c r="G4279">
        <v>630</v>
      </c>
      <c r="H4279" t="s">
        <v>18</v>
      </c>
      <c r="I4279">
        <f t="shared" si="134"/>
        <v>6</v>
      </c>
      <c r="J4279">
        <f t="shared" si="133"/>
        <v>0</v>
      </c>
    </row>
    <row r="4280" spans="1:10">
      <c r="A4280" t="s">
        <v>53</v>
      </c>
      <c r="B4280" s="57">
        <v>35238</v>
      </c>
      <c r="C4280">
        <v>1996</v>
      </c>
      <c r="D4280">
        <v>710</v>
      </c>
      <c r="F4280">
        <v>1.51</v>
      </c>
      <c r="G4280">
        <v>640</v>
      </c>
      <c r="H4280" t="s">
        <v>18</v>
      </c>
      <c r="I4280">
        <f t="shared" si="134"/>
        <v>6</v>
      </c>
      <c r="J4280">
        <f t="shared" si="133"/>
        <v>0</v>
      </c>
    </row>
    <row r="4281" spans="1:10">
      <c r="A4281" t="s">
        <v>53</v>
      </c>
      <c r="B4281" s="57">
        <v>35238</v>
      </c>
      <c r="C4281">
        <v>1996</v>
      </c>
      <c r="D4281">
        <v>710</v>
      </c>
      <c r="F4281">
        <v>1.57</v>
      </c>
      <c r="G4281">
        <v>650</v>
      </c>
      <c r="H4281" t="s">
        <v>18</v>
      </c>
      <c r="I4281">
        <f t="shared" si="134"/>
        <v>6</v>
      </c>
      <c r="J4281">
        <f t="shared" si="133"/>
        <v>0</v>
      </c>
    </row>
    <row r="4282" spans="1:10">
      <c r="A4282" t="s">
        <v>53</v>
      </c>
      <c r="B4282" s="57">
        <v>35238</v>
      </c>
      <c r="C4282">
        <v>1996</v>
      </c>
      <c r="D4282">
        <v>710</v>
      </c>
      <c r="F4282">
        <v>0.03</v>
      </c>
      <c r="G4282">
        <v>659</v>
      </c>
      <c r="H4282" t="s">
        <v>55</v>
      </c>
      <c r="I4282">
        <f t="shared" si="134"/>
        <v>6</v>
      </c>
      <c r="J4282">
        <f t="shared" si="133"/>
        <v>0</v>
      </c>
    </row>
    <row r="4283" spans="1:10">
      <c r="A4283" t="s">
        <v>53</v>
      </c>
      <c r="B4283" s="57">
        <v>35245</v>
      </c>
      <c r="C4283">
        <v>1996</v>
      </c>
      <c r="D4283">
        <v>710</v>
      </c>
      <c r="E4283">
        <v>4840.45</v>
      </c>
      <c r="F4283">
        <v>28.71</v>
      </c>
      <c r="G4283">
        <v>610</v>
      </c>
      <c r="H4283" t="s">
        <v>18</v>
      </c>
      <c r="I4283">
        <f t="shared" si="134"/>
        <v>6</v>
      </c>
      <c r="J4283">
        <f t="shared" si="133"/>
        <v>0</v>
      </c>
    </row>
    <row r="4284" spans="1:10">
      <c r="A4284" t="s">
        <v>53</v>
      </c>
      <c r="B4284" s="57">
        <v>35245</v>
      </c>
      <c r="C4284">
        <v>1996</v>
      </c>
      <c r="D4284">
        <v>710</v>
      </c>
      <c r="E4284">
        <v>4840.45</v>
      </c>
      <c r="F4284">
        <v>30.35</v>
      </c>
      <c r="G4284">
        <v>630</v>
      </c>
      <c r="H4284" t="s">
        <v>18</v>
      </c>
      <c r="I4284">
        <f t="shared" si="134"/>
        <v>6</v>
      </c>
      <c r="J4284">
        <f t="shared" si="133"/>
        <v>0</v>
      </c>
    </row>
    <row r="4285" spans="1:10">
      <c r="A4285" t="s">
        <v>53</v>
      </c>
      <c r="B4285" s="57">
        <v>35245</v>
      </c>
      <c r="C4285">
        <v>1996</v>
      </c>
      <c r="D4285">
        <v>710</v>
      </c>
      <c r="E4285">
        <v>4840.45</v>
      </c>
      <c r="F4285">
        <v>15.49</v>
      </c>
      <c r="G4285">
        <v>640</v>
      </c>
      <c r="H4285" t="s">
        <v>18</v>
      </c>
      <c r="I4285">
        <f t="shared" si="134"/>
        <v>6</v>
      </c>
      <c r="J4285">
        <f t="shared" si="133"/>
        <v>0</v>
      </c>
    </row>
    <row r="4286" spans="1:10">
      <c r="A4286" t="s">
        <v>53</v>
      </c>
      <c r="B4286" s="57">
        <v>35245</v>
      </c>
      <c r="C4286">
        <v>1996</v>
      </c>
      <c r="D4286">
        <v>710</v>
      </c>
      <c r="E4286">
        <v>5143.45</v>
      </c>
      <c r="F4286">
        <v>0.13</v>
      </c>
      <c r="G4286">
        <v>517</v>
      </c>
      <c r="H4286" t="s">
        <v>54</v>
      </c>
      <c r="I4286">
        <f t="shared" si="134"/>
        <v>6</v>
      </c>
      <c r="J4286">
        <f t="shared" si="133"/>
        <v>0</v>
      </c>
    </row>
    <row r="4287" spans="1:10">
      <c r="A4287" t="s">
        <v>53</v>
      </c>
      <c r="B4287" s="57">
        <v>35245</v>
      </c>
      <c r="C4287">
        <v>1996</v>
      </c>
      <c r="D4287">
        <v>710</v>
      </c>
      <c r="E4287">
        <v>5143.45</v>
      </c>
      <c r="F4287">
        <v>10.61</v>
      </c>
      <c r="G4287">
        <v>541</v>
      </c>
      <c r="H4287" t="s">
        <v>54</v>
      </c>
      <c r="I4287">
        <f t="shared" si="134"/>
        <v>6</v>
      </c>
      <c r="J4287">
        <f t="shared" si="133"/>
        <v>0</v>
      </c>
    </row>
    <row r="4288" spans="1:10">
      <c r="A4288" t="s">
        <v>53</v>
      </c>
      <c r="B4288" s="57">
        <v>35245</v>
      </c>
      <c r="C4288">
        <v>1996</v>
      </c>
      <c r="D4288">
        <v>710</v>
      </c>
      <c r="E4288">
        <v>5143.45</v>
      </c>
      <c r="F4288">
        <v>8</v>
      </c>
      <c r="G4288">
        <v>542</v>
      </c>
      <c r="H4288" t="s">
        <v>54</v>
      </c>
      <c r="I4288">
        <f t="shared" si="134"/>
        <v>6</v>
      </c>
      <c r="J4288">
        <f t="shared" si="133"/>
        <v>0</v>
      </c>
    </row>
    <row r="4289" spans="1:10">
      <c r="A4289" t="s">
        <v>53</v>
      </c>
      <c r="B4289" s="57">
        <v>35245</v>
      </c>
      <c r="C4289">
        <v>1996</v>
      </c>
      <c r="D4289">
        <v>710</v>
      </c>
      <c r="E4289">
        <v>5458.9</v>
      </c>
      <c r="F4289">
        <v>12.13</v>
      </c>
      <c r="G4289">
        <v>610</v>
      </c>
      <c r="H4289" t="s">
        <v>18</v>
      </c>
      <c r="I4289">
        <f t="shared" si="134"/>
        <v>6</v>
      </c>
      <c r="J4289">
        <f t="shared" si="133"/>
        <v>0</v>
      </c>
    </row>
    <row r="4290" spans="1:10">
      <c r="A4290" t="s">
        <v>53</v>
      </c>
      <c r="B4290" s="57">
        <v>35245</v>
      </c>
      <c r="C4290">
        <v>1996</v>
      </c>
      <c r="D4290">
        <v>710</v>
      </c>
      <c r="E4290">
        <v>5458.9</v>
      </c>
      <c r="F4290">
        <v>15</v>
      </c>
      <c r="G4290">
        <v>620</v>
      </c>
      <c r="H4290" t="s">
        <v>18</v>
      </c>
      <c r="I4290">
        <f t="shared" si="134"/>
        <v>6</v>
      </c>
      <c r="J4290">
        <f t="shared" si="133"/>
        <v>0</v>
      </c>
    </row>
    <row r="4291" spans="1:10">
      <c r="A4291" t="s">
        <v>53</v>
      </c>
      <c r="B4291" s="57">
        <v>35245</v>
      </c>
      <c r="C4291">
        <v>1996</v>
      </c>
      <c r="D4291">
        <v>710</v>
      </c>
      <c r="E4291">
        <v>5458.9</v>
      </c>
      <c r="F4291">
        <v>160.32</v>
      </c>
      <c r="G4291">
        <v>630</v>
      </c>
      <c r="H4291" t="s">
        <v>18</v>
      </c>
      <c r="I4291">
        <f t="shared" si="134"/>
        <v>6</v>
      </c>
      <c r="J4291">
        <f t="shared" ref="J4291:J4354" si="135">IF(I4291&lt;7,0,1)</f>
        <v>0</v>
      </c>
    </row>
    <row r="4292" spans="1:10">
      <c r="A4292" t="s">
        <v>53</v>
      </c>
      <c r="B4292" s="57">
        <v>35245</v>
      </c>
      <c r="C4292">
        <v>1996</v>
      </c>
      <c r="D4292">
        <v>710</v>
      </c>
      <c r="E4292">
        <v>5458.9</v>
      </c>
      <c r="F4292">
        <v>40.380000000000003</v>
      </c>
      <c r="G4292">
        <v>640</v>
      </c>
      <c r="H4292" t="s">
        <v>18</v>
      </c>
      <c r="I4292">
        <f t="shared" si="134"/>
        <v>6</v>
      </c>
      <c r="J4292">
        <f t="shared" si="135"/>
        <v>0</v>
      </c>
    </row>
    <row r="4293" spans="1:10">
      <c r="A4293" t="s">
        <v>53</v>
      </c>
      <c r="B4293" s="57">
        <v>35245</v>
      </c>
      <c r="C4293">
        <v>1996</v>
      </c>
      <c r="D4293">
        <v>710</v>
      </c>
      <c r="E4293">
        <v>5458.9</v>
      </c>
      <c r="F4293">
        <v>74.2</v>
      </c>
      <c r="G4293">
        <v>650</v>
      </c>
      <c r="H4293" t="s">
        <v>18</v>
      </c>
      <c r="I4293">
        <f t="shared" si="134"/>
        <v>6</v>
      </c>
      <c r="J4293">
        <f t="shared" si="135"/>
        <v>0</v>
      </c>
    </row>
    <row r="4294" spans="1:10">
      <c r="A4294" t="s">
        <v>53</v>
      </c>
      <c r="B4294" s="57">
        <v>35245</v>
      </c>
      <c r="C4294">
        <v>1996</v>
      </c>
      <c r="D4294">
        <v>710</v>
      </c>
      <c r="E4294">
        <v>5458.9</v>
      </c>
      <c r="F4294">
        <v>1.81</v>
      </c>
      <c r="G4294">
        <v>659</v>
      </c>
      <c r="H4294" t="s">
        <v>55</v>
      </c>
      <c r="I4294">
        <f t="shared" si="134"/>
        <v>6</v>
      </c>
      <c r="J4294">
        <f t="shared" si="135"/>
        <v>0</v>
      </c>
    </row>
    <row r="4295" spans="1:10">
      <c r="A4295" t="s">
        <v>53</v>
      </c>
      <c r="B4295" s="57">
        <v>35245</v>
      </c>
      <c r="C4295">
        <v>1996</v>
      </c>
      <c r="D4295">
        <v>710</v>
      </c>
      <c r="E4295">
        <v>7681.82</v>
      </c>
      <c r="F4295">
        <v>6.11</v>
      </c>
      <c r="G4295">
        <v>518</v>
      </c>
      <c r="H4295" t="s">
        <v>54</v>
      </c>
      <c r="I4295">
        <f t="shared" si="134"/>
        <v>6</v>
      </c>
      <c r="J4295">
        <f t="shared" si="135"/>
        <v>0</v>
      </c>
    </row>
    <row r="4296" spans="1:10">
      <c r="A4296" t="s">
        <v>53</v>
      </c>
      <c r="B4296" s="57">
        <v>35245</v>
      </c>
      <c r="C4296">
        <v>1996</v>
      </c>
      <c r="D4296">
        <v>710</v>
      </c>
      <c r="E4296">
        <v>7681.82</v>
      </c>
      <c r="F4296">
        <v>0.43</v>
      </c>
      <c r="G4296">
        <v>519</v>
      </c>
      <c r="H4296" t="s">
        <v>54</v>
      </c>
      <c r="I4296">
        <f t="shared" ref="I4296:I4359" si="136">MONTH(B4296)</f>
        <v>6</v>
      </c>
      <c r="J4296">
        <f t="shared" si="135"/>
        <v>0</v>
      </c>
    </row>
    <row r="4297" spans="1:10">
      <c r="A4297" t="s">
        <v>53</v>
      </c>
      <c r="B4297" s="57">
        <v>35245</v>
      </c>
      <c r="C4297">
        <v>1996</v>
      </c>
      <c r="D4297">
        <v>710</v>
      </c>
      <c r="E4297">
        <v>7681.82</v>
      </c>
      <c r="F4297">
        <v>0.28999999999999998</v>
      </c>
      <c r="G4297">
        <v>523</v>
      </c>
      <c r="H4297" t="s">
        <v>54</v>
      </c>
      <c r="I4297">
        <f t="shared" si="136"/>
        <v>6</v>
      </c>
      <c r="J4297">
        <f t="shared" si="135"/>
        <v>0</v>
      </c>
    </row>
    <row r="4298" spans="1:10">
      <c r="A4298" t="s">
        <v>53</v>
      </c>
      <c r="B4298" s="57">
        <v>35245</v>
      </c>
      <c r="C4298">
        <v>1996</v>
      </c>
      <c r="D4298">
        <v>710</v>
      </c>
      <c r="E4298">
        <v>7681.82</v>
      </c>
      <c r="F4298">
        <v>3.95</v>
      </c>
      <c r="G4298">
        <v>541</v>
      </c>
      <c r="H4298" t="s">
        <v>54</v>
      </c>
      <c r="I4298">
        <f t="shared" si="136"/>
        <v>6</v>
      </c>
      <c r="J4298">
        <f t="shared" si="135"/>
        <v>0</v>
      </c>
    </row>
    <row r="4299" spans="1:10">
      <c r="A4299" t="s">
        <v>53</v>
      </c>
      <c r="B4299" s="57">
        <v>35245</v>
      </c>
      <c r="C4299">
        <v>1996</v>
      </c>
      <c r="D4299">
        <v>710</v>
      </c>
      <c r="E4299">
        <v>7681.82</v>
      </c>
      <c r="F4299">
        <v>7.62</v>
      </c>
      <c r="G4299">
        <v>542</v>
      </c>
      <c r="H4299" t="s">
        <v>54</v>
      </c>
      <c r="I4299">
        <f t="shared" si="136"/>
        <v>6</v>
      </c>
      <c r="J4299">
        <f t="shared" si="135"/>
        <v>0</v>
      </c>
    </row>
    <row r="4300" spans="1:10">
      <c r="A4300" t="s">
        <v>53</v>
      </c>
      <c r="B4300" s="57">
        <v>35245</v>
      </c>
      <c r="C4300">
        <v>1996</v>
      </c>
      <c r="D4300">
        <v>710</v>
      </c>
      <c r="F4300">
        <v>0.05</v>
      </c>
      <c r="G4300">
        <v>518</v>
      </c>
      <c r="H4300" t="s">
        <v>54</v>
      </c>
      <c r="I4300">
        <f t="shared" si="136"/>
        <v>6</v>
      </c>
      <c r="J4300">
        <f t="shared" si="135"/>
        <v>0</v>
      </c>
    </row>
    <row r="4301" spans="1:10">
      <c r="A4301" t="s">
        <v>53</v>
      </c>
      <c r="B4301" s="57">
        <v>35245</v>
      </c>
      <c r="C4301">
        <v>1996</v>
      </c>
      <c r="D4301">
        <v>710</v>
      </c>
      <c r="F4301">
        <v>0</v>
      </c>
      <c r="G4301">
        <v>519</v>
      </c>
      <c r="H4301" t="s">
        <v>54</v>
      </c>
      <c r="I4301">
        <f t="shared" si="136"/>
        <v>6</v>
      </c>
      <c r="J4301">
        <f t="shared" si="135"/>
        <v>0</v>
      </c>
    </row>
    <row r="4302" spans="1:10">
      <c r="A4302" t="s">
        <v>53</v>
      </c>
      <c r="B4302" s="57">
        <v>35245</v>
      </c>
      <c r="C4302">
        <v>1996</v>
      </c>
      <c r="D4302">
        <v>710</v>
      </c>
      <c r="F4302">
        <v>0.09</v>
      </c>
      <c r="G4302">
        <v>523</v>
      </c>
      <c r="H4302" t="s">
        <v>54</v>
      </c>
      <c r="I4302">
        <f t="shared" si="136"/>
        <v>6</v>
      </c>
      <c r="J4302">
        <f t="shared" si="135"/>
        <v>0</v>
      </c>
    </row>
    <row r="4303" spans="1:10">
      <c r="A4303" t="s">
        <v>53</v>
      </c>
      <c r="B4303" s="57">
        <v>35245</v>
      </c>
      <c r="C4303">
        <v>1996</v>
      </c>
      <c r="D4303">
        <v>710</v>
      </c>
      <c r="F4303">
        <v>0</v>
      </c>
      <c r="G4303">
        <v>542</v>
      </c>
      <c r="H4303" t="s">
        <v>54</v>
      </c>
      <c r="I4303">
        <f t="shared" si="136"/>
        <v>6</v>
      </c>
      <c r="J4303">
        <f t="shared" si="135"/>
        <v>0</v>
      </c>
    </row>
    <row r="4304" spans="1:10">
      <c r="A4304" t="s">
        <v>53</v>
      </c>
      <c r="B4304" s="57">
        <v>35245</v>
      </c>
      <c r="C4304">
        <v>1996</v>
      </c>
      <c r="D4304">
        <v>710</v>
      </c>
      <c r="F4304">
        <v>2.74</v>
      </c>
      <c r="G4304">
        <v>610</v>
      </c>
      <c r="H4304" t="s">
        <v>18</v>
      </c>
      <c r="I4304">
        <f t="shared" si="136"/>
        <v>6</v>
      </c>
      <c r="J4304">
        <f t="shared" si="135"/>
        <v>0</v>
      </c>
    </row>
    <row r="4305" spans="1:10">
      <c r="A4305" t="s">
        <v>53</v>
      </c>
      <c r="B4305" s="57">
        <v>35245</v>
      </c>
      <c r="C4305">
        <v>1996</v>
      </c>
      <c r="D4305">
        <v>710</v>
      </c>
      <c r="F4305">
        <v>1.75</v>
      </c>
      <c r="G4305">
        <v>620</v>
      </c>
      <c r="H4305" t="s">
        <v>18</v>
      </c>
      <c r="I4305">
        <f t="shared" si="136"/>
        <v>6</v>
      </c>
      <c r="J4305">
        <f t="shared" si="135"/>
        <v>0</v>
      </c>
    </row>
    <row r="4306" spans="1:10">
      <c r="A4306" t="s">
        <v>53</v>
      </c>
      <c r="B4306" s="57">
        <v>35245</v>
      </c>
      <c r="C4306">
        <v>1996</v>
      </c>
      <c r="D4306">
        <v>710</v>
      </c>
      <c r="F4306">
        <v>3.92</v>
      </c>
      <c r="G4306">
        <v>630</v>
      </c>
      <c r="H4306" t="s">
        <v>18</v>
      </c>
      <c r="I4306">
        <f t="shared" si="136"/>
        <v>6</v>
      </c>
      <c r="J4306">
        <f t="shared" si="135"/>
        <v>0</v>
      </c>
    </row>
    <row r="4307" spans="1:10">
      <c r="A4307" t="s">
        <v>53</v>
      </c>
      <c r="B4307" s="57">
        <v>35245</v>
      </c>
      <c r="C4307">
        <v>1996</v>
      </c>
      <c r="D4307">
        <v>710</v>
      </c>
      <c r="F4307">
        <v>0.28000000000000003</v>
      </c>
      <c r="G4307">
        <v>640</v>
      </c>
      <c r="H4307" t="s">
        <v>18</v>
      </c>
      <c r="I4307">
        <f t="shared" si="136"/>
        <v>6</v>
      </c>
      <c r="J4307">
        <f t="shared" si="135"/>
        <v>0</v>
      </c>
    </row>
    <row r="4308" spans="1:10">
      <c r="A4308" t="s">
        <v>53</v>
      </c>
      <c r="B4308" s="57">
        <v>35245</v>
      </c>
      <c r="C4308">
        <v>1996</v>
      </c>
      <c r="D4308">
        <v>710</v>
      </c>
      <c r="F4308">
        <v>1.18</v>
      </c>
      <c r="G4308">
        <v>650</v>
      </c>
      <c r="H4308" t="s">
        <v>18</v>
      </c>
      <c r="I4308">
        <f t="shared" si="136"/>
        <v>6</v>
      </c>
      <c r="J4308">
        <f t="shared" si="135"/>
        <v>0</v>
      </c>
    </row>
    <row r="4309" spans="1:10">
      <c r="A4309" t="s">
        <v>53</v>
      </c>
      <c r="B4309" s="57">
        <v>35245</v>
      </c>
      <c r="C4309">
        <v>1996</v>
      </c>
      <c r="D4309">
        <v>710</v>
      </c>
      <c r="F4309">
        <v>0.06</v>
      </c>
      <c r="G4309">
        <v>659</v>
      </c>
      <c r="H4309" t="s">
        <v>55</v>
      </c>
      <c r="I4309">
        <f t="shared" si="136"/>
        <v>6</v>
      </c>
      <c r="J4309">
        <f t="shared" si="135"/>
        <v>0</v>
      </c>
    </row>
    <row r="4310" spans="1:10">
      <c r="A4310" t="s">
        <v>53</v>
      </c>
      <c r="B4310" s="57">
        <v>35252</v>
      </c>
      <c r="C4310">
        <v>1996</v>
      </c>
      <c r="D4310">
        <v>710</v>
      </c>
      <c r="E4310">
        <v>4840.45</v>
      </c>
      <c r="F4310">
        <v>96.42</v>
      </c>
      <c r="G4310">
        <v>620</v>
      </c>
      <c r="H4310" t="s">
        <v>18</v>
      </c>
      <c r="I4310">
        <f t="shared" si="136"/>
        <v>7</v>
      </c>
      <c r="J4310">
        <f t="shared" si="135"/>
        <v>1</v>
      </c>
    </row>
    <row r="4311" spans="1:10">
      <c r="A4311" t="s">
        <v>53</v>
      </c>
      <c r="B4311" s="57">
        <v>35252</v>
      </c>
      <c r="C4311">
        <v>1996</v>
      </c>
      <c r="D4311">
        <v>710</v>
      </c>
      <c r="E4311">
        <v>4840.45</v>
      </c>
      <c r="F4311">
        <v>107.3</v>
      </c>
      <c r="G4311">
        <v>630</v>
      </c>
      <c r="H4311" t="s">
        <v>18</v>
      </c>
      <c r="I4311">
        <f t="shared" si="136"/>
        <v>7</v>
      </c>
      <c r="J4311">
        <f t="shared" si="135"/>
        <v>1</v>
      </c>
    </row>
    <row r="4312" spans="1:10">
      <c r="A4312" t="s">
        <v>53</v>
      </c>
      <c r="B4312" s="57">
        <v>35252</v>
      </c>
      <c r="C4312">
        <v>1996</v>
      </c>
      <c r="D4312">
        <v>710</v>
      </c>
      <c r="E4312">
        <v>4840.45</v>
      </c>
      <c r="F4312">
        <v>180.71</v>
      </c>
      <c r="G4312">
        <v>640</v>
      </c>
      <c r="H4312" t="s">
        <v>18</v>
      </c>
      <c r="I4312">
        <f t="shared" si="136"/>
        <v>7</v>
      </c>
      <c r="J4312">
        <f t="shared" si="135"/>
        <v>1</v>
      </c>
    </row>
    <row r="4313" spans="1:10">
      <c r="A4313" t="s">
        <v>53</v>
      </c>
      <c r="B4313" s="57">
        <v>35252</v>
      </c>
      <c r="C4313">
        <v>1996</v>
      </c>
      <c r="D4313">
        <v>710</v>
      </c>
      <c r="E4313">
        <v>5143.45</v>
      </c>
      <c r="F4313">
        <v>9.75</v>
      </c>
      <c r="G4313">
        <v>517</v>
      </c>
      <c r="H4313" t="s">
        <v>54</v>
      </c>
      <c r="I4313">
        <f t="shared" si="136"/>
        <v>7</v>
      </c>
      <c r="J4313">
        <f t="shared" si="135"/>
        <v>1</v>
      </c>
    </row>
    <row r="4314" spans="1:10">
      <c r="A4314" t="s">
        <v>53</v>
      </c>
      <c r="B4314" s="57">
        <v>35252</v>
      </c>
      <c r="C4314">
        <v>1996</v>
      </c>
      <c r="D4314">
        <v>710</v>
      </c>
      <c r="E4314">
        <v>5143.45</v>
      </c>
      <c r="F4314">
        <v>32.53</v>
      </c>
      <c r="G4314">
        <v>519</v>
      </c>
      <c r="H4314" t="s">
        <v>54</v>
      </c>
      <c r="I4314">
        <f t="shared" si="136"/>
        <v>7</v>
      </c>
      <c r="J4314">
        <f t="shared" si="135"/>
        <v>1</v>
      </c>
    </row>
    <row r="4315" spans="1:10">
      <c r="A4315" t="s">
        <v>53</v>
      </c>
      <c r="B4315" s="57">
        <v>35252</v>
      </c>
      <c r="C4315">
        <v>1996</v>
      </c>
      <c r="D4315">
        <v>710</v>
      </c>
      <c r="E4315">
        <v>5143.45</v>
      </c>
      <c r="F4315">
        <v>3.17</v>
      </c>
      <c r="G4315">
        <v>541</v>
      </c>
      <c r="H4315" t="s">
        <v>54</v>
      </c>
      <c r="I4315">
        <f t="shared" si="136"/>
        <v>7</v>
      </c>
      <c r="J4315">
        <f t="shared" si="135"/>
        <v>1</v>
      </c>
    </row>
    <row r="4316" spans="1:10">
      <c r="A4316" t="s">
        <v>53</v>
      </c>
      <c r="B4316" s="57">
        <v>35252</v>
      </c>
      <c r="C4316">
        <v>1996</v>
      </c>
      <c r="D4316">
        <v>710</v>
      </c>
      <c r="E4316">
        <v>5143.45</v>
      </c>
      <c r="F4316">
        <v>8.51</v>
      </c>
      <c r="G4316">
        <v>542</v>
      </c>
      <c r="H4316" t="s">
        <v>54</v>
      </c>
      <c r="I4316">
        <f t="shared" si="136"/>
        <v>7</v>
      </c>
      <c r="J4316">
        <f t="shared" si="135"/>
        <v>1</v>
      </c>
    </row>
    <row r="4317" spans="1:10">
      <c r="A4317" t="s">
        <v>53</v>
      </c>
      <c r="B4317" s="57">
        <v>35252</v>
      </c>
      <c r="C4317">
        <v>1996</v>
      </c>
      <c r="D4317">
        <v>710</v>
      </c>
      <c r="E4317">
        <v>5458.9</v>
      </c>
      <c r="F4317">
        <v>52.91</v>
      </c>
      <c r="G4317">
        <v>610</v>
      </c>
      <c r="H4317" t="s">
        <v>18</v>
      </c>
      <c r="I4317">
        <f t="shared" si="136"/>
        <v>7</v>
      </c>
      <c r="J4317">
        <f t="shared" si="135"/>
        <v>1</v>
      </c>
    </row>
    <row r="4318" spans="1:10">
      <c r="A4318" t="s">
        <v>53</v>
      </c>
      <c r="B4318" s="57">
        <v>35252</v>
      </c>
      <c r="C4318">
        <v>1996</v>
      </c>
      <c r="D4318">
        <v>710</v>
      </c>
      <c r="E4318">
        <v>5458.9</v>
      </c>
      <c r="F4318">
        <v>10.78</v>
      </c>
      <c r="G4318">
        <v>620</v>
      </c>
      <c r="H4318" t="s">
        <v>18</v>
      </c>
      <c r="I4318">
        <f t="shared" si="136"/>
        <v>7</v>
      </c>
      <c r="J4318">
        <f t="shared" si="135"/>
        <v>1</v>
      </c>
    </row>
    <row r="4319" spans="1:10">
      <c r="A4319" t="s">
        <v>53</v>
      </c>
      <c r="B4319" s="57">
        <v>35252</v>
      </c>
      <c r="C4319">
        <v>1996</v>
      </c>
      <c r="D4319">
        <v>710</v>
      </c>
      <c r="E4319">
        <v>5458.9</v>
      </c>
      <c r="F4319">
        <v>231</v>
      </c>
      <c r="G4319">
        <v>630</v>
      </c>
      <c r="H4319" t="s">
        <v>18</v>
      </c>
      <c r="I4319">
        <f t="shared" si="136"/>
        <v>7</v>
      </c>
      <c r="J4319">
        <f t="shared" si="135"/>
        <v>1</v>
      </c>
    </row>
    <row r="4320" spans="1:10">
      <c r="A4320" t="s">
        <v>53</v>
      </c>
      <c r="B4320" s="57">
        <v>35252</v>
      </c>
      <c r="C4320">
        <v>1996</v>
      </c>
      <c r="D4320">
        <v>710</v>
      </c>
      <c r="E4320">
        <v>5458.9</v>
      </c>
      <c r="F4320">
        <v>39.979999999999997</v>
      </c>
      <c r="G4320">
        <v>640</v>
      </c>
      <c r="H4320" t="s">
        <v>18</v>
      </c>
      <c r="I4320">
        <f t="shared" si="136"/>
        <v>7</v>
      </c>
      <c r="J4320">
        <f t="shared" si="135"/>
        <v>1</v>
      </c>
    </row>
    <row r="4321" spans="1:10">
      <c r="A4321" t="s">
        <v>53</v>
      </c>
      <c r="B4321" s="57">
        <v>35252</v>
      </c>
      <c r="C4321">
        <v>1996</v>
      </c>
      <c r="D4321">
        <v>710</v>
      </c>
      <c r="E4321">
        <v>5458.9</v>
      </c>
      <c r="F4321">
        <v>49.07</v>
      </c>
      <c r="G4321">
        <v>650</v>
      </c>
      <c r="H4321" t="s">
        <v>18</v>
      </c>
      <c r="I4321">
        <f t="shared" si="136"/>
        <v>7</v>
      </c>
      <c r="J4321">
        <f t="shared" si="135"/>
        <v>1</v>
      </c>
    </row>
    <row r="4322" spans="1:10">
      <c r="A4322" t="s">
        <v>53</v>
      </c>
      <c r="B4322" s="57">
        <v>35252</v>
      </c>
      <c r="C4322">
        <v>1996</v>
      </c>
      <c r="D4322">
        <v>710</v>
      </c>
      <c r="E4322">
        <v>7681.82</v>
      </c>
      <c r="F4322">
        <v>4.5999999999999996</v>
      </c>
      <c r="G4322">
        <v>517</v>
      </c>
      <c r="H4322" t="s">
        <v>54</v>
      </c>
      <c r="I4322">
        <f t="shared" si="136"/>
        <v>7</v>
      </c>
      <c r="J4322">
        <f t="shared" si="135"/>
        <v>1</v>
      </c>
    </row>
    <row r="4323" spans="1:10">
      <c r="A4323" t="s">
        <v>53</v>
      </c>
      <c r="B4323" s="57">
        <v>35252</v>
      </c>
      <c r="C4323">
        <v>1996</v>
      </c>
      <c r="D4323">
        <v>710</v>
      </c>
      <c r="E4323">
        <v>7681.82</v>
      </c>
      <c r="F4323">
        <v>1.81</v>
      </c>
      <c r="G4323">
        <v>518</v>
      </c>
      <c r="H4323" t="s">
        <v>54</v>
      </c>
      <c r="I4323">
        <f t="shared" si="136"/>
        <v>7</v>
      </c>
      <c r="J4323">
        <f t="shared" si="135"/>
        <v>1</v>
      </c>
    </row>
    <row r="4324" spans="1:10">
      <c r="A4324" t="s">
        <v>53</v>
      </c>
      <c r="B4324" s="57">
        <v>35252</v>
      </c>
      <c r="C4324">
        <v>1996</v>
      </c>
      <c r="D4324">
        <v>710</v>
      </c>
      <c r="E4324">
        <v>7681.82</v>
      </c>
      <c r="F4324">
        <v>2.66</v>
      </c>
      <c r="G4324">
        <v>519</v>
      </c>
      <c r="H4324" t="s">
        <v>54</v>
      </c>
      <c r="I4324">
        <f t="shared" si="136"/>
        <v>7</v>
      </c>
      <c r="J4324">
        <f t="shared" si="135"/>
        <v>1</v>
      </c>
    </row>
    <row r="4325" spans="1:10">
      <c r="A4325" t="s">
        <v>53</v>
      </c>
      <c r="B4325" s="57">
        <v>35252</v>
      </c>
      <c r="C4325">
        <v>1996</v>
      </c>
      <c r="D4325">
        <v>710</v>
      </c>
      <c r="E4325">
        <v>7681.82</v>
      </c>
      <c r="F4325">
        <v>1.1399999999999999</v>
      </c>
      <c r="G4325">
        <v>521</v>
      </c>
      <c r="H4325" t="s">
        <v>54</v>
      </c>
      <c r="I4325">
        <f t="shared" si="136"/>
        <v>7</v>
      </c>
      <c r="J4325">
        <f t="shared" si="135"/>
        <v>1</v>
      </c>
    </row>
    <row r="4326" spans="1:10">
      <c r="A4326" t="s">
        <v>53</v>
      </c>
      <c r="B4326" s="57">
        <v>35252</v>
      </c>
      <c r="C4326">
        <v>1996</v>
      </c>
      <c r="D4326">
        <v>710</v>
      </c>
      <c r="E4326">
        <v>7681.82</v>
      </c>
      <c r="F4326">
        <v>4.3</v>
      </c>
      <c r="G4326">
        <v>523</v>
      </c>
      <c r="H4326" t="s">
        <v>54</v>
      </c>
      <c r="I4326">
        <f t="shared" si="136"/>
        <v>7</v>
      </c>
      <c r="J4326">
        <f t="shared" si="135"/>
        <v>1</v>
      </c>
    </row>
    <row r="4327" spans="1:10">
      <c r="A4327" t="s">
        <v>53</v>
      </c>
      <c r="B4327" s="57">
        <v>35252</v>
      </c>
      <c r="C4327">
        <v>1996</v>
      </c>
      <c r="D4327">
        <v>710</v>
      </c>
      <c r="F4327">
        <v>0.44</v>
      </c>
      <c r="G4327">
        <v>517</v>
      </c>
      <c r="H4327" t="s">
        <v>54</v>
      </c>
      <c r="I4327">
        <f t="shared" si="136"/>
        <v>7</v>
      </c>
      <c r="J4327">
        <f t="shared" si="135"/>
        <v>1</v>
      </c>
    </row>
    <row r="4328" spans="1:10">
      <c r="A4328" t="s">
        <v>53</v>
      </c>
      <c r="B4328" s="57">
        <v>35252</v>
      </c>
      <c r="C4328">
        <v>1996</v>
      </c>
      <c r="D4328">
        <v>710</v>
      </c>
      <c r="F4328">
        <v>0.06</v>
      </c>
      <c r="G4328">
        <v>518</v>
      </c>
      <c r="H4328" t="s">
        <v>54</v>
      </c>
      <c r="I4328">
        <f t="shared" si="136"/>
        <v>7</v>
      </c>
      <c r="J4328">
        <f t="shared" si="135"/>
        <v>1</v>
      </c>
    </row>
    <row r="4329" spans="1:10">
      <c r="A4329" t="s">
        <v>53</v>
      </c>
      <c r="B4329" s="57">
        <v>35252</v>
      </c>
      <c r="C4329">
        <v>1996</v>
      </c>
      <c r="D4329">
        <v>710</v>
      </c>
      <c r="F4329">
        <v>1.66</v>
      </c>
      <c r="G4329">
        <v>519</v>
      </c>
      <c r="H4329" t="s">
        <v>54</v>
      </c>
      <c r="I4329">
        <f t="shared" si="136"/>
        <v>7</v>
      </c>
      <c r="J4329">
        <f t="shared" si="135"/>
        <v>1</v>
      </c>
    </row>
    <row r="4330" spans="1:10">
      <c r="A4330" t="s">
        <v>53</v>
      </c>
      <c r="B4330" s="57">
        <v>35252</v>
      </c>
      <c r="C4330">
        <v>1996</v>
      </c>
      <c r="D4330">
        <v>710</v>
      </c>
      <c r="F4330">
        <v>0</v>
      </c>
      <c r="G4330">
        <v>521</v>
      </c>
      <c r="H4330" t="s">
        <v>54</v>
      </c>
      <c r="I4330">
        <f t="shared" si="136"/>
        <v>7</v>
      </c>
      <c r="J4330">
        <f t="shared" si="135"/>
        <v>1</v>
      </c>
    </row>
    <row r="4331" spans="1:10">
      <c r="A4331" t="s">
        <v>53</v>
      </c>
      <c r="B4331" s="57">
        <v>35252</v>
      </c>
      <c r="C4331">
        <v>1996</v>
      </c>
      <c r="D4331">
        <v>710</v>
      </c>
      <c r="F4331">
        <v>0.46</v>
      </c>
      <c r="G4331">
        <v>610</v>
      </c>
      <c r="H4331" t="s">
        <v>18</v>
      </c>
      <c r="I4331">
        <f t="shared" si="136"/>
        <v>7</v>
      </c>
      <c r="J4331">
        <f t="shared" si="135"/>
        <v>1</v>
      </c>
    </row>
    <row r="4332" spans="1:10">
      <c r="A4332" t="s">
        <v>53</v>
      </c>
      <c r="B4332" s="57">
        <v>35252</v>
      </c>
      <c r="C4332">
        <v>1996</v>
      </c>
      <c r="D4332">
        <v>710</v>
      </c>
      <c r="F4332">
        <v>2.38</v>
      </c>
      <c r="G4332">
        <v>620</v>
      </c>
      <c r="H4332" t="s">
        <v>18</v>
      </c>
      <c r="I4332">
        <f t="shared" si="136"/>
        <v>7</v>
      </c>
      <c r="J4332">
        <f t="shared" si="135"/>
        <v>1</v>
      </c>
    </row>
    <row r="4333" spans="1:10">
      <c r="A4333" t="s">
        <v>53</v>
      </c>
      <c r="B4333" s="57">
        <v>35252</v>
      </c>
      <c r="C4333">
        <v>1996</v>
      </c>
      <c r="D4333">
        <v>710</v>
      </c>
      <c r="F4333">
        <v>78.52</v>
      </c>
      <c r="G4333">
        <v>630</v>
      </c>
      <c r="H4333" t="s">
        <v>18</v>
      </c>
      <c r="I4333">
        <f t="shared" si="136"/>
        <v>7</v>
      </c>
      <c r="J4333">
        <f t="shared" si="135"/>
        <v>1</v>
      </c>
    </row>
    <row r="4334" spans="1:10">
      <c r="A4334" t="s">
        <v>53</v>
      </c>
      <c r="B4334" s="57">
        <v>35252</v>
      </c>
      <c r="C4334">
        <v>1996</v>
      </c>
      <c r="D4334">
        <v>710</v>
      </c>
      <c r="F4334">
        <v>20.98</v>
      </c>
      <c r="G4334">
        <v>640</v>
      </c>
      <c r="H4334" t="s">
        <v>18</v>
      </c>
      <c r="I4334">
        <f t="shared" si="136"/>
        <v>7</v>
      </c>
      <c r="J4334">
        <f t="shared" si="135"/>
        <v>1</v>
      </c>
    </row>
    <row r="4335" spans="1:10">
      <c r="A4335" t="s">
        <v>53</v>
      </c>
      <c r="B4335" s="57">
        <v>35252</v>
      </c>
      <c r="C4335">
        <v>1996</v>
      </c>
      <c r="D4335">
        <v>710</v>
      </c>
      <c r="F4335">
        <v>0.3</v>
      </c>
      <c r="G4335">
        <v>650</v>
      </c>
      <c r="H4335" t="s">
        <v>18</v>
      </c>
      <c r="I4335">
        <f t="shared" si="136"/>
        <v>7</v>
      </c>
      <c r="J4335">
        <f t="shared" si="135"/>
        <v>1</v>
      </c>
    </row>
    <row r="4336" spans="1:10">
      <c r="A4336" t="s">
        <v>53</v>
      </c>
      <c r="B4336" s="57">
        <v>35259</v>
      </c>
      <c r="C4336">
        <v>1996</v>
      </c>
      <c r="D4336">
        <v>710</v>
      </c>
      <c r="E4336">
        <v>4840.45</v>
      </c>
      <c r="F4336">
        <v>4.91</v>
      </c>
      <c r="G4336">
        <v>610</v>
      </c>
      <c r="H4336" t="s">
        <v>18</v>
      </c>
      <c r="I4336">
        <f t="shared" si="136"/>
        <v>7</v>
      </c>
      <c r="J4336">
        <f t="shared" si="135"/>
        <v>1</v>
      </c>
    </row>
    <row r="4337" spans="1:10">
      <c r="A4337" t="s">
        <v>53</v>
      </c>
      <c r="B4337" s="57">
        <v>35259</v>
      </c>
      <c r="C4337">
        <v>1996</v>
      </c>
      <c r="D4337">
        <v>710</v>
      </c>
      <c r="E4337">
        <v>4840.45</v>
      </c>
      <c r="F4337">
        <v>11.01</v>
      </c>
      <c r="G4337">
        <v>620</v>
      </c>
      <c r="H4337" t="s">
        <v>18</v>
      </c>
      <c r="I4337">
        <f t="shared" si="136"/>
        <v>7</v>
      </c>
      <c r="J4337">
        <f t="shared" si="135"/>
        <v>1</v>
      </c>
    </row>
    <row r="4338" spans="1:10">
      <c r="A4338" t="s">
        <v>53</v>
      </c>
      <c r="B4338" s="57">
        <v>35259</v>
      </c>
      <c r="C4338">
        <v>1996</v>
      </c>
      <c r="D4338">
        <v>710</v>
      </c>
      <c r="E4338">
        <v>4840.45</v>
      </c>
      <c r="F4338">
        <v>207.08</v>
      </c>
      <c r="G4338">
        <v>630</v>
      </c>
      <c r="H4338" t="s">
        <v>18</v>
      </c>
      <c r="I4338">
        <f t="shared" si="136"/>
        <v>7</v>
      </c>
      <c r="J4338">
        <f t="shared" si="135"/>
        <v>1</v>
      </c>
    </row>
    <row r="4339" spans="1:10">
      <c r="A4339" t="s">
        <v>53</v>
      </c>
      <c r="B4339" s="57">
        <v>35259</v>
      </c>
      <c r="C4339">
        <v>1996</v>
      </c>
      <c r="D4339">
        <v>710</v>
      </c>
      <c r="E4339">
        <v>4840.45</v>
      </c>
      <c r="F4339">
        <v>86.59</v>
      </c>
      <c r="G4339">
        <v>640</v>
      </c>
      <c r="H4339" t="s">
        <v>18</v>
      </c>
      <c r="I4339">
        <f t="shared" si="136"/>
        <v>7</v>
      </c>
      <c r="J4339">
        <f t="shared" si="135"/>
        <v>1</v>
      </c>
    </row>
    <row r="4340" spans="1:10">
      <c r="A4340" t="s">
        <v>53</v>
      </c>
      <c r="B4340" s="57">
        <v>35259</v>
      </c>
      <c r="C4340">
        <v>1996</v>
      </c>
      <c r="D4340">
        <v>710</v>
      </c>
      <c r="E4340">
        <v>4840.45</v>
      </c>
      <c r="F4340">
        <v>7.98</v>
      </c>
      <c r="G4340">
        <v>650</v>
      </c>
      <c r="H4340" t="s">
        <v>18</v>
      </c>
      <c r="I4340">
        <f t="shared" si="136"/>
        <v>7</v>
      </c>
      <c r="J4340">
        <f t="shared" si="135"/>
        <v>1</v>
      </c>
    </row>
    <row r="4341" spans="1:10">
      <c r="A4341" t="s">
        <v>53</v>
      </c>
      <c r="B4341" s="57">
        <v>35259</v>
      </c>
      <c r="C4341">
        <v>1996</v>
      </c>
      <c r="D4341">
        <v>710</v>
      </c>
      <c r="E4341">
        <v>4840.45</v>
      </c>
      <c r="F4341">
        <v>3.72</v>
      </c>
      <c r="G4341">
        <v>680</v>
      </c>
      <c r="H4341" t="s">
        <v>18</v>
      </c>
      <c r="I4341">
        <f t="shared" si="136"/>
        <v>7</v>
      </c>
      <c r="J4341">
        <f t="shared" si="135"/>
        <v>1</v>
      </c>
    </row>
    <row r="4342" spans="1:10">
      <c r="A4342" t="s">
        <v>53</v>
      </c>
      <c r="B4342" s="57">
        <v>35259</v>
      </c>
      <c r="C4342">
        <v>1996</v>
      </c>
      <c r="D4342">
        <v>710</v>
      </c>
      <c r="E4342">
        <v>5143.45</v>
      </c>
      <c r="F4342">
        <v>0.13</v>
      </c>
      <c r="G4342">
        <v>513</v>
      </c>
      <c r="H4342" t="s">
        <v>54</v>
      </c>
      <c r="I4342">
        <f t="shared" si="136"/>
        <v>7</v>
      </c>
      <c r="J4342">
        <f t="shared" si="135"/>
        <v>1</v>
      </c>
    </row>
    <row r="4343" spans="1:10">
      <c r="A4343" t="s">
        <v>53</v>
      </c>
      <c r="B4343" s="57">
        <v>35259</v>
      </c>
      <c r="C4343">
        <v>1996</v>
      </c>
      <c r="D4343">
        <v>710</v>
      </c>
      <c r="E4343">
        <v>5143.45</v>
      </c>
      <c r="F4343">
        <v>12.45</v>
      </c>
      <c r="G4343">
        <v>517</v>
      </c>
      <c r="H4343" t="s">
        <v>54</v>
      </c>
      <c r="I4343">
        <f t="shared" si="136"/>
        <v>7</v>
      </c>
      <c r="J4343">
        <f t="shared" si="135"/>
        <v>1</v>
      </c>
    </row>
    <row r="4344" spans="1:10">
      <c r="A4344" t="s">
        <v>53</v>
      </c>
      <c r="B4344" s="57">
        <v>35259</v>
      </c>
      <c r="C4344">
        <v>1996</v>
      </c>
      <c r="D4344">
        <v>710</v>
      </c>
      <c r="E4344">
        <v>5143.45</v>
      </c>
      <c r="F4344">
        <v>7.89</v>
      </c>
      <c r="G4344">
        <v>519</v>
      </c>
      <c r="H4344" t="s">
        <v>54</v>
      </c>
      <c r="I4344">
        <f t="shared" si="136"/>
        <v>7</v>
      </c>
      <c r="J4344">
        <f t="shared" si="135"/>
        <v>1</v>
      </c>
    </row>
    <row r="4345" spans="1:10">
      <c r="A4345" t="s">
        <v>53</v>
      </c>
      <c r="B4345" s="57">
        <v>35259</v>
      </c>
      <c r="C4345">
        <v>1996</v>
      </c>
      <c r="D4345">
        <v>710</v>
      </c>
      <c r="E4345">
        <v>5143.45</v>
      </c>
      <c r="F4345">
        <v>4.5199999999999996</v>
      </c>
      <c r="G4345">
        <v>541</v>
      </c>
      <c r="H4345" t="s">
        <v>54</v>
      </c>
      <c r="I4345">
        <f t="shared" si="136"/>
        <v>7</v>
      </c>
      <c r="J4345">
        <f t="shared" si="135"/>
        <v>1</v>
      </c>
    </row>
    <row r="4346" spans="1:10">
      <c r="A4346" t="s">
        <v>53</v>
      </c>
      <c r="B4346" s="57">
        <v>35259</v>
      </c>
      <c r="C4346">
        <v>1996</v>
      </c>
      <c r="D4346">
        <v>710</v>
      </c>
      <c r="E4346">
        <v>5143.45</v>
      </c>
      <c r="F4346">
        <v>5.86</v>
      </c>
      <c r="G4346">
        <v>542</v>
      </c>
      <c r="H4346" t="s">
        <v>54</v>
      </c>
      <c r="I4346">
        <f t="shared" si="136"/>
        <v>7</v>
      </c>
      <c r="J4346">
        <f t="shared" si="135"/>
        <v>1</v>
      </c>
    </row>
    <row r="4347" spans="1:10">
      <c r="A4347" t="s">
        <v>53</v>
      </c>
      <c r="B4347" s="57">
        <v>35259</v>
      </c>
      <c r="C4347">
        <v>1996</v>
      </c>
      <c r="D4347">
        <v>710</v>
      </c>
      <c r="E4347">
        <v>5458.9</v>
      </c>
      <c r="F4347">
        <v>53.9</v>
      </c>
      <c r="G4347">
        <v>610</v>
      </c>
      <c r="H4347" t="s">
        <v>18</v>
      </c>
      <c r="I4347">
        <f t="shared" si="136"/>
        <v>7</v>
      </c>
      <c r="J4347">
        <f t="shared" si="135"/>
        <v>1</v>
      </c>
    </row>
    <row r="4348" spans="1:10">
      <c r="A4348" t="s">
        <v>53</v>
      </c>
      <c r="B4348" s="57">
        <v>35259</v>
      </c>
      <c r="C4348">
        <v>1996</v>
      </c>
      <c r="D4348">
        <v>710</v>
      </c>
      <c r="E4348">
        <v>5458.9</v>
      </c>
      <c r="F4348">
        <v>11.16</v>
      </c>
      <c r="G4348">
        <v>620</v>
      </c>
      <c r="H4348" t="s">
        <v>18</v>
      </c>
      <c r="I4348">
        <f t="shared" si="136"/>
        <v>7</v>
      </c>
      <c r="J4348">
        <f t="shared" si="135"/>
        <v>1</v>
      </c>
    </row>
    <row r="4349" spans="1:10">
      <c r="A4349" t="s">
        <v>53</v>
      </c>
      <c r="B4349" s="57">
        <v>35259</v>
      </c>
      <c r="C4349">
        <v>1996</v>
      </c>
      <c r="D4349">
        <v>710</v>
      </c>
      <c r="E4349">
        <v>5458.9</v>
      </c>
      <c r="F4349">
        <v>237.77</v>
      </c>
      <c r="G4349">
        <v>630</v>
      </c>
      <c r="H4349" t="s">
        <v>18</v>
      </c>
      <c r="I4349">
        <f t="shared" si="136"/>
        <v>7</v>
      </c>
      <c r="J4349">
        <f t="shared" si="135"/>
        <v>1</v>
      </c>
    </row>
    <row r="4350" spans="1:10">
      <c r="A4350" t="s">
        <v>53</v>
      </c>
      <c r="B4350" s="57">
        <v>35259</v>
      </c>
      <c r="C4350">
        <v>1996</v>
      </c>
      <c r="D4350">
        <v>710</v>
      </c>
      <c r="E4350">
        <v>5458.9</v>
      </c>
      <c r="F4350">
        <v>57.58</v>
      </c>
      <c r="G4350">
        <v>640</v>
      </c>
      <c r="H4350" t="s">
        <v>18</v>
      </c>
      <c r="I4350">
        <f t="shared" si="136"/>
        <v>7</v>
      </c>
      <c r="J4350">
        <f t="shared" si="135"/>
        <v>1</v>
      </c>
    </row>
    <row r="4351" spans="1:10">
      <c r="A4351" t="s">
        <v>53</v>
      </c>
      <c r="B4351" s="57">
        <v>35259</v>
      </c>
      <c r="C4351">
        <v>1996</v>
      </c>
      <c r="D4351">
        <v>710</v>
      </c>
      <c r="E4351">
        <v>5458.9</v>
      </c>
      <c r="F4351">
        <v>74.819999999999993</v>
      </c>
      <c r="G4351">
        <v>650</v>
      </c>
      <c r="H4351" t="s">
        <v>18</v>
      </c>
      <c r="I4351">
        <f t="shared" si="136"/>
        <v>7</v>
      </c>
      <c r="J4351">
        <f t="shared" si="135"/>
        <v>1</v>
      </c>
    </row>
    <row r="4352" spans="1:10">
      <c r="A4352" t="s">
        <v>53</v>
      </c>
      <c r="B4352" s="57">
        <v>35259</v>
      </c>
      <c r="C4352">
        <v>1996</v>
      </c>
      <c r="D4352">
        <v>710</v>
      </c>
      <c r="E4352">
        <v>7681.82</v>
      </c>
      <c r="F4352">
        <v>1.46</v>
      </c>
      <c r="G4352">
        <v>518</v>
      </c>
      <c r="H4352" t="s">
        <v>54</v>
      </c>
      <c r="I4352">
        <f t="shared" si="136"/>
        <v>7</v>
      </c>
      <c r="J4352">
        <f t="shared" si="135"/>
        <v>1</v>
      </c>
    </row>
    <row r="4353" spans="1:10">
      <c r="A4353" t="s">
        <v>53</v>
      </c>
      <c r="B4353" s="57">
        <v>35259</v>
      </c>
      <c r="C4353">
        <v>1996</v>
      </c>
      <c r="D4353">
        <v>710</v>
      </c>
      <c r="E4353">
        <v>7681.82</v>
      </c>
      <c r="F4353">
        <v>0.03</v>
      </c>
      <c r="G4353">
        <v>523</v>
      </c>
      <c r="H4353" t="s">
        <v>54</v>
      </c>
      <c r="I4353">
        <f t="shared" si="136"/>
        <v>7</v>
      </c>
      <c r="J4353">
        <f t="shared" si="135"/>
        <v>1</v>
      </c>
    </row>
    <row r="4354" spans="1:10">
      <c r="A4354" t="s">
        <v>53</v>
      </c>
      <c r="B4354" s="57">
        <v>35259</v>
      </c>
      <c r="C4354">
        <v>1996</v>
      </c>
      <c r="D4354">
        <v>710</v>
      </c>
      <c r="E4354">
        <v>7681.82</v>
      </c>
      <c r="F4354">
        <v>9.42</v>
      </c>
      <c r="G4354">
        <v>541</v>
      </c>
      <c r="H4354" t="s">
        <v>54</v>
      </c>
      <c r="I4354">
        <f t="shared" si="136"/>
        <v>7</v>
      </c>
      <c r="J4354">
        <f t="shared" si="135"/>
        <v>1</v>
      </c>
    </row>
    <row r="4355" spans="1:10">
      <c r="A4355" t="s">
        <v>53</v>
      </c>
      <c r="B4355" s="57">
        <v>35259</v>
      </c>
      <c r="C4355">
        <v>1996</v>
      </c>
      <c r="D4355">
        <v>710</v>
      </c>
      <c r="E4355">
        <v>7681.82</v>
      </c>
      <c r="F4355">
        <v>11.5</v>
      </c>
      <c r="G4355">
        <v>542</v>
      </c>
      <c r="H4355" t="s">
        <v>54</v>
      </c>
      <c r="I4355">
        <f t="shared" si="136"/>
        <v>7</v>
      </c>
      <c r="J4355">
        <f t="shared" ref="J4355:J4418" si="137">IF(I4355&lt;7,0,1)</f>
        <v>1</v>
      </c>
    </row>
    <row r="4356" spans="1:10">
      <c r="A4356" t="s">
        <v>53</v>
      </c>
      <c r="B4356" s="57">
        <v>35259</v>
      </c>
      <c r="C4356">
        <v>1996</v>
      </c>
      <c r="D4356">
        <v>710</v>
      </c>
      <c r="F4356">
        <v>0.44</v>
      </c>
      <c r="G4356">
        <v>517</v>
      </c>
      <c r="H4356" t="s">
        <v>54</v>
      </c>
      <c r="I4356">
        <f t="shared" si="136"/>
        <v>7</v>
      </c>
      <c r="J4356">
        <f t="shared" si="137"/>
        <v>1</v>
      </c>
    </row>
    <row r="4357" spans="1:10">
      <c r="A4357" t="s">
        <v>53</v>
      </c>
      <c r="B4357" s="57">
        <v>35259</v>
      </c>
      <c r="C4357">
        <v>1996</v>
      </c>
      <c r="D4357">
        <v>710</v>
      </c>
      <c r="F4357">
        <v>0.1</v>
      </c>
      <c r="G4357">
        <v>518</v>
      </c>
      <c r="H4357" t="s">
        <v>54</v>
      </c>
      <c r="I4357">
        <f t="shared" si="136"/>
        <v>7</v>
      </c>
      <c r="J4357">
        <f t="shared" si="137"/>
        <v>1</v>
      </c>
    </row>
    <row r="4358" spans="1:10">
      <c r="A4358" t="s">
        <v>53</v>
      </c>
      <c r="B4358" s="57">
        <v>35259</v>
      </c>
      <c r="C4358">
        <v>1996</v>
      </c>
      <c r="D4358">
        <v>710</v>
      </c>
      <c r="F4358">
        <v>0.14000000000000001</v>
      </c>
      <c r="G4358">
        <v>521</v>
      </c>
      <c r="H4358" t="s">
        <v>54</v>
      </c>
      <c r="I4358">
        <f t="shared" si="136"/>
        <v>7</v>
      </c>
      <c r="J4358">
        <f t="shared" si="137"/>
        <v>1</v>
      </c>
    </row>
    <row r="4359" spans="1:10">
      <c r="A4359" t="s">
        <v>53</v>
      </c>
      <c r="B4359" s="57">
        <v>35259</v>
      </c>
      <c r="C4359">
        <v>1996</v>
      </c>
      <c r="D4359">
        <v>710</v>
      </c>
      <c r="F4359">
        <v>0.11</v>
      </c>
      <c r="G4359">
        <v>541</v>
      </c>
      <c r="H4359" t="s">
        <v>54</v>
      </c>
      <c r="I4359">
        <f t="shared" si="136"/>
        <v>7</v>
      </c>
      <c r="J4359">
        <f t="shared" si="137"/>
        <v>1</v>
      </c>
    </row>
    <row r="4360" spans="1:10">
      <c r="A4360" t="s">
        <v>53</v>
      </c>
      <c r="B4360" s="57">
        <v>35259</v>
      </c>
      <c r="C4360">
        <v>1996</v>
      </c>
      <c r="D4360">
        <v>710</v>
      </c>
      <c r="F4360">
        <v>6.7</v>
      </c>
      <c r="G4360">
        <v>542</v>
      </c>
      <c r="H4360" t="s">
        <v>54</v>
      </c>
      <c r="I4360">
        <f t="shared" ref="I4360:I4389" si="138">MONTH(B4360)</f>
        <v>7</v>
      </c>
      <c r="J4360">
        <f t="shared" si="137"/>
        <v>1</v>
      </c>
    </row>
    <row r="4361" spans="1:10">
      <c r="A4361" t="s">
        <v>53</v>
      </c>
      <c r="B4361" s="57">
        <v>35259</v>
      </c>
      <c r="C4361">
        <v>1996</v>
      </c>
      <c r="D4361">
        <v>710</v>
      </c>
      <c r="F4361">
        <v>0.31</v>
      </c>
      <c r="G4361">
        <v>610</v>
      </c>
      <c r="H4361" t="s">
        <v>18</v>
      </c>
      <c r="I4361">
        <f t="shared" si="138"/>
        <v>7</v>
      </c>
      <c r="J4361">
        <f t="shared" si="137"/>
        <v>1</v>
      </c>
    </row>
    <row r="4362" spans="1:10">
      <c r="A4362" t="s">
        <v>53</v>
      </c>
      <c r="B4362" s="57">
        <v>35259</v>
      </c>
      <c r="C4362">
        <v>1996</v>
      </c>
      <c r="D4362">
        <v>710</v>
      </c>
      <c r="F4362">
        <v>21.88</v>
      </c>
      <c r="G4362">
        <v>620</v>
      </c>
      <c r="H4362" t="s">
        <v>18</v>
      </c>
      <c r="I4362">
        <f t="shared" si="138"/>
        <v>7</v>
      </c>
      <c r="J4362">
        <f t="shared" si="137"/>
        <v>1</v>
      </c>
    </row>
    <row r="4363" spans="1:10">
      <c r="A4363" t="s">
        <v>53</v>
      </c>
      <c r="B4363" s="57">
        <v>35259</v>
      </c>
      <c r="C4363">
        <v>1996</v>
      </c>
      <c r="D4363">
        <v>710</v>
      </c>
      <c r="F4363">
        <v>54.18</v>
      </c>
      <c r="G4363">
        <v>630</v>
      </c>
      <c r="H4363" t="s">
        <v>18</v>
      </c>
      <c r="I4363">
        <f t="shared" si="138"/>
        <v>7</v>
      </c>
      <c r="J4363">
        <f t="shared" si="137"/>
        <v>1</v>
      </c>
    </row>
    <row r="4364" spans="1:10">
      <c r="A4364" t="s">
        <v>53</v>
      </c>
      <c r="B4364" s="57">
        <v>35259</v>
      </c>
      <c r="C4364">
        <v>1996</v>
      </c>
      <c r="D4364">
        <v>710</v>
      </c>
      <c r="F4364">
        <v>1.93</v>
      </c>
      <c r="G4364">
        <v>640</v>
      </c>
      <c r="H4364" t="s">
        <v>18</v>
      </c>
      <c r="I4364">
        <f t="shared" si="138"/>
        <v>7</v>
      </c>
      <c r="J4364">
        <f t="shared" si="137"/>
        <v>1</v>
      </c>
    </row>
    <row r="4365" spans="1:10">
      <c r="A4365" t="s">
        <v>53</v>
      </c>
      <c r="B4365" s="57">
        <v>35259</v>
      </c>
      <c r="C4365">
        <v>1996</v>
      </c>
      <c r="D4365">
        <v>710</v>
      </c>
      <c r="F4365">
        <v>0.64</v>
      </c>
      <c r="G4365">
        <v>650</v>
      </c>
      <c r="H4365" t="s">
        <v>18</v>
      </c>
      <c r="I4365">
        <f t="shared" si="138"/>
        <v>7</v>
      </c>
      <c r="J4365">
        <f t="shared" si="137"/>
        <v>1</v>
      </c>
    </row>
    <row r="4366" spans="1:10">
      <c r="A4366" t="s">
        <v>53</v>
      </c>
      <c r="B4366" s="57">
        <v>35259</v>
      </c>
      <c r="C4366">
        <v>1996</v>
      </c>
      <c r="D4366">
        <v>710</v>
      </c>
      <c r="F4366">
        <v>0</v>
      </c>
      <c r="G4366">
        <v>659</v>
      </c>
      <c r="H4366" t="s">
        <v>55</v>
      </c>
      <c r="I4366">
        <f t="shared" si="138"/>
        <v>7</v>
      </c>
      <c r="J4366">
        <f t="shared" si="137"/>
        <v>1</v>
      </c>
    </row>
    <row r="4367" spans="1:10">
      <c r="A4367" t="s">
        <v>53</v>
      </c>
      <c r="B4367" s="57">
        <v>35266</v>
      </c>
      <c r="C4367">
        <v>1996</v>
      </c>
      <c r="D4367">
        <v>710</v>
      </c>
      <c r="E4367">
        <v>4840.45</v>
      </c>
      <c r="F4367">
        <v>1.68</v>
      </c>
      <c r="G4367">
        <v>610</v>
      </c>
      <c r="H4367" t="s">
        <v>18</v>
      </c>
      <c r="I4367">
        <f t="shared" si="138"/>
        <v>7</v>
      </c>
      <c r="J4367">
        <f t="shared" si="137"/>
        <v>1</v>
      </c>
    </row>
    <row r="4368" spans="1:10">
      <c r="A4368" t="s">
        <v>53</v>
      </c>
      <c r="B4368" s="57">
        <v>35266</v>
      </c>
      <c r="C4368">
        <v>1996</v>
      </c>
      <c r="D4368">
        <v>710</v>
      </c>
      <c r="E4368">
        <v>4840.45</v>
      </c>
      <c r="F4368">
        <v>4.8899999999999997</v>
      </c>
      <c r="G4368">
        <v>620</v>
      </c>
      <c r="H4368" t="s">
        <v>18</v>
      </c>
      <c r="I4368">
        <f t="shared" si="138"/>
        <v>7</v>
      </c>
      <c r="J4368">
        <f t="shared" si="137"/>
        <v>1</v>
      </c>
    </row>
    <row r="4369" spans="1:10">
      <c r="A4369" t="s">
        <v>53</v>
      </c>
      <c r="B4369" s="57">
        <v>35266</v>
      </c>
      <c r="C4369">
        <v>1996</v>
      </c>
      <c r="D4369">
        <v>710</v>
      </c>
      <c r="E4369">
        <v>4840.45</v>
      </c>
      <c r="F4369">
        <v>108.7</v>
      </c>
      <c r="G4369">
        <v>630</v>
      </c>
      <c r="H4369" t="s">
        <v>18</v>
      </c>
      <c r="I4369">
        <f t="shared" si="138"/>
        <v>7</v>
      </c>
      <c r="J4369">
        <f t="shared" si="137"/>
        <v>1</v>
      </c>
    </row>
    <row r="4370" spans="1:10">
      <c r="A4370" t="s">
        <v>53</v>
      </c>
      <c r="B4370" s="57">
        <v>35266</v>
      </c>
      <c r="C4370">
        <v>1996</v>
      </c>
      <c r="D4370">
        <v>710</v>
      </c>
      <c r="E4370">
        <v>4840.45</v>
      </c>
      <c r="F4370">
        <v>0.27</v>
      </c>
      <c r="G4370">
        <v>640</v>
      </c>
      <c r="H4370" t="s">
        <v>18</v>
      </c>
      <c r="I4370">
        <f t="shared" si="138"/>
        <v>7</v>
      </c>
      <c r="J4370">
        <f t="shared" si="137"/>
        <v>1</v>
      </c>
    </row>
    <row r="4371" spans="1:10">
      <c r="A4371" t="s">
        <v>53</v>
      </c>
      <c r="B4371" s="57">
        <v>35266</v>
      </c>
      <c r="C4371">
        <v>1996</v>
      </c>
      <c r="D4371">
        <v>710</v>
      </c>
      <c r="E4371">
        <v>5143.45</v>
      </c>
      <c r="F4371">
        <v>2.06</v>
      </c>
      <c r="G4371">
        <v>517</v>
      </c>
      <c r="H4371" t="s">
        <v>54</v>
      </c>
      <c r="I4371">
        <f t="shared" si="138"/>
        <v>7</v>
      </c>
      <c r="J4371">
        <f t="shared" si="137"/>
        <v>1</v>
      </c>
    </row>
    <row r="4372" spans="1:10">
      <c r="A4372" t="s">
        <v>53</v>
      </c>
      <c r="B4372" s="57">
        <v>35266</v>
      </c>
      <c r="C4372">
        <v>1996</v>
      </c>
      <c r="D4372">
        <v>710</v>
      </c>
      <c r="E4372">
        <v>5143.45</v>
      </c>
      <c r="F4372">
        <v>10.9</v>
      </c>
      <c r="G4372">
        <v>519</v>
      </c>
      <c r="H4372" t="s">
        <v>54</v>
      </c>
      <c r="I4372">
        <f t="shared" si="138"/>
        <v>7</v>
      </c>
      <c r="J4372">
        <f t="shared" si="137"/>
        <v>1</v>
      </c>
    </row>
    <row r="4373" spans="1:10">
      <c r="A4373" t="s">
        <v>53</v>
      </c>
      <c r="B4373" s="57">
        <v>35266</v>
      </c>
      <c r="C4373">
        <v>1996</v>
      </c>
      <c r="D4373">
        <v>710</v>
      </c>
      <c r="E4373">
        <v>5143.45</v>
      </c>
      <c r="F4373">
        <v>1.91</v>
      </c>
      <c r="G4373">
        <v>542</v>
      </c>
      <c r="H4373" t="s">
        <v>54</v>
      </c>
      <c r="I4373">
        <f t="shared" si="138"/>
        <v>7</v>
      </c>
      <c r="J4373">
        <f t="shared" si="137"/>
        <v>1</v>
      </c>
    </row>
    <row r="4374" spans="1:10">
      <c r="A4374" t="s">
        <v>53</v>
      </c>
      <c r="B4374" s="57">
        <v>35266</v>
      </c>
      <c r="C4374">
        <v>1996</v>
      </c>
      <c r="D4374">
        <v>710</v>
      </c>
      <c r="E4374">
        <v>5458.9</v>
      </c>
      <c r="F4374">
        <v>20.56</v>
      </c>
      <c r="G4374">
        <v>610</v>
      </c>
      <c r="H4374" t="s">
        <v>18</v>
      </c>
      <c r="I4374">
        <f t="shared" si="138"/>
        <v>7</v>
      </c>
      <c r="J4374">
        <f t="shared" si="137"/>
        <v>1</v>
      </c>
    </row>
    <row r="4375" spans="1:10">
      <c r="A4375" t="s">
        <v>53</v>
      </c>
      <c r="B4375" s="57">
        <v>35266</v>
      </c>
      <c r="C4375">
        <v>1996</v>
      </c>
      <c r="D4375">
        <v>710</v>
      </c>
      <c r="E4375">
        <v>5458.9</v>
      </c>
      <c r="F4375">
        <v>152.56</v>
      </c>
      <c r="G4375">
        <v>630</v>
      </c>
      <c r="H4375" t="s">
        <v>18</v>
      </c>
      <c r="I4375">
        <f t="shared" si="138"/>
        <v>7</v>
      </c>
      <c r="J4375">
        <f t="shared" si="137"/>
        <v>1</v>
      </c>
    </row>
    <row r="4376" spans="1:10">
      <c r="A4376" t="s">
        <v>53</v>
      </c>
      <c r="B4376" s="57">
        <v>35266</v>
      </c>
      <c r="C4376">
        <v>1996</v>
      </c>
      <c r="D4376">
        <v>710</v>
      </c>
      <c r="E4376">
        <v>5458.9</v>
      </c>
      <c r="F4376">
        <v>14.11</v>
      </c>
      <c r="G4376">
        <v>640</v>
      </c>
      <c r="H4376" t="s">
        <v>18</v>
      </c>
      <c r="I4376">
        <f t="shared" si="138"/>
        <v>7</v>
      </c>
      <c r="J4376">
        <f t="shared" si="137"/>
        <v>1</v>
      </c>
    </row>
    <row r="4377" spans="1:10">
      <c r="A4377" t="s">
        <v>53</v>
      </c>
      <c r="B4377" s="57">
        <v>35266</v>
      </c>
      <c r="C4377">
        <v>1996</v>
      </c>
      <c r="D4377">
        <v>710</v>
      </c>
      <c r="E4377">
        <v>5458.9</v>
      </c>
      <c r="F4377">
        <v>79.03</v>
      </c>
      <c r="G4377">
        <v>650</v>
      </c>
      <c r="H4377" t="s">
        <v>18</v>
      </c>
      <c r="I4377">
        <f t="shared" si="138"/>
        <v>7</v>
      </c>
      <c r="J4377">
        <f t="shared" si="137"/>
        <v>1</v>
      </c>
    </row>
    <row r="4378" spans="1:10">
      <c r="A4378" t="s">
        <v>53</v>
      </c>
      <c r="B4378" s="57">
        <v>35266</v>
      </c>
      <c r="C4378">
        <v>1996</v>
      </c>
      <c r="D4378">
        <v>710</v>
      </c>
      <c r="E4378">
        <v>7681.82</v>
      </c>
      <c r="F4378">
        <v>4.7300000000000004</v>
      </c>
      <c r="G4378">
        <v>517</v>
      </c>
      <c r="H4378" t="s">
        <v>54</v>
      </c>
      <c r="I4378">
        <f t="shared" si="138"/>
        <v>7</v>
      </c>
      <c r="J4378">
        <f t="shared" si="137"/>
        <v>1</v>
      </c>
    </row>
    <row r="4379" spans="1:10">
      <c r="A4379" t="s">
        <v>53</v>
      </c>
      <c r="B4379" s="57">
        <v>35266</v>
      </c>
      <c r="C4379">
        <v>1996</v>
      </c>
      <c r="D4379">
        <v>710</v>
      </c>
      <c r="E4379">
        <v>7681.82</v>
      </c>
      <c r="F4379">
        <v>13.86</v>
      </c>
      <c r="G4379">
        <v>518</v>
      </c>
      <c r="H4379" t="s">
        <v>54</v>
      </c>
      <c r="I4379">
        <f t="shared" si="138"/>
        <v>7</v>
      </c>
      <c r="J4379">
        <f t="shared" si="137"/>
        <v>1</v>
      </c>
    </row>
    <row r="4380" spans="1:10">
      <c r="A4380" t="s">
        <v>53</v>
      </c>
      <c r="B4380" s="57">
        <v>35266</v>
      </c>
      <c r="C4380">
        <v>1996</v>
      </c>
      <c r="D4380">
        <v>710</v>
      </c>
      <c r="E4380">
        <v>7681.82</v>
      </c>
      <c r="F4380">
        <v>4.6500000000000004</v>
      </c>
      <c r="G4380">
        <v>519</v>
      </c>
      <c r="H4380" t="s">
        <v>54</v>
      </c>
      <c r="I4380">
        <f t="shared" si="138"/>
        <v>7</v>
      </c>
      <c r="J4380">
        <f t="shared" si="137"/>
        <v>1</v>
      </c>
    </row>
    <row r="4381" spans="1:10">
      <c r="A4381" t="s">
        <v>53</v>
      </c>
      <c r="B4381" s="57">
        <v>35266</v>
      </c>
      <c r="C4381">
        <v>1996</v>
      </c>
      <c r="D4381">
        <v>710</v>
      </c>
      <c r="E4381">
        <v>7681.82</v>
      </c>
      <c r="F4381">
        <v>0.98</v>
      </c>
      <c r="G4381">
        <v>521</v>
      </c>
      <c r="H4381" t="s">
        <v>54</v>
      </c>
      <c r="I4381">
        <f t="shared" si="138"/>
        <v>7</v>
      </c>
      <c r="J4381">
        <f t="shared" si="137"/>
        <v>1</v>
      </c>
    </row>
    <row r="4382" spans="1:10">
      <c r="A4382" t="s">
        <v>53</v>
      </c>
      <c r="B4382" s="57">
        <v>35266</v>
      </c>
      <c r="C4382">
        <v>1996</v>
      </c>
      <c r="D4382">
        <v>710</v>
      </c>
      <c r="E4382">
        <v>7681.82</v>
      </c>
      <c r="F4382">
        <v>16.350000000000001</v>
      </c>
      <c r="G4382">
        <v>541</v>
      </c>
      <c r="H4382" t="s">
        <v>54</v>
      </c>
      <c r="I4382">
        <f t="shared" si="138"/>
        <v>7</v>
      </c>
      <c r="J4382">
        <f t="shared" si="137"/>
        <v>1</v>
      </c>
    </row>
    <row r="4383" spans="1:10">
      <c r="A4383" t="s">
        <v>53</v>
      </c>
      <c r="B4383" s="57">
        <v>35266</v>
      </c>
      <c r="C4383">
        <v>1996</v>
      </c>
      <c r="D4383">
        <v>710</v>
      </c>
      <c r="E4383">
        <v>7681.82</v>
      </c>
      <c r="F4383">
        <v>15.51</v>
      </c>
      <c r="G4383">
        <v>542</v>
      </c>
      <c r="H4383" t="s">
        <v>54</v>
      </c>
      <c r="I4383">
        <f t="shared" si="138"/>
        <v>7</v>
      </c>
      <c r="J4383">
        <f t="shared" si="137"/>
        <v>1</v>
      </c>
    </row>
    <row r="4384" spans="1:10">
      <c r="A4384" t="s">
        <v>53</v>
      </c>
      <c r="B4384" s="57">
        <v>35266</v>
      </c>
      <c r="C4384">
        <v>1996</v>
      </c>
      <c r="D4384">
        <v>710</v>
      </c>
      <c r="F4384">
        <v>0.76</v>
      </c>
      <c r="G4384">
        <v>517</v>
      </c>
      <c r="H4384" t="s">
        <v>54</v>
      </c>
      <c r="I4384">
        <f t="shared" si="138"/>
        <v>7</v>
      </c>
      <c r="J4384">
        <f t="shared" si="137"/>
        <v>1</v>
      </c>
    </row>
    <row r="4385" spans="1:10">
      <c r="A4385" t="s">
        <v>53</v>
      </c>
      <c r="B4385" s="57">
        <v>35266</v>
      </c>
      <c r="C4385">
        <v>1996</v>
      </c>
      <c r="D4385">
        <v>710</v>
      </c>
      <c r="F4385">
        <v>0.46</v>
      </c>
      <c r="G4385">
        <v>518</v>
      </c>
      <c r="H4385" t="s">
        <v>54</v>
      </c>
      <c r="I4385">
        <f t="shared" si="138"/>
        <v>7</v>
      </c>
      <c r="J4385">
        <f t="shared" si="137"/>
        <v>1</v>
      </c>
    </row>
    <row r="4386" spans="1:10">
      <c r="A4386" t="s">
        <v>53</v>
      </c>
      <c r="B4386" s="57">
        <v>35266</v>
      </c>
      <c r="C4386">
        <v>1996</v>
      </c>
      <c r="D4386">
        <v>710</v>
      </c>
      <c r="F4386">
        <v>0.76</v>
      </c>
      <c r="G4386">
        <v>519</v>
      </c>
      <c r="H4386" t="s">
        <v>54</v>
      </c>
      <c r="I4386">
        <f t="shared" si="138"/>
        <v>7</v>
      </c>
      <c r="J4386">
        <f t="shared" si="137"/>
        <v>1</v>
      </c>
    </row>
    <row r="4387" spans="1:10">
      <c r="A4387" t="s">
        <v>53</v>
      </c>
      <c r="B4387" s="57">
        <v>35266</v>
      </c>
      <c r="C4387">
        <v>1996</v>
      </c>
      <c r="D4387">
        <v>710</v>
      </c>
      <c r="F4387">
        <v>0.05</v>
      </c>
      <c r="G4387">
        <v>521</v>
      </c>
      <c r="H4387" t="s">
        <v>54</v>
      </c>
      <c r="I4387">
        <f t="shared" si="138"/>
        <v>7</v>
      </c>
      <c r="J4387">
        <f t="shared" si="137"/>
        <v>1</v>
      </c>
    </row>
    <row r="4388" spans="1:10">
      <c r="A4388" t="s">
        <v>53</v>
      </c>
      <c r="B4388" s="57">
        <v>35266</v>
      </c>
      <c r="C4388">
        <v>1996</v>
      </c>
      <c r="D4388">
        <v>710</v>
      </c>
      <c r="F4388">
        <v>1.31</v>
      </c>
      <c r="G4388">
        <v>541</v>
      </c>
      <c r="H4388" t="s">
        <v>54</v>
      </c>
      <c r="I4388">
        <f t="shared" si="138"/>
        <v>7</v>
      </c>
      <c r="J4388">
        <f t="shared" si="137"/>
        <v>1</v>
      </c>
    </row>
    <row r="4389" spans="1:10">
      <c r="A4389" t="s">
        <v>53</v>
      </c>
      <c r="B4389" s="57">
        <v>35266</v>
      </c>
      <c r="C4389">
        <v>1996</v>
      </c>
      <c r="D4389">
        <v>710</v>
      </c>
      <c r="F4389">
        <v>3.26</v>
      </c>
      <c r="G4389">
        <v>542</v>
      </c>
      <c r="H4389" t="s">
        <v>54</v>
      </c>
      <c r="I4389">
        <f t="shared" si="138"/>
        <v>7</v>
      </c>
      <c r="J4389">
        <f t="shared" si="137"/>
        <v>1</v>
      </c>
    </row>
    <row r="4390" spans="1:10">
      <c r="A4390" t="s">
        <v>53</v>
      </c>
      <c r="B4390" s="57">
        <v>35266</v>
      </c>
      <c r="C4390">
        <v>1996</v>
      </c>
      <c r="D4390">
        <v>710</v>
      </c>
      <c r="F4390">
        <v>0.27</v>
      </c>
      <c r="G4390">
        <v>610</v>
      </c>
      <c r="H4390" t="s">
        <v>18</v>
      </c>
      <c r="I4390">
        <f t="shared" ref="I4390:I4453" si="139">MONTH(B4390)</f>
        <v>7</v>
      </c>
      <c r="J4390">
        <f t="shared" si="137"/>
        <v>1</v>
      </c>
    </row>
    <row r="4391" spans="1:10">
      <c r="A4391" t="s">
        <v>53</v>
      </c>
      <c r="B4391" s="57">
        <v>35266</v>
      </c>
      <c r="C4391">
        <v>1996</v>
      </c>
      <c r="D4391">
        <v>710</v>
      </c>
      <c r="F4391">
        <v>4.7</v>
      </c>
      <c r="G4391">
        <v>620</v>
      </c>
      <c r="H4391" t="s">
        <v>18</v>
      </c>
      <c r="I4391">
        <f t="shared" si="139"/>
        <v>7</v>
      </c>
      <c r="J4391">
        <f t="shared" si="137"/>
        <v>1</v>
      </c>
    </row>
    <row r="4392" spans="1:10">
      <c r="A4392" t="s">
        <v>53</v>
      </c>
      <c r="B4392" s="57">
        <v>35266</v>
      </c>
      <c r="C4392">
        <v>1996</v>
      </c>
      <c r="D4392">
        <v>710</v>
      </c>
      <c r="F4392">
        <v>141.1</v>
      </c>
      <c r="G4392">
        <v>630</v>
      </c>
      <c r="H4392" t="s">
        <v>18</v>
      </c>
      <c r="I4392">
        <f t="shared" si="139"/>
        <v>7</v>
      </c>
      <c r="J4392">
        <f t="shared" si="137"/>
        <v>1</v>
      </c>
    </row>
    <row r="4393" spans="1:10">
      <c r="A4393" t="s">
        <v>53</v>
      </c>
      <c r="B4393" s="57">
        <v>35266</v>
      </c>
      <c r="C4393">
        <v>1996</v>
      </c>
      <c r="D4393">
        <v>710</v>
      </c>
      <c r="F4393">
        <v>0.06</v>
      </c>
      <c r="G4393">
        <v>640</v>
      </c>
      <c r="H4393" t="s">
        <v>18</v>
      </c>
      <c r="I4393">
        <f t="shared" si="139"/>
        <v>7</v>
      </c>
      <c r="J4393">
        <f t="shared" si="137"/>
        <v>1</v>
      </c>
    </row>
    <row r="4394" spans="1:10">
      <c r="A4394" t="s">
        <v>53</v>
      </c>
      <c r="B4394" s="57">
        <v>35266</v>
      </c>
      <c r="C4394">
        <v>1996</v>
      </c>
      <c r="D4394">
        <v>710</v>
      </c>
      <c r="F4394">
        <v>0.51</v>
      </c>
      <c r="G4394">
        <v>650</v>
      </c>
      <c r="H4394" t="s">
        <v>18</v>
      </c>
      <c r="I4394">
        <f t="shared" si="139"/>
        <v>7</v>
      </c>
      <c r="J4394">
        <f t="shared" si="137"/>
        <v>1</v>
      </c>
    </row>
    <row r="4395" spans="1:10">
      <c r="A4395" t="s">
        <v>53</v>
      </c>
      <c r="B4395" s="57">
        <v>35273</v>
      </c>
      <c r="C4395">
        <v>1996</v>
      </c>
      <c r="D4395">
        <v>710</v>
      </c>
      <c r="E4395">
        <v>4840.45</v>
      </c>
      <c r="F4395">
        <v>12.49</v>
      </c>
      <c r="G4395">
        <v>610</v>
      </c>
      <c r="H4395" t="s">
        <v>18</v>
      </c>
      <c r="I4395">
        <f t="shared" si="139"/>
        <v>7</v>
      </c>
      <c r="J4395">
        <f t="shared" si="137"/>
        <v>1</v>
      </c>
    </row>
    <row r="4396" spans="1:10">
      <c r="A4396" t="s">
        <v>53</v>
      </c>
      <c r="B4396" s="57">
        <v>35273</v>
      </c>
      <c r="C4396">
        <v>1996</v>
      </c>
      <c r="D4396">
        <v>710</v>
      </c>
      <c r="E4396">
        <v>4840.45</v>
      </c>
      <c r="F4396">
        <v>9.93</v>
      </c>
      <c r="G4396">
        <v>630</v>
      </c>
      <c r="H4396" t="s">
        <v>18</v>
      </c>
      <c r="I4396">
        <f t="shared" si="139"/>
        <v>7</v>
      </c>
      <c r="J4396">
        <f t="shared" si="137"/>
        <v>1</v>
      </c>
    </row>
    <row r="4397" spans="1:10">
      <c r="A4397" t="s">
        <v>53</v>
      </c>
      <c r="B4397" s="57">
        <v>35273</v>
      </c>
      <c r="C4397">
        <v>1996</v>
      </c>
      <c r="D4397">
        <v>710</v>
      </c>
      <c r="E4397">
        <v>4840.45</v>
      </c>
      <c r="F4397">
        <v>9.7100000000000009</v>
      </c>
      <c r="G4397">
        <v>640</v>
      </c>
      <c r="H4397" t="s">
        <v>18</v>
      </c>
      <c r="I4397">
        <f t="shared" si="139"/>
        <v>7</v>
      </c>
      <c r="J4397">
        <f t="shared" si="137"/>
        <v>1</v>
      </c>
    </row>
    <row r="4398" spans="1:10">
      <c r="A4398" t="s">
        <v>53</v>
      </c>
      <c r="B4398" s="57">
        <v>35273</v>
      </c>
      <c r="C4398">
        <v>1996</v>
      </c>
      <c r="D4398">
        <v>710</v>
      </c>
      <c r="E4398">
        <v>5143.45</v>
      </c>
      <c r="F4398">
        <v>2.17</v>
      </c>
      <c r="G4398">
        <v>517</v>
      </c>
      <c r="H4398" t="s">
        <v>54</v>
      </c>
      <c r="I4398">
        <f t="shared" si="139"/>
        <v>7</v>
      </c>
      <c r="J4398">
        <f t="shared" si="137"/>
        <v>1</v>
      </c>
    </row>
    <row r="4399" spans="1:10">
      <c r="A4399" t="s">
        <v>53</v>
      </c>
      <c r="B4399" s="57">
        <v>35273</v>
      </c>
      <c r="C4399">
        <v>1996</v>
      </c>
      <c r="D4399">
        <v>710</v>
      </c>
      <c r="E4399">
        <v>5143.45</v>
      </c>
      <c r="F4399">
        <v>0.1</v>
      </c>
      <c r="G4399">
        <v>518</v>
      </c>
      <c r="H4399" t="s">
        <v>54</v>
      </c>
      <c r="I4399">
        <f t="shared" si="139"/>
        <v>7</v>
      </c>
      <c r="J4399">
        <f t="shared" si="137"/>
        <v>1</v>
      </c>
    </row>
    <row r="4400" spans="1:10">
      <c r="A4400" t="s">
        <v>53</v>
      </c>
      <c r="B4400" s="57">
        <v>35273</v>
      </c>
      <c r="C4400">
        <v>1996</v>
      </c>
      <c r="D4400">
        <v>710</v>
      </c>
      <c r="E4400">
        <v>5143.45</v>
      </c>
      <c r="F4400">
        <v>8.99</v>
      </c>
      <c r="G4400">
        <v>519</v>
      </c>
      <c r="H4400" t="s">
        <v>54</v>
      </c>
      <c r="I4400">
        <f t="shared" si="139"/>
        <v>7</v>
      </c>
      <c r="J4400">
        <f t="shared" si="137"/>
        <v>1</v>
      </c>
    </row>
    <row r="4401" spans="1:10">
      <c r="A4401" t="s">
        <v>53</v>
      </c>
      <c r="B4401" s="57">
        <v>35273</v>
      </c>
      <c r="C4401">
        <v>1996</v>
      </c>
      <c r="D4401">
        <v>710</v>
      </c>
      <c r="E4401">
        <v>5143.45</v>
      </c>
      <c r="F4401">
        <v>6.47</v>
      </c>
      <c r="G4401">
        <v>542</v>
      </c>
      <c r="H4401" t="s">
        <v>54</v>
      </c>
      <c r="I4401">
        <f t="shared" si="139"/>
        <v>7</v>
      </c>
      <c r="J4401">
        <f t="shared" si="137"/>
        <v>1</v>
      </c>
    </row>
    <row r="4402" spans="1:10">
      <c r="A4402" t="s">
        <v>53</v>
      </c>
      <c r="B4402" s="57">
        <v>35273</v>
      </c>
      <c r="C4402">
        <v>1996</v>
      </c>
      <c r="D4402">
        <v>710</v>
      </c>
      <c r="E4402">
        <v>5143.45</v>
      </c>
      <c r="F4402">
        <v>0.53</v>
      </c>
      <c r="G4402">
        <v>543</v>
      </c>
      <c r="H4402" t="s">
        <v>54</v>
      </c>
      <c r="I4402">
        <f t="shared" si="139"/>
        <v>7</v>
      </c>
      <c r="J4402">
        <f t="shared" si="137"/>
        <v>1</v>
      </c>
    </row>
    <row r="4403" spans="1:10">
      <c r="A4403" t="s">
        <v>53</v>
      </c>
      <c r="B4403" s="57">
        <v>35273</v>
      </c>
      <c r="C4403">
        <v>1996</v>
      </c>
      <c r="D4403">
        <v>710</v>
      </c>
      <c r="E4403">
        <v>5458.9</v>
      </c>
      <c r="F4403">
        <v>55.99</v>
      </c>
      <c r="G4403">
        <v>610</v>
      </c>
      <c r="H4403" t="s">
        <v>18</v>
      </c>
      <c r="I4403">
        <f t="shared" si="139"/>
        <v>7</v>
      </c>
      <c r="J4403">
        <f t="shared" si="137"/>
        <v>1</v>
      </c>
    </row>
    <row r="4404" spans="1:10">
      <c r="A4404" t="s">
        <v>53</v>
      </c>
      <c r="B4404" s="57">
        <v>35273</v>
      </c>
      <c r="C4404">
        <v>1996</v>
      </c>
      <c r="D4404">
        <v>710</v>
      </c>
      <c r="E4404">
        <v>5458.9</v>
      </c>
      <c r="F4404">
        <v>3.13</v>
      </c>
      <c r="G4404">
        <v>620</v>
      </c>
      <c r="H4404" t="s">
        <v>18</v>
      </c>
      <c r="I4404">
        <f t="shared" si="139"/>
        <v>7</v>
      </c>
      <c r="J4404">
        <f t="shared" si="137"/>
        <v>1</v>
      </c>
    </row>
    <row r="4405" spans="1:10">
      <c r="A4405" t="s">
        <v>53</v>
      </c>
      <c r="B4405" s="57">
        <v>35273</v>
      </c>
      <c r="C4405">
        <v>1996</v>
      </c>
      <c r="D4405">
        <v>710</v>
      </c>
      <c r="E4405">
        <v>5458.9</v>
      </c>
      <c r="F4405">
        <v>23.69</v>
      </c>
      <c r="G4405">
        <v>630</v>
      </c>
      <c r="H4405" t="s">
        <v>18</v>
      </c>
      <c r="I4405">
        <f t="shared" si="139"/>
        <v>7</v>
      </c>
      <c r="J4405">
        <f t="shared" si="137"/>
        <v>1</v>
      </c>
    </row>
    <row r="4406" spans="1:10">
      <c r="A4406" t="s">
        <v>53</v>
      </c>
      <c r="B4406" s="57">
        <v>35273</v>
      </c>
      <c r="C4406">
        <v>1996</v>
      </c>
      <c r="D4406">
        <v>710</v>
      </c>
      <c r="E4406">
        <v>5458.9</v>
      </c>
      <c r="F4406">
        <v>25.83</v>
      </c>
      <c r="G4406">
        <v>640</v>
      </c>
      <c r="H4406" t="s">
        <v>18</v>
      </c>
      <c r="I4406">
        <f t="shared" si="139"/>
        <v>7</v>
      </c>
      <c r="J4406">
        <f t="shared" si="137"/>
        <v>1</v>
      </c>
    </row>
    <row r="4407" spans="1:10">
      <c r="A4407" t="s">
        <v>53</v>
      </c>
      <c r="B4407" s="57">
        <v>35273</v>
      </c>
      <c r="C4407">
        <v>1996</v>
      </c>
      <c r="D4407">
        <v>710</v>
      </c>
      <c r="E4407">
        <v>5458.9</v>
      </c>
      <c r="F4407">
        <v>80.2</v>
      </c>
      <c r="G4407">
        <v>650</v>
      </c>
      <c r="H4407" t="s">
        <v>18</v>
      </c>
      <c r="I4407">
        <f t="shared" si="139"/>
        <v>7</v>
      </c>
      <c r="J4407">
        <f t="shared" si="137"/>
        <v>1</v>
      </c>
    </row>
    <row r="4408" spans="1:10">
      <c r="A4408" t="s">
        <v>53</v>
      </c>
      <c r="B4408" s="57">
        <v>35273</v>
      </c>
      <c r="C4408">
        <v>1996</v>
      </c>
      <c r="D4408">
        <v>710</v>
      </c>
      <c r="E4408">
        <v>7681.82</v>
      </c>
      <c r="F4408">
        <v>2.54</v>
      </c>
      <c r="G4408">
        <v>517</v>
      </c>
      <c r="H4408" t="s">
        <v>54</v>
      </c>
      <c r="I4408">
        <f t="shared" si="139"/>
        <v>7</v>
      </c>
      <c r="J4408">
        <f t="shared" si="137"/>
        <v>1</v>
      </c>
    </row>
    <row r="4409" spans="1:10">
      <c r="A4409" t="s">
        <v>53</v>
      </c>
      <c r="B4409" s="57">
        <v>35273</v>
      </c>
      <c r="C4409">
        <v>1996</v>
      </c>
      <c r="D4409">
        <v>710</v>
      </c>
      <c r="E4409">
        <v>7681.82</v>
      </c>
      <c r="F4409">
        <v>3.56</v>
      </c>
      <c r="G4409">
        <v>518</v>
      </c>
      <c r="H4409" t="s">
        <v>54</v>
      </c>
      <c r="I4409">
        <f t="shared" si="139"/>
        <v>7</v>
      </c>
      <c r="J4409">
        <f t="shared" si="137"/>
        <v>1</v>
      </c>
    </row>
    <row r="4410" spans="1:10">
      <c r="A4410" t="s">
        <v>53</v>
      </c>
      <c r="B4410" s="57">
        <v>35273</v>
      </c>
      <c r="C4410">
        <v>1996</v>
      </c>
      <c r="D4410">
        <v>710</v>
      </c>
      <c r="E4410">
        <v>7681.82</v>
      </c>
      <c r="F4410">
        <v>2.46</v>
      </c>
      <c r="G4410">
        <v>519</v>
      </c>
      <c r="H4410" t="s">
        <v>54</v>
      </c>
      <c r="I4410">
        <f t="shared" si="139"/>
        <v>7</v>
      </c>
      <c r="J4410">
        <f t="shared" si="137"/>
        <v>1</v>
      </c>
    </row>
    <row r="4411" spans="1:10">
      <c r="A4411" t="s">
        <v>53</v>
      </c>
      <c r="B4411" s="57">
        <v>35273</v>
      </c>
      <c r="C4411">
        <v>1996</v>
      </c>
      <c r="D4411">
        <v>710</v>
      </c>
      <c r="E4411">
        <v>7681.82</v>
      </c>
      <c r="F4411">
        <v>0.82</v>
      </c>
      <c r="G4411">
        <v>523</v>
      </c>
      <c r="H4411" t="s">
        <v>54</v>
      </c>
      <c r="I4411">
        <f t="shared" si="139"/>
        <v>7</v>
      </c>
      <c r="J4411">
        <f t="shared" si="137"/>
        <v>1</v>
      </c>
    </row>
    <row r="4412" spans="1:10">
      <c r="A4412" t="s">
        <v>53</v>
      </c>
      <c r="B4412" s="57">
        <v>35273</v>
      </c>
      <c r="C4412">
        <v>1996</v>
      </c>
      <c r="D4412">
        <v>710</v>
      </c>
      <c r="E4412">
        <v>7681.82</v>
      </c>
      <c r="F4412">
        <v>10.38</v>
      </c>
      <c r="G4412">
        <v>541</v>
      </c>
      <c r="H4412" t="s">
        <v>54</v>
      </c>
      <c r="I4412">
        <f t="shared" si="139"/>
        <v>7</v>
      </c>
      <c r="J4412">
        <f t="shared" si="137"/>
        <v>1</v>
      </c>
    </row>
    <row r="4413" spans="1:10">
      <c r="A4413" t="s">
        <v>53</v>
      </c>
      <c r="B4413" s="57">
        <v>35273</v>
      </c>
      <c r="C4413">
        <v>1996</v>
      </c>
      <c r="D4413">
        <v>710</v>
      </c>
      <c r="E4413">
        <v>7681.82</v>
      </c>
      <c r="F4413">
        <v>7.46</v>
      </c>
      <c r="G4413">
        <v>542</v>
      </c>
      <c r="H4413" t="s">
        <v>54</v>
      </c>
      <c r="I4413">
        <f t="shared" si="139"/>
        <v>7</v>
      </c>
      <c r="J4413">
        <f t="shared" si="137"/>
        <v>1</v>
      </c>
    </row>
    <row r="4414" spans="1:10">
      <c r="A4414" t="s">
        <v>53</v>
      </c>
      <c r="B4414" s="57">
        <v>35273</v>
      </c>
      <c r="C4414">
        <v>1996</v>
      </c>
      <c r="D4414">
        <v>710</v>
      </c>
      <c r="F4414">
        <v>0.17</v>
      </c>
      <c r="G4414">
        <v>517</v>
      </c>
      <c r="H4414" t="s">
        <v>54</v>
      </c>
      <c r="I4414">
        <f t="shared" si="139"/>
        <v>7</v>
      </c>
      <c r="J4414">
        <f t="shared" si="137"/>
        <v>1</v>
      </c>
    </row>
    <row r="4415" spans="1:10">
      <c r="A4415" t="s">
        <v>53</v>
      </c>
      <c r="B4415" s="57">
        <v>35273</v>
      </c>
      <c r="C4415">
        <v>1996</v>
      </c>
      <c r="D4415">
        <v>710</v>
      </c>
      <c r="F4415">
        <v>0.24</v>
      </c>
      <c r="G4415">
        <v>518</v>
      </c>
      <c r="H4415" t="s">
        <v>54</v>
      </c>
      <c r="I4415">
        <f t="shared" si="139"/>
        <v>7</v>
      </c>
      <c r="J4415">
        <f t="shared" si="137"/>
        <v>1</v>
      </c>
    </row>
    <row r="4416" spans="1:10">
      <c r="A4416" t="s">
        <v>53</v>
      </c>
      <c r="B4416" s="57">
        <v>35273</v>
      </c>
      <c r="C4416">
        <v>1996</v>
      </c>
      <c r="D4416">
        <v>710</v>
      </c>
      <c r="F4416">
        <v>0.24</v>
      </c>
      <c r="G4416">
        <v>519</v>
      </c>
      <c r="H4416" t="s">
        <v>54</v>
      </c>
      <c r="I4416">
        <f t="shared" si="139"/>
        <v>7</v>
      </c>
      <c r="J4416">
        <f t="shared" si="137"/>
        <v>1</v>
      </c>
    </row>
    <row r="4417" spans="1:10">
      <c r="A4417" t="s">
        <v>53</v>
      </c>
      <c r="B4417" s="57">
        <v>35273</v>
      </c>
      <c r="C4417">
        <v>1996</v>
      </c>
      <c r="D4417">
        <v>710</v>
      </c>
      <c r="F4417">
        <v>0.02</v>
      </c>
      <c r="G4417">
        <v>523</v>
      </c>
      <c r="H4417" t="s">
        <v>54</v>
      </c>
      <c r="I4417">
        <f t="shared" si="139"/>
        <v>7</v>
      </c>
      <c r="J4417">
        <f t="shared" si="137"/>
        <v>1</v>
      </c>
    </row>
    <row r="4418" spans="1:10">
      <c r="A4418" t="s">
        <v>53</v>
      </c>
      <c r="B4418" s="57">
        <v>35273</v>
      </c>
      <c r="C4418">
        <v>1996</v>
      </c>
      <c r="D4418">
        <v>710</v>
      </c>
      <c r="F4418">
        <v>0.7</v>
      </c>
      <c r="G4418">
        <v>541</v>
      </c>
      <c r="H4418" t="s">
        <v>54</v>
      </c>
      <c r="I4418">
        <f t="shared" si="139"/>
        <v>7</v>
      </c>
      <c r="J4418">
        <f t="shared" si="137"/>
        <v>1</v>
      </c>
    </row>
    <row r="4419" spans="1:10">
      <c r="A4419" t="s">
        <v>53</v>
      </c>
      <c r="B4419" s="57">
        <v>35273</v>
      </c>
      <c r="C4419">
        <v>1996</v>
      </c>
      <c r="D4419">
        <v>710</v>
      </c>
      <c r="F4419">
        <v>0.17</v>
      </c>
      <c r="G4419">
        <v>542</v>
      </c>
      <c r="H4419" t="s">
        <v>54</v>
      </c>
      <c r="I4419">
        <f t="shared" si="139"/>
        <v>7</v>
      </c>
      <c r="J4419">
        <f t="shared" ref="J4419:J4482" si="140">IF(I4419&lt;7,0,1)</f>
        <v>1</v>
      </c>
    </row>
    <row r="4420" spans="1:10">
      <c r="A4420" t="s">
        <v>53</v>
      </c>
      <c r="B4420" s="57">
        <v>35273</v>
      </c>
      <c r="C4420">
        <v>1996</v>
      </c>
      <c r="D4420">
        <v>710</v>
      </c>
      <c r="F4420">
        <v>0.98</v>
      </c>
      <c r="G4420">
        <v>610</v>
      </c>
      <c r="H4420" t="s">
        <v>18</v>
      </c>
      <c r="I4420">
        <f t="shared" si="139"/>
        <v>7</v>
      </c>
      <c r="J4420">
        <f t="shared" si="140"/>
        <v>1</v>
      </c>
    </row>
    <row r="4421" spans="1:10">
      <c r="A4421" t="s">
        <v>53</v>
      </c>
      <c r="B4421" s="57">
        <v>35273</v>
      </c>
      <c r="C4421">
        <v>1996</v>
      </c>
      <c r="D4421">
        <v>710</v>
      </c>
      <c r="F4421">
        <v>16.23</v>
      </c>
      <c r="G4421">
        <v>620</v>
      </c>
      <c r="H4421" t="s">
        <v>18</v>
      </c>
      <c r="I4421">
        <f t="shared" si="139"/>
        <v>7</v>
      </c>
      <c r="J4421">
        <f t="shared" si="140"/>
        <v>1</v>
      </c>
    </row>
    <row r="4422" spans="1:10">
      <c r="A4422" t="s">
        <v>53</v>
      </c>
      <c r="B4422" s="57">
        <v>35273</v>
      </c>
      <c r="C4422">
        <v>1996</v>
      </c>
      <c r="D4422">
        <v>710</v>
      </c>
      <c r="F4422">
        <v>43.16</v>
      </c>
      <c r="G4422">
        <v>630</v>
      </c>
      <c r="H4422" t="s">
        <v>18</v>
      </c>
      <c r="I4422">
        <f t="shared" si="139"/>
        <v>7</v>
      </c>
      <c r="J4422">
        <f t="shared" si="140"/>
        <v>1</v>
      </c>
    </row>
    <row r="4423" spans="1:10">
      <c r="A4423" t="s">
        <v>53</v>
      </c>
      <c r="B4423" s="57">
        <v>35273</v>
      </c>
      <c r="C4423">
        <v>1996</v>
      </c>
      <c r="D4423">
        <v>710</v>
      </c>
      <c r="F4423">
        <v>1.29</v>
      </c>
      <c r="G4423">
        <v>640</v>
      </c>
      <c r="H4423" t="s">
        <v>18</v>
      </c>
      <c r="I4423">
        <f t="shared" si="139"/>
        <v>7</v>
      </c>
      <c r="J4423">
        <f t="shared" si="140"/>
        <v>1</v>
      </c>
    </row>
    <row r="4424" spans="1:10">
      <c r="A4424" t="s">
        <v>53</v>
      </c>
      <c r="B4424" s="57">
        <v>35273</v>
      </c>
      <c r="C4424">
        <v>1996</v>
      </c>
      <c r="D4424">
        <v>710</v>
      </c>
      <c r="F4424">
        <v>0.43</v>
      </c>
      <c r="G4424">
        <v>650</v>
      </c>
      <c r="H4424" t="s">
        <v>18</v>
      </c>
      <c r="I4424">
        <f t="shared" si="139"/>
        <v>7</v>
      </c>
      <c r="J4424">
        <f t="shared" si="140"/>
        <v>1</v>
      </c>
    </row>
    <row r="4425" spans="1:10">
      <c r="A4425" t="s">
        <v>53</v>
      </c>
      <c r="B4425" s="57">
        <v>35280</v>
      </c>
      <c r="C4425">
        <v>1996</v>
      </c>
      <c r="D4425">
        <v>710</v>
      </c>
      <c r="E4425">
        <v>4840.45</v>
      </c>
      <c r="F4425">
        <v>9.76</v>
      </c>
      <c r="G4425">
        <v>640</v>
      </c>
      <c r="H4425" t="s">
        <v>18</v>
      </c>
      <c r="I4425">
        <f t="shared" si="139"/>
        <v>8</v>
      </c>
      <c r="J4425">
        <f t="shared" si="140"/>
        <v>1</v>
      </c>
    </row>
    <row r="4426" spans="1:10">
      <c r="A4426" t="s">
        <v>53</v>
      </c>
      <c r="B4426" s="57">
        <v>35280</v>
      </c>
      <c r="C4426">
        <v>1996</v>
      </c>
      <c r="D4426">
        <v>710</v>
      </c>
      <c r="E4426">
        <v>4840.45</v>
      </c>
      <c r="F4426">
        <v>0.47</v>
      </c>
      <c r="G4426">
        <v>680</v>
      </c>
      <c r="H4426" t="s">
        <v>18</v>
      </c>
      <c r="I4426">
        <f t="shared" si="139"/>
        <v>8</v>
      </c>
      <c r="J4426">
        <f t="shared" si="140"/>
        <v>1</v>
      </c>
    </row>
    <row r="4427" spans="1:10">
      <c r="A4427" t="s">
        <v>53</v>
      </c>
      <c r="B4427" s="57">
        <v>35280</v>
      </c>
      <c r="C4427">
        <v>1996</v>
      </c>
      <c r="D4427">
        <v>710</v>
      </c>
      <c r="E4427">
        <v>5143.45</v>
      </c>
      <c r="F4427">
        <v>2.64</v>
      </c>
      <c r="G4427">
        <v>517</v>
      </c>
      <c r="H4427" t="s">
        <v>54</v>
      </c>
      <c r="I4427">
        <f t="shared" si="139"/>
        <v>8</v>
      </c>
      <c r="J4427">
        <f t="shared" si="140"/>
        <v>1</v>
      </c>
    </row>
    <row r="4428" spans="1:10">
      <c r="A4428" t="s">
        <v>53</v>
      </c>
      <c r="B4428" s="57">
        <v>35280</v>
      </c>
      <c r="C4428">
        <v>1996</v>
      </c>
      <c r="D4428">
        <v>710</v>
      </c>
      <c r="E4428">
        <v>5143.45</v>
      </c>
      <c r="F4428">
        <v>6.97</v>
      </c>
      <c r="G4428">
        <v>519</v>
      </c>
      <c r="H4428" t="s">
        <v>54</v>
      </c>
      <c r="I4428">
        <f t="shared" si="139"/>
        <v>8</v>
      </c>
      <c r="J4428">
        <f t="shared" si="140"/>
        <v>1</v>
      </c>
    </row>
    <row r="4429" spans="1:10">
      <c r="A4429" t="s">
        <v>53</v>
      </c>
      <c r="B4429" s="57">
        <v>35280</v>
      </c>
      <c r="C4429">
        <v>1996</v>
      </c>
      <c r="D4429">
        <v>710</v>
      </c>
      <c r="E4429">
        <v>5143.45</v>
      </c>
      <c r="F4429">
        <v>10.02</v>
      </c>
      <c r="G4429">
        <v>541</v>
      </c>
      <c r="H4429" t="s">
        <v>54</v>
      </c>
      <c r="I4429">
        <f t="shared" si="139"/>
        <v>8</v>
      </c>
      <c r="J4429">
        <f t="shared" si="140"/>
        <v>1</v>
      </c>
    </row>
    <row r="4430" spans="1:10">
      <c r="A4430" t="s">
        <v>53</v>
      </c>
      <c r="B4430" s="57">
        <v>35280</v>
      </c>
      <c r="C4430">
        <v>1996</v>
      </c>
      <c r="D4430">
        <v>710</v>
      </c>
      <c r="E4430">
        <v>5143.45</v>
      </c>
      <c r="F4430">
        <v>2.82</v>
      </c>
      <c r="G4430">
        <v>542</v>
      </c>
      <c r="H4430" t="s">
        <v>54</v>
      </c>
      <c r="I4430">
        <f t="shared" si="139"/>
        <v>8</v>
      </c>
      <c r="J4430">
        <f t="shared" si="140"/>
        <v>1</v>
      </c>
    </row>
    <row r="4431" spans="1:10">
      <c r="A4431" t="s">
        <v>53</v>
      </c>
      <c r="B4431" s="57">
        <v>35280</v>
      </c>
      <c r="C4431">
        <v>1996</v>
      </c>
      <c r="D4431">
        <v>710</v>
      </c>
      <c r="E4431">
        <v>5458.9</v>
      </c>
      <c r="F4431">
        <v>21.51</v>
      </c>
      <c r="G4431">
        <v>610</v>
      </c>
      <c r="H4431" t="s">
        <v>18</v>
      </c>
      <c r="I4431">
        <f t="shared" si="139"/>
        <v>8</v>
      </c>
      <c r="J4431">
        <f t="shared" si="140"/>
        <v>1</v>
      </c>
    </row>
    <row r="4432" spans="1:10">
      <c r="A4432" t="s">
        <v>53</v>
      </c>
      <c r="B4432" s="57">
        <v>35280</v>
      </c>
      <c r="C4432">
        <v>1996</v>
      </c>
      <c r="D4432">
        <v>710</v>
      </c>
      <c r="E4432">
        <v>5458.9</v>
      </c>
      <c r="F4432">
        <v>0.51</v>
      </c>
      <c r="G4432">
        <v>620</v>
      </c>
      <c r="H4432" t="s">
        <v>18</v>
      </c>
      <c r="I4432">
        <f t="shared" si="139"/>
        <v>8</v>
      </c>
      <c r="J4432">
        <f t="shared" si="140"/>
        <v>1</v>
      </c>
    </row>
    <row r="4433" spans="1:10">
      <c r="A4433" t="s">
        <v>53</v>
      </c>
      <c r="B4433" s="57">
        <v>35280</v>
      </c>
      <c r="C4433">
        <v>1996</v>
      </c>
      <c r="D4433">
        <v>710</v>
      </c>
      <c r="E4433">
        <v>5458.9</v>
      </c>
      <c r="F4433">
        <v>65.36</v>
      </c>
      <c r="G4433">
        <v>630</v>
      </c>
      <c r="H4433" t="s">
        <v>18</v>
      </c>
      <c r="I4433">
        <f t="shared" si="139"/>
        <v>8</v>
      </c>
      <c r="J4433">
        <f t="shared" si="140"/>
        <v>1</v>
      </c>
    </row>
    <row r="4434" spans="1:10">
      <c r="A4434" t="s">
        <v>53</v>
      </c>
      <c r="B4434" s="57">
        <v>35280</v>
      </c>
      <c r="C4434">
        <v>1996</v>
      </c>
      <c r="D4434">
        <v>710</v>
      </c>
      <c r="E4434">
        <v>5458.9</v>
      </c>
      <c r="F4434">
        <v>6.39</v>
      </c>
      <c r="G4434">
        <v>640</v>
      </c>
      <c r="H4434" t="s">
        <v>18</v>
      </c>
      <c r="I4434">
        <f t="shared" si="139"/>
        <v>8</v>
      </c>
      <c r="J4434">
        <f t="shared" si="140"/>
        <v>1</v>
      </c>
    </row>
    <row r="4435" spans="1:10">
      <c r="A4435" t="s">
        <v>53</v>
      </c>
      <c r="B4435" s="57">
        <v>35280</v>
      </c>
      <c r="C4435">
        <v>1996</v>
      </c>
      <c r="D4435">
        <v>710</v>
      </c>
      <c r="E4435">
        <v>5458.9</v>
      </c>
      <c r="F4435">
        <v>46.96</v>
      </c>
      <c r="G4435">
        <v>650</v>
      </c>
      <c r="H4435" t="s">
        <v>18</v>
      </c>
      <c r="I4435">
        <f t="shared" si="139"/>
        <v>8</v>
      </c>
      <c r="J4435">
        <f t="shared" si="140"/>
        <v>1</v>
      </c>
    </row>
    <row r="4436" spans="1:10">
      <c r="A4436" t="s">
        <v>53</v>
      </c>
      <c r="B4436" s="57">
        <v>35280</v>
      </c>
      <c r="C4436">
        <v>1996</v>
      </c>
      <c r="D4436">
        <v>710</v>
      </c>
      <c r="E4436">
        <v>7681.82</v>
      </c>
      <c r="F4436">
        <v>0.48</v>
      </c>
      <c r="G4436">
        <v>517</v>
      </c>
      <c r="H4436" t="s">
        <v>54</v>
      </c>
      <c r="I4436">
        <f t="shared" si="139"/>
        <v>8</v>
      </c>
      <c r="J4436">
        <f t="shared" si="140"/>
        <v>1</v>
      </c>
    </row>
    <row r="4437" spans="1:10">
      <c r="A4437" t="s">
        <v>53</v>
      </c>
      <c r="B4437" s="57">
        <v>35280</v>
      </c>
      <c r="C4437">
        <v>1996</v>
      </c>
      <c r="D4437">
        <v>710</v>
      </c>
      <c r="E4437">
        <v>7681.82</v>
      </c>
      <c r="F4437">
        <v>19.86</v>
      </c>
      <c r="G4437">
        <v>518</v>
      </c>
      <c r="H4437" t="s">
        <v>54</v>
      </c>
      <c r="I4437">
        <f t="shared" si="139"/>
        <v>8</v>
      </c>
      <c r="J4437">
        <f t="shared" si="140"/>
        <v>1</v>
      </c>
    </row>
    <row r="4438" spans="1:10">
      <c r="A4438" t="s">
        <v>53</v>
      </c>
      <c r="B4438" s="57">
        <v>35280</v>
      </c>
      <c r="C4438">
        <v>1996</v>
      </c>
      <c r="D4438">
        <v>710</v>
      </c>
      <c r="E4438">
        <v>7681.82</v>
      </c>
      <c r="F4438">
        <v>2.12</v>
      </c>
      <c r="G4438">
        <v>519</v>
      </c>
      <c r="H4438" t="s">
        <v>54</v>
      </c>
      <c r="I4438">
        <f t="shared" si="139"/>
        <v>8</v>
      </c>
      <c r="J4438">
        <f t="shared" si="140"/>
        <v>1</v>
      </c>
    </row>
    <row r="4439" spans="1:10">
      <c r="A4439" t="s">
        <v>53</v>
      </c>
      <c r="B4439" s="57">
        <v>35280</v>
      </c>
      <c r="C4439">
        <v>1996</v>
      </c>
      <c r="D4439">
        <v>710</v>
      </c>
      <c r="E4439">
        <v>7681.82</v>
      </c>
      <c r="F4439">
        <v>9.5399999999999991</v>
      </c>
      <c r="G4439">
        <v>541</v>
      </c>
      <c r="H4439" t="s">
        <v>54</v>
      </c>
      <c r="I4439">
        <f t="shared" si="139"/>
        <v>8</v>
      </c>
      <c r="J4439">
        <f t="shared" si="140"/>
        <v>1</v>
      </c>
    </row>
    <row r="4440" spans="1:10">
      <c r="A4440" t="s">
        <v>53</v>
      </c>
      <c r="B4440" s="57">
        <v>35280</v>
      </c>
      <c r="C4440">
        <v>1996</v>
      </c>
      <c r="D4440">
        <v>710</v>
      </c>
      <c r="F4440">
        <v>0.13</v>
      </c>
      <c r="G4440">
        <v>509</v>
      </c>
      <c r="H4440" t="s">
        <v>54</v>
      </c>
      <c r="I4440">
        <f t="shared" si="139"/>
        <v>8</v>
      </c>
      <c r="J4440">
        <f t="shared" si="140"/>
        <v>1</v>
      </c>
    </row>
    <row r="4441" spans="1:10">
      <c r="A4441" t="s">
        <v>53</v>
      </c>
      <c r="B4441" s="57">
        <v>35280</v>
      </c>
      <c r="C4441">
        <v>1996</v>
      </c>
      <c r="D4441">
        <v>710</v>
      </c>
      <c r="F4441">
        <v>0.13</v>
      </c>
      <c r="G4441">
        <v>517</v>
      </c>
      <c r="H4441" t="s">
        <v>54</v>
      </c>
      <c r="I4441">
        <f t="shared" si="139"/>
        <v>8</v>
      </c>
      <c r="J4441">
        <f t="shared" si="140"/>
        <v>1</v>
      </c>
    </row>
    <row r="4442" spans="1:10">
      <c r="A4442" t="s">
        <v>53</v>
      </c>
      <c r="B4442" s="57">
        <v>35280</v>
      </c>
      <c r="C4442">
        <v>1996</v>
      </c>
      <c r="D4442">
        <v>710</v>
      </c>
      <c r="F4442">
        <v>0.36</v>
      </c>
      <c r="G4442">
        <v>519</v>
      </c>
      <c r="H4442" t="s">
        <v>54</v>
      </c>
      <c r="I4442">
        <f t="shared" si="139"/>
        <v>8</v>
      </c>
      <c r="J4442">
        <f t="shared" si="140"/>
        <v>1</v>
      </c>
    </row>
    <row r="4443" spans="1:10">
      <c r="A4443" t="s">
        <v>53</v>
      </c>
      <c r="B4443" s="57">
        <v>35280</v>
      </c>
      <c r="C4443">
        <v>1996</v>
      </c>
      <c r="D4443">
        <v>710</v>
      </c>
      <c r="F4443">
        <v>0.35</v>
      </c>
      <c r="G4443">
        <v>541</v>
      </c>
      <c r="H4443" t="s">
        <v>54</v>
      </c>
      <c r="I4443">
        <f t="shared" si="139"/>
        <v>8</v>
      </c>
      <c r="J4443">
        <f t="shared" si="140"/>
        <v>1</v>
      </c>
    </row>
    <row r="4444" spans="1:10">
      <c r="A4444" t="s">
        <v>53</v>
      </c>
      <c r="B4444" s="57">
        <v>35280</v>
      </c>
      <c r="C4444">
        <v>1996</v>
      </c>
      <c r="D4444">
        <v>710</v>
      </c>
      <c r="F4444">
        <v>0.03</v>
      </c>
      <c r="G4444">
        <v>542</v>
      </c>
      <c r="H4444" t="s">
        <v>54</v>
      </c>
      <c r="I4444">
        <f t="shared" si="139"/>
        <v>8</v>
      </c>
      <c r="J4444">
        <f t="shared" si="140"/>
        <v>1</v>
      </c>
    </row>
    <row r="4445" spans="1:10">
      <c r="A4445" t="s">
        <v>53</v>
      </c>
      <c r="B4445" s="57">
        <v>35280</v>
      </c>
      <c r="C4445">
        <v>1996</v>
      </c>
      <c r="D4445">
        <v>710</v>
      </c>
      <c r="F4445">
        <v>0.88</v>
      </c>
      <c r="G4445">
        <v>610</v>
      </c>
      <c r="H4445" t="s">
        <v>18</v>
      </c>
      <c r="I4445">
        <f t="shared" si="139"/>
        <v>8</v>
      </c>
      <c r="J4445">
        <f t="shared" si="140"/>
        <v>1</v>
      </c>
    </row>
    <row r="4446" spans="1:10">
      <c r="A4446" t="s">
        <v>53</v>
      </c>
      <c r="B4446" s="57">
        <v>35280</v>
      </c>
      <c r="C4446">
        <v>1996</v>
      </c>
      <c r="D4446">
        <v>710</v>
      </c>
      <c r="F4446">
        <v>14.7</v>
      </c>
      <c r="G4446">
        <v>620</v>
      </c>
      <c r="H4446" t="s">
        <v>18</v>
      </c>
      <c r="I4446">
        <f t="shared" si="139"/>
        <v>8</v>
      </c>
      <c r="J4446">
        <f t="shared" si="140"/>
        <v>1</v>
      </c>
    </row>
    <row r="4447" spans="1:10">
      <c r="A4447" t="s">
        <v>53</v>
      </c>
      <c r="B4447" s="57">
        <v>35280</v>
      </c>
      <c r="C4447">
        <v>1996</v>
      </c>
      <c r="D4447">
        <v>710</v>
      </c>
      <c r="F4447">
        <v>9.74</v>
      </c>
      <c r="G4447">
        <v>630</v>
      </c>
      <c r="H4447" t="s">
        <v>18</v>
      </c>
      <c r="I4447">
        <f t="shared" si="139"/>
        <v>8</v>
      </c>
      <c r="J4447">
        <f t="shared" si="140"/>
        <v>1</v>
      </c>
    </row>
    <row r="4448" spans="1:10">
      <c r="A4448" t="s">
        <v>53</v>
      </c>
      <c r="B4448" s="57">
        <v>35280</v>
      </c>
      <c r="C4448">
        <v>1996</v>
      </c>
      <c r="D4448">
        <v>710</v>
      </c>
      <c r="F4448">
        <v>8.3699999999999992</v>
      </c>
      <c r="G4448">
        <v>640</v>
      </c>
      <c r="H4448" t="s">
        <v>18</v>
      </c>
      <c r="I4448">
        <f t="shared" si="139"/>
        <v>8</v>
      </c>
      <c r="J4448">
        <f t="shared" si="140"/>
        <v>1</v>
      </c>
    </row>
    <row r="4449" spans="1:10">
      <c r="A4449" t="s">
        <v>53</v>
      </c>
      <c r="B4449" s="57">
        <v>35280</v>
      </c>
      <c r="C4449">
        <v>1996</v>
      </c>
      <c r="D4449">
        <v>710</v>
      </c>
      <c r="F4449">
        <v>2.17</v>
      </c>
      <c r="G4449">
        <v>650</v>
      </c>
      <c r="H4449" t="s">
        <v>18</v>
      </c>
      <c r="I4449">
        <f t="shared" si="139"/>
        <v>8</v>
      </c>
      <c r="J4449">
        <f t="shared" si="140"/>
        <v>1</v>
      </c>
    </row>
    <row r="4450" spans="1:10">
      <c r="A4450" t="s">
        <v>53</v>
      </c>
      <c r="B4450" s="57">
        <v>35287</v>
      </c>
      <c r="C4450">
        <v>1996</v>
      </c>
      <c r="D4450">
        <v>710</v>
      </c>
      <c r="E4450">
        <v>4840.45</v>
      </c>
      <c r="F4450">
        <v>3.57</v>
      </c>
      <c r="G4450">
        <v>610</v>
      </c>
      <c r="H4450" t="s">
        <v>18</v>
      </c>
      <c r="I4450">
        <f t="shared" si="139"/>
        <v>8</v>
      </c>
      <c r="J4450">
        <f t="shared" si="140"/>
        <v>1</v>
      </c>
    </row>
    <row r="4451" spans="1:10">
      <c r="A4451" t="s">
        <v>53</v>
      </c>
      <c r="B4451" s="57">
        <v>35287</v>
      </c>
      <c r="C4451">
        <v>1996</v>
      </c>
      <c r="D4451">
        <v>710</v>
      </c>
      <c r="E4451">
        <v>4840.45</v>
      </c>
      <c r="F4451">
        <v>25.9</v>
      </c>
      <c r="G4451">
        <v>640</v>
      </c>
      <c r="H4451" t="s">
        <v>18</v>
      </c>
      <c r="I4451">
        <f t="shared" si="139"/>
        <v>8</v>
      </c>
      <c r="J4451">
        <f t="shared" si="140"/>
        <v>1</v>
      </c>
    </row>
    <row r="4452" spans="1:10">
      <c r="A4452" t="s">
        <v>53</v>
      </c>
      <c r="B4452" s="57">
        <v>35287</v>
      </c>
      <c r="C4452">
        <v>1996</v>
      </c>
      <c r="D4452">
        <v>710</v>
      </c>
      <c r="E4452">
        <v>5143.45</v>
      </c>
      <c r="F4452">
        <v>10.62</v>
      </c>
      <c r="G4452">
        <v>541</v>
      </c>
      <c r="H4452" t="s">
        <v>54</v>
      </c>
      <c r="I4452">
        <f t="shared" si="139"/>
        <v>8</v>
      </c>
      <c r="J4452">
        <f t="shared" si="140"/>
        <v>1</v>
      </c>
    </row>
    <row r="4453" spans="1:10">
      <c r="A4453" t="s">
        <v>53</v>
      </c>
      <c r="B4453" s="57">
        <v>35287</v>
      </c>
      <c r="C4453">
        <v>1996</v>
      </c>
      <c r="D4453">
        <v>710</v>
      </c>
      <c r="E4453">
        <v>5143.45</v>
      </c>
      <c r="F4453">
        <v>2.85</v>
      </c>
      <c r="G4453">
        <v>542</v>
      </c>
      <c r="H4453" t="s">
        <v>54</v>
      </c>
      <c r="I4453">
        <f t="shared" si="139"/>
        <v>8</v>
      </c>
      <c r="J4453">
        <f t="shared" si="140"/>
        <v>1</v>
      </c>
    </row>
    <row r="4454" spans="1:10">
      <c r="A4454" t="s">
        <v>53</v>
      </c>
      <c r="B4454" s="57">
        <v>35287</v>
      </c>
      <c r="C4454">
        <v>1996</v>
      </c>
      <c r="D4454">
        <v>710</v>
      </c>
      <c r="E4454">
        <v>5143.45</v>
      </c>
      <c r="F4454">
        <v>2.0099999999999998</v>
      </c>
      <c r="G4454">
        <v>543</v>
      </c>
      <c r="H4454" t="s">
        <v>54</v>
      </c>
      <c r="I4454">
        <f t="shared" ref="I4454:I4517" si="141">MONTH(B4454)</f>
        <v>8</v>
      </c>
      <c r="J4454">
        <f t="shared" si="140"/>
        <v>1</v>
      </c>
    </row>
    <row r="4455" spans="1:10">
      <c r="A4455" t="s">
        <v>53</v>
      </c>
      <c r="B4455" s="57">
        <v>35287</v>
      </c>
      <c r="C4455">
        <v>1996</v>
      </c>
      <c r="D4455">
        <v>710</v>
      </c>
      <c r="E4455">
        <v>5458.9</v>
      </c>
      <c r="F4455">
        <v>75.36</v>
      </c>
      <c r="G4455">
        <v>610</v>
      </c>
      <c r="H4455" t="s">
        <v>18</v>
      </c>
      <c r="I4455">
        <f t="shared" si="141"/>
        <v>8</v>
      </c>
      <c r="J4455">
        <f t="shared" si="140"/>
        <v>1</v>
      </c>
    </row>
    <row r="4456" spans="1:10">
      <c r="A4456" t="s">
        <v>53</v>
      </c>
      <c r="B4456" s="57">
        <v>35287</v>
      </c>
      <c r="C4456">
        <v>1996</v>
      </c>
      <c r="D4456">
        <v>710</v>
      </c>
      <c r="E4456">
        <v>5458.9</v>
      </c>
      <c r="F4456">
        <v>19.34</v>
      </c>
      <c r="G4456">
        <v>620</v>
      </c>
      <c r="H4456" t="s">
        <v>18</v>
      </c>
      <c r="I4456">
        <f t="shared" si="141"/>
        <v>8</v>
      </c>
      <c r="J4456">
        <f t="shared" si="140"/>
        <v>1</v>
      </c>
    </row>
    <row r="4457" spans="1:10">
      <c r="A4457" t="s">
        <v>53</v>
      </c>
      <c r="B4457" s="57">
        <v>35287</v>
      </c>
      <c r="C4457">
        <v>1996</v>
      </c>
      <c r="D4457">
        <v>710</v>
      </c>
      <c r="E4457">
        <v>5458.9</v>
      </c>
      <c r="F4457">
        <v>56.72</v>
      </c>
      <c r="G4457">
        <v>630</v>
      </c>
      <c r="H4457" t="s">
        <v>18</v>
      </c>
      <c r="I4457">
        <f t="shared" si="141"/>
        <v>8</v>
      </c>
      <c r="J4457">
        <f t="shared" si="140"/>
        <v>1</v>
      </c>
    </row>
    <row r="4458" spans="1:10">
      <c r="A4458" t="s">
        <v>53</v>
      </c>
      <c r="B4458" s="57">
        <v>35287</v>
      </c>
      <c r="C4458">
        <v>1996</v>
      </c>
      <c r="D4458">
        <v>710</v>
      </c>
      <c r="E4458">
        <v>5458.9</v>
      </c>
      <c r="F4458">
        <v>6.56</v>
      </c>
      <c r="G4458">
        <v>640</v>
      </c>
      <c r="H4458" t="s">
        <v>18</v>
      </c>
      <c r="I4458">
        <f t="shared" si="141"/>
        <v>8</v>
      </c>
      <c r="J4458">
        <f t="shared" si="140"/>
        <v>1</v>
      </c>
    </row>
    <row r="4459" spans="1:10">
      <c r="A4459" t="s">
        <v>53</v>
      </c>
      <c r="B4459" s="57">
        <v>35287</v>
      </c>
      <c r="C4459">
        <v>1996</v>
      </c>
      <c r="D4459">
        <v>710</v>
      </c>
      <c r="E4459">
        <v>5458.9</v>
      </c>
      <c r="F4459">
        <v>78.5</v>
      </c>
      <c r="G4459">
        <v>650</v>
      </c>
      <c r="H4459" t="s">
        <v>18</v>
      </c>
      <c r="I4459">
        <f t="shared" si="141"/>
        <v>8</v>
      </c>
      <c r="J4459">
        <f t="shared" si="140"/>
        <v>1</v>
      </c>
    </row>
    <row r="4460" spans="1:10">
      <c r="A4460" t="s">
        <v>53</v>
      </c>
      <c r="B4460" s="57">
        <v>35287</v>
      </c>
      <c r="C4460">
        <v>1996</v>
      </c>
      <c r="D4460">
        <v>710</v>
      </c>
      <c r="E4460">
        <v>7681.82</v>
      </c>
      <c r="F4460">
        <v>4.08</v>
      </c>
      <c r="G4460">
        <v>518</v>
      </c>
      <c r="H4460" t="s">
        <v>54</v>
      </c>
      <c r="I4460">
        <f t="shared" si="141"/>
        <v>8</v>
      </c>
      <c r="J4460">
        <f t="shared" si="140"/>
        <v>1</v>
      </c>
    </row>
    <row r="4461" spans="1:10">
      <c r="A4461" t="s">
        <v>53</v>
      </c>
      <c r="B4461" s="57">
        <v>35287</v>
      </c>
      <c r="C4461">
        <v>1996</v>
      </c>
      <c r="D4461">
        <v>710</v>
      </c>
      <c r="E4461">
        <v>7681.82</v>
      </c>
      <c r="F4461">
        <v>0.03</v>
      </c>
      <c r="G4461">
        <v>541</v>
      </c>
      <c r="H4461" t="s">
        <v>54</v>
      </c>
      <c r="I4461">
        <f t="shared" si="141"/>
        <v>8</v>
      </c>
      <c r="J4461">
        <f t="shared" si="140"/>
        <v>1</v>
      </c>
    </row>
    <row r="4462" spans="1:10">
      <c r="A4462" t="s">
        <v>53</v>
      </c>
      <c r="B4462" s="57">
        <v>35287</v>
      </c>
      <c r="C4462">
        <v>1996</v>
      </c>
      <c r="D4462">
        <v>710</v>
      </c>
      <c r="F4462">
        <v>0.16</v>
      </c>
      <c r="G4462">
        <v>509</v>
      </c>
      <c r="H4462" t="s">
        <v>54</v>
      </c>
      <c r="I4462">
        <f t="shared" si="141"/>
        <v>8</v>
      </c>
      <c r="J4462">
        <f t="shared" si="140"/>
        <v>1</v>
      </c>
    </row>
    <row r="4463" spans="1:10">
      <c r="A4463" t="s">
        <v>53</v>
      </c>
      <c r="B4463" s="57">
        <v>35287</v>
      </c>
      <c r="C4463">
        <v>1996</v>
      </c>
      <c r="D4463">
        <v>710</v>
      </c>
      <c r="F4463">
        <v>0.03</v>
      </c>
      <c r="G4463">
        <v>518</v>
      </c>
      <c r="H4463" t="s">
        <v>54</v>
      </c>
      <c r="I4463">
        <f t="shared" si="141"/>
        <v>8</v>
      </c>
      <c r="J4463">
        <f t="shared" si="140"/>
        <v>1</v>
      </c>
    </row>
    <row r="4464" spans="1:10">
      <c r="A4464" t="s">
        <v>53</v>
      </c>
      <c r="B4464" s="57">
        <v>35287</v>
      </c>
      <c r="C4464">
        <v>1996</v>
      </c>
      <c r="D4464">
        <v>710</v>
      </c>
      <c r="F4464">
        <v>0.01</v>
      </c>
      <c r="G4464">
        <v>519</v>
      </c>
      <c r="H4464" t="s">
        <v>54</v>
      </c>
      <c r="I4464">
        <f t="shared" si="141"/>
        <v>8</v>
      </c>
      <c r="J4464">
        <f t="shared" si="140"/>
        <v>1</v>
      </c>
    </row>
    <row r="4465" spans="1:10">
      <c r="A4465" t="s">
        <v>53</v>
      </c>
      <c r="B4465" s="57">
        <v>35287</v>
      </c>
      <c r="C4465">
        <v>1996</v>
      </c>
      <c r="D4465">
        <v>710</v>
      </c>
      <c r="F4465">
        <v>0.45</v>
      </c>
      <c r="G4465">
        <v>541</v>
      </c>
      <c r="H4465" t="s">
        <v>54</v>
      </c>
      <c r="I4465">
        <f t="shared" si="141"/>
        <v>8</v>
      </c>
      <c r="J4465">
        <f t="shared" si="140"/>
        <v>1</v>
      </c>
    </row>
    <row r="4466" spans="1:10">
      <c r="A4466" t="s">
        <v>53</v>
      </c>
      <c r="B4466" s="57">
        <v>35287</v>
      </c>
      <c r="C4466">
        <v>1996</v>
      </c>
      <c r="D4466">
        <v>710</v>
      </c>
      <c r="F4466">
        <v>0.03</v>
      </c>
      <c r="G4466">
        <v>542</v>
      </c>
      <c r="H4466" t="s">
        <v>54</v>
      </c>
      <c r="I4466">
        <f t="shared" si="141"/>
        <v>8</v>
      </c>
      <c r="J4466">
        <f t="shared" si="140"/>
        <v>1</v>
      </c>
    </row>
    <row r="4467" spans="1:10">
      <c r="A4467" t="s">
        <v>53</v>
      </c>
      <c r="B4467" s="57">
        <v>35287</v>
      </c>
      <c r="C4467">
        <v>1996</v>
      </c>
      <c r="D4467">
        <v>710</v>
      </c>
      <c r="F4467">
        <v>0.02</v>
      </c>
      <c r="G4467">
        <v>543</v>
      </c>
      <c r="H4467" t="s">
        <v>54</v>
      </c>
      <c r="I4467">
        <f t="shared" si="141"/>
        <v>8</v>
      </c>
      <c r="J4467">
        <f t="shared" si="140"/>
        <v>1</v>
      </c>
    </row>
    <row r="4468" spans="1:10">
      <c r="A4468" t="s">
        <v>53</v>
      </c>
      <c r="B4468" s="57">
        <v>35287</v>
      </c>
      <c r="C4468">
        <v>1996</v>
      </c>
      <c r="D4468">
        <v>710</v>
      </c>
      <c r="F4468">
        <v>4.41</v>
      </c>
      <c r="G4468">
        <v>610</v>
      </c>
      <c r="H4468" t="s">
        <v>18</v>
      </c>
      <c r="I4468">
        <f t="shared" si="141"/>
        <v>8</v>
      </c>
      <c r="J4468">
        <f t="shared" si="140"/>
        <v>1</v>
      </c>
    </row>
    <row r="4469" spans="1:10">
      <c r="A4469" t="s">
        <v>53</v>
      </c>
      <c r="B4469" s="57">
        <v>35287</v>
      </c>
      <c r="C4469">
        <v>1996</v>
      </c>
      <c r="D4469">
        <v>710</v>
      </c>
      <c r="F4469">
        <v>3.79</v>
      </c>
      <c r="G4469">
        <v>620</v>
      </c>
      <c r="H4469" t="s">
        <v>18</v>
      </c>
      <c r="I4469">
        <f t="shared" si="141"/>
        <v>8</v>
      </c>
      <c r="J4469">
        <f t="shared" si="140"/>
        <v>1</v>
      </c>
    </row>
    <row r="4470" spans="1:10">
      <c r="A4470" t="s">
        <v>53</v>
      </c>
      <c r="B4470" s="57">
        <v>35287</v>
      </c>
      <c r="C4470">
        <v>1996</v>
      </c>
      <c r="D4470">
        <v>710</v>
      </c>
      <c r="F4470">
        <v>8.98</v>
      </c>
      <c r="G4470">
        <v>630</v>
      </c>
      <c r="H4470" t="s">
        <v>18</v>
      </c>
      <c r="I4470">
        <f t="shared" si="141"/>
        <v>8</v>
      </c>
      <c r="J4470">
        <f t="shared" si="140"/>
        <v>1</v>
      </c>
    </row>
    <row r="4471" spans="1:10">
      <c r="A4471" t="s">
        <v>53</v>
      </c>
      <c r="B4471" s="57">
        <v>35287</v>
      </c>
      <c r="C4471">
        <v>1996</v>
      </c>
      <c r="D4471">
        <v>710</v>
      </c>
      <c r="F4471">
        <v>8.1999999999999993</v>
      </c>
      <c r="G4471">
        <v>640</v>
      </c>
      <c r="H4471" t="s">
        <v>18</v>
      </c>
      <c r="I4471">
        <f t="shared" si="141"/>
        <v>8</v>
      </c>
      <c r="J4471">
        <f t="shared" si="140"/>
        <v>1</v>
      </c>
    </row>
    <row r="4472" spans="1:10">
      <c r="A4472" t="s">
        <v>53</v>
      </c>
      <c r="B4472" s="57">
        <v>35287</v>
      </c>
      <c r="C4472">
        <v>1996</v>
      </c>
      <c r="D4472">
        <v>710</v>
      </c>
      <c r="F4472">
        <v>2.5</v>
      </c>
      <c r="G4472">
        <v>650</v>
      </c>
      <c r="H4472" t="s">
        <v>18</v>
      </c>
      <c r="I4472">
        <f t="shared" si="141"/>
        <v>8</v>
      </c>
      <c r="J4472">
        <f t="shared" si="140"/>
        <v>1</v>
      </c>
    </row>
    <row r="4473" spans="1:10">
      <c r="A4473" t="s">
        <v>53</v>
      </c>
      <c r="B4473" s="57">
        <v>35287</v>
      </c>
      <c r="C4473">
        <v>1996</v>
      </c>
      <c r="D4473">
        <v>710</v>
      </c>
      <c r="F4473">
        <v>0</v>
      </c>
      <c r="G4473">
        <v>659</v>
      </c>
      <c r="H4473" t="s">
        <v>55</v>
      </c>
      <c r="I4473">
        <f t="shared" si="141"/>
        <v>8</v>
      </c>
      <c r="J4473">
        <f t="shared" si="140"/>
        <v>1</v>
      </c>
    </row>
    <row r="4474" spans="1:10">
      <c r="A4474" t="s">
        <v>53</v>
      </c>
      <c r="B4474" s="57">
        <v>35294</v>
      </c>
      <c r="C4474">
        <v>1996</v>
      </c>
      <c r="D4474">
        <v>710</v>
      </c>
      <c r="E4474">
        <v>4840.45</v>
      </c>
      <c r="F4474">
        <v>5.18</v>
      </c>
      <c r="G4474">
        <v>650</v>
      </c>
      <c r="H4474" t="s">
        <v>18</v>
      </c>
      <c r="I4474">
        <f t="shared" si="141"/>
        <v>8</v>
      </c>
      <c r="J4474">
        <f t="shared" si="140"/>
        <v>1</v>
      </c>
    </row>
    <row r="4475" spans="1:10">
      <c r="A4475" t="s">
        <v>53</v>
      </c>
      <c r="B4475" s="57">
        <v>35294</v>
      </c>
      <c r="C4475">
        <v>1996</v>
      </c>
      <c r="D4475">
        <v>710</v>
      </c>
      <c r="E4475">
        <v>5143.45</v>
      </c>
      <c r="F4475">
        <v>16.32</v>
      </c>
      <c r="G4475">
        <v>541</v>
      </c>
      <c r="H4475" t="s">
        <v>54</v>
      </c>
      <c r="I4475">
        <f t="shared" si="141"/>
        <v>8</v>
      </c>
      <c r="J4475">
        <f t="shared" si="140"/>
        <v>1</v>
      </c>
    </row>
    <row r="4476" spans="1:10">
      <c r="A4476" t="s">
        <v>53</v>
      </c>
      <c r="B4476" s="57">
        <v>35294</v>
      </c>
      <c r="C4476">
        <v>1996</v>
      </c>
      <c r="D4476">
        <v>710</v>
      </c>
      <c r="E4476">
        <v>5143.45</v>
      </c>
      <c r="F4476">
        <v>4.6399999999999997</v>
      </c>
      <c r="G4476">
        <v>542</v>
      </c>
      <c r="H4476" t="s">
        <v>54</v>
      </c>
      <c r="I4476">
        <f t="shared" si="141"/>
        <v>8</v>
      </c>
      <c r="J4476">
        <f t="shared" si="140"/>
        <v>1</v>
      </c>
    </row>
    <row r="4477" spans="1:10">
      <c r="A4477" t="s">
        <v>53</v>
      </c>
      <c r="B4477" s="57">
        <v>35294</v>
      </c>
      <c r="C4477">
        <v>1996</v>
      </c>
      <c r="D4477">
        <v>710</v>
      </c>
      <c r="E4477">
        <v>5458.9</v>
      </c>
      <c r="F4477">
        <v>39.799999999999997</v>
      </c>
      <c r="G4477">
        <v>610</v>
      </c>
      <c r="H4477" t="s">
        <v>18</v>
      </c>
      <c r="I4477">
        <f t="shared" si="141"/>
        <v>8</v>
      </c>
      <c r="J4477">
        <f t="shared" si="140"/>
        <v>1</v>
      </c>
    </row>
    <row r="4478" spans="1:10">
      <c r="A4478" t="s">
        <v>53</v>
      </c>
      <c r="B4478" s="57">
        <v>35294</v>
      </c>
      <c r="C4478">
        <v>1996</v>
      </c>
      <c r="D4478">
        <v>710</v>
      </c>
      <c r="E4478">
        <v>5458.9</v>
      </c>
      <c r="F4478">
        <v>7.95</v>
      </c>
      <c r="G4478">
        <v>620</v>
      </c>
      <c r="H4478" t="s">
        <v>18</v>
      </c>
      <c r="I4478">
        <f t="shared" si="141"/>
        <v>8</v>
      </c>
      <c r="J4478">
        <f t="shared" si="140"/>
        <v>1</v>
      </c>
    </row>
    <row r="4479" spans="1:10">
      <c r="A4479" t="s">
        <v>53</v>
      </c>
      <c r="B4479" s="57">
        <v>35294</v>
      </c>
      <c r="C4479">
        <v>1996</v>
      </c>
      <c r="D4479">
        <v>710</v>
      </c>
      <c r="E4479">
        <v>5458.9</v>
      </c>
      <c r="F4479">
        <v>122.08</v>
      </c>
      <c r="G4479">
        <v>630</v>
      </c>
      <c r="H4479" t="s">
        <v>18</v>
      </c>
      <c r="I4479">
        <f t="shared" si="141"/>
        <v>8</v>
      </c>
      <c r="J4479">
        <f t="shared" si="140"/>
        <v>1</v>
      </c>
    </row>
    <row r="4480" spans="1:10">
      <c r="A4480" t="s">
        <v>53</v>
      </c>
      <c r="B4480" s="57">
        <v>35294</v>
      </c>
      <c r="C4480">
        <v>1996</v>
      </c>
      <c r="D4480">
        <v>710</v>
      </c>
      <c r="E4480">
        <v>5458.9</v>
      </c>
      <c r="F4480">
        <v>20.71</v>
      </c>
      <c r="G4480">
        <v>640</v>
      </c>
      <c r="H4480" t="s">
        <v>18</v>
      </c>
      <c r="I4480">
        <f t="shared" si="141"/>
        <v>8</v>
      </c>
      <c r="J4480">
        <f t="shared" si="140"/>
        <v>1</v>
      </c>
    </row>
    <row r="4481" spans="1:10">
      <c r="A4481" t="s">
        <v>53</v>
      </c>
      <c r="B4481" s="57">
        <v>35294</v>
      </c>
      <c r="C4481">
        <v>1996</v>
      </c>
      <c r="D4481">
        <v>710</v>
      </c>
      <c r="E4481">
        <v>5458.9</v>
      </c>
      <c r="F4481">
        <v>73.040000000000006</v>
      </c>
      <c r="G4481">
        <v>650</v>
      </c>
      <c r="H4481" t="s">
        <v>18</v>
      </c>
      <c r="I4481">
        <f t="shared" si="141"/>
        <v>8</v>
      </c>
      <c r="J4481">
        <f t="shared" si="140"/>
        <v>1</v>
      </c>
    </row>
    <row r="4482" spans="1:10">
      <c r="A4482" t="s">
        <v>53</v>
      </c>
      <c r="B4482" s="57">
        <v>35294</v>
      </c>
      <c r="C4482">
        <v>1996</v>
      </c>
      <c r="D4482">
        <v>710</v>
      </c>
      <c r="E4482">
        <v>5458.9</v>
      </c>
      <c r="F4482">
        <v>0</v>
      </c>
      <c r="G4482">
        <v>659</v>
      </c>
      <c r="H4482" t="s">
        <v>55</v>
      </c>
      <c r="I4482">
        <f t="shared" si="141"/>
        <v>8</v>
      </c>
      <c r="J4482">
        <f t="shared" si="140"/>
        <v>1</v>
      </c>
    </row>
    <row r="4483" spans="1:10">
      <c r="A4483" t="s">
        <v>53</v>
      </c>
      <c r="B4483" s="57">
        <v>35294</v>
      </c>
      <c r="C4483">
        <v>1996</v>
      </c>
      <c r="D4483">
        <v>710</v>
      </c>
      <c r="E4483">
        <v>7681.82</v>
      </c>
      <c r="F4483">
        <v>3.3</v>
      </c>
      <c r="G4483">
        <v>518</v>
      </c>
      <c r="H4483" t="s">
        <v>54</v>
      </c>
      <c r="I4483">
        <f t="shared" si="141"/>
        <v>8</v>
      </c>
      <c r="J4483">
        <f t="shared" ref="J4483:J4546" si="142">IF(I4483&lt;7,0,1)</f>
        <v>1</v>
      </c>
    </row>
    <row r="4484" spans="1:10">
      <c r="A4484" t="s">
        <v>53</v>
      </c>
      <c r="B4484" s="57">
        <v>35294</v>
      </c>
      <c r="C4484">
        <v>1996</v>
      </c>
      <c r="D4484">
        <v>710</v>
      </c>
      <c r="E4484">
        <v>7681.82</v>
      </c>
      <c r="F4484">
        <v>5.53</v>
      </c>
      <c r="G4484">
        <v>519</v>
      </c>
      <c r="H4484" t="s">
        <v>54</v>
      </c>
      <c r="I4484">
        <f t="shared" si="141"/>
        <v>8</v>
      </c>
      <c r="J4484">
        <f t="shared" si="142"/>
        <v>1</v>
      </c>
    </row>
    <row r="4485" spans="1:10">
      <c r="A4485" t="s">
        <v>53</v>
      </c>
      <c r="B4485" s="57">
        <v>35294</v>
      </c>
      <c r="C4485">
        <v>1996</v>
      </c>
      <c r="D4485">
        <v>710</v>
      </c>
      <c r="E4485">
        <v>7681.82</v>
      </c>
      <c r="F4485">
        <v>10.79</v>
      </c>
      <c r="G4485">
        <v>541</v>
      </c>
      <c r="H4485" t="s">
        <v>54</v>
      </c>
      <c r="I4485">
        <f t="shared" si="141"/>
        <v>8</v>
      </c>
      <c r="J4485">
        <f t="shared" si="142"/>
        <v>1</v>
      </c>
    </row>
    <row r="4486" spans="1:10">
      <c r="A4486" t="s">
        <v>53</v>
      </c>
      <c r="B4486" s="57">
        <v>35294</v>
      </c>
      <c r="C4486">
        <v>1996</v>
      </c>
      <c r="D4486">
        <v>710</v>
      </c>
      <c r="F4486">
        <v>0.03</v>
      </c>
      <c r="G4486">
        <v>509</v>
      </c>
      <c r="H4486" t="s">
        <v>54</v>
      </c>
      <c r="I4486">
        <f t="shared" si="141"/>
        <v>8</v>
      </c>
      <c r="J4486">
        <f t="shared" si="142"/>
        <v>1</v>
      </c>
    </row>
    <row r="4487" spans="1:10">
      <c r="A4487" t="s">
        <v>53</v>
      </c>
      <c r="B4487" s="57">
        <v>35294</v>
      </c>
      <c r="C4487">
        <v>1996</v>
      </c>
      <c r="D4487">
        <v>710</v>
      </c>
      <c r="F4487">
        <v>0.01</v>
      </c>
      <c r="G4487">
        <v>518</v>
      </c>
      <c r="H4487" t="s">
        <v>54</v>
      </c>
      <c r="I4487">
        <f t="shared" si="141"/>
        <v>8</v>
      </c>
      <c r="J4487">
        <f t="shared" si="142"/>
        <v>1</v>
      </c>
    </row>
    <row r="4488" spans="1:10">
      <c r="A4488" t="s">
        <v>53</v>
      </c>
      <c r="B4488" s="57">
        <v>35294</v>
      </c>
      <c r="C4488">
        <v>1996</v>
      </c>
      <c r="D4488">
        <v>710</v>
      </c>
      <c r="F4488">
        <v>7.0000000000000007E-2</v>
      </c>
      <c r="G4488">
        <v>519</v>
      </c>
      <c r="H4488" t="s">
        <v>54</v>
      </c>
      <c r="I4488">
        <f t="shared" si="141"/>
        <v>8</v>
      </c>
      <c r="J4488">
        <f t="shared" si="142"/>
        <v>1</v>
      </c>
    </row>
    <row r="4489" spans="1:10">
      <c r="A4489" t="s">
        <v>53</v>
      </c>
      <c r="B4489" s="57">
        <v>35294</v>
      </c>
      <c r="C4489">
        <v>1996</v>
      </c>
      <c r="D4489">
        <v>710</v>
      </c>
      <c r="F4489">
        <v>0.89</v>
      </c>
      <c r="G4489">
        <v>541</v>
      </c>
      <c r="H4489" t="s">
        <v>54</v>
      </c>
      <c r="I4489">
        <f t="shared" si="141"/>
        <v>8</v>
      </c>
      <c r="J4489">
        <f t="shared" si="142"/>
        <v>1</v>
      </c>
    </row>
    <row r="4490" spans="1:10">
      <c r="A4490" t="s">
        <v>53</v>
      </c>
      <c r="B4490" s="57">
        <v>35294</v>
      </c>
      <c r="C4490">
        <v>1996</v>
      </c>
      <c r="D4490">
        <v>710</v>
      </c>
      <c r="F4490">
        <v>0.05</v>
      </c>
      <c r="G4490">
        <v>542</v>
      </c>
      <c r="H4490" t="s">
        <v>54</v>
      </c>
      <c r="I4490">
        <f t="shared" si="141"/>
        <v>8</v>
      </c>
      <c r="J4490">
        <f t="shared" si="142"/>
        <v>1</v>
      </c>
    </row>
    <row r="4491" spans="1:10">
      <c r="A4491" t="s">
        <v>53</v>
      </c>
      <c r="B4491" s="57">
        <v>35294</v>
      </c>
      <c r="C4491">
        <v>1996</v>
      </c>
      <c r="D4491">
        <v>710</v>
      </c>
      <c r="F4491">
        <v>1.52</v>
      </c>
      <c r="G4491">
        <v>610</v>
      </c>
      <c r="H4491" t="s">
        <v>18</v>
      </c>
      <c r="I4491">
        <f t="shared" si="141"/>
        <v>8</v>
      </c>
      <c r="J4491">
        <f t="shared" si="142"/>
        <v>1</v>
      </c>
    </row>
    <row r="4492" spans="1:10">
      <c r="A4492" t="s">
        <v>53</v>
      </c>
      <c r="B4492" s="57">
        <v>35294</v>
      </c>
      <c r="C4492">
        <v>1996</v>
      </c>
      <c r="D4492">
        <v>710</v>
      </c>
      <c r="F4492">
        <v>0.12</v>
      </c>
      <c r="G4492">
        <v>620</v>
      </c>
      <c r="H4492" t="s">
        <v>18</v>
      </c>
      <c r="I4492">
        <f t="shared" si="141"/>
        <v>8</v>
      </c>
      <c r="J4492">
        <f t="shared" si="142"/>
        <v>1</v>
      </c>
    </row>
    <row r="4493" spans="1:10">
      <c r="A4493" t="s">
        <v>53</v>
      </c>
      <c r="B4493" s="57">
        <v>35294</v>
      </c>
      <c r="C4493">
        <v>1996</v>
      </c>
      <c r="D4493">
        <v>710</v>
      </c>
      <c r="F4493">
        <v>5.21</v>
      </c>
      <c r="G4493">
        <v>630</v>
      </c>
      <c r="H4493" t="s">
        <v>18</v>
      </c>
      <c r="I4493">
        <f t="shared" si="141"/>
        <v>8</v>
      </c>
      <c r="J4493">
        <f t="shared" si="142"/>
        <v>1</v>
      </c>
    </row>
    <row r="4494" spans="1:10">
      <c r="A4494" t="s">
        <v>53</v>
      </c>
      <c r="B4494" s="57">
        <v>35294</v>
      </c>
      <c r="C4494">
        <v>1996</v>
      </c>
      <c r="D4494">
        <v>710</v>
      </c>
      <c r="F4494">
        <v>1.86</v>
      </c>
      <c r="G4494">
        <v>640</v>
      </c>
      <c r="H4494" t="s">
        <v>18</v>
      </c>
      <c r="I4494">
        <f t="shared" si="141"/>
        <v>8</v>
      </c>
      <c r="J4494">
        <f t="shared" si="142"/>
        <v>1</v>
      </c>
    </row>
    <row r="4495" spans="1:10">
      <c r="A4495" t="s">
        <v>53</v>
      </c>
      <c r="B4495" s="57">
        <v>35294</v>
      </c>
      <c r="C4495">
        <v>1996</v>
      </c>
      <c r="D4495">
        <v>710</v>
      </c>
      <c r="F4495">
        <v>2.92</v>
      </c>
      <c r="G4495">
        <v>650</v>
      </c>
      <c r="H4495" t="s">
        <v>18</v>
      </c>
      <c r="I4495">
        <f t="shared" si="141"/>
        <v>8</v>
      </c>
      <c r="J4495">
        <f t="shared" si="142"/>
        <v>1</v>
      </c>
    </row>
    <row r="4496" spans="1:10">
      <c r="A4496" t="s">
        <v>53</v>
      </c>
      <c r="B4496" s="57">
        <v>35301</v>
      </c>
      <c r="C4496">
        <v>1996</v>
      </c>
      <c r="D4496">
        <v>710</v>
      </c>
      <c r="E4496">
        <v>4840.45</v>
      </c>
      <c r="F4496">
        <v>19.79</v>
      </c>
      <c r="G4496">
        <v>610</v>
      </c>
      <c r="H4496" t="s">
        <v>18</v>
      </c>
      <c r="I4496">
        <f t="shared" si="141"/>
        <v>8</v>
      </c>
      <c r="J4496">
        <f t="shared" si="142"/>
        <v>1</v>
      </c>
    </row>
    <row r="4497" spans="1:10">
      <c r="A4497" t="s">
        <v>53</v>
      </c>
      <c r="B4497" s="57">
        <v>35301</v>
      </c>
      <c r="C4497">
        <v>1996</v>
      </c>
      <c r="D4497">
        <v>710</v>
      </c>
      <c r="E4497">
        <v>5143.45</v>
      </c>
      <c r="F4497">
        <v>0.4</v>
      </c>
      <c r="G4497">
        <v>541</v>
      </c>
      <c r="H4497" t="s">
        <v>54</v>
      </c>
      <c r="I4497">
        <f t="shared" si="141"/>
        <v>8</v>
      </c>
      <c r="J4497">
        <f t="shared" si="142"/>
        <v>1</v>
      </c>
    </row>
    <row r="4498" spans="1:10">
      <c r="A4498" t="s">
        <v>53</v>
      </c>
      <c r="B4498" s="57">
        <v>35301</v>
      </c>
      <c r="C4498">
        <v>1996</v>
      </c>
      <c r="D4498">
        <v>710</v>
      </c>
      <c r="E4498">
        <v>5458.9</v>
      </c>
      <c r="F4498">
        <v>18.07</v>
      </c>
      <c r="G4498">
        <v>610</v>
      </c>
      <c r="H4498" t="s">
        <v>18</v>
      </c>
      <c r="I4498">
        <f t="shared" si="141"/>
        <v>8</v>
      </c>
      <c r="J4498">
        <f t="shared" si="142"/>
        <v>1</v>
      </c>
    </row>
    <row r="4499" spans="1:10">
      <c r="A4499" t="s">
        <v>53</v>
      </c>
      <c r="B4499" s="57">
        <v>35301</v>
      </c>
      <c r="C4499">
        <v>1996</v>
      </c>
      <c r="D4499">
        <v>710</v>
      </c>
      <c r="E4499">
        <v>5458.9</v>
      </c>
      <c r="F4499">
        <v>1.89</v>
      </c>
      <c r="G4499">
        <v>620</v>
      </c>
      <c r="H4499" t="s">
        <v>18</v>
      </c>
      <c r="I4499">
        <f t="shared" si="141"/>
        <v>8</v>
      </c>
      <c r="J4499">
        <f t="shared" si="142"/>
        <v>1</v>
      </c>
    </row>
    <row r="4500" spans="1:10">
      <c r="A4500" t="s">
        <v>53</v>
      </c>
      <c r="B4500" s="57">
        <v>35301</v>
      </c>
      <c r="C4500">
        <v>1996</v>
      </c>
      <c r="D4500">
        <v>710</v>
      </c>
      <c r="E4500">
        <v>5458.9</v>
      </c>
      <c r="F4500">
        <v>61.78</v>
      </c>
      <c r="G4500">
        <v>630</v>
      </c>
      <c r="H4500" t="s">
        <v>18</v>
      </c>
      <c r="I4500">
        <f t="shared" si="141"/>
        <v>8</v>
      </c>
      <c r="J4500">
        <f t="shared" si="142"/>
        <v>1</v>
      </c>
    </row>
    <row r="4501" spans="1:10">
      <c r="A4501" t="s">
        <v>53</v>
      </c>
      <c r="B4501" s="57">
        <v>35301</v>
      </c>
      <c r="C4501">
        <v>1996</v>
      </c>
      <c r="D4501">
        <v>710</v>
      </c>
      <c r="E4501">
        <v>5458.9</v>
      </c>
      <c r="F4501">
        <v>40.659999999999997</v>
      </c>
      <c r="G4501">
        <v>640</v>
      </c>
      <c r="H4501" t="s">
        <v>18</v>
      </c>
      <c r="I4501">
        <f t="shared" si="141"/>
        <v>8</v>
      </c>
      <c r="J4501">
        <f t="shared" si="142"/>
        <v>1</v>
      </c>
    </row>
    <row r="4502" spans="1:10">
      <c r="A4502" t="s">
        <v>53</v>
      </c>
      <c r="B4502" s="57">
        <v>35301</v>
      </c>
      <c r="C4502">
        <v>1996</v>
      </c>
      <c r="D4502">
        <v>710</v>
      </c>
      <c r="E4502">
        <v>5458.9</v>
      </c>
      <c r="F4502">
        <v>36.56</v>
      </c>
      <c r="G4502">
        <v>650</v>
      </c>
      <c r="H4502" t="s">
        <v>18</v>
      </c>
      <c r="I4502">
        <f t="shared" si="141"/>
        <v>8</v>
      </c>
      <c r="J4502">
        <f t="shared" si="142"/>
        <v>1</v>
      </c>
    </row>
    <row r="4503" spans="1:10">
      <c r="A4503" t="s">
        <v>53</v>
      </c>
      <c r="B4503" s="57">
        <v>35301</v>
      </c>
      <c r="C4503">
        <v>1996</v>
      </c>
      <c r="D4503">
        <v>710</v>
      </c>
      <c r="E4503">
        <v>5458.9</v>
      </c>
      <c r="F4503">
        <v>13.6</v>
      </c>
      <c r="G4503">
        <v>659</v>
      </c>
      <c r="H4503" t="s">
        <v>55</v>
      </c>
      <c r="I4503">
        <f t="shared" si="141"/>
        <v>8</v>
      </c>
      <c r="J4503">
        <f t="shared" si="142"/>
        <v>1</v>
      </c>
    </row>
    <row r="4504" spans="1:10">
      <c r="A4504" t="s">
        <v>53</v>
      </c>
      <c r="B4504" s="57">
        <v>35301</v>
      </c>
      <c r="C4504">
        <v>1996</v>
      </c>
      <c r="D4504">
        <v>710</v>
      </c>
      <c r="E4504">
        <v>7681.82</v>
      </c>
      <c r="F4504">
        <v>2.11</v>
      </c>
      <c r="G4504">
        <v>519</v>
      </c>
      <c r="H4504" t="s">
        <v>54</v>
      </c>
      <c r="I4504">
        <f t="shared" si="141"/>
        <v>8</v>
      </c>
      <c r="J4504">
        <f t="shared" si="142"/>
        <v>1</v>
      </c>
    </row>
    <row r="4505" spans="1:10">
      <c r="A4505" t="s">
        <v>53</v>
      </c>
      <c r="B4505" s="57">
        <v>35301</v>
      </c>
      <c r="C4505">
        <v>1996</v>
      </c>
      <c r="D4505">
        <v>710</v>
      </c>
      <c r="E4505">
        <v>7681.82</v>
      </c>
      <c r="F4505">
        <v>19.899999999999999</v>
      </c>
      <c r="G4505">
        <v>542</v>
      </c>
      <c r="H4505" t="s">
        <v>54</v>
      </c>
      <c r="I4505">
        <f t="shared" si="141"/>
        <v>8</v>
      </c>
      <c r="J4505">
        <f t="shared" si="142"/>
        <v>1</v>
      </c>
    </row>
    <row r="4506" spans="1:10">
      <c r="A4506" t="s">
        <v>53</v>
      </c>
      <c r="B4506" s="57">
        <v>35301</v>
      </c>
      <c r="C4506">
        <v>1996</v>
      </c>
      <c r="D4506">
        <v>710</v>
      </c>
      <c r="F4506">
        <v>0.04</v>
      </c>
      <c r="G4506">
        <v>509</v>
      </c>
      <c r="H4506" t="s">
        <v>54</v>
      </c>
      <c r="I4506">
        <f t="shared" si="141"/>
        <v>8</v>
      </c>
      <c r="J4506">
        <f t="shared" si="142"/>
        <v>1</v>
      </c>
    </row>
    <row r="4507" spans="1:10">
      <c r="A4507" t="s">
        <v>53</v>
      </c>
      <c r="B4507" s="57">
        <v>35301</v>
      </c>
      <c r="C4507">
        <v>1996</v>
      </c>
      <c r="D4507">
        <v>710</v>
      </c>
      <c r="F4507">
        <v>0.03</v>
      </c>
      <c r="G4507">
        <v>518</v>
      </c>
      <c r="H4507" t="s">
        <v>54</v>
      </c>
      <c r="I4507">
        <f t="shared" si="141"/>
        <v>8</v>
      </c>
      <c r="J4507">
        <f t="shared" si="142"/>
        <v>1</v>
      </c>
    </row>
    <row r="4508" spans="1:10">
      <c r="A4508" t="s">
        <v>53</v>
      </c>
      <c r="B4508" s="57">
        <v>35301</v>
      </c>
      <c r="C4508">
        <v>1996</v>
      </c>
      <c r="D4508">
        <v>710</v>
      </c>
      <c r="F4508">
        <v>0.02</v>
      </c>
      <c r="G4508">
        <v>519</v>
      </c>
      <c r="H4508" t="s">
        <v>54</v>
      </c>
      <c r="I4508">
        <f t="shared" si="141"/>
        <v>8</v>
      </c>
      <c r="J4508">
        <f t="shared" si="142"/>
        <v>1</v>
      </c>
    </row>
    <row r="4509" spans="1:10">
      <c r="A4509" t="s">
        <v>53</v>
      </c>
      <c r="B4509" s="57">
        <v>35301</v>
      </c>
      <c r="C4509">
        <v>1996</v>
      </c>
      <c r="D4509">
        <v>710</v>
      </c>
      <c r="F4509">
        <v>0.02</v>
      </c>
      <c r="G4509">
        <v>541</v>
      </c>
      <c r="H4509" t="s">
        <v>54</v>
      </c>
      <c r="I4509">
        <f t="shared" si="141"/>
        <v>8</v>
      </c>
      <c r="J4509">
        <f t="shared" si="142"/>
        <v>1</v>
      </c>
    </row>
    <row r="4510" spans="1:10">
      <c r="A4510" t="s">
        <v>53</v>
      </c>
      <c r="B4510" s="57">
        <v>35301</v>
      </c>
      <c r="C4510">
        <v>1996</v>
      </c>
      <c r="D4510">
        <v>710</v>
      </c>
      <c r="F4510">
        <v>1.48</v>
      </c>
      <c r="G4510">
        <v>610</v>
      </c>
      <c r="H4510" t="s">
        <v>18</v>
      </c>
      <c r="I4510">
        <f t="shared" si="141"/>
        <v>8</v>
      </c>
      <c r="J4510">
        <f t="shared" si="142"/>
        <v>1</v>
      </c>
    </row>
    <row r="4511" spans="1:10">
      <c r="A4511" t="s">
        <v>53</v>
      </c>
      <c r="B4511" s="57">
        <v>35301</v>
      </c>
      <c r="C4511">
        <v>1996</v>
      </c>
      <c r="D4511">
        <v>710</v>
      </c>
      <c r="F4511">
        <v>0.01</v>
      </c>
      <c r="G4511">
        <v>620</v>
      </c>
      <c r="H4511" t="s">
        <v>18</v>
      </c>
      <c r="I4511">
        <f t="shared" si="141"/>
        <v>8</v>
      </c>
      <c r="J4511">
        <f t="shared" si="142"/>
        <v>1</v>
      </c>
    </row>
    <row r="4512" spans="1:10">
      <c r="A4512" t="s">
        <v>53</v>
      </c>
      <c r="B4512" s="57">
        <v>35301</v>
      </c>
      <c r="C4512">
        <v>1996</v>
      </c>
      <c r="D4512">
        <v>710</v>
      </c>
      <c r="F4512">
        <v>2.35</v>
      </c>
      <c r="G4512">
        <v>630</v>
      </c>
      <c r="H4512" t="s">
        <v>18</v>
      </c>
      <c r="I4512">
        <f t="shared" si="141"/>
        <v>8</v>
      </c>
      <c r="J4512">
        <f t="shared" si="142"/>
        <v>1</v>
      </c>
    </row>
    <row r="4513" spans="1:10">
      <c r="A4513" t="s">
        <v>53</v>
      </c>
      <c r="B4513" s="57">
        <v>35301</v>
      </c>
      <c r="C4513">
        <v>1996</v>
      </c>
      <c r="D4513">
        <v>710</v>
      </c>
      <c r="F4513">
        <v>1.33</v>
      </c>
      <c r="G4513">
        <v>640</v>
      </c>
      <c r="H4513" t="s">
        <v>18</v>
      </c>
      <c r="I4513">
        <f t="shared" si="141"/>
        <v>8</v>
      </c>
      <c r="J4513">
        <f t="shared" si="142"/>
        <v>1</v>
      </c>
    </row>
    <row r="4514" spans="1:10">
      <c r="A4514" t="s">
        <v>53</v>
      </c>
      <c r="B4514" s="57">
        <v>35301</v>
      </c>
      <c r="C4514">
        <v>1996</v>
      </c>
      <c r="D4514">
        <v>710</v>
      </c>
      <c r="F4514">
        <v>2.39</v>
      </c>
      <c r="G4514">
        <v>650</v>
      </c>
      <c r="H4514" t="s">
        <v>18</v>
      </c>
      <c r="I4514">
        <f t="shared" si="141"/>
        <v>8</v>
      </c>
      <c r="J4514">
        <f t="shared" si="142"/>
        <v>1</v>
      </c>
    </row>
    <row r="4515" spans="1:10">
      <c r="A4515" t="s">
        <v>53</v>
      </c>
      <c r="B4515" s="57">
        <v>35301</v>
      </c>
      <c r="C4515">
        <v>1996</v>
      </c>
      <c r="D4515">
        <v>710</v>
      </c>
      <c r="F4515">
        <v>0.14000000000000001</v>
      </c>
      <c r="G4515">
        <v>659</v>
      </c>
      <c r="H4515" t="s">
        <v>55</v>
      </c>
      <c r="I4515">
        <f t="shared" si="141"/>
        <v>8</v>
      </c>
      <c r="J4515">
        <f t="shared" si="142"/>
        <v>1</v>
      </c>
    </row>
    <row r="4516" spans="1:10">
      <c r="A4516" t="s">
        <v>53</v>
      </c>
      <c r="B4516" s="57">
        <v>35308</v>
      </c>
      <c r="C4516">
        <v>1996</v>
      </c>
      <c r="D4516">
        <v>710</v>
      </c>
      <c r="E4516">
        <v>4840.45</v>
      </c>
      <c r="F4516">
        <v>7.34</v>
      </c>
      <c r="G4516">
        <v>610</v>
      </c>
      <c r="H4516" t="s">
        <v>18</v>
      </c>
      <c r="I4516">
        <f t="shared" si="141"/>
        <v>8</v>
      </c>
      <c r="J4516">
        <f t="shared" si="142"/>
        <v>1</v>
      </c>
    </row>
    <row r="4517" spans="1:10">
      <c r="A4517" t="s">
        <v>53</v>
      </c>
      <c r="B4517" s="57">
        <v>35308</v>
      </c>
      <c r="C4517">
        <v>1996</v>
      </c>
      <c r="D4517">
        <v>710</v>
      </c>
      <c r="E4517">
        <v>5458.9</v>
      </c>
      <c r="F4517">
        <v>10.210000000000001</v>
      </c>
      <c r="G4517">
        <v>610</v>
      </c>
      <c r="H4517" t="s">
        <v>18</v>
      </c>
      <c r="I4517">
        <f t="shared" si="141"/>
        <v>8</v>
      </c>
      <c r="J4517">
        <f t="shared" si="142"/>
        <v>1</v>
      </c>
    </row>
    <row r="4518" spans="1:10">
      <c r="A4518" t="s">
        <v>53</v>
      </c>
      <c r="B4518" s="57">
        <v>35308</v>
      </c>
      <c r="C4518">
        <v>1996</v>
      </c>
      <c r="D4518">
        <v>710</v>
      </c>
      <c r="E4518">
        <v>5458.9</v>
      </c>
      <c r="F4518">
        <v>5.33</v>
      </c>
      <c r="G4518">
        <v>620</v>
      </c>
      <c r="H4518" t="s">
        <v>18</v>
      </c>
      <c r="I4518">
        <f t="shared" ref="I4518:I4581" si="143">MONTH(B4518)</f>
        <v>8</v>
      </c>
      <c r="J4518">
        <f t="shared" si="142"/>
        <v>1</v>
      </c>
    </row>
    <row r="4519" spans="1:10">
      <c r="A4519" t="s">
        <v>53</v>
      </c>
      <c r="B4519" s="57">
        <v>35308</v>
      </c>
      <c r="C4519">
        <v>1996</v>
      </c>
      <c r="D4519">
        <v>710</v>
      </c>
      <c r="E4519">
        <v>5458.9</v>
      </c>
      <c r="F4519">
        <v>86.71</v>
      </c>
      <c r="G4519">
        <v>630</v>
      </c>
      <c r="H4519" t="s">
        <v>18</v>
      </c>
      <c r="I4519">
        <f t="shared" si="143"/>
        <v>8</v>
      </c>
      <c r="J4519">
        <f t="shared" si="142"/>
        <v>1</v>
      </c>
    </row>
    <row r="4520" spans="1:10">
      <c r="A4520" t="s">
        <v>53</v>
      </c>
      <c r="B4520" s="57">
        <v>35308</v>
      </c>
      <c r="C4520">
        <v>1996</v>
      </c>
      <c r="D4520">
        <v>710</v>
      </c>
      <c r="E4520">
        <v>5458.9</v>
      </c>
      <c r="F4520">
        <v>26.92</v>
      </c>
      <c r="G4520">
        <v>640</v>
      </c>
      <c r="H4520" t="s">
        <v>18</v>
      </c>
      <c r="I4520">
        <f t="shared" si="143"/>
        <v>8</v>
      </c>
      <c r="J4520">
        <f t="shared" si="142"/>
        <v>1</v>
      </c>
    </row>
    <row r="4521" spans="1:10">
      <c r="A4521" t="s">
        <v>53</v>
      </c>
      <c r="B4521" s="57">
        <v>35308</v>
      </c>
      <c r="C4521">
        <v>1996</v>
      </c>
      <c r="D4521">
        <v>710</v>
      </c>
      <c r="E4521">
        <v>5458.9</v>
      </c>
      <c r="F4521">
        <v>86.07</v>
      </c>
      <c r="G4521">
        <v>650</v>
      </c>
      <c r="H4521" t="s">
        <v>18</v>
      </c>
      <c r="I4521">
        <f t="shared" si="143"/>
        <v>8</v>
      </c>
      <c r="J4521">
        <f t="shared" si="142"/>
        <v>1</v>
      </c>
    </row>
    <row r="4522" spans="1:10">
      <c r="A4522" t="s">
        <v>53</v>
      </c>
      <c r="B4522" s="57">
        <v>35308</v>
      </c>
      <c r="C4522">
        <v>1996</v>
      </c>
      <c r="D4522">
        <v>710</v>
      </c>
      <c r="E4522">
        <v>5458.9</v>
      </c>
      <c r="F4522">
        <v>6.4</v>
      </c>
      <c r="G4522">
        <v>659</v>
      </c>
      <c r="H4522" t="s">
        <v>55</v>
      </c>
      <c r="I4522">
        <f t="shared" si="143"/>
        <v>8</v>
      </c>
      <c r="J4522">
        <f t="shared" si="142"/>
        <v>1</v>
      </c>
    </row>
    <row r="4523" spans="1:10">
      <c r="A4523" t="s">
        <v>53</v>
      </c>
      <c r="B4523" s="57">
        <v>35308</v>
      </c>
      <c r="C4523">
        <v>1996</v>
      </c>
      <c r="D4523">
        <v>710</v>
      </c>
      <c r="E4523">
        <v>7681.82</v>
      </c>
      <c r="F4523">
        <v>0.1</v>
      </c>
      <c r="G4523">
        <v>517</v>
      </c>
      <c r="H4523" t="s">
        <v>54</v>
      </c>
      <c r="I4523">
        <f t="shared" si="143"/>
        <v>8</v>
      </c>
      <c r="J4523">
        <f t="shared" si="142"/>
        <v>1</v>
      </c>
    </row>
    <row r="4524" spans="1:10">
      <c r="A4524" t="s">
        <v>53</v>
      </c>
      <c r="B4524" s="57">
        <v>35308</v>
      </c>
      <c r="C4524">
        <v>1996</v>
      </c>
      <c r="D4524">
        <v>710</v>
      </c>
      <c r="E4524">
        <v>7681.82</v>
      </c>
      <c r="F4524">
        <v>8.1999999999999993</v>
      </c>
      <c r="G4524">
        <v>519</v>
      </c>
      <c r="H4524" t="s">
        <v>54</v>
      </c>
      <c r="I4524">
        <f t="shared" si="143"/>
        <v>8</v>
      </c>
      <c r="J4524">
        <f t="shared" si="142"/>
        <v>1</v>
      </c>
    </row>
    <row r="4525" spans="1:10">
      <c r="A4525" t="s">
        <v>53</v>
      </c>
      <c r="B4525" s="57">
        <v>35308</v>
      </c>
      <c r="C4525">
        <v>1996</v>
      </c>
      <c r="D4525">
        <v>710</v>
      </c>
      <c r="E4525">
        <v>7681.82</v>
      </c>
      <c r="F4525">
        <v>7.35</v>
      </c>
      <c r="G4525">
        <v>541</v>
      </c>
      <c r="H4525" t="s">
        <v>54</v>
      </c>
      <c r="I4525">
        <f t="shared" si="143"/>
        <v>8</v>
      </c>
      <c r="J4525">
        <f t="shared" si="142"/>
        <v>1</v>
      </c>
    </row>
    <row r="4526" spans="1:10">
      <c r="A4526" t="s">
        <v>53</v>
      </c>
      <c r="B4526" s="57">
        <v>35308</v>
      </c>
      <c r="C4526">
        <v>1996</v>
      </c>
      <c r="D4526">
        <v>710</v>
      </c>
      <c r="F4526">
        <v>0.05</v>
      </c>
      <c r="G4526">
        <v>509</v>
      </c>
      <c r="H4526" t="s">
        <v>54</v>
      </c>
      <c r="I4526">
        <f t="shared" si="143"/>
        <v>8</v>
      </c>
      <c r="J4526">
        <f t="shared" si="142"/>
        <v>1</v>
      </c>
    </row>
    <row r="4527" spans="1:10">
      <c r="A4527" t="s">
        <v>53</v>
      </c>
      <c r="B4527" s="57">
        <v>35308</v>
      </c>
      <c r="C4527">
        <v>1996</v>
      </c>
      <c r="D4527">
        <v>710</v>
      </c>
      <c r="F4527">
        <v>0.57999999999999996</v>
      </c>
      <c r="G4527">
        <v>517</v>
      </c>
      <c r="H4527" t="s">
        <v>54</v>
      </c>
      <c r="I4527">
        <f t="shared" si="143"/>
        <v>8</v>
      </c>
      <c r="J4527">
        <f t="shared" si="142"/>
        <v>1</v>
      </c>
    </row>
    <row r="4528" spans="1:10">
      <c r="A4528" t="s">
        <v>53</v>
      </c>
      <c r="B4528" s="57">
        <v>35308</v>
      </c>
      <c r="C4528">
        <v>1996</v>
      </c>
      <c r="D4528">
        <v>710</v>
      </c>
      <c r="F4528">
        <v>0.03</v>
      </c>
      <c r="G4528">
        <v>518</v>
      </c>
      <c r="H4528" t="s">
        <v>54</v>
      </c>
      <c r="I4528">
        <f t="shared" si="143"/>
        <v>8</v>
      </c>
      <c r="J4528">
        <f t="shared" si="142"/>
        <v>1</v>
      </c>
    </row>
    <row r="4529" spans="1:10">
      <c r="A4529" t="s">
        <v>53</v>
      </c>
      <c r="B4529" s="57">
        <v>35308</v>
      </c>
      <c r="C4529">
        <v>1996</v>
      </c>
      <c r="D4529">
        <v>710</v>
      </c>
      <c r="F4529">
        <v>0.02</v>
      </c>
      <c r="G4529">
        <v>519</v>
      </c>
      <c r="H4529" t="s">
        <v>54</v>
      </c>
      <c r="I4529">
        <f t="shared" si="143"/>
        <v>8</v>
      </c>
      <c r="J4529">
        <f t="shared" si="142"/>
        <v>1</v>
      </c>
    </row>
    <row r="4530" spans="1:10">
      <c r="A4530" t="s">
        <v>53</v>
      </c>
      <c r="B4530" s="57">
        <v>35308</v>
      </c>
      <c r="C4530">
        <v>1996</v>
      </c>
      <c r="D4530">
        <v>710</v>
      </c>
      <c r="F4530">
        <v>0.02</v>
      </c>
      <c r="G4530">
        <v>541</v>
      </c>
      <c r="H4530" t="s">
        <v>54</v>
      </c>
      <c r="I4530">
        <f t="shared" si="143"/>
        <v>8</v>
      </c>
      <c r="J4530">
        <f t="shared" si="142"/>
        <v>1</v>
      </c>
    </row>
    <row r="4531" spans="1:10">
      <c r="A4531" t="s">
        <v>53</v>
      </c>
      <c r="B4531" s="57">
        <v>35308</v>
      </c>
      <c r="C4531">
        <v>1996</v>
      </c>
      <c r="D4531">
        <v>710</v>
      </c>
      <c r="F4531">
        <v>1.24</v>
      </c>
      <c r="G4531">
        <v>610</v>
      </c>
      <c r="H4531" t="s">
        <v>18</v>
      </c>
      <c r="I4531">
        <f t="shared" si="143"/>
        <v>8</v>
      </c>
      <c r="J4531">
        <f t="shared" si="142"/>
        <v>1</v>
      </c>
    </row>
    <row r="4532" spans="1:10">
      <c r="A4532" t="s">
        <v>53</v>
      </c>
      <c r="B4532" s="57">
        <v>35308</v>
      </c>
      <c r="C4532">
        <v>1996</v>
      </c>
      <c r="D4532">
        <v>710</v>
      </c>
      <c r="F4532">
        <v>5.15</v>
      </c>
      <c r="G4532">
        <v>630</v>
      </c>
      <c r="H4532" t="s">
        <v>18</v>
      </c>
      <c r="I4532">
        <f t="shared" si="143"/>
        <v>8</v>
      </c>
      <c r="J4532">
        <f t="shared" si="142"/>
        <v>1</v>
      </c>
    </row>
    <row r="4533" spans="1:10">
      <c r="A4533" t="s">
        <v>53</v>
      </c>
      <c r="B4533" s="57">
        <v>35308</v>
      </c>
      <c r="C4533">
        <v>1996</v>
      </c>
      <c r="D4533">
        <v>710</v>
      </c>
      <c r="F4533">
        <v>0.95</v>
      </c>
      <c r="G4533">
        <v>640</v>
      </c>
      <c r="H4533" t="s">
        <v>18</v>
      </c>
      <c r="I4533">
        <f t="shared" si="143"/>
        <v>8</v>
      </c>
      <c r="J4533">
        <f t="shared" si="142"/>
        <v>1</v>
      </c>
    </row>
    <row r="4534" spans="1:10">
      <c r="A4534" t="s">
        <v>53</v>
      </c>
      <c r="B4534" s="57">
        <v>35308</v>
      </c>
      <c r="C4534">
        <v>1996</v>
      </c>
      <c r="D4534">
        <v>710</v>
      </c>
      <c r="F4534">
        <v>1.41</v>
      </c>
      <c r="G4534">
        <v>650</v>
      </c>
      <c r="H4534" t="s">
        <v>18</v>
      </c>
      <c r="I4534">
        <f t="shared" si="143"/>
        <v>8</v>
      </c>
      <c r="J4534">
        <f t="shared" si="142"/>
        <v>1</v>
      </c>
    </row>
    <row r="4535" spans="1:10">
      <c r="A4535" t="s">
        <v>53</v>
      </c>
      <c r="B4535" s="57">
        <v>35308</v>
      </c>
      <c r="C4535">
        <v>1996</v>
      </c>
      <c r="D4535">
        <v>710</v>
      </c>
      <c r="F4535">
        <v>0.24</v>
      </c>
      <c r="G4535">
        <v>659</v>
      </c>
      <c r="H4535" t="s">
        <v>55</v>
      </c>
      <c r="I4535">
        <f t="shared" si="143"/>
        <v>8</v>
      </c>
      <c r="J4535">
        <f t="shared" si="142"/>
        <v>1</v>
      </c>
    </row>
    <row r="4536" spans="1:10">
      <c r="A4536" t="s">
        <v>53</v>
      </c>
      <c r="B4536" s="57">
        <v>35315</v>
      </c>
      <c r="C4536">
        <v>1996</v>
      </c>
      <c r="D4536">
        <v>710</v>
      </c>
      <c r="E4536">
        <v>5143.45</v>
      </c>
      <c r="F4536">
        <v>1.08</v>
      </c>
      <c r="G4536">
        <v>518</v>
      </c>
      <c r="H4536" t="s">
        <v>54</v>
      </c>
      <c r="I4536">
        <f t="shared" si="143"/>
        <v>9</v>
      </c>
      <c r="J4536">
        <f t="shared" si="142"/>
        <v>1</v>
      </c>
    </row>
    <row r="4537" spans="1:10">
      <c r="A4537" t="s">
        <v>53</v>
      </c>
      <c r="B4537" s="57">
        <v>35315</v>
      </c>
      <c r="C4537">
        <v>1996</v>
      </c>
      <c r="D4537">
        <v>710</v>
      </c>
      <c r="E4537">
        <v>5458.9</v>
      </c>
      <c r="F4537">
        <v>33.07</v>
      </c>
      <c r="G4537">
        <v>610</v>
      </c>
      <c r="H4537" t="s">
        <v>18</v>
      </c>
      <c r="I4537">
        <f t="shared" si="143"/>
        <v>9</v>
      </c>
      <c r="J4537">
        <f t="shared" si="142"/>
        <v>1</v>
      </c>
    </row>
    <row r="4538" spans="1:10">
      <c r="A4538" t="s">
        <v>53</v>
      </c>
      <c r="B4538" s="57">
        <v>35315</v>
      </c>
      <c r="C4538">
        <v>1996</v>
      </c>
      <c r="D4538">
        <v>710</v>
      </c>
      <c r="E4538">
        <v>5458.9</v>
      </c>
      <c r="F4538">
        <v>7.03</v>
      </c>
      <c r="G4538">
        <v>620</v>
      </c>
      <c r="H4538" t="s">
        <v>18</v>
      </c>
      <c r="I4538">
        <f t="shared" si="143"/>
        <v>9</v>
      </c>
      <c r="J4538">
        <f t="shared" si="142"/>
        <v>1</v>
      </c>
    </row>
    <row r="4539" spans="1:10">
      <c r="A4539" t="s">
        <v>53</v>
      </c>
      <c r="B4539" s="57">
        <v>35315</v>
      </c>
      <c r="C4539">
        <v>1996</v>
      </c>
      <c r="D4539">
        <v>710</v>
      </c>
      <c r="E4539">
        <v>5458.9</v>
      </c>
      <c r="F4539">
        <v>63.26</v>
      </c>
      <c r="G4539">
        <v>630</v>
      </c>
      <c r="H4539" t="s">
        <v>18</v>
      </c>
      <c r="I4539">
        <f t="shared" si="143"/>
        <v>9</v>
      </c>
      <c r="J4539">
        <f t="shared" si="142"/>
        <v>1</v>
      </c>
    </row>
    <row r="4540" spans="1:10">
      <c r="A4540" t="s">
        <v>53</v>
      </c>
      <c r="B4540" s="57">
        <v>35315</v>
      </c>
      <c r="C4540">
        <v>1996</v>
      </c>
      <c r="D4540">
        <v>710</v>
      </c>
      <c r="E4540">
        <v>5458.9</v>
      </c>
      <c r="F4540">
        <v>39.85</v>
      </c>
      <c r="G4540">
        <v>640</v>
      </c>
      <c r="H4540" t="s">
        <v>18</v>
      </c>
      <c r="I4540">
        <f t="shared" si="143"/>
        <v>9</v>
      </c>
      <c r="J4540">
        <f t="shared" si="142"/>
        <v>1</v>
      </c>
    </row>
    <row r="4541" spans="1:10">
      <c r="A4541" t="s">
        <v>53</v>
      </c>
      <c r="B4541" s="57">
        <v>35315</v>
      </c>
      <c r="C4541">
        <v>1996</v>
      </c>
      <c r="D4541">
        <v>710</v>
      </c>
      <c r="E4541">
        <v>5458.9</v>
      </c>
      <c r="F4541">
        <v>178.75</v>
      </c>
      <c r="G4541">
        <v>650</v>
      </c>
      <c r="H4541" t="s">
        <v>18</v>
      </c>
      <c r="I4541">
        <f t="shared" si="143"/>
        <v>9</v>
      </c>
      <c r="J4541">
        <f t="shared" si="142"/>
        <v>1</v>
      </c>
    </row>
    <row r="4542" spans="1:10">
      <c r="A4542" t="s">
        <v>53</v>
      </c>
      <c r="B4542" s="57">
        <v>35315</v>
      </c>
      <c r="C4542">
        <v>1996</v>
      </c>
      <c r="D4542">
        <v>710</v>
      </c>
      <c r="E4542">
        <v>7681.82</v>
      </c>
      <c r="F4542">
        <v>5.29</v>
      </c>
      <c r="G4542">
        <v>519</v>
      </c>
      <c r="H4542" t="s">
        <v>54</v>
      </c>
      <c r="I4542">
        <f t="shared" si="143"/>
        <v>9</v>
      </c>
      <c r="J4542">
        <f t="shared" si="142"/>
        <v>1</v>
      </c>
    </row>
    <row r="4543" spans="1:10">
      <c r="A4543" t="s">
        <v>53</v>
      </c>
      <c r="B4543" s="57">
        <v>35315</v>
      </c>
      <c r="C4543">
        <v>1996</v>
      </c>
      <c r="D4543">
        <v>710</v>
      </c>
      <c r="F4543">
        <v>0.04</v>
      </c>
      <c r="G4543">
        <v>509</v>
      </c>
      <c r="H4543" t="s">
        <v>54</v>
      </c>
      <c r="I4543">
        <f t="shared" si="143"/>
        <v>9</v>
      </c>
      <c r="J4543">
        <f t="shared" si="142"/>
        <v>1</v>
      </c>
    </row>
    <row r="4544" spans="1:10">
      <c r="A4544" t="s">
        <v>53</v>
      </c>
      <c r="B4544" s="57">
        <v>35315</v>
      </c>
      <c r="C4544">
        <v>1996</v>
      </c>
      <c r="D4544">
        <v>710</v>
      </c>
      <c r="F4544">
        <v>0</v>
      </c>
      <c r="G4544">
        <v>517</v>
      </c>
      <c r="H4544" t="s">
        <v>54</v>
      </c>
      <c r="I4544">
        <f t="shared" si="143"/>
        <v>9</v>
      </c>
      <c r="J4544">
        <f t="shared" si="142"/>
        <v>1</v>
      </c>
    </row>
    <row r="4545" spans="1:10">
      <c r="A4545" t="s">
        <v>53</v>
      </c>
      <c r="B4545" s="57">
        <v>35315</v>
      </c>
      <c r="C4545">
        <v>1996</v>
      </c>
      <c r="D4545">
        <v>710</v>
      </c>
      <c r="F4545">
        <v>0.14000000000000001</v>
      </c>
      <c r="G4545">
        <v>519</v>
      </c>
      <c r="H4545" t="s">
        <v>54</v>
      </c>
      <c r="I4545">
        <f t="shared" si="143"/>
        <v>9</v>
      </c>
      <c r="J4545">
        <f t="shared" si="142"/>
        <v>1</v>
      </c>
    </row>
    <row r="4546" spans="1:10">
      <c r="A4546" t="s">
        <v>53</v>
      </c>
      <c r="B4546" s="57">
        <v>35315</v>
      </c>
      <c r="C4546">
        <v>1996</v>
      </c>
      <c r="D4546">
        <v>710</v>
      </c>
      <c r="F4546">
        <v>0.06</v>
      </c>
      <c r="G4546">
        <v>541</v>
      </c>
      <c r="H4546" t="s">
        <v>54</v>
      </c>
      <c r="I4546">
        <f t="shared" si="143"/>
        <v>9</v>
      </c>
      <c r="J4546">
        <f t="shared" si="142"/>
        <v>1</v>
      </c>
    </row>
    <row r="4547" spans="1:10">
      <c r="A4547" t="s">
        <v>53</v>
      </c>
      <c r="B4547" s="57">
        <v>35315</v>
      </c>
      <c r="C4547">
        <v>1996</v>
      </c>
      <c r="D4547">
        <v>710</v>
      </c>
      <c r="F4547">
        <v>0.89</v>
      </c>
      <c r="G4547">
        <v>610</v>
      </c>
      <c r="H4547" t="s">
        <v>18</v>
      </c>
      <c r="I4547">
        <f t="shared" si="143"/>
        <v>9</v>
      </c>
      <c r="J4547">
        <f t="shared" ref="J4547:J4610" si="144">IF(I4547&lt;7,0,1)</f>
        <v>1</v>
      </c>
    </row>
    <row r="4548" spans="1:10">
      <c r="A4548" t="s">
        <v>53</v>
      </c>
      <c r="B4548" s="57">
        <v>35315</v>
      </c>
      <c r="C4548">
        <v>1996</v>
      </c>
      <c r="D4548">
        <v>710</v>
      </c>
      <c r="F4548">
        <v>0.48</v>
      </c>
      <c r="G4548">
        <v>630</v>
      </c>
      <c r="H4548" t="s">
        <v>18</v>
      </c>
      <c r="I4548">
        <f t="shared" si="143"/>
        <v>9</v>
      </c>
      <c r="J4548">
        <f t="shared" si="144"/>
        <v>1</v>
      </c>
    </row>
    <row r="4549" spans="1:10">
      <c r="A4549" t="s">
        <v>53</v>
      </c>
      <c r="B4549" s="57">
        <v>35315</v>
      </c>
      <c r="C4549">
        <v>1996</v>
      </c>
      <c r="D4549">
        <v>710</v>
      </c>
      <c r="F4549">
        <v>0.37</v>
      </c>
      <c r="G4549">
        <v>640</v>
      </c>
      <c r="H4549" t="s">
        <v>18</v>
      </c>
      <c r="I4549">
        <f t="shared" si="143"/>
        <v>9</v>
      </c>
      <c r="J4549">
        <f t="shared" si="144"/>
        <v>1</v>
      </c>
    </row>
    <row r="4550" spans="1:10">
      <c r="A4550" t="s">
        <v>53</v>
      </c>
      <c r="B4550" s="57">
        <v>35315</v>
      </c>
      <c r="C4550">
        <v>1996</v>
      </c>
      <c r="D4550">
        <v>710</v>
      </c>
      <c r="F4550">
        <v>2.97</v>
      </c>
      <c r="G4550">
        <v>650</v>
      </c>
      <c r="H4550" t="s">
        <v>18</v>
      </c>
      <c r="I4550">
        <f t="shared" si="143"/>
        <v>9</v>
      </c>
      <c r="J4550">
        <f t="shared" si="144"/>
        <v>1</v>
      </c>
    </row>
    <row r="4551" spans="1:10">
      <c r="A4551" t="s">
        <v>53</v>
      </c>
      <c r="B4551" s="57">
        <v>35322</v>
      </c>
      <c r="C4551">
        <v>1996</v>
      </c>
      <c r="D4551">
        <v>710</v>
      </c>
      <c r="E4551">
        <v>4840.45</v>
      </c>
      <c r="F4551">
        <v>8.4</v>
      </c>
      <c r="G4551">
        <v>610</v>
      </c>
      <c r="H4551" t="s">
        <v>18</v>
      </c>
      <c r="I4551">
        <f t="shared" si="143"/>
        <v>9</v>
      </c>
      <c r="J4551">
        <f t="shared" si="144"/>
        <v>1</v>
      </c>
    </row>
    <row r="4552" spans="1:10">
      <c r="A4552" t="s">
        <v>53</v>
      </c>
      <c r="B4552" s="57">
        <v>35322</v>
      </c>
      <c r="C4552">
        <v>1996</v>
      </c>
      <c r="D4552">
        <v>710</v>
      </c>
      <c r="E4552">
        <v>4840.45</v>
      </c>
      <c r="F4552">
        <v>10.79</v>
      </c>
      <c r="G4552">
        <v>659</v>
      </c>
      <c r="H4552" t="s">
        <v>55</v>
      </c>
      <c r="I4552">
        <f t="shared" si="143"/>
        <v>9</v>
      </c>
      <c r="J4552">
        <f t="shared" si="144"/>
        <v>1</v>
      </c>
    </row>
    <row r="4553" spans="1:10">
      <c r="A4553" t="s">
        <v>53</v>
      </c>
      <c r="B4553" s="57">
        <v>35322</v>
      </c>
      <c r="C4553">
        <v>1996</v>
      </c>
      <c r="D4553">
        <v>710</v>
      </c>
      <c r="E4553">
        <v>5143.45</v>
      </c>
      <c r="F4553">
        <v>25.32</v>
      </c>
      <c r="G4553">
        <v>541</v>
      </c>
      <c r="H4553" t="s">
        <v>54</v>
      </c>
      <c r="I4553">
        <f t="shared" si="143"/>
        <v>9</v>
      </c>
      <c r="J4553">
        <f t="shared" si="144"/>
        <v>1</v>
      </c>
    </row>
    <row r="4554" spans="1:10">
      <c r="A4554" t="s">
        <v>53</v>
      </c>
      <c r="B4554" s="57">
        <v>35322</v>
      </c>
      <c r="C4554">
        <v>1996</v>
      </c>
      <c r="D4554">
        <v>710</v>
      </c>
      <c r="E4554">
        <v>5458.9</v>
      </c>
      <c r="F4554">
        <v>2.65</v>
      </c>
      <c r="G4554">
        <v>610</v>
      </c>
      <c r="H4554" t="s">
        <v>18</v>
      </c>
      <c r="I4554">
        <f t="shared" si="143"/>
        <v>9</v>
      </c>
      <c r="J4554">
        <f t="shared" si="144"/>
        <v>1</v>
      </c>
    </row>
    <row r="4555" spans="1:10">
      <c r="A4555" t="s">
        <v>53</v>
      </c>
      <c r="B4555" s="57">
        <v>35322</v>
      </c>
      <c r="C4555">
        <v>1996</v>
      </c>
      <c r="D4555">
        <v>710</v>
      </c>
      <c r="E4555">
        <v>5458.9</v>
      </c>
      <c r="F4555">
        <v>2.13</v>
      </c>
      <c r="G4555">
        <v>620</v>
      </c>
      <c r="H4555" t="s">
        <v>18</v>
      </c>
      <c r="I4555">
        <f t="shared" si="143"/>
        <v>9</v>
      </c>
      <c r="J4555">
        <f t="shared" si="144"/>
        <v>1</v>
      </c>
    </row>
    <row r="4556" spans="1:10">
      <c r="A4556" t="s">
        <v>53</v>
      </c>
      <c r="B4556" s="57">
        <v>35322</v>
      </c>
      <c r="C4556">
        <v>1996</v>
      </c>
      <c r="D4556">
        <v>710</v>
      </c>
      <c r="E4556">
        <v>5458.9</v>
      </c>
      <c r="F4556">
        <v>41.6</v>
      </c>
      <c r="G4556">
        <v>630</v>
      </c>
      <c r="H4556" t="s">
        <v>18</v>
      </c>
      <c r="I4556">
        <f t="shared" si="143"/>
        <v>9</v>
      </c>
      <c r="J4556">
        <f t="shared" si="144"/>
        <v>1</v>
      </c>
    </row>
    <row r="4557" spans="1:10">
      <c r="A4557" t="s">
        <v>53</v>
      </c>
      <c r="B4557" s="57">
        <v>35322</v>
      </c>
      <c r="C4557">
        <v>1996</v>
      </c>
      <c r="D4557">
        <v>710</v>
      </c>
      <c r="E4557">
        <v>5458.9</v>
      </c>
      <c r="F4557">
        <v>19.18</v>
      </c>
      <c r="G4557">
        <v>640</v>
      </c>
      <c r="H4557" t="s">
        <v>18</v>
      </c>
      <c r="I4557">
        <f t="shared" si="143"/>
        <v>9</v>
      </c>
      <c r="J4557">
        <f t="shared" si="144"/>
        <v>1</v>
      </c>
    </row>
    <row r="4558" spans="1:10">
      <c r="A4558" t="s">
        <v>53</v>
      </c>
      <c r="B4558" s="57">
        <v>35322</v>
      </c>
      <c r="C4558">
        <v>1996</v>
      </c>
      <c r="D4558">
        <v>710</v>
      </c>
      <c r="E4558">
        <v>5458.9</v>
      </c>
      <c r="F4558">
        <v>0.03</v>
      </c>
      <c r="G4558">
        <v>649</v>
      </c>
      <c r="H4558" t="s">
        <v>55</v>
      </c>
      <c r="I4558">
        <f t="shared" si="143"/>
        <v>9</v>
      </c>
      <c r="J4558">
        <f t="shared" si="144"/>
        <v>1</v>
      </c>
    </row>
    <row r="4559" spans="1:10">
      <c r="A4559" t="s">
        <v>53</v>
      </c>
      <c r="B4559" s="57">
        <v>35322</v>
      </c>
      <c r="C4559">
        <v>1996</v>
      </c>
      <c r="D4559">
        <v>710</v>
      </c>
      <c r="E4559">
        <v>5458.9</v>
      </c>
      <c r="F4559">
        <v>122</v>
      </c>
      <c r="G4559">
        <v>650</v>
      </c>
      <c r="H4559" t="s">
        <v>18</v>
      </c>
      <c r="I4559">
        <f t="shared" si="143"/>
        <v>9</v>
      </c>
      <c r="J4559">
        <f t="shared" si="144"/>
        <v>1</v>
      </c>
    </row>
    <row r="4560" spans="1:10">
      <c r="A4560" t="s">
        <v>53</v>
      </c>
      <c r="B4560" s="57">
        <v>35322</v>
      </c>
      <c r="C4560">
        <v>1996</v>
      </c>
      <c r="D4560">
        <v>710</v>
      </c>
      <c r="E4560">
        <v>5458.9</v>
      </c>
      <c r="F4560">
        <v>739.36</v>
      </c>
      <c r="G4560">
        <v>659</v>
      </c>
      <c r="H4560" t="s">
        <v>55</v>
      </c>
      <c r="I4560">
        <f t="shared" si="143"/>
        <v>9</v>
      </c>
      <c r="J4560">
        <f t="shared" si="144"/>
        <v>1</v>
      </c>
    </row>
    <row r="4561" spans="1:10">
      <c r="A4561" t="s">
        <v>53</v>
      </c>
      <c r="B4561" s="57">
        <v>35322</v>
      </c>
      <c r="C4561">
        <v>1996</v>
      </c>
      <c r="D4561">
        <v>710</v>
      </c>
      <c r="E4561">
        <v>7681.82</v>
      </c>
      <c r="F4561">
        <v>0.01</v>
      </c>
      <c r="G4561">
        <v>517</v>
      </c>
      <c r="H4561" t="s">
        <v>54</v>
      </c>
      <c r="I4561">
        <f t="shared" si="143"/>
        <v>9</v>
      </c>
      <c r="J4561">
        <f t="shared" si="144"/>
        <v>1</v>
      </c>
    </row>
    <row r="4562" spans="1:10">
      <c r="A4562" t="s">
        <v>53</v>
      </c>
      <c r="B4562" s="57">
        <v>35322</v>
      </c>
      <c r="C4562">
        <v>1996</v>
      </c>
      <c r="D4562">
        <v>710</v>
      </c>
      <c r="E4562">
        <v>7681.82</v>
      </c>
      <c r="F4562">
        <v>0.17</v>
      </c>
      <c r="G4562">
        <v>519</v>
      </c>
      <c r="H4562" t="s">
        <v>54</v>
      </c>
      <c r="I4562">
        <f t="shared" si="143"/>
        <v>9</v>
      </c>
      <c r="J4562">
        <f t="shared" si="144"/>
        <v>1</v>
      </c>
    </row>
    <row r="4563" spans="1:10">
      <c r="A4563" t="s">
        <v>53</v>
      </c>
      <c r="B4563" s="57">
        <v>35322</v>
      </c>
      <c r="C4563">
        <v>1996</v>
      </c>
      <c r="D4563">
        <v>710</v>
      </c>
      <c r="F4563">
        <v>0</v>
      </c>
      <c r="G4563">
        <v>509</v>
      </c>
      <c r="H4563" t="s">
        <v>54</v>
      </c>
      <c r="I4563">
        <f t="shared" si="143"/>
        <v>9</v>
      </c>
      <c r="J4563">
        <f t="shared" si="144"/>
        <v>1</v>
      </c>
    </row>
    <row r="4564" spans="1:10">
      <c r="A4564" t="s">
        <v>53</v>
      </c>
      <c r="B4564" s="57">
        <v>35322</v>
      </c>
      <c r="C4564">
        <v>1996</v>
      </c>
      <c r="D4564">
        <v>710</v>
      </c>
      <c r="F4564">
        <v>0.06</v>
      </c>
      <c r="G4564">
        <v>517</v>
      </c>
      <c r="H4564" t="s">
        <v>54</v>
      </c>
      <c r="I4564">
        <f t="shared" si="143"/>
        <v>9</v>
      </c>
      <c r="J4564">
        <f t="shared" si="144"/>
        <v>1</v>
      </c>
    </row>
    <row r="4565" spans="1:10">
      <c r="A4565" t="s">
        <v>53</v>
      </c>
      <c r="B4565" s="57">
        <v>35322</v>
      </c>
      <c r="C4565">
        <v>1996</v>
      </c>
      <c r="D4565">
        <v>710</v>
      </c>
      <c r="F4565">
        <v>0.03</v>
      </c>
      <c r="G4565">
        <v>518</v>
      </c>
      <c r="H4565" t="s">
        <v>54</v>
      </c>
      <c r="I4565">
        <f t="shared" si="143"/>
        <v>9</v>
      </c>
      <c r="J4565">
        <f t="shared" si="144"/>
        <v>1</v>
      </c>
    </row>
    <row r="4566" spans="1:10">
      <c r="A4566" t="s">
        <v>53</v>
      </c>
      <c r="B4566" s="57">
        <v>35322</v>
      </c>
      <c r="C4566">
        <v>1996</v>
      </c>
      <c r="D4566">
        <v>710</v>
      </c>
      <c r="F4566">
        <v>0.78</v>
      </c>
      <c r="G4566">
        <v>519</v>
      </c>
      <c r="H4566" t="s">
        <v>54</v>
      </c>
      <c r="I4566">
        <f t="shared" si="143"/>
        <v>9</v>
      </c>
      <c r="J4566">
        <f t="shared" si="144"/>
        <v>1</v>
      </c>
    </row>
    <row r="4567" spans="1:10">
      <c r="A4567" t="s">
        <v>53</v>
      </c>
      <c r="B4567" s="57">
        <v>35322</v>
      </c>
      <c r="C4567">
        <v>1996</v>
      </c>
      <c r="D4567">
        <v>710</v>
      </c>
      <c r="F4567">
        <v>0.12</v>
      </c>
      <c r="G4567">
        <v>521</v>
      </c>
      <c r="H4567" t="s">
        <v>54</v>
      </c>
      <c r="I4567">
        <f t="shared" si="143"/>
        <v>9</v>
      </c>
      <c r="J4567">
        <f t="shared" si="144"/>
        <v>1</v>
      </c>
    </row>
    <row r="4568" spans="1:10">
      <c r="A4568" t="s">
        <v>53</v>
      </c>
      <c r="B4568" s="57">
        <v>35322</v>
      </c>
      <c r="C4568">
        <v>1996</v>
      </c>
      <c r="D4568">
        <v>710</v>
      </c>
      <c r="F4568">
        <v>0.11</v>
      </c>
      <c r="G4568">
        <v>610</v>
      </c>
      <c r="H4568" t="s">
        <v>18</v>
      </c>
      <c r="I4568">
        <f t="shared" si="143"/>
        <v>9</v>
      </c>
      <c r="J4568">
        <f t="shared" si="144"/>
        <v>1</v>
      </c>
    </row>
    <row r="4569" spans="1:10">
      <c r="A4569" t="s">
        <v>53</v>
      </c>
      <c r="B4569" s="57">
        <v>35322</v>
      </c>
      <c r="C4569">
        <v>1996</v>
      </c>
      <c r="D4569">
        <v>710</v>
      </c>
      <c r="F4569">
        <v>0.03</v>
      </c>
      <c r="G4569">
        <v>620</v>
      </c>
      <c r="H4569" t="s">
        <v>18</v>
      </c>
      <c r="I4569">
        <f t="shared" si="143"/>
        <v>9</v>
      </c>
      <c r="J4569">
        <f t="shared" si="144"/>
        <v>1</v>
      </c>
    </row>
    <row r="4570" spans="1:10">
      <c r="A4570" t="s">
        <v>53</v>
      </c>
      <c r="B4570" s="57">
        <v>35322</v>
      </c>
      <c r="C4570">
        <v>1996</v>
      </c>
      <c r="D4570">
        <v>710</v>
      </c>
      <c r="F4570">
        <v>0.87</v>
      </c>
      <c r="G4570">
        <v>630</v>
      </c>
      <c r="H4570" t="s">
        <v>18</v>
      </c>
      <c r="I4570">
        <f t="shared" si="143"/>
        <v>9</v>
      </c>
      <c r="J4570">
        <f t="shared" si="144"/>
        <v>1</v>
      </c>
    </row>
    <row r="4571" spans="1:10">
      <c r="A4571" t="s">
        <v>53</v>
      </c>
      <c r="B4571" s="57">
        <v>35322</v>
      </c>
      <c r="C4571">
        <v>1996</v>
      </c>
      <c r="D4571">
        <v>710</v>
      </c>
      <c r="F4571">
        <v>0.18</v>
      </c>
      <c r="G4571">
        <v>640</v>
      </c>
      <c r="H4571" t="s">
        <v>18</v>
      </c>
      <c r="I4571">
        <f t="shared" si="143"/>
        <v>9</v>
      </c>
      <c r="J4571">
        <f t="shared" si="144"/>
        <v>1</v>
      </c>
    </row>
    <row r="4572" spans="1:10">
      <c r="A4572" t="s">
        <v>53</v>
      </c>
      <c r="B4572" s="57">
        <v>35322</v>
      </c>
      <c r="C4572">
        <v>1996</v>
      </c>
      <c r="D4572">
        <v>710</v>
      </c>
      <c r="F4572">
        <v>8.77</v>
      </c>
      <c r="G4572">
        <v>650</v>
      </c>
      <c r="H4572" t="s">
        <v>18</v>
      </c>
      <c r="I4572">
        <f t="shared" si="143"/>
        <v>9</v>
      </c>
      <c r="J4572">
        <f t="shared" si="144"/>
        <v>1</v>
      </c>
    </row>
    <row r="4573" spans="1:10">
      <c r="A4573" t="s">
        <v>53</v>
      </c>
      <c r="B4573" s="57">
        <v>35322</v>
      </c>
      <c r="C4573">
        <v>1996</v>
      </c>
      <c r="D4573">
        <v>710</v>
      </c>
      <c r="F4573">
        <v>3.87</v>
      </c>
      <c r="G4573">
        <v>659</v>
      </c>
      <c r="H4573" t="s">
        <v>55</v>
      </c>
      <c r="I4573">
        <f t="shared" si="143"/>
        <v>9</v>
      </c>
      <c r="J4573">
        <f t="shared" si="144"/>
        <v>1</v>
      </c>
    </row>
    <row r="4574" spans="1:10">
      <c r="A4574" t="s">
        <v>53</v>
      </c>
      <c r="B4574" s="57">
        <v>35329</v>
      </c>
      <c r="C4574">
        <v>1996</v>
      </c>
      <c r="D4574">
        <v>710</v>
      </c>
      <c r="E4574">
        <v>4840.45</v>
      </c>
      <c r="F4574">
        <v>3.66</v>
      </c>
      <c r="G4574">
        <v>610</v>
      </c>
      <c r="H4574" t="s">
        <v>18</v>
      </c>
      <c r="I4574">
        <f t="shared" si="143"/>
        <v>9</v>
      </c>
      <c r="J4574">
        <f t="shared" si="144"/>
        <v>1</v>
      </c>
    </row>
    <row r="4575" spans="1:10">
      <c r="A4575" t="s">
        <v>53</v>
      </c>
      <c r="B4575" s="57">
        <v>35329</v>
      </c>
      <c r="C4575">
        <v>1996</v>
      </c>
      <c r="D4575">
        <v>710</v>
      </c>
      <c r="E4575">
        <v>4840.45</v>
      </c>
      <c r="F4575">
        <v>12.98</v>
      </c>
      <c r="G4575">
        <v>630</v>
      </c>
      <c r="H4575" t="s">
        <v>18</v>
      </c>
      <c r="I4575">
        <f t="shared" si="143"/>
        <v>9</v>
      </c>
      <c r="J4575">
        <f t="shared" si="144"/>
        <v>1</v>
      </c>
    </row>
    <row r="4576" spans="1:10">
      <c r="A4576" t="s">
        <v>53</v>
      </c>
      <c r="B4576" s="57">
        <v>35329</v>
      </c>
      <c r="C4576">
        <v>1996</v>
      </c>
      <c r="D4576">
        <v>710</v>
      </c>
      <c r="E4576">
        <v>4840.45</v>
      </c>
      <c r="F4576">
        <v>9.2200000000000006</v>
      </c>
      <c r="G4576">
        <v>659</v>
      </c>
      <c r="H4576" t="s">
        <v>55</v>
      </c>
      <c r="I4576">
        <f t="shared" si="143"/>
        <v>9</v>
      </c>
      <c r="J4576">
        <f t="shared" si="144"/>
        <v>1</v>
      </c>
    </row>
    <row r="4577" spans="1:10">
      <c r="A4577" t="s">
        <v>53</v>
      </c>
      <c r="B4577" s="57">
        <v>35329</v>
      </c>
      <c r="C4577">
        <v>1996</v>
      </c>
      <c r="D4577">
        <v>710</v>
      </c>
      <c r="E4577">
        <v>5143.45</v>
      </c>
      <c r="F4577">
        <v>7.0000000000000007E-2</v>
      </c>
      <c r="G4577">
        <v>519</v>
      </c>
      <c r="H4577" t="s">
        <v>54</v>
      </c>
      <c r="I4577">
        <f t="shared" si="143"/>
        <v>9</v>
      </c>
      <c r="J4577">
        <f t="shared" si="144"/>
        <v>1</v>
      </c>
    </row>
    <row r="4578" spans="1:10">
      <c r="A4578" t="s">
        <v>53</v>
      </c>
      <c r="B4578" s="57">
        <v>35329</v>
      </c>
      <c r="C4578">
        <v>1996</v>
      </c>
      <c r="D4578">
        <v>710</v>
      </c>
      <c r="E4578">
        <v>5458.9</v>
      </c>
      <c r="F4578">
        <v>4.22</v>
      </c>
      <c r="G4578">
        <v>610</v>
      </c>
      <c r="H4578" t="s">
        <v>18</v>
      </c>
      <c r="I4578">
        <f t="shared" si="143"/>
        <v>9</v>
      </c>
      <c r="J4578">
        <f t="shared" si="144"/>
        <v>1</v>
      </c>
    </row>
    <row r="4579" spans="1:10">
      <c r="A4579" t="s">
        <v>53</v>
      </c>
      <c r="B4579" s="57">
        <v>35329</v>
      </c>
      <c r="C4579">
        <v>1996</v>
      </c>
      <c r="D4579">
        <v>710</v>
      </c>
      <c r="E4579">
        <v>5458.9</v>
      </c>
      <c r="F4579">
        <v>0.56999999999999995</v>
      </c>
      <c r="G4579">
        <v>620</v>
      </c>
      <c r="H4579" t="s">
        <v>18</v>
      </c>
      <c r="I4579">
        <f t="shared" si="143"/>
        <v>9</v>
      </c>
      <c r="J4579">
        <f t="shared" si="144"/>
        <v>1</v>
      </c>
    </row>
    <row r="4580" spans="1:10">
      <c r="A4580" t="s">
        <v>53</v>
      </c>
      <c r="B4580" s="57">
        <v>35329</v>
      </c>
      <c r="C4580">
        <v>1996</v>
      </c>
      <c r="D4580">
        <v>710</v>
      </c>
      <c r="E4580">
        <v>5458.9</v>
      </c>
      <c r="F4580">
        <v>33.53</v>
      </c>
      <c r="G4580">
        <v>630</v>
      </c>
      <c r="H4580" t="s">
        <v>18</v>
      </c>
      <c r="I4580">
        <f t="shared" si="143"/>
        <v>9</v>
      </c>
      <c r="J4580">
        <f t="shared" si="144"/>
        <v>1</v>
      </c>
    </row>
    <row r="4581" spans="1:10">
      <c r="A4581" t="s">
        <v>53</v>
      </c>
      <c r="B4581" s="57">
        <v>35329</v>
      </c>
      <c r="C4581">
        <v>1996</v>
      </c>
      <c r="D4581">
        <v>710</v>
      </c>
      <c r="E4581">
        <v>5458.9</v>
      </c>
      <c r="F4581">
        <v>98.49</v>
      </c>
      <c r="G4581">
        <v>640</v>
      </c>
      <c r="H4581" t="s">
        <v>18</v>
      </c>
      <c r="I4581">
        <f t="shared" si="143"/>
        <v>9</v>
      </c>
      <c r="J4581">
        <f t="shared" si="144"/>
        <v>1</v>
      </c>
    </row>
    <row r="4582" spans="1:10">
      <c r="A4582" t="s">
        <v>53</v>
      </c>
      <c r="B4582" s="57">
        <v>35329</v>
      </c>
      <c r="C4582">
        <v>1996</v>
      </c>
      <c r="D4582">
        <v>710</v>
      </c>
      <c r="E4582">
        <v>5458.9</v>
      </c>
      <c r="F4582">
        <v>11.74</v>
      </c>
      <c r="G4582">
        <v>649</v>
      </c>
      <c r="H4582" t="s">
        <v>55</v>
      </c>
      <c r="I4582">
        <f t="shared" ref="I4582:I4645" si="145">MONTH(B4582)</f>
        <v>9</v>
      </c>
      <c r="J4582">
        <f t="shared" si="144"/>
        <v>1</v>
      </c>
    </row>
    <row r="4583" spans="1:10">
      <c r="A4583" t="s">
        <v>53</v>
      </c>
      <c r="B4583" s="57">
        <v>35329</v>
      </c>
      <c r="C4583">
        <v>1996</v>
      </c>
      <c r="D4583">
        <v>710</v>
      </c>
      <c r="E4583">
        <v>5458.9</v>
      </c>
      <c r="F4583">
        <v>116.78</v>
      </c>
      <c r="G4583">
        <v>650</v>
      </c>
      <c r="H4583" t="s">
        <v>18</v>
      </c>
      <c r="I4583">
        <f t="shared" si="145"/>
        <v>9</v>
      </c>
      <c r="J4583">
        <f t="shared" si="144"/>
        <v>1</v>
      </c>
    </row>
    <row r="4584" spans="1:10">
      <c r="A4584" t="s">
        <v>53</v>
      </c>
      <c r="B4584" s="57">
        <v>35329</v>
      </c>
      <c r="C4584">
        <v>1996</v>
      </c>
      <c r="D4584">
        <v>710</v>
      </c>
      <c r="E4584">
        <v>5458.9</v>
      </c>
      <c r="F4584">
        <v>289.39</v>
      </c>
      <c r="G4584">
        <v>659</v>
      </c>
      <c r="H4584" t="s">
        <v>55</v>
      </c>
      <c r="I4584">
        <f t="shared" si="145"/>
        <v>9</v>
      </c>
      <c r="J4584">
        <f t="shared" si="144"/>
        <v>1</v>
      </c>
    </row>
    <row r="4585" spans="1:10">
      <c r="A4585" t="s">
        <v>53</v>
      </c>
      <c r="B4585" s="57">
        <v>35329</v>
      </c>
      <c r="C4585">
        <v>1996</v>
      </c>
      <c r="D4585">
        <v>710</v>
      </c>
      <c r="E4585">
        <v>7681.82</v>
      </c>
      <c r="F4585">
        <v>0.02</v>
      </c>
      <c r="G4585">
        <v>517</v>
      </c>
      <c r="H4585" t="s">
        <v>54</v>
      </c>
      <c r="I4585">
        <f t="shared" si="145"/>
        <v>9</v>
      </c>
      <c r="J4585">
        <f t="shared" si="144"/>
        <v>1</v>
      </c>
    </row>
    <row r="4586" spans="1:10">
      <c r="A4586" t="s">
        <v>53</v>
      </c>
      <c r="B4586" s="57">
        <v>35329</v>
      </c>
      <c r="C4586">
        <v>1996</v>
      </c>
      <c r="D4586">
        <v>710</v>
      </c>
      <c r="E4586">
        <v>7681.82</v>
      </c>
      <c r="F4586">
        <v>0.03</v>
      </c>
      <c r="G4586">
        <v>519</v>
      </c>
      <c r="H4586" t="s">
        <v>54</v>
      </c>
      <c r="I4586">
        <f t="shared" si="145"/>
        <v>9</v>
      </c>
      <c r="J4586">
        <f t="shared" si="144"/>
        <v>1</v>
      </c>
    </row>
    <row r="4587" spans="1:10">
      <c r="A4587" t="s">
        <v>53</v>
      </c>
      <c r="B4587" s="57">
        <v>35329</v>
      </c>
      <c r="C4587">
        <v>1996</v>
      </c>
      <c r="D4587">
        <v>710</v>
      </c>
      <c r="E4587">
        <v>7681.82</v>
      </c>
      <c r="F4587">
        <v>2.62</v>
      </c>
      <c r="G4587">
        <v>541</v>
      </c>
      <c r="H4587" t="s">
        <v>54</v>
      </c>
      <c r="I4587">
        <f t="shared" si="145"/>
        <v>9</v>
      </c>
      <c r="J4587">
        <f t="shared" si="144"/>
        <v>1</v>
      </c>
    </row>
    <row r="4588" spans="1:10">
      <c r="A4588" t="s">
        <v>53</v>
      </c>
      <c r="B4588" s="57">
        <v>35329</v>
      </c>
      <c r="C4588">
        <v>1996</v>
      </c>
      <c r="D4588">
        <v>710</v>
      </c>
      <c r="F4588">
        <v>0.08</v>
      </c>
      <c r="G4588">
        <v>509</v>
      </c>
      <c r="H4588" t="s">
        <v>54</v>
      </c>
      <c r="I4588">
        <f t="shared" si="145"/>
        <v>9</v>
      </c>
      <c r="J4588">
        <f t="shared" si="144"/>
        <v>1</v>
      </c>
    </row>
    <row r="4589" spans="1:10">
      <c r="A4589" t="s">
        <v>53</v>
      </c>
      <c r="B4589" s="57">
        <v>35329</v>
      </c>
      <c r="C4589">
        <v>1996</v>
      </c>
      <c r="D4589">
        <v>710</v>
      </c>
      <c r="F4589">
        <v>0.02</v>
      </c>
      <c r="G4589">
        <v>517</v>
      </c>
      <c r="H4589" t="s">
        <v>54</v>
      </c>
      <c r="I4589">
        <f t="shared" si="145"/>
        <v>9</v>
      </c>
      <c r="J4589">
        <f t="shared" si="144"/>
        <v>1</v>
      </c>
    </row>
    <row r="4590" spans="1:10">
      <c r="A4590" t="s">
        <v>53</v>
      </c>
      <c r="B4590" s="57">
        <v>35329</v>
      </c>
      <c r="C4590">
        <v>1996</v>
      </c>
      <c r="D4590">
        <v>710</v>
      </c>
      <c r="F4590">
        <v>0.11</v>
      </c>
      <c r="G4590">
        <v>519</v>
      </c>
      <c r="H4590" t="s">
        <v>54</v>
      </c>
      <c r="I4590">
        <f t="shared" si="145"/>
        <v>9</v>
      </c>
      <c r="J4590">
        <f t="shared" si="144"/>
        <v>1</v>
      </c>
    </row>
    <row r="4591" spans="1:10">
      <c r="A4591" t="s">
        <v>53</v>
      </c>
      <c r="B4591" s="57">
        <v>35329</v>
      </c>
      <c r="C4591">
        <v>1996</v>
      </c>
      <c r="D4591">
        <v>710</v>
      </c>
      <c r="F4591">
        <v>0.03</v>
      </c>
      <c r="G4591">
        <v>541</v>
      </c>
      <c r="H4591" t="s">
        <v>54</v>
      </c>
      <c r="I4591">
        <f t="shared" si="145"/>
        <v>9</v>
      </c>
      <c r="J4591">
        <f t="shared" si="144"/>
        <v>1</v>
      </c>
    </row>
    <row r="4592" spans="1:10">
      <c r="A4592" t="s">
        <v>53</v>
      </c>
      <c r="B4592" s="57">
        <v>35329</v>
      </c>
      <c r="C4592">
        <v>1996</v>
      </c>
      <c r="D4592">
        <v>710</v>
      </c>
      <c r="F4592">
        <v>0.08</v>
      </c>
      <c r="G4592">
        <v>610</v>
      </c>
      <c r="H4592" t="s">
        <v>18</v>
      </c>
      <c r="I4592">
        <f t="shared" si="145"/>
        <v>9</v>
      </c>
      <c r="J4592">
        <f t="shared" si="144"/>
        <v>1</v>
      </c>
    </row>
    <row r="4593" spans="1:10">
      <c r="A4593" t="s">
        <v>53</v>
      </c>
      <c r="B4593" s="57">
        <v>35329</v>
      </c>
      <c r="C4593">
        <v>1996</v>
      </c>
      <c r="D4593">
        <v>710</v>
      </c>
      <c r="F4593">
        <v>0.13</v>
      </c>
      <c r="G4593">
        <v>620</v>
      </c>
      <c r="H4593" t="s">
        <v>18</v>
      </c>
      <c r="I4593">
        <f t="shared" si="145"/>
        <v>9</v>
      </c>
      <c r="J4593">
        <f t="shared" si="144"/>
        <v>1</v>
      </c>
    </row>
    <row r="4594" spans="1:10">
      <c r="A4594" t="s">
        <v>53</v>
      </c>
      <c r="B4594" s="57">
        <v>35329</v>
      </c>
      <c r="C4594">
        <v>1996</v>
      </c>
      <c r="D4594">
        <v>710</v>
      </c>
      <c r="F4594">
        <v>0.76</v>
      </c>
      <c r="G4594">
        <v>630</v>
      </c>
      <c r="H4594" t="s">
        <v>18</v>
      </c>
      <c r="I4594">
        <f t="shared" si="145"/>
        <v>9</v>
      </c>
      <c r="J4594">
        <f t="shared" si="144"/>
        <v>1</v>
      </c>
    </row>
    <row r="4595" spans="1:10">
      <c r="A4595" t="s">
        <v>53</v>
      </c>
      <c r="B4595" s="57">
        <v>35329</v>
      </c>
      <c r="C4595">
        <v>1996</v>
      </c>
      <c r="D4595">
        <v>710</v>
      </c>
      <c r="F4595">
        <v>1.98</v>
      </c>
      <c r="G4595">
        <v>640</v>
      </c>
      <c r="H4595" t="s">
        <v>18</v>
      </c>
      <c r="I4595">
        <f t="shared" si="145"/>
        <v>9</v>
      </c>
      <c r="J4595">
        <f t="shared" si="144"/>
        <v>1</v>
      </c>
    </row>
    <row r="4596" spans="1:10">
      <c r="A4596" t="s">
        <v>53</v>
      </c>
      <c r="B4596" s="57">
        <v>35329</v>
      </c>
      <c r="C4596">
        <v>1996</v>
      </c>
      <c r="D4596">
        <v>710</v>
      </c>
      <c r="F4596">
        <v>2.83</v>
      </c>
      <c r="G4596">
        <v>650</v>
      </c>
      <c r="H4596" t="s">
        <v>18</v>
      </c>
      <c r="I4596">
        <f t="shared" si="145"/>
        <v>9</v>
      </c>
      <c r="J4596">
        <f t="shared" si="144"/>
        <v>1</v>
      </c>
    </row>
    <row r="4597" spans="1:10">
      <c r="A4597" t="s">
        <v>53</v>
      </c>
      <c r="B4597" s="57">
        <v>35329</v>
      </c>
      <c r="C4597">
        <v>1996</v>
      </c>
      <c r="D4597">
        <v>710</v>
      </c>
      <c r="F4597">
        <v>2.64</v>
      </c>
      <c r="G4597">
        <v>659</v>
      </c>
      <c r="H4597" t="s">
        <v>55</v>
      </c>
      <c r="I4597">
        <f t="shared" si="145"/>
        <v>9</v>
      </c>
      <c r="J4597">
        <f t="shared" si="144"/>
        <v>1</v>
      </c>
    </row>
    <row r="4598" spans="1:10">
      <c r="A4598" t="s">
        <v>53</v>
      </c>
      <c r="B4598" s="57">
        <v>35336</v>
      </c>
      <c r="C4598">
        <v>1996</v>
      </c>
      <c r="D4598">
        <v>710</v>
      </c>
      <c r="E4598">
        <v>4840.45</v>
      </c>
      <c r="F4598">
        <v>9.0500000000000007</v>
      </c>
      <c r="G4598">
        <v>620</v>
      </c>
      <c r="H4598" t="s">
        <v>18</v>
      </c>
      <c r="I4598">
        <f t="shared" si="145"/>
        <v>9</v>
      </c>
      <c r="J4598">
        <f t="shared" si="144"/>
        <v>1</v>
      </c>
    </row>
    <row r="4599" spans="1:10">
      <c r="A4599" t="s">
        <v>53</v>
      </c>
      <c r="B4599" s="57">
        <v>35336</v>
      </c>
      <c r="C4599">
        <v>1996</v>
      </c>
      <c r="D4599">
        <v>710</v>
      </c>
      <c r="E4599">
        <v>5143.45</v>
      </c>
      <c r="F4599">
        <v>0.08</v>
      </c>
      <c r="G4599">
        <v>517</v>
      </c>
      <c r="H4599" t="s">
        <v>54</v>
      </c>
      <c r="I4599">
        <f t="shared" si="145"/>
        <v>9</v>
      </c>
      <c r="J4599">
        <f t="shared" si="144"/>
        <v>1</v>
      </c>
    </row>
    <row r="4600" spans="1:10">
      <c r="A4600" t="s">
        <v>53</v>
      </c>
      <c r="B4600" s="57">
        <v>35336</v>
      </c>
      <c r="C4600">
        <v>1996</v>
      </c>
      <c r="D4600">
        <v>710</v>
      </c>
      <c r="E4600">
        <v>5143.45</v>
      </c>
      <c r="F4600">
        <v>0.49</v>
      </c>
      <c r="G4600">
        <v>518</v>
      </c>
      <c r="H4600" t="s">
        <v>54</v>
      </c>
      <c r="I4600">
        <f t="shared" si="145"/>
        <v>9</v>
      </c>
      <c r="J4600">
        <f t="shared" si="144"/>
        <v>1</v>
      </c>
    </row>
    <row r="4601" spans="1:10">
      <c r="A4601" t="s">
        <v>53</v>
      </c>
      <c r="B4601" s="57">
        <v>35336</v>
      </c>
      <c r="C4601">
        <v>1996</v>
      </c>
      <c r="D4601">
        <v>710</v>
      </c>
      <c r="E4601">
        <v>5143.45</v>
      </c>
      <c r="F4601">
        <v>4.83</v>
      </c>
      <c r="G4601">
        <v>541</v>
      </c>
      <c r="H4601" t="s">
        <v>54</v>
      </c>
      <c r="I4601">
        <f t="shared" si="145"/>
        <v>9</v>
      </c>
      <c r="J4601">
        <f t="shared" si="144"/>
        <v>1</v>
      </c>
    </row>
    <row r="4602" spans="1:10">
      <c r="A4602" t="s">
        <v>53</v>
      </c>
      <c r="B4602" s="57">
        <v>35336</v>
      </c>
      <c r="C4602">
        <v>1996</v>
      </c>
      <c r="D4602">
        <v>710</v>
      </c>
      <c r="E4602">
        <v>5458.9</v>
      </c>
      <c r="F4602">
        <v>2.82</v>
      </c>
      <c r="G4602">
        <v>610</v>
      </c>
      <c r="H4602" t="s">
        <v>18</v>
      </c>
      <c r="I4602">
        <f t="shared" si="145"/>
        <v>9</v>
      </c>
      <c r="J4602">
        <f t="shared" si="144"/>
        <v>1</v>
      </c>
    </row>
    <row r="4603" spans="1:10">
      <c r="A4603" t="s">
        <v>53</v>
      </c>
      <c r="B4603" s="57">
        <v>35336</v>
      </c>
      <c r="C4603">
        <v>1996</v>
      </c>
      <c r="D4603">
        <v>710</v>
      </c>
      <c r="E4603">
        <v>5458.9</v>
      </c>
      <c r="F4603">
        <v>60.29</v>
      </c>
      <c r="G4603">
        <v>630</v>
      </c>
      <c r="H4603" t="s">
        <v>18</v>
      </c>
      <c r="I4603">
        <f t="shared" si="145"/>
        <v>9</v>
      </c>
      <c r="J4603">
        <f t="shared" si="144"/>
        <v>1</v>
      </c>
    </row>
    <row r="4604" spans="1:10">
      <c r="A4604" t="s">
        <v>53</v>
      </c>
      <c r="B4604" s="57">
        <v>35336</v>
      </c>
      <c r="C4604">
        <v>1996</v>
      </c>
      <c r="D4604">
        <v>710</v>
      </c>
      <c r="E4604">
        <v>5458.9</v>
      </c>
      <c r="F4604">
        <v>6.45</v>
      </c>
      <c r="G4604">
        <v>640</v>
      </c>
      <c r="H4604" t="s">
        <v>18</v>
      </c>
      <c r="I4604">
        <f t="shared" si="145"/>
        <v>9</v>
      </c>
      <c r="J4604">
        <f t="shared" si="144"/>
        <v>1</v>
      </c>
    </row>
    <row r="4605" spans="1:10">
      <c r="A4605" t="s">
        <v>53</v>
      </c>
      <c r="B4605" s="57">
        <v>35336</v>
      </c>
      <c r="C4605">
        <v>1996</v>
      </c>
      <c r="D4605">
        <v>710</v>
      </c>
      <c r="E4605">
        <v>5458.9</v>
      </c>
      <c r="F4605">
        <v>1.71</v>
      </c>
      <c r="G4605">
        <v>649</v>
      </c>
      <c r="H4605" t="s">
        <v>55</v>
      </c>
      <c r="I4605">
        <f t="shared" si="145"/>
        <v>9</v>
      </c>
      <c r="J4605">
        <f t="shared" si="144"/>
        <v>1</v>
      </c>
    </row>
    <row r="4606" spans="1:10">
      <c r="A4606" t="s">
        <v>53</v>
      </c>
      <c r="B4606" s="57">
        <v>35336</v>
      </c>
      <c r="C4606">
        <v>1996</v>
      </c>
      <c r="D4606">
        <v>710</v>
      </c>
      <c r="E4606">
        <v>5458.9</v>
      </c>
      <c r="F4606">
        <v>114.31</v>
      </c>
      <c r="G4606">
        <v>650</v>
      </c>
      <c r="H4606" t="s">
        <v>18</v>
      </c>
      <c r="I4606">
        <f t="shared" si="145"/>
        <v>9</v>
      </c>
      <c r="J4606">
        <f t="shared" si="144"/>
        <v>1</v>
      </c>
    </row>
    <row r="4607" spans="1:10">
      <c r="A4607" t="s">
        <v>53</v>
      </c>
      <c r="B4607" s="57">
        <v>35336</v>
      </c>
      <c r="C4607">
        <v>1996</v>
      </c>
      <c r="D4607">
        <v>710</v>
      </c>
      <c r="E4607">
        <v>5458.9</v>
      </c>
      <c r="F4607">
        <v>158.03</v>
      </c>
      <c r="G4607">
        <v>659</v>
      </c>
      <c r="H4607" t="s">
        <v>55</v>
      </c>
      <c r="I4607">
        <f t="shared" si="145"/>
        <v>9</v>
      </c>
      <c r="J4607">
        <f t="shared" si="144"/>
        <v>1</v>
      </c>
    </row>
    <row r="4608" spans="1:10">
      <c r="A4608" t="s">
        <v>53</v>
      </c>
      <c r="B4608" s="57">
        <v>35336</v>
      </c>
      <c r="C4608">
        <v>1996</v>
      </c>
      <c r="D4608">
        <v>710</v>
      </c>
      <c r="E4608">
        <v>7681.82</v>
      </c>
      <c r="F4608">
        <v>0</v>
      </c>
      <c r="G4608">
        <v>509</v>
      </c>
      <c r="H4608" t="s">
        <v>54</v>
      </c>
      <c r="I4608">
        <f t="shared" si="145"/>
        <v>9</v>
      </c>
      <c r="J4608">
        <f t="shared" si="144"/>
        <v>1</v>
      </c>
    </row>
    <row r="4609" spans="1:10">
      <c r="A4609" t="s">
        <v>53</v>
      </c>
      <c r="B4609" s="57">
        <v>35336</v>
      </c>
      <c r="C4609">
        <v>1996</v>
      </c>
      <c r="D4609">
        <v>710</v>
      </c>
      <c r="E4609">
        <v>7681.82</v>
      </c>
      <c r="F4609">
        <v>0.01</v>
      </c>
      <c r="G4609">
        <v>517</v>
      </c>
      <c r="H4609" t="s">
        <v>54</v>
      </c>
      <c r="I4609">
        <f t="shared" si="145"/>
        <v>9</v>
      </c>
      <c r="J4609">
        <f t="shared" si="144"/>
        <v>1</v>
      </c>
    </row>
    <row r="4610" spans="1:10">
      <c r="A4610" t="s">
        <v>53</v>
      </c>
      <c r="B4610" s="57">
        <v>35336</v>
      </c>
      <c r="C4610">
        <v>1996</v>
      </c>
      <c r="D4610">
        <v>710</v>
      </c>
      <c r="E4610">
        <v>7681.82</v>
      </c>
      <c r="F4610">
        <v>0.48</v>
      </c>
      <c r="G4610">
        <v>518</v>
      </c>
      <c r="H4610" t="s">
        <v>54</v>
      </c>
      <c r="I4610">
        <f t="shared" si="145"/>
        <v>9</v>
      </c>
      <c r="J4610">
        <f t="shared" si="144"/>
        <v>1</v>
      </c>
    </row>
    <row r="4611" spans="1:10">
      <c r="A4611" t="s">
        <v>53</v>
      </c>
      <c r="B4611" s="57">
        <v>35336</v>
      </c>
      <c r="C4611">
        <v>1996</v>
      </c>
      <c r="D4611">
        <v>710</v>
      </c>
      <c r="E4611">
        <v>7681.82</v>
      </c>
      <c r="F4611">
        <v>0</v>
      </c>
      <c r="G4611">
        <v>519</v>
      </c>
      <c r="H4611" t="s">
        <v>54</v>
      </c>
      <c r="I4611">
        <f t="shared" si="145"/>
        <v>9</v>
      </c>
      <c r="J4611">
        <f t="shared" ref="J4611:J4674" si="146">IF(I4611&lt;7,0,1)</f>
        <v>1</v>
      </c>
    </row>
    <row r="4612" spans="1:10">
      <c r="A4612" t="s">
        <v>53</v>
      </c>
      <c r="B4612" s="57">
        <v>35336</v>
      </c>
      <c r="C4612">
        <v>1996</v>
      </c>
      <c r="D4612">
        <v>710</v>
      </c>
      <c r="E4612">
        <v>7681.82</v>
      </c>
      <c r="F4612">
        <v>10.83</v>
      </c>
      <c r="G4612">
        <v>541</v>
      </c>
      <c r="H4612" t="s">
        <v>54</v>
      </c>
      <c r="I4612">
        <f t="shared" si="145"/>
        <v>9</v>
      </c>
      <c r="J4612">
        <f t="shared" si="146"/>
        <v>1</v>
      </c>
    </row>
    <row r="4613" spans="1:10">
      <c r="A4613" t="s">
        <v>53</v>
      </c>
      <c r="B4613" s="57">
        <v>35336</v>
      </c>
      <c r="C4613">
        <v>1996</v>
      </c>
      <c r="D4613">
        <v>710</v>
      </c>
      <c r="F4613">
        <v>0</v>
      </c>
      <c r="G4613">
        <v>509</v>
      </c>
      <c r="H4613" t="s">
        <v>54</v>
      </c>
      <c r="I4613">
        <f t="shared" si="145"/>
        <v>9</v>
      </c>
      <c r="J4613">
        <f t="shared" si="146"/>
        <v>1</v>
      </c>
    </row>
    <row r="4614" spans="1:10">
      <c r="A4614" t="s">
        <v>53</v>
      </c>
      <c r="B4614" s="57">
        <v>35336</v>
      </c>
      <c r="C4614">
        <v>1996</v>
      </c>
      <c r="D4614">
        <v>710</v>
      </c>
      <c r="F4614">
        <v>0.43</v>
      </c>
      <c r="G4614">
        <v>517</v>
      </c>
      <c r="H4614" t="s">
        <v>54</v>
      </c>
      <c r="I4614">
        <f t="shared" si="145"/>
        <v>9</v>
      </c>
      <c r="J4614">
        <f t="shared" si="146"/>
        <v>1</v>
      </c>
    </row>
    <row r="4615" spans="1:10">
      <c r="A4615" t="s">
        <v>53</v>
      </c>
      <c r="B4615" s="57">
        <v>35336</v>
      </c>
      <c r="C4615">
        <v>1996</v>
      </c>
      <c r="D4615">
        <v>710</v>
      </c>
      <c r="F4615">
        <v>0</v>
      </c>
      <c r="G4615">
        <v>518</v>
      </c>
      <c r="H4615" t="s">
        <v>54</v>
      </c>
      <c r="I4615">
        <f t="shared" si="145"/>
        <v>9</v>
      </c>
      <c r="J4615">
        <f t="shared" si="146"/>
        <v>1</v>
      </c>
    </row>
    <row r="4616" spans="1:10">
      <c r="A4616" t="s">
        <v>53</v>
      </c>
      <c r="B4616" s="57">
        <v>35336</v>
      </c>
      <c r="C4616">
        <v>1996</v>
      </c>
      <c r="D4616">
        <v>710</v>
      </c>
      <c r="F4616">
        <v>0.03</v>
      </c>
      <c r="G4616">
        <v>519</v>
      </c>
      <c r="H4616" t="s">
        <v>54</v>
      </c>
      <c r="I4616">
        <f t="shared" si="145"/>
        <v>9</v>
      </c>
      <c r="J4616">
        <f t="shared" si="146"/>
        <v>1</v>
      </c>
    </row>
    <row r="4617" spans="1:10">
      <c r="A4617" t="s">
        <v>53</v>
      </c>
      <c r="B4617" s="57">
        <v>35336</v>
      </c>
      <c r="C4617">
        <v>1996</v>
      </c>
      <c r="D4617">
        <v>710</v>
      </c>
      <c r="F4617">
        <v>0.04</v>
      </c>
      <c r="G4617">
        <v>521</v>
      </c>
      <c r="H4617" t="s">
        <v>54</v>
      </c>
      <c r="I4617">
        <f t="shared" si="145"/>
        <v>9</v>
      </c>
      <c r="J4617">
        <f t="shared" si="146"/>
        <v>1</v>
      </c>
    </row>
    <row r="4618" spans="1:10">
      <c r="A4618" t="s">
        <v>53</v>
      </c>
      <c r="B4618" s="57">
        <v>35336</v>
      </c>
      <c r="C4618">
        <v>1996</v>
      </c>
      <c r="D4618">
        <v>710</v>
      </c>
      <c r="F4618">
        <v>0.13</v>
      </c>
      <c r="G4618">
        <v>541</v>
      </c>
      <c r="H4618" t="s">
        <v>54</v>
      </c>
      <c r="I4618">
        <f t="shared" si="145"/>
        <v>9</v>
      </c>
      <c r="J4618">
        <f t="shared" si="146"/>
        <v>1</v>
      </c>
    </row>
    <row r="4619" spans="1:10">
      <c r="A4619" t="s">
        <v>53</v>
      </c>
      <c r="B4619" s="57">
        <v>35336</v>
      </c>
      <c r="C4619">
        <v>1996</v>
      </c>
      <c r="D4619">
        <v>710</v>
      </c>
      <c r="F4619">
        <v>0.02</v>
      </c>
      <c r="G4619">
        <v>610</v>
      </c>
      <c r="H4619" t="s">
        <v>18</v>
      </c>
      <c r="I4619">
        <f t="shared" si="145"/>
        <v>9</v>
      </c>
      <c r="J4619">
        <f t="shared" si="146"/>
        <v>1</v>
      </c>
    </row>
    <row r="4620" spans="1:10">
      <c r="A4620" t="s">
        <v>53</v>
      </c>
      <c r="B4620" s="57">
        <v>35336</v>
      </c>
      <c r="C4620">
        <v>1996</v>
      </c>
      <c r="D4620">
        <v>710</v>
      </c>
      <c r="F4620">
        <v>0.2</v>
      </c>
      <c r="G4620">
        <v>620</v>
      </c>
      <c r="H4620" t="s">
        <v>18</v>
      </c>
      <c r="I4620">
        <f t="shared" si="145"/>
        <v>9</v>
      </c>
      <c r="J4620">
        <f t="shared" si="146"/>
        <v>1</v>
      </c>
    </row>
    <row r="4621" spans="1:10">
      <c r="A4621" t="s">
        <v>53</v>
      </c>
      <c r="B4621" s="57">
        <v>35336</v>
      </c>
      <c r="C4621">
        <v>1996</v>
      </c>
      <c r="D4621">
        <v>710</v>
      </c>
      <c r="F4621">
        <v>1.1599999999999999</v>
      </c>
      <c r="G4621">
        <v>630</v>
      </c>
      <c r="H4621" t="s">
        <v>18</v>
      </c>
      <c r="I4621">
        <f t="shared" si="145"/>
        <v>9</v>
      </c>
      <c r="J4621">
        <f t="shared" si="146"/>
        <v>1</v>
      </c>
    </row>
    <row r="4622" spans="1:10">
      <c r="A4622" t="s">
        <v>53</v>
      </c>
      <c r="B4622" s="57">
        <v>35336</v>
      </c>
      <c r="C4622">
        <v>1996</v>
      </c>
      <c r="D4622">
        <v>710</v>
      </c>
      <c r="F4622">
        <v>0.03</v>
      </c>
      <c r="G4622">
        <v>649</v>
      </c>
      <c r="H4622" t="s">
        <v>55</v>
      </c>
      <c r="I4622">
        <f t="shared" si="145"/>
        <v>9</v>
      </c>
      <c r="J4622">
        <f t="shared" si="146"/>
        <v>1</v>
      </c>
    </row>
    <row r="4623" spans="1:10">
      <c r="A4623" t="s">
        <v>53</v>
      </c>
      <c r="B4623" s="57">
        <v>35336</v>
      </c>
      <c r="C4623">
        <v>1996</v>
      </c>
      <c r="D4623">
        <v>710</v>
      </c>
      <c r="F4623">
        <v>2.0299999999999998</v>
      </c>
      <c r="G4623">
        <v>650</v>
      </c>
      <c r="H4623" t="s">
        <v>18</v>
      </c>
      <c r="I4623">
        <f t="shared" si="145"/>
        <v>9</v>
      </c>
      <c r="J4623">
        <f t="shared" si="146"/>
        <v>1</v>
      </c>
    </row>
    <row r="4624" spans="1:10">
      <c r="A4624" t="s">
        <v>53</v>
      </c>
      <c r="B4624" s="57">
        <v>35336</v>
      </c>
      <c r="C4624">
        <v>1996</v>
      </c>
      <c r="D4624">
        <v>710</v>
      </c>
      <c r="F4624">
        <v>1.97</v>
      </c>
      <c r="G4624">
        <v>659</v>
      </c>
      <c r="H4624" t="s">
        <v>55</v>
      </c>
      <c r="I4624">
        <f t="shared" si="145"/>
        <v>9</v>
      </c>
      <c r="J4624">
        <f t="shared" si="146"/>
        <v>1</v>
      </c>
    </row>
    <row r="4625" spans="1:10">
      <c r="A4625" t="s">
        <v>53</v>
      </c>
      <c r="B4625" s="57">
        <v>35343</v>
      </c>
      <c r="C4625">
        <v>1996</v>
      </c>
      <c r="D4625">
        <v>710</v>
      </c>
      <c r="E4625">
        <v>4840.45</v>
      </c>
      <c r="F4625">
        <v>2.15</v>
      </c>
      <c r="G4625">
        <v>610</v>
      </c>
      <c r="H4625" t="s">
        <v>18</v>
      </c>
      <c r="I4625">
        <f t="shared" si="145"/>
        <v>10</v>
      </c>
      <c r="J4625">
        <f t="shared" si="146"/>
        <v>1</v>
      </c>
    </row>
    <row r="4626" spans="1:10">
      <c r="A4626" t="s">
        <v>53</v>
      </c>
      <c r="B4626" s="57">
        <v>35343</v>
      </c>
      <c r="C4626">
        <v>1996</v>
      </c>
      <c r="D4626">
        <v>710</v>
      </c>
      <c r="E4626">
        <v>4840.45</v>
      </c>
      <c r="F4626">
        <v>0.16</v>
      </c>
      <c r="G4626">
        <v>620</v>
      </c>
      <c r="H4626" t="s">
        <v>18</v>
      </c>
      <c r="I4626">
        <f t="shared" si="145"/>
        <v>10</v>
      </c>
      <c r="J4626">
        <f t="shared" si="146"/>
        <v>1</v>
      </c>
    </row>
    <row r="4627" spans="1:10">
      <c r="A4627" t="s">
        <v>53</v>
      </c>
      <c r="B4627" s="57">
        <v>35343</v>
      </c>
      <c r="C4627">
        <v>1996</v>
      </c>
      <c r="D4627">
        <v>710</v>
      </c>
      <c r="E4627">
        <v>4840.45</v>
      </c>
      <c r="F4627">
        <v>9.56</v>
      </c>
      <c r="G4627">
        <v>659</v>
      </c>
      <c r="H4627" t="s">
        <v>55</v>
      </c>
      <c r="I4627">
        <f t="shared" si="145"/>
        <v>10</v>
      </c>
      <c r="J4627">
        <f t="shared" si="146"/>
        <v>1</v>
      </c>
    </row>
    <row r="4628" spans="1:10">
      <c r="A4628" t="s">
        <v>53</v>
      </c>
      <c r="B4628" s="57">
        <v>35343</v>
      </c>
      <c r="C4628">
        <v>1996</v>
      </c>
      <c r="D4628">
        <v>710</v>
      </c>
      <c r="E4628">
        <v>5143.45</v>
      </c>
      <c r="F4628">
        <v>0.66</v>
      </c>
      <c r="G4628">
        <v>517</v>
      </c>
      <c r="H4628" t="s">
        <v>54</v>
      </c>
      <c r="I4628">
        <f t="shared" si="145"/>
        <v>10</v>
      </c>
      <c r="J4628">
        <f t="shared" si="146"/>
        <v>1</v>
      </c>
    </row>
    <row r="4629" spans="1:10">
      <c r="A4629" t="s">
        <v>53</v>
      </c>
      <c r="B4629" s="57">
        <v>35343</v>
      </c>
      <c r="C4629">
        <v>1996</v>
      </c>
      <c r="D4629">
        <v>710</v>
      </c>
      <c r="E4629">
        <v>5143.45</v>
      </c>
      <c r="F4629">
        <v>2.4300000000000002</v>
      </c>
      <c r="G4629">
        <v>519</v>
      </c>
      <c r="H4629" t="s">
        <v>54</v>
      </c>
      <c r="I4629">
        <f t="shared" si="145"/>
        <v>10</v>
      </c>
      <c r="J4629">
        <f t="shared" si="146"/>
        <v>1</v>
      </c>
    </row>
    <row r="4630" spans="1:10">
      <c r="A4630" t="s">
        <v>53</v>
      </c>
      <c r="B4630" s="57">
        <v>35343</v>
      </c>
      <c r="C4630">
        <v>1996</v>
      </c>
      <c r="D4630">
        <v>710</v>
      </c>
      <c r="E4630">
        <v>5143.45</v>
      </c>
      <c r="F4630">
        <v>0.9</v>
      </c>
      <c r="G4630">
        <v>541</v>
      </c>
      <c r="H4630" t="s">
        <v>54</v>
      </c>
      <c r="I4630">
        <f t="shared" si="145"/>
        <v>10</v>
      </c>
      <c r="J4630">
        <f t="shared" si="146"/>
        <v>1</v>
      </c>
    </row>
    <row r="4631" spans="1:10">
      <c r="A4631" t="s">
        <v>53</v>
      </c>
      <c r="B4631" s="57">
        <v>35343</v>
      </c>
      <c r="C4631">
        <v>1996</v>
      </c>
      <c r="D4631">
        <v>710</v>
      </c>
      <c r="E4631">
        <v>5458.9</v>
      </c>
      <c r="F4631">
        <v>14.19</v>
      </c>
      <c r="G4631">
        <v>610</v>
      </c>
      <c r="H4631" t="s">
        <v>18</v>
      </c>
      <c r="I4631">
        <f t="shared" si="145"/>
        <v>10</v>
      </c>
      <c r="J4631">
        <f t="shared" si="146"/>
        <v>1</v>
      </c>
    </row>
    <row r="4632" spans="1:10">
      <c r="A4632" t="s">
        <v>53</v>
      </c>
      <c r="B4632" s="57">
        <v>35343</v>
      </c>
      <c r="C4632">
        <v>1996</v>
      </c>
      <c r="D4632">
        <v>710</v>
      </c>
      <c r="E4632">
        <v>5458.9</v>
      </c>
      <c r="F4632">
        <v>35.5</v>
      </c>
      <c r="G4632">
        <v>630</v>
      </c>
      <c r="H4632" t="s">
        <v>18</v>
      </c>
      <c r="I4632">
        <f t="shared" si="145"/>
        <v>10</v>
      </c>
      <c r="J4632">
        <f t="shared" si="146"/>
        <v>1</v>
      </c>
    </row>
    <row r="4633" spans="1:10">
      <c r="A4633" t="s">
        <v>53</v>
      </c>
      <c r="B4633" s="57">
        <v>35343</v>
      </c>
      <c r="C4633">
        <v>1996</v>
      </c>
      <c r="D4633">
        <v>710</v>
      </c>
      <c r="E4633">
        <v>5458.9</v>
      </c>
      <c r="F4633">
        <v>30.2</v>
      </c>
      <c r="G4633">
        <v>640</v>
      </c>
      <c r="H4633" t="s">
        <v>18</v>
      </c>
      <c r="I4633">
        <f t="shared" si="145"/>
        <v>10</v>
      </c>
      <c r="J4633">
        <f t="shared" si="146"/>
        <v>1</v>
      </c>
    </row>
    <row r="4634" spans="1:10">
      <c r="A4634" t="s">
        <v>53</v>
      </c>
      <c r="B4634" s="57">
        <v>35343</v>
      </c>
      <c r="C4634">
        <v>1996</v>
      </c>
      <c r="D4634">
        <v>710</v>
      </c>
      <c r="E4634">
        <v>5458.9</v>
      </c>
      <c r="F4634">
        <v>65.430000000000007</v>
      </c>
      <c r="G4634">
        <v>650</v>
      </c>
      <c r="H4634" t="s">
        <v>18</v>
      </c>
      <c r="I4634">
        <f t="shared" si="145"/>
        <v>10</v>
      </c>
      <c r="J4634">
        <f t="shared" si="146"/>
        <v>1</v>
      </c>
    </row>
    <row r="4635" spans="1:10">
      <c r="A4635" t="s">
        <v>53</v>
      </c>
      <c r="B4635" s="57">
        <v>35343</v>
      </c>
      <c r="C4635">
        <v>1996</v>
      </c>
      <c r="D4635">
        <v>710</v>
      </c>
      <c r="E4635">
        <v>5458.9</v>
      </c>
      <c r="F4635">
        <v>116.22</v>
      </c>
      <c r="G4635">
        <v>659</v>
      </c>
      <c r="H4635" t="s">
        <v>55</v>
      </c>
      <c r="I4635">
        <f t="shared" si="145"/>
        <v>10</v>
      </c>
      <c r="J4635">
        <f t="shared" si="146"/>
        <v>1</v>
      </c>
    </row>
    <row r="4636" spans="1:10">
      <c r="A4636" t="s">
        <v>53</v>
      </c>
      <c r="B4636" s="57">
        <v>35343</v>
      </c>
      <c r="C4636">
        <v>1996</v>
      </c>
      <c r="D4636">
        <v>710</v>
      </c>
      <c r="E4636">
        <v>7681.82</v>
      </c>
      <c r="F4636">
        <v>0.05</v>
      </c>
      <c r="G4636">
        <v>517</v>
      </c>
      <c r="H4636" t="s">
        <v>54</v>
      </c>
      <c r="I4636">
        <f t="shared" si="145"/>
        <v>10</v>
      </c>
      <c r="J4636">
        <f t="shared" si="146"/>
        <v>1</v>
      </c>
    </row>
    <row r="4637" spans="1:10">
      <c r="A4637" t="s">
        <v>53</v>
      </c>
      <c r="B4637" s="57">
        <v>35343</v>
      </c>
      <c r="C4637">
        <v>1996</v>
      </c>
      <c r="D4637">
        <v>710</v>
      </c>
      <c r="E4637">
        <v>7681.82</v>
      </c>
      <c r="F4637">
        <v>0.09</v>
      </c>
      <c r="G4637">
        <v>519</v>
      </c>
      <c r="H4637" t="s">
        <v>54</v>
      </c>
      <c r="I4637">
        <f t="shared" si="145"/>
        <v>10</v>
      </c>
      <c r="J4637">
        <f t="shared" si="146"/>
        <v>1</v>
      </c>
    </row>
    <row r="4638" spans="1:10">
      <c r="A4638" t="s">
        <v>53</v>
      </c>
      <c r="B4638" s="57">
        <v>35343</v>
      </c>
      <c r="C4638">
        <v>1996</v>
      </c>
      <c r="D4638">
        <v>710</v>
      </c>
      <c r="F4638">
        <v>0</v>
      </c>
      <c r="G4638">
        <v>509</v>
      </c>
      <c r="H4638" t="s">
        <v>54</v>
      </c>
      <c r="I4638">
        <f t="shared" si="145"/>
        <v>10</v>
      </c>
      <c r="J4638">
        <f t="shared" si="146"/>
        <v>1</v>
      </c>
    </row>
    <row r="4639" spans="1:10">
      <c r="A4639" t="s">
        <v>53</v>
      </c>
      <c r="B4639" s="57">
        <v>35343</v>
      </c>
      <c r="C4639">
        <v>1996</v>
      </c>
      <c r="D4639">
        <v>710</v>
      </c>
      <c r="F4639">
        <v>0.25</v>
      </c>
      <c r="G4639">
        <v>517</v>
      </c>
      <c r="H4639" t="s">
        <v>54</v>
      </c>
      <c r="I4639">
        <f t="shared" si="145"/>
        <v>10</v>
      </c>
      <c r="J4639">
        <f t="shared" si="146"/>
        <v>1</v>
      </c>
    </row>
    <row r="4640" spans="1:10">
      <c r="A4640" t="s">
        <v>53</v>
      </c>
      <c r="B4640" s="57">
        <v>35343</v>
      </c>
      <c r="C4640">
        <v>1996</v>
      </c>
      <c r="D4640">
        <v>710</v>
      </c>
      <c r="F4640">
        <v>0.04</v>
      </c>
      <c r="G4640">
        <v>518</v>
      </c>
      <c r="H4640" t="s">
        <v>54</v>
      </c>
      <c r="I4640">
        <f t="shared" si="145"/>
        <v>10</v>
      </c>
      <c r="J4640">
        <f t="shared" si="146"/>
        <v>1</v>
      </c>
    </row>
    <row r="4641" spans="1:10">
      <c r="A4641" t="s">
        <v>53</v>
      </c>
      <c r="B4641" s="57">
        <v>35343</v>
      </c>
      <c r="C4641">
        <v>1996</v>
      </c>
      <c r="D4641">
        <v>710</v>
      </c>
      <c r="F4641">
        <v>0.19</v>
      </c>
      <c r="G4641">
        <v>519</v>
      </c>
      <c r="H4641" t="s">
        <v>54</v>
      </c>
      <c r="I4641">
        <f t="shared" si="145"/>
        <v>10</v>
      </c>
      <c r="J4641">
        <f t="shared" si="146"/>
        <v>1</v>
      </c>
    </row>
    <row r="4642" spans="1:10">
      <c r="A4642" t="s">
        <v>53</v>
      </c>
      <c r="B4642" s="57">
        <v>35343</v>
      </c>
      <c r="C4642">
        <v>1996</v>
      </c>
      <c r="D4642">
        <v>710</v>
      </c>
      <c r="F4642">
        <v>0.01</v>
      </c>
      <c r="G4642">
        <v>541</v>
      </c>
      <c r="H4642" t="s">
        <v>54</v>
      </c>
      <c r="I4642">
        <f t="shared" si="145"/>
        <v>10</v>
      </c>
      <c r="J4642">
        <f t="shared" si="146"/>
        <v>1</v>
      </c>
    </row>
    <row r="4643" spans="1:10">
      <c r="A4643" t="s">
        <v>53</v>
      </c>
      <c r="B4643" s="57">
        <v>35343</v>
      </c>
      <c r="C4643">
        <v>1996</v>
      </c>
      <c r="D4643">
        <v>710</v>
      </c>
      <c r="F4643">
        <v>0.15</v>
      </c>
      <c r="G4643">
        <v>610</v>
      </c>
      <c r="H4643" t="s">
        <v>18</v>
      </c>
      <c r="I4643">
        <f t="shared" si="145"/>
        <v>10</v>
      </c>
      <c r="J4643">
        <f t="shared" si="146"/>
        <v>1</v>
      </c>
    </row>
    <row r="4644" spans="1:10">
      <c r="A4644" t="s">
        <v>53</v>
      </c>
      <c r="B4644" s="57">
        <v>35343</v>
      </c>
      <c r="C4644">
        <v>1996</v>
      </c>
      <c r="D4644">
        <v>710</v>
      </c>
      <c r="F4644">
        <v>7.08</v>
      </c>
      <c r="G4644">
        <v>620</v>
      </c>
      <c r="H4644" t="s">
        <v>18</v>
      </c>
      <c r="I4644">
        <f t="shared" si="145"/>
        <v>10</v>
      </c>
      <c r="J4644">
        <f t="shared" si="146"/>
        <v>1</v>
      </c>
    </row>
    <row r="4645" spans="1:10">
      <c r="A4645" t="s">
        <v>53</v>
      </c>
      <c r="B4645" s="57">
        <v>35343</v>
      </c>
      <c r="C4645">
        <v>1996</v>
      </c>
      <c r="D4645">
        <v>710</v>
      </c>
      <c r="F4645">
        <v>0.32</v>
      </c>
      <c r="G4645">
        <v>630</v>
      </c>
      <c r="H4645" t="s">
        <v>18</v>
      </c>
      <c r="I4645">
        <f t="shared" si="145"/>
        <v>10</v>
      </c>
      <c r="J4645">
        <f t="shared" si="146"/>
        <v>1</v>
      </c>
    </row>
    <row r="4646" spans="1:10">
      <c r="A4646" t="s">
        <v>53</v>
      </c>
      <c r="B4646" s="57">
        <v>35343</v>
      </c>
      <c r="C4646">
        <v>1996</v>
      </c>
      <c r="D4646">
        <v>710</v>
      </c>
      <c r="F4646">
        <v>0.3</v>
      </c>
      <c r="G4646">
        <v>640</v>
      </c>
      <c r="H4646" t="s">
        <v>18</v>
      </c>
      <c r="I4646">
        <f t="shared" ref="I4646:I4709" si="147">MONTH(B4646)</f>
        <v>10</v>
      </c>
      <c r="J4646">
        <f t="shared" si="146"/>
        <v>1</v>
      </c>
    </row>
    <row r="4647" spans="1:10">
      <c r="A4647" t="s">
        <v>53</v>
      </c>
      <c r="B4647" s="57">
        <v>35343</v>
      </c>
      <c r="C4647">
        <v>1996</v>
      </c>
      <c r="D4647">
        <v>710</v>
      </c>
      <c r="F4647">
        <v>0.02</v>
      </c>
      <c r="G4647">
        <v>650</v>
      </c>
      <c r="H4647" t="s">
        <v>18</v>
      </c>
      <c r="I4647">
        <f t="shared" si="147"/>
        <v>10</v>
      </c>
      <c r="J4647">
        <f t="shared" si="146"/>
        <v>1</v>
      </c>
    </row>
    <row r="4648" spans="1:10">
      <c r="A4648" t="s">
        <v>53</v>
      </c>
      <c r="B4648" s="57">
        <v>35343</v>
      </c>
      <c r="C4648">
        <v>1996</v>
      </c>
      <c r="D4648">
        <v>710</v>
      </c>
      <c r="F4648">
        <v>1.1299999999999999</v>
      </c>
      <c r="G4648">
        <v>659</v>
      </c>
      <c r="H4648" t="s">
        <v>55</v>
      </c>
      <c r="I4648">
        <f t="shared" si="147"/>
        <v>10</v>
      </c>
      <c r="J4648">
        <f t="shared" si="146"/>
        <v>1</v>
      </c>
    </row>
    <row r="4649" spans="1:10">
      <c r="A4649" t="s">
        <v>53</v>
      </c>
      <c r="B4649" s="57">
        <v>35350</v>
      </c>
      <c r="C4649">
        <v>1996</v>
      </c>
      <c r="D4649">
        <v>710</v>
      </c>
      <c r="E4649">
        <v>4840.45</v>
      </c>
      <c r="F4649">
        <v>0.63</v>
      </c>
      <c r="G4649">
        <v>610</v>
      </c>
      <c r="H4649" t="s">
        <v>18</v>
      </c>
      <c r="I4649">
        <f t="shared" si="147"/>
        <v>10</v>
      </c>
      <c r="J4649">
        <f t="shared" si="146"/>
        <v>1</v>
      </c>
    </row>
    <row r="4650" spans="1:10">
      <c r="A4650" t="s">
        <v>53</v>
      </c>
      <c r="B4650" s="57">
        <v>35350</v>
      </c>
      <c r="C4650">
        <v>1996</v>
      </c>
      <c r="D4650">
        <v>710</v>
      </c>
      <c r="E4650">
        <v>4840.45</v>
      </c>
      <c r="F4650">
        <v>2.84</v>
      </c>
      <c r="G4650">
        <v>630</v>
      </c>
      <c r="H4650" t="s">
        <v>18</v>
      </c>
      <c r="I4650">
        <f t="shared" si="147"/>
        <v>10</v>
      </c>
      <c r="J4650">
        <f t="shared" si="146"/>
        <v>1</v>
      </c>
    </row>
    <row r="4651" spans="1:10">
      <c r="A4651" t="s">
        <v>53</v>
      </c>
      <c r="B4651" s="57">
        <v>35350</v>
      </c>
      <c r="C4651">
        <v>1996</v>
      </c>
      <c r="D4651">
        <v>710</v>
      </c>
      <c r="E4651">
        <v>4840.45</v>
      </c>
      <c r="F4651">
        <v>0.17</v>
      </c>
      <c r="G4651">
        <v>650</v>
      </c>
      <c r="H4651" t="s">
        <v>18</v>
      </c>
      <c r="I4651">
        <f t="shared" si="147"/>
        <v>10</v>
      </c>
      <c r="J4651">
        <f t="shared" si="146"/>
        <v>1</v>
      </c>
    </row>
    <row r="4652" spans="1:10">
      <c r="A4652" t="s">
        <v>53</v>
      </c>
      <c r="B4652" s="57">
        <v>35350</v>
      </c>
      <c r="C4652">
        <v>1996</v>
      </c>
      <c r="D4652">
        <v>710</v>
      </c>
      <c r="E4652">
        <v>4840.45</v>
      </c>
      <c r="F4652">
        <v>5.7</v>
      </c>
      <c r="G4652">
        <v>659</v>
      </c>
      <c r="H4652" t="s">
        <v>55</v>
      </c>
      <c r="I4652">
        <f t="shared" si="147"/>
        <v>10</v>
      </c>
      <c r="J4652">
        <f t="shared" si="146"/>
        <v>1</v>
      </c>
    </row>
    <row r="4653" spans="1:10">
      <c r="A4653" t="s">
        <v>53</v>
      </c>
      <c r="B4653" s="57">
        <v>35350</v>
      </c>
      <c r="C4653">
        <v>1996</v>
      </c>
      <c r="D4653">
        <v>710</v>
      </c>
      <c r="E4653">
        <v>5143.45</v>
      </c>
      <c r="F4653">
        <v>6.05</v>
      </c>
      <c r="G4653">
        <v>519</v>
      </c>
      <c r="H4653" t="s">
        <v>54</v>
      </c>
      <c r="I4653">
        <f t="shared" si="147"/>
        <v>10</v>
      </c>
      <c r="J4653">
        <f t="shared" si="146"/>
        <v>1</v>
      </c>
    </row>
    <row r="4654" spans="1:10">
      <c r="A4654" t="s">
        <v>53</v>
      </c>
      <c r="B4654" s="57">
        <v>35350</v>
      </c>
      <c r="C4654">
        <v>1996</v>
      </c>
      <c r="D4654">
        <v>710</v>
      </c>
      <c r="E4654">
        <v>5143.45</v>
      </c>
      <c r="F4654">
        <v>1.92</v>
      </c>
      <c r="G4654">
        <v>521</v>
      </c>
      <c r="H4654" t="s">
        <v>54</v>
      </c>
      <c r="I4654">
        <f t="shared" si="147"/>
        <v>10</v>
      </c>
      <c r="J4654">
        <f t="shared" si="146"/>
        <v>1</v>
      </c>
    </row>
    <row r="4655" spans="1:10">
      <c r="A4655" t="s">
        <v>53</v>
      </c>
      <c r="B4655" s="57">
        <v>35350</v>
      </c>
      <c r="C4655">
        <v>1996</v>
      </c>
      <c r="D4655">
        <v>710</v>
      </c>
      <c r="E4655">
        <v>5143.45</v>
      </c>
      <c r="F4655">
        <v>5.07</v>
      </c>
      <c r="G4655">
        <v>541</v>
      </c>
      <c r="H4655" t="s">
        <v>54</v>
      </c>
      <c r="I4655">
        <f t="shared" si="147"/>
        <v>10</v>
      </c>
      <c r="J4655">
        <f t="shared" si="146"/>
        <v>1</v>
      </c>
    </row>
    <row r="4656" spans="1:10">
      <c r="A4656" t="s">
        <v>53</v>
      </c>
      <c r="B4656" s="57">
        <v>35350</v>
      </c>
      <c r="C4656">
        <v>1996</v>
      </c>
      <c r="D4656">
        <v>710</v>
      </c>
      <c r="E4656">
        <v>5143.45</v>
      </c>
      <c r="F4656">
        <v>0.77</v>
      </c>
      <c r="G4656">
        <v>542</v>
      </c>
      <c r="H4656" t="s">
        <v>54</v>
      </c>
      <c r="I4656">
        <f t="shared" si="147"/>
        <v>10</v>
      </c>
      <c r="J4656">
        <f t="shared" si="146"/>
        <v>1</v>
      </c>
    </row>
    <row r="4657" spans="1:10">
      <c r="A4657" t="s">
        <v>53</v>
      </c>
      <c r="B4657" s="57">
        <v>35350</v>
      </c>
      <c r="C4657">
        <v>1996</v>
      </c>
      <c r="D4657">
        <v>710</v>
      </c>
      <c r="E4657">
        <v>5458.9</v>
      </c>
      <c r="F4657">
        <v>29.93</v>
      </c>
      <c r="G4657">
        <v>610</v>
      </c>
      <c r="H4657" t="s">
        <v>18</v>
      </c>
      <c r="I4657">
        <f t="shared" si="147"/>
        <v>10</v>
      </c>
      <c r="J4657">
        <f t="shared" si="146"/>
        <v>1</v>
      </c>
    </row>
    <row r="4658" spans="1:10">
      <c r="A4658" t="s">
        <v>53</v>
      </c>
      <c r="B4658" s="57">
        <v>35350</v>
      </c>
      <c r="C4658">
        <v>1996</v>
      </c>
      <c r="D4658">
        <v>710</v>
      </c>
      <c r="E4658">
        <v>5458.9</v>
      </c>
      <c r="F4658">
        <v>4.03</v>
      </c>
      <c r="G4658">
        <v>620</v>
      </c>
      <c r="H4658" t="s">
        <v>18</v>
      </c>
      <c r="I4658">
        <f t="shared" si="147"/>
        <v>10</v>
      </c>
      <c r="J4658">
        <f t="shared" si="146"/>
        <v>1</v>
      </c>
    </row>
    <row r="4659" spans="1:10">
      <c r="A4659" t="s">
        <v>53</v>
      </c>
      <c r="B4659" s="57">
        <v>35350</v>
      </c>
      <c r="C4659">
        <v>1996</v>
      </c>
      <c r="D4659">
        <v>710</v>
      </c>
      <c r="E4659">
        <v>5458.9</v>
      </c>
      <c r="F4659">
        <v>27.37</v>
      </c>
      <c r="G4659">
        <v>630</v>
      </c>
      <c r="H4659" t="s">
        <v>18</v>
      </c>
      <c r="I4659">
        <f t="shared" si="147"/>
        <v>10</v>
      </c>
      <c r="J4659">
        <f t="shared" si="146"/>
        <v>1</v>
      </c>
    </row>
    <row r="4660" spans="1:10">
      <c r="A4660" t="s">
        <v>53</v>
      </c>
      <c r="B4660" s="57">
        <v>35350</v>
      </c>
      <c r="C4660">
        <v>1996</v>
      </c>
      <c r="D4660">
        <v>710</v>
      </c>
      <c r="E4660">
        <v>5458.9</v>
      </c>
      <c r="F4660">
        <v>19.809999999999999</v>
      </c>
      <c r="G4660">
        <v>640</v>
      </c>
      <c r="H4660" t="s">
        <v>18</v>
      </c>
      <c r="I4660">
        <f t="shared" si="147"/>
        <v>10</v>
      </c>
      <c r="J4660">
        <f t="shared" si="146"/>
        <v>1</v>
      </c>
    </row>
    <row r="4661" spans="1:10">
      <c r="A4661" t="s">
        <v>53</v>
      </c>
      <c r="B4661" s="57">
        <v>35350</v>
      </c>
      <c r="C4661">
        <v>1996</v>
      </c>
      <c r="D4661">
        <v>710</v>
      </c>
      <c r="E4661">
        <v>5458.9</v>
      </c>
      <c r="F4661">
        <v>75.78</v>
      </c>
      <c r="G4661">
        <v>650</v>
      </c>
      <c r="H4661" t="s">
        <v>18</v>
      </c>
      <c r="I4661">
        <f t="shared" si="147"/>
        <v>10</v>
      </c>
      <c r="J4661">
        <f t="shared" si="146"/>
        <v>1</v>
      </c>
    </row>
    <row r="4662" spans="1:10">
      <c r="A4662" t="s">
        <v>53</v>
      </c>
      <c r="B4662" s="57">
        <v>35350</v>
      </c>
      <c r="C4662">
        <v>1996</v>
      </c>
      <c r="D4662">
        <v>710</v>
      </c>
      <c r="E4662">
        <v>5458.9</v>
      </c>
      <c r="F4662">
        <v>197.55</v>
      </c>
      <c r="G4662">
        <v>659</v>
      </c>
      <c r="H4662" t="s">
        <v>55</v>
      </c>
      <c r="I4662">
        <f t="shared" si="147"/>
        <v>10</v>
      </c>
      <c r="J4662">
        <f t="shared" si="146"/>
        <v>1</v>
      </c>
    </row>
    <row r="4663" spans="1:10">
      <c r="A4663" t="s">
        <v>53</v>
      </c>
      <c r="B4663" s="57">
        <v>35350</v>
      </c>
      <c r="C4663">
        <v>1996</v>
      </c>
      <c r="D4663">
        <v>710</v>
      </c>
      <c r="E4663">
        <v>7681.82</v>
      </c>
      <c r="F4663">
        <v>0.51</v>
      </c>
      <c r="G4663">
        <v>517</v>
      </c>
      <c r="H4663" t="s">
        <v>54</v>
      </c>
      <c r="I4663">
        <f t="shared" si="147"/>
        <v>10</v>
      </c>
      <c r="J4663">
        <f t="shared" si="146"/>
        <v>1</v>
      </c>
    </row>
    <row r="4664" spans="1:10">
      <c r="A4664" t="s">
        <v>53</v>
      </c>
      <c r="B4664" s="57">
        <v>35350</v>
      </c>
      <c r="C4664">
        <v>1996</v>
      </c>
      <c r="D4664">
        <v>710</v>
      </c>
      <c r="E4664">
        <v>7681.82</v>
      </c>
      <c r="F4664">
        <v>0.25</v>
      </c>
      <c r="G4664">
        <v>518</v>
      </c>
      <c r="H4664" t="s">
        <v>54</v>
      </c>
      <c r="I4664">
        <f t="shared" si="147"/>
        <v>10</v>
      </c>
      <c r="J4664">
        <f t="shared" si="146"/>
        <v>1</v>
      </c>
    </row>
    <row r="4665" spans="1:10">
      <c r="A4665" t="s">
        <v>53</v>
      </c>
      <c r="B4665" s="57">
        <v>35350</v>
      </c>
      <c r="C4665">
        <v>1996</v>
      </c>
      <c r="D4665">
        <v>710</v>
      </c>
      <c r="E4665">
        <v>7681.82</v>
      </c>
      <c r="F4665">
        <v>0.45</v>
      </c>
      <c r="G4665">
        <v>519</v>
      </c>
      <c r="H4665" t="s">
        <v>54</v>
      </c>
      <c r="I4665">
        <f t="shared" si="147"/>
        <v>10</v>
      </c>
      <c r="J4665">
        <f t="shared" si="146"/>
        <v>1</v>
      </c>
    </row>
    <row r="4666" spans="1:10">
      <c r="A4666" t="s">
        <v>53</v>
      </c>
      <c r="B4666" s="57">
        <v>35350</v>
      </c>
      <c r="C4666">
        <v>1996</v>
      </c>
      <c r="D4666">
        <v>710</v>
      </c>
      <c r="E4666">
        <v>7681.82</v>
      </c>
      <c r="F4666">
        <v>6.26</v>
      </c>
      <c r="G4666">
        <v>541</v>
      </c>
      <c r="H4666" t="s">
        <v>54</v>
      </c>
      <c r="I4666">
        <f t="shared" si="147"/>
        <v>10</v>
      </c>
      <c r="J4666">
        <f t="shared" si="146"/>
        <v>1</v>
      </c>
    </row>
    <row r="4667" spans="1:10">
      <c r="A4667" t="s">
        <v>53</v>
      </c>
      <c r="B4667" s="57">
        <v>35350</v>
      </c>
      <c r="C4667">
        <v>1996</v>
      </c>
      <c r="D4667">
        <v>710</v>
      </c>
      <c r="E4667">
        <v>7681.82</v>
      </c>
      <c r="F4667">
        <v>2.56</v>
      </c>
      <c r="G4667">
        <v>542</v>
      </c>
      <c r="H4667" t="s">
        <v>54</v>
      </c>
      <c r="I4667">
        <f t="shared" si="147"/>
        <v>10</v>
      </c>
      <c r="J4667">
        <f t="shared" si="146"/>
        <v>1</v>
      </c>
    </row>
    <row r="4668" spans="1:10">
      <c r="A4668" t="s">
        <v>53</v>
      </c>
      <c r="B4668" s="57">
        <v>35350</v>
      </c>
      <c r="C4668">
        <v>1996</v>
      </c>
      <c r="D4668">
        <v>710</v>
      </c>
      <c r="F4668">
        <v>0</v>
      </c>
      <c r="G4668">
        <v>509</v>
      </c>
      <c r="H4668" t="s">
        <v>54</v>
      </c>
      <c r="I4668">
        <f t="shared" si="147"/>
        <v>10</v>
      </c>
      <c r="J4668">
        <f t="shared" si="146"/>
        <v>1</v>
      </c>
    </row>
    <row r="4669" spans="1:10">
      <c r="A4669" t="s">
        <v>53</v>
      </c>
      <c r="B4669" s="57">
        <v>35350</v>
      </c>
      <c r="C4669">
        <v>1996</v>
      </c>
      <c r="D4669">
        <v>710</v>
      </c>
      <c r="F4669">
        <v>0.01</v>
      </c>
      <c r="G4669">
        <v>517</v>
      </c>
      <c r="H4669" t="s">
        <v>54</v>
      </c>
      <c r="I4669">
        <f t="shared" si="147"/>
        <v>10</v>
      </c>
      <c r="J4669">
        <f t="shared" si="146"/>
        <v>1</v>
      </c>
    </row>
    <row r="4670" spans="1:10">
      <c r="A4670" t="s">
        <v>53</v>
      </c>
      <c r="B4670" s="57">
        <v>35350</v>
      </c>
      <c r="C4670">
        <v>1996</v>
      </c>
      <c r="D4670">
        <v>710</v>
      </c>
      <c r="F4670">
        <v>0.13</v>
      </c>
      <c r="G4670">
        <v>518</v>
      </c>
      <c r="H4670" t="s">
        <v>54</v>
      </c>
      <c r="I4670">
        <f t="shared" si="147"/>
        <v>10</v>
      </c>
      <c r="J4670">
        <f t="shared" si="146"/>
        <v>1</v>
      </c>
    </row>
    <row r="4671" spans="1:10">
      <c r="A4671" t="s">
        <v>53</v>
      </c>
      <c r="B4671" s="57">
        <v>35350</v>
      </c>
      <c r="C4671">
        <v>1996</v>
      </c>
      <c r="D4671">
        <v>710</v>
      </c>
      <c r="F4671">
        <v>3.22</v>
      </c>
      <c r="G4671">
        <v>519</v>
      </c>
      <c r="H4671" t="s">
        <v>54</v>
      </c>
      <c r="I4671">
        <f t="shared" si="147"/>
        <v>10</v>
      </c>
      <c r="J4671">
        <f t="shared" si="146"/>
        <v>1</v>
      </c>
    </row>
    <row r="4672" spans="1:10">
      <c r="A4672" t="s">
        <v>53</v>
      </c>
      <c r="B4672" s="57">
        <v>35350</v>
      </c>
      <c r="C4672">
        <v>1996</v>
      </c>
      <c r="D4672">
        <v>710</v>
      </c>
      <c r="F4672">
        <v>0.11</v>
      </c>
      <c r="G4672">
        <v>521</v>
      </c>
      <c r="H4672" t="s">
        <v>54</v>
      </c>
      <c r="I4672">
        <f t="shared" si="147"/>
        <v>10</v>
      </c>
      <c r="J4672">
        <f t="shared" si="146"/>
        <v>1</v>
      </c>
    </row>
    <row r="4673" spans="1:10">
      <c r="A4673" t="s">
        <v>53</v>
      </c>
      <c r="B4673" s="57">
        <v>35350</v>
      </c>
      <c r="C4673">
        <v>1996</v>
      </c>
      <c r="D4673">
        <v>710</v>
      </c>
      <c r="F4673">
        <v>0.13</v>
      </c>
      <c r="G4673">
        <v>541</v>
      </c>
      <c r="H4673" t="s">
        <v>54</v>
      </c>
      <c r="I4673">
        <f t="shared" si="147"/>
        <v>10</v>
      </c>
      <c r="J4673">
        <f t="shared" si="146"/>
        <v>1</v>
      </c>
    </row>
    <row r="4674" spans="1:10">
      <c r="A4674" t="s">
        <v>53</v>
      </c>
      <c r="B4674" s="57">
        <v>35350</v>
      </c>
      <c r="C4674">
        <v>1996</v>
      </c>
      <c r="D4674">
        <v>710</v>
      </c>
      <c r="F4674">
        <v>0.01</v>
      </c>
      <c r="G4674">
        <v>542</v>
      </c>
      <c r="H4674" t="s">
        <v>54</v>
      </c>
      <c r="I4674">
        <f t="shared" si="147"/>
        <v>10</v>
      </c>
      <c r="J4674">
        <f t="shared" si="146"/>
        <v>1</v>
      </c>
    </row>
    <row r="4675" spans="1:10">
      <c r="A4675" t="s">
        <v>53</v>
      </c>
      <c r="B4675" s="57">
        <v>35350</v>
      </c>
      <c r="C4675">
        <v>1996</v>
      </c>
      <c r="D4675">
        <v>710</v>
      </c>
      <c r="F4675">
        <v>1.1000000000000001</v>
      </c>
      <c r="G4675">
        <v>610</v>
      </c>
      <c r="H4675" t="s">
        <v>18</v>
      </c>
      <c r="I4675">
        <f t="shared" si="147"/>
        <v>10</v>
      </c>
      <c r="J4675">
        <f t="shared" ref="J4675:J4738" si="148">IF(I4675&lt;7,0,1)</f>
        <v>1</v>
      </c>
    </row>
    <row r="4676" spans="1:10">
      <c r="A4676" t="s">
        <v>53</v>
      </c>
      <c r="B4676" s="57">
        <v>35350</v>
      </c>
      <c r="C4676">
        <v>1996</v>
      </c>
      <c r="D4676">
        <v>710</v>
      </c>
      <c r="F4676">
        <v>21.06</v>
      </c>
      <c r="G4676">
        <v>620</v>
      </c>
      <c r="H4676" t="s">
        <v>18</v>
      </c>
      <c r="I4676">
        <f t="shared" si="147"/>
        <v>10</v>
      </c>
      <c r="J4676">
        <f t="shared" si="148"/>
        <v>1</v>
      </c>
    </row>
    <row r="4677" spans="1:10">
      <c r="A4677" t="s">
        <v>53</v>
      </c>
      <c r="B4677" s="57">
        <v>35350</v>
      </c>
      <c r="C4677">
        <v>1996</v>
      </c>
      <c r="D4677">
        <v>710</v>
      </c>
      <c r="F4677">
        <v>0.43</v>
      </c>
      <c r="G4677">
        <v>630</v>
      </c>
      <c r="H4677" t="s">
        <v>18</v>
      </c>
      <c r="I4677">
        <f t="shared" si="147"/>
        <v>10</v>
      </c>
      <c r="J4677">
        <f t="shared" si="148"/>
        <v>1</v>
      </c>
    </row>
    <row r="4678" spans="1:10">
      <c r="A4678" t="s">
        <v>53</v>
      </c>
      <c r="B4678" s="57">
        <v>35350</v>
      </c>
      <c r="C4678">
        <v>1996</v>
      </c>
      <c r="D4678">
        <v>710</v>
      </c>
      <c r="F4678">
        <v>0.95</v>
      </c>
      <c r="G4678">
        <v>640</v>
      </c>
      <c r="H4678" t="s">
        <v>18</v>
      </c>
      <c r="I4678">
        <f t="shared" si="147"/>
        <v>10</v>
      </c>
      <c r="J4678">
        <f t="shared" si="148"/>
        <v>1</v>
      </c>
    </row>
    <row r="4679" spans="1:10">
      <c r="A4679" t="s">
        <v>53</v>
      </c>
      <c r="B4679" s="57">
        <v>35350</v>
      </c>
      <c r="C4679">
        <v>1996</v>
      </c>
      <c r="D4679">
        <v>710</v>
      </c>
      <c r="F4679">
        <v>0.37</v>
      </c>
      <c r="G4679">
        <v>650</v>
      </c>
      <c r="H4679" t="s">
        <v>18</v>
      </c>
      <c r="I4679">
        <f t="shared" si="147"/>
        <v>10</v>
      </c>
      <c r="J4679">
        <f t="shared" si="148"/>
        <v>1</v>
      </c>
    </row>
    <row r="4680" spans="1:10">
      <c r="A4680" t="s">
        <v>53</v>
      </c>
      <c r="B4680" s="57">
        <v>35350</v>
      </c>
      <c r="C4680">
        <v>1996</v>
      </c>
      <c r="D4680">
        <v>710</v>
      </c>
      <c r="F4680">
        <v>0.85</v>
      </c>
      <c r="G4680">
        <v>659</v>
      </c>
      <c r="H4680" t="s">
        <v>55</v>
      </c>
      <c r="I4680">
        <f t="shared" si="147"/>
        <v>10</v>
      </c>
      <c r="J4680">
        <f t="shared" si="148"/>
        <v>1</v>
      </c>
    </row>
    <row r="4681" spans="1:10">
      <c r="A4681" t="s">
        <v>53</v>
      </c>
      <c r="B4681" s="57">
        <v>35357</v>
      </c>
      <c r="C4681">
        <v>1996</v>
      </c>
      <c r="D4681">
        <v>710</v>
      </c>
      <c r="E4681">
        <v>4840.45</v>
      </c>
      <c r="F4681">
        <v>1.79</v>
      </c>
      <c r="G4681">
        <v>610</v>
      </c>
      <c r="H4681" t="s">
        <v>18</v>
      </c>
      <c r="I4681">
        <f t="shared" si="147"/>
        <v>10</v>
      </c>
      <c r="J4681">
        <f t="shared" si="148"/>
        <v>1</v>
      </c>
    </row>
    <row r="4682" spans="1:10">
      <c r="A4682" t="s">
        <v>53</v>
      </c>
      <c r="B4682" s="57">
        <v>35357</v>
      </c>
      <c r="C4682">
        <v>1996</v>
      </c>
      <c r="D4682">
        <v>710</v>
      </c>
      <c r="E4682">
        <v>4840.45</v>
      </c>
      <c r="F4682">
        <v>2.17</v>
      </c>
      <c r="G4682">
        <v>630</v>
      </c>
      <c r="H4682" t="s">
        <v>18</v>
      </c>
      <c r="I4682">
        <f t="shared" si="147"/>
        <v>10</v>
      </c>
      <c r="J4682">
        <f t="shared" si="148"/>
        <v>1</v>
      </c>
    </row>
    <row r="4683" spans="1:10">
      <c r="A4683" t="s">
        <v>53</v>
      </c>
      <c r="B4683" s="57">
        <v>35357</v>
      </c>
      <c r="C4683">
        <v>1996</v>
      </c>
      <c r="D4683">
        <v>710</v>
      </c>
      <c r="E4683">
        <v>5143.45</v>
      </c>
      <c r="F4683">
        <v>2.11</v>
      </c>
      <c r="G4683">
        <v>541</v>
      </c>
      <c r="H4683" t="s">
        <v>54</v>
      </c>
      <c r="I4683">
        <f t="shared" si="147"/>
        <v>10</v>
      </c>
      <c r="J4683">
        <f t="shared" si="148"/>
        <v>1</v>
      </c>
    </row>
    <row r="4684" spans="1:10">
      <c r="A4684" t="s">
        <v>53</v>
      </c>
      <c r="B4684" s="57">
        <v>35357</v>
      </c>
      <c r="C4684">
        <v>1996</v>
      </c>
      <c r="D4684">
        <v>710</v>
      </c>
      <c r="E4684">
        <v>5458.9</v>
      </c>
      <c r="F4684">
        <v>21.15</v>
      </c>
      <c r="G4684">
        <v>610</v>
      </c>
      <c r="H4684" t="s">
        <v>18</v>
      </c>
      <c r="I4684">
        <f t="shared" si="147"/>
        <v>10</v>
      </c>
      <c r="J4684">
        <f t="shared" si="148"/>
        <v>1</v>
      </c>
    </row>
    <row r="4685" spans="1:10">
      <c r="A4685" t="s">
        <v>53</v>
      </c>
      <c r="B4685" s="57">
        <v>35357</v>
      </c>
      <c r="C4685">
        <v>1996</v>
      </c>
      <c r="D4685">
        <v>710</v>
      </c>
      <c r="E4685">
        <v>5458.9</v>
      </c>
      <c r="F4685">
        <v>52.67</v>
      </c>
      <c r="G4685">
        <v>630</v>
      </c>
      <c r="H4685" t="s">
        <v>18</v>
      </c>
      <c r="I4685">
        <f t="shared" si="147"/>
        <v>10</v>
      </c>
      <c r="J4685">
        <f t="shared" si="148"/>
        <v>1</v>
      </c>
    </row>
    <row r="4686" spans="1:10">
      <c r="A4686" t="s">
        <v>53</v>
      </c>
      <c r="B4686" s="57">
        <v>35357</v>
      </c>
      <c r="C4686">
        <v>1996</v>
      </c>
      <c r="D4686">
        <v>710</v>
      </c>
      <c r="E4686">
        <v>5458.9</v>
      </c>
      <c r="F4686">
        <v>16.399999999999999</v>
      </c>
      <c r="G4686">
        <v>640</v>
      </c>
      <c r="H4686" t="s">
        <v>18</v>
      </c>
      <c r="I4686">
        <f t="shared" si="147"/>
        <v>10</v>
      </c>
      <c r="J4686">
        <f t="shared" si="148"/>
        <v>1</v>
      </c>
    </row>
    <row r="4687" spans="1:10">
      <c r="A4687" t="s">
        <v>53</v>
      </c>
      <c r="B4687" s="57">
        <v>35357</v>
      </c>
      <c r="C4687">
        <v>1996</v>
      </c>
      <c r="D4687">
        <v>710</v>
      </c>
      <c r="E4687">
        <v>5458.9</v>
      </c>
      <c r="F4687">
        <v>38.85</v>
      </c>
      <c r="G4687">
        <v>650</v>
      </c>
      <c r="H4687" t="s">
        <v>18</v>
      </c>
      <c r="I4687">
        <f t="shared" si="147"/>
        <v>10</v>
      </c>
      <c r="J4687">
        <f t="shared" si="148"/>
        <v>1</v>
      </c>
    </row>
    <row r="4688" spans="1:10">
      <c r="A4688" t="s">
        <v>53</v>
      </c>
      <c r="B4688" s="57">
        <v>35357</v>
      </c>
      <c r="C4688">
        <v>1996</v>
      </c>
      <c r="D4688">
        <v>710</v>
      </c>
      <c r="E4688">
        <v>5458.9</v>
      </c>
      <c r="F4688">
        <v>111.86</v>
      </c>
      <c r="G4688">
        <v>659</v>
      </c>
      <c r="H4688" t="s">
        <v>55</v>
      </c>
      <c r="I4688">
        <f t="shared" si="147"/>
        <v>10</v>
      </c>
      <c r="J4688">
        <f t="shared" si="148"/>
        <v>1</v>
      </c>
    </row>
    <row r="4689" spans="1:10">
      <c r="A4689" t="s">
        <v>53</v>
      </c>
      <c r="B4689" s="57">
        <v>35357</v>
      </c>
      <c r="C4689">
        <v>1996</v>
      </c>
      <c r="D4689">
        <v>710</v>
      </c>
      <c r="E4689">
        <v>7681.82</v>
      </c>
      <c r="F4689">
        <v>0.01</v>
      </c>
      <c r="G4689">
        <v>517</v>
      </c>
      <c r="H4689" t="s">
        <v>54</v>
      </c>
      <c r="I4689">
        <f t="shared" si="147"/>
        <v>10</v>
      </c>
      <c r="J4689">
        <f t="shared" si="148"/>
        <v>1</v>
      </c>
    </row>
    <row r="4690" spans="1:10">
      <c r="A4690" t="s">
        <v>53</v>
      </c>
      <c r="B4690" s="57">
        <v>35357</v>
      </c>
      <c r="C4690">
        <v>1996</v>
      </c>
      <c r="D4690">
        <v>710</v>
      </c>
      <c r="E4690">
        <v>7681.82</v>
      </c>
      <c r="F4690">
        <v>1.56</v>
      </c>
      <c r="G4690">
        <v>519</v>
      </c>
      <c r="H4690" t="s">
        <v>54</v>
      </c>
      <c r="I4690">
        <f t="shared" si="147"/>
        <v>10</v>
      </c>
      <c r="J4690">
        <f t="shared" si="148"/>
        <v>1</v>
      </c>
    </row>
    <row r="4691" spans="1:10">
      <c r="A4691" t="s">
        <v>53</v>
      </c>
      <c r="B4691" s="57">
        <v>35357</v>
      </c>
      <c r="C4691">
        <v>1996</v>
      </c>
      <c r="D4691">
        <v>710</v>
      </c>
      <c r="E4691">
        <v>7681.82</v>
      </c>
      <c r="F4691">
        <v>11.92</v>
      </c>
      <c r="G4691">
        <v>541</v>
      </c>
      <c r="H4691" t="s">
        <v>54</v>
      </c>
      <c r="I4691">
        <f t="shared" si="147"/>
        <v>10</v>
      </c>
      <c r="J4691">
        <f t="shared" si="148"/>
        <v>1</v>
      </c>
    </row>
    <row r="4692" spans="1:10">
      <c r="A4692" t="s">
        <v>53</v>
      </c>
      <c r="B4692" s="57">
        <v>35357</v>
      </c>
      <c r="C4692">
        <v>1996</v>
      </c>
      <c r="D4692">
        <v>710</v>
      </c>
      <c r="F4692">
        <v>0.06</v>
      </c>
      <c r="G4692">
        <v>509</v>
      </c>
      <c r="H4692" t="s">
        <v>54</v>
      </c>
      <c r="I4692">
        <f t="shared" si="147"/>
        <v>10</v>
      </c>
      <c r="J4692">
        <f t="shared" si="148"/>
        <v>1</v>
      </c>
    </row>
    <row r="4693" spans="1:10">
      <c r="A4693" t="s">
        <v>53</v>
      </c>
      <c r="B4693" s="57">
        <v>35357</v>
      </c>
      <c r="C4693">
        <v>1996</v>
      </c>
      <c r="D4693">
        <v>710</v>
      </c>
      <c r="F4693">
        <v>0</v>
      </c>
      <c r="G4693">
        <v>513</v>
      </c>
      <c r="H4693" t="s">
        <v>54</v>
      </c>
      <c r="I4693">
        <f t="shared" si="147"/>
        <v>10</v>
      </c>
      <c r="J4693">
        <f t="shared" si="148"/>
        <v>1</v>
      </c>
    </row>
    <row r="4694" spans="1:10">
      <c r="A4694" t="s">
        <v>53</v>
      </c>
      <c r="B4694" s="57">
        <v>35357</v>
      </c>
      <c r="C4694">
        <v>1996</v>
      </c>
      <c r="D4694">
        <v>710</v>
      </c>
      <c r="F4694">
        <v>0.09</v>
      </c>
      <c r="G4694">
        <v>517</v>
      </c>
      <c r="H4694" t="s">
        <v>54</v>
      </c>
      <c r="I4694">
        <f t="shared" si="147"/>
        <v>10</v>
      </c>
      <c r="J4694">
        <f t="shared" si="148"/>
        <v>1</v>
      </c>
    </row>
    <row r="4695" spans="1:10">
      <c r="A4695" t="s">
        <v>53</v>
      </c>
      <c r="B4695" s="57">
        <v>35357</v>
      </c>
      <c r="C4695">
        <v>1996</v>
      </c>
      <c r="D4695">
        <v>710</v>
      </c>
      <c r="F4695">
        <v>0.54</v>
      </c>
      <c r="G4695">
        <v>519</v>
      </c>
      <c r="H4695" t="s">
        <v>54</v>
      </c>
      <c r="I4695">
        <f t="shared" si="147"/>
        <v>10</v>
      </c>
      <c r="J4695">
        <f t="shared" si="148"/>
        <v>1</v>
      </c>
    </row>
    <row r="4696" spans="1:10">
      <c r="A4696" t="s">
        <v>53</v>
      </c>
      <c r="B4696" s="57">
        <v>35357</v>
      </c>
      <c r="C4696">
        <v>1996</v>
      </c>
      <c r="D4696">
        <v>710</v>
      </c>
      <c r="F4696">
        <v>0.18</v>
      </c>
      <c r="G4696">
        <v>541</v>
      </c>
      <c r="H4696" t="s">
        <v>54</v>
      </c>
      <c r="I4696">
        <f t="shared" si="147"/>
        <v>10</v>
      </c>
      <c r="J4696">
        <f t="shared" si="148"/>
        <v>1</v>
      </c>
    </row>
    <row r="4697" spans="1:10">
      <c r="A4697" t="s">
        <v>53</v>
      </c>
      <c r="B4697" s="57">
        <v>35357</v>
      </c>
      <c r="C4697">
        <v>1996</v>
      </c>
      <c r="D4697">
        <v>710</v>
      </c>
      <c r="F4697">
        <v>0.06</v>
      </c>
      <c r="G4697">
        <v>610</v>
      </c>
      <c r="H4697" t="s">
        <v>18</v>
      </c>
      <c r="I4697">
        <f t="shared" si="147"/>
        <v>10</v>
      </c>
      <c r="J4697">
        <f t="shared" si="148"/>
        <v>1</v>
      </c>
    </row>
    <row r="4698" spans="1:10">
      <c r="A4698" t="s">
        <v>53</v>
      </c>
      <c r="B4698" s="57">
        <v>35357</v>
      </c>
      <c r="C4698">
        <v>1996</v>
      </c>
      <c r="D4698">
        <v>710</v>
      </c>
      <c r="F4698">
        <v>3.15</v>
      </c>
      <c r="G4698">
        <v>620</v>
      </c>
      <c r="H4698" t="s">
        <v>18</v>
      </c>
      <c r="I4698">
        <f t="shared" si="147"/>
        <v>10</v>
      </c>
      <c r="J4698">
        <f t="shared" si="148"/>
        <v>1</v>
      </c>
    </row>
    <row r="4699" spans="1:10">
      <c r="A4699" t="s">
        <v>53</v>
      </c>
      <c r="B4699" s="57">
        <v>35357</v>
      </c>
      <c r="C4699">
        <v>1996</v>
      </c>
      <c r="D4699">
        <v>710</v>
      </c>
      <c r="F4699">
        <v>0.68</v>
      </c>
      <c r="G4699">
        <v>630</v>
      </c>
      <c r="H4699" t="s">
        <v>18</v>
      </c>
      <c r="I4699">
        <f t="shared" si="147"/>
        <v>10</v>
      </c>
      <c r="J4699">
        <f t="shared" si="148"/>
        <v>1</v>
      </c>
    </row>
    <row r="4700" spans="1:10">
      <c r="A4700" t="s">
        <v>53</v>
      </c>
      <c r="B4700" s="57">
        <v>35357</v>
      </c>
      <c r="C4700">
        <v>1996</v>
      </c>
      <c r="D4700">
        <v>710</v>
      </c>
      <c r="F4700">
        <v>0.17</v>
      </c>
      <c r="G4700">
        <v>640</v>
      </c>
      <c r="H4700" t="s">
        <v>18</v>
      </c>
      <c r="I4700">
        <f t="shared" si="147"/>
        <v>10</v>
      </c>
      <c r="J4700">
        <f t="shared" si="148"/>
        <v>1</v>
      </c>
    </row>
    <row r="4701" spans="1:10">
      <c r="A4701" t="s">
        <v>53</v>
      </c>
      <c r="B4701" s="57">
        <v>35357</v>
      </c>
      <c r="C4701">
        <v>1996</v>
      </c>
      <c r="D4701">
        <v>710</v>
      </c>
      <c r="F4701">
        <v>0.23</v>
      </c>
      <c r="G4701">
        <v>650</v>
      </c>
      <c r="H4701" t="s">
        <v>18</v>
      </c>
      <c r="I4701">
        <f t="shared" si="147"/>
        <v>10</v>
      </c>
      <c r="J4701">
        <f t="shared" si="148"/>
        <v>1</v>
      </c>
    </row>
    <row r="4702" spans="1:10">
      <c r="A4702" t="s">
        <v>53</v>
      </c>
      <c r="B4702" s="57">
        <v>35357</v>
      </c>
      <c r="C4702">
        <v>1996</v>
      </c>
      <c r="D4702">
        <v>710</v>
      </c>
      <c r="F4702">
        <v>0.77</v>
      </c>
      <c r="G4702">
        <v>659</v>
      </c>
      <c r="H4702" t="s">
        <v>55</v>
      </c>
      <c r="I4702">
        <f t="shared" si="147"/>
        <v>10</v>
      </c>
      <c r="J4702">
        <f t="shared" si="148"/>
        <v>1</v>
      </c>
    </row>
    <row r="4703" spans="1:10">
      <c r="A4703" t="s">
        <v>53</v>
      </c>
      <c r="B4703" s="57">
        <v>35364</v>
      </c>
      <c r="C4703">
        <v>1996</v>
      </c>
      <c r="D4703">
        <v>710</v>
      </c>
      <c r="E4703">
        <v>4840.45</v>
      </c>
      <c r="F4703">
        <v>1.32</v>
      </c>
      <c r="G4703">
        <v>610</v>
      </c>
      <c r="H4703" t="s">
        <v>18</v>
      </c>
      <c r="I4703">
        <f t="shared" si="147"/>
        <v>10</v>
      </c>
      <c r="J4703">
        <f t="shared" si="148"/>
        <v>1</v>
      </c>
    </row>
    <row r="4704" spans="1:10">
      <c r="A4704" t="s">
        <v>53</v>
      </c>
      <c r="B4704" s="57">
        <v>35364</v>
      </c>
      <c r="C4704">
        <v>1996</v>
      </c>
      <c r="D4704">
        <v>710</v>
      </c>
      <c r="E4704">
        <v>5143.45</v>
      </c>
      <c r="F4704">
        <v>0.35</v>
      </c>
      <c r="G4704">
        <v>541</v>
      </c>
      <c r="H4704" t="s">
        <v>54</v>
      </c>
      <c r="I4704">
        <f t="shared" si="147"/>
        <v>10</v>
      </c>
      <c r="J4704">
        <f t="shared" si="148"/>
        <v>1</v>
      </c>
    </row>
    <row r="4705" spans="1:10">
      <c r="A4705" t="s">
        <v>53</v>
      </c>
      <c r="B4705" s="57">
        <v>35364</v>
      </c>
      <c r="C4705">
        <v>1996</v>
      </c>
      <c r="D4705">
        <v>710</v>
      </c>
      <c r="E4705">
        <v>5143.45</v>
      </c>
      <c r="F4705">
        <v>0.47</v>
      </c>
      <c r="G4705">
        <v>542</v>
      </c>
      <c r="H4705" t="s">
        <v>54</v>
      </c>
      <c r="I4705">
        <f t="shared" si="147"/>
        <v>10</v>
      </c>
      <c r="J4705">
        <f t="shared" si="148"/>
        <v>1</v>
      </c>
    </row>
    <row r="4706" spans="1:10">
      <c r="A4706" t="s">
        <v>53</v>
      </c>
      <c r="B4706" s="57">
        <v>35364</v>
      </c>
      <c r="C4706">
        <v>1996</v>
      </c>
      <c r="D4706">
        <v>710</v>
      </c>
      <c r="E4706">
        <v>5458.9</v>
      </c>
      <c r="F4706">
        <v>15.09</v>
      </c>
      <c r="G4706">
        <v>610</v>
      </c>
      <c r="H4706" t="s">
        <v>18</v>
      </c>
      <c r="I4706">
        <f t="shared" si="147"/>
        <v>10</v>
      </c>
      <c r="J4706">
        <f t="shared" si="148"/>
        <v>1</v>
      </c>
    </row>
    <row r="4707" spans="1:10">
      <c r="A4707" t="s">
        <v>53</v>
      </c>
      <c r="B4707" s="57">
        <v>35364</v>
      </c>
      <c r="C4707">
        <v>1996</v>
      </c>
      <c r="D4707">
        <v>710</v>
      </c>
      <c r="E4707">
        <v>5458.9</v>
      </c>
      <c r="F4707">
        <v>43.61</v>
      </c>
      <c r="G4707">
        <v>630</v>
      </c>
      <c r="H4707" t="s">
        <v>18</v>
      </c>
      <c r="I4707">
        <f t="shared" si="147"/>
        <v>10</v>
      </c>
      <c r="J4707">
        <f t="shared" si="148"/>
        <v>1</v>
      </c>
    </row>
    <row r="4708" spans="1:10">
      <c r="A4708" t="s">
        <v>53</v>
      </c>
      <c r="B4708" s="57">
        <v>35364</v>
      </c>
      <c r="C4708">
        <v>1996</v>
      </c>
      <c r="D4708">
        <v>710</v>
      </c>
      <c r="E4708">
        <v>5458.9</v>
      </c>
      <c r="F4708">
        <v>47.32</v>
      </c>
      <c r="G4708">
        <v>640</v>
      </c>
      <c r="H4708" t="s">
        <v>18</v>
      </c>
      <c r="I4708">
        <f t="shared" si="147"/>
        <v>10</v>
      </c>
      <c r="J4708">
        <f t="shared" si="148"/>
        <v>1</v>
      </c>
    </row>
    <row r="4709" spans="1:10">
      <c r="A4709" t="s">
        <v>53</v>
      </c>
      <c r="B4709" s="57">
        <v>35364</v>
      </c>
      <c r="C4709">
        <v>1996</v>
      </c>
      <c r="D4709">
        <v>710</v>
      </c>
      <c r="E4709">
        <v>5458.9</v>
      </c>
      <c r="F4709">
        <v>12.54</v>
      </c>
      <c r="G4709">
        <v>650</v>
      </c>
      <c r="H4709" t="s">
        <v>18</v>
      </c>
      <c r="I4709">
        <f t="shared" si="147"/>
        <v>10</v>
      </c>
      <c r="J4709">
        <f t="shared" si="148"/>
        <v>1</v>
      </c>
    </row>
    <row r="4710" spans="1:10">
      <c r="A4710" t="s">
        <v>53</v>
      </c>
      <c r="B4710" s="57">
        <v>35364</v>
      </c>
      <c r="C4710">
        <v>1996</v>
      </c>
      <c r="D4710">
        <v>710</v>
      </c>
      <c r="E4710">
        <v>5458.9</v>
      </c>
      <c r="F4710">
        <v>196.32</v>
      </c>
      <c r="G4710">
        <v>659</v>
      </c>
      <c r="H4710" t="s">
        <v>55</v>
      </c>
      <c r="I4710">
        <f t="shared" ref="I4710:I4773" si="149">MONTH(B4710)</f>
        <v>10</v>
      </c>
      <c r="J4710">
        <f t="shared" si="148"/>
        <v>1</v>
      </c>
    </row>
    <row r="4711" spans="1:10">
      <c r="A4711" t="s">
        <v>53</v>
      </c>
      <c r="B4711" s="57">
        <v>35364</v>
      </c>
      <c r="C4711">
        <v>1996</v>
      </c>
      <c r="D4711">
        <v>710</v>
      </c>
      <c r="E4711">
        <v>7681.82</v>
      </c>
      <c r="F4711">
        <v>8.17</v>
      </c>
      <c r="G4711">
        <v>541</v>
      </c>
      <c r="H4711" t="s">
        <v>54</v>
      </c>
      <c r="I4711">
        <f t="shared" si="149"/>
        <v>10</v>
      </c>
      <c r="J4711">
        <f t="shared" si="148"/>
        <v>1</v>
      </c>
    </row>
    <row r="4712" spans="1:10">
      <c r="A4712" t="s">
        <v>53</v>
      </c>
      <c r="B4712" s="57">
        <v>35364</v>
      </c>
      <c r="C4712">
        <v>1996</v>
      </c>
      <c r="D4712">
        <v>710</v>
      </c>
      <c r="F4712">
        <v>0.01</v>
      </c>
      <c r="G4712">
        <v>509</v>
      </c>
      <c r="H4712" t="s">
        <v>54</v>
      </c>
      <c r="I4712">
        <f t="shared" si="149"/>
        <v>10</v>
      </c>
      <c r="J4712">
        <f t="shared" si="148"/>
        <v>1</v>
      </c>
    </row>
    <row r="4713" spans="1:10">
      <c r="A4713" t="s">
        <v>53</v>
      </c>
      <c r="B4713" s="57">
        <v>35364</v>
      </c>
      <c r="C4713">
        <v>1996</v>
      </c>
      <c r="D4713">
        <v>710</v>
      </c>
      <c r="F4713">
        <v>0</v>
      </c>
      <c r="G4713">
        <v>517</v>
      </c>
      <c r="H4713" t="s">
        <v>54</v>
      </c>
      <c r="I4713">
        <f t="shared" si="149"/>
        <v>10</v>
      </c>
      <c r="J4713">
        <f t="shared" si="148"/>
        <v>1</v>
      </c>
    </row>
    <row r="4714" spans="1:10">
      <c r="A4714" t="s">
        <v>53</v>
      </c>
      <c r="B4714" s="57">
        <v>35364</v>
      </c>
      <c r="C4714">
        <v>1996</v>
      </c>
      <c r="D4714">
        <v>710</v>
      </c>
      <c r="F4714">
        <v>0.06</v>
      </c>
      <c r="G4714">
        <v>518</v>
      </c>
      <c r="H4714" t="s">
        <v>54</v>
      </c>
      <c r="I4714">
        <f t="shared" si="149"/>
        <v>10</v>
      </c>
      <c r="J4714">
        <f t="shared" si="148"/>
        <v>1</v>
      </c>
    </row>
    <row r="4715" spans="1:10">
      <c r="A4715" t="s">
        <v>53</v>
      </c>
      <c r="B4715" s="57">
        <v>35364</v>
      </c>
      <c r="C4715">
        <v>1996</v>
      </c>
      <c r="D4715">
        <v>710</v>
      </c>
      <c r="F4715">
        <v>0.12</v>
      </c>
      <c r="G4715">
        <v>519</v>
      </c>
      <c r="H4715" t="s">
        <v>54</v>
      </c>
      <c r="I4715">
        <f t="shared" si="149"/>
        <v>10</v>
      </c>
      <c r="J4715">
        <f t="shared" si="148"/>
        <v>1</v>
      </c>
    </row>
    <row r="4716" spans="1:10">
      <c r="A4716" t="s">
        <v>53</v>
      </c>
      <c r="B4716" s="57">
        <v>35364</v>
      </c>
      <c r="C4716">
        <v>1996</v>
      </c>
      <c r="D4716">
        <v>710</v>
      </c>
      <c r="F4716">
        <v>0.06</v>
      </c>
      <c r="G4716">
        <v>521</v>
      </c>
      <c r="H4716" t="s">
        <v>54</v>
      </c>
      <c r="I4716">
        <f t="shared" si="149"/>
        <v>10</v>
      </c>
      <c r="J4716">
        <f t="shared" si="148"/>
        <v>1</v>
      </c>
    </row>
    <row r="4717" spans="1:10">
      <c r="A4717" t="s">
        <v>53</v>
      </c>
      <c r="B4717" s="57">
        <v>35364</v>
      </c>
      <c r="C4717">
        <v>1996</v>
      </c>
      <c r="D4717">
        <v>710</v>
      </c>
      <c r="F4717">
        <v>0.23</v>
      </c>
      <c r="G4717">
        <v>541</v>
      </c>
      <c r="H4717" t="s">
        <v>54</v>
      </c>
      <c r="I4717">
        <f t="shared" si="149"/>
        <v>10</v>
      </c>
      <c r="J4717">
        <f t="shared" si="148"/>
        <v>1</v>
      </c>
    </row>
    <row r="4718" spans="1:10">
      <c r="A4718" t="s">
        <v>53</v>
      </c>
      <c r="B4718" s="57">
        <v>35364</v>
      </c>
      <c r="C4718">
        <v>1996</v>
      </c>
      <c r="D4718">
        <v>710</v>
      </c>
      <c r="F4718">
        <v>7.0000000000000007E-2</v>
      </c>
      <c r="G4718">
        <v>610</v>
      </c>
      <c r="H4718" t="s">
        <v>18</v>
      </c>
      <c r="I4718">
        <f t="shared" si="149"/>
        <v>10</v>
      </c>
      <c r="J4718">
        <f t="shared" si="148"/>
        <v>1</v>
      </c>
    </row>
    <row r="4719" spans="1:10">
      <c r="A4719" t="s">
        <v>53</v>
      </c>
      <c r="B4719" s="57">
        <v>35364</v>
      </c>
      <c r="C4719">
        <v>1996</v>
      </c>
      <c r="D4719">
        <v>710</v>
      </c>
      <c r="F4719">
        <v>1.65</v>
      </c>
      <c r="G4719">
        <v>620</v>
      </c>
      <c r="H4719" t="s">
        <v>18</v>
      </c>
      <c r="I4719">
        <f t="shared" si="149"/>
        <v>10</v>
      </c>
      <c r="J4719">
        <f t="shared" si="148"/>
        <v>1</v>
      </c>
    </row>
    <row r="4720" spans="1:10">
      <c r="A4720" t="s">
        <v>53</v>
      </c>
      <c r="B4720" s="57">
        <v>35364</v>
      </c>
      <c r="C4720">
        <v>1996</v>
      </c>
      <c r="D4720">
        <v>710</v>
      </c>
      <c r="F4720">
        <v>0.53</v>
      </c>
      <c r="G4720">
        <v>630</v>
      </c>
      <c r="H4720" t="s">
        <v>18</v>
      </c>
      <c r="I4720">
        <f t="shared" si="149"/>
        <v>10</v>
      </c>
      <c r="J4720">
        <f t="shared" si="148"/>
        <v>1</v>
      </c>
    </row>
    <row r="4721" spans="1:10">
      <c r="A4721" t="s">
        <v>53</v>
      </c>
      <c r="B4721" s="57">
        <v>35364</v>
      </c>
      <c r="C4721">
        <v>1996</v>
      </c>
      <c r="D4721">
        <v>710</v>
      </c>
      <c r="F4721">
        <v>0.96</v>
      </c>
      <c r="G4721">
        <v>640</v>
      </c>
      <c r="H4721" t="s">
        <v>18</v>
      </c>
      <c r="I4721">
        <f t="shared" si="149"/>
        <v>10</v>
      </c>
      <c r="J4721">
        <f t="shared" si="148"/>
        <v>1</v>
      </c>
    </row>
    <row r="4722" spans="1:10">
      <c r="A4722" t="s">
        <v>53</v>
      </c>
      <c r="B4722" s="57">
        <v>35364</v>
      </c>
      <c r="C4722">
        <v>1996</v>
      </c>
      <c r="D4722">
        <v>710</v>
      </c>
      <c r="F4722">
        <v>0.04</v>
      </c>
      <c r="G4722">
        <v>650</v>
      </c>
      <c r="H4722" t="s">
        <v>18</v>
      </c>
      <c r="I4722">
        <f t="shared" si="149"/>
        <v>10</v>
      </c>
      <c r="J4722">
        <f t="shared" si="148"/>
        <v>1</v>
      </c>
    </row>
    <row r="4723" spans="1:10">
      <c r="A4723" t="s">
        <v>53</v>
      </c>
      <c r="B4723" s="57">
        <v>35364</v>
      </c>
      <c r="C4723">
        <v>1996</v>
      </c>
      <c r="D4723">
        <v>710</v>
      </c>
      <c r="F4723">
        <v>0.56000000000000005</v>
      </c>
      <c r="G4723">
        <v>659</v>
      </c>
      <c r="H4723" t="s">
        <v>55</v>
      </c>
      <c r="I4723">
        <f t="shared" si="149"/>
        <v>10</v>
      </c>
      <c r="J4723">
        <f t="shared" si="148"/>
        <v>1</v>
      </c>
    </row>
    <row r="4724" spans="1:10">
      <c r="A4724" t="s">
        <v>53</v>
      </c>
      <c r="B4724" s="57">
        <v>35371</v>
      </c>
      <c r="C4724">
        <v>1996</v>
      </c>
      <c r="D4724">
        <v>710</v>
      </c>
      <c r="E4724">
        <v>4840.45</v>
      </c>
      <c r="F4724">
        <v>1.92</v>
      </c>
      <c r="G4724">
        <v>610</v>
      </c>
      <c r="H4724" t="s">
        <v>18</v>
      </c>
      <c r="I4724">
        <f t="shared" si="149"/>
        <v>11</v>
      </c>
      <c r="J4724">
        <f t="shared" si="148"/>
        <v>1</v>
      </c>
    </row>
    <row r="4725" spans="1:10">
      <c r="A4725" t="s">
        <v>53</v>
      </c>
      <c r="B4725" s="57">
        <v>35371</v>
      </c>
      <c r="C4725">
        <v>1996</v>
      </c>
      <c r="D4725">
        <v>710</v>
      </c>
      <c r="E4725">
        <v>5143.45</v>
      </c>
      <c r="F4725">
        <v>1.76</v>
      </c>
      <c r="G4725">
        <v>519</v>
      </c>
      <c r="H4725" t="s">
        <v>54</v>
      </c>
      <c r="I4725">
        <f t="shared" si="149"/>
        <v>11</v>
      </c>
      <c r="J4725">
        <f t="shared" si="148"/>
        <v>1</v>
      </c>
    </row>
    <row r="4726" spans="1:10">
      <c r="A4726" t="s">
        <v>53</v>
      </c>
      <c r="B4726" s="57">
        <v>35371</v>
      </c>
      <c r="C4726">
        <v>1996</v>
      </c>
      <c r="D4726">
        <v>710</v>
      </c>
      <c r="E4726">
        <v>5143.45</v>
      </c>
      <c r="F4726">
        <v>4.67</v>
      </c>
      <c r="G4726">
        <v>541</v>
      </c>
      <c r="H4726" t="s">
        <v>54</v>
      </c>
      <c r="I4726">
        <f t="shared" si="149"/>
        <v>11</v>
      </c>
      <c r="J4726">
        <f t="shared" si="148"/>
        <v>1</v>
      </c>
    </row>
    <row r="4727" spans="1:10">
      <c r="A4727" t="s">
        <v>53</v>
      </c>
      <c r="B4727" s="57">
        <v>35371</v>
      </c>
      <c r="C4727">
        <v>1996</v>
      </c>
      <c r="D4727">
        <v>710</v>
      </c>
      <c r="E4727">
        <v>5458.9</v>
      </c>
      <c r="F4727">
        <v>1.22</v>
      </c>
      <c r="G4727">
        <v>610</v>
      </c>
      <c r="H4727" t="s">
        <v>18</v>
      </c>
      <c r="I4727">
        <f t="shared" si="149"/>
        <v>11</v>
      </c>
      <c r="J4727">
        <f t="shared" si="148"/>
        <v>1</v>
      </c>
    </row>
    <row r="4728" spans="1:10">
      <c r="A4728" t="s">
        <v>53</v>
      </c>
      <c r="B4728" s="57">
        <v>35371</v>
      </c>
      <c r="C4728">
        <v>1996</v>
      </c>
      <c r="D4728">
        <v>710</v>
      </c>
      <c r="E4728">
        <v>5458.9</v>
      </c>
      <c r="F4728">
        <v>21.81</v>
      </c>
      <c r="G4728">
        <v>630</v>
      </c>
      <c r="H4728" t="s">
        <v>18</v>
      </c>
      <c r="I4728">
        <f t="shared" si="149"/>
        <v>11</v>
      </c>
      <c r="J4728">
        <f t="shared" si="148"/>
        <v>1</v>
      </c>
    </row>
    <row r="4729" spans="1:10">
      <c r="A4729" t="s">
        <v>53</v>
      </c>
      <c r="B4729" s="57">
        <v>35371</v>
      </c>
      <c r="C4729">
        <v>1996</v>
      </c>
      <c r="D4729">
        <v>710</v>
      </c>
      <c r="E4729">
        <v>5458.9</v>
      </c>
      <c r="F4729">
        <v>0.51</v>
      </c>
      <c r="G4729">
        <v>640</v>
      </c>
      <c r="H4729" t="s">
        <v>18</v>
      </c>
      <c r="I4729">
        <f t="shared" si="149"/>
        <v>11</v>
      </c>
      <c r="J4729">
        <f t="shared" si="148"/>
        <v>1</v>
      </c>
    </row>
    <row r="4730" spans="1:10">
      <c r="A4730" t="s">
        <v>53</v>
      </c>
      <c r="B4730" s="57">
        <v>35371</v>
      </c>
      <c r="C4730">
        <v>1996</v>
      </c>
      <c r="D4730">
        <v>710</v>
      </c>
      <c r="E4730">
        <v>5458.9</v>
      </c>
      <c r="F4730">
        <v>0.27</v>
      </c>
      <c r="G4730">
        <v>649</v>
      </c>
      <c r="H4730" t="s">
        <v>55</v>
      </c>
      <c r="I4730">
        <f t="shared" si="149"/>
        <v>11</v>
      </c>
      <c r="J4730">
        <f t="shared" si="148"/>
        <v>1</v>
      </c>
    </row>
    <row r="4731" spans="1:10">
      <c r="A4731" t="s">
        <v>53</v>
      </c>
      <c r="B4731" s="57">
        <v>35371</v>
      </c>
      <c r="C4731">
        <v>1996</v>
      </c>
      <c r="D4731">
        <v>710</v>
      </c>
      <c r="E4731">
        <v>5458.9</v>
      </c>
      <c r="F4731">
        <v>29.37</v>
      </c>
      <c r="G4731">
        <v>650</v>
      </c>
      <c r="H4731" t="s">
        <v>18</v>
      </c>
      <c r="I4731">
        <f t="shared" si="149"/>
        <v>11</v>
      </c>
      <c r="J4731">
        <f t="shared" si="148"/>
        <v>1</v>
      </c>
    </row>
    <row r="4732" spans="1:10">
      <c r="A4732" t="s">
        <v>53</v>
      </c>
      <c r="B4732" s="57">
        <v>35371</v>
      </c>
      <c r="C4732">
        <v>1996</v>
      </c>
      <c r="D4732">
        <v>710</v>
      </c>
      <c r="E4732">
        <v>5458.9</v>
      </c>
      <c r="F4732">
        <v>47.32</v>
      </c>
      <c r="G4732">
        <v>659</v>
      </c>
      <c r="H4732" t="s">
        <v>55</v>
      </c>
      <c r="I4732">
        <f t="shared" si="149"/>
        <v>11</v>
      </c>
      <c r="J4732">
        <f t="shared" si="148"/>
        <v>1</v>
      </c>
    </row>
    <row r="4733" spans="1:10">
      <c r="A4733" t="s">
        <v>53</v>
      </c>
      <c r="B4733" s="57">
        <v>35371</v>
      </c>
      <c r="C4733">
        <v>1996</v>
      </c>
      <c r="D4733">
        <v>710</v>
      </c>
      <c r="E4733">
        <v>7681.82</v>
      </c>
      <c r="F4733">
        <v>0.88</v>
      </c>
      <c r="G4733">
        <v>541</v>
      </c>
      <c r="H4733" t="s">
        <v>54</v>
      </c>
      <c r="I4733">
        <f t="shared" si="149"/>
        <v>11</v>
      </c>
      <c r="J4733">
        <f t="shared" si="148"/>
        <v>1</v>
      </c>
    </row>
    <row r="4734" spans="1:10">
      <c r="A4734" t="s">
        <v>53</v>
      </c>
      <c r="B4734" s="57">
        <v>35371</v>
      </c>
      <c r="C4734">
        <v>1996</v>
      </c>
      <c r="D4734">
        <v>710</v>
      </c>
      <c r="E4734">
        <v>7681.82</v>
      </c>
      <c r="F4734">
        <v>0.88</v>
      </c>
      <c r="G4734">
        <v>542</v>
      </c>
      <c r="H4734" t="s">
        <v>54</v>
      </c>
      <c r="I4734">
        <f t="shared" si="149"/>
        <v>11</v>
      </c>
      <c r="J4734">
        <f t="shared" si="148"/>
        <v>1</v>
      </c>
    </row>
    <row r="4735" spans="1:10">
      <c r="A4735" t="s">
        <v>53</v>
      </c>
      <c r="B4735" s="57">
        <v>35371</v>
      </c>
      <c r="C4735">
        <v>1996</v>
      </c>
      <c r="D4735">
        <v>710</v>
      </c>
      <c r="F4735">
        <v>0.2</v>
      </c>
      <c r="G4735">
        <v>509</v>
      </c>
      <c r="H4735" t="s">
        <v>54</v>
      </c>
      <c r="I4735">
        <f t="shared" si="149"/>
        <v>11</v>
      </c>
      <c r="J4735">
        <f t="shared" si="148"/>
        <v>1</v>
      </c>
    </row>
    <row r="4736" spans="1:10">
      <c r="A4736" t="s">
        <v>53</v>
      </c>
      <c r="B4736" s="57">
        <v>35371</v>
      </c>
      <c r="C4736">
        <v>1996</v>
      </c>
      <c r="D4736">
        <v>710</v>
      </c>
      <c r="F4736">
        <v>2.63</v>
      </c>
      <c r="G4736">
        <v>517</v>
      </c>
      <c r="H4736" t="s">
        <v>54</v>
      </c>
      <c r="I4736">
        <f t="shared" si="149"/>
        <v>11</v>
      </c>
      <c r="J4736">
        <f t="shared" si="148"/>
        <v>1</v>
      </c>
    </row>
    <row r="4737" spans="1:10">
      <c r="A4737" t="s">
        <v>53</v>
      </c>
      <c r="B4737" s="57">
        <v>35371</v>
      </c>
      <c r="C4737">
        <v>1996</v>
      </c>
      <c r="D4737">
        <v>710</v>
      </c>
      <c r="F4737">
        <v>0.02</v>
      </c>
      <c r="G4737">
        <v>519</v>
      </c>
      <c r="H4737" t="s">
        <v>54</v>
      </c>
      <c r="I4737">
        <f t="shared" si="149"/>
        <v>11</v>
      </c>
      <c r="J4737">
        <f t="shared" si="148"/>
        <v>1</v>
      </c>
    </row>
    <row r="4738" spans="1:10">
      <c r="A4738" t="s">
        <v>53</v>
      </c>
      <c r="B4738" s="57">
        <v>35371</v>
      </c>
      <c r="C4738">
        <v>1996</v>
      </c>
      <c r="D4738">
        <v>710</v>
      </c>
      <c r="F4738">
        <v>0.24</v>
      </c>
      <c r="G4738">
        <v>521</v>
      </c>
      <c r="H4738" t="s">
        <v>54</v>
      </c>
      <c r="I4738">
        <f t="shared" si="149"/>
        <v>11</v>
      </c>
      <c r="J4738">
        <f t="shared" si="148"/>
        <v>1</v>
      </c>
    </row>
    <row r="4739" spans="1:10">
      <c r="A4739" t="s">
        <v>53</v>
      </c>
      <c r="B4739" s="57">
        <v>35371</v>
      </c>
      <c r="C4739">
        <v>1996</v>
      </c>
      <c r="D4739">
        <v>710</v>
      </c>
      <c r="F4739">
        <v>0.23</v>
      </c>
      <c r="G4739">
        <v>523</v>
      </c>
      <c r="H4739" t="s">
        <v>54</v>
      </c>
      <c r="I4739">
        <f t="shared" si="149"/>
        <v>11</v>
      </c>
      <c r="J4739">
        <f t="shared" ref="J4739:J4802" si="150">IF(I4739&lt;7,0,1)</f>
        <v>1</v>
      </c>
    </row>
    <row r="4740" spans="1:10">
      <c r="A4740" t="s">
        <v>53</v>
      </c>
      <c r="B4740" s="57">
        <v>35371</v>
      </c>
      <c r="C4740">
        <v>1996</v>
      </c>
      <c r="D4740">
        <v>710</v>
      </c>
      <c r="F4740">
        <v>0.04</v>
      </c>
      <c r="G4740">
        <v>542</v>
      </c>
      <c r="H4740" t="s">
        <v>54</v>
      </c>
      <c r="I4740">
        <f t="shared" si="149"/>
        <v>11</v>
      </c>
      <c r="J4740">
        <f t="shared" si="150"/>
        <v>1</v>
      </c>
    </row>
    <row r="4741" spans="1:10">
      <c r="A4741" t="s">
        <v>53</v>
      </c>
      <c r="B4741" s="57">
        <v>35371</v>
      </c>
      <c r="C4741">
        <v>1996</v>
      </c>
      <c r="D4741">
        <v>710</v>
      </c>
      <c r="F4741">
        <v>0.03</v>
      </c>
      <c r="G4741">
        <v>610</v>
      </c>
      <c r="H4741" t="s">
        <v>18</v>
      </c>
      <c r="I4741">
        <f t="shared" si="149"/>
        <v>11</v>
      </c>
      <c r="J4741">
        <f t="shared" si="150"/>
        <v>1</v>
      </c>
    </row>
    <row r="4742" spans="1:10">
      <c r="A4742" t="s">
        <v>53</v>
      </c>
      <c r="B4742" s="57">
        <v>35371</v>
      </c>
      <c r="C4742">
        <v>1996</v>
      </c>
      <c r="D4742">
        <v>710</v>
      </c>
      <c r="F4742">
        <v>0.41</v>
      </c>
      <c r="G4742">
        <v>620</v>
      </c>
      <c r="H4742" t="s">
        <v>18</v>
      </c>
      <c r="I4742">
        <f t="shared" si="149"/>
        <v>11</v>
      </c>
      <c r="J4742">
        <f t="shared" si="150"/>
        <v>1</v>
      </c>
    </row>
    <row r="4743" spans="1:10">
      <c r="A4743" t="s">
        <v>53</v>
      </c>
      <c r="B4743" s="57">
        <v>35371</v>
      </c>
      <c r="C4743">
        <v>1996</v>
      </c>
      <c r="D4743">
        <v>710</v>
      </c>
      <c r="F4743">
        <v>1.59</v>
      </c>
      <c r="G4743">
        <v>630</v>
      </c>
      <c r="H4743" t="s">
        <v>18</v>
      </c>
      <c r="I4743">
        <f t="shared" si="149"/>
        <v>11</v>
      </c>
      <c r="J4743">
        <f t="shared" si="150"/>
        <v>1</v>
      </c>
    </row>
    <row r="4744" spans="1:10">
      <c r="A4744" t="s">
        <v>53</v>
      </c>
      <c r="B4744" s="57">
        <v>35371</v>
      </c>
      <c r="C4744">
        <v>1996</v>
      </c>
      <c r="D4744">
        <v>710</v>
      </c>
      <c r="F4744">
        <v>0.24</v>
      </c>
      <c r="G4744">
        <v>640</v>
      </c>
      <c r="H4744" t="s">
        <v>18</v>
      </c>
      <c r="I4744">
        <f t="shared" si="149"/>
        <v>11</v>
      </c>
      <c r="J4744">
        <f t="shared" si="150"/>
        <v>1</v>
      </c>
    </row>
    <row r="4745" spans="1:10">
      <c r="A4745" t="s">
        <v>53</v>
      </c>
      <c r="B4745" s="57">
        <v>35371</v>
      </c>
      <c r="C4745">
        <v>1996</v>
      </c>
      <c r="D4745">
        <v>710</v>
      </c>
      <c r="F4745">
        <v>1.08</v>
      </c>
      <c r="G4745">
        <v>650</v>
      </c>
      <c r="H4745" t="s">
        <v>18</v>
      </c>
      <c r="I4745">
        <f t="shared" si="149"/>
        <v>11</v>
      </c>
      <c r="J4745">
        <f t="shared" si="150"/>
        <v>1</v>
      </c>
    </row>
    <row r="4746" spans="1:10">
      <c r="A4746" t="s">
        <v>53</v>
      </c>
      <c r="B4746" s="57">
        <v>35371</v>
      </c>
      <c r="C4746">
        <v>1996</v>
      </c>
      <c r="D4746">
        <v>710</v>
      </c>
      <c r="F4746">
        <v>0.56999999999999995</v>
      </c>
      <c r="G4746">
        <v>659</v>
      </c>
      <c r="H4746" t="s">
        <v>55</v>
      </c>
      <c r="I4746">
        <f t="shared" si="149"/>
        <v>11</v>
      </c>
      <c r="J4746">
        <f t="shared" si="150"/>
        <v>1</v>
      </c>
    </row>
    <row r="4747" spans="1:10">
      <c r="A4747" t="s">
        <v>53</v>
      </c>
      <c r="B4747" s="57">
        <v>35378</v>
      </c>
      <c r="C4747">
        <v>1996</v>
      </c>
      <c r="D4747">
        <v>710</v>
      </c>
      <c r="E4747">
        <v>4840.45</v>
      </c>
      <c r="F4747">
        <v>39.46</v>
      </c>
      <c r="G4747">
        <v>610</v>
      </c>
      <c r="H4747" t="s">
        <v>18</v>
      </c>
      <c r="I4747">
        <f t="shared" si="149"/>
        <v>11</v>
      </c>
      <c r="J4747">
        <f t="shared" si="150"/>
        <v>1</v>
      </c>
    </row>
    <row r="4748" spans="1:10">
      <c r="A4748" t="s">
        <v>53</v>
      </c>
      <c r="B4748" s="57">
        <v>35378</v>
      </c>
      <c r="C4748">
        <v>1996</v>
      </c>
      <c r="D4748">
        <v>710</v>
      </c>
      <c r="E4748">
        <v>5143.45</v>
      </c>
      <c r="F4748">
        <v>13.22</v>
      </c>
      <c r="G4748">
        <v>541</v>
      </c>
      <c r="H4748" t="s">
        <v>54</v>
      </c>
      <c r="I4748">
        <f t="shared" si="149"/>
        <v>11</v>
      </c>
      <c r="J4748">
        <f t="shared" si="150"/>
        <v>1</v>
      </c>
    </row>
    <row r="4749" spans="1:10">
      <c r="A4749" t="s">
        <v>53</v>
      </c>
      <c r="B4749" s="57">
        <v>35378</v>
      </c>
      <c r="C4749">
        <v>1996</v>
      </c>
      <c r="D4749">
        <v>710</v>
      </c>
      <c r="E4749">
        <v>5143.45</v>
      </c>
      <c r="F4749">
        <v>4.47</v>
      </c>
      <c r="G4749">
        <v>542</v>
      </c>
      <c r="H4749" t="s">
        <v>54</v>
      </c>
      <c r="I4749">
        <f t="shared" si="149"/>
        <v>11</v>
      </c>
      <c r="J4749">
        <f t="shared" si="150"/>
        <v>1</v>
      </c>
    </row>
    <row r="4750" spans="1:10">
      <c r="A4750" t="s">
        <v>53</v>
      </c>
      <c r="B4750" s="57">
        <v>35378</v>
      </c>
      <c r="C4750">
        <v>1996</v>
      </c>
      <c r="D4750">
        <v>710</v>
      </c>
      <c r="E4750">
        <v>5458.9</v>
      </c>
      <c r="F4750">
        <v>1.86</v>
      </c>
      <c r="G4750">
        <v>610</v>
      </c>
      <c r="H4750" t="s">
        <v>18</v>
      </c>
      <c r="I4750">
        <f t="shared" si="149"/>
        <v>11</v>
      </c>
      <c r="J4750">
        <f t="shared" si="150"/>
        <v>1</v>
      </c>
    </row>
    <row r="4751" spans="1:10">
      <c r="A4751" t="s">
        <v>53</v>
      </c>
      <c r="B4751" s="57">
        <v>35378</v>
      </c>
      <c r="C4751">
        <v>1996</v>
      </c>
      <c r="D4751">
        <v>710</v>
      </c>
      <c r="E4751">
        <v>5458.9</v>
      </c>
      <c r="F4751">
        <v>37.17</v>
      </c>
      <c r="G4751">
        <v>630</v>
      </c>
      <c r="H4751" t="s">
        <v>18</v>
      </c>
      <c r="I4751">
        <f t="shared" si="149"/>
        <v>11</v>
      </c>
      <c r="J4751">
        <f t="shared" si="150"/>
        <v>1</v>
      </c>
    </row>
    <row r="4752" spans="1:10">
      <c r="A4752" t="s">
        <v>53</v>
      </c>
      <c r="B4752" s="57">
        <v>35378</v>
      </c>
      <c r="C4752">
        <v>1996</v>
      </c>
      <c r="D4752">
        <v>710</v>
      </c>
      <c r="E4752">
        <v>5458.9</v>
      </c>
      <c r="F4752">
        <v>5.19</v>
      </c>
      <c r="G4752">
        <v>640</v>
      </c>
      <c r="H4752" t="s">
        <v>18</v>
      </c>
      <c r="I4752">
        <f t="shared" si="149"/>
        <v>11</v>
      </c>
      <c r="J4752">
        <f t="shared" si="150"/>
        <v>1</v>
      </c>
    </row>
    <row r="4753" spans="1:10">
      <c r="A4753" t="s">
        <v>53</v>
      </c>
      <c r="B4753" s="57">
        <v>35378</v>
      </c>
      <c r="C4753">
        <v>1996</v>
      </c>
      <c r="D4753">
        <v>710</v>
      </c>
      <c r="E4753">
        <v>5458.9</v>
      </c>
      <c r="F4753">
        <v>80.709999999999994</v>
      </c>
      <c r="G4753">
        <v>650</v>
      </c>
      <c r="H4753" t="s">
        <v>18</v>
      </c>
      <c r="I4753">
        <f t="shared" si="149"/>
        <v>11</v>
      </c>
      <c r="J4753">
        <f t="shared" si="150"/>
        <v>1</v>
      </c>
    </row>
    <row r="4754" spans="1:10">
      <c r="A4754" t="s">
        <v>53</v>
      </c>
      <c r="B4754" s="57">
        <v>35378</v>
      </c>
      <c r="C4754">
        <v>1996</v>
      </c>
      <c r="D4754">
        <v>710</v>
      </c>
      <c r="E4754">
        <v>5458.9</v>
      </c>
      <c r="F4754">
        <v>35.21</v>
      </c>
      <c r="G4754">
        <v>659</v>
      </c>
      <c r="H4754" t="s">
        <v>55</v>
      </c>
      <c r="I4754">
        <f t="shared" si="149"/>
        <v>11</v>
      </c>
      <c r="J4754">
        <f t="shared" si="150"/>
        <v>1</v>
      </c>
    </row>
    <row r="4755" spans="1:10">
      <c r="A4755" t="s">
        <v>53</v>
      </c>
      <c r="B4755" s="57">
        <v>35378</v>
      </c>
      <c r="C4755">
        <v>1996</v>
      </c>
      <c r="D4755">
        <v>710</v>
      </c>
      <c r="F4755">
        <v>0.73</v>
      </c>
      <c r="G4755">
        <v>509</v>
      </c>
      <c r="H4755" t="s">
        <v>54</v>
      </c>
      <c r="I4755">
        <f t="shared" si="149"/>
        <v>11</v>
      </c>
      <c r="J4755">
        <f t="shared" si="150"/>
        <v>1</v>
      </c>
    </row>
    <row r="4756" spans="1:10">
      <c r="A4756" t="s">
        <v>53</v>
      </c>
      <c r="B4756" s="57">
        <v>35378</v>
      </c>
      <c r="C4756">
        <v>1996</v>
      </c>
      <c r="D4756">
        <v>710</v>
      </c>
      <c r="F4756">
        <v>0.62</v>
      </c>
      <c r="G4756">
        <v>517</v>
      </c>
      <c r="H4756" t="s">
        <v>54</v>
      </c>
      <c r="I4756">
        <f t="shared" si="149"/>
        <v>11</v>
      </c>
      <c r="J4756">
        <f t="shared" si="150"/>
        <v>1</v>
      </c>
    </row>
    <row r="4757" spans="1:10">
      <c r="A4757" t="s">
        <v>53</v>
      </c>
      <c r="B4757" s="57">
        <v>35378</v>
      </c>
      <c r="C4757">
        <v>1996</v>
      </c>
      <c r="D4757">
        <v>710</v>
      </c>
      <c r="F4757">
        <v>0.23</v>
      </c>
      <c r="G4757">
        <v>519</v>
      </c>
      <c r="H4757" t="s">
        <v>54</v>
      </c>
      <c r="I4757">
        <f t="shared" si="149"/>
        <v>11</v>
      </c>
      <c r="J4757">
        <f t="shared" si="150"/>
        <v>1</v>
      </c>
    </row>
    <row r="4758" spans="1:10">
      <c r="A4758" t="s">
        <v>53</v>
      </c>
      <c r="B4758" s="57">
        <v>35378</v>
      </c>
      <c r="C4758">
        <v>1996</v>
      </c>
      <c r="D4758">
        <v>710</v>
      </c>
      <c r="F4758">
        <v>0.65</v>
      </c>
      <c r="G4758">
        <v>541</v>
      </c>
      <c r="H4758" t="s">
        <v>54</v>
      </c>
      <c r="I4758">
        <f t="shared" si="149"/>
        <v>11</v>
      </c>
      <c r="J4758">
        <f t="shared" si="150"/>
        <v>1</v>
      </c>
    </row>
    <row r="4759" spans="1:10">
      <c r="A4759" t="s">
        <v>53</v>
      </c>
      <c r="B4759" s="57">
        <v>35378</v>
      </c>
      <c r="C4759">
        <v>1996</v>
      </c>
      <c r="D4759">
        <v>710</v>
      </c>
      <c r="F4759">
        <v>0.05</v>
      </c>
      <c r="G4759">
        <v>542</v>
      </c>
      <c r="H4759" t="s">
        <v>54</v>
      </c>
      <c r="I4759">
        <f t="shared" si="149"/>
        <v>11</v>
      </c>
      <c r="J4759">
        <f t="shared" si="150"/>
        <v>1</v>
      </c>
    </row>
    <row r="4760" spans="1:10">
      <c r="A4760" t="s">
        <v>53</v>
      </c>
      <c r="B4760" s="57">
        <v>35378</v>
      </c>
      <c r="C4760">
        <v>1996</v>
      </c>
      <c r="D4760">
        <v>710</v>
      </c>
      <c r="F4760">
        <v>0.85</v>
      </c>
      <c r="G4760">
        <v>610</v>
      </c>
      <c r="H4760" t="s">
        <v>18</v>
      </c>
      <c r="I4760">
        <f t="shared" si="149"/>
        <v>11</v>
      </c>
      <c r="J4760">
        <f t="shared" si="150"/>
        <v>1</v>
      </c>
    </row>
    <row r="4761" spans="1:10">
      <c r="A4761" t="s">
        <v>53</v>
      </c>
      <c r="B4761" s="57">
        <v>35378</v>
      </c>
      <c r="C4761">
        <v>1996</v>
      </c>
      <c r="D4761">
        <v>710</v>
      </c>
      <c r="F4761">
        <v>0.09</v>
      </c>
      <c r="G4761">
        <v>620</v>
      </c>
      <c r="H4761" t="s">
        <v>18</v>
      </c>
      <c r="I4761">
        <f t="shared" si="149"/>
        <v>11</v>
      </c>
      <c r="J4761">
        <f t="shared" si="150"/>
        <v>1</v>
      </c>
    </row>
    <row r="4762" spans="1:10">
      <c r="A4762" t="s">
        <v>53</v>
      </c>
      <c r="B4762" s="57">
        <v>35378</v>
      </c>
      <c r="C4762">
        <v>1996</v>
      </c>
      <c r="D4762">
        <v>710</v>
      </c>
      <c r="F4762">
        <v>1.1000000000000001</v>
      </c>
      <c r="G4762">
        <v>630</v>
      </c>
      <c r="H4762" t="s">
        <v>18</v>
      </c>
      <c r="I4762">
        <f t="shared" si="149"/>
        <v>11</v>
      </c>
      <c r="J4762">
        <f t="shared" si="150"/>
        <v>1</v>
      </c>
    </row>
    <row r="4763" spans="1:10">
      <c r="A4763" t="s">
        <v>53</v>
      </c>
      <c r="B4763" s="57">
        <v>35378</v>
      </c>
      <c r="C4763">
        <v>1996</v>
      </c>
      <c r="D4763">
        <v>710</v>
      </c>
      <c r="F4763">
        <v>7.85</v>
      </c>
      <c r="G4763">
        <v>640</v>
      </c>
      <c r="H4763" t="s">
        <v>18</v>
      </c>
      <c r="I4763">
        <f t="shared" si="149"/>
        <v>11</v>
      </c>
      <c r="J4763">
        <f t="shared" si="150"/>
        <v>1</v>
      </c>
    </row>
    <row r="4764" spans="1:10">
      <c r="A4764" t="s">
        <v>53</v>
      </c>
      <c r="B4764" s="57">
        <v>35378</v>
      </c>
      <c r="C4764">
        <v>1996</v>
      </c>
      <c r="D4764">
        <v>710</v>
      </c>
      <c r="F4764">
        <v>0.01</v>
      </c>
      <c r="G4764">
        <v>650</v>
      </c>
      <c r="H4764" t="s">
        <v>18</v>
      </c>
      <c r="I4764">
        <f t="shared" si="149"/>
        <v>11</v>
      </c>
      <c r="J4764">
        <f t="shared" si="150"/>
        <v>1</v>
      </c>
    </row>
    <row r="4765" spans="1:10">
      <c r="A4765" t="s">
        <v>53</v>
      </c>
      <c r="B4765" s="57">
        <v>35378</v>
      </c>
      <c r="C4765">
        <v>1996</v>
      </c>
      <c r="D4765">
        <v>710</v>
      </c>
      <c r="F4765">
        <v>2.78</v>
      </c>
      <c r="G4765">
        <v>659</v>
      </c>
      <c r="H4765" t="s">
        <v>55</v>
      </c>
      <c r="I4765">
        <f t="shared" si="149"/>
        <v>11</v>
      </c>
      <c r="J4765">
        <f t="shared" si="150"/>
        <v>1</v>
      </c>
    </row>
    <row r="4766" spans="1:10">
      <c r="A4766" t="s">
        <v>53</v>
      </c>
      <c r="B4766" s="57">
        <v>35385</v>
      </c>
      <c r="C4766">
        <v>1996</v>
      </c>
      <c r="D4766">
        <v>710</v>
      </c>
      <c r="E4766">
        <v>4840.45</v>
      </c>
      <c r="F4766">
        <v>3.29</v>
      </c>
      <c r="G4766">
        <v>610</v>
      </c>
      <c r="H4766" t="s">
        <v>18</v>
      </c>
      <c r="I4766">
        <f t="shared" si="149"/>
        <v>11</v>
      </c>
      <c r="J4766">
        <f t="shared" si="150"/>
        <v>1</v>
      </c>
    </row>
    <row r="4767" spans="1:10">
      <c r="A4767" t="s">
        <v>53</v>
      </c>
      <c r="B4767" s="57">
        <v>35385</v>
      </c>
      <c r="C4767">
        <v>1996</v>
      </c>
      <c r="D4767">
        <v>710</v>
      </c>
      <c r="E4767">
        <v>4840.45</v>
      </c>
      <c r="F4767">
        <v>7.01</v>
      </c>
      <c r="G4767">
        <v>630</v>
      </c>
      <c r="H4767" t="s">
        <v>18</v>
      </c>
      <c r="I4767">
        <f t="shared" si="149"/>
        <v>11</v>
      </c>
      <c r="J4767">
        <f t="shared" si="150"/>
        <v>1</v>
      </c>
    </row>
    <row r="4768" spans="1:10">
      <c r="A4768" t="s">
        <v>53</v>
      </c>
      <c r="B4768" s="57">
        <v>35385</v>
      </c>
      <c r="C4768">
        <v>1996</v>
      </c>
      <c r="D4768">
        <v>710</v>
      </c>
      <c r="E4768">
        <v>4840.45</v>
      </c>
      <c r="F4768">
        <v>1.43</v>
      </c>
      <c r="G4768">
        <v>640</v>
      </c>
      <c r="H4768" t="s">
        <v>18</v>
      </c>
      <c r="I4768">
        <f t="shared" si="149"/>
        <v>11</v>
      </c>
      <c r="J4768">
        <f t="shared" si="150"/>
        <v>1</v>
      </c>
    </row>
    <row r="4769" spans="1:10">
      <c r="A4769" t="s">
        <v>53</v>
      </c>
      <c r="B4769" s="57">
        <v>35385</v>
      </c>
      <c r="C4769">
        <v>1996</v>
      </c>
      <c r="D4769">
        <v>710</v>
      </c>
      <c r="E4769">
        <v>5143.45</v>
      </c>
      <c r="F4769">
        <v>2.8</v>
      </c>
      <c r="G4769">
        <v>517</v>
      </c>
      <c r="H4769" t="s">
        <v>54</v>
      </c>
      <c r="I4769">
        <f t="shared" si="149"/>
        <v>11</v>
      </c>
      <c r="J4769">
        <f t="shared" si="150"/>
        <v>1</v>
      </c>
    </row>
    <row r="4770" spans="1:10">
      <c r="A4770" t="s">
        <v>53</v>
      </c>
      <c r="B4770" s="57">
        <v>35385</v>
      </c>
      <c r="C4770">
        <v>1996</v>
      </c>
      <c r="D4770">
        <v>710</v>
      </c>
      <c r="E4770">
        <v>5143.45</v>
      </c>
      <c r="F4770">
        <v>13.72</v>
      </c>
      <c r="G4770">
        <v>518</v>
      </c>
      <c r="H4770" t="s">
        <v>54</v>
      </c>
      <c r="I4770">
        <f t="shared" si="149"/>
        <v>11</v>
      </c>
      <c r="J4770">
        <f t="shared" si="150"/>
        <v>1</v>
      </c>
    </row>
    <row r="4771" spans="1:10">
      <c r="A4771" t="s">
        <v>53</v>
      </c>
      <c r="B4771" s="57">
        <v>35385</v>
      </c>
      <c r="C4771">
        <v>1996</v>
      </c>
      <c r="D4771">
        <v>710</v>
      </c>
      <c r="E4771">
        <v>5143.45</v>
      </c>
      <c r="F4771">
        <v>4.46</v>
      </c>
      <c r="G4771">
        <v>519</v>
      </c>
      <c r="H4771" t="s">
        <v>54</v>
      </c>
      <c r="I4771">
        <f t="shared" si="149"/>
        <v>11</v>
      </c>
      <c r="J4771">
        <f t="shared" si="150"/>
        <v>1</v>
      </c>
    </row>
    <row r="4772" spans="1:10">
      <c r="A4772" t="s">
        <v>53</v>
      </c>
      <c r="B4772" s="57">
        <v>35385</v>
      </c>
      <c r="C4772">
        <v>1996</v>
      </c>
      <c r="D4772">
        <v>710</v>
      </c>
      <c r="E4772">
        <v>5143.45</v>
      </c>
      <c r="F4772">
        <v>0.56999999999999995</v>
      </c>
      <c r="G4772">
        <v>521</v>
      </c>
      <c r="H4772" t="s">
        <v>54</v>
      </c>
      <c r="I4772">
        <f t="shared" si="149"/>
        <v>11</v>
      </c>
      <c r="J4772">
        <f t="shared" si="150"/>
        <v>1</v>
      </c>
    </row>
    <row r="4773" spans="1:10">
      <c r="A4773" t="s">
        <v>53</v>
      </c>
      <c r="B4773" s="57">
        <v>35385</v>
      </c>
      <c r="C4773">
        <v>1996</v>
      </c>
      <c r="D4773">
        <v>710</v>
      </c>
      <c r="E4773">
        <v>5143.45</v>
      </c>
      <c r="F4773">
        <v>21.74</v>
      </c>
      <c r="G4773">
        <v>541</v>
      </c>
      <c r="H4773" t="s">
        <v>54</v>
      </c>
      <c r="I4773">
        <f t="shared" si="149"/>
        <v>11</v>
      </c>
      <c r="J4773">
        <f t="shared" si="150"/>
        <v>1</v>
      </c>
    </row>
    <row r="4774" spans="1:10">
      <c r="A4774" t="s">
        <v>53</v>
      </c>
      <c r="B4774" s="57">
        <v>35385</v>
      </c>
      <c r="C4774">
        <v>1996</v>
      </c>
      <c r="D4774">
        <v>710</v>
      </c>
      <c r="E4774">
        <v>5143.45</v>
      </c>
      <c r="F4774">
        <v>1.79</v>
      </c>
      <c r="G4774">
        <v>542</v>
      </c>
      <c r="H4774" t="s">
        <v>54</v>
      </c>
      <c r="I4774">
        <f t="shared" ref="I4774:I4837" si="151">MONTH(B4774)</f>
        <v>11</v>
      </c>
      <c r="J4774">
        <f t="shared" si="150"/>
        <v>1</v>
      </c>
    </row>
    <row r="4775" spans="1:10">
      <c r="A4775" t="s">
        <v>53</v>
      </c>
      <c r="B4775" s="57">
        <v>35385</v>
      </c>
      <c r="C4775">
        <v>1996</v>
      </c>
      <c r="D4775">
        <v>710</v>
      </c>
      <c r="E4775">
        <v>5458.9</v>
      </c>
      <c r="F4775">
        <v>0.32</v>
      </c>
      <c r="G4775">
        <v>610</v>
      </c>
      <c r="H4775" t="s">
        <v>18</v>
      </c>
      <c r="I4775">
        <f t="shared" si="151"/>
        <v>11</v>
      </c>
      <c r="J4775">
        <f t="shared" si="150"/>
        <v>1</v>
      </c>
    </row>
    <row r="4776" spans="1:10">
      <c r="A4776" t="s">
        <v>53</v>
      </c>
      <c r="B4776" s="57">
        <v>35385</v>
      </c>
      <c r="C4776">
        <v>1996</v>
      </c>
      <c r="D4776">
        <v>710</v>
      </c>
      <c r="E4776">
        <v>5458.9</v>
      </c>
      <c r="F4776">
        <v>22.04</v>
      </c>
      <c r="G4776">
        <v>630</v>
      </c>
      <c r="H4776" t="s">
        <v>18</v>
      </c>
      <c r="I4776">
        <f t="shared" si="151"/>
        <v>11</v>
      </c>
      <c r="J4776">
        <f t="shared" si="150"/>
        <v>1</v>
      </c>
    </row>
    <row r="4777" spans="1:10">
      <c r="A4777" t="s">
        <v>53</v>
      </c>
      <c r="B4777" s="57">
        <v>35385</v>
      </c>
      <c r="C4777">
        <v>1996</v>
      </c>
      <c r="D4777">
        <v>710</v>
      </c>
      <c r="E4777">
        <v>5458.9</v>
      </c>
      <c r="F4777">
        <v>5.99</v>
      </c>
      <c r="G4777">
        <v>640</v>
      </c>
      <c r="H4777" t="s">
        <v>18</v>
      </c>
      <c r="I4777">
        <f t="shared" si="151"/>
        <v>11</v>
      </c>
      <c r="J4777">
        <f t="shared" si="150"/>
        <v>1</v>
      </c>
    </row>
    <row r="4778" spans="1:10">
      <c r="A4778" t="s">
        <v>53</v>
      </c>
      <c r="B4778" s="57">
        <v>35385</v>
      </c>
      <c r="C4778">
        <v>1996</v>
      </c>
      <c r="D4778">
        <v>710</v>
      </c>
      <c r="E4778">
        <v>5458.9</v>
      </c>
      <c r="F4778">
        <v>19.52</v>
      </c>
      <c r="G4778">
        <v>650</v>
      </c>
      <c r="H4778" t="s">
        <v>18</v>
      </c>
      <c r="I4778">
        <f t="shared" si="151"/>
        <v>11</v>
      </c>
      <c r="J4778">
        <f t="shared" si="150"/>
        <v>1</v>
      </c>
    </row>
    <row r="4779" spans="1:10">
      <c r="A4779" t="s">
        <v>53</v>
      </c>
      <c r="B4779" s="57">
        <v>35385</v>
      </c>
      <c r="C4779">
        <v>1996</v>
      </c>
      <c r="D4779">
        <v>710</v>
      </c>
      <c r="E4779">
        <v>5458.9</v>
      </c>
      <c r="F4779">
        <v>0.3</v>
      </c>
      <c r="G4779">
        <v>659</v>
      </c>
      <c r="H4779" t="s">
        <v>55</v>
      </c>
      <c r="I4779">
        <f t="shared" si="151"/>
        <v>11</v>
      </c>
      <c r="J4779">
        <f t="shared" si="150"/>
        <v>1</v>
      </c>
    </row>
    <row r="4780" spans="1:10">
      <c r="A4780" t="s">
        <v>53</v>
      </c>
      <c r="B4780" s="57">
        <v>35385</v>
      </c>
      <c r="C4780">
        <v>1996</v>
      </c>
      <c r="D4780">
        <v>710</v>
      </c>
      <c r="E4780">
        <v>7681.82</v>
      </c>
      <c r="F4780">
        <v>1.38</v>
      </c>
      <c r="G4780">
        <v>518</v>
      </c>
      <c r="H4780" t="s">
        <v>54</v>
      </c>
      <c r="I4780">
        <f t="shared" si="151"/>
        <v>11</v>
      </c>
      <c r="J4780">
        <f t="shared" si="150"/>
        <v>1</v>
      </c>
    </row>
    <row r="4781" spans="1:10">
      <c r="A4781" t="s">
        <v>53</v>
      </c>
      <c r="B4781" s="57">
        <v>35385</v>
      </c>
      <c r="C4781">
        <v>1996</v>
      </c>
      <c r="D4781">
        <v>710</v>
      </c>
      <c r="E4781">
        <v>7681.82</v>
      </c>
      <c r="F4781">
        <v>1.18</v>
      </c>
      <c r="G4781">
        <v>519</v>
      </c>
      <c r="H4781" t="s">
        <v>54</v>
      </c>
      <c r="I4781">
        <f t="shared" si="151"/>
        <v>11</v>
      </c>
      <c r="J4781">
        <f t="shared" si="150"/>
        <v>1</v>
      </c>
    </row>
    <row r="4782" spans="1:10">
      <c r="A4782" t="s">
        <v>53</v>
      </c>
      <c r="B4782" s="57">
        <v>35385</v>
      </c>
      <c r="C4782">
        <v>1996</v>
      </c>
      <c r="D4782">
        <v>710</v>
      </c>
      <c r="F4782">
        <v>0</v>
      </c>
      <c r="G4782">
        <v>514</v>
      </c>
      <c r="H4782" t="s">
        <v>54</v>
      </c>
      <c r="I4782">
        <f t="shared" si="151"/>
        <v>11</v>
      </c>
      <c r="J4782">
        <f t="shared" si="150"/>
        <v>1</v>
      </c>
    </row>
    <row r="4783" spans="1:10">
      <c r="A4783" t="s">
        <v>53</v>
      </c>
      <c r="B4783" s="57">
        <v>35385</v>
      </c>
      <c r="C4783">
        <v>1996</v>
      </c>
      <c r="D4783">
        <v>710</v>
      </c>
      <c r="F4783">
        <v>0.21</v>
      </c>
      <c r="G4783">
        <v>517</v>
      </c>
      <c r="H4783" t="s">
        <v>54</v>
      </c>
      <c r="I4783">
        <f t="shared" si="151"/>
        <v>11</v>
      </c>
      <c r="J4783">
        <f t="shared" si="150"/>
        <v>1</v>
      </c>
    </row>
    <row r="4784" spans="1:10">
      <c r="A4784" t="s">
        <v>53</v>
      </c>
      <c r="B4784" s="57">
        <v>35385</v>
      </c>
      <c r="C4784">
        <v>1996</v>
      </c>
      <c r="D4784">
        <v>710</v>
      </c>
      <c r="F4784">
        <v>0.17</v>
      </c>
      <c r="G4784">
        <v>518</v>
      </c>
      <c r="H4784" t="s">
        <v>54</v>
      </c>
      <c r="I4784">
        <f t="shared" si="151"/>
        <v>11</v>
      </c>
      <c r="J4784">
        <f t="shared" si="150"/>
        <v>1</v>
      </c>
    </row>
    <row r="4785" spans="1:10">
      <c r="A4785" t="s">
        <v>53</v>
      </c>
      <c r="B4785" s="57">
        <v>35385</v>
      </c>
      <c r="C4785">
        <v>1996</v>
      </c>
      <c r="D4785">
        <v>710</v>
      </c>
      <c r="F4785">
        <v>0.25</v>
      </c>
      <c r="G4785">
        <v>519</v>
      </c>
      <c r="H4785" t="s">
        <v>54</v>
      </c>
      <c r="I4785">
        <f t="shared" si="151"/>
        <v>11</v>
      </c>
      <c r="J4785">
        <f t="shared" si="150"/>
        <v>1</v>
      </c>
    </row>
    <row r="4786" spans="1:10">
      <c r="A4786" t="s">
        <v>53</v>
      </c>
      <c r="B4786" s="57">
        <v>35385</v>
      </c>
      <c r="C4786">
        <v>1996</v>
      </c>
      <c r="D4786">
        <v>710</v>
      </c>
      <c r="F4786">
        <v>0.16</v>
      </c>
      <c r="G4786">
        <v>541</v>
      </c>
      <c r="H4786" t="s">
        <v>54</v>
      </c>
      <c r="I4786">
        <f t="shared" si="151"/>
        <v>11</v>
      </c>
      <c r="J4786">
        <f t="shared" si="150"/>
        <v>1</v>
      </c>
    </row>
    <row r="4787" spans="1:10">
      <c r="A4787" t="s">
        <v>53</v>
      </c>
      <c r="B4787" s="57">
        <v>35385</v>
      </c>
      <c r="C4787">
        <v>1996</v>
      </c>
      <c r="D4787">
        <v>710</v>
      </c>
      <c r="F4787">
        <v>0.01</v>
      </c>
      <c r="G4787">
        <v>542</v>
      </c>
      <c r="H4787" t="s">
        <v>54</v>
      </c>
      <c r="I4787">
        <f t="shared" si="151"/>
        <v>11</v>
      </c>
      <c r="J4787">
        <f t="shared" si="150"/>
        <v>1</v>
      </c>
    </row>
    <row r="4788" spans="1:10">
      <c r="A4788" t="s">
        <v>53</v>
      </c>
      <c r="B4788" s="57">
        <v>35385</v>
      </c>
      <c r="C4788">
        <v>1996</v>
      </c>
      <c r="D4788">
        <v>710</v>
      </c>
      <c r="F4788">
        <v>2.1800000000000002</v>
      </c>
      <c r="G4788">
        <v>610</v>
      </c>
      <c r="H4788" t="s">
        <v>18</v>
      </c>
      <c r="I4788">
        <f t="shared" si="151"/>
        <v>11</v>
      </c>
      <c r="J4788">
        <f t="shared" si="150"/>
        <v>1</v>
      </c>
    </row>
    <row r="4789" spans="1:10">
      <c r="A4789" t="s">
        <v>53</v>
      </c>
      <c r="B4789" s="57">
        <v>35385</v>
      </c>
      <c r="C4789">
        <v>1996</v>
      </c>
      <c r="D4789">
        <v>710</v>
      </c>
      <c r="F4789">
        <v>0.05</v>
      </c>
      <c r="G4789">
        <v>620</v>
      </c>
      <c r="H4789" t="s">
        <v>18</v>
      </c>
      <c r="I4789">
        <f t="shared" si="151"/>
        <v>11</v>
      </c>
      <c r="J4789">
        <f t="shared" si="150"/>
        <v>1</v>
      </c>
    </row>
    <row r="4790" spans="1:10">
      <c r="A4790" t="s">
        <v>53</v>
      </c>
      <c r="B4790" s="57">
        <v>35385</v>
      </c>
      <c r="C4790">
        <v>1996</v>
      </c>
      <c r="D4790">
        <v>710</v>
      </c>
      <c r="F4790">
        <v>12.22</v>
      </c>
      <c r="G4790">
        <v>630</v>
      </c>
      <c r="H4790" t="s">
        <v>18</v>
      </c>
      <c r="I4790">
        <f t="shared" si="151"/>
        <v>11</v>
      </c>
      <c r="J4790">
        <f t="shared" si="150"/>
        <v>1</v>
      </c>
    </row>
    <row r="4791" spans="1:10">
      <c r="A4791" t="s">
        <v>53</v>
      </c>
      <c r="B4791" s="57">
        <v>35385</v>
      </c>
      <c r="C4791">
        <v>1996</v>
      </c>
      <c r="D4791">
        <v>710</v>
      </c>
      <c r="F4791">
        <v>32.630000000000003</v>
      </c>
      <c r="G4791">
        <v>640</v>
      </c>
      <c r="H4791" t="s">
        <v>18</v>
      </c>
      <c r="I4791">
        <f t="shared" si="151"/>
        <v>11</v>
      </c>
      <c r="J4791">
        <f t="shared" si="150"/>
        <v>1</v>
      </c>
    </row>
    <row r="4792" spans="1:10">
      <c r="A4792" t="s">
        <v>53</v>
      </c>
      <c r="B4792" s="57">
        <v>35385</v>
      </c>
      <c r="C4792">
        <v>1996</v>
      </c>
      <c r="D4792">
        <v>710</v>
      </c>
      <c r="F4792">
        <v>0.49</v>
      </c>
      <c r="G4792">
        <v>650</v>
      </c>
      <c r="H4792" t="s">
        <v>18</v>
      </c>
      <c r="I4792">
        <f t="shared" si="151"/>
        <v>11</v>
      </c>
      <c r="J4792">
        <f t="shared" si="150"/>
        <v>1</v>
      </c>
    </row>
    <row r="4793" spans="1:10">
      <c r="A4793" t="s">
        <v>53</v>
      </c>
      <c r="B4793" s="57">
        <v>35385</v>
      </c>
      <c r="C4793">
        <v>1996</v>
      </c>
      <c r="D4793">
        <v>710</v>
      </c>
      <c r="F4793">
        <v>0.01</v>
      </c>
      <c r="G4793">
        <v>659</v>
      </c>
      <c r="H4793" t="s">
        <v>55</v>
      </c>
      <c r="I4793">
        <f t="shared" si="151"/>
        <v>11</v>
      </c>
      <c r="J4793">
        <f t="shared" si="150"/>
        <v>1</v>
      </c>
    </row>
    <row r="4794" spans="1:10">
      <c r="A4794" t="s">
        <v>53</v>
      </c>
      <c r="B4794" s="57">
        <v>35392</v>
      </c>
      <c r="C4794">
        <v>1996</v>
      </c>
      <c r="D4794">
        <v>710</v>
      </c>
      <c r="E4794">
        <v>4840.45</v>
      </c>
      <c r="F4794">
        <v>5.63</v>
      </c>
      <c r="G4794">
        <v>640</v>
      </c>
      <c r="H4794" t="s">
        <v>18</v>
      </c>
      <c r="I4794">
        <f t="shared" si="151"/>
        <v>11</v>
      </c>
      <c r="J4794">
        <f t="shared" si="150"/>
        <v>1</v>
      </c>
    </row>
    <row r="4795" spans="1:10">
      <c r="A4795" t="s">
        <v>53</v>
      </c>
      <c r="B4795" s="57">
        <v>35392</v>
      </c>
      <c r="C4795">
        <v>1996</v>
      </c>
      <c r="D4795">
        <v>710</v>
      </c>
      <c r="E4795">
        <v>4840.45</v>
      </c>
      <c r="F4795">
        <v>1.24</v>
      </c>
      <c r="G4795">
        <v>650</v>
      </c>
      <c r="H4795" t="s">
        <v>18</v>
      </c>
      <c r="I4795">
        <f t="shared" si="151"/>
        <v>11</v>
      </c>
      <c r="J4795">
        <f t="shared" si="150"/>
        <v>1</v>
      </c>
    </row>
    <row r="4796" spans="1:10">
      <c r="A4796" t="s">
        <v>53</v>
      </c>
      <c r="B4796" s="57">
        <v>35392</v>
      </c>
      <c r="C4796">
        <v>1996</v>
      </c>
      <c r="D4796">
        <v>710</v>
      </c>
      <c r="E4796">
        <v>7681.82</v>
      </c>
      <c r="F4796">
        <v>1.7</v>
      </c>
      <c r="G4796">
        <v>518</v>
      </c>
      <c r="H4796" t="s">
        <v>54</v>
      </c>
      <c r="I4796">
        <f t="shared" si="151"/>
        <v>11</v>
      </c>
      <c r="J4796">
        <f t="shared" si="150"/>
        <v>1</v>
      </c>
    </row>
    <row r="4797" spans="1:10">
      <c r="A4797" t="s">
        <v>53</v>
      </c>
      <c r="B4797" s="57">
        <v>35392</v>
      </c>
      <c r="C4797">
        <v>1996</v>
      </c>
      <c r="D4797">
        <v>710</v>
      </c>
      <c r="F4797">
        <v>0.03</v>
      </c>
      <c r="G4797">
        <v>518</v>
      </c>
      <c r="H4797" t="s">
        <v>54</v>
      </c>
      <c r="I4797">
        <f t="shared" si="151"/>
        <v>11</v>
      </c>
      <c r="J4797">
        <f t="shared" si="150"/>
        <v>1</v>
      </c>
    </row>
    <row r="4798" spans="1:10">
      <c r="A4798" t="s">
        <v>53</v>
      </c>
      <c r="B4798" s="57">
        <v>35392</v>
      </c>
      <c r="C4798">
        <v>1996</v>
      </c>
      <c r="D4798">
        <v>710</v>
      </c>
      <c r="F4798">
        <v>0.01</v>
      </c>
      <c r="G4798">
        <v>519</v>
      </c>
      <c r="H4798" t="s">
        <v>54</v>
      </c>
      <c r="I4798">
        <f t="shared" si="151"/>
        <v>11</v>
      </c>
      <c r="J4798">
        <f t="shared" si="150"/>
        <v>1</v>
      </c>
    </row>
    <row r="4799" spans="1:10">
      <c r="A4799" t="s">
        <v>53</v>
      </c>
      <c r="B4799" s="57">
        <v>35392</v>
      </c>
      <c r="C4799">
        <v>1996</v>
      </c>
      <c r="D4799">
        <v>710</v>
      </c>
      <c r="F4799">
        <v>0.04</v>
      </c>
      <c r="G4799">
        <v>620</v>
      </c>
      <c r="H4799" t="s">
        <v>18</v>
      </c>
      <c r="I4799">
        <f t="shared" si="151"/>
        <v>11</v>
      </c>
      <c r="J4799">
        <f t="shared" si="150"/>
        <v>1</v>
      </c>
    </row>
    <row r="4800" spans="1:10">
      <c r="A4800" t="s">
        <v>53</v>
      </c>
      <c r="B4800" s="57">
        <v>35392</v>
      </c>
      <c r="C4800">
        <v>1996</v>
      </c>
      <c r="D4800">
        <v>710</v>
      </c>
      <c r="F4800">
        <v>0.15</v>
      </c>
      <c r="G4800">
        <v>630</v>
      </c>
      <c r="H4800" t="s">
        <v>18</v>
      </c>
      <c r="I4800">
        <f t="shared" si="151"/>
        <v>11</v>
      </c>
      <c r="J4800">
        <f t="shared" si="150"/>
        <v>1</v>
      </c>
    </row>
    <row r="4801" spans="1:10">
      <c r="A4801" t="s">
        <v>53</v>
      </c>
      <c r="B4801" s="57">
        <v>35392</v>
      </c>
      <c r="C4801">
        <v>1996</v>
      </c>
      <c r="D4801">
        <v>710</v>
      </c>
      <c r="F4801">
        <v>0.25</v>
      </c>
      <c r="G4801">
        <v>640</v>
      </c>
      <c r="H4801" t="s">
        <v>18</v>
      </c>
      <c r="I4801">
        <f t="shared" si="151"/>
        <v>11</v>
      </c>
      <c r="J4801">
        <f t="shared" si="150"/>
        <v>1</v>
      </c>
    </row>
    <row r="4802" spans="1:10">
      <c r="A4802" t="s">
        <v>53</v>
      </c>
      <c r="B4802" s="57">
        <v>35399</v>
      </c>
      <c r="C4802">
        <v>1996</v>
      </c>
      <c r="D4802">
        <v>710</v>
      </c>
      <c r="F4802">
        <v>0.02</v>
      </c>
      <c r="G4802">
        <v>519</v>
      </c>
      <c r="H4802" t="s">
        <v>54</v>
      </c>
      <c r="I4802">
        <f t="shared" si="151"/>
        <v>11</v>
      </c>
      <c r="J4802">
        <f t="shared" si="150"/>
        <v>1</v>
      </c>
    </row>
    <row r="4803" spans="1:10">
      <c r="A4803" t="s">
        <v>53</v>
      </c>
      <c r="B4803" s="57">
        <v>35399</v>
      </c>
      <c r="C4803">
        <v>1996</v>
      </c>
      <c r="D4803">
        <v>710</v>
      </c>
      <c r="F4803">
        <v>0.01</v>
      </c>
      <c r="G4803">
        <v>620</v>
      </c>
      <c r="H4803" t="s">
        <v>18</v>
      </c>
      <c r="I4803">
        <f t="shared" si="151"/>
        <v>11</v>
      </c>
      <c r="J4803">
        <f t="shared" ref="J4803:J4866" si="152">IF(I4803&lt;7,0,1)</f>
        <v>1</v>
      </c>
    </row>
    <row r="4804" spans="1:10">
      <c r="A4804" t="s">
        <v>53</v>
      </c>
      <c r="B4804" s="57">
        <v>35399</v>
      </c>
      <c r="C4804">
        <v>1996</v>
      </c>
      <c r="D4804">
        <v>710</v>
      </c>
      <c r="F4804">
        <v>0.02</v>
      </c>
      <c r="G4804">
        <v>630</v>
      </c>
      <c r="H4804" t="s">
        <v>18</v>
      </c>
      <c r="I4804">
        <f t="shared" si="151"/>
        <v>11</v>
      </c>
      <c r="J4804">
        <f t="shared" si="152"/>
        <v>1</v>
      </c>
    </row>
    <row r="4805" spans="1:10">
      <c r="A4805" t="s">
        <v>53</v>
      </c>
      <c r="B4805" s="57">
        <v>35406</v>
      </c>
      <c r="C4805">
        <v>1996</v>
      </c>
      <c r="D4805">
        <v>710</v>
      </c>
      <c r="F4805">
        <v>0.02</v>
      </c>
      <c r="G4805">
        <v>620</v>
      </c>
      <c r="H4805" t="s">
        <v>18</v>
      </c>
      <c r="I4805">
        <f t="shared" si="151"/>
        <v>12</v>
      </c>
      <c r="J4805">
        <f t="shared" si="152"/>
        <v>1</v>
      </c>
    </row>
    <row r="4806" spans="1:10">
      <c r="A4806" t="s">
        <v>53</v>
      </c>
      <c r="B4806" s="57">
        <v>35413</v>
      </c>
      <c r="C4806">
        <v>1996</v>
      </c>
      <c r="D4806">
        <v>710</v>
      </c>
      <c r="F4806">
        <v>0</v>
      </c>
      <c r="G4806">
        <v>512</v>
      </c>
      <c r="H4806" t="s">
        <v>54</v>
      </c>
      <c r="I4806">
        <f t="shared" si="151"/>
        <v>12</v>
      </c>
      <c r="J4806">
        <f t="shared" si="152"/>
        <v>1</v>
      </c>
    </row>
    <row r="4807" spans="1:10">
      <c r="A4807" t="s">
        <v>53</v>
      </c>
      <c r="B4807" s="57">
        <v>35434</v>
      </c>
      <c r="C4807">
        <v>1997</v>
      </c>
      <c r="D4807">
        <v>710</v>
      </c>
      <c r="F4807">
        <v>0.27</v>
      </c>
      <c r="G4807">
        <v>610</v>
      </c>
      <c r="H4807" t="s">
        <v>18</v>
      </c>
      <c r="I4807">
        <f t="shared" si="151"/>
        <v>1</v>
      </c>
      <c r="J4807">
        <f t="shared" si="152"/>
        <v>0</v>
      </c>
    </row>
    <row r="4808" spans="1:10">
      <c r="A4808" t="s">
        <v>53</v>
      </c>
      <c r="B4808" s="57">
        <v>35434</v>
      </c>
      <c r="C4808">
        <v>1997</v>
      </c>
      <c r="D4808">
        <v>710</v>
      </c>
      <c r="F4808">
        <v>5.6</v>
      </c>
      <c r="G4808">
        <v>630</v>
      </c>
      <c r="H4808" t="s">
        <v>18</v>
      </c>
      <c r="I4808">
        <f t="shared" si="151"/>
        <v>1</v>
      </c>
      <c r="J4808">
        <f t="shared" si="152"/>
        <v>0</v>
      </c>
    </row>
    <row r="4809" spans="1:10">
      <c r="A4809" t="s">
        <v>53</v>
      </c>
      <c r="B4809" s="57">
        <v>35434</v>
      </c>
      <c r="C4809">
        <v>1997</v>
      </c>
      <c r="D4809">
        <v>710</v>
      </c>
      <c r="F4809">
        <v>0.21</v>
      </c>
      <c r="G4809">
        <v>649</v>
      </c>
      <c r="H4809" t="s">
        <v>55</v>
      </c>
      <c r="I4809">
        <f t="shared" si="151"/>
        <v>1</v>
      </c>
      <c r="J4809">
        <f t="shared" si="152"/>
        <v>0</v>
      </c>
    </row>
    <row r="4810" spans="1:10">
      <c r="A4810" t="s">
        <v>53</v>
      </c>
      <c r="B4810" s="57">
        <v>35434</v>
      </c>
      <c r="C4810">
        <v>1997</v>
      </c>
      <c r="D4810">
        <v>710</v>
      </c>
      <c r="F4810">
        <v>0.03</v>
      </c>
      <c r="G4810">
        <v>659</v>
      </c>
      <c r="H4810" t="s">
        <v>55</v>
      </c>
      <c r="I4810">
        <f t="shared" si="151"/>
        <v>1</v>
      </c>
      <c r="J4810">
        <f t="shared" si="152"/>
        <v>0</v>
      </c>
    </row>
    <row r="4811" spans="1:10">
      <c r="A4811" t="s">
        <v>53</v>
      </c>
      <c r="B4811" s="57">
        <v>35441</v>
      </c>
      <c r="C4811">
        <v>1997</v>
      </c>
      <c r="D4811">
        <v>710</v>
      </c>
      <c r="F4811">
        <v>2</v>
      </c>
      <c r="G4811">
        <v>630</v>
      </c>
      <c r="H4811" t="s">
        <v>18</v>
      </c>
      <c r="I4811">
        <f t="shared" si="151"/>
        <v>1</v>
      </c>
      <c r="J4811">
        <f t="shared" si="152"/>
        <v>0</v>
      </c>
    </row>
    <row r="4812" spans="1:10">
      <c r="A4812" t="s">
        <v>53</v>
      </c>
      <c r="B4812" s="57">
        <v>35448</v>
      </c>
      <c r="C4812">
        <v>1997</v>
      </c>
      <c r="D4812">
        <v>710</v>
      </c>
      <c r="F4812">
        <v>0</v>
      </c>
      <c r="G4812">
        <v>519</v>
      </c>
      <c r="H4812" t="s">
        <v>54</v>
      </c>
      <c r="I4812">
        <f t="shared" si="151"/>
        <v>1</v>
      </c>
      <c r="J4812">
        <f t="shared" si="152"/>
        <v>0</v>
      </c>
    </row>
    <row r="4813" spans="1:10">
      <c r="A4813" t="s">
        <v>53</v>
      </c>
      <c r="B4813" s="57">
        <v>35448</v>
      </c>
      <c r="C4813">
        <v>1997</v>
      </c>
      <c r="D4813">
        <v>710</v>
      </c>
      <c r="F4813">
        <v>6.15</v>
      </c>
      <c r="G4813">
        <v>630</v>
      </c>
      <c r="H4813" t="s">
        <v>18</v>
      </c>
      <c r="I4813">
        <f t="shared" si="151"/>
        <v>1</v>
      </c>
      <c r="J4813">
        <f t="shared" si="152"/>
        <v>0</v>
      </c>
    </row>
    <row r="4814" spans="1:10">
      <c r="A4814" t="s">
        <v>53</v>
      </c>
      <c r="B4814" s="57">
        <v>35455</v>
      </c>
      <c r="C4814">
        <v>1997</v>
      </c>
      <c r="D4814">
        <v>710</v>
      </c>
      <c r="F4814">
        <v>0.08</v>
      </c>
      <c r="G4814">
        <v>610</v>
      </c>
      <c r="H4814" t="s">
        <v>18</v>
      </c>
      <c r="I4814">
        <f t="shared" si="151"/>
        <v>1</v>
      </c>
      <c r="J4814">
        <f t="shared" si="152"/>
        <v>0</v>
      </c>
    </row>
    <row r="4815" spans="1:10">
      <c r="A4815" t="s">
        <v>53</v>
      </c>
      <c r="B4815" s="57">
        <v>35455</v>
      </c>
      <c r="C4815">
        <v>1997</v>
      </c>
      <c r="D4815">
        <v>710</v>
      </c>
      <c r="F4815">
        <v>0.02</v>
      </c>
      <c r="G4815">
        <v>620</v>
      </c>
      <c r="H4815" t="s">
        <v>18</v>
      </c>
      <c r="I4815">
        <f t="shared" si="151"/>
        <v>1</v>
      </c>
      <c r="J4815">
        <f t="shared" si="152"/>
        <v>0</v>
      </c>
    </row>
    <row r="4816" spans="1:10">
      <c r="A4816" t="s">
        <v>53</v>
      </c>
      <c r="B4816" s="57">
        <v>35455</v>
      </c>
      <c r="C4816">
        <v>1997</v>
      </c>
      <c r="D4816">
        <v>710</v>
      </c>
      <c r="F4816">
        <v>19.18</v>
      </c>
      <c r="G4816">
        <v>630</v>
      </c>
      <c r="H4816" t="s">
        <v>18</v>
      </c>
      <c r="I4816">
        <f t="shared" si="151"/>
        <v>1</v>
      </c>
      <c r="J4816">
        <f t="shared" si="152"/>
        <v>0</v>
      </c>
    </row>
    <row r="4817" spans="1:10">
      <c r="A4817" t="s">
        <v>53</v>
      </c>
      <c r="B4817" s="57">
        <v>35455</v>
      </c>
      <c r="C4817">
        <v>1997</v>
      </c>
      <c r="D4817">
        <v>710</v>
      </c>
      <c r="F4817">
        <v>0.11</v>
      </c>
      <c r="G4817">
        <v>649</v>
      </c>
      <c r="H4817" t="s">
        <v>55</v>
      </c>
      <c r="I4817">
        <f t="shared" si="151"/>
        <v>1</v>
      </c>
      <c r="J4817">
        <f t="shared" si="152"/>
        <v>0</v>
      </c>
    </row>
    <row r="4818" spans="1:10">
      <c r="A4818" t="s">
        <v>53</v>
      </c>
      <c r="B4818" s="57">
        <v>35455</v>
      </c>
      <c r="C4818">
        <v>1997</v>
      </c>
      <c r="D4818">
        <v>710</v>
      </c>
      <c r="F4818">
        <v>0.01</v>
      </c>
      <c r="G4818">
        <v>659</v>
      </c>
      <c r="H4818" t="s">
        <v>55</v>
      </c>
      <c r="I4818">
        <f t="shared" si="151"/>
        <v>1</v>
      </c>
      <c r="J4818">
        <f t="shared" si="152"/>
        <v>0</v>
      </c>
    </row>
    <row r="4819" spans="1:10">
      <c r="A4819" t="s">
        <v>53</v>
      </c>
      <c r="B4819" s="57">
        <v>35462</v>
      </c>
      <c r="C4819">
        <v>1997</v>
      </c>
      <c r="D4819">
        <v>710</v>
      </c>
      <c r="F4819">
        <v>0.06</v>
      </c>
      <c r="G4819">
        <v>509</v>
      </c>
      <c r="H4819" t="s">
        <v>54</v>
      </c>
      <c r="I4819">
        <f t="shared" si="151"/>
        <v>2</v>
      </c>
      <c r="J4819">
        <f t="shared" si="152"/>
        <v>0</v>
      </c>
    </row>
    <row r="4820" spans="1:10">
      <c r="A4820" t="s">
        <v>53</v>
      </c>
      <c r="B4820" s="57">
        <v>35462</v>
      </c>
      <c r="C4820">
        <v>1997</v>
      </c>
      <c r="D4820">
        <v>710</v>
      </c>
      <c r="F4820">
        <v>0</v>
      </c>
      <c r="G4820">
        <v>517</v>
      </c>
      <c r="H4820" t="s">
        <v>54</v>
      </c>
      <c r="I4820">
        <f t="shared" si="151"/>
        <v>2</v>
      </c>
      <c r="J4820">
        <f t="shared" si="152"/>
        <v>0</v>
      </c>
    </row>
    <row r="4821" spans="1:10">
      <c r="A4821" t="s">
        <v>53</v>
      </c>
      <c r="B4821" s="57">
        <v>35462</v>
      </c>
      <c r="C4821">
        <v>1997</v>
      </c>
      <c r="D4821">
        <v>710</v>
      </c>
      <c r="F4821">
        <v>0</v>
      </c>
      <c r="G4821">
        <v>519</v>
      </c>
      <c r="H4821" t="s">
        <v>54</v>
      </c>
      <c r="I4821">
        <f t="shared" si="151"/>
        <v>2</v>
      </c>
      <c r="J4821">
        <f t="shared" si="152"/>
        <v>0</v>
      </c>
    </row>
    <row r="4822" spans="1:10">
      <c r="A4822" t="s">
        <v>53</v>
      </c>
      <c r="B4822" s="57">
        <v>35462</v>
      </c>
      <c r="C4822">
        <v>1997</v>
      </c>
      <c r="D4822">
        <v>710</v>
      </c>
      <c r="F4822">
        <v>0.03</v>
      </c>
      <c r="G4822">
        <v>610</v>
      </c>
      <c r="H4822" t="s">
        <v>18</v>
      </c>
      <c r="I4822">
        <f t="shared" si="151"/>
        <v>2</v>
      </c>
      <c r="J4822">
        <f t="shared" si="152"/>
        <v>0</v>
      </c>
    </row>
    <row r="4823" spans="1:10">
      <c r="A4823" t="s">
        <v>53</v>
      </c>
      <c r="B4823" s="57">
        <v>35462</v>
      </c>
      <c r="C4823">
        <v>1997</v>
      </c>
      <c r="D4823">
        <v>710</v>
      </c>
      <c r="F4823">
        <v>0.02</v>
      </c>
      <c r="G4823">
        <v>620</v>
      </c>
      <c r="H4823" t="s">
        <v>18</v>
      </c>
      <c r="I4823">
        <f t="shared" si="151"/>
        <v>2</v>
      </c>
      <c r="J4823">
        <f t="shared" si="152"/>
        <v>0</v>
      </c>
    </row>
    <row r="4824" spans="1:10">
      <c r="A4824" t="s">
        <v>53</v>
      </c>
      <c r="B4824" s="57">
        <v>35462</v>
      </c>
      <c r="C4824">
        <v>1997</v>
      </c>
      <c r="D4824">
        <v>710</v>
      </c>
      <c r="F4824">
        <v>9.89</v>
      </c>
      <c r="G4824">
        <v>630</v>
      </c>
      <c r="H4824" t="s">
        <v>18</v>
      </c>
      <c r="I4824">
        <f t="shared" si="151"/>
        <v>2</v>
      </c>
      <c r="J4824">
        <f t="shared" si="152"/>
        <v>0</v>
      </c>
    </row>
    <row r="4825" spans="1:10">
      <c r="A4825" t="s">
        <v>53</v>
      </c>
      <c r="B4825" s="57">
        <v>35462</v>
      </c>
      <c r="C4825">
        <v>1997</v>
      </c>
      <c r="D4825">
        <v>710</v>
      </c>
      <c r="F4825">
        <v>3.18</v>
      </c>
      <c r="G4825">
        <v>649</v>
      </c>
      <c r="H4825" t="s">
        <v>55</v>
      </c>
      <c r="I4825">
        <f t="shared" si="151"/>
        <v>2</v>
      </c>
      <c r="J4825">
        <f t="shared" si="152"/>
        <v>0</v>
      </c>
    </row>
    <row r="4826" spans="1:10">
      <c r="A4826" t="s">
        <v>53</v>
      </c>
      <c r="B4826" s="57">
        <v>35462</v>
      </c>
      <c r="C4826">
        <v>1997</v>
      </c>
      <c r="D4826">
        <v>710</v>
      </c>
      <c r="F4826">
        <v>0</v>
      </c>
      <c r="G4826">
        <v>650</v>
      </c>
      <c r="H4826" t="s">
        <v>18</v>
      </c>
      <c r="I4826">
        <f t="shared" si="151"/>
        <v>2</v>
      </c>
      <c r="J4826">
        <f t="shared" si="152"/>
        <v>0</v>
      </c>
    </row>
    <row r="4827" spans="1:10">
      <c r="A4827" t="s">
        <v>53</v>
      </c>
      <c r="B4827" s="57">
        <v>35469</v>
      </c>
      <c r="C4827">
        <v>1997</v>
      </c>
      <c r="D4827">
        <v>710</v>
      </c>
      <c r="E4827">
        <v>6673.31</v>
      </c>
      <c r="F4827">
        <v>0.04</v>
      </c>
      <c r="G4827">
        <v>630</v>
      </c>
      <c r="H4827" t="s">
        <v>18</v>
      </c>
      <c r="I4827">
        <f t="shared" si="151"/>
        <v>2</v>
      </c>
      <c r="J4827">
        <f t="shared" si="152"/>
        <v>0</v>
      </c>
    </row>
    <row r="4828" spans="1:10">
      <c r="A4828" t="s">
        <v>53</v>
      </c>
      <c r="B4828" s="57">
        <v>35469</v>
      </c>
      <c r="C4828">
        <v>1997</v>
      </c>
      <c r="D4828">
        <v>710</v>
      </c>
      <c r="F4828">
        <v>0.14000000000000001</v>
      </c>
      <c r="G4828">
        <v>509</v>
      </c>
      <c r="H4828" t="s">
        <v>54</v>
      </c>
      <c r="I4828">
        <f t="shared" si="151"/>
        <v>2</v>
      </c>
      <c r="J4828">
        <f t="shared" si="152"/>
        <v>0</v>
      </c>
    </row>
    <row r="4829" spans="1:10">
      <c r="A4829" t="s">
        <v>53</v>
      </c>
      <c r="B4829" s="57">
        <v>35469</v>
      </c>
      <c r="C4829">
        <v>1997</v>
      </c>
      <c r="D4829">
        <v>710</v>
      </c>
      <c r="F4829">
        <v>0</v>
      </c>
      <c r="G4829">
        <v>517</v>
      </c>
      <c r="H4829" t="s">
        <v>54</v>
      </c>
      <c r="I4829">
        <f t="shared" si="151"/>
        <v>2</v>
      </c>
      <c r="J4829">
        <f t="shared" si="152"/>
        <v>0</v>
      </c>
    </row>
    <row r="4830" spans="1:10">
      <c r="A4830" t="s">
        <v>53</v>
      </c>
      <c r="B4830" s="57">
        <v>35469</v>
      </c>
      <c r="C4830">
        <v>1997</v>
      </c>
      <c r="D4830">
        <v>710</v>
      </c>
      <c r="F4830">
        <v>0</v>
      </c>
      <c r="G4830">
        <v>519</v>
      </c>
      <c r="H4830" t="s">
        <v>54</v>
      </c>
      <c r="I4830">
        <f t="shared" si="151"/>
        <v>2</v>
      </c>
      <c r="J4830">
        <f t="shared" si="152"/>
        <v>0</v>
      </c>
    </row>
    <row r="4831" spans="1:10">
      <c r="A4831" t="s">
        <v>53</v>
      </c>
      <c r="B4831" s="57">
        <v>35469</v>
      </c>
      <c r="C4831">
        <v>1997</v>
      </c>
      <c r="D4831">
        <v>710</v>
      </c>
      <c r="F4831">
        <v>2.41</v>
      </c>
      <c r="G4831">
        <v>610</v>
      </c>
      <c r="H4831" t="s">
        <v>18</v>
      </c>
      <c r="I4831">
        <f t="shared" si="151"/>
        <v>2</v>
      </c>
      <c r="J4831">
        <f t="shared" si="152"/>
        <v>0</v>
      </c>
    </row>
    <row r="4832" spans="1:10">
      <c r="A4832" t="s">
        <v>53</v>
      </c>
      <c r="B4832" s="57">
        <v>35469</v>
      </c>
      <c r="C4832">
        <v>1997</v>
      </c>
      <c r="D4832">
        <v>710</v>
      </c>
      <c r="F4832">
        <v>0.06</v>
      </c>
      <c r="G4832">
        <v>620</v>
      </c>
      <c r="H4832" t="s">
        <v>18</v>
      </c>
      <c r="I4832">
        <f t="shared" si="151"/>
        <v>2</v>
      </c>
      <c r="J4832">
        <f t="shared" si="152"/>
        <v>0</v>
      </c>
    </row>
    <row r="4833" spans="1:10">
      <c r="A4833" t="s">
        <v>53</v>
      </c>
      <c r="B4833" s="57">
        <v>35469</v>
      </c>
      <c r="C4833">
        <v>1997</v>
      </c>
      <c r="D4833">
        <v>710</v>
      </c>
      <c r="F4833">
        <v>10.32</v>
      </c>
      <c r="G4833">
        <v>630</v>
      </c>
      <c r="H4833" t="s">
        <v>18</v>
      </c>
      <c r="I4833">
        <f t="shared" si="151"/>
        <v>2</v>
      </c>
      <c r="J4833">
        <f t="shared" si="152"/>
        <v>0</v>
      </c>
    </row>
    <row r="4834" spans="1:10">
      <c r="A4834" t="s">
        <v>53</v>
      </c>
      <c r="B4834" s="57">
        <v>35469</v>
      </c>
      <c r="C4834">
        <v>1997</v>
      </c>
      <c r="D4834">
        <v>710</v>
      </c>
      <c r="F4834">
        <v>0.05</v>
      </c>
      <c r="G4834">
        <v>649</v>
      </c>
      <c r="H4834" t="s">
        <v>55</v>
      </c>
      <c r="I4834">
        <f t="shared" si="151"/>
        <v>2</v>
      </c>
      <c r="J4834">
        <f t="shared" si="152"/>
        <v>0</v>
      </c>
    </row>
    <row r="4835" spans="1:10">
      <c r="A4835" t="s">
        <v>53</v>
      </c>
      <c r="B4835" s="57">
        <v>35469</v>
      </c>
      <c r="C4835">
        <v>1997</v>
      </c>
      <c r="D4835">
        <v>710</v>
      </c>
      <c r="F4835">
        <v>0.01</v>
      </c>
      <c r="G4835">
        <v>659</v>
      </c>
      <c r="H4835" t="s">
        <v>55</v>
      </c>
      <c r="I4835">
        <f t="shared" si="151"/>
        <v>2</v>
      </c>
      <c r="J4835">
        <f t="shared" si="152"/>
        <v>0</v>
      </c>
    </row>
    <row r="4836" spans="1:10">
      <c r="A4836" t="s">
        <v>53</v>
      </c>
      <c r="B4836" s="57">
        <v>35476</v>
      </c>
      <c r="C4836">
        <v>1997</v>
      </c>
      <c r="D4836">
        <v>710</v>
      </c>
      <c r="E4836">
        <v>3109.31</v>
      </c>
      <c r="F4836">
        <v>0.01</v>
      </c>
      <c r="G4836">
        <v>519</v>
      </c>
      <c r="H4836" t="s">
        <v>54</v>
      </c>
      <c r="I4836">
        <f t="shared" si="151"/>
        <v>2</v>
      </c>
      <c r="J4836">
        <f t="shared" si="152"/>
        <v>0</v>
      </c>
    </row>
    <row r="4837" spans="1:10">
      <c r="A4837" t="s">
        <v>53</v>
      </c>
      <c r="B4837" s="57">
        <v>35476</v>
      </c>
      <c r="C4837">
        <v>1997</v>
      </c>
      <c r="D4837">
        <v>710</v>
      </c>
      <c r="E4837">
        <v>4968.2</v>
      </c>
      <c r="F4837">
        <v>0.02</v>
      </c>
      <c r="G4837">
        <v>509</v>
      </c>
      <c r="H4837" t="s">
        <v>54</v>
      </c>
      <c r="I4837">
        <f t="shared" si="151"/>
        <v>2</v>
      </c>
      <c r="J4837">
        <f t="shared" si="152"/>
        <v>0</v>
      </c>
    </row>
    <row r="4838" spans="1:10">
      <c r="A4838" t="s">
        <v>53</v>
      </c>
      <c r="B4838" s="57">
        <v>35476</v>
      </c>
      <c r="C4838">
        <v>1997</v>
      </c>
      <c r="D4838">
        <v>710</v>
      </c>
      <c r="F4838">
        <v>0.86</v>
      </c>
      <c r="G4838">
        <v>509</v>
      </c>
      <c r="H4838" t="s">
        <v>54</v>
      </c>
      <c r="I4838">
        <f t="shared" ref="I4838:I4901" si="153">MONTH(B4838)</f>
        <v>2</v>
      </c>
      <c r="J4838">
        <f t="shared" si="152"/>
        <v>0</v>
      </c>
    </row>
    <row r="4839" spans="1:10">
      <c r="A4839" t="s">
        <v>53</v>
      </c>
      <c r="B4839" s="57">
        <v>35476</v>
      </c>
      <c r="C4839">
        <v>1997</v>
      </c>
      <c r="D4839">
        <v>710</v>
      </c>
      <c r="F4839">
        <v>0.01</v>
      </c>
      <c r="G4839">
        <v>517</v>
      </c>
      <c r="H4839" t="s">
        <v>54</v>
      </c>
      <c r="I4839">
        <f t="shared" si="153"/>
        <v>2</v>
      </c>
      <c r="J4839">
        <f t="shared" si="152"/>
        <v>0</v>
      </c>
    </row>
    <row r="4840" spans="1:10">
      <c r="A4840" t="s">
        <v>53</v>
      </c>
      <c r="B4840" s="57">
        <v>35476</v>
      </c>
      <c r="C4840">
        <v>1997</v>
      </c>
      <c r="D4840">
        <v>710</v>
      </c>
      <c r="F4840">
        <v>0.02</v>
      </c>
      <c r="G4840">
        <v>519</v>
      </c>
      <c r="H4840" t="s">
        <v>54</v>
      </c>
      <c r="I4840">
        <f t="shared" si="153"/>
        <v>2</v>
      </c>
      <c r="J4840">
        <f t="shared" si="152"/>
        <v>0</v>
      </c>
    </row>
    <row r="4841" spans="1:10">
      <c r="A4841" t="s">
        <v>53</v>
      </c>
      <c r="B4841" s="57">
        <v>35476</v>
      </c>
      <c r="C4841">
        <v>1997</v>
      </c>
      <c r="D4841">
        <v>710</v>
      </c>
      <c r="F4841">
        <v>0.19</v>
      </c>
      <c r="G4841">
        <v>610</v>
      </c>
      <c r="H4841" t="s">
        <v>18</v>
      </c>
      <c r="I4841">
        <f t="shared" si="153"/>
        <v>2</v>
      </c>
      <c r="J4841">
        <f t="shared" si="152"/>
        <v>0</v>
      </c>
    </row>
    <row r="4842" spans="1:10">
      <c r="A4842" t="s">
        <v>53</v>
      </c>
      <c r="B4842" s="57">
        <v>35476</v>
      </c>
      <c r="C4842">
        <v>1997</v>
      </c>
      <c r="D4842">
        <v>710</v>
      </c>
      <c r="F4842">
        <v>7.0000000000000007E-2</v>
      </c>
      <c r="G4842">
        <v>620</v>
      </c>
      <c r="H4842" t="s">
        <v>18</v>
      </c>
      <c r="I4842">
        <f t="shared" si="153"/>
        <v>2</v>
      </c>
      <c r="J4842">
        <f t="shared" si="152"/>
        <v>0</v>
      </c>
    </row>
    <row r="4843" spans="1:10">
      <c r="A4843" t="s">
        <v>53</v>
      </c>
      <c r="B4843" s="57">
        <v>35476</v>
      </c>
      <c r="C4843">
        <v>1997</v>
      </c>
      <c r="D4843">
        <v>710</v>
      </c>
      <c r="F4843">
        <v>11.6</v>
      </c>
      <c r="G4843">
        <v>630</v>
      </c>
      <c r="H4843" t="s">
        <v>18</v>
      </c>
      <c r="I4843">
        <f t="shared" si="153"/>
        <v>2</v>
      </c>
      <c r="J4843">
        <f t="shared" si="152"/>
        <v>0</v>
      </c>
    </row>
    <row r="4844" spans="1:10">
      <c r="A4844" t="s">
        <v>53</v>
      </c>
      <c r="B4844" s="57">
        <v>35476</v>
      </c>
      <c r="C4844">
        <v>1997</v>
      </c>
      <c r="D4844">
        <v>710</v>
      </c>
      <c r="F4844">
        <v>0</v>
      </c>
      <c r="G4844">
        <v>640</v>
      </c>
      <c r="H4844" t="s">
        <v>18</v>
      </c>
      <c r="I4844">
        <f t="shared" si="153"/>
        <v>2</v>
      </c>
      <c r="J4844">
        <f t="shared" si="152"/>
        <v>0</v>
      </c>
    </row>
    <row r="4845" spans="1:10">
      <c r="A4845" t="s">
        <v>53</v>
      </c>
      <c r="B4845" s="57">
        <v>35476</v>
      </c>
      <c r="C4845">
        <v>1997</v>
      </c>
      <c r="D4845">
        <v>710</v>
      </c>
      <c r="F4845">
        <v>0.87</v>
      </c>
      <c r="G4845">
        <v>649</v>
      </c>
      <c r="H4845" t="s">
        <v>55</v>
      </c>
      <c r="I4845">
        <f t="shared" si="153"/>
        <v>2</v>
      </c>
      <c r="J4845">
        <f t="shared" si="152"/>
        <v>0</v>
      </c>
    </row>
    <row r="4846" spans="1:10">
      <c r="A4846" t="s">
        <v>53</v>
      </c>
      <c r="B4846" s="57">
        <v>35476</v>
      </c>
      <c r="C4846">
        <v>1997</v>
      </c>
      <c r="D4846">
        <v>710</v>
      </c>
      <c r="F4846">
        <v>0.09</v>
      </c>
      <c r="G4846">
        <v>659</v>
      </c>
      <c r="H4846" t="s">
        <v>55</v>
      </c>
      <c r="I4846">
        <f t="shared" si="153"/>
        <v>2</v>
      </c>
      <c r="J4846">
        <f t="shared" si="152"/>
        <v>0</v>
      </c>
    </row>
    <row r="4847" spans="1:10">
      <c r="A4847" t="s">
        <v>53</v>
      </c>
      <c r="B4847" s="57">
        <v>35483</v>
      </c>
      <c r="C4847">
        <v>1997</v>
      </c>
      <c r="D4847">
        <v>710</v>
      </c>
      <c r="E4847">
        <v>4968.2</v>
      </c>
      <c r="F4847">
        <v>2.44</v>
      </c>
      <c r="G4847">
        <v>541</v>
      </c>
      <c r="H4847" t="s">
        <v>54</v>
      </c>
      <c r="I4847">
        <f t="shared" si="153"/>
        <v>2</v>
      </c>
      <c r="J4847">
        <f t="shared" si="152"/>
        <v>0</v>
      </c>
    </row>
    <row r="4848" spans="1:10">
      <c r="A4848" t="s">
        <v>53</v>
      </c>
      <c r="B4848" s="57">
        <v>35483</v>
      </c>
      <c r="C4848">
        <v>1997</v>
      </c>
      <c r="D4848">
        <v>710</v>
      </c>
      <c r="F4848">
        <v>0.17</v>
      </c>
      <c r="G4848">
        <v>509</v>
      </c>
      <c r="H4848" t="s">
        <v>54</v>
      </c>
      <c r="I4848">
        <f t="shared" si="153"/>
        <v>2</v>
      </c>
      <c r="J4848">
        <f t="shared" si="152"/>
        <v>0</v>
      </c>
    </row>
    <row r="4849" spans="1:10">
      <c r="A4849" t="s">
        <v>53</v>
      </c>
      <c r="B4849" s="57">
        <v>35483</v>
      </c>
      <c r="C4849">
        <v>1997</v>
      </c>
      <c r="D4849">
        <v>710</v>
      </c>
      <c r="F4849">
        <v>0.03</v>
      </c>
      <c r="G4849">
        <v>517</v>
      </c>
      <c r="H4849" t="s">
        <v>54</v>
      </c>
      <c r="I4849">
        <f t="shared" si="153"/>
        <v>2</v>
      </c>
      <c r="J4849">
        <f t="shared" si="152"/>
        <v>0</v>
      </c>
    </row>
    <row r="4850" spans="1:10">
      <c r="A4850" t="s">
        <v>53</v>
      </c>
      <c r="B4850" s="57">
        <v>35483</v>
      </c>
      <c r="C4850">
        <v>1997</v>
      </c>
      <c r="D4850">
        <v>710</v>
      </c>
      <c r="F4850">
        <v>0.01</v>
      </c>
      <c r="G4850">
        <v>519</v>
      </c>
      <c r="H4850" t="s">
        <v>54</v>
      </c>
      <c r="I4850">
        <f t="shared" si="153"/>
        <v>2</v>
      </c>
      <c r="J4850">
        <f t="shared" si="152"/>
        <v>0</v>
      </c>
    </row>
    <row r="4851" spans="1:10">
      <c r="A4851" t="s">
        <v>53</v>
      </c>
      <c r="B4851" s="57">
        <v>35483</v>
      </c>
      <c r="C4851">
        <v>1997</v>
      </c>
      <c r="D4851">
        <v>710</v>
      </c>
      <c r="F4851">
        <v>0.59</v>
      </c>
      <c r="G4851">
        <v>541</v>
      </c>
      <c r="H4851" t="s">
        <v>54</v>
      </c>
      <c r="I4851">
        <f t="shared" si="153"/>
        <v>2</v>
      </c>
      <c r="J4851">
        <f t="shared" si="152"/>
        <v>0</v>
      </c>
    </row>
    <row r="4852" spans="1:10">
      <c r="A4852" t="s">
        <v>53</v>
      </c>
      <c r="B4852" s="57">
        <v>35483</v>
      </c>
      <c r="C4852">
        <v>1997</v>
      </c>
      <c r="D4852">
        <v>710</v>
      </c>
      <c r="F4852">
        <v>0.27</v>
      </c>
      <c r="G4852">
        <v>610</v>
      </c>
      <c r="H4852" t="s">
        <v>18</v>
      </c>
      <c r="I4852">
        <f t="shared" si="153"/>
        <v>2</v>
      </c>
      <c r="J4852">
        <f t="shared" si="152"/>
        <v>0</v>
      </c>
    </row>
    <row r="4853" spans="1:10">
      <c r="A4853" t="s">
        <v>53</v>
      </c>
      <c r="B4853" s="57">
        <v>35483</v>
      </c>
      <c r="C4853">
        <v>1997</v>
      </c>
      <c r="D4853">
        <v>710</v>
      </c>
      <c r="F4853">
        <v>7.0000000000000007E-2</v>
      </c>
      <c r="G4853">
        <v>620</v>
      </c>
      <c r="H4853" t="s">
        <v>18</v>
      </c>
      <c r="I4853">
        <f t="shared" si="153"/>
        <v>2</v>
      </c>
      <c r="J4853">
        <f t="shared" si="152"/>
        <v>0</v>
      </c>
    </row>
    <row r="4854" spans="1:10">
      <c r="A4854" t="s">
        <v>53</v>
      </c>
      <c r="B4854" s="57">
        <v>35483</v>
      </c>
      <c r="C4854">
        <v>1997</v>
      </c>
      <c r="D4854">
        <v>710</v>
      </c>
      <c r="F4854">
        <v>26.09</v>
      </c>
      <c r="G4854">
        <v>630</v>
      </c>
      <c r="H4854" t="s">
        <v>18</v>
      </c>
      <c r="I4854">
        <f t="shared" si="153"/>
        <v>2</v>
      </c>
      <c r="J4854">
        <f t="shared" si="152"/>
        <v>0</v>
      </c>
    </row>
    <row r="4855" spans="1:10">
      <c r="A4855" t="s">
        <v>53</v>
      </c>
      <c r="B4855" s="57">
        <v>35483</v>
      </c>
      <c r="C4855">
        <v>1997</v>
      </c>
      <c r="D4855">
        <v>710</v>
      </c>
      <c r="F4855">
        <v>0</v>
      </c>
      <c r="G4855">
        <v>640</v>
      </c>
      <c r="H4855" t="s">
        <v>18</v>
      </c>
      <c r="I4855">
        <f t="shared" si="153"/>
        <v>2</v>
      </c>
      <c r="J4855">
        <f t="shared" si="152"/>
        <v>0</v>
      </c>
    </row>
    <row r="4856" spans="1:10">
      <c r="A4856" t="s">
        <v>53</v>
      </c>
      <c r="B4856" s="57">
        <v>35483</v>
      </c>
      <c r="C4856">
        <v>1997</v>
      </c>
      <c r="D4856">
        <v>710</v>
      </c>
      <c r="F4856">
        <v>0.1</v>
      </c>
      <c r="G4856">
        <v>649</v>
      </c>
      <c r="H4856" t="s">
        <v>55</v>
      </c>
      <c r="I4856">
        <f t="shared" si="153"/>
        <v>2</v>
      </c>
      <c r="J4856">
        <f t="shared" si="152"/>
        <v>0</v>
      </c>
    </row>
    <row r="4857" spans="1:10">
      <c r="A4857" t="s">
        <v>53</v>
      </c>
      <c r="B4857" s="57">
        <v>35490</v>
      </c>
      <c r="C4857">
        <v>1997</v>
      </c>
      <c r="D4857">
        <v>710</v>
      </c>
      <c r="E4857">
        <v>4632.24</v>
      </c>
      <c r="F4857">
        <v>4.0599999999999996</v>
      </c>
      <c r="G4857">
        <v>610</v>
      </c>
      <c r="H4857" t="s">
        <v>18</v>
      </c>
      <c r="I4857">
        <f t="shared" si="153"/>
        <v>3</v>
      </c>
      <c r="J4857">
        <f t="shared" si="152"/>
        <v>0</v>
      </c>
    </row>
    <row r="4858" spans="1:10">
      <c r="A4858" t="s">
        <v>53</v>
      </c>
      <c r="B4858" s="57">
        <v>35490</v>
      </c>
      <c r="C4858">
        <v>1997</v>
      </c>
      <c r="D4858">
        <v>710</v>
      </c>
      <c r="E4858">
        <v>4632.24</v>
      </c>
      <c r="F4858">
        <v>0.73</v>
      </c>
      <c r="G4858">
        <v>620</v>
      </c>
      <c r="H4858" t="s">
        <v>18</v>
      </c>
      <c r="I4858">
        <f t="shared" si="153"/>
        <v>3</v>
      </c>
      <c r="J4858">
        <f t="shared" si="152"/>
        <v>0</v>
      </c>
    </row>
    <row r="4859" spans="1:10">
      <c r="A4859" t="s">
        <v>53</v>
      </c>
      <c r="B4859" s="57">
        <v>35490</v>
      </c>
      <c r="C4859">
        <v>1997</v>
      </c>
      <c r="D4859">
        <v>710</v>
      </c>
      <c r="E4859">
        <v>4968.2</v>
      </c>
      <c r="F4859">
        <v>9.9499999999999993</v>
      </c>
      <c r="G4859">
        <v>541</v>
      </c>
      <c r="H4859" t="s">
        <v>54</v>
      </c>
      <c r="I4859">
        <f t="shared" si="153"/>
        <v>3</v>
      </c>
      <c r="J4859">
        <f t="shared" si="152"/>
        <v>0</v>
      </c>
    </row>
    <row r="4860" spans="1:10">
      <c r="A4860" t="s">
        <v>53</v>
      </c>
      <c r="B4860" s="57">
        <v>35490</v>
      </c>
      <c r="C4860">
        <v>1997</v>
      </c>
      <c r="D4860">
        <v>710</v>
      </c>
      <c r="E4860">
        <v>4968.2</v>
      </c>
      <c r="F4860">
        <v>7.0000000000000007E-2</v>
      </c>
      <c r="G4860">
        <v>542</v>
      </c>
      <c r="H4860" t="s">
        <v>54</v>
      </c>
      <c r="I4860">
        <f t="shared" si="153"/>
        <v>3</v>
      </c>
      <c r="J4860">
        <f t="shared" si="152"/>
        <v>0</v>
      </c>
    </row>
    <row r="4861" spans="1:10">
      <c r="A4861" t="s">
        <v>53</v>
      </c>
      <c r="B4861" s="57">
        <v>35490</v>
      </c>
      <c r="C4861">
        <v>1997</v>
      </c>
      <c r="D4861">
        <v>710</v>
      </c>
      <c r="F4861">
        <v>0</v>
      </c>
      <c r="G4861">
        <v>509</v>
      </c>
      <c r="H4861" t="s">
        <v>54</v>
      </c>
      <c r="I4861">
        <f t="shared" si="153"/>
        <v>3</v>
      </c>
      <c r="J4861">
        <f t="shared" si="152"/>
        <v>0</v>
      </c>
    </row>
    <row r="4862" spans="1:10">
      <c r="A4862" t="s">
        <v>53</v>
      </c>
      <c r="B4862" s="57">
        <v>35490</v>
      </c>
      <c r="C4862">
        <v>1997</v>
      </c>
      <c r="D4862">
        <v>710</v>
      </c>
      <c r="F4862">
        <v>0.12</v>
      </c>
      <c r="G4862">
        <v>517</v>
      </c>
      <c r="H4862" t="s">
        <v>54</v>
      </c>
      <c r="I4862">
        <f t="shared" si="153"/>
        <v>3</v>
      </c>
      <c r="J4862">
        <f t="shared" si="152"/>
        <v>0</v>
      </c>
    </row>
    <row r="4863" spans="1:10">
      <c r="A4863" t="s">
        <v>53</v>
      </c>
      <c r="B4863" s="57">
        <v>35490</v>
      </c>
      <c r="C4863">
        <v>1997</v>
      </c>
      <c r="D4863">
        <v>710</v>
      </c>
      <c r="F4863">
        <v>0.3</v>
      </c>
      <c r="G4863">
        <v>541</v>
      </c>
      <c r="H4863" t="s">
        <v>54</v>
      </c>
      <c r="I4863">
        <f t="shared" si="153"/>
        <v>3</v>
      </c>
      <c r="J4863">
        <f t="shared" si="152"/>
        <v>0</v>
      </c>
    </row>
    <row r="4864" spans="1:10">
      <c r="A4864" t="s">
        <v>53</v>
      </c>
      <c r="B4864" s="57">
        <v>35490</v>
      </c>
      <c r="C4864">
        <v>1997</v>
      </c>
      <c r="D4864">
        <v>710</v>
      </c>
      <c r="F4864">
        <v>0.01</v>
      </c>
      <c r="G4864">
        <v>542</v>
      </c>
      <c r="H4864" t="s">
        <v>54</v>
      </c>
      <c r="I4864">
        <f t="shared" si="153"/>
        <v>3</v>
      </c>
      <c r="J4864">
        <f t="shared" si="152"/>
        <v>0</v>
      </c>
    </row>
    <row r="4865" spans="1:10">
      <c r="A4865" t="s">
        <v>53</v>
      </c>
      <c r="B4865" s="57">
        <v>35490</v>
      </c>
      <c r="C4865">
        <v>1997</v>
      </c>
      <c r="D4865">
        <v>710</v>
      </c>
      <c r="F4865">
        <v>0.27</v>
      </c>
      <c r="G4865">
        <v>610</v>
      </c>
      <c r="H4865" t="s">
        <v>18</v>
      </c>
      <c r="I4865">
        <f t="shared" si="153"/>
        <v>3</v>
      </c>
      <c r="J4865">
        <f t="shared" si="152"/>
        <v>0</v>
      </c>
    </row>
    <row r="4866" spans="1:10">
      <c r="A4866" t="s">
        <v>53</v>
      </c>
      <c r="B4866" s="57">
        <v>35490</v>
      </c>
      <c r="C4866">
        <v>1997</v>
      </c>
      <c r="D4866">
        <v>710</v>
      </c>
      <c r="F4866">
        <v>0.61</v>
      </c>
      <c r="G4866">
        <v>620</v>
      </c>
      <c r="H4866" t="s">
        <v>18</v>
      </c>
      <c r="I4866">
        <f t="shared" si="153"/>
        <v>3</v>
      </c>
      <c r="J4866">
        <f t="shared" si="152"/>
        <v>0</v>
      </c>
    </row>
    <row r="4867" spans="1:10">
      <c r="A4867" t="s">
        <v>53</v>
      </c>
      <c r="B4867" s="57">
        <v>35490</v>
      </c>
      <c r="C4867">
        <v>1997</v>
      </c>
      <c r="D4867">
        <v>710</v>
      </c>
      <c r="F4867">
        <v>0.26</v>
      </c>
      <c r="G4867">
        <v>630</v>
      </c>
      <c r="H4867" t="s">
        <v>18</v>
      </c>
      <c r="I4867">
        <f t="shared" si="153"/>
        <v>3</v>
      </c>
      <c r="J4867">
        <f t="shared" ref="J4867:J4930" si="154">IF(I4867&lt;7,0,1)</f>
        <v>0</v>
      </c>
    </row>
    <row r="4868" spans="1:10">
      <c r="A4868" t="s">
        <v>53</v>
      </c>
      <c r="B4868" s="57">
        <v>35490</v>
      </c>
      <c r="C4868">
        <v>1997</v>
      </c>
      <c r="D4868">
        <v>710</v>
      </c>
      <c r="F4868">
        <v>0.01</v>
      </c>
      <c r="G4868">
        <v>640</v>
      </c>
      <c r="H4868" t="s">
        <v>18</v>
      </c>
      <c r="I4868">
        <f t="shared" si="153"/>
        <v>3</v>
      </c>
      <c r="J4868">
        <f t="shared" si="154"/>
        <v>0</v>
      </c>
    </row>
    <row r="4869" spans="1:10">
      <c r="A4869" t="s">
        <v>53</v>
      </c>
      <c r="B4869" s="57">
        <v>35497</v>
      </c>
      <c r="C4869">
        <v>1997</v>
      </c>
      <c r="D4869">
        <v>710</v>
      </c>
      <c r="E4869">
        <v>4632.24</v>
      </c>
      <c r="F4869">
        <v>4.45</v>
      </c>
      <c r="G4869">
        <v>610</v>
      </c>
      <c r="H4869" t="s">
        <v>18</v>
      </c>
      <c r="I4869">
        <f t="shared" si="153"/>
        <v>3</v>
      </c>
      <c r="J4869">
        <f t="shared" si="154"/>
        <v>0</v>
      </c>
    </row>
    <row r="4870" spans="1:10">
      <c r="A4870" t="s">
        <v>53</v>
      </c>
      <c r="B4870" s="57">
        <v>35497</v>
      </c>
      <c r="C4870">
        <v>1997</v>
      </c>
      <c r="D4870">
        <v>710</v>
      </c>
      <c r="E4870">
        <v>4632.24</v>
      </c>
      <c r="F4870">
        <v>8.92</v>
      </c>
      <c r="G4870">
        <v>620</v>
      </c>
      <c r="H4870" t="s">
        <v>18</v>
      </c>
      <c r="I4870">
        <f t="shared" si="153"/>
        <v>3</v>
      </c>
      <c r="J4870">
        <f t="shared" si="154"/>
        <v>0</v>
      </c>
    </row>
    <row r="4871" spans="1:10">
      <c r="A4871" t="s">
        <v>53</v>
      </c>
      <c r="B4871" s="57">
        <v>35497</v>
      </c>
      <c r="C4871">
        <v>1997</v>
      </c>
      <c r="D4871">
        <v>710</v>
      </c>
      <c r="E4871">
        <v>4632.24</v>
      </c>
      <c r="F4871">
        <v>0.14000000000000001</v>
      </c>
      <c r="G4871">
        <v>630</v>
      </c>
      <c r="H4871" t="s">
        <v>18</v>
      </c>
      <c r="I4871">
        <f t="shared" si="153"/>
        <v>3</v>
      </c>
      <c r="J4871">
        <f t="shared" si="154"/>
        <v>0</v>
      </c>
    </row>
    <row r="4872" spans="1:10">
      <c r="A4872" t="s">
        <v>53</v>
      </c>
      <c r="B4872" s="57">
        <v>35497</v>
      </c>
      <c r="C4872">
        <v>1997</v>
      </c>
      <c r="D4872">
        <v>710</v>
      </c>
      <c r="E4872">
        <v>4968.2</v>
      </c>
      <c r="F4872">
        <v>0.8</v>
      </c>
      <c r="G4872">
        <v>542</v>
      </c>
      <c r="H4872" t="s">
        <v>54</v>
      </c>
      <c r="I4872">
        <f t="shared" si="153"/>
        <v>3</v>
      </c>
      <c r="J4872">
        <f t="shared" si="154"/>
        <v>0</v>
      </c>
    </row>
    <row r="4873" spans="1:10">
      <c r="A4873" t="s">
        <v>53</v>
      </c>
      <c r="B4873" s="57">
        <v>35497</v>
      </c>
      <c r="C4873">
        <v>1997</v>
      </c>
      <c r="D4873">
        <v>710</v>
      </c>
      <c r="F4873">
        <v>0.03</v>
      </c>
      <c r="G4873">
        <v>509</v>
      </c>
      <c r="H4873" t="s">
        <v>54</v>
      </c>
      <c r="I4873">
        <f t="shared" si="153"/>
        <v>3</v>
      </c>
      <c r="J4873">
        <f t="shared" si="154"/>
        <v>0</v>
      </c>
    </row>
    <row r="4874" spans="1:10">
      <c r="A4874" t="s">
        <v>53</v>
      </c>
      <c r="B4874" s="57">
        <v>35497</v>
      </c>
      <c r="C4874">
        <v>1997</v>
      </c>
      <c r="D4874">
        <v>710</v>
      </c>
      <c r="F4874">
        <v>0</v>
      </c>
      <c r="G4874">
        <v>517</v>
      </c>
      <c r="H4874" t="s">
        <v>54</v>
      </c>
      <c r="I4874">
        <f t="shared" si="153"/>
        <v>3</v>
      </c>
      <c r="J4874">
        <f t="shared" si="154"/>
        <v>0</v>
      </c>
    </row>
    <row r="4875" spans="1:10">
      <c r="A4875" t="s">
        <v>53</v>
      </c>
      <c r="B4875" s="57">
        <v>35497</v>
      </c>
      <c r="C4875">
        <v>1997</v>
      </c>
      <c r="D4875">
        <v>710</v>
      </c>
      <c r="F4875">
        <v>0.55000000000000004</v>
      </c>
      <c r="G4875">
        <v>610</v>
      </c>
      <c r="H4875" t="s">
        <v>18</v>
      </c>
      <c r="I4875">
        <f t="shared" si="153"/>
        <v>3</v>
      </c>
      <c r="J4875">
        <f t="shared" si="154"/>
        <v>0</v>
      </c>
    </row>
    <row r="4876" spans="1:10">
      <c r="A4876" t="s">
        <v>53</v>
      </c>
      <c r="B4876" s="57">
        <v>35497</v>
      </c>
      <c r="C4876">
        <v>1997</v>
      </c>
      <c r="D4876">
        <v>710</v>
      </c>
      <c r="F4876">
        <v>0.32</v>
      </c>
      <c r="G4876">
        <v>620</v>
      </c>
      <c r="H4876" t="s">
        <v>18</v>
      </c>
      <c r="I4876">
        <f t="shared" si="153"/>
        <v>3</v>
      </c>
      <c r="J4876">
        <f t="shared" si="154"/>
        <v>0</v>
      </c>
    </row>
    <row r="4877" spans="1:10">
      <c r="A4877" t="s">
        <v>53</v>
      </c>
      <c r="B4877" s="57">
        <v>35497</v>
      </c>
      <c r="C4877">
        <v>1997</v>
      </c>
      <c r="D4877">
        <v>710</v>
      </c>
      <c r="F4877">
        <v>0.54</v>
      </c>
      <c r="G4877">
        <v>630</v>
      </c>
      <c r="H4877" t="s">
        <v>18</v>
      </c>
      <c r="I4877">
        <f t="shared" si="153"/>
        <v>3</v>
      </c>
      <c r="J4877">
        <f t="shared" si="154"/>
        <v>0</v>
      </c>
    </row>
    <row r="4878" spans="1:10">
      <c r="A4878" t="s">
        <v>53</v>
      </c>
      <c r="B4878" s="57">
        <v>35497</v>
      </c>
      <c r="C4878">
        <v>1997</v>
      </c>
      <c r="D4878">
        <v>710</v>
      </c>
      <c r="F4878">
        <v>0</v>
      </c>
      <c r="G4878">
        <v>640</v>
      </c>
      <c r="H4878" t="s">
        <v>18</v>
      </c>
      <c r="I4878">
        <f t="shared" si="153"/>
        <v>3</v>
      </c>
      <c r="J4878">
        <f t="shared" si="154"/>
        <v>0</v>
      </c>
    </row>
    <row r="4879" spans="1:10">
      <c r="A4879" t="s">
        <v>53</v>
      </c>
      <c r="B4879" s="57">
        <v>35504</v>
      </c>
      <c r="C4879">
        <v>1997</v>
      </c>
      <c r="D4879">
        <v>710</v>
      </c>
      <c r="E4879">
        <v>4632.24</v>
      </c>
      <c r="F4879">
        <v>3.53</v>
      </c>
      <c r="G4879">
        <v>610</v>
      </c>
      <c r="H4879" t="s">
        <v>18</v>
      </c>
      <c r="I4879">
        <f t="shared" si="153"/>
        <v>3</v>
      </c>
      <c r="J4879">
        <f t="shared" si="154"/>
        <v>0</v>
      </c>
    </row>
    <row r="4880" spans="1:10">
      <c r="A4880" t="s">
        <v>53</v>
      </c>
      <c r="B4880" s="57">
        <v>35504</v>
      </c>
      <c r="C4880">
        <v>1997</v>
      </c>
      <c r="D4880">
        <v>710</v>
      </c>
      <c r="E4880">
        <v>4632.24</v>
      </c>
      <c r="F4880">
        <v>0.76</v>
      </c>
      <c r="G4880">
        <v>620</v>
      </c>
      <c r="H4880" t="s">
        <v>18</v>
      </c>
      <c r="I4880">
        <f t="shared" si="153"/>
        <v>3</v>
      </c>
      <c r="J4880">
        <f t="shared" si="154"/>
        <v>0</v>
      </c>
    </row>
    <row r="4881" spans="1:10">
      <c r="A4881" t="s">
        <v>53</v>
      </c>
      <c r="B4881" s="57">
        <v>35504</v>
      </c>
      <c r="C4881">
        <v>1997</v>
      </c>
      <c r="D4881">
        <v>710</v>
      </c>
      <c r="E4881">
        <v>4968.2</v>
      </c>
      <c r="F4881">
        <v>0.09</v>
      </c>
      <c r="G4881">
        <v>542</v>
      </c>
      <c r="H4881" t="s">
        <v>54</v>
      </c>
      <c r="I4881">
        <f t="shared" si="153"/>
        <v>3</v>
      </c>
      <c r="J4881">
        <f t="shared" si="154"/>
        <v>0</v>
      </c>
    </row>
    <row r="4882" spans="1:10">
      <c r="A4882" t="s">
        <v>53</v>
      </c>
      <c r="B4882" s="57">
        <v>35504</v>
      </c>
      <c r="C4882">
        <v>1997</v>
      </c>
      <c r="D4882">
        <v>710</v>
      </c>
      <c r="E4882">
        <v>6673.31</v>
      </c>
      <c r="F4882">
        <v>1.1299999999999999</v>
      </c>
      <c r="G4882">
        <v>630</v>
      </c>
      <c r="H4882" t="s">
        <v>18</v>
      </c>
      <c r="I4882">
        <f t="shared" si="153"/>
        <v>3</v>
      </c>
      <c r="J4882">
        <f t="shared" si="154"/>
        <v>0</v>
      </c>
    </row>
    <row r="4883" spans="1:10">
      <c r="A4883" t="s">
        <v>53</v>
      </c>
      <c r="B4883" s="57">
        <v>35504</v>
      </c>
      <c r="C4883">
        <v>1997</v>
      </c>
      <c r="D4883">
        <v>710</v>
      </c>
      <c r="F4883">
        <v>0.02</v>
      </c>
      <c r="G4883">
        <v>509</v>
      </c>
      <c r="H4883" t="s">
        <v>54</v>
      </c>
      <c r="I4883">
        <f t="shared" si="153"/>
        <v>3</v>
      </c>
      <c r="J4883">
        <f t="shared" si="154"/>
        <v>0</v>
      </c>
    </row>
    <row r="4884" spans="1:10">
      <c r="A4884" t="s">
        <v>53</v>
      </c>
      <c r="B4884" s="57">
        <v>35504</v>
      </c>
      <c r="C4884">
        <v>1997</v>
      </c>
      <c r="D4884">
        <v>710</v>
      </c>
      <c r="F4884">
        <v>0</v>
      </c>
      <c r="G4884">
        <v>517</v>
      </c>
      <c r="H4884" t="s">
        <v>54</v>
      </c>
      <c r="I4884">
        <f t="shared" si="153"/>
        <v>3</v>
      </c>
      <c r="J4884">
        <f t="shared" si="154"/>
        <v>0</v>
      </c>
    </row>
    <row r="4885" spans="1:10">
      <c r="A4885" t="s">
        <v>53</v>
      </c>
      <c r="B4885" s="57">
        <v>35504</v>
      </c>
      <c r="C4885">
        <v>1997</v>
      </c>
      <c r="D4885">
        <v>710</v>
      </c>
      <c r="F4885">
        <v>0</v>
      </c>
      <c r="G4885">
        <v>519</v>
      </c>
      <c r="H4885" t="s">
        <v>54</v>
      </c>
      <c r="I4885">
        <f t="shared" si="153"/>
        <v>3</v>
      </c>
      <c r="J4885">
        <f t="shared" si="154"/>
        <v>0</v>
      </c>
    </row>
    <row r="4886" spans="1:10">
      <c r="A4886" t="s">
        <v>53</v>
      </c>
      <c r="B4886" s="57">
        <v>35504</v>
      </c>
      <c r="C4886">
        <v>1997</v>
      </c>
      <c r="D4886">
        <v>710</v>
      </c>
      <c r="F4886">
        <v>0.22</v>
      </c>
      <c r="G4886">
        <v>541</v>
      </c>
      <c r="H4886" t="s">
        <v>54</v>
      </c>
      <c r="I4886">
        <f t="shared" si="153"/>
        <v>3</v>
      </c>
      <c r="J4886">
        <f t="shared" si="154"/>
        <v>0</v>
      </c>
    </row>
    <row r="4887" spans="1:10">
      <c r="A4887" t="s">
        <v>53</v>
      </c>
      <c r="B4887" s="57">
        <v>35504</v>
      </c>
      <c r="C4887">
        <v>1997</v>
      </c>
      <c r="D4887">
        <v>710</v>
      </c>
      <c r="F4887">
        <v>0.17</v>
      </c>
      <c r="G4887">
        <v>610</v>
      </c>
      <c r="H4887" t="s">
        <v>18</v>
      </c>
      <c r="I4887">
        <f t="shared" si="153"/>
        <v>3</v>
      </c>
      <c r="J4887">
        <f t="shared" si="154"/>
        <v>0</v>
      </c>
    </row>
    <row r="4888" spans="1:10">
      <c r="A4888" t="s">
        <v>53</v>
      </c>
      <c r="B4888" s="57">
        <v>35504</v>
      </c>
      <c r="C4888">
        <v>1997</v>
      </c>
      <c r="D4888">
        <v>710</v>
      </c>
      <c r="F4888">
        <v>0.4</v>
      </c>
      <c r="G4888">
        <v>620</v>
      </c>
      <c r="H4888" t="s">
        <v>18</v>
      </c>
      <c r="I4888">
        <f t="shared" si="153"/>
        <v>3</v>
      </c>
      <c r="J4888">
        <f t="shared" si="154"/>
        <v>0</v>
      </c>
    </row>
    <row r="4889" spans="1:10">
      <c r="A4889" t="s">
        <v>53</v>
      </c>
      <c r="B4889" s="57">
        <v>35504</v>
      </c>
      <c r="C4889">
        <v>1997</v>
      </c>
      <c r="D4889">
        <v>710</v>
      </c>
      <c r="F4889">
        <v>0.39</v>
      </c>
      <c r="G4889">
        <v>630</v>
      </c>
      <c r="H4889" t="s">
        <v>18</v>
      </c>
      <c r="I4889">
        <f t="shared" si="153"/>
        <v>3</v>
      </c>
      <c r="J4889">
        <f t="shared" si="154"/>
        <v>0</v>
      </c>
    </row>
    <row r="4890" spans="1:10">
      <c r="A4890" t="s">
        <v>53</v>
      </c>
      <c r="B4890" s="57">
        <v>35511</v>
      </c>
      <c r="C4890">
        <v>1997</v>
      </c>
      <c r="D4890">
        <v>710</v>
      </c>
      <c r="E4890">
        <v>4632.24</v>
      </c>
      <c r="F4890">
        <v>6.5</v>
      </c>
      <c r="G4890">
        <v>640</v>
      </c>
      <c r="H4890" t="s">
        <v>18</v>
      </c>
      <c r="I4890">
        <f t="shared" si="153"/>
        <v>3</v>
      </c>
      <c r="J4890">
        <f t="shared" si="154"/>
        <v>0</v>
      </c>
    </row>
    <row r="4891" spans="1:10">
      <c r="A4891" t="s">
        <v>53</v>
      </c>
      <c r="B4891" s="57">
        <v>35511</v>
      </c>
      <c r="C4891">
        <v>1997</v>
      </c>
      <c r="D4891">
        <v>710</v>
      </c>
      <c r="E4891">
        <v>4632.24</v>
      </c>
      <c r="F4891">
        <v>13.62</v>
      </c>
      <c r="G4891">
        <v>650</v>
      </c>
      <c r="H4891" t="s">
        <v>18</v>
      </c>
      <c r="I4891">
        <f t="shared" si="153"/>
        <v>3</v>
      </c>
      <c r="J4891">
        <f t="shared" si="154"/>
        <v>0</v>
      </c>
    </row>
    <row r="4892" spans="1:10">
      <c r="A4892" t="s">
        <v>53</v>
      </c>
      <c r="B4892" s="57">
        <v>35511</v>
      </c>
      <c r="C4892">
        <v>1997</v>
      </c>
      <c r="D4892">
        <v>710</v>
      </c>
      <c r="E4892">
        <v>4968.2</v>
      </c>
      <c r="F4892">
        <v>0.03</v>
      </c>
      <c r="G4892">
        <v>523</v>
      </c>
      <c r="H4892" t="s">
        <v>54</v>
      </c>
      <c r="I4892">
        <f t="shared" si="153"/>
        <v>3</v>
      </c>
      <c r="J4892">
        <f t="shared" si="154"/>
        <v>0</v>
      </c>
    </row>
    <row r="4893" spans="1:10">
      <c r="A4893" t="s">
        <v>53</v>
      </c>
      <c r="B4893" s="57">
        <v>35511</v>
      </c>
      <c r="C4893">
        <v>1997</v>
      </c>
      <c r="D4893">
        <v>710</v>
      </c>
      <c r="E4893">
        <v>6673.31</v>
      </c>
      <c r="F4893">
        <v>2.71</v>
      </c>
      <c r="G4893">
        <v>610</v>
      </c>
      <c r="H4893" t="s">
        <v>18</v>
      </c>
      <c r="I4893">
        <f t="shared" si="153"/>
        <v>3</v>
      </c>
      <c r="J4893">
        <f t="shared" si="154"/>
        <v>0</v>
      </c>
    </row>
    <row r="4894" spans="1:10">
      <c r="A4894" t="s">
        <v>53</v>
      </c>
      <c r="B4894" s="57">
        <v>35511</v>
      </c>
      <c r="C4894">
        <v>1997</v>
      </c>
      <c r="D4894">
        <v>710</v>
      </c>
      <c r="E4894">
        <v>6673.31</v>
      </c>
      <c r="F4894">
        <v>38.04</v>
      </c>
      <c r="G4894">
        <v>630</v>
      </c>
      <c r="H4894" t="s">
        <v>18</v>
      </c>
      <c r="I4894">
        <f t="shared" si="153"/>
        <v>3</v>
      </c>
      <c r="J4894">
        <f t="shared" si="154"/>
        <v>0</v>
      </c>
    </row>
    <row r="4895" spans="1:10">
      <c r="A4895" t="s">
        <v>53</v>
      </c>
      <c r="B4895" s="57">
        <v>35511</v>
      </c>
      <c r="C4895">
        <v>1997</v>
      </c>
      <c r="D4895">
        <v>710</v>
      </c>
      <c r="E4895">
        <v>6673.31</v>
      </c>
      <c r="F4895">
        <v>2.44</v>
      </c>
      <c r="G4895">
        <v>640</v>
      </c>
      <c r="H4895" t="s">
        <v>18</v>
      </c>
      <c r="I4895">
        <f t="shared" si="153"/>
        <v>3</v>
      </c>
      <c r="J4895">
        <f t="shared" si="154"/>
        <v>0</v>
      </c>
    </row>
    <row r="4896" spans="1:10">
      <c r="A4896" t="s">
        <v>53</v>
      </c>
      <c r="B4896" s="57">
        <v>35511</v>
      </c>
      <c r="C4896">
        <v>1997</v>
      </c>
      <c r="D4896">
        <v>710</v>
      </c>
      <c r="E4896">
        <v>6673.31</v>
      </c>
      <c r="F4896">
        <v>69.44</v>
      </c>
      <c r="G4896">
        <v>650</v>
      </c>
      <c r="H4896" t="s">
        <v>18</v>
      </c>
      <c r="I4896">
        <f t="shared" si="153"/>
        <v>3</v>
      </c>
      <c r="J4896">
        <f t="shared" si="154"/>
        <v>0</v>
      </c>
    </row>
    <row r="4897" spans="1:10">
      <c r="A4897" t="s">
        <v>53</v>
      </c>
      <c r="B4897" s="57">
        <v>35511</v>
      </c>
      <c r="C4897">
        <v>1997</v>
      </c>
      <c r="D4897">
        <v>710</v>
      </c>
      <c r="E4897">
        <v>6673.31</v>
      </c>
      <c r="F4897">
        <v>20.59</v>
      </c>
      <c r="G4897">
        <v>659</v>
      </c>
      <c r="H4897" t="s">
        <v>55</v>
      </c>
      <c r="I4897">
        <f t="shared" si="153"/>
        <v>3</v>
      </c>
      <c r="J4897">
        <f t="shared" si="154"/>
        <v>0</v>
      </c>
    </row>
    <row r="4898" spans="1:10">
      <c r="A4898" t="s">
        <v>53</v>
      </c>
      <c r="B4898" s="57">
        <v>35511</v>
      </c>
      <c r="C4898">
        <v>1997</v>
      </c>
      <c r="D4898">
        <v>710</v>
      </c>
      <c r="F4898">
        <v>0</v>
      </c>
      <c r="G4898">
        <v>509</v>
      </c>
      <c r="H4898" t="s">
        <v>54</v>
      </c>
      <c r="I4898">
        <f t="shared" si="153"/>
        <v>3</v>
      </c>
      <c r="J4898">
        <f t="shared" si="154"/>
        <v>0</v>
      </c>
    </row>
    <row r="4899" spans="1:10">
      <c r="A4899" t="s">
        <v>53</v>
      </c>
      <c r="B4899" s="57">
        <v>35511</v>
      </c>
      <c r="C4899">
        <v>1997</v>
      </c>
      <c r="D4899">
        <v>710</v>
      </c>
      <c r="F4899">
        <v>0.03</v>
      </c>
      <c r="G4899">
        <v>517</v>
      </c>
      <c r="H4899" t="s">
        <v>54</v>
      </c>
      <c r="I4899">
        <f t="shared" si="153"/>
        <v>3</v>
      </c>
      <c r="J4899">
        <f t="shared" si="154"/>
        <v>0</v>
      </c>
    </row>
    <row r="4900" spans="1:10">
      <c r="A4900" t="s">
        <v>53</v>
      </c>
      <c r="B4900" s="57">
        <v>35511</v>
      </c>
      <c r="C4900">
        <v>1997</v>
      </c>
      <c r="D4900">
        <v>710</v>
      </c>
      <c r="F4900">
        <v>0.41</v>
      </c>
      <c r="G4900">
        <v>541</v>
      </c>
      <c r="H4900" t="s">
        <v>54</v>
      </c>
      <c r="I4900">
        <f t="shared" si="153"/>
        <v>3</v>
      </c>
      <c r="J4900">
        <f t="shared" si="154"/>
        <v>0</v>
      </c>
    </row>
    <row r="4901" spans="1:10">
      <c r="A4901" t="s">
        <v>53</v>
      </c>
      <c r="B4901" s="57">
        <v>35511</v>
      </c>
      <c r="C4901">
        <v>1997</v>
      </c>
      <c r="D4901">
        <v>710</v>
      </c>
      <c r="F4901">
        <v>7.0000000000000007E-2</v>
      </c>
      <c r="G4901">
        <v>610</v>
      </c>
      <c r="H4901" t="s">
        <v>18</v>
      </c>
      <c r="I4901">
        <f t="shared" si="153"/>
        <v>3</v>
      </c>
      <c r="J4901">
        <f t="shared" si="154"/>
        <v>0</v>
      </c>
    </row>
    <row r="4902" spans="1:10">
      <c r="A4902" t="s">
        <v>53</v>
      </c>
      <c r="B4902" s="57">
        <v>35511</v>
      </c>
      <c r="C4902">
        <v>1997</v>
      </c>
      <c r="D4902">
        <v>710</v>
      </c>
      <c r="F4902">
        <v>0</v>
      </c>
      <c r="G4902">
        <v>620</v>
      </c>
      <c r="H4902" t="s">
        <v>18</v>
      </c>
      <c r="I4902">
        <f t="shared" ref="I4902:I4965" si="155">MONTH(B4902)</f>
        <v>3</v>
      </c>
      <c r="J4902">
        <f t="shared" si="154"/>
        <v>0</v>
      </c>
    </row>
    <row r="4903" spans="1:10">
      <c r="A4903" t="s">
        <v>53</v>
      </c>
      <c r="B4903" s="57">
        <v>35511</v>
      </c>
      <c r="C4903">
        <v>1997</v>
      </c>
      <c r="D4903">
        <v>710</v>
      </c>
      <c r="F4903">
        <v>0.76</v>
      </c>
      <c r="G4903">
        <v>630</v>
      </c>
      <c r="H4903" t="s">
        <v>18</v>
      </c>
      <c r="I4903">
        <f t="shared" si="155"/>
        <v>3</v>
      </c>
      <c r="J4903">
        <f t="shared" si="154"/>
        <v>0</v>
      </c>
    </row>
    <row r="4904" spans="1:10">
      <c r="A4904" t="s">
        <v>53</v>
      </c>
      <c r="B4904" s="57">
        <v>35511</v>
      </c>
      <c r="C4904">
        <v>1997</v>
      </c>
      <c r="D4904">
        <v>710</v>
      </c>
      <c r="F4904">
        <v>0.57999999999999996</v>
      </c>
      <c r="G4904">
        <v>640</v>
      </c>
      <c r="H4904" t="s">
        <v>18</v>
      </c>
      <c r="I4904">
        <f t="shared" si="155"/>
        <v>3</v>
      </c>
      <c r="J4904">
        <f t="shared" si="154"/>
        <v>0</v>
      </c>
    </row>
    <row r="4905" spans="1:10">
      <c r="A4905" t="s">
        <v>53</v>
      </c>
      <c r="B4905" s="57">
        <v>35511</v>
      </c>
      <c r="C4905">
        <v>1997</v>
      </c>
      <c r="D4905">
        <v>710</v>
      </c>
      <c r="F4905">
        <v>3.57</v>
      </c>
      <c r="G4905">
        <v>650</v>
      </c>
      <c r="H4905" t="s">
        <v>18</v>
      </c>
      <c r="I4905">
        <f t="shared" si="155"/>
        <v>3</v>
      </c>
      <c r="J4905">
        <f t="shared" si="154"/>
        <v>0</v>
      </c>
    </row>
    <row r="4906" spans="1:10">
      <c r="A4906" t="s">
        <v>53</v>
      </c>
      <c r="B4906" s="57">
        <v>35511</v>
      </c>
      <c r="C4906">
        <v>1997</v>
      </c>
      <c r="D4906">
        <v>710</v>
      </c>
      <c r="F4906">
        <v>0.57999999999999996</v>
      </c>
      <c r="G4906">
        <v>659</v>
      </c>
      <c r="H4906" t="s">
        <v>55</v>
      </c>
      <c r="I4906">
        <f t="shared" si="155"/>
        <v>3</v>
      </c>
      <c r="J4906">
        <f t="shared" si="154"/>
        <v>0</v>
      </c>
    </row>
    <row r="4907" spans="1:10">
      <c r="A4907" t="s">
        <v>53</v>
      </c>
      <c r="B4907" s="57">
        <v>35518</v>
      </c>
      <c r="C4907">
        <v>1997</v>
      </c>
      <c r="D4907">
        <v>710</v>
      </c>
      <c r="E4907">
        <v>4632.24</v>
      </c>
      <c r="F4907">
        <v>22.69</v>
      </c>
      <c r="G4907">
        <v>620</v>
      </c>
      <c r="H4907" t="s">
        <v>18</v>
      </c>
      <c r="I4907">
        <f t="shared" si="155"/>
        <v>3</v>
      </c>
      <c r="J4907">
        <f t="shared" si="154"/>
        <v>0</v>
      </c>
    </row>
    <row r="4908" spans="1:10">
      <c r="A4908" t="s">
        <v>53</v>
      </c>
      <c r="B4908" s="57">
        <v>35518</v>
      </c>
      <c r="C4908">
        <v>1997</v>
      </c>
      <c r="D4908">
        <v>710</v>
      </c>
      <c r="E4908">
        <v>4968.2</v>
      </c>
      <c r="F4908">
        <v>1.61</v>
      </c>
      <c r="G4908">
        <v>541</v>
      </c>
      <c r="H4908" t="s">
        <v>54</v>
      </c>
      <c r="I4908">
        <f t="shared" si="155"/>
        <v>3</v>
      </c>
      <c r="J4908">
        <f t="shared" si="154"/>
        <v>0</v>
      </c>
    </row>
    <row r="4909" spans="1:10">
      <c r="A4909" t="s">
        <v>53</v>
      </c>
      <c r="B4909" s="57">
        <v>35518</v>
      </c>
      <c r="C4909">
        <v>1997</v>
      </c>
      <c r="D4909">
        <v>710</v>
      </c>
      <c r="E4909">
        <v>4968.2</v>
      </c>
      <c r="F4909">
        <v>2.74</v>
      </c>
      <c r="G4909">
        <v>542</v>
      </c>
      <c r="H4909" t="s">
        <v>54</v>
      </c>
      <c r="I4909">
        <f t="shared" si="155"/>
        <v>3</v>
      </c>
      <c r="J4909">
        <f t="shared" si="154"/>
        <v>0</v>
      </c>
    </row>
    <row r="4910" spans="1:10">
      <c r="A4910" t="s">
        <v>53</v>
      </c>
      <c r="B4910" s="57">
        <v>35518</v>
      </c>
      <c r="C4910">
        <v>1997</v>
      </c>
      <c r="D4910">
        <v>710</v>
      </c>
      <c r="E4910">
        <v>4968.2</v>
      </c>
      <c r="F4910">
        <v>0.37</v>
      </c>
      <c r="G4910">
        <v>543</v>
      </c>
      <c r="H4910" t="s">
        <v>54</v>
      </c>
      <c r="I4910">
        <f t="shared" si="155"/>
        <v>3</v>
      </c>
      <c r="J4910">
        <f t="shared" si="154"/>
        <v>0</v>
      </c>
    </row>
    <row r="4911" spans="1:10">
      <c r="A4911" t="s">
        <v>53</v>
      </c>
      <c r="B4911" s="57">
        <v>35518</v>
      </c>
      <c r="C4911">
        <v>1997</v>
      </c>
      <c r="D4911">
        <v>710</v>
      </c>
      <c r="E4911">
        <v>6673.31</v>
      </c>
      <c r="F4911">
        <v>18.559999999999999</v>
      </c>
      <c r="G4911">
        <v>610</v>
      </c>
      <c r="H4911" t="s">
        <v>18</v>
      </c>
      <c r="I4911">
        <f t="shared" si="155"/>
        <v>3</v>
      </c>
      <c r="J4911">
        <f t="shared" si="154"/>
        <v>0</v>
      </c>
    </row>
    <row r="4912" spans="1:10">
      <c r="A4912" t="s">
        <v>53</v>
      </c>
      <c r="B4912" s="57">
        <v>35518</v>
      </c>
      <c r="C4912">
        <v>1997</v>
      </c>
      <c r="D4912">
        <v>710</v>
      </c>
      <c r="E4912">
        <v>6673.31</v>
      </c>
      <c r="F4912">
        <v>60.75</v>
      </c>
      <c r="G4912">
        <v>630</v>
      </c>
      <c r="H4912" t="s">
        <v>18</v>
      </c>
      <c r="I4912">
        <f t="shared" si="155"/>
        <v>3</v>
      </c>
      <c r="J4912">
        <f t="shared" si="154"/>
        <v>0</v>
      </c>
    </row>
    <row r="4913" spans="1:10">
      <c r="A4913" t="s">
        <v>53</v>
      </c>
      <c r="B4913" s="57">
        <v>35518</v>
      </c>
      <c r="C4913">
        <v>1997</v>
      </c>
      <c r="D4913">
        <v>710</v>
      </c>
      <c r="E4913">
        <v>6673.31</v>
      </c>
      <c r="F4913">
        <v>96.95</v>
      </c>
      <c r="G4913">
        <v>650</v>
      </c>
      <c r="H4913" t="s">
        <v>18</v>
      </c>
      <c r="I4913">
        <f t="shared" si="155"/>
        <v>3</v>
      </c>
      <c r="J4913">
        <f t="shared" si="154"/>
        <v>0</v>
      </c>
    </row>
    <row r="4914" spans="1:10">
      <c r="A4914" t="s">
        <v>53</v>
      </c>
      <c r="B4914" s="57">
        <v>35518</v>
      </c>
      <c r="C4914">
        <v>1997</v>
      </c>
      <c r="D4914">
        <v>710</v>
      </c>
      <c r="E4914">
        <v>6673.31</v>
      </c>
      <c r="F4914">
        <v>96.85</v>
      </c>
      <c r="G4914">
        <v>659</v>
      </c>
      <c r="H4914" t="s">
        <v>55</v>
      </c>
      <c r="I4914">
        <f t="shared" si="155"/>
        <v>3</v>
      </c>
      <c r="J4914">
        <f t="shared" si="154"/>
        <v>0</v>
      </c>
    </row>
    <row r="4915" spans="1:10">
      <c r="A4915" t="s">
        <v>53</v>
      </c>
      <c r="B4915" s="57">
        <v>35518</v>
      </c>
      <c r="C4915">
        <v>1997</v>
      </c>
      <c r="D4915">
        <v>710</v>
      </c>
      <c r="F4915">
        <v>0</v>
      </c>
      <c r="G4915">
        <v>509</v>
      </c>
      <c r="H4915" t="s">
        <v>54</v>
      </c>
      <c r="I4915">
        <f t="shared" si="155"/>
        <v>3</v>
      </c>
      <c r="J4915">
        <f t="shared" si="154"/>
        <v>0</v>
      </c>
    </row>
    <row r="4916" spans="1:10">
      <c r="A4916" t="s">
        <v>53</v>
      </c>
      <c r="B4916" s="57">
        <v>35518</v>
      </c>
      <c r="C4916">
        <v>1997</v>
      </c>
      <c r="D4916">
        <v>710</v>
      </c>
      <c r="F4916">
        <v>0</v>
      </c>
      <c r="G4916">
        <v>517</v>
      </c>
      <c r="H4916" t="s">
        <v>54</v>
      </c>
      <c r="I4916">
        <f t="shared" si="155"/>
        <v>3</v>
      </c>
      <c r="J4916">
        <f t="shared" si="154"/>
        <v>0</v>
      </c>
    </row>
    <row r="4917" spans="1:10">
      <c r="A4917" t="s">
        <v>53</v>
      </c>
      <c r="B4917" s="57">
        <v>35518</v>
      </c>
      <c r="C4917">
        <v>1997</v>
      </c>
      <c r="D4917">
        <v>710</v>
      </c>
      <c r="F4917">
        <v>0.05</v>
      </c>
      <c r="G4917">
        <v>541</v>
      </c>
      <c r="H4917" t="s">
        <v>54</v>
      </c>
      <c r="I4917">
        <f t="shared" si="155"/>
        <v>3</v>
      </c>
      <c r="J4917">
        <f t="shared" si="154"/>
        <v>0</v>
      </c>
    </row>
    <row r="4918" spans="1:10">
      <c r="A4918" t="s">
        <v>53</v>
      </c>
      <c r="B4918" s="57">
        <v>35518</v>
      </c>
      <c r="C4918">
        <v>1997</v>
      </c>
      <c r="D4918">
        <v>710</v>
      </c>
      <c r="F4918">
        <v>0.01</v>
      </c>
      <c r="G4918">
        <v>542</v>
      </c>
      <c r="H4918" t="s">
        <v>54</v>
      </c>
      <c r="I4918">
        <f t="shared" si="155"/>
        <v>3</v>
      </c>
      <c r="J4918">
        <f t="shared" si="154"/>
        <v>0</v>
      </c>
    </row>
    <row r="4919" spans="1:10">
      <c r="A4919" t="s">
        <v>53</v>
      </c>
      <c r="B4919" s="57">
        <v>35518</v>
      </c>
      <c r="C4919">
        <v>1997</v>
      </c>
      <c r="D4919">
        <v>710</v>
      </c>
      <c r="F4919">
        <v>0</v>
      </c>
      <c r="G4919">
        <v>543</v>
      </c>
      <c r="H4919" t="s">
        <v>54</v>
      </c>
      <c r="I4919">
        <f t="shared" si="155"/>
        <v>3</v>
      </c>
      <c r="J4919">
        <f t="shared" si="154"/>
        <v>0</v>
      </c>
    </row>
    <row r="4920" spans="1:10">
      <c r="A4920" t="s">
        <v>53</v>
      </c>
      <c r="B4920" s="57">
        <v>35518</v>
      </c>
      <c r="C4920">
        <v>1997</v>
      </c>
      <c r="D4920">
        <v>710</v>
      </c>
      <c r="F4920">
        <v>0.51</v>
      </c>
      <c r="G4920">
        <v>610</v>
      </c>
      <c r="H4920" t="s">
        <v>18</v>
      </c>
      <c r="I4920">
        <f t="shared" si="155"/>
        <v>3</v>
      </c>
      <c r="J4920">
        <f t="shared" si="154"/>
        <v>0</v>
      </c>
    </row>
    <row r="4921" spans="1:10">
      <c r="A4921" t="s">
        <v>53</v>
      </c>
      <c r="B4921" s="57">
        <v>35518</v>
      </c>
      <c r="C4921">
        <v>1997</v>
      </c>
      <c r="D4921">
        <v>710</v>
      </c>
      <c r="F4921">
        <v>1.1499999999999999</v>
      </c>
      <c r="G4921">
        <v>620</v>
      </c>
      <c r="H4921" t="s">
        <v>18</v>
      </c>
      <c r="I4921">
        <f t="shared" si="155"/>
        <v>3</v>
      </c>
      <c r="J4921">
        <f t="shared" si="154"/>
        <v>0</v>
      </c>
    </row>
    <row r="4922" spans="1:10">
      <c r="A4922" t="s">
        <v>53</v>
      </c>
      <c r="B4922" s="57">
        <v>35518</v>
      </c>
      <c r="C4922">
        <v>1997</v>
      </c>
      <c r="D4922">
        <v>710</v>
      </c>
      <c r="F4922">
        <v>1.81</v>
      </c>
      <c r="G4922">
        <v>630</v>
      </c>
      <c r="H4922" t="s">
        <v>18</v>
      </c>
      <c r="I4922">
        <f t="shared" si="155"/>
        <v>3</v>
      </c>
      <c r="J4922">
        <f t="shared" si="154"/>
        <v>0</v>
      </c>
    </row>
    <row r="4923" spans="1:10">
      <c r="A4923" t="s">
        <v>53</v>
      </c>
      <c r="B4923" s="57">
        <v>35518</v>
      </c>
      <c r="C4923">
        <v>1997</v>
      </c>
      <c r="D4923">
        <v>710</v>
      </c>
      <c r="F4923">
        <v>0</v>
      </c>
      <c r="G4923">
        <v>640</v>
      </c>
      <c r="H4923" t="s">
        <v>18</v>
      </c>
      <c r="I4923">
        <f t="shared" si="155"/>
        <v>3</v>
      </c>
      <c r="J4923">
        <f t="shared" si="154"/>
        <v>0</v>
      </c>
    </row>
    <row r="4924" spans="1:10">
      <c r="A4924" t="s">
        <v>53</v>
      </c>
      <c r="B4924" s="57">
        <v>35518</v>
      </c>
      <c r="C4924">
        <v>1997</v>
      </c>
      <c r="D4924">
        <v>710</v>
      </c>
      <c r="F4924">
        <v>2.75</v>
      </c>
      <c r="G4924">
        <v>650</v>
      </c>
      <c r="H4924" t="s">
        <v>18</v>
      </c>
      <c r="I4924">
        <f t="shared" si="155"/>
        <v>3</v>
      </c>
      <c r="J4924">
        <f t="shared" si="154"/>
        <v>0</v>
      </c>
    </row>
    <row r="4925" spans="1:10">
      <c r="A4925" t="s">
        <v>53</v>
      </c>
      <c r="B4925" s="57">
        <v>35518</v>
      </c>
      <c r="C4925">
        <v>1997</v>
      </c>
      <c r="D4925">
        <v>710</v>
      </c>
      <c r="F4925">
        <v>2.67</v>
      </c>
      <c r="G4925">
        <v>659</v>
      </c>
      <c r="H4925" t="s">
        <v>55</v>
      </c>
      <c r="I4925">
        <f t="shared" si="155"/>
        <v>3</v>
      </c>
      <c r="J4925">
        <f t="shared" si="154"/>
        <v>0</v>
      </c>
    </row>
    <row r="4926" spans="1:10">
      <c r="A4926" t="s">
        <v>53</v>
      </c>
      <c r="B4926" s="57">
        <v>35525</v>
      </c>
      <c r="C4926">
        <v>1997</v>
      </c>
      <c r="D4926">
        <v>710</v>
      </c>
      <c r="E4926">
        <v>4632.24</v>
      </c>
      <c r="F4926">
        <v>0.83</v>
      </c>
      <c r="G4926">
        <v>610</v>
      </c>
      <c r="H4926" t="s">
        <v>18</v>
      </c>
      <c r="I4926">
        <f t="shared" si="155"/>
        <v>4</v>
      </c>
      <c r="J4926">
        <f t="shared" si="154"/>
        <v>0</v>
      </c>
    </row>
    <row r="4927" spans="1:10">
      <c r="A4927" t="s">
        <v>53</v>
      </c>
      <c r="B4927" s="57">
        <v>35525</v>
      </c>
      <c r="C4927">
        <v>1997</v>
      </c>
      <c r="D4927">
        <v>710</v>
      </c>
      <c r="E4927">
        <v>4632.24</v>
      </c>
      <c r="F4927">
        <v>24.38</v>
      </c>
      <c r="G4927">
        <v>620</v>
      </c>
      <c r="H4927" t="s">
        <v>18</v>
      </c>
      <c r="I4927">
        <f t="shared" si="155"/>
        <v>4</v>
      </c>
      <c r="J4927">
        <f t="shared" si="154"/>
        <v>0</v>
      </c>
    </row>
    <row r="4928" spans="1:10">
      <c r="A4928" t="s">
        <v>53</v>
      </c>
      <c r="B4928" s="57">
        <v>35525</v>
      </c>
      <c r="C4928">
        <v>1997</v>
      </c>
      <c r="D4928">
        <v>710</v>
      </c>
      <c r="E4928">
        <v>4632.24</v>
      </c>
      <c r="F4928">
        <v>0.05</v>
      </c>
      <c r="G4928">
        <v>630</v>
      </c>
      <c r="H4928" t="s">
        <v>18</v>
      </c>
      <c r="I4928">
        <f t="shared" si="155"/>
        <v>4</v>
      </c>
      <c r="J4928">
        <f t="shared" si="154"/>
        <v>0</v>
      </c>
    </row>
    <row r="4929" spans="1:10">
      <c r="A4929" t="s">
        <v>53</v>
      </c>
      <c r="B4929" s="57">
        <v>35525</v>
      </c>
      <c r="C4929">
        <v>1997</v>
      </c>
      <c r="D4929">
        <v>710</v>
      </c>
      <c r="E4929">
        <v>4968.2</v>
      </c>
      <c r="F4929">
        <v>1.57</v>
      </c>
      <c r="G4929">
        <v>517</v>
      </c>
      <c r="H4929" t="s">
        <v>54</v>
      </c>
      <c r="I4929">
        <f t="shared" si="155"/>
        <v>4</v>
      </c>
      <c r="J4929">
        <f t="shared" si="154"/>
        <v>0</v>
      </c>
    </row>
    <row r="4930" spans="1:10">
      <c r="A4930" t="s">
        <v>53</v>
      </c>
      <c r="B4930" s="57">
        <v>35525</v>
      </c>
      <c r="C4930">
        <v>1997</v>
      </c>
      <c r="D4930">
        <v>710</v>
      </c>
      <c r="E4930">
        <v>4968.2</v>
      </c>
      <c r="F4930">
        <v>0.09</v>
      </c>
      <c r="G4930">
        <v>541</v>
      </c>
      <c r="H4930" t="s">
        <v>54</v>
      </c>
      <c r="I4930">
        <f t="shared" si="155"/>
        <v>4</v>
      </c>
      <c r="J4930">
        <f t="shared" si="154"/>
        <v>0</v>
      </c>
    </row>
    <row r="4931" spans="1:10">
      <c r="A4931" t="s">
        <v>53</v>
      </c>
      <c r="B4931" s="57">
        <v>35525</v>
      </c>
      <c r="C4931">
        <v>1997</v>
      </c>
      <c r="D4931">
        <v>710</v>
      </c>
      <c r="E4931">
        <v>4968.2</v>
      </c>
      <c r="F4931">
        <v>8.85</v>
      </c>
      <c r="G4931">
        <v>542</v>
      </c>
      <c r="H4931" t="s">
        <v>54</v>
      </c>
      <c r="I4931">
        <f t="shared" si="155"/>
        <v>4</v>
      </c>
      <c r="J4931">
        <f t="shared" ref="J4931:J4994" si="156">IF(I4931&lt;7,0,1)</f>
        <v>0</v>
      </c>
    </row>
    <row r="4932" spans="1:10">
      <c r="A4932" t="s">
        <v>53</v>
      </c>
      <c r="B4932" s="57">
        <v>35525</v>
      </c>
      <c r="C4932">
        <v>1997</v>
      </c>
      <c r="D4932">
        <v>710</v>
      </c>
      <c r="E4932">
        <v>6673.31</v>
      </c>
      <c r="F4932">
        <v>3.4</v>
      </c>
      <c r="G4932">
        <v>610</v>
      </c>
      <c r="H4932" t="s">
        <v>18</v>
      </c>
      <c r="I4932">
        <f t="shared" si="155"/>
        <v>4</v>
      </c>
      <c r="J4932">
        <f t="shared" si="156"/>
        <v>0</v>
      </c>
    </row>
    <row r="4933" spans="1:10">
      <c r="A4933" t="s">
        <v>53</v>
      </c>
      <c r="B4933" s="57">
        <v>35525</v>
      </c>
      <c r="C4933">
        <v>1997</v>
      </c>
      <c r="D4933">
        <v>710</v>
      </c>
      <c r="E4933">
        <v>6673.31</v>
      </c>
      <c r="F4933">
        <v>69.73</v>
      </c>
      <c r="G4933">
        <v>630</v>
      </c>
      <c r="H4933" t="s">
        <v>18</v>
      </c>
      <c r="I4933">
        <f t="shared" si="155"/>
        <v>4</v>
      </c>
      <c r="J4933">
        <f t="shared" si="156"/>
        <v>0</v>
      </c>
    </row>
    <row r="4934" spans="1:10">
      <c r="A4934" t="s">
        <v>53</v>
      </c>
      <c r="B4934" s="57">
        <v>35525</v>
      </c>
      <c r="C4934">
        <v>1997</v>
      </c>
      <c r="D4934">
        <v>710</v>
      </c>
      <c r="E4934">
        <v>6673.31</v>
      </c>
      <c r="F4934">
        <v>149.28</v>
      </c>
      <c r="G4934">
        <v>640</v>
      </c>
      <c r="H4934" t="s">
        <v>18</v>
      </c>
      <c r="I4934">
        <f t="shared" si="155"/>
        <v>4</v>
      </c>
      <c r="J4934">
        <f t="shared" si="156"/>
        <v>0</v>
      </c>
    </row>
    <row r="4935" spans="1:10">
      <c r="A4935" t="s">
        <v>53</v>
      </c>
      <c r="B4935" s="57">
        <v>35525</v>
      </c>
      <c r="C4935">
        <v>1997</v>
      </c>
      <c r="D4935">
        <v>710</v>
      </c>
      <c r="E4935">
        <v>6673.31</v>
      </c>
      <c r="F4935">
        <v>73.77</v>
      </c>
      <c r="G4935">
        <v>650</v>
      </c>
      <c r="H4935" t="s">
        <v>18</v>
      </c>
      <c r="I4935">
        <f t="shared" si="155"/>
        <v>4</v>
      </c>
      <c r="J4935">
        <f t="shared" si="156"/>
        <v>0</v>
      </c>
    </row>
    <row r="4936" spans="1:10">
      <c r="A4936" t="s">
        <v>53</v>
      </c>
      <c r="B4936" s="57">
        <v>35525</v>
      </c>
      <c r="C4936">
        <v>1997</v>
      </c>
      <c r="D4936">
        <v>710</v>
      </c>
      <c r="F4936">
        <v>0</v>
      </c>
      <c r="G4936">
        <v>509</v>
      </c>
      <c r="H4936" t="s">
        <v>54</v>
      </c>
      <c r="I4936">
        <f t="shared" si="155"/>
        <v>4</v>
      </c>
      <c r="J4936">
        <f t="shared" si="156"/>
        <v>0</v>
      </c>
    </row>
    <row r="4937" spans="1:10">
      <c r="A4937" t="s">
        <v>53</v>
      </c>
      <c r="B4937" s="57">
        <v>35525</v>
      </c>
      <c r="C4937">
        <v>1997</v>
      </c>
      <c r="D4937">
        <v>710</v>
      </c>
      <c r="F4937">
        <v>0</v>
      </c>
      <c r="G4937">
        <v>517</v>
      </c>
      <c r="H4937" t="s">
        <v>54</v>
      </c>
      <c r="I4937">
        <f t="shared" si="155"/>
        <v>4</v>
      </c>
      <c r="J4937">
        <f t="shared" si="156"/>
        <v>0</v>
      </c>
    </row>
    <row r="4938" spans="1:10">
      <c r="A4938" t="s">
        <v>53</v>
      </c>
      <c r="B4938" s="57">
        <v>35525</v>
      </c>
      <c r="C4938">
        <v>1997</v>
      </c>
      <c r="D4938">
        <v>710</v>
      </c>
      <c r="F4938">
        <v>0.87</v>
      </c>
      <c r="G4938">
        <v>518</v>
      </c>
      <c r="H4938" t="s">
        <v>54</v>
      </c>
      <c r="I4938">
        <f t="shared" si="155"/>
        <v>4</v>
      </c>
      <c r="J4938">
        <f t="shared" si="156"/>
        <v>0</v>
      </c>
    </row>
    <row r="4939" spans="1:10">
      <c r="A4939" t="s">
        <v>53</v>
      </c>
      <c r="B4939" s="57">
        <v>35525</v>
      </c>
      <c r="C4939">
        <v>1997</v>
      </c>
      <c r="D4939">
        <v>710</v>
      </c>
      <c r="F4939">
        <v>0.42</v>
      </c>
      <c r="G4939">
        <v>541</v>
      </c>
      <c r="H4939" t="s">
        <v>54</v>
      </c>
      <c r="I4939">
        <f t="shared" si="155"/>
        <v>4</v>
      </c>
      <c r="J4939">
        <f t="shared" si="156"/>
        <v>0</v>
      </c>
    </row>
    <row r="4940" spans="1:10">
      <c r="A4940" t="s">
        <v>53</v>
      </c>
      <c r="B4940" s="57">
        <v>35525</v>
      </c>
      <c r="C4940">
        <v>1997</v>
      </c>
      <c r="D4940">
        <v>710</v>
      </c>
      <c r="F4940">
        <v>0.22</v>
      </c>
      <c r="G4940">
        <v>542</v>
      </c>
      <c r="H4940" t="s">
        <v>54</v>
      </c>
      <c r="I4940">
        <f t="shared" si="155"/>
        <v>4</v>
      </c>
      <c r="J4940">
        <f t="shared" si="156"/>
        <v>0</v>
      </c>
    </row>
    <row r="4941" spans="1:10">
      <c r="A4941" t="s">
        <v>53</v>
      </c>
      <c r="B4941" s="57">
        <v>35525</v>
      </c>
      <c r="C4941">
        <v>1997</v>
      </c>
      <c r="D4941">
        <v>710</v>
      </c>
      <c r="F4941">
        <v>7.0000000000000007E-2</v>
      </c>
      <c r="G4941">
        <v>610</v>
      </c>
      <c r="H4941" t="s">
        <v>18</v>
      </c>
      <c r="I4941">
        <f t="shared" si="155"/>
        <v>4</v>
      </c>
      <c r="J4941">
        <f t="shared" si="156"/>
        <v>0</v>
      </c>
    </row>
    <row r="4942" spans="1:10">
      <c r="A4942" t="s">
        <v>53</v>
      </c>
      <c r="B4942" s="57">
        <v>35525</v>
      </c>
      <c r="C4942">
        <v>1997</v>
      </c>
      <c r="D4942">
        <v>710</v>
      </c>
      <c r="F4942">
        <v>1.56</v>
      </c>
      <c r="G4942">
        <v>620</v>
      </c>
      <c r="H4942" t="s">
        <v>18</v>
      </c>
      <c r="I4942">
        <f t="shared" si="155"/>
        <v>4</v>
      </c>
      <c r="J4942">
        <f t="shared" si="156"/>
        <v>0</v>
      </c>
    </row>
    <row r="4943" spans="1:10">
      <c r="A4943" t="s">
        <v>53</v>
      </c>
      <c r="B4943" s="57">
        <v>35525</v>
      </c>
      <c r="C4943">
        <v>1997</v>
      </c>
      <c r="D4943">
        <v>710</v>
      </c>
      <c r="F4943">
        <v>14.72</v>
      </c>
      <c r="G4943">
        <v>630</v>
      </c>
      <c r="H4943" t="s">
        <v>18</v>
      </c>
      <c r="I4943">
        <f t="shared" si="155"/>
        <v>4</v>
      </c>
      <c r="J4943">
        <f t="shared" si="156"/>
        <v>0</v>
      </c>
    </row>
    <row r="4944" spans="1:10">
      <c r="A4944" t="s">
        <v>53</v>
      </c>
      <c r="B4944" s="57">
        <v>35525</v>
      </c>
      <c r="C4944">
        <v>1997</v>
      </c>
      <c r="D4944">
        <v>710</v>
      </c>
      <c r="F4944">
        <v>0</v>
      </c>
      <c r="G4944">
        <v>640</v>
      </c>
      <c r="H4944" t="s">
        <v>18</v>
      </c>
      <c r="I4944">
        <f t="shared" si="155"/>
        <v>4</v>
      </c>
      <c r="J4944">
        <f t="shared" si="156"/>
        <v>0</v>
      </c>
    </row>
    <row r="4945" spans="1:10">
      <c r="A4945" t="s">
        <v>53</v>
      </c>
      <c r="B4945" s="57">
        <v>35525</v>
      </c>
      <c r="C4945">
        <v>1997</v>
      </c>
      <c r="D4945">
        <v>710</v>
      </c>
      <c r="F4945">
        <v>0.01</v>
      </c>
      <c r="G4945">
        <v>649</v>
      </c>
      <c r="H4945" t="s">
        <v>55</v>
      </c>
      <c r="I4945">
        <f t="shared" si="155"/>
        <v>4</v>
      </c>
      <c r="J4945">
        <f t="shared" si="156"/>
        <v>0</v>
      </c>
    </row>
    <row r="4946" spans="1:10">
      <c r="A4946" t="s">
        <v>53</v>
      </c>
      <c r="B4946" s="57">
        <v>35525</v>
      </c>
      <c r="C4946">
        <v>1997</v>
      </c>
      <c r="D4946">
        <v>710</v>
      </c>
      <c r="F4946">
        <v>4.0199999999999996</v>
      </c>
      <c r="G4946">
        <v>650</v>
      </c>
      <c r="H4946" t="s">
        <v>18</v>
      </c>
      <c r="I4946">
        <f t="shared" si="155"/>
        <v>4</v>
      </c>
      <c r="J4946">
        <f t="shared" si="156"/>
        <v>0</v>
      </c>
    </row>
    <row r="4947" spans="1:10">
      <c r="A4947" t="s">
        <v>53</v>
      </c>
      <c r="B4947" s="57">
        <v>35525</v>
      </c>
      <c r="C4947">
        <v>1997</v>
      </c>
      <c r="D4947">
        <v>710</v>
      </c>
      <c r="F4947">
        <v>0.21</v>
      </c>
      <c r="G4947">
        <v>659</v>
      </c>
      <c r="H4947" t="s">
        <v>55</v>
      </c>
      <c r="I4947">
        <f t="shared" si="155"/>
        <v>4</v>
      </c>
      <c r="J4947">
        <f t="shared" si="156"/>
        <v>0</v>
      </c>
    </row>
    <row r="4948" spans="1:10">
      <c r="A4948" t="s">
        <v>53</v>
      </c>
      <c r="B4948" s="57">
        <v>35532</v>
      </c>
      <c r="C4948">
        <v>1997</v>
      </c>
      <c r="D4948">
        <v>710</v>
      </c>
      <c r="E4948">
        <v>3109.31</v>
      </c>
      <c r="F4948">
        <v>0.33</v>
      </c>
      <c r="G4948">
        <v>518</v>
      </c>
      <c r="H4948" t="s">
        <v>54</v>
      </c>
      <c r="I4948">
        <f t="shared" si="155"/>
        <v>4</v>
      </c>
      <c r="J4948">
        <f t="shared" si="156"/>
        <v>0</v>
      </c>
    </row>
    <row r="4949" spans="1:10">
      <c r="A4949" t="s">
        <v>53</v>
      </c>
      <c r="B4949" s="57">
        <v>35532</v>
      </c>
      <c r="C4949">
        <v>1997</v>
      </c>
      <c r="D4949">
        <v>710</v>
      </c>
      <c r="E4949">
        <v>3109.31</v>
      </c>
      <c r="F4949">
        <v>0.26</v>
      </c>
      <c r="G4949">
        <v>519</v>
      </c>
      <c r="H4949" t="s">
        <v>54</v>
      </c>
      <c r="I4949">
        <f t="shared" si="155"/>
        <v>4</v>
      </c>
      <c r="J4949">
        <f t="shared" si="156"/>
        <v>0</v>
      </c>
    </row>
    <row r="4950" spans="1:10">
      <c r="A4950" t="s">
        <v>53</v>
      </c>
      <c r="B4950" s="57">
        <v>35532</v>
      </c>
      <c r="C4950">
        <v>1997</v>
      </c>
      <c r="D4950">
        <v>710</v>
      </c>
      <c r="E4950">
        <v>4632.24</v>
      </c>
      <c r="F4950">
        <v>17.03</v>
      </c>
      <c r="G4950">
        <v>610</v>
      </c>
      <c r="H4950" t="s">
        <v>18</v>
      </c>
      <c r="I4950">
        <f t="shared" si="155"/>
        <v>4</v>
      </c>
      <c r="J4950">
        <f t="shared" si="156"/>
        <v>0</v>
      </c>
    </row>
    <row r="4951" spans="1:10">
      <c r="A4951" t="s">
        <v>53</v>
      </c>
      <c r="B4951" s="57">
        <v>35532</v>
      </c>
      <c r="C4951">
        <v>1997</v>
      </c>
      <c r="D4951">
        <v>710</v>
      </c>
      <c r="E4951">
        <v>4632.24</v>
      </c>
      <c r="F4951">
        <v>13.34</v>
      </c>
      <c r="G4951">
        <v>620</v>
      </c>
      <c r="H4951" t="s">
        <v>18</v>
      </c>
      <c r="I4951">
        <f t="shared" si="155"/>
        <v>4</v>
      </c>
      <c r="J4951">
        <f t="shared" si="156"/>
        <v>0</v>
      </c>
    </row>
    <row r="4952" spans="1:10">
      <c r="A4952" t="s">
        <v>53</v>
      </c>
      <c r="B4952" s="57">
        <v>35532</v>
      </c>
      <c r="C4952">
        <v>1997</v>
      </c>
      <c r="D4952">
        <v>710</v>
      </c>
      <c r="E4952">
        <v>4632.24</v>
      </c>
      <c r="F4952">
        <v>0.19</v>
      </c>
      <c r="G4952">
        <v>630</v>
      </c>
      <c r="H4952" t="s">
        <v>18</v>
      </c>
      <c r="I4952">
        <f t="shared" si="155"/>
        <v>4</v>
      </c>
      <c r="J4952">
        <f t="shared" si="156"/>
        <v>0</v>
      </c>
    </row>
    <row r="4953" spans="1:10">
      <c r="A4953" t="s">
        <v>53</v>
      </c>
      <c r="B4953" s="57">
        <v>35532</v>
      </c>
      <c r="C4953">
        <v>1997</v>
      </c>
      <c r="D4953">
        <v>710</v>
      </c>
      <c r="E4953">
        <v>4968.2</v>
      </c>
      <c r="F4953">
        <v>6.86</v>
      </c>
      <c r="G4953">
        <v>517</v>
      </c>
      <c r="H4953" t="s">
        <v>54</v>
      </c>
      <c r="I4953">
        <f t="shared" si="155"/>
        <v>4</v>
      </c>
      <c r="J4953">
        <f t="shared" si="156"/>
        <v>0</v>
      </c>
    </row>
    <row r="4954" spans="1:10">
      <c r="A4954" t="s">
        <v>53</v>
      </c>
      <c r="B4954" s="57">
        <v>35532</v>
      </c>
      <c r="C4954">
        <v>1997</v>
      </c>
      <c r="D4954">
        <v>710</v>
      </c>
      <c r="E4954">
        <v>4968.2</v>
      </c>
      <c r="F4954">
        <v>0.89</v>
      </c>
      <c r="G4954">
        <v>541</v>
      </c>
      <c r="H4954" t="s">
        <v>54</v>
      </c>
      <c r="I4954">
        <f t="shared" si="155"/>
        <v>4</v>
      </c>
      <c r="J4954">
        <f t="shared" si="156"/>
        <v>0</v>
      </c>
    </row>
    <row r="4955" spans="1:10">
      <c r="A4955" t="s">
        <v>53</v>
      </c>
      <c r="B4955" s="57">
        <v>35532</v>
      </c>
      <c r="C4955">
        <v>1997</v>
      </c>
      <c r="D4955">
        <v>710</v>
      </c>
      <c r="E4955">
        <v>4968.2</v>
      </c>
      <c r="F4955">
        <v>4.96</v>
      </c>
      <c r="G4955">
        <v>542</v>
      </c>
      <c r="H4955" t="s">
        <v>54</v>
      </c>
      <c r="I4955">
        <f t="shared" si="155"/>
        <v>4</v>
      </c>
      <c r="J4955">
        <f t="shared" si="156"/>
        <v>0</v>
      </c>
    </row>
    <row r="4956" spans="1:10">
      <c r="A4956" t="s">
        <v>53</v>
      </c>
      <c r="B4956" s="57">
        <v>35532</v>
      </c>
      <c r="C4956">
        <v>1997</v>
      </c>
      <c r="D4956">
        <v>710</v>
      </c>
      <c r="E4956">
        <v>6673.31</v>
      </c>
      <c r="F4956">
        <v>0.09</v>
      </c>
      <c r="G4956">
        <v>620</v>
      </c>
      <c r="H4956" t="s">
        <v>18</v>
      </c>
      <c r="I4956">
        <f t="shared" si="155"/>
        <v>4</v>
      </c>
      <c r="J4956">
        <f t="shared" si="156"/>
        <v>0</v>
      </c>
    </row>
    <row r="4957" spans="1:10">
      <c r="A4957" t="s">
        <v>53</v>
      </c>
      <c r="B4957" s="57">
        <v>35532</v>
      </c>
      <c r="C4957">
        <v>1997</v>
      </c>
      <c r="D4957">
        <v>710</v>
      </c>
      <c r="E4957">
        <v>6673.31</v>
      </c>
      <c r="F4957">
        <v>142.22</v>
      </c>
      <c r="G4957">
        <v>630</v>
      </c>
      <c r="H4957" t="s">
        <v>18</v>
      </c>
      <c r="I4957">
        <f t="shared" si="155"/>
        <v>4</v>
      </c>
      <c r="J4957">
        <f t="shared" si="156"/>
        <v>0</v>
      </c>
    </row>
    <row r="4958" spans="1:10">
      <c r="A4958" t="s">
        <v>53</v>
      </c>
      <c r="B4958" s="57">
        <v>35532</v>
      </c>
      <c r="C4958">
        <v>1997</v>
      </c>
      <c r="D4958">
        <v>710</v>
      </c>
      <c r="E4958">
        <v>6673.31</v>
      </c>
      <c r="F4958">
        <v>125.45</v>
      </c>
      <c r="G4958">
        <v>640</v>
      </c>
      <c r="H4958" t="s">
        <v>18</v>
      </c>
      <c r="I4958">
        <f t="shared" si="155"/>
        <v>4</v>
      </c>
      <c r="J4958">
        <f t="shared" si="156"/>
        <v>0</v>
      </c>
    </row>
    <row r="4959" spans="1:10">
      <c r="A4959" t="s">
        <v>53</v>
      </c>
      <c r="B4959" s="57">
        <v>35532</v>
      </c>
      <c r="C4959">
        <v>1997</v>
      </c>
      <c r="D4959">
        <v>710</v>
      </c>
      <c r="E4959">
        <v>6673.31</v>
      </c>
      <c r="F4959">
        <v>152.32</v>
      </c>
      <c r="G4959">
        <v>650</v>
      </c>
      <c r="H4959" t="s">
        <v>18</v>
      </c>
      <c r="I4959">
        <f t="shared" si="155"/>
        <v>4</v>
      </c>
      <c r="J4959">
        <f t="shared" si="156"/>
        <v>0</v>
      </c>
    </row>
    <row r="4960" spans="1:10">
      <c r="A4960" t="s">
        <v>53</v>
      </c>
      <c r="B4960" s="57">
        <v>35532</v>
      </c>
      <c r="C4960">
        <v>1997</v>
      </c>
      <c r="D4960">
        <v>710</v>
      </c>
      <c r="E4960">
        <v>6673.31</v>
      </c>
      <c r="F4960">
        <v>48.11</v>
      </c>
      <c r="G4960">
        <v>659</v>
      </c>
      <c r="H4960" t="s">
        <v>55</v>
      </c>
      <c r="I4960">
        <f t="shared" si="155"/>
        <v>4</v>
      </c>
      <c r="J4960">
        <f t="shared" si="156"/>
        <v>0</v>
      </c>
    </row>
    <row r="4961" spans="1:10">
      <c r="A4961" t="s">
        <v>53</v>
      </c>
      <c r="B4961" s="57">
        <v>35532</v>
      </c>
      <c r="C4961">
        <v>1997</v>
      </c>
      <c r="D4961">
        <v>710</v>
      </c>
      <c r="F4961">
        <v>0</v>
      </c>
      <c r="G4961">
        <v>509</v>
      </c>
      <c r="H4961" t="s">
        <v>54</v>
      </c>
      <c r="I4961">
        <f t="shared" si="155"/>
        <v>4</v>
      </c>
      <c r="J4961">
        <f t="shared" si="156"/>
        <v>0</v>
      </c>
    </row>
    <row r="4962" spans="1:10">
      <c r="A4962" t="s">
        <v>53</v>
      </c>
      <c r="B4962" s="57">
        <v>35532</v>
      </c>
      <c r="C4962">
        <v>1997</v>
      </c>
      <c r="D4962">
        <v>710</v>
      </c>
      <c r="F4962">
        <v>0.77</v>
      </c>
      <c r="G4962">
        <v>517</v>
      </c>
      <c r="H4962" t="s">
        <v>54</v>
      </c>
      <c r="I4962">
        <f t="shared" si="155"/>
        <v>4</v>
      </c>
      <c r="J4962">
        <f t="shared" si="156"/>
        <v>0</v>
      </c>
    </row>
    <row r="4963" spans="1:10">
      <c r="A4963" t="s">
        <v>53</v>
      </c>
      <c r="B4963" s="57">
        <v>35532</v>
      </c>
      <c r="C4963">
        <v>1997</v>
      </c>
      <c r="D4963">
        <v>710</v>
      </c>
      <c r="F4963">
        <v>0</v>
      </c>
      <c r="G4963">
        <v>518</v>
      </c>
      <c r="H4963" t="s">
        <v>54</v>
      </c>
      <c r="I4963">
        <f t="shared" si="155"/>
        <v>4</v>
      </c>
      <c r="J4963">
        <f t="shared" si="156"/>
        <v>0</v>
      </c>
    </row>
    <row r="4964" spans="1:10">
      <c r="A4964" t="s">
        <v>53</v>
      </c>
      <c r="B4964" s="57">
        <v>35532</v>
      </c>
      <c r="C4964">
        <v>1997</v>
      </c>
      <c r="D4964">
        <v>710</v>
      </c>
      <c r="F4964">
        <v>0.01</v>
      </c>
      <c r="G4964">
        <v>519</v>
      </c>
      <c r="H4964" t="s">
        <v>54</v>
      </c>
      <c r="I4964">
        <f t="shared" si="155"/>
        <v>4</v>
      </c>
      <c r="J4964">
        <f t="shared" si="156"/>
        <v>0</v>
      </c>
    </row>
    <row r="4965" spans="1:10">
      <c r="A4965" t="s">
        <v>53</v>
      </c>
      <c r="B4965" s="57">
        <v>35532</v>
      </c>
      <c r="C4965">
        <v>1997</v>
      </c>
      <c r="D4965">
        <v>710</v>
      </c>
      <c r="F4965">
        <v>0.36</v>
      </c>
      <c r="G4965">
        <v>541</v>
      </c>
      <c r="H4965" t="s">
        <v>54</v>
      </c>
      <c r="I4965">
        <f t="shared" si="155"/>
        <v>4</v>
      </c>
      <c r="J4965">
        <f t="shared" si="156"/>
        <v>0</v>
      </c>
    </row>
    <row r="4966" spans="1:10">
      <c r="A4966" t="s">
        <v>53</v>
      </c>
      <c r="B4966" s="57">
        <v>35532</v>
      </c>
      <c r="C4966">
        <v>1997</v>
      </c>
      <c r="D4966">
        <v>710</v>
      </c>
      <c r="F4966">
        <v>0.1</v>
      </c>
      <c r="G4966">
        <v>542</v>
      </c>
      <c r="H4966" t="s">
        <v>54</v>
      </c>
      <c r="I4966">
        <f t="shared" ref="I4966:I5029" si="157">MONTH(B4966)</f>
        <v>4</v>
      </c>
      <c r="J4966">
        <f t="shared" si="156"/>
        <v>0</v>
      </c>
    </row>
    <row r="4967" spans="1:10">
      <c r="A4967" t="s">
        <v>53</v>
      </c>
      <c r="B4967" s="57">
        <v>35532</v>
      </c>
      <c r="C4967">
        <v>1997</v>
      </c>
      <c r="D4967">
        <v>710</v>
      </c>
      <c r="F4967">
        <v>0.14000000000000001</v>
      </c>
      <c r="G4967">
        <v>620</v>
      </c>
      <c r="H4967" t="s">
        <v>18</v>
      </c>
      <c r="I4967">
        <f t="shared" si="157"/>
        <v>4</v>
      </c>
      <c r="J4967">
        <f t="shared" si="156"/>
        <v>0</v>
      </c>
    </row>
    <row r="4968" spans="1:10">
      <c r="A4968" t="s">
        <v>53</v>
      </c>
      <c r="B4968" s="57">
        <v>35532</v>
      </c>
      <c r="C4968">
        <v>1997</v>
      </c>
      <c r="D4968">
        <v>710</v>
      </c>
      <c r="F4968">
        <v>31.12</v>
      </c>
      <c r="G4968">
        <v>630</v>
      </c>
      <c r="H4968" t="s">
        <v>18</v>
      </c>
      <c r="I4968">
        <f t="shared" si="157"/>
        <v>4</v>
      </c>
      <c r="J4968">
        <f t="shared" si="156"/>
        <v>0</v>
      </c>
    </row>
    <row r="4969" spans="1:10">
      <c r="A4969" t="s">
        <v>53</v>
      </c>
      <c r="B4969" s="57">
        <v>35532</v>
      </c>
      <c r="C4969">
        <v>1997</v>
      </c>
      <c r="D4969">
        <v>710</v>
      </c>
      <c r="F4969">
        <v>2.2400000000000002</v>
      </c>
      <c r="G4969">
        <v>640</v>
      </c>
      <c r="H4969" t="s">
        <v>18</v>
      </c>
      <c r="I4969">
        <f t="shared" si="157"/>
        <v>4</v>
      </c>
      <c r="J4969">
        <f t="shared" si="156"/>
        <v>0</v>
      </c>
    </row>
    <row r="4970" spans="1:10">
      <c r="A4970" t="s">
        <v>53</v>
      </c>
      <c r="B4970" s="57">
        <v>35532</v>
      </c>
      <c r="C4970">
        <v>1997</v>
      </c>
      <c r="D4970">
        <v>710</v>
      </c>
      <c r="F4970">
        <v>2.69</v>
      </c>
      <c r="G4970">
        <v>650</v>
      </c>
      <c r="H4970" t="s">
        <v>18</v>
      </c>
      <c r="I4970">
        <f t="shared" si="157"/>
        <v>4</v>
      </c>
      <c r="J4970">
        <f t="shared" si="156"/>
        <v>0</v>
      </c>
    </row>
    <row r="4971" spans="1:10">
      <c r="A4971" t="s">
        <v>53</v>
      </c>
      <c r="B4971" s="57">
        <v>35532</v>
      </c>
      <c r="C4971">
        <v>1997</v>
      </c>
      <c r="D4971">
        <v>710</v>
      </c>
      <c r="F4971">
        <v>1.65</v>
      </c>
      <c r="G4971">
        <v>659</v>
      </c>
      <c r="H4971" t="s">
        <v>55</v>
      </c>
      <c r="I4971">
        <f t="shared" si="157"/>
        <v>4</v>
      </c>
      <c r="J4971">
        <f t="shared" si="156"/>
        <v>0</v>
      </c>
    </row>
    <row r="4972" spans="1:10">
      <c r="A4972" t="s">
        <v>53</v>
      </c>
      <c r="B4972" s="57">
        <v>35539</v>
      </c>
      <c r="C4972">
        <v>1997</v>
      </c>
      <c r="D4972">
        <v>710</v>
      </c>
      <c r="E4972">
        <v>3109.31</v>
      </c>
      <c r="F4972">
        <v>0.84</v>
      </c>
      <c r="G4972">
        <v>509</v>
      </c>
      <c r="H4972" t="s">
        <v>54</v>
      </c>
      <c r="I4972">
        <f t="shared" si="157"/>
        <v>4</v>
      </c>
      <c r="J4972">
        <f t="shared" si="156"/>
        <v>0</v>
      </c>
    </row>
    <row r="4973" spans="1:10">
      <c r="A4973" t="s">
        <v>53</v>
      </c>
      <c r="B4973" s="57">
        <v>35539</v>
      </c>
      <c r="C4973">
        <v>1997</v>
      </c>
      <c r="D4973">
        <v>710</v>
      </c>
      <c r="E4973">
        <v>3109.31</v>
      </c>
      <c r="F4973">
        <v>0.5</v>
      </c>
      <c r="G4973">
        <v>518</v>
      </c>
      <c r="H4973" t="s">
        <v>54</v>
      </c>
      <c r="I4973">
        <f t="shared" si="157"/>
        <v>4</v>
      </c>
      <c r="J4973">
        <f t="shared" si="156"/>
        <v>0</v>
      </c>
    </row>
    <row r="4974" spans="1:10">
      <c r="A4974" t="s">
        <v>53</v>
      </c>
      <c r="B4974" s="57">
        <v>35539</v>
      </c>
      <c r="C4974">
        <v>1997</v>
      </c>
      <c r="D4974">
        <v>710</v>
      </c>
      <c r="E4974">
        <v>3109.31</v>
      </c>
      <c r="F4974">
        <v>0.37</v>
      </c>
      <c r="G4974">
        <v>519</v>
      </c>
      <c r="H4974" t="s">
        <v>54</v>
      </c>
      <c r="I4974">
        <f t="shared" si="157"/>
        <v>4</v>
      </c>
      <c r="J4974">
        <f t="shared" si="156"/>
        <v>0</v>
      </c>
    </row>
    <row r="4975" spans="1:10">
      <c r="A4975" t="s">
        <v>53</v>
      </c>
      <c r="B4975" s="57">
        <v>35539</v>
      </c>
      <c r="C4975">
        <v>1997</v>
      </c>
      <c r="D4975">
        <v>710</v>
      </c>
      <c r="E4975">
        <v>4632.24</v>
      </c>
      <c r="F4975">
        <v>10.36</v>
      </c>
      <c r="G4975">
        <v>610</v>
      </c>
      <c r="H4975" t="s">
        <v>18</v>
      </c>
      <c r="I4975">
        <f t="shared" si="157"/>
        <v>4</v>
      </c>
      <c r="J4975">
        <f t="shared" si="156"/>
        <v>0</v>
      </c>
    </row>
    <row r="4976" spans="1:10">
      <c r="A4976" t="s">
        <v>53</v>
      </c>
      <c r="B4976" s="57">
        <v>35539</v>
      </c>
      <c r="C4976">
        <v>1997</v>
      </c>
      <c r="D4976">
        <v>710</v>
      </c>
      <c r="E4976">
        <v>4632.24</v>
      </c>
      <c r="F4976">
        <v>0.6</v>
      </c>
      <c r="G4976">
        <v>620</v>
      </c>
      <c r="H4976" t="s">
        <v>18</v>
      </c>
      <c r="I4976">
        <f t="shared" si="157"/>
        <v>4</v>
      </c>
      <c r="J4976">
        <f t="shared" si="156"/>
        <v>0</v>
      </c>
    </row>
    <row r="4977" spans="1:10">
      <c r="A4977" t="s">
        <v>53</v>
      </c>
      <c r="B4977" s="57">
        <v>35539</v>
      </c>
      <c r="C4977">
        <v>1997</v>
      </c>
      <c r="D4977">
        <v>710</v>
      </c>
      <c r="E4977">
        <v>4968.2</v>
      </c>
      <c r="F4977">
        <v>2.13</v>
      </c>
      <c r="G4977">
        <v>519</v>
      </c>
      <c r="H4977" t="s">
        <v>54</v>
      </c>
      <c r="I4977">
        <f t="shared" si="157"/>
        <v>4</v>
      </c>
      <c r="J4977">
        <f t="shared" si="156"/>
        <v>0</v>
      </c>
    </row>
    <row r="4978" spans="1:10">
      <c r="A4978" t="s">
        <v>53</v>
      </c>
      <c r="B4978" s="57">
        <v>35539</v>
      </c>
      <c r="C4978">
        <v>1997</v>
      </c>
      <c r="D4978">
        <v>710</v>
      </c>
      <c r="E4978">
        <v>4968.2</v>
      </c>
      <c r="F4978">
        <v>11.18</v>
      </c>
      <c r="G4978">
        <v>541</v>
      </c>
      <c r="H4978" t="s">
        <v>54</v>
      </c>
      <c r="I4978">
        <f t="shared" si="157"/>
        <v>4</v>
      </c>
      <c r="J4978">
        <f t="shared" si="156"/>
        <v>0</v>
      </c>
    </row>
    <row r="4979" spans="1:10">
      <c r="A4979" t="s">
        <v>53</v>
      </c>
      <c r="B4979" s="57">
        <v>35539</v>
      </c>
      <c r="C4979">
        <v>1997</v>
      </c>
      <c r="D4979">
        <v>710</v>
      </c>
      <c r="E4979">
        <v>6673.31</v>
      </c>
      <c r="F4979">
        <v>46.7</v>
      </c>
      <c r="G4979">
        <v>620</v>
      </c>
      <c r="H4979" t="s">
        <v>18</v>
      </c>
      <c r="I4979">
        <f t="shared" si="157"/>
        <v>4</v>
      </c>
      <c r="J4979">
        <f t="shared" si="156"/>
        <v>0</v>
      </c>
    </row>
    <row r="4980" spans="1:10">
      <c r="A4980" t="s">
        <v>53</v>
      </c>
      <c r="B4980" s="57">
        <v>35539</v>
      </c>
      <c r="C4980">
        <v>1997</v>
      </c>
      <c r="D4980">
        <v>710</v>
      </c>
      <c r="E4980">
        <v>6673.31</v>
      </c>
      <c r="F4980">
        <v>320.02999999999997</v>
      </c>
      <c r="G4980">
        <v>630</v>
      </c>
      <c r="H4980" t="s">
        <v>18</v>
      </c>
      <c r="I4980">
        <f t="shared" si="157"/>
        <v>4</v>
      </c>
      <c r="J4980">
        <f t="shared" si="156"/>
        <v>0</v>
      </c>
    </row>
    <row r="4981" spans="1:10">
      <c r="A4981" t="s">
        <v>53</v>
      </c>
      <c r="B4981" s="57">
        <v>35539</v>
      </c>
      <c r="C4981">
        <v>1997</v>
      </c>
      <c r="D4981">
        <v>710</v>
      </c>
      <c r="E4981">
        <v>6673.31</v>
      </c>
      <c r="F4981">
        <v>143.56</v>
      </c>
      <c r="G4981">
        <v>640</v>
      </c>
      <c r="H4981" t="s">
        <v>18</v>
      </c>
      <c r="I4981">
        <f t="shared" si="157"/>
        <v>4</v>
      </c>
      <c r="J4981">
        <f t="shared" si="156"/>
        <v>0</v>
      </c>
    </row>
    <row r="4982" spans="1:10">
      <c r="A4982" t="s">
        <v>53</v>
      </c>
      <c r="B4982" s="57">
        <v>35539</v>
      </c>
      <c r="C4982">
        <v>1997</v>
      </c>
      <c r="D4982">
        <v>710</v>
      </c>
      <c r="E4982">
        <v>6673.31</v>
      </c>
      <c r="F4982">
        <v>180.83</v>
      </c>
      <c r="G4982">
        <v>650</v>
      </c>
      <c r="H4982" t="s">
        <v>18</v>
      </c>
      <c r="I4982">
        <f t="shared" si="157"/>
        <v>4</v>
      </c>
      <c r="J4982">
        <f t="shared" si="156"/>
        <v>0</v>
      </c>
    </row>
    <row r="4983" spans="1:10">
      <c r="A4983" t="s">
        <v>53</v>
      </c>
      <c r="B4983" s="57">
        <v>35539</v>
      </c>
      <c r="C4983">
        <v>1997</v>
      </c>
      <c r="D4983">
        <v>710</v>
      </c>
      <c r="E4983">
        <v>6673.31</v>
      </c>
      <c r="F4983">
        <v>26.22</v>
      </c>
      <c r="G4983">
        <v>659</v>
      </c>
      <c r="H4983" t="s">
        <v>55</v>
      </c>
      <c r="I4983">
        <f t="shared" si="157"/>
        <v>4</v>
      </c>
      <c r="J4983">
        <f t="shared" si="156"/>
        <v>0</v>
      </c>
    </row>
    <row r="4984" spans="1:10">
      <c r="A4984" t="s">
        <v>53</v>
      </c>
      <c r="B4984" s="57">
        <v>35539</v>
      </c>
      <c r="C4984">
        <v>1997</v>
      </c>
      <c r="D4984">
        <v>710</v>
      </c>
      <c r="F4984">
        <v>0.02</v>
      </c>
      <c r="G4984">
        <v>509</v>
      </c>
      <c r="H4984" t="s">
        <v>54</v>
      </c>
      <c r="I4984">
        <f t="shared" si="157"/>
        <v>4</v>
      </c>
      <c r="J4984">
        <f t="shared" si="156"/>
        <v>0</v>
      </c>
    </row>
    <row r="4985" spans="1:10">
      <c r="A4985" t="s">
        <v>53</v>
      </c>
      <c r="B4985" s="57">
        <v>35539</v>
      </c>
      <c r="C4985">
        <v>1997</v>
      </c>
      <c r="D4985">
        <v>710</v>
      </c>
      <c r="F4985">
        <v>0</v>
      </c>
      <c r="G4985">
        <v>517</v>
      </c>
      <c r="H4985" t="s">
        <v>54</v>
      </c>
      <c r="I4985">
        <f t="shared" si="157"/>
        <v>4</v>
      </c>
      <c r="J4985">
        <f t="shared" si="156"/>
        <v>0</v>
      </c>
    </row>
    <row r="4986" spans="1:10">
      <c r="A4986" t="s">
        <v>53</v>
      </c>
      <c r="B4986" s="57">
        <v>35539</v>
      </c>
      <c r="C4986">
        <v>1997</v>
      </c>
      <c r="D4986">
        <v>710</v>
      </c>
      <c r="F4986">
        <v>0.03</v>
      </c>
      <c r="G4986">
        <v>519</v>
      </c>
      <c r="H4986" t="s">
        <v>54</v>
      </c>
      <c r="I4986">
        <f t="shared" si="157"/>
        <v>4</v>
      </c>
      <c r="J4986">
        <f t="shared" si="156"/>
        <v>0</v>
      </c>
    </row>
    <row r="4987" spans="1:10">
      <c r="A4987" t="s">
        <v>53</v>
      </c>
      <c r="B4987" s="57">
        <v>35539</v>
      </c>
      <c r="C4987">
        <v>1997</v>
      </c>
      <c r="D4987">
        <v>710</v>
      </c>
      <c r="F4987">
        <v>2.39</v>
      </c>
      <c r="G4987">
        <v>541</v>
      </c>
      <c r="H4987" t="s">
        <v>54</v>
      </c>
      <c r="I4987">
        <f t="shared" si="157"/>
        <v>4</v>
      </c>
      <c r="J4987">
        <f t="shared" si="156"/>
        <v>0</v>
      </c>
    </row>
    <row r="4988" spans="1:10">
      <c r="A4988" t="s">
        <v>53</v>
      </c>
      <c r="B4988" s="57">
        <v>35539</v>
      </c>
      <c r="C4988">
        <v>1997</v>
      </c>
      <c r="D4988">
        <v>710</v>
      </c>
      <c r="F4988">
        <v>1.08</v>
      </c>
      <c r="G4988">
        <v>610</v>
      </c>
      <c r="H4988" t="s">
        <v>18</v>
      </c>
      <c r="I4988">
        <f t="shared" si="157"/>
        <v>4</v>
      </c>
      <c r="J4988">
        <f t="shared" si="156"/>
        <v>0</v>
      </c>
    </row>
    <row r="4989" spans="1:10">
      <c r="A4989" t="s">
        <v>53</v>
      </c>
      <c r="B4989" s="57">
        <v>35539</v>
      </c>
      <c r="C4989">
        <v>1997</v>
      </c>
      <c r="D4989">
        <v>710</v>
      </c>
      <c r="F4989">
        <v>0.69</v>
      </c>
      <c r="G4989">
        <v>620</v>
      </c>
      <c r="H4989" t="s">
        <v>18</v>
      </c>
      <c r="I4989">
        <f t="shared" si="157"/>
        <v>4</v>
      </c>
      <c r="J4989">
        <f t="shared" si="156"/>
        <v>0</v>
      </c>
    </row>
    <row r="4990" spans="1:10">
      <c r="A4990" t="s">
        <v>53</v>
      </c>
      <c r="B4990" s="57">
        <v>35539</v>
      </c>
      <c r="C4990">
        <v>1997</v>
      </c>
      <c r="D4990">
        <v>710</v>
      </c>
      <c r="F4990">
        <v>38.6</v>
      </c>
      <c r="G4990">
        <v>630</v>
      </c>
      <c r="H4990" t="s">
        <v>18</v>
      </c>
      <c r="I4990">
        <f t="shared" si="157"/>
        <v>4</v>
      </c>
      <c r="J4990">
        <f t="shared" si="156"/>
        <v>0</v>
      </c>
    </row>
    <row r="4991" spans="1:10">
      <c r="A4991" t="s">
        <v>53</v>
      </c>
      <c r="B4991" s="57">
        <v>35539</v>
      </c>
      <c r="C4991">
        <v>1997</v>
      </c>
      <c r="D4991">
        <v>710</v>
      </c>
      <c r="F4991">
        <v>6.32</v>
      </c>
      <c r="G4991">
        <v>640</v>
      </c>
      <c r="H4991" t="s">
        <v>18</v>
      </c>
      <c r="I4991">
        <f t="shared" si="157"/>
        <v>4</v>
      </c>
      <c r="J4991">
        <f t="shared" si="156"/>
        <v>0</v>
      </c>
    </row>
    <row r="4992" spans="1:10">
      <c r="A4992" t="s">
        <v>53</v>
      </c>
      <c r="B4992" s="57">
        <v>35539</v>
      </c>
      <c r="C4992">
        <v>1997</v>
      </c>
      <c r="D4992">
        <v>710</v>
      </c>
      <c r="F4992">
        <v>0</v>
      </c>
      <c r="G4992">
        <v>649</v>
      </c>
      <c r="H4992" t="s">
        <v>55</v>
      </c>
      <c r="I4992">
        <f t="shared" si="157"/>
        <v>4</v>
      </c>
      <c r="J4992">
        <f t="shared" si="156"/>
        <v>0</v>
      </c>
    </row>
    <row r="4993" spans="1:10">
      <c r="A4993" t="s">
        <v>53</v>
      </c>
      <c r="B4993" s="57">
        <v>35539</v>
      </c>
      <c r="C4993">
        <v>1997</v>
      </c>
      <c r="D4993">
        <v>710</v>
      </c>
      <c r="F4993">
        <v>2.29</v>
      </c>
      <c r="G4993">
        <v>650</v>
      </c>
      <c r="H4993" t="s">
        <v>18</v>
      </c>
      <c r="I4993">
        <f t="shared" si="157"/>
        <v>4</v>
      </c>
      <c r="J4993">
        <f t="shared" si="156"/>
        <v>0</v>
      </c>
    </row>
    <row r="4994" spans="1:10">
      <c r="A4994" t="s">
        <v>53</v>
      </c>
      <c r="B4994" s="57">
        <v>35539</v>
      </c>
      <c r="C4994">
        <v>1997</v>
      </c>
      <c r="D4994">
        <v>710</v>
      </c>
      <c r="F4994">
        <v>0.53</v>
      </c>
      <c r="G4994">
        <v>659</v>
      </c>
      <c r="H4994" t="s">
        <v>55</v>
      </c>
      <c r="I4994">
        <f t="shared" si="157"/>
        <v>4</v>
      </c>
      <c r="J4994">
        <f t="shared" si="156"/>
        <v>0</v>
      </c>
    </row>
    <row r="4995" spans="1:10">
      <c r="A4995" t="s">
        <v>53</v>
      </c>
      <c r="B4995" s="57">
        <v>35546</v>
      </c>
      <c r="C4995">
        <v>1997</v>
      </c>
      <c r="D4995">
        <v>710</v>
      </c>
      <c r="E4995">
        <v>3109.31</v>
      </c>
      <c r="F4995">
        <v>18.149999999999999</v>
      </c>
      <c r="G4995">
        <v>518</v>
      </c>
      <c r="H4995" t="s">
        <v>54</v>
      </c>
      <c r="I4995">
        <f t="shared" si="157"/>
        <v>4</v>
      </c>
      <c r="J4995">
        <f t="shared" ref="J4995:J5058" si="158">IF(I4995&lt;7,0,1)</f>
        <v>0</v>
      </c>
    </row>
    <row r="4996" spans="1:10">
      <c r="A4996" t="s">
        <v>53</v>
      </c>
      <c r="B4996" s="57">
        <v>35546</v>
      </c>
      <c r="C4996">
        <v>1997</v>
      </c>
      <c r="D4996">
        <v>710</v>
      </c>
      <c r="E4996">
        <v>3109.31</v>
      </c>
      <c r="F4996">
        <v>0.2</v>
      </c>
      <c r="G4996">
        <v>519</v>
      </c>
      <c r="H4996" t="s">
        <v>54</v>
      </c>
      <c r="I4996">
        <f t="shared" si="157"/>
        <v>4</v>
      </c>
      <c r="J4996">
        <f t="shared" si="158"/>
        <v>0</v>
      </c>
    </row>
    <row r="4997" spans="1:10">
      <c r="A4997" t="s">
        <v>53</v>
      </c>
      <c r="B4997" s="57">
        <v>35546</v>
      </c>
      <c r="C4997">
        <v>1997</v>
      </c>
      <c r="D4997">
        <v>710</v>
      </c>
      <c r="E4997">
        <v>3109.31</v>
      </c>
      <c r="F4997">
        <v>7.84</v>
      </c>
      <c r="G4997">
        <v>541</v>
      </c>
      <c r="H4997" t="s">
        <v>54</v>
      </c>
      <c r="I4997">
        <f t="shared" si="157"/>
        <v>4</v>
      </c>
      <c r="J4997">
        <f t="shared" si="158"/>
        <v>0</v>
      </c>
    </row>
    <row r="4998" spans="1:10">
      <c r="A4998" t="s">
        <v>53</v>
      </c>
      <c r="B4998" s="57">
        <v>35546</v>
      </c>
      <c r="C4998">
        <v>1997</v>
      </c>
      <c r="D4998">
        <v>710</v>
      </c>
      <c r="E4998">
        <v>4632.24</v>
      </c>
      <c r="F4998">
        <v>1.81</v>
      </c>
      <c r="G4998">
        <v>610</v>
      </c>
      <c r="H4998" t="s">
        <v>18</v>
      </c>
      <c r="I4998">
        <f t="shared" si="157"/>
        <v>4</v>
      </c>
      <c r="J4998">
        <f t="shared" si="158"/>
        <v>0</v>
      </c>
    </row>
    <row r="4999" spans="1:10">
      <c r="A4999" t="s">
        <v>53</v>
      </c>
      <c r="B4999" s="57">
        <v>35546</v>
      </c>
      <c r="C4999">
        <v>1997</v>
      </c>
      <c r="D4999">
        <v>710</v>
      </c>
      <c r="E4999">
        <v>4632.24</v>
      </c>
      <c r="F4999">
        <v>0.53</v>
      </c>
      <c r="G4999">
        <v>630</v>
      </c>
      <c r="H4999" t="s">
        <v>18</v>
      </c>
      <c r="I4999">
        <f t="shared" si="157"/>
        <v>4</v>
      </c>
      <c r="J4999">
        <f t="shared" si="158"/>
        <v>0</v>
      </c>
    </row>
    <row r="5000" spans="1:10">
      <c r="A5000" t="s">
        <v>53</v>
      </c>
      <c r="B5000" s="57">
        <v>35546</v>
      </c>
      <c r="C5000">
        <v>1997</v>
      </c>
      <c r="D5000">
        <v>710</v>
      </c>
      <c r="E5000">
        <v>4968.2</v>
      </c>
      <c r="F5000">
        <v>0.4</v>
      </c>
      <c r="G5000">
        <v>518</v>
      </c>
      <c r="H5000" t="s">
        <v>54</v>
      </c>
      <c r="I5000">
        <f t="shared" si="157"/>
        <v>4</v>
      </c>
      <c r="J5000">
        <f t="shared" si="158"/>
        <v>0</v>
      </c>
    </row>
    <row r="5001" spans="1:10">
      <c r="A5001" t="s">
        <v>53</v>
      </c>
      <c r="B5001" s="57">
        <v>35546</v>
      </c>
      <c r="C5001">
        <v>1997</v>
      </c>
      <c r="D5001">
        <v>710</v>
      </c>
      <c r="E5001">
        <v>4968.2</v>
      </c>
      <c r="F5001">
        <v>5.5</v>
      </c>
      <c r="G5001">
        <v>519</v>
      </c>
      <c r="H5001" t="s">
        <v>54</v>
      </c>
      <c r="I5001">
        <f t="shared" si="157"/>
        <v>4</v>
      </c>
      <c r="J5001">
        <f t="shared" si="158"/>
        <v>0</v>
      </c>
    </row>
    <row r="5002" spans="1:10">
      <c r="A5002" t="s">
        <v>53</v>
      </c>
      <c r="B5002" s="57">
        <v>35546</v>
      </c>
      <c r="C5002">
        <v>1997</v>
      </c>
      <c r="D5002">
        <v>710</v>
      </c>
      <c r="E5002">
        <v>4968.2</v>
      </c>
      <c r="F5002">
        <v>2.91</v>
      </c>
      <c r="G5002">
        <v>541</v>
      </c>
      <c r="H5002" t="s">
        <v>54</v>
      </c>
      <c r="I5002">
        <f t="shared" si="157"/>
        <v>4</v>
      </c>
      <c r="J5002">
        <f t="shared" si="158"/>
        <v>0</v>
      </c>
    </row>
    <row r="5003" spans="1:10">
      <c r="A5003" t="s">
        <v>53</v>
      </c>
      <c r="B5003" s="57">
        <v>35546</v>
      </c>
      <c r="C5003">
        <v>1997</v>
      </c>
      <c r="D5003">
        <v>710</v>
      </c>
      <c r="E5003">
        <v>6673.31</v>
      </c>
      <c r="F5003">
        <v>16.25</v>
      </c>
      <c r="G5003">
        <v>610</v>
      </c>
      <c r="H5003" t="s">
        <v>18</v>
      </c>
      <c r="I5003">
        <f t="shared" si="157"/>
        <v>4</v>
      </c>
      <c r="J5003">
        <f t="shared" si="158"/>
        <v>0</v>
      </c>
    </row>
    <row r="5004" spans="1:10">
      <c r="A5004" t="s">
        <v>53</v>
      </c>
      <c r="B5004" s="57">
        <v>35546</v>
      </c>
      <c r="C5004">
        <v>1997</v>
      </c>
      <c r="D5004">
        <v>710</v>
      </c>
      <c r="E5004">
        <v>6673.31</v>
      </c>
      <c r="F5004">
        <v>14.82</v>
      </c>
      <c r="G5004">
        <v>620</v>
      </c>
      <c r="H5004" t="s">
        <v>18</v>
      </c>
      <c r="I5004">
        <f t="shared" si="157"/>
        <v>4</v>
      </c>
      <c r="J5004">
        <f t="shared" si="158"/>
        <v>0</v>
      </c>
    </row>
    <row r="5005" spans="1:10">
      <c r="A5005" t="s">
        <v>53</v>
      </c>
      <c r="B5005" s="57">
        <v>35546</v>
      </c>
      <c r="C5005">
        <v>1997</v>
      </c>
      <c r="D5005">
        <v>710</v>
      </c>
      <c r="E5005">
        <v>6673.31</v>
      </c>
      <c r="F5005">
        <v>304.94</v>
      </c>
      <c r="G5005">
        <v>630</v>
      </c>
      <c r="H5005" t="s">
        <v>18</v>
      </c>
      <c r="I5005">
        <f t="shared" si="157"/>
        <v>4</v>
      </c>
      <c r="J5005">
        <f t="shared" si="158"/>
        <v>0</v>
      </c>
    </row>
    <row r="5006" spans="1:10">
      <c r="A5006" t="s">
        <v>53</v>
      </c>
      <c r="B5006" s="57">
        <v>35546</v>
      </c>
      <c r="C5006">
        <v>1997</v>
      </c>
      <c r="D5006">
        <v>710</v>
      </c>
      <c r="E5006">
        <v>6673.31</v>
      </c>
      <c r="F5006">
        <v>178.7</v>
      </c>
      <c r="G5006">
        <v>640</v>
      </c>
      <c r="H5006" t="s">
        <v>18</v>
      </c>
      <c r="I5006">
        <f t="shared" si="157"/>
        <v>4</v>
      </c>
      <c r="J5006">
        <f t="shared" si="158"/>
        <v>0</v>
      </c>
    </row>
    <row r="5007" spans="1:10">
      <c r="A5007" t="s">
        <v>53</v>
      </c>
      <c r="B5007" s="57">
        <v>35546</v>
      </c>
      <c r="C5007">
        <v>1997</v>
      </c>
      <c r="D5007">
        <v>710</v>
      </c>
      <c r="E5007">
        <v>6673.31</v>
      </c>
      <c r="F5007">
        <v>237.83</v>
      </c>
      <c r="G5007">
        <v>650</v>
      </c>
      <c r="H5007" t="s">
        <v>18</v>
      </c>
      <c r="I5007">
        <f t="shared" si="157"/>
        <v>4</v>
      </c>
      <c r="J5007">
        <f t="shared" si="158"/>
        <v>0</v>
      </c>
    </row>
    <row r="5008" spans="1:10">
      <c r="A5008" t="s">
        <v>53</v>
      </c>
      <c r="B5008" s="57">
        <v>35546</v>
      </c>
      <c r="C5008">
        <v>1997</v>
      </c>
      <c r="D5008">
        <v>710</v>
      </c>
      <c r="F5008">
        <v>7.0000000000000007E-2</v>
      </c>
      <c r="G5008">
        <v>509</v>
      </c>
      <c r="H5008" t="s">
        <v>54</v>
      </c>
      <c r="I5008">
        <f t="shared" si="157"/>
        <v>4</v>
      </c>
      <c r="J5008">
        <f t="shared" si="158"/>
        <v>0</v>
      </c>
    </row>
    <row r="5009" spans="1:10">
      <c r="A5009" t="s">
        <v>53</v>
      </c>
      <c r="B5009" s="57">
        <v>35546</v>
      </c>
      <c r="C5009">
        <v>1997</v>
      </c>
      <c r="D5009">
        <v>710</v>
      </c>
      <c r="F5009">
        <v>0</v>
      </c>
      <c r="G5009">
        <v>517</v>
      </c>
      <c r="H5009" t="s">
        <v>54</v>
      </c>
      <c r="I5009">
        <f t="shared" si="157"/>
        <v>4</v>
      </c>
      <c r="J5009">
        <f t="shared" si="158"/>
        <v>0</v>
      </c>
    </row>
    <row r="5010" spans="1:10">
      <c r="A5010" t="s">
        <v>53</v>
      </c>
      <c r="B5010" s="57">
        <v>35546</v>
      </c>
      <c r="C5010">
        <v>1997</v>
      </c>
      <c r="D5010">
        <v>710</v>
      </c>
      <c r="F5010">
        <v>0.41</v>
      </c>
      <c r="G5010">
        <v>518</v>
      </c>
      <c r="H5010" t="s">
        <v>54</v>
      </c>
      <c r="I5010">
        <f t="shared" si="157"/>
        <v>4</v>
      </c>
      <c r="J5010">
        <f t="shared" si="158"/>
        <v>0</v>
      </c>
    </row>
    <row r="5011" spans="1:10">
      <c r="A5011" t="s">
        <v>53</v>
      </c>
      <c r="B5011" s="57">
        <v>35546</v>
      </c>
      <c r="C5011">
        <v>1997</v>
      </c>
      <c r="D5011">
        <v>710</v>
      </c>
      <c r="F5011">
        <v>1.39</v>
      </c>
      <c r="G5011">
        <v>541</v>
      </c>
      <c r="H5011" t="s">
        <v>54</v>
      </c>
      <c r="I5011">
        <f t="shared" si="157"/>
        <v>4</v>
      </c>
      <c r="J5011">
        <f t="shared" si="158"/>
        <v>0</v>
      </c>
    </row>
    <row r="5012" spans="1:10">
      <c r="A5012" t="s">
        <v>53</v>
      </c>
      <c r="B5012" s="57">
        <v>35546</v>
      </c>
      <c r="C5012">
        <v>1997</v>
      </c>
      <c r="D5012">
        <v>710</v>
      </c>
      <c r="F5012">
        <v>0.57999999999999996</v>
      </c>
      <c r="G5012">
        <v>610</v>
      </c>
      <c r="H5012" t="s">
        <v>18</v>
      </c>
      <c r="I5012">
        <f t="shared" si="157"/>
        <v>4</v>
      </c>
      <c r="J5012">
        <f t="shared" si="158"/>
        <v>0</v>
      </c>
    </row>
    <row r="5013" spans="1:10">
      <c r="A5013" t="s">
        <v>53</v>
      </c>
      <c r="B5013" s="57">
        <v>35546</v>
      </c>
      <c r="C5013">
        <v>1997</v>
      </c>
      <c r="D5013">
        <v>710</v>
      </c>
      <c r="F5013">
        <v>2.65</v>
      </c>
      <c r="G5013">
        <v>620</v>
      </c>
      <c r="H5013" t="s">
        <v>18</v>
      </c>
      <c r="I5013">
        <f t="shared" si="157"/>
        <v>4</v>
      </c>
      <c r="J5013">
        <f t="shared" si="158"/>
        <v>0</v>
      </c>
    </row>
    <row r="5014" spans="1:10">
      <c r="A5014" t="s">
        <v>53</v>
      </c>
      <c r="B5014" s="57">
        <v>35546</v>
      </c>
      <c r="C5014">
        <v>1997</v>
      </c>
      <c r="D5014">
        <v>710</v>
      </c>
      <c r="F5014">
        <v>11.25</v>
      </c>
      <c r="G5014">
        <v>630</v>
      </c>
      <c r="H5014" t="s">
        <v>18</v>
      </c>
      <c r="I5014">
        <f t="shared" si="157"/>
        <v>4</v>
      </c>
      <c r="J5014">
        <f t="shared" si="158"/>
        <v>0</v>
      </c>
    </row>
    <row r="5015" spans="1:10">
      <c r="A5015" t="s">
        <v>53</v>
      </c>
      <c r="B5015" s="57">
        <v>35546</v>
      </c>
      <c r="C5015">
        <v>1997</v>
      </c>
      <c r="D5015">
        <v>710</v>
      </c>
      <c r="F5015">
        <v>2.2200000000000002</v>
      </c>
      <c r="G5015">
        <v>640</v>
      </c>
      <c r="H5015" t="s">
        <v>18</v>
      </c>
      <c r="I5015">
        <f t="shared" si="157"/>
        <v>4</v>
      </c>
      <c r="J5015">
        <f t="shared" si="158"/>
        <v>0</v>
      </c>
    </row>
    <row r="5016" spans="1:10">
      <c r="A5016" t="s">
        <v>53</v>
      </c>
      <c r="B5016" s="57">
        <v>35546</v>
      </c>
      <c r="C5016">
        <v>1997</v>
      </c>
      <c r="D5016">
        <v>710</v>
      </c>
      <c r="F5016">
        <v>3.51</v>
      </c>
      <c r="G5016">
        <v>650</v>
      </c>
      <c r="H5016" t="s">
        <v>18</v>
      </c>
      <c r="I5016">
        <f t="shared" si="157"/>
        <v>4</v>
      </c>
      <c r="J5016">
        <f t="shared" si="158"/>
        <v>0</v>
      </c>
    </row>
    <row r="5017" spans="1:10">
      <c r="A5017" t="s">
        <v>53</v>
      </c>
      <c r="B5017" s="57">
        <v>35546</v>
      </c>
      <c r="C5017">
        <v>1997</v>
      </c>
      <c r="D5017">
        <v>710</v>
      </c>
      <c r="F5017">
        <v>0.1</v>
      </c>
      <c r="G5017">
        <v>659</v>
      </c>
      <c r="H5017" t="s">
        <v>55</v>
      </c>
      <c r="I5017">
        <f t="shared" si="157"/>
        <v>4</v>
      </c>
      <c r="J5017">
        <f t="shared" si="158"/>
        <v>0</v>
      </c>
    </row>
    <row r="5018" spans="1:10">
      <c r="A5018" t="s">
        <v>53</v>
      </c>
      <c r="B5018" s="57">
        <v>35553</v>
      </c>
      <c r="C5018">
        <v>1997</v>
      </c>
      <c r="D5018">
        <v>710</v>
      </c>
      <c r="E5018">
        <v>3109.31</v>
      </c>
      <c r="F5018">
        <v>3.89</v>
      </c>
      <c r="G5018">
        <v>518</v>
      </c>
      <c r="H5018" t="s">
        <v>54</v>
      </c>
      <c r="I5018">
        <f t="shared" si="157"/>
        <v>5</v>
      </c>
      <c r="J5018">
        <f t="shared" si="158"/>
        <v>0</v>
      </c>
    </row>
    <row r="5019" spans="1:10">
      <c r="A5019" t="s">
        <v>53</v>
      </c>
      <c r="B5019" s="57">
        <v>35553</v>
      </c>
      <c r="C5019">
        <v>1997</v>
      </c>
      <c r="D5019">
        <v>710</v>
      </c>
      <c r="E5019">
        <v>3109.31</v>
      </c>
      <c r="F5019">
        <v>1.1399999999999999</v>
      </c>
      <c r="G5019">
        <v>519</v>
      </c>
      <c r="H5019" t="s">
        <v>54</v>
      </c>
      <c r="I5019">
        <f t="shared" si="157"/>
        <v>5</v>
      </c>
      <c r="J5019">
        <f t="shared" si="158"/>
        <v>0</v>
      </c>
    </row>
    <row r="5020" spans="1:10">
      <c r="A5020" t="s">
        <v>53</v>
      </c>
      <c r="B5020" s="57">
        <v>35553</v>
      </c>
      <c r="C5020">
        <v>1997</v>
      </c>
      <c r="D5020">
        <v>710</v>
      </c>
      <c r="E5020">
        <v>4968.2</v>
      </c>
      <c r="F5020">
        <v>22.38</v>
      </c>
      <c r="G5020">
        <v>517</v>
      </c>
      <c r="H5020" t="s">
        <v>54</v>
      </c>
      <c r="I5020">
        <f t="shared" si="157"/>
        <v>5</v>
      </c>
      <c r="J5020">
        <f t="shared" si="158"/>
        <v>0</v>
      </c>
    </row>
    <row r="5021" spans="1:10">
      <c r="A5021" t="s">
        <v>53</v>
      </c>
      <c r="B5021" s="57">
        <v>35553</v>
      </c>
      <c r="C5021">
        <v>1997</v>
      </c>
      <c r="D5021">
        <v>710</v>
      </c>
      <c r="E5021">
        <v>4968.2</v>
      </c>
      <c r="F5021">
        <v>7.11</v>
      </c>
      <c r="G5021">
        <v>518</v>
      </c>
      <c r="H5021" t="s">
        <v>54</v>
      </c>
      <c r="I5021">
        <f t="shared" si="157"/>
        <v>5</v>
      </c>
      <c r="J5021">
        <f t="shared" si="158"/>
        <v>0</v>
      </c>
    </row>
    <row r="5022" spans="1:10">
      <c r="A5022" t="s">
        <v>53</v>
      </c>
      <c r="B5022" s="57">
        <v>35553</v>
      </c>
      <c r="C5022">
        <v>1997</v>
      </c>
      <c r="D5022">
        <v>710</v>
      </c>
      <c r="E5022">
        <v>4968.2</v>
      </c>
      <c r="F5022">
        <v>0.48</v>
      </c>
      <c r="G5022">
        <v>519</v>
      </c>
      <c r="H5022" t="s">
        <v>54</v>
      </c>
      <c r="I5022">
        <f t="shared" si="157"/>
        <v>5</v>
      </c>
      <c r="J5022">
        <f t="shared" si="158"/>
        <v>0</v>
      </c>
    </row>
    <row r="5023" spans="1:10">
      <c r="A5023" t="s">
        <v>53</v>
      </c>
      <c r="B5023" s="57">
        <v>35553</v>
      </c>
      <c r="C5023">
        <v>1997</v>
      </c>
      <c r="D5023">
        <v>710</v>
      </c>
      <c r="E5023">
        <v>4968.2</v>
      </c>
      <c r="F5023">
        <v>8.93</v>
      </c>
      <c r="G5023">
        <v>521</v>
      </c>
      <c r="H5023" t="s">
        <v>54</v>
      </c>
      <c r="I5023">
        <f t="shared" si="157"/>
        <v>5</v>
      </c>
      <c r="J5023">
        <f t="shared" si="158"/>
        <v>0</v>
      </c>
    </row>
    <row r="5024" spans="1:10">
      <c r="A5024" t="s">
        <v>53</v>
      </c>
      <c r="B5024" s="57">
        <v>35553</v>
      </c>
      <c r="C5024">
        <v>1997</v>
      </c>
      <c r="D5024">
        <v>710</v>
      </c>
      <c r="E5024">
        <v>4968.2</v>
      </c>
      <c r="F5024">
        <v>4.55</v>
      </c>
      <c r="G5024">
        <v>523</v>
      </c>
      <c r="H5024" t="s">
        <v>54</v>
      </c>
      <c r="I5024">
        <f t="shared" si="157"/>
        <v>5</v>
      </c>
      <c r="J5024">
        <f t="shared" si="158"/>
        <v>0</v>
      </c>
    </row>
    <row r="5025" spans="1:10">
      <c r="A5025" t="s">
        <v>53</v>
      </c>
      <c r="B5025" s="57">
        <v>35553</v>
      </c>
      <c r="C5025">
        <v>1997</v>
      </c>
      <c r="D5025">
        <v>710</v>
      </c>
      <c r="E5025">
        <v>6673.31</v>
      </c>
      <c r="F5025">
        <v>87.73</v>
      </c>
      <c r="G5025">
        <v>610</v>
      </c>
      <c r="H5025" t="s">
        <v>18</v>
      </c>
      <c r="I5025">
        <f t="shared" si="157"/>
        <v>5</v>
      </c>
      <c r="J5025">
        <f t="shared" si="158"/>
        <v>0</v>
      </c>
    </row>
    <row r="5026" spans="1:10">
      <c r="A5026" t="s">
        <v>53</v>
      </c>
      <c r="B5026" s="57">
        <v>35553</v>
      </c>
      <c r="C5026">
        <v>1997</v>
      </c>
      <c r="D5026">
        <v>710</v>
      </c>
      <c r="E5026">
        <v>6673.31</v>
      </c>
      <c r="F5026">
        <v>38.799999999999997</v>
      </c>
      <c r="G5026">
        <v>620</v>
      </c>
      <c r="H5026" t="s">
        <v>18</v>
      </c>
      <c r="I5026">
        <f t="shared" si="157"/>
        <v>5</v>
      </c>
      <c r="J5026">
        <f t="shared" si="158"/>
        <v>0</v>
      </c>
    </row>
    <row r="5027" spans="1:10">
      <c r="A5027" t="s">
        <v>53</v>
      </c>
      <c r="B5027" s="57">
        <v>35553</v>
      </c>
      <c r="C5027">
        <v>1997</v>
      </c>
      <c r="D5027">
        <v>710</v>
      </c>
      <c r="E5027">
        <v>6673.31</v>
      </c>
      <c r="F5027">
        <v>279.08</v>
      </c>
      <c r="G5027">
        <v>630</v>
      </c>
      <c r="H5027" t="s">
        <v>18</v>
      </c>
      <c r="I5027">
        <f t="shared" si="157"/>
        <v>5</v>
      </c>
      <c r="J5027">
        <f t="shared" si="158"/>
        <v>0</v>
      </c>
    </row>
    <row r="5028" spans="1:10">
      <c r="A5028" t="s">
        <v>53</v>
      </c>
      <c r="B5028" s="57">
        <v>35553</v>
      </c>
      <c r="C5028">
        <v>1997</v>
      </c>
      <c r="D5028">
        <v>710</v>
      </c>
      <c r="E5028">
        <v>6673.31</v>
      </c>
      <c r="F5028">
        <v>134.87</v>
      </c>
      <c r="G5028">
        <v>640</v>
      </c>
      <c r="H5028" t="s">
        <v>18</v>
      </c>
      <c r="I5028">
        <f t="shared" si="157"/>
        <v>5</v>
      </c>
      <c r="J5028">
        <f t="shared" si="158"/>
        <v>0</v>
      </c>
    </row>
    <row r="5029" spans="1:10">
      <c r="A5029" t="s">
        <v>53</v>
      </c>
      <c r="B5029" s="57">
        <v>35553</v>
      </c>
      <c r="C5029">
        <v>1997</v>
      </c>
      <c r="D5029">
        <v>710</v>
      </c>
      <c r="E5029">
        <v>6673.31</v>
      </c>
      <c r="F5029">
        <v>33.67</v>
      </c>
      <c r="G5029">
        <v>649</v>
      </c>
      <c r="H5029" t="s">
        <v>55</v>
      </c>
      <c r="I5029">
        <f t="shared" si="157"/>
        <v>5</v>
      </c>
      <c r="J5029">
        <f t="shared" si="158"/>
        <v>0</v>
      </c>
    </row>
    <row r="5030" spans="1:10">
      <c r="A5030" t="s">
        <v>53</v>
      </c>
      <c r="B5030" s="57">
        <v>35553</v>
      </c>
      <c r="C5030">
        <v>1997</v>
      </c>
      <c r="D5030">
        <v>710</v>
      </c>
      <c r="E5030">
        <v>6673.31</v>
      </c>
      <c r="F5030">
        <v>145.02000000000001</v>
      </c>
      <c r="G5030">
        <v>650</v>
      </c>
      <c r="H5030" t="s">
        <v>18</v>
      </c>
      <c r="I5030">
        <f t="shared" ref="I5030:I5093" si="159">MONTH(B5030)</f>
        <v>5</v>
      </c>
      <c r="J5030">
        <f t="shared" si="158"/>
        <v>0</v>
      </c>
    </row>
    <row r="5031" spans="1:10">
      <c r="A5031" t="s">
        <v>53</v>
      </c>
      <c r="B5031" s="57">
        <v>35553</v>
      </c>
      <c r="C5031">
        <v>1997</v>
      </c>
      <c r="D5031">
        <v>710</v>
      </c>
      <c r="E5031">
        <v>6673.31</v>
      </c>
      <c r="F5031">
        <v>10.44</v>
      </c>
      <c r="G5031">
        <v>659</v>
      </c>
      <c r="H5031" t="s">
        <v>55</v>
      </c>
      <c r="I5031">
        <f t="shared" si="159"/>
        <v>5</v>
      </c>
      <c r="J5031">
        <f t="shared" si="158"/>
        <v>0</v>
      </c>
    </row>
    <row r="5032" spans="1:10">
      <c r="A5032" t="s">
        <v>53</v>
      </c>
      <c r="B5032" s="57">
        <v>35553</v>
      </c>
      <c r="C5032">
        <v>1997</v>
      </c>
      <c r="D5032">
        <v>710</v>
      </c>
      <c r="F5032">
        <v>21.14</v>
      </c>
      <c r="G5032">
        <v>517</v>
      </c>
      <c r="H5032" t="s">
        <v>54</v>
      </c>
      <c r="I5032">
        <f t="shared" si="159"/>
        <v>5</v>
      </c>
      <c r="J5032">
        <f t="shared" si="158"/>
        <v>0</v>
      </c>
    </row>
    <row r="5033" spans="1:10">
      <c r="A5033" t="s">
        <v>53</v>
      </c>
      <c r="B5033" s="57">
        <v>35553</v>
      </c>
      <c r="C5033">
        <v>1997</v>
      </c>
      <c r="D5033">
        <v>710</v>
      </c>
      <c r="F5033">
        <v>9.25</v>
      </c>
      <c r="G5033">
        <v>518</v>
      </c>
      <c r="H5033" t="s">
        <v>54</v>
      </c>
      <c r="I5033">
        <f t="shared" si="159"/>
        <v>5</v>
      </c>
      <c r="J5033">
        <f t="shared" si="158"/>
        <v>0</v>
      </c>
    </row>
    <row r="5034" spans="1:10">
      <c r="A5034" t="s">
        <v>53</v>
      </c>
      <c r="B5034" s="57">
        <v>35553</v>
      </c>
      <c r="C5034">
        <v>1997</v>
      </c>
      <c r="D5034">
        <v>710</v>
      </c>
      <c r="F5034">
        <v>2.59</v>
      </c>
      <c r="G5034">
        <v>519</v>
      </c>
      <c r="H5034" t="s">
        <v>54</v>
      </c>
      <c r="I5034">
        <f t="shared" si="159"/>
        <v>5</v>
      </c>
      <c r="J5034">
        <f t="shared" si="158"/>
        <v>0</v>
      </c>
    </row>
    <row r="5035" spans="1:10">
      <c r="A5035" t="s">
        <v>53</v>
      </c>
      <c r="B5035" s="57">
        <v>35553</v>
      </c>
      <c r="C5035">
        <v>1997</v>
      </c>
      <c r="D5035">
        <v>710</v>
      </c>
      <c r="F5035">
        <v>2.15</v>
      </c>
      <c r="G5035">
        <v>521</v>
      </c>
      <c r="H5035" t="s">
        <v>54</v>
      </c>
      <c r="I5035">
        <f t="shared" si="159"/>
        <v>5</v>
      </c>
      <c r="J5035">
        <f t="shared" si="158"/>
        <v>0</v>
      </c>
    </row>
    <row r="5036" spans="1:10">
      <c r="A5036" t="s">
        <v>53</v>
      </c>
      <c r="B5036" s="57">
        <v>35553</v>
      </c>
      <c r="C5036">
        <v>1997</v>
      </c>
      <c r="D5036">
        <v>710</v>
      </c>
      <c r="F5036">
        <v>8.01</v>
      </c>
      <c r="G5036">
        <v>523</v>
      </c>
      <c r="H5036" t="s">
        <v>54</v>
      </c>
      <c r="I5036">
        <f t="shared" si="159"/>
        <v>5</v>
      </c>
      <c r="J5036">
        <f t="shared" si="158"/>
        <v>0</v>
      </c>
    </row>
    <row r="5037" spans="1:10">
      <c r="A5037" t="s">
        <v>53</v>
      </c>
      <c r="B5037" s="57">
        <v>35553</v>
      </c>
      <c r="C5037">
        <v>1997</v>
      </c>
      <c r="D5037">
        <v>710</v>
      </c>
      <c r="F5037">
        <v>0.02</v>
      </c>
      <c r="G5037">
        <v>541</v>
      </c>
      <c r="H5037" t="s">
        <v>54</v>
      </c>
      <c r="I5037">
        <f t="shared" si="159"/>
        <v>5</v>
      </c>
      <c r="J5037">
        <f t="shared" si="158"/>
        <v>0</v>
      </c>
    </row>
    <row r="5038" spans="1:10">
      <c r="A5038" t="s">
        <v>53</v>
      </c>
      <c r="B5038" s="57">
        <v>35553</v>
      </c>
      <c r="C5038">
        <v>1997</v>
      </c>
      <c r="D5038">
        <v>710</v>
      </c>
      <c r="F5038">
        <v>0.85</v>
      </c>
      <c r="G5038">
        <v>610</v>
      </c>
      <c r="H5038" t="s">
        <v>18</v>
      </c>
      <c r="I5038">
        <f t="shared" si="159"/>
        <v>5</v>
      </c>
      <c r="J5038">
        <f t="shared" si="158"/>
        <v>0</v>
      </c>
    </row>
    <row r="5039" spans="1:10">
      <c r="A5039" t="s">
        <v>53</v>
      </c>
      <c r="B5039" s="57">
        <v>35553</v>
      </c>
      <c r="C5039">
        <v>1997</v>
      </c>
      <c r="D5039">
        <v>710</v>
      </c>
      <c r="F5039">
        <v>1.3</v>
      </c>
      <c r="G5039">
        <v>620</v>
      </c>
      <c r="H5039" t="s">
        <v>18</v>
      </c>
      <c r="I5039">
        <f t="shared" si="159"/>
        <v>5</v>
      </c>
      <c r="J5039">
        <f t="shared" si="158"/>
        <v>0</v>
      </c>
    </row>
    <row r="5040" spans="1:10">
      <c r="A5040" t="s">
        <v>53</v>
      </c>
      <c r="B5040" s="57">
        <v>35553</v>
      </c>
      <c r="C5040">
        <v>1997</v>
      </c>
      <c r="D5040">
        <v>710</v>
      </c>
      <c r="F5040">
        <v>8.06</v>
      </c>
      <c r="G5040">
        <v>630</v>
      </c>
      <c r="H5040" t="s">
        <v>18</v>
      </c>
      <c r="I5040">
        <f t="shared" si="159"/>
        <v>5</v>
      </c>
      <c r="J5040">
        <f t="shared" si="158"/>
        <v>0</v>
      </c>
    </row>
    <row r="5041" spans="1:10">
      <c r="A5041" t="s">
        <v>53</v>
      </c>
      <c r="B5041" s="57">
        <v>35553</v>
      </c>
      <c r="C5041">
        <v>1997</v>
      </c>
      <c r="D5041">
        <v>710</v>
      </c>
      <c r="F5041">
        <v>6.81</v>
      </c>
      <c r="G5041">
        <v>640</v>
      </c>
      <c r="H5041" t="s">
        <v>18</v>
      </c>
      <c r="I5041">
        <f t="shared" si="159"/>
        <v>5</v>
      </c>
      <c r="J5041">
        <f t="shared" si="158"/>
        <v>0</v>
      </c>
    </row>
    <row r="5042" spans="1:10">
      <c r="A5042" t="s">
        <v>53</v>
      </c>
      <c r="B5042" s="57">
        <v>35553</v>
      </c>
      <c r="C5042">
        <v>1997</v>
      </c>
      <c r="D5042">
        <v>710</v>
      </c>
      <c r="F5042">
        <v>0.72</v>
      </c>
      <c r="G5042">
        <v>649</v>
      </c>
      <c r="H5042" t="s">
        <v>55</v>
      </c>
      <c r="I5042">
        <f t="shared" si="159"/>
        <v>5</v>
      </c>
      <c r="J5042">
        <f t="shared" si="158"/>
        <v>0</v>
      </c>
    </row>
    <row r="5043" spans="1:10">
      <c r="A5043" t="s">
        <v>53</v>
      </c>
      <c r="B5043" s="57">
        <v>35553</v>
      </c>
      <c r="C5043">
        <v>1997</v>
      </c>
      <c r="D5043">
        <v>710</v>
      </c>
      <c r="F5043">
        <v>1.99</v>
      </c>
      <c r="G5043">
        <v>650</v>
      </c>
      <c r="H5043" t="s">
        <v>18</v>
      </c>
      <c r="I5043">
        <f t="shared" si="159"/>
        <v>5</v>
      </c>
      <c r="J5043">
        <f t="shared" si="158"/>
        <v>0</v>
      </c>
    </row>
    <row r="5044" spans="1:10">
      <c r="A5044" t="s">
        <v>53</v>
      </c>
      <c r="B5044" s="57">
        <v>35553</v>
      </c>
      <c r="C5044">
        <v>1997</v>
      </c>
      <c r="D5044">
        <v>710</v>
      </c>
      <c r="F5044">
        <v>3.7</v>
      </c>
      <c r="G5044">
        <v>659</v>
      </c>
      <c r="H5044" t="s">
        <v>55</v>
      </c>
      <c r="I5044">
        <f t="shared" si="159"/>
        <v>5</v>
      </c>
      <c r="J5044">
        <f t="shared" si="158"/>
        <v>0</v>
      </c>
    </row>
    <row r="5045" spans="1:10">
      <c r="A5045" t="s">
        <v>53</v>
      </c>
      <c r="B5045" s="57">
        <v>35560</v>
      </c>
      <c r="C5045">
        <v>1997</v>
      </c>
      <c r="D5045">
        <v>710</v>
      </c>
      <c r="E5045">
        <v>3109.31</v>
      </c>
      <c r="F5045">
        <v>5.05</v>
      </c>
      <c r="G5045">
        <v>517</v>
      </c>
      <c r="H5045" t="s">
        <v>54</v>
      </c>
      <c r="I5045">
        <f t="shared" si="159"/>
        <v>5</v>
      </c>
      <c r="J5045">
        <f t="shared" si="158"/>
        <v>0</v>
      </c>
    </row>
    <row r="5046" spans="1:10">
      <c r="A5046" t="s">
        <v>53</v>
      </c>
      <c r="B5046" s="57">
        <v>35560</v>
      </c>
      <c r="C5046">
        <v>1997</v>
      </c>
      <c r="D5046">
        <v>710</v>
      </c>
      <c r="E5046">
        <v>3109.31</v>
      </c>
      <c r="F5046">
        <v>15.29</v>
      </c>
      <c r="G5046">
        <v>518</v>
      </c>
      <c r="H5046" t="s">
        <v>54</v>
      </c>
      <c r="I5046">
        <f t="shared" si="159"/>
        <v>5</v>
      </c>
      <c r="J5046">
        <f t="shared" si="158"/>
        <v>0</v>
      </c>
    </row>
    <row r="5047" spans="1:10">
      <c r="A5047" t="s">
        <v>53</v>
      </c>
      <c r="B5047" s="57">
        <v>35560</v>
      </c>
      <c r="C5047">
        <v>1997</v>
      </c>
      <c r="D5047">
        <v>710</v>
      </c>
      <c r="E5047">
        <v>3109.31</v>
      </c>
      <c r="F5047">
        <v>6.53</v>
      </c>
      <c r="G5047">
        <v>519</v>
      </c>
      <c r="H5047" t="s">
        <v>54</v>
      </c>
      <c r="I5047">
        <f t="shared" si="159"/>
        <v>5</v>
      </c>
      <c r="J5047">
        <f t="shared" si="158"/>
        <v>0</v>
      </c>
    </row>
    <row r="5048" spans="1:10">
      <c r="A5048" t="s">
        <v>53</v>
      </c>
      <c r="B5048" s="57">
        <v>35560</v>
      </c>
      <c r="C5048">
        <v>1997</v>
      </c>
      <c r="D5048">
        <v>710</v>
      </c>
      <c r="E5048">
        <v>4632.24</v>
      </c>
      <c r="F5048">
        <v>0.43</v>
      </c>
      <c r="G5048">
        <v>610</v>
      </c>
      <c r="H5048" t="s">
        <v>18</v>
      </c>
      <c r="I5048">
        <f t="shared" si="159"/>
        <v>5</v>
      </c>
      <c r="J5048">
        <f t="shared" si="158"/>
        <v>0</v>
      </c>
    </row>
    <row r="5049" spans="1:10">
      <c r="A5049" t="s">
        <v>53</v>
      </c>
      <c r="B5049" s="57">
        <v>35560</v>
      </c>
      <c r="C5049">
        <v>1997</v>
      </c>
      <c r="D5049">
        <v>710</v>
      </c>
      <c r="E5049">
        <v>4968.2</v>
      </c>
      <c r="F5049">
        <v>7.0000000000000007E-2</v>
      </c>
      <c r="G5049">
        <v>513</v>
      </c>
      <c r="H5049" t="s">
        <v>54</v>
      </c>
      <c r="I5049">
        <f t="shared" si="159"/>
        <v>5</v>
      </c>
      <c r="J5049">
        <f t="shared" si="158"/>
        <v>0</v>
      </c>
    </row>
    <row r="5050" spans="1:10">
      <c r="A5050" t="s">
        <v>53</v>
      </c>
      <c r="B5050" s="57">
        <v>35560</v>
      </c>
      <c r="C5050">
        <v>1997</v>
      </c>
      <c r="D5050">
        <v>710</v>
      </c>
      <c r="E5050">
        <v>4968.2</v>
      </c>
      <c r="F5050">
        <v>6.69</v>
      </c>
      <c r="G5050">
        <v>517</v>
      </c>
      <c r="H5050" t="s">
        <v>54</v>
      </c>
      <c r="I5050">
        <f t="shared" si="159"/>
        <v>5</v>
      </c>
      <c r="J5050">
        <f t="shared" si="158"/>
        <v>0</v>
      </c>
    </row>
    <row r="5051" spans="1:10">
      <c r="A5051" t="s">
        <v>53</v>
      </c>
      <c r="B5051" s="57">
        <v>35560</v>
      </c>
      <c r="C5051">
        <v>1997</v>
      </c>
      <c r="D5051">
        <v>710</v>
      </c>
      <c r="E5051">
        <v>4968.2</v>
      </c>
      <c r="F5051">
        <v>7.38</v>
      </c>
      <c r="G5051">
        <v>518</v>
      </c>
      <c r="H5051" t="s">
        <v>54</v>
      </c>
      <c r="I5051">
        <f t="shared" si="159"/>
        <v>5</v>
      </c>
      <c r="J5051">
        <f t="shared" si="158"/>
        <v>0</v>
      </c>
    </row>
    <row r="5052" spans="1:10">
      <c r="A5052" t="s">
        <v>53</v>
      </c>
      <c r="B5052" s="57">
        <v>35560</v>
      </c>
      <c r="C5052">
        <v>1997</v>
      </c>
      <c r="D5052">
        <v>710</v>
      </c>
      <c r="E5052">
        <v>4968.2</v>
      </c>
      <c r="F5052">
        <v>1.95</v>
      </c>
      <c r="G5052">
        <v>519</v>
      </c>
      <c r="H5052" t="s">
        <v>54</v>
      </c>
      <c r="I5052">
        <f t="shared" si="159"/>
        <v>5</v>
      </c>
      <c r="J5052">
        <f t="shared" si="158"/>
        <v>0</v>
      </c>
    </row>
    <row r="5053" spans="1:10">
      <c r="A5053" t="s">
        <v>53</v>
      </c>
      <c r="B5053" s="57">
        <v>35560</v>
      </c>
      <c r="C5053">
        <v>1997</v>
      </c>
      <c r="D5053">
        <v>710</v>
      </c>
      <c r="E5053">
        <v>4968.2</v>
      </c>
      <c r="F5053">
        <v>21.67</v>
      </c>
      <c r="G5053">
        <v>521</v>
      </c>
      <c r="H5053" t="s">
        <v>54</v>
      </c>
      <c r="I5053">
        <f t="shared" si="159"/>
        <v>5</v>
      </c>
      <c r="J5053">
        <f t="shared" si="158"/>
        <v>0</v>
      </c>
    </row>
    <row r="5054" spans="1:10">
      <c r="A5054" t="s">
        <v>53</v>
      </c>
      <c r="B5054" s="57">
        <v>35560</v>
      </c>
      <c r="C5054">
        <v>1997</v>
      </c>
      <c r="D5054">
        <v>710</v>
      </c>
      <c r="E5054">
        <v>4968.2</v>
      </c>
      <c r="F5054">
        <v>1.56</v>
      </c>
      <c r="G5054">
        <v>523</v>
      </c>
      <c r="H5054" t="s">
        <v>54</v>
      </c>
      <c r="I5054">
        <f t="shared" si="159"/>
        <v>5</v>
      </c>
      <c r="J5054">
        <f t="shared" si="158"/>
        <v>0</v>
      </c>
    </row>
    <row r="5055" spans="1:10">
      <c r="A5055" t="s">
        <v>53</v>
      </c>
      <c r="B5055" s="57">
        <v>35560</v>
      </c>
      <c r="C5055">
        <v>1997</v>
      </c>
      <c r="D5055">
        <v>710</v>
      </c>
      <c r="E5055">
        <v>6673.31</v>
      </c>
      <c r="F5055">
        <v>59.73</v>
      </c>
      <c r="G5055">
        <v>610</v>
      </c>
      <c r="H5055" t="s">
        <v>18</v>
      </c>
      <c r="I5055">
        <f t="shared" si="159"/>
        <v>5</v>
      </c>
      <c r="J5055">
        <f t="shared" si="158"/>
        <v>0</v>
      </c>
    </row>
    <row r="5056" spans="1:10">
      <c r="A5056" t="s">
        <v>53</v>
      </c>
      <c r="B5056" s="57">
        <v>35560</v>
      </c>
      <c r="C5056">
        <v>1997</v>
      </c>
      <c r="D5056">
        <v>710</v>
      </c>
      <c r="E5056">
        <v>6673.31</v>
      </c>
      <c r="F5056">
        <v>51.46</v>
      </c>
      <c r="G5056">
        <v>620</v>
      </c>
      <c r="H5056" t="s">
        <v>18</v>
      </c>
      <c r="I5056">
        <f t="shared" si="159"/>
        <v>5</v>
      </c>
      <c r="J5056">
        <f t="shared" si="158"/>
        <v>0</v>
      </c>
    </row>
    <row r="5057" spans="1:10">
      <c r="A5057" t="s">
        <v>53</v>
      </c>
      <c r="B5057" s="57">
        <v>35560</v>
      </c>
      <c r="C5057">
        <v>1997</v>
      </c>
      <c r="D5057">
        <v>710</v>
      </c>
      <c r="E5057">
        <v>6673.31</v>
      </c>
      <c r="F5057">
        <v>422.72</v>
      </c>
      <c r="G5057">
        <v>630</v>
      </c>
      <c r="H5057" t="s">
        <v>18</v>
      </c>
      <c r="I5057">
        <f t="shared" si="159"/>
        <v>5</v>
      </c>
      <c r="J5057">
        <f t="shared" si="158"/>
        <v>0</v>
      </c>
    </row>
    <row r="5058" spans="1:10">
      <c r="A5058" t="s">
        <v>53</v>
      </c>
      <c r="B5058" s="57">
        <v>35560</v>
      </c>
      <c r="C5058">
        <v>1997</v>
      </c>
      <c r="D5058">
        <v>710</v>
      </c>
      <c r="E5058">
        <v>6673.31</v>
      </c>
      <c r="F5058">
        <v>142.66</v>
      </c>
      <c r="G5058">
        <v>640</v>
      </c>
      <c r="H5058" t="s">
        <v>18</v>
      </c>
      <c r="I5058">
        <f t="shared" si="159"/>
        <v>5</v>
      </c>
      <c r="J5058">
        <f t="shared" si="158"/>
        <v>0</v>
      </c>
    </row>
    <row r="5059" spans="1:10">
      <c r="A5059" t="s">
        <v>53</v>
      </c>
      <c r="B5059" s="57">
        <v>35560</v>
      </c>
      <c r="C5059">
        <v>1997</v>
      </c>
      <c r="D5059">
        <v>710</v>
      </c>
      <c r="E5059">
        <v>6673.31</v>
      </c>
      <c r="F5059">
        <v>12.06</v>
      </c>
      <c r="G5059">
        <v>649</v>
      </c>
      <c r="H5059" t="s">
        <v>55</v>
      </c>
      <c r="I5059">
        <f t="shared" si="159"/>
        <v>5</v>
      </c>
      <c r="J5059">
        <f t="shared" ref="J5059:J5122" si="160">IF(I5059&lt;7,0,1)</f>
        <v>0</v>
      </c>
    </row>
    <row r="5060" spans="1:10">
      <c r="A5060" t="s">
        <v>53</v>
      </c>
      <c r="B5060" s="57">
        <v>35560</v>
      </c>
      <c r="C5060">
        <v>1997</v>
      </c>
      <c r="D5060">
        <v>710</v>
      </c>
      <c r="E5060">
        <v>6673.31</v>
      </c>
      <c r="F5060">
        <v>172.24</v>
      </c>
      <c r="G5060">
        <v>650</v>
      </c>
      <c r="H5060" t="s">
        <v>18</v>
      </c>
      <c r="I5060">
        <f t="shared" si="159"/>
        <v>5</v>
      </c>
      <c r="J5060">
        <f t="shared" si="160"/>
        <v>0</v>
      </c>
    </row>
    <row r="5061" spans="1:10">
      <c r="A5061" t="s">
        <v>53</v>
      </c>
      <c r="B5061" s="57">
        <v>35560</v>
      </c>
      <c r="C5061">
        <v>1997</v>
      </c>
      <c r="D5061">
        <v>710</v>
      </c>
      <c r="E5061">
        <v>6673.31</v>
      </c>
      <c r="F5061">
        <v>7.62</v>
      </c>
      <c r="G5061">
        <v>659</v>
      </c>
      <c r="H5061" t="s">
        <v>55</v>
      </c>
      <c r="I5061">
        <f t="shared" si="159"/>
        <v>5</v>
      </c>
      <c r="J5061">
        <f t="shared" si="160"/>
        <v>0</v>
      </c>
    </row>
    <row r="5062" spans="1:10">
      <c r="A5062" t="s">
        <v>53</v>
      </c>
      <c r="B5062" s="57">
        <v>35560</v>
      </c>
      <c r="C5062">
        <v>1997</v>
      </c>
      <c r="D5062">
        <v>710</v>
      </c>
      <c r="F5062">
        <v>0.55000000000000004</v>
      </c>
      <c r="G5062">
        <v>509</v>
      </c>
      <c r="H5062" t="s">
        <v>54</v>
      </c>
      <c r="I5062">
        <f t="shared" si="159"/>
        <v>5</v>
      </c>
      <c r="J5062">
        <f t="shared" si="160"/>
        <v>0</v>
      </c>
    </row>
    <row r="5063" spans="1:10">
      <c r="A5063" t="s">
        <v>53</v>
      </c>
      <c r="B5063" s="57">
        <v>35560</v>
      </c>
      <c r="C5063">
        <v>1997</v>
      </c>
      <c r="D5063">
        <v>710</v>
      </c>
      <c r="F5063">
        <v>23.48</v>
      </c>
      <c r="G5063">
        <v>517</v>
      </c>
      <c r="H5063" t="s">
        <v>54</v>
      </c>
      <c r="I5063">
        <f t="shared" si="159"/>
        <v>5</v>
      </c>
      <c r="J5063">
        <f t="shared" si="160"/>
        <v>0</v>
      </c>
    </row>
    <row r="5064" spans="1:10">
      <c r="A5064" t="s">
        <v>53</v>
      </c>
      <c r="B5064" s="57">
        <v>35560</v>
      </c>
      <c r="C5064">
        <v>1997</v>
      </c>
      <c r="D5064">
        <v>710</v>
      </c>
      <c r="F5064">
        <v>10.93</v>
      </c>
      <c r="G5064">
        <v>518</v>
      </c>
      <c r="H5064" t="s">
        <v>54</v>
      </c>
      <c r="I5064">
        <f t="shared" si="159"/>
        <v>5</v>
      </c>
      <c r="J5064">
        <f t="shared" si="160"/>
        <v>0</v>
      </c>
    </row>
    <row r="5065" spans="1:10">
      <c r="A5065" t="s">
        <v>53</v>
      </c>
      <c r="B5065" s="57">
        <v>35560</v>
      </c>
      <c r="C5065">
        <v>1997</v>
      </c>
      <c r="D5065">
        <v>710</v>
      </c>
      <c r="F5065">
        <v>0.72</v>
      </c>
      <c r="G5065">
        <v>519</v>
      </c>
      <c r="H5065" t="s">
        <v>54</v>
      </c>
      <c r="I5065">
        <f t="shared" si="159"/>
        <v>5</v>
      </c>
      <c r="J5065">
        <f t="shared" si="160"/>
        <v>0</v>
      </c>
    </row>
    <row r="5066" spans="1:10">
      <c r="A5066" t="s">
        <v>53</v>
      </c>
      <c r="B5066" s="57">
        <v>35560</v>
      </c>
      <c r="C5066">
        <v>1997</v>
      </c>
      <c r="D5066">
        <v>710</v>
      </c>
      <c r="F5066">
        <v>3.83</v>
      </c>
      <c r="G5066">
        <v>521</v>
      </c>
      <c r="H5066" t="s">
        <v>54</v>
      </c>
      <c r="I5066">
        <f t="shared" si="159"/>
        <v>5</v>
      </c>
      <c r="J5066">
        <f t="shared" si="160"/>
        <v>0</v>
      </c>
    </row>
    <row r="5067" spans="1:10">
      <c r="A5067" t="s">
        <v>53</v>
      </c>
      <c r="B5067" s="57">
        <v>35560</v>
      </c>
      <c r="C5067">
        <v>1997</v>
      </c>
      <c r="D5067">
        <v>710</v>
      </c>
      <c r="F5067">
        <v>4.95</v>
      </c>
      <c r="G5067">
        <v>523</v>
      </c>
      <c r="H5067" t="s">
        <v>54</v>
      </c>
      <c r="I5067">
        <f t="shared" si="159"/>
        <v>5</v>
      </c>
      <c r="J5067">
        <f t="shared" si="160"/>
        <v>0</v>
      </c>
    </row>
    <row r="5068" spans="1:10">
      <c r="A5068" t="s">
        <v>53</v>
      </c>
      <c r="B5068" s="57">
        <v>35560</v>
      </c>
      <c r="C5068">
        <v>1997</v>
      </c>
      <c r="D5068">
        <v>710</v>
      </c>
      <c r="F5068">
        <v>0.03</v>
      </c>
      <c r="G5068">
        <v>542</v>
      </c>
      <c r="H5068" t="s">
        <v>54</v>
      </c>
      <c r="I5068">
        <f t="shared" si="159"/>
        <v>5</v>
      </c>
      <c r="J5068">
        <f t="shared" si="160"/>
        <v>0</v>
      </c>
    </row>
    <row r="5069" spans="1:10">
      <c r="A5069" t="s">
        <v>53</v>
      </c>
      <c r="B5069" s="57">
        <v>35560</v>
      </c>
      <c r="C5069">
        <v>1997</v>
      </c>
      <c r="D5069">
        <v>710</v>
      </c>
      <c r="F5069">
        <v>2.35</v>
      </c>
      <c r="G5069">
        <v>610</v>
      </c>
      <c r="H5069" t="s">
        <v>18</v>
      </c>
      <c r="I5069">
        <f t="shared" si="159"/>
        <v>5</v>
      </c>
      <c r="J5069">
        <f t="shared" si="160"/>
        <v>0</v>
      </c>
    </row>
    <row r="5070" spans="1:10">
      <c r="A5070" t="s">
        <v>53</v>
      </c>
      <c r="B5070" s="57">
        <v>35560</v>
      </c>
      <c r="C5070">
        <v>1997</v>
      </c>
      <c r="D5070">
        <v>710</v>
      </c>
      <c r="F5070">
        <v>0.19</v>
      </c>
      <c r="G5070">
        <v>620</v>
      </c>
      <c r="H5070" t="s">
        <v>18</v>
      </c>
      <c r="I5070">
        <f t="shared" si="159"/>
        <v>5</v>
      </c>
      <c r="J5070">
        <f t="shared" si="160"/>
        <v>0</v>
      </c>
    </row>
    <row r="5071" spans="1:10">
      <c r="A5071" t="s">
        <v>53</v>
      </c>
      <c r="B5071" s="57">
        <v>35560</v>
      </c>
      <c r="C5071">
        <v>1997</v>
      </c>
      <c r="D5071">
        <v>710</v>
      </c>
      <c r="F5071">
        <v>4.26</v>
      </c>
      <c r="G5071">
        <v>630</v>
      </c>
      <c r="H5071" t="s">
        <v>18</v>
      </c>
      <c r="I5071">
        <f t="shared" si="159"/>
        <v>5</v>
      </c>
      <c r="J5071">
        <f t="shared" si="160"/>
        <v>0</v>
      </c>
    </row>
    <row r="5072" spans="1:10">
      <c r="A5072" t="s">
        <v>53</v>
      </c>
      <c r="B5072" s="57">
        <v>35560</v>
      </c>
      <c r="C5072">
        <v>1997</v>
      </c>
      <c r="D5072">
        <v>710</v>
      </c>
      <c r="F5072">
        <v>9.42</v>
      </c>
      <c r="G5072">
        <v>640</v>
      </c>
      <c r="H5072" t="s">
        <v>18</v>
      </c>
      <c r="I5072">
        <f t="shared" si="159"/>
        <v>5</v>
      </c>
      <c r="J5072">
        <f t="shared" si="160"/>
        <v>0</v>
      </c>
    </row>
    <row r="5073" spans="1:10">
      <c r="A5073" t="s">
        <v>53</v>
      </c>
      <c r="B5073" s="57">
        <v>35560</v>
      </c>
      <c r="C5073">
        <v>1997</v>
      </c>
      <c r="D5073">
        <v>710</v>
      </c>
      <c r="F5073">
        <v>0.48</v>
      </c>
      <c r="G5073">
        <v>649</v>
      </c>
      <c r="H5073" t="s">
        <v>55</v>
      </c>
      <c r="I5073">
        <f t="shared" si="159"/>
        <v>5</v>
      </c>
      <c r="J5073">
        <f t="shared" si="160"/>
        <v>0</v>
      </c>
    </row>
    <row r="5074" spans="1:10">
      <c r="A5074" t="s">
        <v>53</v>
      </c>
      <c r="B5074" s="57">
        <v>35560</v>
      </c>
      <c r="C5074">
        <v>1997</v>
      </c>
      <c r="D5074">
        <v>710</v>
      </c>
      <c r="F5074">
        <v>2.8</v>
      </c>
      <c r="G5074">
        <v>650</v>
      </c>
      <c r="H5074" t="s">
        <v>18</v>
      </c>
      <c r="I5074">
        <f t="shared" si="159"/>
        <v>5</v>
      </c>
      <c r="J5074">
        <f t="shared" si="160"/>
        <v>0</v>
      </c>
    </row>
    <row r="5075" spans="1:10">
      <c r="A5075" t="s">
        <v>53</v>
      </c>
      <c r="B5075" s="57">
        <v>35560</v>
      </c>
      <c r="C5075">
        <v>1997</v>
      </c>
      <c r="D5075">
        <v>710</v>
      </c>
      <c r="F5075">
        <v>2.13</v>
      </c>
      <c r="G5075">
        <v>659</v>
      </c>
      <c r="H5075" t="s">
        <v>55</v>
      </c>
      <c r="I5075">
        <f t="shared" si="159"/>
        <v>5</v>
      </c>
      <c r="J5075">
        <f t="shared" si="160"/>
        <v>0</v>
      </c>
    </row>
    <row r="5076" spans="1:10">
      <c r="A5076" t="s">
        <v>53</v>
      </c>
      <c r="B5076" s="57">
        <v>35567</v>
      </c>
      <c r="C5076">
        <v>1997</v>
      </c>
      <c r="D5076">
        <v>710</v>
      </c>
      <c r="E5076">
        <v>3109.31</v>
      </c>
      <c r="F5076">
        <v>1.94</v>
      </c>
      <c r="G5076">
        <v>518</v>
      </c>
      <c r="H5076" t="s">
        <v>54</v>
      </c>
      <c r="I5076">
        <f t="shared" si="159"/>
        <v>5</v>
      </c>
      <c r="J5076">
        <f t="shared" si="160"/>
        <v>0</v>
      </c>
    </row>
    <row r="5077" spans="1:10">
      <c r="A5077" t="s">
        <v>53</v>
      </c>
      <c r="B5077" s="57">
        <v>35567</v>
      </c>
      <c r="C5077">
        <v>1997</v>
      </c>
      <c r="D5077">
        <v>710</v>
      </c>
      <c r="E5077">
        <v>3109.31</v>
      </c>
      <c r="F5077">
        <v>8.7799999999999994</v>
      </c>
      <c r="G5077">
        <v>519</v>
      </c>
      <c r="H5077" t="s">
        <v>54</v>
      </c>
      <c r="I5077">
        <f t="shared" si="159"/>
        <v>5</v>
      </c>
      <c r="J5077">
        <f t="shared" si="160"/>
        <v>0</v>
      </c>
    </row>
    <row r="5078" spans="1:10">
      <c r="A5078" t="s">
        <v>53</v>
      </c>
      <c r="B5078" s="57">
        <v>35567</v>
      </c>
      <c r="C5078">
        <v>1997</v>
      </c>
      <c r="D5078">
        <v>710</v>
      </c>
      <c r="E5078">
        <v>4968.2</v>
      </c>
      <c r="F5078">
        <v>0.59</v>
      </c>
      <c r="G5078">
        <v>517</v>
      </c>
      <c r="H5078" t="s">
        <v>54</v>
      </c>
      <c r="I5078">
        <f t="shared" si="159"/>
        <v>5</v>
      </c>
      <c r="J5078">
        <f t="shared" si="160"/>
        <v>0</v>
      </c>
    </row>
    <row r="5079" spans="1:10">
      <c r="A5079" t="s">
        <v>53</v>
      </c>
      <c r="B5079" s="57">
        <v>35567</v>
      </c>
      <c r="C5079">
        <v>1997</v>
      </c>
      <c r="D5079">
        <v>710</v>
      </c>
      <c r="E5079">
        <v>4968.2</v>
      </c>
      <c r="F5079">
        <v>5.71</v>
      </c>
      <c r="G5079">
        <v>518</v>
      </c>
      <c r="H5079" t="s">
        <v>54</v>
      </c>
      <c r="I5079">
        <f t="shared" si="159"/>
        <v>5</v>
      </c>
      <c r="J5079">
        <f t="shared" si="160"/>
        <v>0</v>
      </c>
    </row>
    <row r="5080" spans="1:10">
      <c r="A5080" t="s">
        <v>53</v>
      </c>
      <c r="B5080" s="57">
        <v>35567</v>
      </c>
      <c r="C5080">
        <v>1997</v>
      </c>
      <c r="D5080">
        <v>710</v>
      </c>
      <c r="E5080">
        <v>4968.2</v>
      </c>
      <c r="F5080">
        <v>0.46</v>
      </c>
      <c r="G5080">
        <v>519</v>
      </c>
      <c r="H5080" t="s">
        <v>54</v>
      </c>
      <c r="I5080">
        <f t="shared" si="159"/>
        <v>5</v>
      </c>
      <c r="J5080">
        <f t="shared" si="160"/>
        <v>0</v>
      </c>
    </row>
    <row r="5081" spans="1:10">
      <c r="A5081" t="s">
        <v>53</v>
      </c>
      <c r="B5081" s="57">
        <v>35567</v>
      </c>
      <c r="C5081">
        <v>1997</v>
      </c>
      <c r="D5081">
        <v>710</v>
      </c>
      <c r="E5081">
        <v>4968.2</v>
      </c>
      <c r="F5081">
        <v>7.55</v>
      </c>
      <c r="G5081">
        <v>521</v>
      </c>
      <c r="H5081" t="s">
        <v>54</v>
      </c>
      <c r="I5081">
        <f t="shared" si="159"/>
        <v>5</v>
      </c>
      <c r="J5081">
        <f t="shared" si="160"/>
        <v>0</v>
      </c>
    </row>
    <row r="5082" spans="1:10">
      <c r="A5082" t="s">
        <v>53</v>
      </c>
      <c r="B5082" s="57">
        <v>35567</v>
      </c>
      <c r="C5082">
        <v>1997</v>
      </c>
      <c r="D5082">
        <v>710</v>
      </c>
      <c r="E5082">
        <v>4968.2</v>
      </c>
      <c r="F5082">
        <v>0.03</v>
      </c>
      <c r="G5082">
        <v>523</v>
      </c>
      <c r="H5082" t="s">
        <v>54</v>
      </c>
      <c r="I5082">
        <f t="shared" si="159"/>
        <v>5</v>
      </c>
      <c r="J5082">
        <f t="shared" si="160"/>
        <v>0</v>
      </c>
    </row>
    <row r="5083" spans="1:10">
      <c r="A5083" t="s">
        <v>53</v>
      </c>
      <c r="B5083" s="57">
        <v>35567</v>
      </c>
      <c r="C5083">
        <v>1997</v>
      </c>
      <c r="D5083">
        <v>710</v>
      </c>
      <c r="E5083">
        <v>4968.2</v>
      </c>
      <c r="F5083">
        <v>10.039999999999999</v>
      </c>
      <c r="G5083">
        <v>524</v>
      </c>
      <c r="H5083" t="s">
        <v>54</v>
      </c>
      <c r="I5083">
        <f t="shared" si="159"/>
        <v>5</v>
      </c>
      <c r="J5083">
        <f t="shared" si="160"/>
        <v>0</v>
      </c>
    </row>
    <row r="5084" spans="1:10">
      <c r="A5084" t="s">
        <v>53</v>
      </c>
      <c r="B5084" s="57">
        <v>35567</v>
      </c>
      <c r="C5084">
        <v>1997</v>
      </c>
      <c r="D5084">
        <v>710</v>
      </c>
      <c r="E5084">
        <v>6673.31</v>
      </c>
      <c r="F5084">
        <v>41.05</v>
      </c>
      <c r="G5084">
        <v>610</v>
      </c>
      <c r="H5084" t="s">
        <v>18</v>
      </c>
      <c r="I5084">
        <f t="shared" si="159"/>
        <v>5</v>
      </c>
      <c r="J5084">
        <f t="shared" si="160"/>
        <v>0</v>
      </c>
    </row>
    <row r="5085" spans="1:10">
      <c r="A5085" t="s">
        <v>53</v>
      </c>
      <c r="B5085" s="57">
        <v>35567</v>
      </c>
      <c r="C5085">
        <v>1997</v>
      </c>
      <c r="D5085">
        <v>710</v>
      </c>
      <c r="E5085">
        <v>6673.31</v>
      </c>
      <c r="F5085">
        <v>43.52</v>
      </c>
      <c r="G5085">
        <v>620</v>
      </c>
      <c r="H5085" t="s">
        <v>18</v>
      </c>
      <c r="I5085">
        <f t="shared" si="159"/>
        <v>5</v>
      </c>
      <c r="J5085">
        <f t="shared" si="160"/>
        <v>0</v>
      </c>
    </row>
    <row r="5086" spans="1:10">
      <c r="A5086" t="s">
        <v>53</v>
      </c>
      <c r="B5086" s="57">
        <v>35567</v>
      </c>
      <c r="C5086">
        <v>1997</v>
      </c>
      <c r="D5086">
        <v>710</v>
      </c>
      <c r="E5086">
        <v>6673.31</v>
      </c>
      <c r="F5086">
        <v>219.68</v>
      </c>
      <c r="G5086">
        <v>630</v>
      </c>
      <c r="H5086" t="s">
        <v>18</v>
      </c>
      <c r="I5086">
        <f t="shared" si="159"/>
        <v>5</v>
      </c>
      <c r="J5086">
        <f t="shared" si="160"/>
        <v>0</v>
      </c>
    </row>
    <row r="5087" spans="1:10">
      <c r="A5087" t="s">
        <v>53</v>
      </c>
      <c r="B5087" s="57">
        <v>35567</v>
      </c>
      <c r="C5087">
        <v>1997</v>
      </c>
      <c r="D5087">
        <v>710</v>
      </c>
      <c r="E5087">
        <v>6673.31</v>
      </c>
      <c r="F5087">
        <v>29.35</v>
      </c>
      <c r="G5087">
        <v>640</v>
      </c>
      <c r="H5087" t="s">
        <v>18</v>
      </c>
      <c r="I5087">
        <f t="shared" si="159"/>
        <v>5</v>
      </c>
      <c r="J5087">
        <f t="shared" si="160"/>
        <v>0</v>
      </c>
    </row>
    <row r="5088" spans="1:10">
      <c r="A5088" t="s">
        <v>53</v>
      </c>
      <c r="B5088" s="57">
        <v>35567</v>
      </c>
      <c r="C5088">
        <v>1997</v>
      </c>
      <c r="D5088">
        <v>710</v>
      </c>
      <c r="E5088">
        <v>6673.31</v>
      </c>
      <c r="F5088">
        <v>253.77</v>
      </c>
      <c r="G5088">
        <v>650</v>
      </c>
      <c r="H5088" t="s">
        <v>18</v>
      </c>
      <c r="I5088">
        <f t="shared" si="159"/>
        <v>5</v>
      </c>
      <c r="J5088">
        <f t="shared" si="160"/>
        <v>0</v>
      </c>
    </row>
    <row r="5089" spans="1:10">
      <c r="A5089" t="s">
        <v>53</v>
      </c>
      <c r="B5089" s="57">
        <v>35567</v>
      </c>
      <c r="C5089">
        <v>1997</v>
      </c>
      <c r="D5089">
        <v>710</v>
      </c>
      <c r="E5089">
        <v>6673.31</v>
      </c>
      <c r="F5089">
        <v>22.75</v>
      </c>
      <c r="G5089">
        <v>659</v>
      </c>
      <c r="H5089" t="s">
        <v>55</v>
      </c>
      <c r="I5089">
        <f t="shared" si="159"/>
        <v>5</v>
      </c>
      <c r="J5089">
        <f t="shared" si="160"/>
        <v>0</v>
      </c>
    </row>
    <row r="5090" spans="1:10">
      <c r="A5090" t="s">
        <v>53</v>
      </c>
      <c r="B5090" s="57">
        <v>35567</v>
      </c>
      <c r="C5090">
        <v>1997</v>
      </c>
      <c r="D5090">
        <v>710</v>
      </c>
      <c r="F5090">
        <v>2.5299999999999998</v>
      </c>
      <c r="G5090">
        <v>517</v>
      </c>
      <c r="H5090" t="s">
        <v>54</v>
      </c>
      <c r="I5090">
        <f t="shared" si="159"/>
        <v>5</v>
      </c>
      <c r="J5090">
        <f t="shared" si="160"/>
        <v>0</v>
      </c>
    </row>
    <row r="5091" spans="1:10">
      <c r="A5091" t="s">
        <v>53</v>
      </c>
      <c r="B5091" s="57">
        <v>35567</v>
      </c>
      <c r="C5091">
        <v>1997</v>
      </c>
      <c r="D5091">
        <v>710</v>
      </c>
      <c r="F5091">
        <v>5.52</v>
      </c>
      <c r="G5091">
        <v>518</v>
      </c>
      <c r="H5091" t="s">
        <v>54</v>
      </c>
      <c r="I5091">
        <f t="shared" si="159"/>
        <v>5</v>
      </c>
      <c r="J5091">
        <f t="shared" si="160"/>
        <v>0</v>
      </c>
    </row>
    <row r="5092" spans="1:10">
      <c r="A5092" t="s">
        <v>53</v>
      </c>
      <c r="B5092" s="57">
        <v>35567</v>
      </c>
      <c r="C5092">
        <v>1997</v>
      </c>
      <c r="D5092">
        <v>710</v>
      </c>
      <c r="F5092">
        <v>0.36</v>
      </c>
      <c r="G5092">
        <v>519</v>
      </c>
      <c r="H5092" t="s">
        <v>54</v>
      </c>
      <c r="I5092">
        <f t="shared" si="159"/>
        <v>5</v>
      </c>
      <c r="J5092">
        <f t="shared" si="160"/>
        <v>0</v>
      </c>
    </row>
    <row r="5093" spans="1:10">
      <c r="A5093" t="s">
        <v>53</v>
      </c>
      <c r="B5093" s="57">
        <v>35567</v>
      </c>
      <c r="C5093">
        <v>1997</v>
      </c>
      <c r="D5093">
        <v>710</v>
      </c>
      <c r="F5093">
        <v>6.35</v>
      </c>
      <c r="G5093">
        <v>521</v>
      </c>
      <c r="H5093" t="s">
        <v>54</v>
      </c>
      <c r="I5093">
        <f t="shared" si="159"/>
        <v>5</v>
      </c>
      <c r="J5093">
        <f t="shared" si="160"/>
        <v>0</v>
      </c>
    </row>
    <row r="5094" spans="1:10">
      <c r="A5094" t="s">
        <v>53</v>
      </c>
      <c r="B5094" s="57">
        <v>35567</v>
      </c>
      <c r="C5094">
        <v>1997</v>
      </c>
      <c r="D5094">
        <v>710</v>
      </c>
      <c r="F5094">
        <v>2.11</v>
      </c>
      <c r="G5094">
        <v>523</v>
      </c>
      <c r="H5094" t="s">
        <v>54</v>
      </c>
      <c r="I5094">
        <f t="shared" ref="I5094:I5157" si="161">MONTH(B5094)</f>
        <v>5</v>
      </c>
      <c r="J5094">
        <f t="shared" si="160"/>
        <v>0</v>
      </c>
    </row>
    <row r="5095" spans="1:10">
      <c r="A5095" t="s">
        <v>53</v>
      </c>
      <c r="B5095" s="57">
        <v>35567</v>
      </c>
      <c r="C5095">
        <v>1997</v>
      </c>
      <c r="D5095">
        <v>710</v>
      </c>
      <c r="F5095">
        <v>0.28000000000000003</v>
      </c>
      <c r="G5095">
        <v>524</v>
      </c>
      <c r="H5095" t="s">
        <v>54</v>
      </c>
      <c r="I5095">
        <f t="shared" si="161"/>
        <v>5</v>
      </c>
      <c r="J5095">
        <f t="shared" si="160"/>
        <v>0</v>
      </c>
    </row>
    <row r="5096" spans="1:10">
      <c r="A5096" t="s">
        <v>53</v>
      </c>
      <c r="B5096" s="57">
        <v>35567</v>
      </c>
      <c r="C5096">
        <v>1997</v>
      </c>
      <c r="D5096">
        <v>710</v>
      </c>
      <c r="F5096">
        <v>1.26</v>
      </c>
      <c r="G5096">
        <v>610</v>
      </c>
      <c r="H5096" t="s">
        <v>18</v>
      </c>
      <c r="I5096">
        <f t="shared" si="161"/>
        <v>5</v>
      </c>
      <c r="J5096">
        <f t="shared" si="160"/>
        <v>0</v>
      </c>
    </row>
    <row r="5097" spans="1:10">
      <c r="A5097" t="s">
        <v>53</v>
      </c>
      <c r="B5097" s="57">
        <v>35567</v>
      </c>
      <c r="C5097">
        <v>1997</v>
      </c>
      <c r="D5097">
        <v>710</v>
      </c>
      <c r="F5097">
        <v>0.7</v>
      </c>
      <c r="G5097">
        <v>620</v>
      </c>
      <c r="H5097" t="s">
        <v>18</v>
      </c>
      <c r="I5097">
        <f t="shared" si="161"/>
        <v>5</v>
      </c>
      <c r="J5097">
        <f t="shared" si="160"/>
        <v>0</v>
      </c>
    </row>
    <row r="5098" spans="1:10">
      <c r="A5098" t="s">
        <v>53</v>
      </c>
      <c r="B5098" s="57">
        <v>35567</v>
      </c>
      <c r="C5098">
        <v>1997</v>
      </c>
      <c r="D5098">
        <v>710</v>
      </c>
      <c r="F5098">
        <v>6.14</v>
      </c>
      <c r="G5098">
        <v>630</v>
      </c>
      <c r="H5098" t="s">
        <v>18</v>
      </c>
      <c r="I5098">
        <f t="shared" si="161"/>
        <v>5</v>
      </c>
      <c r="J5098">
        <f t="shared" si="160"/>
        <v>0</v>
      </c>
    </row>
    <row r="5099" spans="1:10">
      <c r="A5099" t="s">
        <v>53</v>
      </c>
      <c r="B5099" s="57">
        <v>35567</v>
      </c>
      <c r="C5099">
        <v>1997</v>
      </c>
      <c r="D5099">
        <v>710</v>
      </c>
      <c r="F5099">
        <v>4.4400000000000004</v>
      </c>
      <c r="G5099">
        <v>640</v>
      </c>
      <c r="H5099" t="s">
        <v>18</v>
      </c>
      <c r="I5099">
        <f t="shared" si="161"/>
        <v>5</v>
      </c>
      <c r="J5099">
        <f t="shared" si="160"/>
        <v>0</v>
      </c>
    </row>
    <row r="5100" spans="1:10">
      <c r="A5100" t="s">
        <v>53</v>
      </c>
      <c r="B5100" s="57">
        <v>35567</v>
      </c>
      <c r="C5100">
        <v>1997</v>
      </c>
      <c r="D5100">
        <v>710</v>
      </c>
      <c r="F5100">
        <v>0.14000000000000001</v>
      </c>
      <c r="G5100">
        <v>649</v>
      </c>
      <c r="H5100" t="s">
        <v>55</v>
      </c>
      <c r="I5100">
        <f t="shared" si="161"/>
        <v>5</v>
      </c>
      <c r="J5100">
        <f t="shared" si="160"/>
        <v>0</v>
      </c>
    </row>
    <row r="5101" spans="1:10">
      <c r="A5101" t="s">
        <v>53</v>
      </c>
      <c r="B5101" s="57">
        <v>35567</v>
      </c>
      <c r="C5101">
        <v>1997</v>
      </c>
      <c r="D5101">
        <v>710</v>
      </c>
      <c r="F5101">
        <v>4.32</v>
      </c>
      <c r="G5101">
        <v>650</v>
      </c>
      <c r="H5101" t="s">
        <v>18</v>
      </c>
      <c r="I5101">
        <f t="shared" si="161"/>
        <v>5</v>
      </c>
      <c r="J5101">
        <f t="shared" si="160"/>
        <v>0</v>
      </c>
    </row>
    <row r="5102" spans="1:10">
      <c r="A5102" t="s">
        <v>53</v>
      </c>
      <c r="B5102" s="57">
        <v>35567</v>
      </c>
      <c r="C5102">
        <v>1997</v>
      </c>
      <c r="D5102">
        <v>710</v>
      </c>
      <c r="F5102">
        <v>6.38</v>
      </c>
      <c r="G5102">
        <v>659</v>
      </c>
      <c r="H5102" t="s">
        <v>55</v>
      </c>
      <c r="I5102">
        <f t="shared" si="161"/>
        <v>5</v>
      </c>
      <c r="J5102">
        <f t="shared" si="160"/>
        <v>0</v>
      </c>
    </row>
    <row r="5103" spans="1:10">
      <c r="A5103" t="s">
        <v>53</v>
      </c>
      <c r="B5103" s="57">
        <v>35574</v>
      </c>
      <c r="C5103">
        <v>1997</v>
      </c>
      <c r="D5103">
        <v>710</v>
      </c>
      <c r="E5103">
        <v>3109.31</v>
      </c>
      <c r="F5103">
        <v>2.21</v>
      </c>
      <c r="G5103">
        <v>518</v>
      </c>
      <c r="H5103" t="s">
        <v>54</v>
      </c>
      <c r="I5103">
        <f t="shared" si="161"/>
        <v>5</v>
      </c>
      <c r="J5103">
        <f t="shared" si="160"/>
        <v>0</v>
      </c>
    </row>
    <row r="5104" spans="1:10">
      <c r="A5104" t="s">
        <v>53</v>
      </c>
      <c r="B5104" s="57">
        <v>35574</v>
      </c>
      <c r="C5104">
        <v>1997</v>
      </c>
      <c r="D5104">
        <v>710</v>
      </c>
      <c r="E5104">
        <v>3109.31</v>
      </c>
      <c r="F5104">
        <v>3.44</v>
      </c>
      <c r="G5104">
        <v>541</v>
      </c>
      <c r="H5104" t="s">
        <v>54</v>
      </c>
      <c r="I5104">
        <f t="shared" si="161"/>
        <v>5</v>
      </c>
      <c r="J5104">
        <f t="shared" si="160"/>
        <v>0</v>
      </c>
    </row>
    <row r="5105" spans="1:10">
      <c r="A5105" t="s">
        <v>53</v>
      </c>
      <c r="B5105" s="57">
        <v>35574</v>
      </c>
      <c r="C5105">
        <v>1997</v>
      </c>
      <c r="D5105">
        <v>710</v>
      </c>
      <c r="E5105">
        <v>3109.31</v>
      </c>
      <c r="F5105">
        <v>4.2699999999999996</v>
      </c>
      <c r="G5105">
        <v>543</v>
      </c>
      <c r="H5105" t="s">
        <v>54</v>
      </c>
      <c r="I5105">
        <f t="shared" si="161"/>
        <v>5</v>
      </c>
      <c r="J5105">
        <f t="shared" si="160"/>
        <v>0</v>
      </c>
    </row>
    <row r="5106" spans="1:10">
      <c r="A5106" t="s">
        <v>53</v>
      </c>
      <c r="B5106" s="57">
        <v>35574</v>
      </c>
      <c r="C5106">
        <v>1997</v>
      </c>
      <c r="D5106">
        <v>710</v>
      </c>
      <c r="E5106">
        <v>4632.24</v>
      </c>
      <c r="F5106">
        <v>21.8</v>
      </c>
      <c r="G5106">
        <v>610</v>
      </c>
      <c r="H5106" t="s">
        <v>18</v>
      </c>
      <c r="I5106">
        <f t="shared" si="161"/>
        <v>5</v>
      </c>
      <c r="J5106">
        <f t="shared" si="160"/>
        <v>0</v>
      </c>
    </row>
    <row r="5107" spans="1:10">
      <c r="A5107" t="s">
        <v>53</v>
      </c>
      <c r="B5107" s="57">
        <v>35574</v>
      </c>
      <c r="C5107">
        <v>1997</v>
      </c>
      <c r="D5107">
        <v>710</v>
      </c>
      <c r="E5107">
        <v>4632.24</v>
      </c>
      <c r="F5107">
        <v>28.07</v>
      </c>
      <c r="G5107">
        <v>620</v>
      </c>
      <c r="H5107" t="s">
        <v>18</v>
      </c>
      <c r="I5107">
        <f t="shared" si="161"/>
        <v>5</v>
      </c>
      <c r="J5107">
        <f t="shared" si="160"/>
        <v>0</v>
      </c>
    </row>
    <row r="5108" spans="1:10">
      <c r="A5108" t="s">
        <v>53</v>
      </c>
      <c r="B5108" s="57">
        <v>35574</v>
      </c>
      <c r="C5108">
        <v>1997</v>
      </c>
      <c r="D5108">
        <v>710</v>
      </c>
      <c r="E5108">
        <v>4632.24</v>
      </c>
      <c r="F5108">
        <v>10.7</v>
      </c>
      <c r="G5108">
        <v>630</v>
      </c>
      <c r="H5108" t="s">
        <v>18</v>
      </c>
      <c r="I5108">
        <f t="shared" si="161"/>
        <v>5</v>
      </c>
      <c r="J5108">
        <f t="shared" si="160"/>
        <v>0</v>
      </c>
    </row>
    <row r="5109" spans="1:10">
      <c r="A5109" t="s">
        <v>53</v>
      </c>
      <c r="B5109" s="57">
        <v>35574</v>
      </c>
      <c r="C5109">
        <v>1997</v>
      </c>
      <c r="D5109">
        <v>710</v>
      </c>
      <c r="E5109">
        <v>4968.2</v>
      </c>
      <c r="F5109">
        <v>0.55000000000000004</v>
      </c>
      <c r="G5109">
        <v>518</v>
      </c>
      <c r="H5109" t="s">
        <v>54</v>
      </c>
      <c r="I5109">
        <f t="shared" si="161"/>
        <v>5</v>
      </c>
      <c r="J5109">
        <f t="shared" si="160"/>
        <v>0</v>
      </c>
    </row>
    <row r="5110" spans="1:10">
      <c r="A5110" t="s">
        <v>53</v>
      </c>
      <c r="B5110" s="57">
        <v>35574</v>
      </c>
      <c r="C5110">
        <v>1997</v>
      </c>
      <c r="D5110">
        <v>710</v>
      </c>
      <c r="E5110">
        <v>4968.2</v>
      </c>
      <c r="F5110">
        <v>0.42</v>
      </c>
      <c r="G5110">
        <v>521</v>
      </c>
      <c r="H5110" t="s">
        <v>54</v>
      </c>
      <c r="I5110">
        <f t="shared" si="161"/>
        <v>5</v>
      </c>
      <c r="J5110">
        <f t="shared" si="160"/>
        <v>0</v>
      </c>
    </row>
    <row r="5111" spans="1:10">
      <c r="A5111" t="s">
        <v>53</v>
      </c>
      <c r="B5111" s="57">
        <v>35574</v>
      </c>
      <c r="C5111">
        <v>1997</v>
      </c>
      <c r="D5111">
        <v>710</v>
      </c>
      <c r="E5111">
        <v>4968.2</v>
      </c>
      <c r="F5111">
        <v>1.7</v>
      </c>
      <c r="G5111">
        <v>524</v>
      </c>
      <c r="H5111" t="s">
        <v>54</v>
      </c>
      <c r="I5111">
        <f t="shared" si="161"/>
        <v>5</v>
      </c>
      <c r="J5111">
        <f t="shared" si="160"/>
        <v>0</v>
      </c>
    </row>
    <row r="5112" spans="1:10">
      <c r="A5112" t="s">
        <v>53</v>
      </c>
      <c r="B5112" s="57">
        <v>35574</v>
      </c>
      <c r="C5112">
        <v>1997</v>
      </c>
      <c r="D5112">
        <v>710</v>
      </c>
      <c r="E5112">
        <v>6673.31</v>
      </c>
      <c r="F5112">
        <v>21.24</v>
      </c>
      <c r="G5112">
        <v>610</v>
      </c>
      <c r="H5112" t="s">
        <v>18</v>
      </c>
      <c r="I5112">
        <f t="shared" si="161"/>
        <v>5</v>
      </c>
      <c r="J5112">
        <f t="shared" si="160"/>
        <v>0</v>
      </c>
    </row>
    <row r="5113" spans="1:10">
      <c r="A5113" t="s">
        <v>53</v>
      </c>
      <c r="B5113" s="57">
        <v>35574</v>
      </c>
      <c r="C5113">
        <v>1997</v>
      </c>
      <c r="D5113">
        <v>710</v>
      </c>
      <c r="E5113">
        <v>6673.31</v>
      </c>
      <c r="F5113">
        <v>35.630000000000003</v>
      </c>
      <c r="G5113">
        <v>620</v>
      </c>
      <c r="H5113" t="s">
        <v>18</v>
      </c>
      <c r="I5113">
        <f t="shared" si="161"/>
        <v>5</v>
      </c>
      <c r="J5113">
        <f t="shared" si="160"/>
        <v>0</v>
      </c>
    </row>
    <row r="5114" spans="1:10">
      <c r="A5114" t="s">
        <v>53</v>
      </c>
      <c r="B5114" s="57">
        <v>35574</v>
      </c>
      <c r="C5114">
        <v>1997</v>
      </c>
      <c r="D5114">
        <v>710</v>
      </c>
      <c r="E5114">
        <v>6673.31</v>
      </c>
      <c r="F5114">
        <v>382.38</v>
      </c>
      <c r="G5114">
        <v>630</v>
      </c>
      <c r="H5114" t="s">
        <v>18</v>
      </c>
      <c r="I5114">
        <f t="shared" si="161"/>
        <v>5</v>
      </c>
      <c r="J5114">
        <f t="shared" si="160"/>
        <v>0</v>
      </c>
    </row>
    <row r="5115" spans="1:10">
      <c r="A5115" t="s">
        <v>53</v>
      </c>
      <c r="B5115" s="57">
        <v>35574</v>
      </c>
      <c r="C5115">
        <v>1997</v>
      </c>
      <c r="D5115">
        <v>710</v>
      </c>
      <c r="E5115">
        <v>6673.31</v>
      </c>
      <c r="F5115">
        <v>50.18</v>
      </c>
      <c r="G5115">
        <v>640</v>
      </c>
      <c r="H5115" t="s">
        <v>18</v>
      </c>
      <c r="I5115">
        <f t="shared" si="161"/>
        <v>5</v>
      </c>
      <c r="J5115">
        <f t="shared" si="160"/>
        <v>0</v>
      </c>
    </row>
    <row r="5116" spans="1:10">
      <c r="A5116" t="s">
        <v>53</v>
      </c>
      <c r="B5116" s="57">
        <v>35574</v>
      </c>
      <c r="C5116">
        <v>1997</v>
      </c>
      <c r="D5116">
        <v>710</v>
      </c>
      <c r="E5116">
        <v>6673.31</v>
      </c>
      <c r="F5116">
        <v>207.97</v>
      </c>
      <c r="G5116">
        <v>650</v>
      </c>
      <c r="H5116" t="s">
        <v>18</v>
      </c>
      <c r="I5116">
        <f t="shared" si="161"/>
        <v>5</v>
      </c>
      <c r="J5116">
        <f t="shared" si="160"/>
        <v>0</v>
      </c>
    </row>
    <row r="5117" spans="1:10">
      <c r="A5117" t="s">
        <v>53</v>
      </c>
      <c r="B5117" s="57">
        <v>35574</v>
      </c>
      <c r="C5117">
        <v>1997</v>
      </c>
      <c r="D5117">
        <v>710</v>
      </c>
      <c r="E5117">
        <v>6673.31</v>
      </c>
      <c r="F5117">
        <v>6.2</v>
      </c>
      <c r="G5117">
        <v>659</v>
      </c>
      <c r="H5117" t="s">
        <v>55</v>
      </c>
      <c r="I5117">
        <f t="shared" si="161"/>
        <v>5</v>
      </c>
      <c r="J5117">
        <f t="shared" si="160"/>
        <v>0</v>
      </c>
    </row>
    <row r="5118" spans="1:10">
      <c r="A5118" t="s">
        <v>53</v>
      </c>
      <c r="B5118" s="57">
        <v>35574</v>
      </c>
      <c r="C5118">
        <v>1997</v>
      </c>
      <c r="D5118">
        <v>710</v>
      </c>
      <c r="F5118">
        <v>0.35</v>
      </c>
      <c r="G5118">
        <v>517</v>
      </c>
      <c r="H5118" t="s">
        <v>54</v>
      </c>
      <c r="I5118">
        <f t="shared" si="161"/>
        <v>5</v>
      </c>
      <c r="J5118">
        <f t="shared" si="160"/>
        <v>0</v>
      </c>
    </row>
    <row r="5119" spans="1:10">
      <c r="A5119" t="s">
        <v>53</v>
      </c>
      <c r="B5119" s="57">
        <v>35574</v>
      </c>
      <c r="C5119">
        <v>1997</v>
      </c>
      <c r="D5119">
        <v>710</v>
      </c>
      <c r="F5119">
        <v>0.36</v>
      </c>
      <c r="G5119">
        <v>518</v>
      </c>
      <c r="H5119" t="s">
        <v>54</v>
      </c>
      <c r="I5119">
        <f t="shared" si="161"/>
        <v>5</v>
      </c>
      <c r="J5119">
        <f t="shared" si="160"/>
        <v>0</v>
      </c>
    </row>
    <row r="5120" spans="1:10">
      <c r="A5120" t="s">
        <v>53</v>
      </c>
      <c r="B5120" s="57">
        <v>35574</v>
      </c>
      <c r="C5120">
        <v>1997</v>
      </c>
      <c r="D5120">
        <v>710</v>
      </c>
      <c r="F5120">
        <v>0.05</v>
      </c>
      <c r="G5120">
        <v>519</v>
      </c>
      <c r="H5120" t="s">
        <v>54</v>
      </c>
      <c r="I5120">
        <f t="shared" si="161"/>
        <v>5</v>
      </c>
      <c r="J5120">
        <f t="shared" si="160"/>
        <v>0</v>
      </c>
    </row>
    <row r="5121" spans="1:10">
      <c r="A5121" t="s">
        <v>53</v>
      </c>
      <c r="B5121" s="57">
        <v>35574</v>
      </c>
      <c r="C5121">
        <v>1997</v>
      </c>
      <c r="D5121">
        <v>710</v>
      </c>
      <c r="F5121">
        <v>0.41</v>
      </c>
      <c r="G5121">
        <v>521</v>
      </c>
      <c r="H5121" t="s">
        <v>54</v>
      </c>
      <c r="I5121">
        <f t="shared" si="161"/>
        <v>5</v>
      </c>
      <c r="J5121">
        <f t="shared" si="160"/>
        <v>0</v>
      </c>
    </row>
    <row r="5122" spans="1:10">
      <c r="A5122" t="s">
        <v>53</v>
      </c>
      <c r="B5122" s="57">
        <v>35574</v>
      </c>
      <c r="C5122">
        <v>1997</v>
      </c>
      <c r="D5122">
        <v>710</v>
      </c>
      <c r="F5122">
        <v>0.2</v>
      </c>
      <c r="G5122">
        <v>523</v>
      </c>
      <c r="H5122" t="s">
        <v>54</v>
      </c>
      <c r="I5122">
        <f t="shared" si="161"/>
        <v>5</v>
      </c>
      <c r="J5122">
        <f t="shared" si="160"/>
        <v>0</v>
      </c>
    </row>
    <row r="5123" spans="1:10">
      <c r="A5123" t="s">
        <v>53</v>
      </c>
      <c r="B5123" s="57">
        <v>35574</v>
      </c>
      <c r="C5123">
        <v>1997</v>
      </c>
      <c r="D5123">
        <v>710</v>
      </c>
      <c r="F5123">
        <v>0.03</v>
      </c>
      <c r="G5123">
        <v>524</v>
      </c>
      <c r="H5123" t="s">
        <v>54</v>
      </c>
      <c r="I5123">
        <f t="shared" si="161"/>
        <v>5</v>
      </c>
      <c r="J5123">
        <f t="shared" ref="J5123:J5186" si="162">IF(I5123&lt;7,0,1)</f>
        <v>0</v>
      </c>
    </row>
    <row r="5124" spans="1:10">
      <c r="A5124" t="s">
        <v>53</v>
      </c>
      <c r="B5124" s="57">
        <v>35574</v>
      </c>
      <c r="C5124">
        <v>1997</v>
      </c>
      <c r="D5124">
        <v>710</v>
      </c>
      <c r="F5124">
        <v>0.03</v>
      </c>
      <c r="G5124">
        <v>541</v>
      </c>
      <c r="H5124" t="s">
        <v>54</v>
      </c>
      <c r="I5124">
        <f t="shared" si="161"/>
        <v>5</v>
      </c>
      <c r="J5124">
        <f t="shared" si="162"/>
        <v>0</v>
      </c>
    </row>
    <row r="5125" spans="1:10">
      <c r="A5125" t="s">
        <v>53</v>
      </c>
      <c r="B5125" s="57">
        <v>35574</v>
      </c>
      <c r="C5125">
        <v>1997</v>
      </c>
      <c r="D5125">
        <v>710</v>
      </c>
      <c r="F5125">
        <v>0.12</v>
      </c>
      <c r="G5125">
        <v>543</v>
      </c>
      <c r="H5125" t="s">
        <v>54</v>
      </c>
      <c r="I5125">
        <f t="shared" si="161"/>
        <v>5</v>
      </c>
      <c r="J5125">
        <f t="shared" si="162"/>
        <v>0</v>
      </c>
    </row>
    <row r="5126" spans="1:10">
      <c r="A5126" t="s">
        <v>53</v>
      </c>
      <c r="B5126" s="57">
        <v>35574</v>
      </c>
      <c r="C5126">
        <v>1997</v>
      </c>
      <c r="D5126">
        <v>710</v>
      </c>
      <c r="F5126">
        <v>10.73</v>
      </c>
      <c r="G5126">
        <v>610</v>
      </c>
      <c r="H5126" t="s">
        <v>18</v>
      </c>
      <c r="I5126">
        <f t="shared" si="161"/>
        <v>5</v>
      </c>
      <c r="J5126">
        <f t="shared" si="162"/>
        <v>0</v>
      </c>
    </row>
    <row r="5127" spans="1:10">
      <c r="A5127" t="s">
        <v>53</v>
      </c>
      <c r="B5127" s="57">
        <v>35574</v>
      </c>
      <c r="C5127">
        <v>1997</v>
      </c>
      <c r="D5127">
        <v>710</v>
      </c>
      <c r="F5127">
        <v>0.09</v>
      </c>
      <c r="G5127">
        <v>620</v>
      </c>
      <c r="H5127" t="s">
        <v>18</v>
      </c>
      <c r="I5127">
        <f t="shared" si="161"/>
        <v>5</v>
      </c>
      <c r="J5127">
        <f t="shared" si="162"/>
        <v>0</v>
      </c>
    </row>
    <row r="5128" spans="1:10">
      <c r="A5128" t="s">
        <v>53</v>
      </c>
      <c r="B5128" s="57">
        <v>35574</v>
      </c>
      <c r="C5128">
        <v>1997</v>
      </c>
      <c r="D5128">
        <v>710</v>
      </c>
      <c r="F5128">
        <v>6.16</v>
      </c>
      <c r="G5128">
        <v>630</v>
      </c>
      <c r="H5128" t="s">
        <v>18</v>
      </c>
      <c r="I5128">
        <f t="shared" si="161"/>
        <v>5</v>
      </c>
      <c r="J5128">
        <f t="shared" si="162"/>
        <v>0</v>
      </c>
    </row>
    <row r="5129" spans="1:10">
      <c r="A5129" t="s">
        <v>53</v>
      </c>
      <c r="B5129" s="57">
        <v>35574</v>
      </c>
      <c r="C5129">
        <v>1997</v>
      </c>
      <c r="D5129">
        <v>710</v>
      </c>
      <c r="F5129">
        <v>4.26</v>
      </c>
      <c r="G5129">
        <v>640</v>
      </c>
      <c r="H5129" t="s">
        <v>18</v>
      </c>
      <c r="I5129">
        <f t="shared" si="161"/>
        <v>5</v>
      </c>
      <c r="J5129">
        <f t="shared" si="162"/>
        <v>0</v>
      </c>
    </row>
    <row r="5130" spans="1:10">
      <c r="A5130" t="s">
        <v>53</v>
      </c>
      <c r="B5130" s="57">
        <v>35574</v>
      </c>
      <c r="C5130">
        <v>1997</v>
      </c>
      <c r="D5130">
        <v>710</v>
      </c>
      <c r="F5130">
        <v>6.3</v>
      </c>
      <c r="G5130">
        <v>650</v>
      </c>
      <c r="H5130" t="s">
        <v>18</v>
      </c>
      <c r="I5130">
        <f t="shared" si="161"/>
        <v>5</v>
      </c>
      <c r="J5130">
        <f t="shared" si="162"/>
        <v>0</v>
      </c>
    </row>
    <row r="5131" spans="1:10">
      <c r="A5131" t="s">
        <v>53</v>
      </c>
      <c r="B5131" s="57">
        <v>35574</v>
      </c>
      <c r="C5131">
        <v>1997</v>
      </c>
      <c r="D5131">
        <v>710</v>
      </c>
      <c r="F5131">
        <v>4.62</v>
      </c>
      <c r="G5131">
        <v>659</v>
      </c>
      <c r="H5131" t="s">
        <v>55</v>
      </c>
      <c r="I5131">
        <f t="shared" si="161"/>
        <v>5</v>
      </c>
      <c r="J5131">
        <f t="shared" si="162"/>
        <v>0</v>
      </c>
    </row>
    <row r="5132" spans="1:10">
      <c r="A5132" t="s">
        <v>53</v>
      </c>
      <c r="B5132" s="57">
        <v>35581</v>
      </c>
      <c r="C5132">
        <v>1997</v>
      </c>
      <c r="D5132">
        <v>710</v>
      </c>
      <c r="E5132">
        <v>3109.31</v>
      </c>
      <c r="F5132">
        <v>12.85</v>
      </c>
      <c r="G5132">
        <v>518</v>
      </c>
      <c r="H5132" t="s">
        <v>54</v>
      </c>
      <c r="I5132">
        <f t="shared" si="161"/>
        <v>5</v>
      </c>
      <c r="J5132">
        <f t="shared" si="162"/>
        <v>0</v>
      </c>
    </row>
    <row r="5133" spans="1:10">
      <c r="A5133" t="s">
        <v>53</v>
      </c>
      <c r="B5133" s="57">
        <v>35581</v>
      </c>
      <c r="C5133">
        <v>1997</v>
      </c>
      <c r="D5133">
        <v>710</v>
      </c>
      <c r="E5133">
        <v>3109.31</v>
      </c>
      <c r="F5133">
        <v>3.34</v>
      </c>
      <c r="G5133">
        <v>519</v>
      </c>
      <c r="H5133" t="s">
        <v>54</v>
      </c>
      <c r="I5133">
        <f t="shared" si="161"/>
        <v>5</v>
      </c>
      <c r="J5133">
        <f t="shared" si="162"/>
        <v>0</v>
      </c>
    </row>
    <row r="5134" spans="1:10">
      <c r="A5134" t="s">
        <v>53</v>
      </c>
      <c r="B5134" s="57">
        <v>35581</v>
      </c>
      <c r="C5134">
        <v>1997</v>
      </c>
      <c r="D5134">
        <v>710</v>
      </c>
      <c r="E5134">
        <v>3109.31</v>
      </c>
      <c r="F5134">
        <v>0.33</v>
      </c>
      <c r="G5134">
        <v>521</v>
      </c>
      <c r="H5134" t="s">
        <v>54</v>
      </c>
      <c r="I5134">
        <f t="shared" si="161"/>
        <v>5</v>
      </c>
      <c r="J5134">
        <f t="shared" si="162"/>
        <v>0</v>
      </c>
    </row>
    <row r="5135" spans="1:10">
      <c r="A5135" t="s">
        <v>53</v>
      </c>
      <c r="B5135" s="57">
        <v>35581</v>
      </c>
      <c r="C5135">
        <v>1997</v>
      </c>
      <c r="D5135">
        <v>710</v>
      </c>
      <c r="E5135">
        <v>3109.31</v>
      </c>
      <c r="F5135">
        <v>0.36</v>
      </c>
      <c r="G5135">
        <v>523</v>
      </c>
      <c r="H5135" t="s">
        <v>54</v>
      </c>
      <c r="I5135">
        <f t="shared" si="161"/>
        <v>5</v>
      </c>
      <c r="J5135">
        <f t="shared" si="162"/>
        <v>0</v>
      </c>
    </row>
    <row r="5136" spans="1:10">
      <c r="A5136" t="s">
        <v>53</v>
      </c>
      <c r="B5136" s="57">
        <v>35581</v>
      </c>
      <c r="C5136">
        <v>1997</v>
      </c>
      <c r="D5136">
        <v>710</v>
      </c>
      <c r="E5136">
        <v>3109.31</v>
      </c>
      <c r="F5136">
        <v>20</v>
      </c>
      <c r="G5136">
        <v>541</v>
      </c>
      <c r="H5136" t="s">
        <v>54</v>
      </c>
      <c r="I5136">
        <f t="shared" si="161"/>
        <v>5</v>
      </c>
      <c r="J5136">
        <f t="shared" si="162"/>
        <v>0</v>
      </c>
    </row>
    <row r="5137" spans="1:10">
      <c r="A5137" t="s">
        <v>53</v>
      </c>
      <c r="B5137" s="57">
        <v>35581</v>
      </c>
      <c r="C5137">
        <v>1997</v>
      </c>
      <c r="D5137">
        <v>710</v>
      </c>
      <c r="E5137">
        <v>3109.31</v>
      </c>
      <c r="F5137">
        <v>5.22</v>
      </c>
      <c r="G5137">
        <v>542</v>
      </c>
      <c r="H5137" t="s">
        <v>54</v>
      </c>
      <c r="I5137">
        <f t="shared" si="161"/>
        <v>5</v>
      </c>
      <c r="J5137">
        <f t="shared" si="162"/>
        <v>0</v>
      </c>
    </row>
    <row r="5138" spans="1:10">
      <c r="A5138" t="s">
        <v>53</v>
      </c>
      <c r="B5138" s="57">
        <v>35581</v>
      </c>
      <c r="C5138">
        <v>1997</v>
      </c>
      <c r="D5138">
        <v>710</v>
      </c>
      <c r="E5138">
        <v>4632.24</v>
      </c>
      <c r="F5138">
        <v>47.63</v>
      </c>
      <c r="G5138">
        <v>610</v>
      </c>
      <c r="H5138" t="s">
        <v>18</v>
      </c>
      <c r="I5138">
        <f t="shared" si="161"/>
        <v>5</v>
      </c>
      <c r="J5138">
        <f t="shared" si="162"/>
        <v>0</v>
      </c>
    </row>
    <row r="5139" spans="1:10">
      <c r="A5139" t="s">
        <v>53</v>
      </c>
      <c r="B5139" s="57">
        <v>35581</v>
      </c>
      <c r="C5139">
        <v>1997</v>
      </c>
      <c r="D5139">
        <v>710</v>
      </c>
      <c r="E5139">
        <v>4632.24</v>
      </c>
      <c r="F5139">
        <v>88.89</v>
      </c>
      <c r="G5139">
        <v>620</v>
      </c>
      <c r="H5139" t="s">
        <v>18</v>
      </c>
      <c r="I5139">
        <f t="shared" si="161"/>
        <v>5</v>
      </c>
      <c r="J5139">
        <f t="shared" si="162"/>
        <v>0</v>
      </c>
    </row>
    <row r="5140" spans="1:10">
      <c r="A5140" t="s">
        <v>53</v>
      </c>
      <c r="B5140" s="57">
        <v>35581</v>
      </c>
      <c r="C5140">
        <v>1997</v>
      </c>
      <c r="D5140">
        <v>710</v>
      </c>
      <c r="E5140">
        <v>4632.24</v>
      </c>
      <c r="F5140">
        <v>6.16</v>
      </c>
      <c r="G5140">
        <v>630</v>
      </c>
      <c r="H5140" t="s">
        <v>18</v>
      </c>
      <c r="I5140">
        <f t="shared" si="161"/>
        <v>5</v>
      </c>
      <c r="J5140">
        <f t="shared" si="162"/>
        <v>0</v>
      </c>
    </row>
    <row r="5141" spans="1:10">
      <c r="A5141" t="s">
        <v>53</v>
      </c>
      <c r="B5141" s="57">
        <v>35581</v>
      </c>
      <c r="C5141">
        <v>1997</v>
      </c>
      <c r="D5141">
        <v>710</v>
      </c>
      <c r="E5141">
        <v>4968.2</v>
      </c>
      <c r="F5141">
        <v>3.03</v>
      </c>
      <c r="G5141">
        <v>517</v>
      </c>
      <c r="H5141" t="s">
        <v>54</v>
      </c>
      <c r="I5141">
        <f t="shared" si="161"/>
        <v>5</v>
      </c>
      <c r="J5141">
        <f t="shared" si="162"/>
        <v>0</v>
      </c>
    </row>
    <row r="5142" spans="1:10">
      <c r="A5142" t="s">
        <v>53</v>
      </c>
      <c r="B5142" s="57">
        <v>35581</v>
      </c>
      <c r="C5142">
        <v>1997</v>
      </c>
      <c r="D5142">
        <v>710</v>
      </c>
      <c r="E5142">
        <v>4968.2</v>
      </c>
      <c r="F5142">
        <v>4.2</v>
      </c>
      <c r="G5142">
        <v>521</v>
      </c>
      <c r="H5142" t="s">
        <v>54</v>
      </c>
      <c r="I5142">
        <f t="shared" si="161"/>
        <v>5</v>
      </c>
      <c r="J5142">
        <f t="shared" si="162"/>
        <v>0</v>
      </c>
    </row>
    <row r="5143" spans="1:10">
      <c r="A5143" t="s">
        <v>53</v>
      </c>
      <c r="B5143" s="57">
        <v>35581</v>
      </c>
      <c r="C5143">
        <v>1997</v>
      </c>
      <c r="D5143">
        <v>710</v>
      </c>
      <c r="E5143">
        <v>4968.2</v>
      </c>
      <c r="F5143">
        <v>28.22</v>
      </c>
      <c r="G5143">
        <v>541</v>
      </c>
      <c r="H5143" t="s">
        <v>54</v>
      </c>
      <c r="I5143">
        <f t="shared" si="161"/>
        <v>5</v>
      </c>
      <c r="J5143">
        <f t="shared" si="162"/>
        <v>0</v>
      </c>
    </row>
    <row r="5144" spans="1:10">
      <c r="A5144" t="s">
        <v>53</v>
      </c>
      <c r="B5144" s="57">
        <v>35581</v>
      </c>
      <c r="C5144">
        <v>1997</v>
      </c>
      <c r="D5144">
        <v>710</v>
      </c>
      <c r="E5144">
        <v>4968.2</v>
      </c>
      <c r="F5144">
        <v>0.41</v>
      </c>
      <c r="G5144">
        <v>542</v>
      </c>
      <c r="H5144" t="s">
        <v>54</v>
      </c>
      <c r="I5144">
        <f t="shared" si="161"/>
        <v>5</v>
      </c>
      <c r="J5144">
        <f t="shared" si="162"/>
        <v>0</v>
      </c>
    </row>
    <row r="5145" spans="1:10">
      <c r="A5145" t="s">
        <v>53</v>
      </c>
      <c r="B5145" s="57">
        <v>35581</v>
      </c>
      <c r="C5145">
        <v>1997</v>
      </c>
      <c r="D5145">
        <v>710</v>
      </c>
      <c r="E5145">
        <v>6673.31</v>
      </c>
      <c r="F5145">
        <v>70.650000000000006</v>
      </c>
      <c r="G5145">
        <v>610</v>
      </c>
      <c r="H5145" t="s">
        <v>18</v>
      </c>
      <c r="I5145">
        <f t="shared" si="161"/>
        <v>5</v>
      </c>
      <c r="J5145">
        <f t="shared" si="162"/>
        <v>0</v>
      </c>
    </row>
    <row r="5146" spans="1:10">
      <c r="A5146" t="s">
        <v>53</v>
      </c>
      <c r="B5146" s="57">
        <v>35581</v>
      </c>
      <c r="C5146">
        <v>1997</v>
      </c>
      <c r="D5146">
        <v>710</v>
      </c>
      <c r="E5146">
        <v>6673.31</v>
      </c>
      <c r="F5146">
        <v>26.04</v>
      </c>
      <c r="G5146">
        <v>620</v>
      </c>
      <c r="H5146" t="s">
        <v>18</v>
      </c>
      <c r="I5146">
        <f t="shared" si="161"/>
        <v>5</v>
      </c>
      <c r="J5146">
        <f t="shared" si="162"/>
        <v>0</v>
      </c>
    </row>
    <row r="5147" spans="1:10">
      <c r="A5147" t="s">
        <v>53</v>
      </c>
      <c r="B5147" s="57">
        <v>35581</v>
      </c>
      <c r="C5147">
        <v>1997</v>
      </c>
      <c r="D5147">
        <v>710</v>
      </c>
      <c r="E5147">
        <v>6673.31</v>
      </c>
      <c r="F5147">
        <v>164.64</v>
      </c>
      <c r="G5147">
        <v>630</v>
      </c>
      <c r="H5147" t="s">
        <v>18</v>
      </c>
      <c r="I5147">
        <f t="shared" si="161"/>
        <v>5</v>
      </c>
      <c r="J5147">
        <f t="shared" si="162"/>
        <v>0</v>
      </c>
    </row>
    <row r="5148" spans="1:10">
      <c r="A5148" t="s">
        <v>53</v>
      </c>
      <c r="B5148" s="57">
        <v>35581</v>
      </c>
      <c r="C5148">
        <v>1997</v>
      </c>
      <c r="D5148">
        <v>710</v>
      </c>
      <c r="E5148">
        <v>6673.31</v>
      </c>
      <c r="F5148">
        <v>71.95</v>
      </c>
      <c r="G5148">
        <v>640</v>
      </c>
      <c r="H5148" t="s">
        <v>18</v>
      </c>
      <c r="I5148">
        <f t="shared" si="161"/>
        <v>5</v>
      </c>
      <c r="J5148">
        <f t="shared" si="162"/>
        <v>0</v>
      </c>
    </row>
    <row r="5149" spans="1:10">
      <c r="A5149" t="s">
        <v>53</v>
      </c>
      <c r="B5149" s="57">
        <v>35581</v>
      </c>
      <c r="C5149">
        <v>1997</v>
      </c>
      <c r="D5149">
        <v>710</v>
      </c>
      <c r="E5149">
        <v>6673.31</v>
      </c>
      <c r="F5149">
        <v>157.37</v>
      </c>
      <c r="G5149">
        <v>650</v>
      </c>
      <c r="H5149" t="s">
        <v>18</v>
      </c>
      <c r="I5149">
        <f t="shared" si="161"/>
        <v>5</v>
      </c>
      <c r="J5149">
        <f t="shared" si="162"/>
        <v>0</v>
      </c>
    </row>
    <row r="5150" spans="1:10">
      <c r="A5150" t="s">
        <v>53</v>
      </c>
      <c r="B5150" s="57">
        <v>35581</v>
      </c>
      <c r="C5150">
        <v>1997</v>
      </c>
      <c r="D5150">
        <v>710</v>
      </c>
      <c r="E5150">
        <v>6673.31</v>
      </c>
      <c r="F5150">
        <v>2.2999999999999998</v>
      </c>
      <c r="G5150">
        <v>659</v>
      </c>
      <c r="H5150" t="s">
        <v>55</v>
      </c>
      <c r="I5150">
        <f t="shared" si="161"/>
        <v>5</v>
      </c>
      <c r="J5150">
        <f t="shared" si="162"/>
        <v>0</v>
      </c>
    </row>
    <row r="5151" spans="1:10">
      <c r="A5151" t="s">
        <v>53</v>
      </c>
      <c r="B5151" s="57">
        <v>35581</v>
      </c>
      <c r="C5151">
        <v>1997</v>
      </c>
      <c r="D5151">
        <v>710</v>
      </c>
      <c r="F5151">
        <v>0</v>
      </c>
      <c r="G5151">
        <v>517</v>
      </c>
      <c r="H5151" t="s">
        <v>54</v>
      </c>
      <c r="I5151">
        <f t="shared" si="161"/>
        <v>5</v>
      </c>
      <c r="J5151">
        <f t="shared" si="162"/>
        <v>0</v>
      </c>
    </row>
    <row r="5152" spans="1:10">
      <c r="A5152" t="s">
        <v>53</v>
      </c>
      <c r="B5152" s="57">
        <v>35581</v>
      </c>
      <c r="C5152">
        <v>1997</v>
      </c>
      <c r="D5152">
        <v>710</v>
      </c>
      <c r="F5152">
        <v>0.23</v>
      </c>
      <c r="G5152">
        <v>518</v>
      </c>
      <c r="H5152" t="s">
        <v>54</v>
      </c>
      <c r="I5152">
        <f t="shared" si="161"/>
        <v>5</v>
      </c>
      <c r="J5152">
        <f t="shared" si="162"/>
        <v>0</v>
      </c>
    </row>
    <row r="5153" spans="1:10">
      <c r="A5153" t="s">
        <v>53</v>
      </c>
      <c r="B5153" s="57">
        <v>35581</v>
      </c>
      <c r="C5153">
        <v>1997</v>
      </c>
      <c r="D5153">
        <v>710</v>
      </c>
      <c r="F5153">
        <v>1.01</v>
      </c>
      <c r="G5153">
        <v>541</v>
      </c>
      <c r="H5153" t="s">
        <v>54</v>
      </c>
      <c r="I5153">
        <f t="shared" si="161"/>
        <v>5</v>
      </c>
      <c r="J5153">
        <f t="shared" si="162"/>
        <v>0</v>
      </c>
    </row>
    <row r="5154" spans="1:10">
      <c r="A5154" t="s">
        <v>53</v>
      </c>
      <c r="B5154" s="57">
        <v>35581</v>
      </c>
      <c r="C5154">
        <v>1997</v>
      </c>
      <c r="D5154">
        <v>710</v>
      </c>
      <c r="F5154">
        <v>0.14000000000000001</v>
      </c>
      <c r="G5154">
        <v>542</v>
      </c>
      <c r="H5154" t="s">
        <v>54</v>
      </c>
      <c r="I5154">
        <f t="shared" si="161"/>
        <v>5</v>
      </c>
      <c r="J5154">
        <f t="shared" si="162"/>
        <v>0</v>
      </c>
    </row>
    <row r="5155" spans="1:10">
      <c r="A5155" t="s">
        <v>53</v>
      </c>
      <c r="B5155" s="57">
        <v>35581</v>
      </c>
      <c r="C5155">
        <v>1997</v>
      </c>
      <c r="D5155">
        <v>710</v>
      </c>
      <c r="F5155">
        <v>11.94</v>
      </c>
      <c r="G5155">
        <v>610</v>
      </c>
      <c r="H5155" t="s">
        <v>18</v>
      </c>
      <c r="I5155">
        <f t="shared" si="161"/>
        <v>5</v>
      </c>
      <c r="J5155">
        <f t="shared" si="162"/>
        <v>0</v>
      </c>
    </row>
    <row r="5156" spans="1:10">
      <c r="A5156" t="s">
        <v>53</v>
      </c>
      <c r="B5156" s="57">
        <v>35581</v>
      </c>
      <c r="C5156">
        <v>1997</v>
      </c>
      <c r="D5156">
        <v>710</v>
      </c>
      <c r="F5156">
        <v>2.15</v>
      </c>
      <c r="G5156">
        <v>620</v>
      </c>
      <c r="H5156" t="s">
        <v>18</v>
      </c>
      <c r="I5156">
        <f t="shared" si="161"/>
        <v>5</v>
      </c>
      <c r="J5156">
        <f t="shared" si="162"/>
        <v>0</v>
      </c>
    </row>
    <row r="5157" spans="1:10">
      <c r="A5157" t="s">
        <v>53</v>
      </c>
      <c r="B5157" s="57">
        <v>35581</v>
      </c>
      <c r="C5157">
        <v>1997</v>
      </c>
      <c r="D5157">
        <v>710</v>
      </c>
      <c r="F5157">
        <v>6.62</v>
      </c>
      <c r="G5157">
        <v>630</v>
      </c>
      <c r="H5157" t="s">
        <v>18</v>
      </c>
      <c r="I5157">
        <f t="shared" si="161"/>
        <v>5</v>
      </c>
      <c r="J5157">
        <f t="shared" si="162"/>
        <v>0</v>
      </c>
    </row>
    <row r="5158" spans="1:10">
      <c r="A5158" t="s">
        <v>53</v>
      </c>
      <c r="B5158" s="57">
        <v>35581</v>
      </c>
      <c r="C5158">
        <v>1997</v>
      </c>
      <c r="D5158">
        <v>710</v>
      </c>
      <c r="F5158">
        <v>1.82</v>
      </c>
      <c r="G5158">
        <v>640</v>
      </c>
      <c r="H5158" t="s">
        <v>18</v>
      </c>
      <c r="I5158">
        <f t="shared" ref="I5158:I5221" si="163">MONTH(B5158)</f>
        <v>5</v>
      </c>
      <c r="J5158">
        <f t="shared" si="162"/>
        <v>0</v>
      </c>
    </row>
    <row r="5159" spans="1:10">
      <c r="A5159" t="s">
        <v>53</v>
      </c>
      <c r="B5159" s="57">
        <v>35581</v>
      </c>
      <c r="C5159">
        <v>1997</v>
      </c>
      <c r="D5159">
        <v>710</v>
      </c>
      <c r="F5159">
        <v>2.56</v>
      </c>
      <c r="G5159">
        <v>650</v>
      </c>
      <c r="H5159" t="s">
        <v>18</v>
      </c>
      <c r="I5159">
        <f t="shared" si="163"/>
        <v>5</v>
      </c>
      <c r="J5159">
        <f t="shared" si="162"/>
        <v>0</v>
      </c>
    </row>
    <row r="5160" spans="1:10">
      <c r="A5160" t="s">
        <v>53</v>
      </c>
      <c r="B5160" s="57">
        <v>35581</v>
      </c>
      <c r="C5160">
        <v>1997</v>
      </c>
      <c r="D5160">
        <v>710</v>
      </c>
      <c r="F5160">
        <v>0.36</v>
      </c>
      <c r="G5160">
        <v>659</v>
      </c>
      <c r="H5160" t="s">
        <v>55</v>
      </c>
      <c r="I5160">
        <f t="shared" si="163"/>
        <v>5</v>
      </c>
      <c r="J5160">
        <f t="shared" si="162"/>
        <v>0</v>
      </c>
    </row>
    <row r="5161" spans="1:10">
      <c r="A5161" t="s">
        <v>53</v>
      </c>
      <c r="B5161" s="57">
        <v>35588</v>
      </c>
      <c r="C5161">
        <v>1997</v>
      </c>
      <c r="D5161">
        <v>710</v>
      </c>
      <c r="E5161">
        <v>3109.31</v>
      </c>
      <c r="F5161">
        <v>0.03</v>
      </c>
      <c r="G5161">
        <v>517</v>
      </c>
      <c r="H5161" t="s">
        <v>54</v>
      </c>
      <c r="I5161">
        <f t="shared" si="163"/>
        <v>6</v>
      </c>
      <c r="J5161">
        <f t="shared" si="162"/>
        <v>0</v>
      </c>
    </row>
    <row r="5162" spans="1:10">
      <c r="A5162" t="s">
        <v>53</v>
      </c>
      <c r="B5162" s="57">
        <v>35588</v>
      </c>
      <c r="C5162">
        <v>1997</v>
      </c>
      <c r="D5162">
        <v>710</v>
      </c>
      <c r="E5162">
        <v>3109.31</v>
      </c>
      <c r="F5162">
        <v>5.76</v>
      </c>
      <c r="G5162">
        <v>518</v>
      </c>
      <c r="H5162" t="s">
        <v>54</v>
      </c>
      <c r="I5162">
        <f t="shared" si="163"/>
        <v>6</v>
      </c>
      <c r="J5162">
        <f t="shared" si="162"/>
        <v>0</v>
      </c>
    </row>
    <row r="5163" spans="1:10">
      <c r="A5163" t="s">
        <v>53</v>
      </c>
      <c r="B5163" s="57">
        <v>35588</v>
      </c>
      <c r="C5163">
        <v>1997</v>
      </c>
      <c r="D5163">
        <v>710</v>
      </c>
      <c r="E5163">
        <v>3109.31</v>
      </c>
      <c r="F5163">
        <v>0.62</v>
      </c>
      <c r="G5163">
        <v>519</v>
      </c>
      <c r="H5163" t="s">
        <v>54</v>
      </c>
      <c r="I5163">
        <f t="shared" si="163"/>
        <v>6</v>
      </c>
      <c r="J5163">
        <f t="shared" si="162"/>
        <v>0</v>
      </c>
    </row>
    <row r="5164" spans="1:10">
      <c r="A5164" t="s">
        <v>53</v>
      </c>
      <c r="B5164" s="57">
        <v>35588</v>
      </c>
      <c r="C5164">
        <v>1997</v>
      </c>
      <c r="D5164">
        <v>710</v>
      </c>
      <c r="E5164">
        <v>3109.31</v>
      </c>
      <c r="F5164">
        <v>39.42</v>
      </c>
      <c r="G5164">
        <v>541</v>
      </c>
      <c r="H5164" t="s">
        <v>54</v>
      </c>
      <c r="I5164">
        <f t="shared" si="163"/>
        <v>6</v>
      </c>
      <c r="J5164">
        <f t="shared" si="162"/>
        <v>0</v>
      </c>
    </row>
    <row r="5165" spans="1:10">
      <c r="A5165" t="s">
        <v>53</v>
      </c>
      <c r="B5165" s="57">
        <v>35588</v>
      </c>
      <c r="C5165">
        <v>1997</v>
      </c>
      <c r="D5165">
        <v>710</v>
      </c>
      <c r="E5165">
        <v>3109.31</v>
      </c>
      <c r="F5165">
        <v>5.36</v>
      </c>
      <c r="G5165">
        <v>542</v>
      </c>
      <c r="H5165" t="s">
        <v>54</v>
      </c>
      <c r="I5165">
        <f t="shared" si="163"/>
        <v>6</v>
      </c>
      <c r="J5165">
        <f t="shared" si="162"/>
        <v>0</v>
      </c>
    </row>
    <row r="5166" spans="1:10">
      <c r="A5166" t="s">
        <v>53</v>
      </c>
      <c r="B5166" s="57">
        <v>35588</v>
      </c>
      <c r="C5166">
        <v>1997</v>
      </c>
      <c r="D5166">
        <v>710</v>
      </c>
      <c r="E5166">
        <v>4632.24</v>
      </c>
      <c r="F5166">
        <v>88.87</v>
      </c>
      <c r="G5166">
        <v>610</v>
      </c>
      <c r="H5166" t="s">
        <v>18</v>
      </c>
      <c r="I5166">
        <f t="shared" si="163"/>
        <v>6</v>
      </c>
      <c r="J5166">
        <f t="shared" si="162"/>
        <v>0</v>
      </c>
    </row>
    <row r="5167" spans="1:10">
      <c r="A5167" t="s">
        <v>53</v>
      </c>
      <c r="B5167" s="57">
        <v>35588</v>
      </c>
      <c r="C5167">
        <v>1997</v>
      </c>
      <c r="D5167">
        <v>710</v>
      </c>
      <c r="E5167">
        <v>4632.24</v>
      </c>
      <c r="F5167">
        <v>46.93</v>
      </c>
      <c r="G5167">
        <v>620</v>
      </c>
      <c r="H5167" t="s">
        <v>18</v>
      </c>
      <c r="I5167">
        <f t="shared" si="163"/>
        <v>6</v>
      </c>
      <c r="J5167">
        <f t="shared" si="162"/>
        <v>0</v>
      </c>
    </row>
    <row r="5168" spans="1:10">
      <c r="A5168" t="s">
        <v>53</v>
      </c>
      <c r="B5168" s="57">
        <v>35588</v>
      </c>
      <c r="C5168">
        <v>1997</v>
      </c>
      <c r="D5168">
        <v>710</v>
      </c>
      <c r="E5168">
        <v>4632.24</v>
      </c>
      <c r="F5168">
        <v>62.7</v>
      </c>
      <c r="G5168">
        <v>630</v>
      </c>
      <c r="H5168" t="s">
        <v>18</v>
      </c>
      <c r="I5168">
        <f t="shared" si="163"/>
        <v>6</v>
      </c>
      <c r="J5168">
        <f t="shared" si="162"/>
        <v>0</v>
      </c>
    </row>
    <row r="5169" spans="1:10">
      <c r="A5169" t="s">
        <v>53</v>
      </c>
      <c r="B5169" s="57">
        <v>35588</v>
      </c>
      <c r="C5169">
        <v>1997</v>
      </c>
      <c r="D5169">
        <v>710</v>
      </c>
      <c r="E5169">
        <v>4632.24</v>
      </c>
      <c r="F5169">
        <v>65.63</v>
      </c>
      <c r="G5169">
        <v>640</v>
      </c>
      <c r="H5169" t="s">
        <v>18</v>
      </c>
      <c r="I5169">
        <f t="shared" si="163"/>
        <v>6</v>
      </c>
      <c r="J5169">
        <f t="shared" si="162"/>
        <v>0</v>
      </c>
    </row>
    <row r="5170" spans="1:10">
      <c r="A5170" t="s">
        <v>53</v>
      </c>
      <c r="B5170" s="57">
        <v>35588</v>
      </c>
      <c r="C5170">
        <v>1997</v>
      </c>
      <c r="D5170">
        <v>710</v>
      </c>
      <c r="E5170">
        <v>4968.2</v>
      </c>
      <c r="F5170">
        <v>2.2799999999999998</v>
      </c>
      <c r="G5170">
        <v>518</v>
      </c>
      <c r="H5170" t="s">
        <v>54</v>
      </c>
      <c r="I5170">
        <f t="shared" si="163"/>
        <v>6</v>
      </c>
      <c r="J5170">
        <f t="shared" si="162"/>
        <v>0</v>
      </c>
    </row>
    <row r="5171" spans="1:10">
      <c r="A5171" t="s">
        <v>53</v>
      </c>
      <c r="B5171" s="57">
        <v>35588</v>
      </c>
      <c r="C5171">
        <v>1997</v>
      </c>
      <c r="D5171">
        <v>710</v>
      </c>
      <c r="E5171">
        <v>4968.2</v>
      </c>
      <c r="F5171">
        <v>10.28</v>
      </c>
      <c r="G5171">
        <v>541</v>
      </c>
      <c r="H5171" t="s">
        <v>54</v>
      </c>
      <c r="I5171">
        <f t="shared" si="163"/>
        <v>6</v>
      </c>
      <c r="J5171">
        <f t="shared" si="162"/>
        <v>0</v>
      </c>
    </row>
    <row r="5172" spans="1:10">
      <c r="A5172" t="s">
        <v>53</v>
      </c>
      <c r="B5172" s="57">
        <v>35588</v>
      </c>
      <c r="C5172">
        <v>1997</v>
      </c>
      <c r="D5172">
        <v>710</v>
      </c>
      <c r="E5172">
        <v>4968.2</v>
      </c>
      <c r="F5172">
        <v>13.69</v>
      </c>
      <c r="G5172">
        <v>542</v>
      </c>
      <c r="H5172" t="s">
        <v>54</v>
      </c>
      <c r="I5172">
        <f t="shared" si="163"/>
        <v>6</v>
      </c>
      <c r="J5172">
        <f t="shared" si="162"/>
        <v>0</v>
      </c>
    </row>
    <row r="5173" spans="1:10">
      <c r="A5173" t="s">
        <v>53</v>
      </c>
      <c r="B5173" s="57">
        <v>35588</v>
      </c>
      <c r="C5173">
        <v>1997</v>
      </c>
      <c r="D5173">
        <v>710</v>
      </c>
      <c r="E5173">
        <v>6673.31</v>
      </c>
      <c r="F5173">
        <v>68.06</v>
      </c>
      <c r="G5173">
        <v>610</v>
      </c>
      <c r="H5173" t="s">
        <v>18</v>
      </c>
      <c r="I5173">
        <f t="shared" si="163"/>
        <v>6</v>
      </c>
      <c r="J5173">
        <f t="shared" si="162"/>
        <v>0</v>
      </c>
    </row>
    <row r="5174" spans="1:10">
      <c r="A5174" t="s">
        <v>53</v>
      </c>
      <c r="B5174" s="57">
        <v>35588</v>
      </c>
      <c r="C5174">
        <v>1997</v>
      </c>
      <c r="D5174">
        <v>710</v>
      </c>
      <c r="E5174">
        <v>6673.31</v>
      </c>
      <c r="F5174">
        <v>0.04</v>
      </c>
      <c r="G5174">
        <v>620</v>
      </c>
      <c r="H5174" t="s">
        <v>18</v>
      </c>
      <c r="I5174">
        <f t="shared" si="163"/>
        <v>6</v>
      </c>
      <c r="J5174">
        <f t="shared" si="162"/>
        <v>0</v>
      </c>
    </row>
    <row r="5175" spans="1:10">
      <c r="A5175" t="s">
        <v>53</v>
      </c>
      <c r="B5175" s="57">
        <v>35588</v>
      </c>
      <c r="C5175">
        <v>1997</v>
      </c>
      <c r="D5175">
        <v>710</v>
      </c>
      <c r="E5175">
        <v>6673.31</v>
      </c>
      <c r="F5175">
        <v>178.02</v>
      </c>
      <c r="G5175">
        <v>630</v>
      </c>
      <c r="H5175" t="s">
        <v>18</v>
      </c>
      <c r="I5175">
        <f t="shared" si="163"/>
        <v>6</v>
      </c>
      <c r="J5175">
        <f t="shared" si="162"/>
        <v>0</v>
      </c>
    </row>
    <row r="5176" spans="1:10">
      <c r="A5176" t="s">
        <v>53</v>
      </c>
      <c r="B5176" s="57">
        <v>35588</v>
      </c>
      <c r="C5176">
        <v>1997</v>
      </c>
      <c r="D5176">
        <v>710</v>
      </c>
      <c r="E5176">
        <v>6673.31</v>
      </c>
      <c r="F5176">
        <v>96.54</v>
      </c>
      <c r="G5176">
        <v>640</v>
      </c>
      <c r="H5176" t="s">
        <v>18</v>
      </c>
      <c r="I5176">
        <f t="shared" si="163"/>
        <v>6</v>
      </c>
      <c r="J5176">
        <f t="shared" si="162"/>
        <v>0</v>
      </c>
    </row>
    <row r="5177" spans="1:10">
      <c r="A5177" t="s">
        <v>53</v>
      </c>
      <c r="B5177" s="57">
        <v>35588</v>
      </c>
      <c r="C5177">
        <v>1997</v>
      </c>
      <c r="D5177">
        <v>710</v>
      </c>
      <c r="E5177">
        <v>6673.31</v>
      </c>
      <c r="F5177">
        <v>126.24</v>
      </c>
      <c r="G5177">
        <v>650</v>
      </c>
      <c r="H5177" t="s">
        <v>18</v>
      </c>
      <c r="I5177">
        <f t="shared" si="163"/>
        <v>6</v>
      </c>
      <c r="J5177">
        <f t="shared" si="162"/>
        <v>0</v>
      </c>
    </row>
    <row r="5178" spans="1:10">
      <c r="A5178" t="s">
        <v>53</v>
      </c>
      <c r="B5178" s="57">
        <v>35588</v>
      </c>
      <c r="C5178">
        <v>1997</v>
      </c>
      <c r="D5178">
        <v>710</v>
      </c>
      <c r="E5178">
        <v>6673.31</v>
      </c>
      <c r="F5178">
        <v>2.3199999999999998</v>
      </c>
      <c r="G5178">
        <v>659</v>
      </c>
      <c r="H5178" t="s">
        <v>55</v>
      </c>
      <c r="I5178">
        <f t="shared" si="163"/>
        <v>6</v>
      </c>
      <c r="J5178">
        <f t="shared" si="162"/>
        <v>0</v>
      </c>
    </row>
    <row r="5179" spans="1:10">
      <c r="A5179" t="s">
        <v>53</v>
      </c>
      <c r="B5179" s="57">
        <v>35588</v>
      </c>
      <c r="C5179">
        <v>1997</v>
      </c>
      <c r="D5179">
        <v>710</v>
      </c>
      <c r="F5179">
        <v>0.01</v>
      </c>
      <c r="G5179">
        <v>517</v>
      </c>
      <c r="H5179" t="s">
        <v>54</v>
      </c>
      <c r="I5179">
        <f t="shared" si="163"/>
        <v>6</v>
      </c>
      <c r="J5179">
        <f t="shared" si="162"/>
        <v>0</v>
      </c>
    </row>
    <row r="5180" spans="1:10">
      <c r="A5180" t="s">
        <v>53</v>
      </c>
      <c r="B5180" s="57">
        <v>35588</v>
      </c>
      <c r="C5180">
        <v>1997</v>
      </c>
      <c r="D5180">
        <v>710</v>
      </c>
      <c r="F5180">
        <v>0.17</v>
      </c>
      <c r="G5180">
        <v>518</v>
      </c>
      <c r="H5180" t="s">
        <v>54</v>
      </c>
      <c r="I5180">
        <f t="shared" si="163"/>
        <v>6</v>
      </c>
      <c r="J5180">
        <f t="shared" si="162"/>
        <v>0</v>
      </c>
    </row>
    <row r="5181" spans="1:10">
      <c r="A5181" t="s">
        <v>53</v>
      </c>
      <c r="B5181" s="57">
        <v>35588</v>
      </c>
      <c r="C5181">
        <v>1997</v>
      </c>
      <c r="D5181">
        <v>710</v>
      </c>
      <c r="F5181">
        <v>0.82</v>
      </c>
      <c r="G5181">
        <v>541</v>
      </c>
      <c r="H5181" t="s">
        <v>54</v>
      </c>
      <c r="I5181">
        <f t="shared" si="163"/>
        <v>6</v>
      </c>
      <c r="J5181">
        <f t="shared" si="162"/>
        <v>0</v>
      </c>
    </row>
    <row r="5182" spans="1:10">
      <c r="A5182" t="s">
        <v>53</v>
      </c>
      <c r="B5182" s="57">
        <v>35588</v>
      </c>
      <c r="C5182">
        <v>1997</v>
      </c>
      <c r="D5182">
        <v>710</v>
      </c>
      <c r="F5182">
        <v>1.06</v>
      </c>
      <c r="G5182">
        <v>542</v>
      </c>
      <c r="H5182" t="s">
        <v>54</v>
      </c>
      <c r="I5182">
        <f t="shared" si="163"/>
        <v>6</v>
      </c>
      <c r="J5182">
        <f t="shared" si="162"/>
        <v>0</v>
      </c>
    </row>
    <row r="5183" spans="1:10">
      <c r="A5183" t="s">
        <v>53</v>
      </c>
      <c r="B5183" s="57">
        <v>35588</v>
      </c>
      <c r="C5183">
        <v>1997</v>
      </c>
      <c r="D5183">
        <v>710</v>
      </c>
      <c r="F5183">
        <v>4.3</v>
      </c>
      <c r="G5183">
        <v>610</v>
      </c>
      <c r="H5183" t="s">
        <v>18</v>
      </c>
      <c r="I5183">
        <f t="shared" si="163"/>
        <v>6</v>
      </c>
      <c r="J5183">
        <f t="shared" si="162"/>
        <v>0</v>
      </c>
    </row>
    <row r="5184" spans="1:10">
      <c r="A5184" t="s">
        <v>53</v>
      </c>
      <c r="B5184" s="57">
        <v>35588</v>
      </c>
      <c r="C5184">
        <v>1997</v>
      </c>
      <c r="D5184">
        <v>710</v>
      </c>
      <c r="F5184">
        <v>3.49</v>
      </c>
      <c r="G5184">
        <v>620</v>
      </c>
      <c r="H5184" t="s">
        <v>18</v>
      </c>
      <c r="I5184">
        <f t="shared" si="163"/>
        <v>6</v>
      </c>
      <c r="J5184">
        <f t="shared" si="162"/>
        <v>0</v>
      </c>
    </row>
    <row r="5185" spans="1:10">
      <c r="A5185" t="s">
        <v>53</v>
      </c>
      <c r="B5185" s="57">
        <v>35588</v>
      </c>
      <c r="C5185">
        <v>1997</v>
      </c>
      <c r="D5185">
        <v>710</v>
      </c>
      <c r="F5185">
        <v>7.02</v>
      </c>
      <c r="G5185">
        <v>630</v>
      </c>
      <c r="H5185" t="s">
        <v>18</v>
      </c>
      <c r="I5185">
        <f t="shared" si="163"/>
        <v>6</v>
      </c>
      <c r="J5185">
        <f t="shared" si="162"/>
        <v>0</v>
      </c>
    </row>
    <row r="5186" spans="1:10">
      <c r="A5186" t="s">
        <v>53</v>
      </c>
      <c r="B5186" s="57">
        <v>35588</v>
      </c>
      <c r="C5186">
        <v>1997</v>
      </c>
      <c r="D5186">
        <v>710</v>
      </c>
      <c r="F5186">
        <v>4.78</v>
      </c>
      <c r="G5186">
        <v>640</v>
      </c>
      <c r="H5186" t="s">
        <v>18</v>
      </c>
      <c r="I5186">
        <f t="shared" si="163"/>
        <v>6</v>
      </c>
      <c r="J5186">
        <f t="shared" si="162"/>
        <v>0</v>
      </c>
    </row>
    <row r="5187" spans="1:10">
      <c r="A5187" t="s">
        <v>53</v>
      </c>
      <c r="B5187" s="57">
        <v>35588</v>
      </c>
      <c r="C5187">
        <v>1997</v>
      </c>
      <c r="D5187">
        <v>710</v>
      </c>
      <c r="F5187">
        <v>4.75</v>
      </c>
      <c r="G5187">
        <v>650</v>
      </c>
      <c r="H5187" t="s">
        <v>18</v>
      </c>
      <c r="I5187">
        <f t="shared" si="163"/>
        <v>6</v>
      </c>
      <c r="J5187">
        <f t="shared" ref="J5187:J5250" si="164">IF(I5187&lt;7,0,1)</f>
        <v>0</v>
      </c>
    </row>
    <row r="5188" spans="1:10">
      <c r="A5188" t="s">
        <v>53</v>
      </c>
      <c r="B5188" s="57">
        <v>35588</v>
      </c>
      <c r="C5188">
        <v>1997</v>
      </c>
      <c r="D5188">
        <v>710</v>
      </c>
      <c r="F5188">
        <v>0.47</v>
      </c>
      <c r="G5188">
        <v>659</v>
      </c>
      <c r="H5188" t="s">
        <v>55</v>
      </c>
      <c r="I5188">
        <f t="shared" si="163"/>
        <v>6</v>
      </c>
      <c r="J5188">
        <f t="shared" si="164"/>
        <v>0</v>
      </c>
    </row>
    <row r="5189" spans="1:10">
      <c r="A5189" t="s">
        <v>53</v>
      </c>
      <c r="B5189" s="57">
        <v>35595</v>
      </c>
      <c r="C5189">
        <v>1997</v>
      </c>
      <c r="D5189">
        <v>710</v>
      </c>
      <c r="E5189">
        <v>3109.31</v>
      </c>
      <c r="F5189">
        <v>0.13</v>
      </c>
      <c r="G5189">
        <v>517</v>
      </c>
      <c r="H5189" t="s">
        <v>54</v>
      </c>
      <c r="I5189">
        <f t="shared" si="163"/>
        <v>6</v>
      </c>
      <c r="J5189">
        <f t="shared" si="164"/>
        <v>0</v>
      </c>
    </row>
    <row r="5190" spans="1:10">
      <c r="A5190" t="s">
        <v>53</v>
      </c>
      <c r="B5190" s="57">
        <v>35595</v>
      </c>
      <c r="C5190">
        <v>1997</v>
      </c>
      <c r="D5190">
        <v>710</v>
      </c>
      <c r="E5190">
        <v>3109.31</v>
      </c>
      <c r="F5190">
        <v>5.34</v>
      </c>
      <c r="G5190">
        <v>518</v>
      </c>
      <c r="H5190" t="s">
        <v>54</v>
      </c>
      <c r="I5190">
        <f t="shared" si="163"/>
        <v>6</v>
      </c>
      <c r="J5190">
        <f t="shared" si="164"/>
        <v>0</v>
      </c>
    </row>
    <row r="5191" spans="1:10">
      <c r="A5191" t="s">
        <v>53</v>
      </c>
      <c r="B5191" s="57">
        <v>35595</v>
      </c>
      <c r="C5191">
        <v>1997</v>
      </c>
      <c r="D5191">
        <v>710</v>
      </c>
      <c r="E5191">
        <v>3109.31</v>
      </c>
      <c r="F5191">
        <v>1.9</v>
      </c>
      <c r="G5191">
        <v>519</v>
      </c>
      <c r="H5191" t="s">
        <v>54</v>
      </c>
      <c r="I5191">
        <f t="shared" si="163"/>
        <v>6</v>
      </c>
      <c r="J5191">
        <f t="shared" si="164"/>
        <v>0</v>
      </c>
    </row>
    <row r="5192" spans="1:10">
      <c r="A5192" t="s">
        <v>53</v>
      </c>
      <c r="B5192" s="57">
        <v>35595</v>
      </c>
      <c r="C5192">
        <v>1997</v>
      </c>
      <c r="D5192">
        <v>710</v>
      </c>
      <c r="E5192">
        <v>3109.31</v>
      </c>
      <c r="F5192">
        <v>0.37</v>
      </c>
      <c r="G5192">
        <v>521</v>
      </c>
      <c r="H5192" t="s">
        <v>54</v>
      </c>
      <c r="I5192">
        <f t="shared" si="163"/>
        <v>6</v>
      </c>
      <c r="J5192">
        <f t="shared" si="164"/>
        <v>0</v>
      </c>
    </row>
    <row r="5193" spans="1:10">
      <c r="A5193" t="s">
        <v>53</v>
      </c>
      <c r="B5193" s="57">
        <v>35595</v>
      </c>
      <c r="C5193">
        <v>1997</v>
      </c>
      <c r="D5193">
        <v>710</v>
      </c>
      <c r="E5193">
        <v>3109.31</v>
      </c>
      <c r="F5193">
        <v>22.16</v>
      </c>
      <c r="G5193">
        <v>541</v>
      </c>
      <c r="H5193" t="s">
        <v>54</v>
      </c>
      <c r="I5193">
        <f t="shared" si="163"/>
        <v>6</v>
      </c>
      <c r="J5193">
        <f t="shared" si="164"/>
        <v>0</v>
      </c>
    </row>
    <row r="5194" spans="1:10">
      <c r="A5194" t="s">
        <v>53</v>
      </c>
      <c r="B5194" s="57">
        <v>35595</v>
      </c>
      <c r="C5194">
        <v>1997</v>
      </c>
      <c r="D5194">
        <v>710</v>
      </c>
      <c r="E5194">
        <v>3109.31</v>
      </c>
      <c r="F5194">
        <v>15.31</v>
      </c>
      <c r="G5194">
        <v>542</v>
      </c>
      <c r="H5194" t="s">
        <v>54</v>
      </c>
      <c r="I5194">
        <f t="shared" si="163"/>
        <v>6</v>
      </c>
      <c r="J5194">
        <f t="shared" si="164"/>
        <v>0</v>
      </c>
    </row>
    <row r="5195" spans="1:10">
      <c r="A5195" t="s">
        <v>53</v>
      </c>
      <c r="B5195" s="57">
        <v>35595</v>
      </c>
      <c r="C5195">
        <v>1997</v>
      </c>
      <c r="D5195">
        <v>710</v>
      </c>
      <c r="E5195">
        <v>4632.24</v>
      </c>
      <c r="F5195">
        <v>135.51</v>
      </c>
      <c r="G5195">
        <v>610</v>
      </c>
      <c r="H5195" t="s">
        <v>18</v>
      </c>
      <c r="I5195">
        <f t="shared" si="163"/>
        <v>6</v>
      </c>
      <c r="J5195">
        <f t="shared" si="164"/>
        <v>0</v>
      </c>
    </row>
    <row r="5196" spans="1:10">
      <c r="A5196" t="s">
        <v>53</v>
      </c>
      <c r="B5196" s="57">
        <v>35595</v>
      </c>
      <c r="C5196">
        <v>1997</v>
      </c>
      <c r="D5196">
        <v>710</v>
      </c>
      <c r="E5196">
        <v>4632.24</v>
      </c>
      <c r="F5196">
        <v>49.86</v>
      </c>
      <c r="G5196">
        <v>630</v>
      </c>
      <c r="H5196" t="s">
        <v>18</v>
      </c>
      <c r="I5196">
        <f t="shared" si="163"/>
        <v>6</v>
      </c>
      <c r="J5196">
        <f t="shared" si="164"/>
        <v>0</v>
      </c>
    </row>
    <row r="5197" spans="1:10">
      <c r="A5197" t="s">
        <v>53</v>
      </c>
      <c r="B5197" s="57">
        <v>35595</v>
      </c>
      <c r="C5197">
        <v>1997</v>
      </c>
      <c r="D5197">
        <v>710</v>
      </c>
      <c r="E5197">
        <v>4632.24</v>
      </c>
      <c r="F5197">
        <v>30.96</v>
      </c>
      <c r="G5197">
        <v>640</v>
      </c>
      <c r="H5197" t="s">
        <v>18</v>
      </c>
      <c r="I5197">
        <f t="shared" si="163"/>
        <v>6</v>
      </c>
      <c r="J5197">
        <f t="shared" si="164"/>
        <v>0</v>
      </c>
    </row>
    <row r="5198" spans="1:10">
      <c r="A5198" t="s">
        <v>53</v>
      </c>
      <c r="B5198" s="57">
        <v>35595</v>
      </c>
      <c r="C5198">
        <v>1997</v>
      </c>
      <c r="D5198">
        <v>710</v>
      </c>
      <c r="E5198">
        <v>4632.24</v>
      </c>
      <c r="F5198">
        <v>3.12</v>
      </c>
      <c r="G5198">
        <v>650</v>
      </c>
      <c r="H5198" t="s">
        <v>18</v>
      </c>
      <c r="I5198">
        <f t="shared" si="163"/>
        <v>6</v>
      </c>
      <c r="J5198">
        <f t="shared" si="164"/>
        <v>0</v>
      </c>
    </row>
    <row r="5199" spans="1:10">
      <c r="A5199" t="s">
        <v>53</v>
      </c>
      <c r="B5199" s="57">
        <v>35595</v>
      </c>
      <c r="C5199">
        <v>1997</v>
      </c>
      <c r="D5199">
        <v>710</v>
      </c>
      <c r="E5199">
        <v>4968.2</v>
      </c>
      <c r="F5199">
        <v>29.16</v>
      </c>
      <c r="G5199">
        <v>541</v>
      </c>
      <c r="H5199" t="s">
        <v>54</v>
      </c>
      <c r="I5199">
        <f t="shared" si="163"/>
        <v>6</v>
      </c>
      <c r="J5199">
        <f t="shared" si="164"/>
        <v>0</v>
      </c>
    </row>
    <row r="5200" spans="1:10">
      <c r="A5200" t="s">
        <v>53</v>
      </c>
      <c r="B5200" s="57">
        <v>35595</v>
      </c>
      <c r="C5200">
        <v>1997</v>
      </c>
      <c r="D5200">
        <v>710</v>
      </c>
      <c r="E5200">
        <v>4968.2</v>
      </c>
      <c r="F5200">
        <v>4.74</v>
      </c>
      <c r="G5200">
        <v>542</v>
      </c>
      <c r="H5200" t="s">
        <v>54</v>
      </c>
      <c r="I5200">
        <f t="shared" si="163"/>
        <v>6</v>
      </c>
      <c r="J5200">
        <f t="shared" si="164"/>
        <v>0</v>
      </c>
    </row>
    <row r="5201" spans="1:10">
      <c r="A5201" t="s">
        <v>53</v>
      </c>
      <c r="B5201" s="57">
        <v>35595</v>
      </c>
      <c r="C5201">
        <v>1997</v>
      </c>
      <c r="D5201">
        <v>710</v>
      </c>
      <c r="E5201">
        <v>6673.31</v>
      </c>
      <c r="F5201">
        <v>39.409999999999997</v>
      </c>
      <c r="G5201">
        <v>610</v>
      </c>
      <c r="H5201" t="s">
        <v>18</v>
      </c>
      <c r="I5201">
        <f t="shared" si="163"/>
        <v>6</v>
      </c>
      <c r="J5201">
        <f t="shared" si="164"/>
        <v>0</v>
      </c>
    </row>
    <row r="5202" spans="1:10">
      <c r="A5202" t="s">
        <v>53</v>
      </c>
      <c r="B5202" s="57">
        <v>35595</v>
      </c>
      <c r="C5202">
        <v>1997</v>
      </c>
      <c r="D5202">
        <v>710</v>
      </c>
      <c r="E5202">
        <v>6673.31</v>
      </c>
      <c r="F5202">
        <v>0.59</v>
      </c>
      <c r="G5202">
        <v>620</v>
      </c>
      <c r="H5202" t="s">
        <v>18</v>
      </c>
      <c r="I5202">
        <f t="shared" si="163"/>
        <v>6</v>
      </c>
      <c r="J5202">
        <f t="shared" si="164"/>
        <v>0</v>
      </c>
    </row>
    <row r="5203" spans="1:10">
      <c r="A5203" t="s">
        <v>53</v>
      </c>
      <c r="B5203" s="57">
        <v>35595</v>
      </c>
      <c r="C5203">
        <v>1997</v>
      </c>
      <c r="D5203">
        <v>710</v>
      </c>
      <c r="E5203">
        <v>6673.31</v>
      </c>
      <c r="F5203">
        <v>78.78</v>
      </c>
      <c r="G5203">
        <v>630</v>
      </c>
      <c r="H5203" t="s">
        <v>18</v>
      </c>
      <c r="I5203">
        <f t="shared" si="163"/>
        <v>6</v>
      </c>
      <c r="J5203">
        <f t="shared" si="164"/>
        <v>0</v>
      </c>
    </row>
    <row r="5204" spans="1:10">
      <c r="A5204" t="s">
        <v>53</v>
      </c>
      <c r="B5204" s="57">
        <v>35595</v>
      </c>
      <c r="C5204">
        <v>1997</v>
      </c>
      <c r="D5204">
        <v>710</v>
      </c>
      <c r="E5204">
        <v>6673.31</v>
      </c>
      <c r="F5204">
        <v>15.19</v>
      </c>
      <c r="G5204">
        <v>640</v>
      </c>
      <c r="H5204" t="s">
        <v>18</v>
      </c>
      <c r="I5204">
        <f t="shared" si="163"/>
        <v>6</v>
      </c>
      <c r="J5204">
        <f t="shared" si="164"/>
        <v>0</v>
      </c>
    </row>
    <row r="5205" spans="1:10">
      <c r="A5205" t="s">
        <v>53</v>
      </c>
      <c r="B5205" s="57">
        <v>35595</v>
      </c>
      <c r="C5205">
        <v>1997</v>
      </c>
      <c r="D5205">
        <v>710</v>
      </c>
      <c r="E5205">
        <v>6673.31</v>
      </c>
      <c r="F5205">
        <v>102.63</v>
      </c>
      <c r="G5205">
        <v>650</v>
      </c>
      <c r="H5205" t="s">
        <v>18</v>
      </c>
      <c r="I5205">
        <f t="shared" si="163"/>
        <v>6</v>
      </c>
      <c r="J5205">
        <f t="shared" si="164"/>
        <v>0</v>
      </c>
    </row>
    <row r="5206" spans="1:10">
      <c r="A5206" t="s">
        <v>53</v>
      </c>
      <c r="B5206" s="57">
        <v>35595</v>
      </c>
      <c r="C5206">
        <v>1997</v>
      </c>
      <c r="D5206">
        <v>710</v>
      </c>
      <c r="F5206">
        <v>0.02</v>
      </c>
      <c r="G5206">
        <v>517</v>
      </c>
      <c r="H5206" t="s">
        <v>54</v>
      </c>
      <c r="I5206">
        <f t="shared" si="163"/>
        <v>6</v>
      </c>
      <c r="J5206">
        <f t="shared" si="164"/>
        <v>0</v>
      </c>
    </row>
    <row r="5207" spans="1:10">
      <c r="A5207" t="s">
        <v>53</v>
      </c>
      <c r="B5207" s="57">
        <v>35595</v>
      </c>
      <c r="C5207">
        <v>1997</v>
      </c>
      <c r="D5207">
        <v>710</v>
      </c>
      <c r="F5207">
        <v>0.1</v>
      </c>
      <c r="G5207">
        <v>519</v>
      </c>
      <c r="H5207" t="s">
        <v>54</v>
      </c>
      <c r="I5207">
        <f t="shared" si="163"/>
        <v>6</v>
      </c>
      <c r="J5207">
        <f t="shared" si="164"/>
        <v>0</v>
      </c>
    </row>
    <row r="5208" spans="1:10">
      <c r="A5208" t="s">
        <v>53</v>
      </c>
      <c r="B5208" s="57">
        <v>35595</v>
      </c>
      <c r="C5208">
        <v>1997</v>
      </c>
      <c r="D5208">
        <v>710</v>
      </c>
      <c r="F5208">
        <v>0.63</v>
      </c>
      <c r="G5208">
        <v>521</v>
      </c>
      <c r="H5208" t="s">
        <v>54</v>
      </c>
      <c r="I5208">
        <f t="shared" si="163"/>
        <v>6</v>
      </c>
      <c r="J5208">
        <f t="shared" si="164"/>
        <v>0</v>
      </c>
    </row>
    <row r="5209" spans="1:10">
      <c r="A5209" t="s">
        <v>53</v>
      </c>
      <c r="B5209" s="57">
        <v>35595</v>
      </c>
      <c r="C5209">
        <v>1997</v>
      </c>
      <c r="D5209">
        <v>710</v>
      </c>
      <c r="F5209">
        <v>1.71</v>
      </c>
      <c r="G5209">
        <v>541</v>
      </c>
      <c r="H5209" t="s">
        <v>54</v>
      </c>
      <c r="I5209">
        <f t="shared" si="163"/>
        <v>6</v>
      </c>
      <c r="J5209">
        <f t="shared" si="164"/>
        <v>0</v>
      </c>
    </row>
    <row r="5210" spans="1:10">
      <c r="A5210" t="s">
        <v>53</v>
      </c>
      <c r="B5210" s="57">
        <v>35595</v>
      </c>
      <c r="C5210">
        <v>1997</v>
      </c>
      <c r="D5210">
        <v>710</v>
      </c>
      <c r="F5210">
        <v>0.21</v>
      </c>
      <c r="G5210">
        <v>542</v>
      </c>
      <c r="H5210" t="s">
        <v>54</v>
      </c>
      <c r="I5210">
        <f t="shared" si="163"/>
        <v>6</v>
      </c>
      <c r="J5210">
        <f t="shared" si="164"/>
        <v>0</v>
      </c>
    </row>
    <row r="5211" spans="1:10">
      <c r="A5211" t="s">
        <v>53</v>
      </c>
      <c r="B5211" s="57">
        <v>35595</v>
      </c>
      <c r="C5211">
        <v>1997</v>
      </c>
      <c r="D5211">
        <v>710</v>
      </c>
      <c r="F5211">
        <v>4.05</v>
      </c>
      <c r="G5211">
        <v>610</v>
      </c>
      <c r="H5211" t="s">
        <v>18</v>
      </c>
      <c r="I5211">
        <f t="shared" si="163"/>
        <v>6</v>
      </c>
      <c r="J5211">
        <f t="shared" si="164"/>
        <v>0</v>
      </c>
    </row>
    <row r="5212" spans="1:10">
      <c r="A5212" t="s">
        <v>53</v>
      </c>
      <c r="B5212" s="57">
        <v>35595</v>
      </c>
      <c r="C5212">
        <v>1997</v>
      </c>
      <c r="D5212">
        <v>710</v>
      </c>
      <c r="F5212">
        <v>0.04</v>
      </c>
      <c r="G5212">
        <v>620</v>
      </c>
      <c r="H5212" t="s">
        <v>18</v>
      </c>
      <c r="I5212">
        <f t="shared" si="163"/>
        <v>6</v>
      </c>
      <c r="J5212">
        <f t="shared" si="164"/>
        <v>0</v>
      </c>
    </row>
    <row r="5213" spans="1:10">
      <c r="A5213" t="s">
        <v>53</v>
      </c>
      <c r="B5213" s="57">
        <v>35595</v>
      </c>
      <c r="C5213">
        <v>1997</v>
      </c>
      <c r="D5213">
        <v>710</v>
      </c>
      <c r="F5213">
        <v>3.53</v>
      </c>
      <c r="G5213">
        <v>630</v>
      </c>
      <c r="H5213" t="s">
        <v>18</v>
      </c>
      <c r="I5213">
        <f t="shared" si="163"/>
        <v>6</v>
      </c>
      <c r="J5213">
        <f t="shared" si="164"/>
        <v>0</v>
      </c>
    </row>
    <row r="5214" spans="1:10">
      <c r="A5214" t="s">
        <v>53</v>
      </c>
      <c r="B5214" s="57">
        <v>35595</v>
      </c>
      <c r="C5214">
        <v>1997</v>
      </c>
      <c r="D5214">
        <v>710</v>
      </c>
      <c r="F5214">
        <v>4.49</v>
      </c>
      <c r="G5214">
        <v>640</v>
      </c>
      <c r="H5214" t="s">
        <v>18</v>
      </c>
      <c r="I5214">
        <f t="shared" si="163"/>
        <v>6</v>
      </c>
      <c r="J5214">
        <f t="shared" si="164"/>
        <v>0</v>
      </c>
    </row>
    <row r="5215" spans="1:10">
      <c r="A5215" t="s">
        <v>53</v>
      </c>
      <c r="B5215" s="57">
        <v>35595</v>
      </c>
      <c r="C5215">
        <v>1997</v>
      </c>
      <c r="D5215">
        <v>710</v>
      </c>
      <c r="F5215">
        <v>3.7</v>
      </c>
      <c r="G5215">
        <v>650</v>
      </c>
      <c r="H5215" t="s">
        <v>18</v>
      </c>
      <c r="I5215">
        <f t="shared" si="163"/>
        <v>6</v>
      </c>
      <c r="J5215">
        <f t="shared" si="164"/>
        <v>0</v>
      </c>
    </row>
    <row r="5216" spans="1:10">
      <c r="A5216" t="s">
        <v>53</v>
      </c>
      <c r="B5216" s="57">
        <v>35595</v>
      </c>
      <c r="C5216">
        <v>1997</v>
      </c>
      <c r="D5216">
        <v>710</v>
      </c>
      <c r="F5216">
        <v>0.04</v>
      </c>
      <c r="G5216">
        <v>659</v>
      </c>
      <c r="H5216" t="s">
        <v>55</v>
      </c>
      <c r="I5216">
        <f t="shared" si="163"/>
        <v>6</v>
      </c>
      <c r="J5216">
        <f t="shared" si="164"/>
        <v>0</v>
      </c>
    </row>
    <row r="5217" spans="1:10">
      <c r="A5217" t="s">
        <v>53</v>
      </c>
      <c r="B5217" s="57">
        <v>35602</v>
      </c>
      <c r="C5217">
        <v>1997</v>
      </c>
      <c r="D5217">
        <v>710</v>
      </c>
      <c r="E5217">
        <v>3109.31</v>
      </c>
      <c r="F5217">
        <v>10.31</v>
      </c>
      <c r="G5217">
        <v>518</v>
      </c>
      <c r="H5217" t="s">
        <v>54</v>
      </c>
      <c r="I5217">
        <f t="shared" si="163"/>
        <v>6</v>
      </c>
      <c r="J5217">
        <f t="shared" si="164"/>
        <v>0</v>
      </c>
    </row>
    <row r="5218" spans="1:10">
      <c r="A5218" t="s">
        <v>53</v>
      </c>
      <c r="B5218" s="57">
        <v>35602</v>
      </c>
      <c r="C5218">
        <v>1997</v>
      </c>
      <c r="D5218">
        <v>710</v>
      </c>
      <c r="E5218">
        <v>3109.31</v>
      </c>
      <c r="F5218">
        <v>0.74</v>
      </c>
      <c r="G5218">
        <v>519</v>
      </c>
      <c r="H5218" t="s">
        <v>54</v>
      </c>
      <c r="I5218">
        <f t="shared" si="163"/>
        <v>6</v>
      </c>
      <c r="J5218">
        <f t="shared" si="164"/>
        <v>0</v>
      </c>
    </row>
    <row r="5219" spans="1:10">
      <c r="A5219" t="s">
        <v>53</v>
      </c>
      <c r="B5219" s="57">
        <v>35602</v>
      </c>
      <c r="C5219">
        <v>1997</v>
      </c>
      <c r="D5219">
        <v>710</v>
      </c>
      <c r="E5219">
        <v>3109.31</v>
      </c>
      <c r="F5219">
        <v>5.39</v>
      </c>
      <c r="G5219">
        <v>541</v>
      </c>
      <c r="H5219" t="s">
        <v>54</v>
      </c>
      <c r="I5219">
        <f t="shared" si="163"/>
        <v>6</v>
      </c>
      <c r="J5219">
        <f t="shared" si="164"/>
        <v>0</v>
      </c>
    </row>
    <row r="5220" spans="1:10">
      <c r="A5220" t="s">
        <v>53</v>
      </c>
      <c r="B5220" s="57">
        <v>35602</v>
      </c>
      <c r="C5220">
        <v>1997</v>
      </c>
      <c r="D5220">
        <v>710</v>
      </c>
      <c r="E5220">
        <v>3109.31</v>
      </c>
      <c r="F5220">
        <v>18.149999999999999</v>
      </c>
      <c r="G5220">
        <v>542</v>
      </c>
      <c r="H5220" t="s">
        <v>54</v>
      </c>
      <c r="I5220">
        <f t="shared" si="163"/>
        <v>6</v>
      </c>
      <c r="J5220">
        <f t="shared" si="164"/>
        <v>0</v>
      </c>
    </row>
    <row r="5221" spans="1:10">
      <c r="A5221" t="s">
        <v>53</v>
      </c>
      <c r="B5221" s="57">
        <v>35602</v>
      </c>
      <c r="C5221">
        <v>1997</v>
      </c>
      <c r="D5221">
        <v>710</v>
      </c>
      <c r="E5221">
        <v>4632.24</v>
      </c>
      <c r="F5221">
        <v>85.82</v>
      </c>
      <c r="G5221">
        <v>610</v>
      </c>
      <c r="H5221" t="s">
        <v>18</v>
      </c>
      <c r="I5221">
        <f t="shared" si="163"/>
        <v>6</v>
      </c>
      <c r="J5221">
        <f t="shared" si="164"/>
        <v>0</v>
      </c>
    </row>
    <row r="5222" spans="1:10">
      <c r="A5222" t="s">
        <v>53</v>
      </c>
      <c r="B5222" s="57">
        <v>35602</v>
      </c>
      <c r="C5222">
        <v>1997</v>
      </c>
      <c r="D5222">
        <v>710</v>
      </c>
      <c r="E5222">
        <v>4632.24</v>
      </c>
      <c r="F5222">
        <v>17.14</v>
      </c>
      <c r="G5222">
        <v>620</v>
      </c>
      <c r="H5222" t="s">
        <v>18</v>
      </c>
      <c r="I5222">
        <f t="shared" ref="I5222:I5285" si="165">MONTH(B5222)</f>
        <v>6</v>
      </c>
      <c r="J5222">
        <f t="shared" si="164"/>
        <v>0</v>
      </c>
    </row>
    <row r="5223" spans="1:10">
      <c r="A5223" t="s">
        <v>53</v>
      </c>
      <c r="B5223" s="57">
        <v>35602</v>
      </c>
      <c r="C5223">
        <v>1997</v>
      </c>
      <c r="D5223">
        <v>710</v>
      </c>
      <c r="E5223">
        <v>4632.24</v>
      </c>
      <c r="F5223">
        <v>42.79</v>
      </c>
      <c r="G5223">
        <v>630</v>
      </c>
      <c r="H5223" t="s">
        <v>18</v>
      </c>
      <c r="I5223">
        <f t="shared" si="165"/>
        <v>6</v>
      </c>
      <c r="J5223">
        <f t="shared" si="164"/>
        <v>0</v>
      </c>
    </row>
    <row r="5224" spans="1:10">
      <c r="A5224" t="s">
        <v>53</v>
      </c>
      <c r="B5224" s="57">
        <v>35602</v>
      </c>
      <c r="C5224">
        <v>1997</v>
      </c>
      <c r="D5224">
        <v>710</v>
      </c>
      <c r="E5224">
        <v>4632.24</v>
      </c>
      <c r="F5224">
        <v>16.989999999999998</v>
      </c>
      <c r="G5224">
        <v>650</v>
      </c>
      <c r="H5224" t="s">
        <v>18</v>
      </c>
      <c r="I5224">
        <f t="shared" si="165"/>
        <v>6</v>
      </c>
      <c r="J5224">
        <f t="shared" si="164"/>
        <v>0</v>
      </c>
    </row>
    <row r="5225" spans="1:10">
      <c r="A5225" t="s">
        <v>53</v>
      </c>
      <c r="B5225" s="57">
        <v>35602</v>
      </c>
      <c r="C5225">
        <v>1997</v>
      </c>
      <c r="D5225">
        <v>710</v>
      </c>
      <c r="E5225">
        <v>4968.2</v>
      </c>
      <c r="F5225">
        <v>1.3</v>
      </c>
      <c r="G5225">
        <v>509</v>
      </c>
      <c r="H5225" t="s">
        <v>54</v>
      </c>
      <c r="I5225">
        <f t="shared" si="165"/>
        <v>6</v>
      </c>
      <c r="J5225">
        <f t="shared" si="164"/>
        <v>0</v>
      </c>
    </row>
    <row r="5226" spans="1:10">
      <c r="A5226" t="s">
        <v>53</v>
      </c>
      <c r="B5226" s="57">
        <v>35602</v>
      </c>
      <c r="C5226">
        <v>1997</v>
      </c>
      <c r="D5226">
        <v>710</v>
      </c>
      <c r="E5226">
        <v>4968.2</v>
      </c>
      <c r="F5226">
        <v>2.44</v>
      </c>
      <c r="G5226">
        <v>518</v>
      </c>
      <c r="H5226" t="s">
        <v>54</v>
      </c>
      <c r="I5226">
        <f t="shared" si="165"/>
        <v>6</v>
      </c>
      <c r="J5226">
        <f t="shared" si="164"/>
        <v>0</v>
      </c>
    </row>
    <row r="5227" spans="1:10">
      <c r="A5227" t="s">
        <v>53</v>
      </c>
      <c r="B5227" s="57">
        <v>35602</v>
      </c>
      <c r="C5227">
        <v>1997</v>
      </c>
      <c r="D5227">
        <v>710</v>
      </c>
      <c r="E5227">
        <v>4968.2</v>
      </c>
      <c r="F5227">
        <v>38.69</v>
      </c>
      <c r="G5227">
        <v>541</v>
      </c>
      <c r="H5227" t="s">
        <v>54</v>
      </c>
      <c r="I5227">
        <f t="shared" si="165"/>
        <v>6</v>
      </c>
      <c r="J5227">
        <f t="shared" si="164"/>
        <v>0</v>
      </c>
    </row>
    <row r="5228" spans="1:10">
      <c r="A5228" t="s">
        <v>53</v>
      </c>
      <c r="B5228" s="57">
        <v>35602</v>
      </c>
      <c r="C5228">
        <v>1997</v>
      </c>
      <c r="D5228">
        <v>710</v>
      </c>
      <c r="E5228">
        <v>4968.2</v>
      </c>
      <c r="F5228">
        <v>0.28000000000000003</v>
      </c>
      <c r="G5228">
        <v>542</v>
      </c>
      <c r="H5228" t="s">
        <v>54</v>
      </c>
      <c r="I5228">
        <f t="shared" si="165"/>
        <v>6</v>
      </c>
      <c r="J5228">
        <f t="shared" si="164"/>
        <v>0</v>
      </c>
    </row>
    <row r="5229" spans="1:10">
      <c r="A5229" t="s">
        <v>53</v>
      </c>
      <c r="B5229" s="57">
        <v>35602</v>
      </c>
      <c r="C5229">
        <v>1997</v>
      </c>
      <c r="D5229">
        <v>710</v>
      </c>
      <c r="E5229">
        <v>6673.31</v>
      </c>
      <c r="F5229">
        <v>25.3</v>
      </c>
      <c r="G5229">
        <v>610</v>
      </c>
      <c r="H5229" t="s">
        <v>18</v>
      </c>
      <c r="I5229">
        <f t="shared" si="165"/>
        <v>6</v>
      </c>
      <c r="J5229">
        <f t="shared" si="164"/>
        <v>0</v>
      </c>
    </row>
    <row r="5230" spans="1:10">
      <c r="A5230" t="s">
        <v>53</v>
      </c>
      <c r="B5230" s="57">
        <v>35602</v>
      </c>
      <c r="C5230">
        <v>1997</v>
      </c>
      <c r="D5230">
        <v>710</v>
      </c>
      <c r="E5230">
        <v>6673.31</v>
      </c>
      <c r="F5230">
        <v>0.6</v>
      </c>
      <c r="G5230">
        <v>620</v>
      </c>
      <c r="H5230" t="s">
        <v>18</v>
      </c>
      <c r="I5230">
        <f t="shared" si="165"/>
        <v>6</v>
      </c>
      <c r="J5230">
        <f t="shared" si="164"/>
        <v>0</v>
      </c>
    </row>
    <row r="5231" spans="1:10">
      <c r="A5231" t="s">
        <v>53</v>
      </c>
      <c r="B5231" s="57">
        <v>35602</v>
      </c>
      <c r="C5231">
        <v>1997</v>
      </c>
      <c r="D5231">
        <v>710</v>
      </c>
      <c r="E5231">
        <v>6673.31</v>
      </c>
      <c r="F5231">
        <v>94.98</v>
      </c>
      <c r="G5231">
        <v>630</v>
      </c>
      <c r="H5231" t="s">
        <v>18</v>
      </c>
      <c r="I5231">
        <f t="shared" si="165"/>
        <v>6</v>
      </c>
      <c r="J5231">
        <f t="shared" si="164"/>
        <v>0</v>
      </c>
    </row>
    <row r="5232" spans="1:10">
      <c r="A5232" t="s">
        <v>53</v>
      </c>
      <c r="B5232" s="57">
        <v>35602</v>
      </c>
      <c r="C5232">
        <v>1997</v>
      </c>
      <c r="D5232">
        <v>710</v>
      </c>
      <c r="E5232">
        <v>6673.31</v>
      </c>
      <c r="F5232">
        <v>10.63</v>
      </c>
      <c r="G5232">
        <v>640</v>
      </c>
      <c r="H5232" t="s">
        <v>18</v>
      </c>
      <c r="I5232">
        <f t="shared" si="165"/>
        <v>6</v>
      </c>
      <c r="J5232">
        <f t="shared" si="164"/>
        <v>0</v>
      </c>
    </row>
    <row r="5233" spans="1:10">
      <c r="A5233" t="s">
        <v>53</v>
      </c>
      <c r="B5233" s="57">
        <v>35602</v>
      </c>
      <c r="C5233">
        <v>1997</v>
      </c>
      <c r="D5233">
        <v>710</v>
      </c>
      <c r="E5233">
        <v>6673.31</v>
      </c>
      <c r="F5233">
        <v>77.2</v>
      </c>
      <c r="G5233">
        <v>650</v>
      </c>
      <c r="H5233" t="s">
        <v>18</v>
      </c>
      <c r="I5233">
        <f t="shared" si="165"/>
        <v>6</v>
      </c>
      <c r="J5233">
        <f t="shared" si="164"/>
        <v>0</v>
      </c>
    </row>
    <row r="5234" spans="1:10">
      <c r="A5234" t="s">
        <v>53</v>
      </c>
      <c r="B5234" s="57">
        <v>35602</v>
      </c>
      <c r="C5234">
        <v>1997</v>
      </c>
      <c r="D5234">
        <v>710</v>
      </c>
      <c r="E5234">
        <v>6673.31</v>
      </c>
      <c r="F5234">
        <v>35.25</v>
      </c>
      <c r="G5234">
        <v>659</v>
      </c>
      <c r="H5234" t="s">
        <v>55</v>
      </c>
      <c r="I5234">
        <f t="shared" si="165"/>
        <v>6</v>
      </c>
      <c r="J5234">
        <f t="shared" si="164"/>
        <v>0</v>
      </c>
    </row>
    <row r="5235" spans="1:10">
      <c r="A5235" t="s">
        <v>53</v>
      </c>
      <c r="B5235" s="57">
        <v>35602</v>
      </c>
      <c r="C5235">
        <v>1997</v>
      </c>
      <c r="D5235">
        <v>710</v>
      </c>
      <c r="F5235">
        <v>0.03</v>
      </c>
      <c r="G5235">
        <v>509</v>
      </c>
      <c r="H5235" t="s">
        <v>54</v>
      </c>
      <c r="I5235">
        <f t="shared" si="165"/>
        <v>6</v>
      </c>
      <c r="J5235">
        <f t="shared" si="164"/>
        <v>0</v>
      </c>
    </row>
    <row r="5236" spans="1:10">
      <c r="A5236" t="s">
        <v>53</v>
      </c>
      <c r="B5236" s="57">
        <v>35602</v>
      </c>
      <c r="C5236">
        <v>1997</v>
      </c>
      <c r="D5236">
        <v>710</v>
      </c>
      <c r="F5236">
        <v>0.25</v>
      </c>
      <c r="G5236">
        <v>518</v>
      </c>
      <c r="H5236" t="s">
        <v>54</v>
      </c>
      <c r="I5236">
        <f t="shared" si="165"/>
        <v>6</v>
      </c>
      <c r="J5236">
        <f t="shared" si="164"/>
        <v>0</v>
      </c>
    </row>
    <row r="5237" spans="1:10">
      <c r="A5237" t="s">
        <v>53</v>
      </c>
      <c r="B5237" s="57">
        <v>35602</v>
      </c>
      <c r="C5237">
        <v>1997</v>
      </c>
      <c r="D5237">
        <v>710</v>
      </c>
      <c r="F5237">
        <v>0.01</v>
      </c>
      <c r="G5237">
        <v>519</v>
      </c>
      <c r="H5237" t="s">
        <v>54</v>
      </c>
      <c r="I5237">
        <f t="shared" si="165"/>
        <v>6</v>
      </c>
      <c r="J5237">
        <f t="shared" si="164"/>
        <v>0</v>
      </c>
    </row>
    <row r="5238" spans="1:10">
      <c r="A5238" t="s">
        <v>53</v>
      </c>
      <c r="B5238" s="57">
        <v>35602</v>
      </c>
      <c r="C5238">
        <v>1997</v>
      </c>
      <c r="D5238">
        <v>710</v>
      </c>
      <c r="F5238">
        <v>0.61</v>
      </c>
      <c r="G5238">
        <v>541</v>
      </c>
      <c r="H5238" t="s">
        <v>54</v>
      </c>
      <c r="I5238">
        <f t="shared" si="165"/>
        <v>6</v>
      </c>
      <c r="J5238">
        <f t="shared" si="164"/>
        <v>0</v>
      </c>
    </row>
    <row r="5239" spans="1:10">
      <c r="A5239" t="s">
        <v>53</v>
      </c>
      <c r="B5239" s="57">
        <v>35602</v>
      </c>
      <c r="C5239">
        <v>1997</v>
      </c>
      <c r="D5239">
        <v>710</v>
      </c>
      <c r="F5239">
        <v>0.44</v>
      </c>
      <c r="G5239">
        <v>542</v>
      </c>
      <c r="H5239" t="s">
        <v>54</v>
      </c>
      <c r="I5239">
        <f t="shared" si="165"/>
        <v>6</v>
      </c>
      <c r="J5239">
        <f t="shared" si="164"/>
        <v>0</v>
      </c>
    </row>
    <row r="5240" spans="1:10">
      <c r="A5240" t="s">
        <v>53</v>
      </c>
      <c r="B5240" s="57">
        <v>35602</v>
      </c>
      <c r="C5240">
        <v>1997</v>
      </c>
      <c r="D5240">
        <v>710</v>
      </c>
      <c r="F5240">
        <v>3.63</v>
      </c>
      <c r="G5240">
        <v>610</v>
      </c>
      <c r="H5240" t="s">
        <v>18</v>
      </c>
      <c r="I5240">
        <f t="shared" si="165"/>
        <v>6</v>
      </c>
      <c r="J5240">
        <f t="shared" si="164"/>
        <v>0</v>
      </c>
    </row>
    <row r="5241" spans="1:10">
      <c r="A5241" t="s">
        <v>53</v>
      </c>
      <c r="B5241" s="57">
        <v>35602</v>
      </c>
      <c r="C5241">
        <v>1997</v>
      </c>
      <c r="D5241">
        <v>710</v>
      </c>
      <c r="F5241">
        <v>1.9</v>
      </c>
      <c r="G5241">
        <v>620</v>
      </c>
      <c r="H5241" t="s">
        <v>18</v>
      </c>
      <c r="I5241">
        <f t="shared" si="165"/>
        <v>6</v>
      </c>
      <c r="J5241">
        <f t="shared" si="164"/>
        <v>0</v>
      </c>
    </row>
    <row r="5242" spans="1:10">
      <c r="A5242" t="s">
        <v>53</v>
      </c>
      <c r="B5242" s="57">
        <v>35602</v>
      </c>
      <c r="C5242">
        <v>1997</v>
      </c>
      <c r="D5242">
        <v>710</v>
      </c>
      <c r="F5242">
        <v>4.42</v>
      </c>
      <c r="G5242">
        <v>630</v>
      </c>
      <c r="H5242" t="s">
        <v>18</v>
      </c>
      <c r="I5242">
        <f t="shared" si="165"/>
        <v>6</v>
      </c>
      <c r="J5242">
        <f t="shared" si="164"/>
        <v>0</v>
      </c>
    </row>
    <row r="5243" spans="1:10">
      <c r="A5243" t="s">
        <v>53</v>
      </c>
      <c r="B5243" s="57">
        <v>35602</v>
      </c>
      <c r="C5243">
        <v>1997</v>
      </c>
      <c r="D5243">
        <v>710</v>
      </c>
      <c r="F5243">
        <v>0.37</v>
      </c>
      <c r="G5243">
        <v>640</v>
      </c>
      <c r="H5243" t="s">
        <v>18</v>
      </c>
      <c r="I5243">
        <f t="shared" si="165"/>
        <v>6</v>
      </c>
      <c r="J5243">
        <f t="shared" si="164"/>
        <v>0</v>
      </c>
    </row>
    <row r="5244" spans="1:10">
      <c r="A5244" t="s">
        <v>53</v>
      </c>
      <c r="B5244" s="57">
        <v>35602</v>
      </c>
      <c r="C5244">
        <v>1997</v>
      </c>
      <c r="D5244">
        <v>710</v>
      </c>
      <c r="F5244">
        <v>0.24</v>
      </c>
      <c r="G5244">
        <v>649</v>
      </c>
      <c r="H5244" t="s">
        <v>55</v>
      </c>
      <c r="I5244">
        <f t="shared" si="165"/>
        <v>6</v>
      </c>
      <c r="J5244">
        <f t="shared" si="164"/>
        <v>0</v>
      </c>
    </row>
    <row r="5245" spans="1:10">
      <c r="A5245" t="s">
        <v>53</v>
      </c>
      <c r="B5245" s="57">
        <v>35602</v>
      </c>
      <c r="C5245">
        <v>1997</v>
      </c>
      <c r="D5245">
        <v>710</v>
      </c>
      <c r="F5245">
        <v>2.65</v>
      </c>
      <c r="G5245">
        <v>650</v>
      </c>
      <c r="H5245" t="s">
        <v>18</v>
      </c>
      <c r="I5245">
        <f t="shared" si="165"/>
        <v>6</v>
      </c>
      <c r="J5245">
        <f t="shared" si="164"/>
        <v>0</v>
      </c>
    </row>
    <row r="5246" spans="1:10">
      <c r="A5246" t="s">
        <v>53</v>
      </c>
      <c r="B5246" s="57">
        <v>35602</v>
      </c>
      <c r="C5246">
        <v>1997</v>
      </c>
      <c r="D5246">
        <v>710</v>
      </c>
      <c r="F5246">
        <v>1.85</v>
      </c>
      <c r="G5246">
        <v>659</v>
      </c>
      <c r="H5246" t="s">
        <v>55</v>
      </c>
      <c r="I5246">
        <f t="shared" si="165"/>
        <v>6</v>
      </c>
      <c r="J5246">
        <f t="shared" si="164"/>
        <v>0</v>
      </c>
    </row>
    <row r="5247" spans="1:10">
      <c r="A5247" t="s">
        <v>53</v>
      </c>
      <c r="B5247" s="57">
        <v>35609</v>
      </c>
      <c r="C5247">
        <v>1997</v>
      </c>
      <c r="D5247">
        <v>710</v>
      </c>
      <c r="E5247">
        <v>3109.31</v>
      </c>
      <c r="F5247">
        <v>3.78</v>
      </c>
      <c r="G5247">
        <v>517</v>
      </c>
      <c r="H5247" t="s">
        <v>54</v>
      </c>
      <c r="I5247">
        <f t="shared" si="165"/>
        <v>6</v>
      </c>
      <c r="J5247">
        <f t="shared" si="164"/>
        <v>0</v>
      </c>
    </row>
    <row r="5248" spans="1:10">
      <c r="A5248" t="s">
        <v>53</v>
      </c>
      <c r="B5248" s="57">
        <v>35609</v>
      </c>
      <c r="C5248">
        <v>1997</v>
      </c>
      <c r="D5248">
        <v>710</v>
      </c>
      <c r="E5248">
        <v>3109.31</v>
      </c>
      <c r="F5248">
        <v>10.75</v>
      </c>
      <c r="G5248">
        <v>518</v>
      </c>
      <c r="H5248" t="s">
        <v>54</v>
      </c>
      <c r="I5248">
        <f t="shared" si="165"/>
        <v>6</v>
      </c>
      <c r="J5248">
        <f t="shared" si="164"/>
        <v>0</v>
      </c>
    </row>
    <row r="5249" spans="1:10">
      <c r="A5249" t="s">
        <v>53</v>
      </c>
      <c r="B5249" s="57">
        <v>35609</v>
      </c>
      <c r="C5249">
        <v>1997</v>
      </c>
      <c r="D5249">
        <v>710</v>
      </c>
      <c r="E5249">
        <v>3109.31</v>
      </c>
      <c r="F5249">
        <v>0.1</v>
      </c>
      <c r="G5249">
        <v>519</v>
      </c>
      <c r="H5249" t="s">
        <v>54</v>
      </c>
      <c r="I5249">
        <f t="shared" si="165"/>
        <v>6</v>
      </c>
      <c r="J5249">
        <f t="shared" si="164"/>
        <v>0</v>
      </c>
    </row>
    <row r="5250" spans="1:10">
      <c r="A5250" t="s">
        <v>53</v>
      </c>
      <c r="B5250" s="57">
        <v>35609</v>
      </c>
      <c r="C5250">
        <v>1997</v>
      </c>
      <c r="D5250">
        <v>710</v>
      </c>
      <c r="E5250">
        <v>3109.31</v>
      </c>
      <c r="F5250">
        <v>1.31</v>
      </c>
      <c r="G5250">
        <v>521</v>
      </c>
      <c r="H5250" t="s">
        <v>54</v>
      </c>
      <c r="I5250">
        <f t="shared" si="165"/>
        <v>6</v>
      </c>
      <c r="J5250">
        <f t="shared" si="164"/>
        <v>0</v>
      </c>
    </row>
    <row r="5251" spans="1:10">
      <c r="A5251" t="s">
        <v>53</v>
      </c>
      <c r="B5251" s="57">
        <v>35609</v>
      </c>
      <c r="C5251">
        <v>1997</v>
      </c>
      <c r="D5251">
        <v>710</v>
      </c>
      <c r="E5251">
        <v>3109.31</v>
      </c>
      <c r="F5251">
        <v>0.31</v>
      </c>
      <c r="G5251">
        <v>523</v>
      </c>
      <c r="H5251" t="s">
        <v>54</v>
      </c>
      <c r="I5251">
        <f t="shared" si="165"/>
        <v>6</v>
      </c>
      <c r="J5251">
        <f t="shared" ref="J5251:J5314" si="166">IF(I5251&lt;7,0,1)</f>
        <v>0</v>
      </c>
    </row>
    <row r="5252" spans="1:10">
      <c r="A5252" t="s">
        <v>53</v>
      </c>
      <c r="B5252" s="57">
        <v>35609</v>
      </c>
      <c r="C5252">
        <v>1997</v>
      </c>
      <c r="D5252">
        <v>710</v>
      </c>
      <c r="E5252">
        <v>3109.31</v>
      </c>
      <c r="F5252">
        <v>22.45</v>
      </c>
      <c r="G5252">
        <v>541</v>
      </c>
      <c r="H5252" t="s">
        <v>54</v>
      </c>
      <c r="I5252">
        <f t="shared" si="165"/>
        <v>6</v>
      </c>
      <c r="J5252">
        <f t="shared" si="166"/>
        <v>0</v>
      </c>
    </row>
    <row r="5253" spans="1:10">
      <c r="A5253" t="s">
        <v>53</v>
      </c>
      <c r="B5253" s="57">
        <v>35609</v>
      </c>
      <c r="C5253">
        <v>1997</v>
      </c>
      <c r="D5253">
        <v>710</v>
      </c>
      <c r="E5253">
        <v>3109.31</v>
      </c>
      <c r="F5253">
        <v>6.97</v>
      </c>
      <c r="G5253">
        <v>542</v>
      </c>
      <c r="H5253" t="s">
        <v>54</v>
      </c>
      <c r="I5253">
        <f t="shared" si="165"/>
        <v>6</v>
      </c>
      <c r="J5253">
        <f t="shared" si="166"/>
        <v>0</v>
      </c>
    </row>
    <row r="5254" spans="1:10">
      <c r="A5254" t="s">
        <v>53</v>
      </c>
      <c r="B5254" s="57">
        <v>35609</v>
      </c>
      <c r="C5254">
        <v>1997</v>
      </c>
      <c r="D5254">
        <v>710</v>
      </c>
      <c r="E5254">
        <v>4632.24</v>
      </c>
      <c r="F5254">
        <v>43.44</v>
      </c>
      <c r="G5254">
        <v>610</v>
      </c>
      <c r="H5254" t="s">
        <v>18</v>
      </c>
      <c r="I5254">
        <f t="shared" si="165"/>
        <v>6</v>
      </c>
      <c r="J5254">
        <f t="shared" si="166"/>
        <v>0</v>
      </c>
    </row>
    <row r="5255" spans="1:10">
      <c r="A5255" t="s">
        <v>53</v>
      </c>
      <c r="B5255" s="57">
        <v>35609</v>
      </c>
      <c r="C5255">
        <v>1997</v>
      </c>
      <c r="D5255">
        <v>710</v>
      </c>
      <c r="E5255">
        <v>4632.24</v>
      </c>
      <c r="F5255">
        <v>21.22</v>
      </c>
      <c r="G5255">
        <v>620</v>
      </c>
      <c r="H5255" t="s">
        <v>18</v>
      </c>
      <c r="I5255">
        <f t="shared" si="165"/>
        <v>6</v>
      </c>
      <c r="J5255">
        <f t="shared" si="166"/>
        <v>0</v>
      </c>
    </row>
    <row r="5256" spans="1:10">
      <c r="A5256" t="s">
        <v>53</v>
      </c>
      <c r="B5256" s="57">
        <v>35609</v>
      </c>
      <c r="C5256">
        <v>1997</v>
      </c>
      <c r="D5256">
        <v>710</v>
      </c>
      <c r="E5256">
        <v>4632.24</v>
      </c>
      <c r="F5256">
        <v>69.06</v>
      </c>
      <c r="G5256">
        <v>630</v>
      </c>
      <c r="H5256" t="s">
        <v>18</v>
      </c>
      <c r="I5256">
        <f t="shared" si="165"/>
        <v>6</v>
      </c>
      <c r="J5256">
        <f t="shared" si="166"/>
        <v>0</v>
      </c>
    </row>
    <row r="5257" spans="1:10">
      <c r="A5257" t="s">
        <v>53</v>
      </c>
      <c r="B5257" s="57">
        <v>35609</v>
      </c>
      <c r="C5257">
        <v>1997</v>
      </c>
      <c r="D5257">
        <v>710</v>
      </c>
      <c r="E5257">
        <v>4632.24</v>
      </c>
      <c r="F5257">
        <v>6.84</v>
      </c>
      <c r="G5257">
        <v>640</v>
      </c>
      <c r="H5257" t="s">
        <v>18</v>
      </c>
      <c r="I5257">
        <f t="shared" si="165"/>
        <v>6</v>
      </c>
      <c r="J5257">
        <f t="shared" si="166"/>
        <v>0</v>
      </c>
    </row>
    <row r="5258" spans="1:10">
      <c r="A5258" t="s">
        <v>53</v>
      </c>
      <c r="B5258" s="57">
        <v>35609</v>
      </c>
      <c r="C5258">
        <v>1997</v>
      </c>
      <c r="D5258">
        <v>710</v>
      </c>
      <c r="E5258">
        <v>4968.2</v>
      </c>
      <c r="F5258">
        <v>1.4</v>
      </c>
      <c r="G5258">
        <v>518</v>
      </c>
      <c r="H5258" t="s">
        <v>54</v>
      </c>
      <c r="I5258">
        <f t="shared" si="165"/>
        <v>6</v>
      </c>
      <c r="J5258">
        <f t="shared" si="166"/>
        <v>0</v>
      </c>
    </row>
    <row r="5259" spans="1:10">
      <c r="A5259" t="s">
        <v>53</v>
      </c>
      <c r="B5259" s="57">
        <v>35609</v>
      </c>
      <c r="C5259">
        <v>1997</v>
      </c>
      <c r="D5259">
        <v>710</v>
      </c>
      <c r="E5259">
        <v>4968.2</v>
      </c>
      <c r="F5259">
        <v>7.68</v>
      </c>
      <c r="G5259">
        <v>541</v>
      </c>
      <c r="H5259" t="s">
        <v>54</v>
      </c>
      <c r="I5259">
        <f t="shared" si="165"/>
        <v>6</v>
      </c>
      <c r="J5259">
        <f t="shared" si="166"/>
        <v>0</v>
      </c>
    </row>
    <row r="5260" spans="1:10">
      <c r="A5260" t="s">
        <v>53</v>
      </c>
      <c r="B5260" s="57">
        <v>35609</v>
      </c>
      <c r="C5260">
        <v>1997</v>
      </c>
      <c r="D5260">
        <v>710</v>
      </c>
      <c r="E5260">
        <v>6673.31</v>
      </c>
      <c r="F5260">
        <v>9.7200000000000006</v>
      </c>
      <c r="G5260">
        <v>610</v>
      </c>
      <c r="H5260" t="s">
        <v>18</v>
      </c>
      <c r="I5260">
        <f t="shared" si="165"/>
        <v>6</v>
      </c>
      <c r="J5260">
        <f t="shared" si="166"/>
        <v>0</v>
      </c>
    </row>
    <row r="5261" spans="1:10">
      <c r="A5261" t="s">
        <v>53</v>
      </c>
      <c r="B5261" s="57">
        <v>35609</v>
      </c>
      <c r="C5261">
        <v>1997</v>
      </c>
      <c r="D5261">
        <v>710</v>
      </c>
      <c r="E5261">
        <v>6673.31</v>
      </c>
      <c r="F5261">
        <v>27.68</v>
      </c>
      <c r="G5261">
        <v>620</v>
      </c>
      <c r="H5261" t="s">
        <v>18</v>
      </c>
      <c r="I5261">
        <f t="shared" si="165"/>
        <v>6</v>
      </c>
      <c r="J5261">
        <f t="shared" si="166"/>
        <v>0</v>
      </c>
    </row>
    <row r="5262" spans="1:10">
      <c r="A5262" t="s">
        <v>53</v>
      </c>
      <c r="B5262" s="57">
        <v>35609</v>
      </c>
      <c r="C5262">
        <v>1997</v>
      </c>
      <c r="D5262">
        <v>710</v>
      </c>
      <c r="E5262">
        <v>6673.31</v>
      </c>
      <c r="F5262">
        <v>70.64</v>
      </c>
      <c r="G5262">
        <v>630</v>
      </c>
      <c r="H5262" t="s">
        <v>18</v>
      </c>
      <c r="I5262">
        <f t="shared" si="165"/>
        <v>6</v>
      </c>
      <c r="J5262">
        <f t="shared" si="166"/>
        <v>0</v>
      </c>
    </row>
    <row r="5263" spans="1:10">
      <c r="A5263" t="s">
        <v>53</v>
      </c>
      <c r="B5263" s="57">
        <v>35609</v>
      </c>
      <c r="C5263">
        <v>1997</v>
      </c>
      <c r="D5263">
        <v>710</v>
      </c>
      <c r="E5263">
        <v>6673.31</v>
      </c>
      <c r="F5263">
        <v>51.13</v>
      </c>
      <c r="G5263">
        <v>640</v>
      </c>
      <c r="H5263" t="s">
        <v>18</v>
      </c>
      <c r="I5263">
        <f t="shared" si="165"/>
        <v>6</v>
      </c>
      <c r="J5263">
        <f t="shared" si="166"/>
        <v>0</v>
      </c>
    </row>
    <row r="5264" spans="1:10">
      <c r="A5264" t="s">
        <v>53</v>
      </c>
      <c r="B5264" s="57">
        <v>35609</v>
      </c>
      <c r="C5264">
        <v>1997</v>
      </c>
      <c r="D5264">
        <v>710</v>
      </c>
      <c r="E5264">
        <v>6673.31</v>
      </c>
      <c r="F5264">
        <v>94.97</v>
      </c>
      <c r="G5264">
        <v>650</v>
      </c>
      <c r="H5264" t="s">
        <v>18</v>
      </c>
      <c r="I5264">
        <f t="shared" si="165"/>
        <v>6</v>
      </c>
      <c r="J5264">
        <f t="shared" si="166"/>
        <v>0</v>
      </c>
    </row>
    <row r="5265" spans="1:10">
      <c r="A5265" t="s">
        <v>53</v>
      </c>
      <c r="B5265" s="57">
        <v>35609</v>
      </c>
      <c r="C5265">
        <v>1997</v>
      </c>
      <c r="D5265">
        <v>710</v>
      </c>
      <c r="E5265">
        <v>6673.31</v>
      </c>
      <c r="F5265">
        <v>8.99</v>
      </c>
      <c r="G5265">
        <v>659</v>
      </c>
      <c r="H5265" t="s">
        <v>55</v>
      </c>
      <c r="I5265">
        <f t="shared" si="165"/>
        <v>6</v>
      </c>
      <c r="J5265">
        <f t="shared" si="166"/>
        <v>0</v>
      </c>
    </row>
    <row r="5266" spans="1:10">
      <c r="A5266" t="s">
        <v>53</v>
      </c>
      <c r="B5266" s="57">
        <v>35609</v>
      </c>
      <c r="C5266">
        <v>1997</v>
      </c>
      <c r="D5266">
        <v>710</v>
      </c>
      <c r="F5266">
        <v>0.01</v>
      </c>
      <c r="G5266">
        <v>517</v>
      </c>
      <c r="H5266" t="s">
        <v>54</v>
      </c>
      <c r="I5266">
        <f t="shared" si="165"/>
        <v>6</v>
      </c>
      <c r="J5266">
        <f t="shared" si="166"/>
        <v>0</v>
      </c>
    </row>
    <row r="5267" spans="1:10">
      <c r="A5267" t="s">
        <v>53</v>
      </c>
      <c r="B5267" s="57">
        <v>35609</v>
      </c>
      <c r="C5267">
        <v>1997</v>
      </c>
      <c r="D5267">
        <v>710</v>
      </c>
      <c r="F5267">
        <v>0.18</v>
      </c>
      <c r="G5267">
        <v>518</v>
      </c>
      <c r="H5267" t="s">
        <v>54</v>
      </c>
      <c r="I5267">
        <f t="shared" si="165"/>
        <v>6</v>
      </c>
      <c r="J5267">
        <f t="shared" si="166"/>
        <v>0</v>
      </c>
    </row>
    <row r="5268" spans="1:10">
      <c r="A5268" t="s">
        <v>53</v>
      </c>
      <c r="B5268" s="57">
        <v>35609</v>
      </c>
      <c r="C5268">
        <v>1997</v>
      </c>
      <c r="D5268">
        <v>710</v>
      </c>
      <c r="F5268">
        <v>0</v>
      </c>
      <c r="G5268">
        <v>521</v>
      </c>
      <c r="H5268" t="s">
        <v>54</v>
      </c>
      <c r="I5268">
        <f t="shared" si="165"/>
        <v>6</v>
      </c>
      <c r="J5268">
        <f t="shared" si="166"/>
        <v>0</v>
      </c>
    </row>
    <row r="5269" spans="1:10">
      <c r="A5269" t="s">
        <v>53</v>
      </c>
      <c r="B5269" s="57">
        <v>35609</v>
      </c>
      <c r="C5269">
        <v>1997</v>
      </c>
      <c r="D5269">
        <v>710</v>
      </c>
      <c r="F5269">
        <v>0.08</v>
      </c>
      <c r="G5269">
        <v>523</v>
      </c>
      <c r="H5269" t="s">
        <v>54</v>
      </c>
      <c r="I5269">
        <f t="shared" si="165"/>
        <v>6</v>
      </c>
      <c r="J5269">
        <f t="shared" si="166"/>
        <v>0</v>
      </c>
    </row>
    <row r="5270" spans="1:10">
      <c r="A5270" t="s">
        <v>53</v>
      </c>
      <c r="B5270" s="57">
        <v>35609</v>
      </c>
      <c r="C5270">
        <v>1997</v>
      </c>
      <c r="D5270">
        <v>710</v>
      </c>
      <c r="F5270">
        <v>0.6</v>
      </c>
      <c r="G5270">
        <v>542</v>
      </c>
      <c r="H5270" t="s">
        <v>54</v>
      </c>
      <c r="I5270">
        <f t="shared" si="165"/>
        <v>6</v>
      </c>
      <c r="J5270">
        <f t="shared" si="166"/>
        <v>0</v>
      </c>
    </row>
    <row r="5271" spans="1:10">
      <c r="A5271" t="s">
        <v>53</v>
      </c>
      <c r="B5271" s="57">
        <v>35609</v>
      </c>
      <c r="C5271">
        <v>1997</v>
      </c>
      <c r="D5271">
        <v>710</v>
      </c>
      <c r="F5271">
        <v>1.81</v>
      </c>
      <c r="G5271">
        <v>610</v>
      </c>
      <c r="H5271" t="s">
        <v>18</v>
      </c>
      <c r="I5271">
        <f t="shared" si="165"/>
        <v>6</v>
      </c>
      <c r="J5271">
        <f t="shared" si="166"/>
        <v>0</v>
      </c>
    </row>
    <row r="5272" spans="1:10">
      <c r="A5272" t="s">
        <v>53</v>
      </c>
      <c r="B5272" s="57">
        <v>35609</v>
      </c>
      <c r="C5272">
        <v>1997</v>
      </c>
      <c r="D5272">
        <v>710</v>
      </c>
      <c r="F5272">
        <v>3.55</v>
      </c>
      <c r="G5272">
        <v>620</v>
      </c>
      <c r="H5272" t="s">
        <v>18</v>
      </c>
      <c r="I5272">
        <f t="shared" si="165"/>
        <v>6</v>
      </c>
      <c r="J5272">
        <f t="shared" si="166"/>
        <v>0</v>
      </c>
    </row>
    <row r="5273" spans="1:10">
      <c r="A5273" t="s">
        <v>53</v>
      </c>
      <c r="B5273" s="57">
        <v>35609</v>
      </c>
      <c r="C5273">
        <v>1997</v>
      </c>
      <c r="D5273">
        <v>710</v>
      </c>
      <c r="F5273">
        <v>2.94</v>
      </c>
      <c r="G5273">
        <v>630</v>
      </c>
      <c r="H5273" t="s">
        <v>18</v>
      </c>
      <c r="I5273">
        <f t="shared" si="165"/>
        <v>6</v>
      </c>
      <c r="J5273">
        <f t="shared" si="166"/>
        <v>0</v>
      </c>
    </row>
    <row r="5274" spans="1:10">
      <c r="A5274" t="s">
        <v>53</v>
      </c>
      <c r="B5274" s="57">
        <v>35609</v>
      </c>
      <c r="C5274">
        <v>1997</v>
      </c>
      <c r="D5274">
        <v>710</v>
      </c>
      <c r="F5274">
        <v>3.97</v>
      </c>
      <c r="G5274">
        <v>640</v>
      </c>
      <c r="H5274" t="s">
        <v>18</v>
      </c>
      <c r="I5274">
        <f t="shared" si="165"/>
        <v>6</v>
      </c>
      <c r="J5274">
        <f t="shared" si="166"/>
        <v>0</v>
      </c>
    </row>
    <row r="5275" spans="1:10">
      <c r="A5275" t="s">
        <v>53</v>
      </c>
      <c r="B5275" s="57">
        <v>35609</v>
      </c>
      <c r="C5275">
        <v>1997</v>
      </c>
      <c r="D5275">
        <v>710</v>
      </c>
      <c r="F5275">
        <v>7.0000000000000007E-2</v>
      </c>
      <c r="G5275">
        <v>649</v>
      </c>
      <c r="H5275" t="s">
        <v>55</v>
      </c>
      <c r="I5275">
        <f t="shared" si="165"/>
        <v>6</v>
      </c>
      <c r="J5275">
        <f t="shared" si="166"/>
        <v>0</v>
      </c>
    </row>
    <row r="5276" spans="1:10">
      <c r="A5276" t="s">
        <v>53</v>
      </c>
      <c r="B5276" s="57">
        <v>35609</v>
      </c>
      <c r="C5276">
        <v>1997</v>
      </c>
      <c r="D5276">
        <v>710</v>
      </c>
      <c r="F5276">
        <v>2.34</v>
      </c>
      <c r="G5276">
        <v>650</v>
      </c>
      <c r="H5276" t="s">
        <v>18</v>
      </c>
      <c r="I5276">
        <f t="shared" si="165"/>
        <v>6</v>
      </c>
      <c r="J5276">
        <f t="shared" si="166"/>
        <v>0</v>
      </c>
    </row>
    <row r="5277" spans="1:10">
      <c r="A5277" t="s">
        <v>53</v>
      </c>
      <c r="B5277" s="57">
        <v>35609</v>
      </c>
      <c r="C5277">
        <v>1997</v>
      </c>
      <c r="D5277">
        <v>710</v>
      </c>
      <c r="F5277">
        <v>0.56999999999999995</v>
      </c>
      <c r="G5277">
        <v>659</v>
      </c>
      <c r="H5277" t="s">
        <v>55</v>
      </c>
      <c r="I5277">
        <f t="shared" si="165"/>
        <v>6</v>
      </c>
      <c r="J5277">
        <f t="shared" si="166"/>
        <v>0</v>
      </c>
    </row>
    <row r="5278" spans="1:10">
      <c r="A5278" t="s">
        <v>53</v>
      </c>
      <c r="B5278" s="57">
        <v>35616</v>
      </c>
      <c r="C5278">
        <v>1997</v>
      </c>
      <c r="D5278">
        <v>710</v>
      </c>
      <c r="E5278">
        <v>3109.31</v>
      </c>
      <c r="F5278">
        <v>3.43</v>
      </c>
      <c r="G5278">
        <v>518</v>
      </c>
      <c r="H5278" t="s">
        <v>54</v>
      </c>
      <c r="I5278">
        <f t="shared" si="165"/>
        <v>7</v>
      </c>
      <c r="J5278">
        <f t="shared" si="166"/>
        <v>1</v>
      </c>
    </row>
    <row r="5279" spans="1:10">
      <c r="A5279" t="s">
        <v>53</v>
      </c>
      <c r="B5279" s="57">
        <v>35616</v>
      </c>
      <c r="C5279">
        <v>1997</v>
      </c>
      <c r="D5279">
        <v>710</v>
      </c>
      <c r="E5279">
        <v>3109.31</v>
      </c>
      <c r="F5279">
        <v>2.16</v>
      </c>
      <c r="G5279">
        <v>519</v>
      </c>
      <c r="H5279" t="s">
        <v>54</v>
      </c>
      <c r="I5279">
        <f t="shared" si="165"/>
        <v>7</v>
      </c>
      <c r="J5279">
        <f t="shared" si="166"/>
        <v>1</v>
      </c>
    </row>
    <row r="5280" spans="1:10">
      <c r="A5280" t="s">
        <v>53</v>
      </c>
      <c r="B5280" s="57">
        <v>35616</v>
      </c>
      <c r="C5280">
        <v>1997</v>
      </c>
      <c r="D5280">
        <v>710</v>
      </c>
      <c r="E5280">
        <v>3109.31</v>
      </c>
      <c r="F5280">
        <v>4.01</v>
      </c>
      <c r="G5280">
        <v>521</v>
      </c>
      <c r="H5280" t="s">
        <v>54</v>
      </c>
      <c r="I5280">
        <f t="shared" si="165"/>
        <v>7</v>
      </c>
      <c r="J5280">
        <f t="shared" si="166"/>
        <v>1</v>
      </c>
    </row>
    <row r="5281" spans="1:10">
      <c r="A5281" t="s">
        <v>53</v>
      </c>
      <c r="B5281" s="57">
        <v>35616</v>
      </c>
      <c r="C5281">
        <v>1997</v>
      </c>
      <c r="D5281">
        <v>710</v>
      </c>
      <c r="E5281">
        <v>4632.24</v>
      </c>
      <c r="F5281">
        <v>53.3</v>
      </c>
      <c r="G5281">
        <v>610</v>
      </c>
      <c r="H5281" t="s">
        <v>18</v>
      </c>
      <c r="I5281">
        <f t="shared" si="165"/>
        <v>7</v>
      </c>
      <c r="J5281">
        <f t="shared" si="166"/>
        <v>1</v>
      </c>
    </row>
    <row r="5282" spans="1:10">
      <c r="A5282" t="s">
        <v>53</v>
      </c>
      <c r="B5282" s="57">
        <v>35616</v>
      </c>
      <c r="C5282">
        <v>1997</v>
      </c>
      <c r="D5282">
        <v>710</v>
      </c>
      <c r="E5282">
        <v>4632.24</v>
      </c>
      <c r="F5282">
        <v>40.74</v>
      </c>
      <c r="G5282">
        <v>620</v>
      </c>
      <c r="H5282" t="s">
        <v>18</v>
      </c>
      <c r="I5282">
        <f t="shared" si="165"/>
        <v>7</v>
      </c>
      <c r="J5282">
        <f t="shared" si="166"/>
        <v>1</v>
      </c>
    </row>
    <row r="5283" spans="1:10">
      <c r="A5283" t="s">
        <v>53</v>
      </c>
      <c r="B5283" s="57">
        <v>35616</v>
      </c>
      <c r="C5283">
        <v>1997</v>
      </c>
      <c r="D5283">
        <v>710</v>
      </c>
      <c r="E5283">
        <v>4632.24</v>
      </c>
      <c r="F5283">
        <v>127.74</v>
      </c>
      <c r="G5283">
        <v>630</v>
      </c>
      <c r="H5283" t="s">
        <v>18</v>
      </c>
      <c r="I5283">
        <f t="shared" si="165"/>
        <v>7</v>
      </c>
      <c r="J5283">
        <f t="shared" si="166"/>
        <v>1</v>
      </c>
    </row>
    <row r="5284" spans="1:10">
      <c r="A5284" t="s">
        <v>53</v>
      </c>
      <c r="B5284" s="57">
        <v>35616</v>
      </c>
      <c r="C5284">
        <v>1997</v>
      </c>
      <c r="D5284">
        <v>710</v>
      </c>
      <c r="E5284">
        <v>4632.24</v>
      </c>
      <c r="F5284">
        <v>21.27</v>
      </c>
      <c r="G5284">
        <v>640</v>
      </c>
      <c r="H5284" t="s">
        <v>18</v>
      </c>
      <c r="I5284">
        <f t="shared" si="165"/>
        <v>7</v>
      </c>
      <c r="J5284">
        <f t="shared" si="166"/>
        <v>1</v>
      </c>
    </row>
    <row r="5285" spans="1:10">
      <c r="A5285" t="s">
        <v>53</v>
      </c>
      <c r="B5285" s="57">
        <v>35616</v>
      </c>
      <c r="C5285">
        <v>1997</v>
      </c>
      <c r="D5285">
        <v>710</v>
      </c>
      <c r="E5285">
        <v>4632.24</v>
      </c>
      <c r="F5285">
        <v>70.510000000000005</v>
      </c>
      <c r="G5285">
        <v>650</v>
      </c>
      <c r="H5285" t="s">
        <v>18</v>
      </c>
      <c r="I5285">
        <f t="shared" si="165"/>
        <v>7</v>
      </c>
      <c r="J5285">
        <f t="shared" si="166"/>
        <v>1</v>
      </c>
    </row>
    <row r="5286" spans="1:10">
      <c r="A5286" t="s">
        <v>53</v>
      </c>
      <c r="B5286" s="57">
        <v>35616</v>
      </c>
      <c r="C5286">
        <v>1997</v>
      </c>
      <c r="D5286">
        <v>710</v>
      </c>
      <c r="E5286">
        <v>4968.2</v>
      </c>
      <c r="F5286">
        <v>1.54</v>
      </c>
      <c r="G5286">
        <v>517</v>
      </c>
      <c r="H5286" t="s">
        <v>54</v>
      </c>
      <c r="I5286">
        <f t="shared" ref="I5286:I5349" si="167">MONTH(B5286)</f>
        <v>7</v>
      </c>
      <c r="J5286">
        <f t="shared" si="166"/>
        <v>1</v>
      </c>
    </row>
    <row r="5287" spans="1:10">
      <c r="A5287" t="s">
        <v>53</v>
      </c>
      <c r="B5287" s="57">
        <v>35616</v>
      </c>
      <c r="C5287">
        <v>1997</v>
      </c>
      <c r="D5287">
        <v>710</v>
      </c>
      <c r="E5287">
        <v>4968.2</v>
      </c>
      <c r="F5287">
        <v>0.87</v>
      </c>
      <c r="G5287">
        <v>518</v>
      </c>
      <c r="H5287" t="s">
        <v>54</v>
      </c>
      <c r="I5287">
        <f t="shared" si="167"/>
        <v>7</v>
      </c>
      <c r="J5287">
        <f t="shared" si="166"/>
        <v>1</v>
      </c>
    </row>
    <row r="5288" spans="1:10">
      <c r="A5288" t="s">
        <v>53</v>
      </c>
      <c r="B5288" s="57">
        <v>35616</v>
      </c>
      <c r="C5288">
        <v>1997</v>
      </c>
      <c r="D5288">
        <v>710</v>
      </c>
      <c r="E5288">
        <v>4968.2</v>
      </c>
      <c r="F5288">
        <v>20.8</v>
      </c>
      <c r="G5288">
        <v>519</v>
      </c>
      <c r="H5288" t="s">
        <v>54</v>
      </c>
      <c r="I5288">
        <f t="shared" si="167"/>
        <v>7</v>
      </c>
      <c r="J5288">
        <f t="shared" si="166"/>
        <v>1</v>
      </c>
    </row>
    <row r="5289" spans="1:10">
      <c r="A5289" t="s">
        <v>53</v>
      </c>
      <c r="B5289" s="57">
        <v>35616</v>
      </c>
      <c r="C5289">
        <v>1997</v>
      </c>
      <c r="D5289">
        <v>710</v>
      </c>
      <c r="E5289">
        <v>4968.2</v>
      </c>
      <c r="F5289">
        <v>29.21</v>
      </c>
      <c r="G5289">
        <v>541</v>
      </c>
      <c r="H5289" t="s">
        <v>54</v>
      </c>
      <c r="I5289">
        <f t="shared" si="167"/>
        <v>7</v>
      </c>
      <c r="J5289">
        <f t="shared" si="166"/>
        <v>1</v>
      </c>
    </row>
    <row r="5290" spans="1:10">
      <c r="A5290" t="s">
        <v>53</v>
      </c>
      <c r="B5290" s="57">
        <v>35616</v>
      </c>
      <c r="C5290">
        <v>1997</v>
      </c>
      <c r="D5290">
        <v>710</v>
      </c>
      <c r="E5290">
        <v>6673.31</v>
      </c>
      <c r="F5290">
        <v>11.23</v>
      </c>
      <c r="G5290">
        <v>610</v>
      </c>
      <c r="H5290" t="s">
        <v>18</v>
      </c>
      <c r="I5290">
        <f t="shared" si="167"/>
        <v>7</v>
      </c>
      <c r="J5290">
        <f t="shared" si="166"/>
        <v>1</v>
      </c>
    </row>
    <row r="5291" spans="1:10">
      <c r="A5291" t="s">
        <v>53</v>
      </c>
      <c r="B5291" s="57">
        <v>35616</v>
      </c>
      <c r="C5291">
        <v>1997</v>
      </c>
      <c r="D5291">
        <v>710</v>
      </c>
      <c r="E5291">
        <v>6673.31</v>
      </c>
      <c r="F5291">
        <v>184.93</v>
      </c>
      <c r="G5291">
        <v>630</v>
      </c>
      <c r="H5291" t="s">
        <v>18</v>
      </c>
      <c r="I5291">
        <f t="shared" si="167"/>
        <v>7</v>
      </c>
      <c r="J5291">
        <f t="shared" si="166"/>
        <v>1</v>
      </c>
    </row>
    <row r="5292" spans="1:10">
      <c r="A5292" t="s">
        <v>53</v>
      </c>
      <c r="B5292" s="57">
        <v>35616</v>
      </c>
      <c r="C5292">
        <v>1997</v>
      </c>
      <c r="D5292">
        <v>710</v>
      </c>
      <c r="E5292">
        <v>6673.31</v>
      </c>
      <c r="F5292">
        <v>21.9</v>
      </c>
      <c r="G5292">
        <v>640</v>
      </c>
      <c r="H5292" t="s">
        <v>18</v>
      </c>
      <c r="I5292">
        <f t="shared" si="167"/>
        <v>7</v>
      </c>
      <c r="J5292">
        <f t="shared" si="166"/>
        <v>1</v>
      </c>
    </row>
    <row r="5293" spans="1:10">
      <c r="A5293" t="s">
        <v>53</v>
      </c>
      <c r="B5293" s="57">
        <v>35616</v>
      </c>
      <c r="C5293">
        <v>1997</v>
      </c>
      <c r="D5293">
        <v>710</v>
      </c>
      <c r="E5293">
        <v>6673.31</v>
      </c>
      <c r="F5293">
        <v>104.95</v>
      </c>
      <c r="G5293">
        <v>650</v>
      </c>
      <c r="H5293" t="s">
        <v>18</v>
      </c>
      <c r="I5293">
        <f t="shared" si="167"/>
        <v>7</v>
      </c>
      <c r="J5293">
        <f t="shared" si="166"/>
        <v>1</v>
      </c>
    </row>
    <row r="5294" spans="1:10">
      <c r="A5294" t="s">
        <v>53</v>
      </c>
      <c r="B5294" s="57">
        <v>35616</v>
      </c>
      <c r="C5294">
        <v>1997</v>
      </c>
      <c r="D5294">
        <v>710</v>
      </c>
      <c r="E5294">
        <v>6673.31</v>
      </c>
      <c r="F5294">
        <v>5.41</v>
      </c>
      <c r="G5294">
        <v>659</v>
      </c>
      <c r="H5294" t="s">
        <v>55</v>
      </c>
      <c r="I5294">
        <f t="shared" si="167"/>
        <v>7</v>
      </c>
      <c r="J5294">
        <f t="shared" si="166"/>
        <v>1</v>
      </c>
    </row>
    <row r="5295" spans="1:10">
      <c r="A5295" t="s">
        <v>53</v>
      </c>
      <c r="B5295" s="57">
        <v>35616</v>
      </c>
      <c r="C5295">
        <v>1997</v>
      </c>
      <c r="D5295">
        <v>710</v>
      </c>
      <c r="F5295">
        <v>0.06</v>
      </c>
      <c r="G5295">
        <v>517</v>
      </c>
      <c r="H5295" t="s">
        <v>54</v>
      </c>
      <c r="I5295">
        <f t="shared" si="167"/>
        <v>7</v>
      </c>
      <c r="J5295">
        <f t="shared" si="166"/>
        <v>1</v>
      </c>
    </row>
    <row r="5296" spans="1:10">
      <c r="A5296" t="s">
        <v>53</v>
      </c>
      <c r="B5296" s="57">
        <v>35616</v>
      </c>
      <c r="C5296">
        <v>1997</v>
      </c>
      <c r="D5296">
        <v>710</v>
      </c>
      <c r="F5296">
        <v>0.28000000000000003</v>
      </c>
      <c r="G5296">
        <v>518</v>
      </c>
      <c r="H5296" t="s">
        <v>54</v>
      </c>
      <c r="I5296">
        <f t="shared" si="167"/>
        <v>7</v>
      </c>
      <c r="J5296">
        <f t="shared" si="166"/>
        <v>1</v>
      </c>
    </row>
    <row r="5297" spans="1:10">
      <c r="A5297" t="s">
        <v>53</v>
      </c>
      <c r="B5297" s="57">
        <v>35616</v>
      </c>
      <c r="C5297">
        <v>1997</v>
      </c>
      <c r="D5297">
        <v>710</v>
      </c>
      <c r="F5297">
        <v>0.02</v>
      </c>
      <c r="G5297">
        <v>519</v>
      </c>
      <c r="H5297" t="s">
        <v>54</v>
      </c>
      <c r="I5297">
        <f t="shared" si="167"/>
        <v>7</v>
      </c>
      <c r="J5297">
        <f t="shared" si="166"/>
        <v>1</v>
      </c>
    </row>
    <row r="5298" spans="1:10">
      <c r="A5298" t="s">
        <v>53</v>
      </c>
      <c r="B5298" s="57">
        <v>35616</v>
      </c>
      <c r="C5298">
        <v>1997</v>
      </c>
      <c r="D5298">
        <v>710</v>
      </c>
      <c r="F5298">
        <v>0.02</v>
      </c>
      <c r="G5298">
        <v>523</v>
      </c>
      <c r="H5298" t="s">
        <v>54</v>
      </c>
      <c r="I5298">
        <f t="shared" si="167"/>
        <v>7</v>
      </c>
      <c r="J5298">
        <f t="shared" si="166"/>
        <v>1</v>
      </c>
    </row>
    <row r="5299" spans="1:10">
      <c r="A5299" t="s">
        <v>53</v>
      </c>
      <c r="B5299" s="57">
        <v>35616</v>
      </c>
      <c r="C5299">
        <v>1997</v>
      </c>
      <c r="D5299">
        <v>710</v>
      </c>
      <c r="F5299">
        <v>0.16</v>
      </c>
      <c r="G5299">
        <v>541</v>
      </c>
      <c r="H5299" t="s">
        <v>54</v>
      </c>
      <c r="I5299">
        <f t="shared" si="167"/>
        <v>7</v>
      </c>
      <c r="J5299">
        <f t="shared" si="166"/>
        <v>1</v>
      </c>
    </row>
    <row r="5300" spans="1:10">
      <c r="A5300" t="s">
        <v>53</v>
      </c>
      <c r="B5300" s="57">
        <v>35616</v>
      </c>
      <c r="C5300">
        <v>1997</v>
      </c>
      <c r="D5300">
        <v>710</v>
      </c>
      <c r="F5300">
        <v>2.12</v>
      </c>
      <c r="G5300">
        <v>610</v>
      </c>
      <c r="H5300" t="s">
        <v>18</v>
      </c>
      <c r="I5300">
        <f t="shared" si="167"/>
        <v>7</v>
      </c>
      <c r="J5300">
        <f t="shared" si="166"/>
        <v>1</v>
      </c>
    </row>
    <row r="5301" spans="1:10">
      <c r="A5301" t="s">
        <v>53</v>
      </c>
      <c r="B5301" s="57">
        <v>35616</v>
      </c>
      <c r="C5301">
        <v>1997</v>
      </c>
      <c r="D5301">
        <v>710</v>
      </c>
      <c r="F5301">
        <v>4.8</v>
      </c>
      <c r="G5301">
        <v>620</v>
      </c>
      <c r="H5301" t="s">
        <v>18</v>
      </c>
      <c r="I5301">
        <f t="shared" si="167"/>
        <v>7</v>
      </c>
      <c r="J5301">
        <f t="shared" si="166"/>
        <v>1</v>
      </c>
    </row>
    <row r="5302" spans="1:10">
      <c r="A5302" t="s">
        <v>53</v>
      </c>
      <c r="B5302" s="57">
        <v>35616</v>
      </c>
      <c r="C5302">
        <v>1997</v>
      </c>
      <c r="D5302">
        <v>710</v>
      </c>
      <c r="F5302">
        <v>91.47</v>
      </c>
      <c r="G5302">
        <v>630</v>
      </c>
      <c r="H5302" t="s">
        <v>18</v>
      </c>
      <c r="I5302">
        <f t="shared" si="167"/>
        <v>7</v>
      </c>
      <c r="J5302">
        <f t="shared" si="166"/>
        <v>1</v>
      </c>
    </row>
    <row r="5303" spans="1:10">
      <c r="A5303" t="s">
        <v>53</v>
      </c>
      <c r="B5303" s="57">
        <v>35616</v>
      </c>
      <c r="C5303">
        <v>1997</v>
      </c>
      <c r="D5303">
        <v>710</v>
      </c>
      <c r="F5303">
        <v>7.2</v>
      </c>
      <c r="G5303">
        <v>640</v>
      </c>
      <c r="H5303" t="s">
        <v>18</v>
      </c>
      <c r="I5303">
        <f t="shared" si="167"/>
        <v>7</v>
      </c>
      <c r="J5303">
        <f t="shared" si="166"/>
        <v>1</v>
      </c>
    </row>
    <row r="5304" spans="1:10">
      <c r="A5304" t="s">
        <v>53</v>
      </c>
      <c r="B5304" s="57">
        <v>35616</v>
      </c>
      <c r="C5304">
        <v>1997</v>
      </c>
      <c r="D5304">
        <v>710</v>
      </c>
      <c r="F5304">
        <v>19.59</v>
      </c>
      <c r="G5304">
        <v>650</v>
      </c>
      <c r="H5304" t="s">
        <v>18</v>
      </c>
      <c r="I5304">
        <f t="shared" si="167"/>
        <v>7</v>
      </c>
      <c r="J5304">
        <f t="shared" si="166"/>
        <v>1</v>
      </c>
    </row>
    <row r="5305" spans="1:10">
      <c r="A5305" t="s">
        <v>53</v>
      </c>
      <c r="B5305" s="57">
        <v>35616</v>
      </c>
      <c r="C5305">
        <v>1997</v>
      </c>
      <c r="D5305">
        <v>710</v>
      </c>
      <c r="F5305">
        <v>0.59</v>
      </c>
      <c r="G5305">
        <v>659</v>
      </c>
      <c r="H5305" t="s">
        <v>55</v>
      </c>
      <c r="I5305">
        <f t="shared" si="167"/>
        <v>7</v>
      </c>
      <c r="J5305">
        <f t="shared" si="166"/>
        <v>1</v>
      </c>
    </row>
    <row r="5306" spans="1:10">
      <c r="A5306" t="s">
        <v>53</v>
      </c>
      <c r="B5306" s="57">
        <v>35623</v>
      </c>
      <c r="C5306">
        <v>1997</v>
      </c>
      <c r="D5306">
        <v>710</v>
      </c>
      <c r="E5306">
        <v>3109.31</v>
      </c>
      <c r="F5306">
        <v>1.64</v>
      </c>
      <c r="G5306">
        <v>518</v>
      </c>
      <c r="H5306" t="s">
        <v>54</v>
      </c>
      <c r="I5306">
        <f t="shared" si="167"/>
        <v>7</v>
      </c>
      <c r="J5306">
        <f t="shared" si="166"/>
        <v>1</v>
      </c>
    </row>
    <row r="5307" spans="1:10">
      <c r="A5307" t="s">
        <v>53</v>
      </c>
      <c r="B5307" s="57">
        <v>35623</v>
      </c>
      <c r="C5307">
        <v>1997</v>
      </c>
      <c r="D5307">
        <v>710</v>
      </c>
      <c r="E5307">
        <v>3109.31</v>
      </c>
      <c r="F5307">
        <v>0.66</v>
      </c>
      <c r="G5307">
        <v>519</v>
      </c>
      <c r="H5307" t="s">
        <v>54</v>
      </c>
      <c r="I5307">
        <f t="shared" si="167"/>
        <v>7</v>
      </c>
      <c r="J5307">
        <f t="shared" si="166"/>
        <v>1</v>
      </c>
    </row>
    <row r="5308" spans="1:10">
      <c r="A5308" t="s">
        <v>53</v>
      </c>
      <c r="B5308" s="57">
        <v>35623</v>
      </c>
      <c r="C5308">
        <v>1997</v>
      </c>
      <c r="D5308">
        <v>710</v>
      </c>
      <c r="E5308">
        <v>3109.31</v>
      </c>
      <c r="F5308">
        <v>17.72</v>
      </c>
      <c r="G5308">
        <v>541</v>
      </c>
      <c r="H5308" t="s">
        <v>54</v>
      </c>
      <c r="I5308">
        <f t="shared" si="167"/>
        <v>7</v>
      </c>
      <c r="J5308">
        <f t="shared" si="166"/>
        <v>1</v>
      </c>
    </row>
    <row r="5309" spans="1:10">
      <c r="A5309" t="s">
        <v>53</v>
      </c>
      <c r="B5309" s="57">
        <v>35623</v>
      </c>
      <c r="C5309">
        <v>1997</v>
      </c>
      <c r="D5309">
        <v>710</v>
      </c>
      <c r="E5309">
        <v>4632.24</v>
      </c>
      <c r="F5309">
        <v>66.73</v>
      </c>
      <c r="G5309">
        <v>620</v>
      </c>
      <c r="H5309" t="s">
        <v>18</v>
      </c>
      <c r="I5309">
        <f t="shared" si="167"/>
        <v>7</v>
      </c>
      <c r="J5309">
        <f t="shared" si="166"/>
        <v>1</v>
      </c>
    </row>
    <row r="5310" spans="1:10">
      <c r="A5310" t="s">
        <v>53</v>
      </c>
      <c r="B5310" s="57">
        <v>35623</v>
      </c>
      <c r="C5310">
        <v>1997</v>
      </c>
      <c r="D5310">
        <v>710</v>
      </c>
      <c r="E5310">
        <v>4632.24</v>
      </c>
      <c r="F5310">
        <v>205.27</v>
      </c>
      <c r="G5310">
        <v>630</v>
      </c>
      <c r="H5310" t="s">
        <v>18</v>
      </c>
      <c r="I5310">
        <f t="shared" si="167"/>
        <v>7</v>
      </c>
      <c r="J5310">
        <f t="shared" si="166"/>
        <v>1</v>
      </c>
    </row>
    <row r="5311" spans="1:10">
      <c r="A5311" t="s">
        <v>53</v>
      </c>
      <c r="B5311" s="57">
        <v>35623</v>
      </c>
      <c r="C5311">
        <v>1997</v>
      </c>
      <c r="D5311">
        <v>710</v>
      </c>
      <c r="E5311">
        <v>4632.24</v>
      </c>
      <c r="F5311">
        <v>25.36</v>
      </c>
      <c r="G5311">
        <v>640</v>
      </c>
      <c r="H5311" t="s">
        <v>18</v>
      </c>
      <c r="I5311">
        <f t="shared" si="167"/>
        <v>7</v>
      </c>
      <c r="J5311">
        <f t="shared" si="166"/>
        <v>1</v>
      </c>
    </row>
    <row r="5312" spans="1:10">
      <c r="A5312" t="s">
        <v>53</v>
      </c>
      <c r="B5312" s="57">
        <v>35623</v>
      </c>
      <c r="C5312">
        <v>1997</v>
      </c>
      <c r="D5312">
        <v>710</v>
      </c>
      <c r="E5312">
        <v>4632.24</v>
      </c>
      <c r="F5312">
        <v>47.27</v>
      </c>
      <c r="G5312">
        <v>650</v>
      </c>
      <c r="H5312" t="s">
        <v>18</v>
      </c>
      <c r="I5312">
        <f t="shared" si="167"/>
        <v>7</v>
      </c>
      <c r="J5312">
        <f t="shared" si="166"/>
        <v>1</v>
      </c>
    </row>
    <row r="5313" spans="1:10">
      <c r="A5313" t="s">
        <v>53</v>
      </c>
      <c r="B5313" s="57">
        <v>35623</v>
      </c>
      <c r="C5313">
        <v>1997</v>
      </c>
      <c r="D5313">
        <v>710</v>
      </c>
      <c r="E5313">
        <v>4968.2</v>
      </c>
      <c r="F5313">
        <v>4.51</v>
      </c>
      <c r="G5313">
        <v>517</v>
      </c>
      <c r="H5313" t="s">
        <v>54</v>
      </c>
      <c r="I5313">
        <f t="shared" si="167"/>
        <v>7</v>
      </c>
      <c r="J5313">
        <f t="shared" si="166"/>
        <v>1</v>
      </c>
    </row>
    <row r="5314" spans="1:10">
      <c r="A5314" t="s">
        <v>53</v>
      </c>
      <c r="B5314" s="57">
        <v>35623</v>
      </c>
      <c r="C5314">
        <v>1997</v>
      </c>
      <c r="D5314">
        <v>710</v>
      </c>
      <c r="E5314">
        <v>4968.2</v>
      </c>
      <c r="F5314">
        <v>3.07</v>
      </c>
      <c r="G5314">
        <v>519</v>
      </c>
      <c r="H5314" t="s">
        <v>54</v>
      </c>
      <c r="I5314">
        <f t="shared" si="167"/>
        <v>7</v>
      </c>
      <c r="J5314">
        <f t="shared" si="166"/>
        <v>1</v>
      </c>
    </row>
    <row r="5315" spans="1:10">
      <c r="A5315" t="s">
        <v>53</v>
      </c>
      <c r="B5315" s="57">
        <v>35623</v>
      </c>
      <c r="C5315">
        <v>1997</v>
      </c>
      <c r="D5315">
        <v>710</v>
      </c>
      <c r="E5315">
        <v>4968.2</v>
      </c>
      <c r="F5315">
        <v>17.600000000000001</v>
      </c>
      <c r="G5315">
        <v>541</v>
      </c>
      <c r="H5315" t="s">
        <v>54</v>
      </c>
      <c r="I5315">
        <f t="shared" si="167"/>
        <v>7</v>
      </c>
      <c r="J5315">
        <f t="shared" ref="J5315:J5378" si="168">IF(I5315&lt;7,0,1)</f>
        <v>1</v>
      </c>
    </row>
    <row r="5316" spans="1:10">
      <c r="A5316" t="s">
        <v>53</v>
      </c>
      <c r="B5316" s="57">
        <v>35623</v>
      </c>
      <c r="C5316">
        <v>1997</v>
      </c>
      <c r="D5316">
        <v>710</v>
      </c>
      <c r="E5316">
        <v>4968.2</v>
      </c>
      <c r="F5316">
        <v>7.48</v>
      </c>
      <c r="G5316">
        <v>542</v>
      </c>
      <c r="H5316" t="s">
        <v>54</v>
      </c>
      <c r="I5316">
        <f t="shared" si="167"/>
        <v>7</v>
      </c>
      <c r="J5316">
        <f t="shared" si="168"/>
        <v>1</v>
      </c>
    </row>
    <row r="5317" spans="1:10">
      <c r="A5317" t="s">
        <v>53</v>
      </c>
      <c r="B5317" s="57">
        <v>35623</v>
      </c>
      <c r="C5317">
        <v>1997</v>
      </c>
      <c r="D5317">
        <v>710</v>
      </c>
      <c r="E5317">
        <v>6673.31</v>
      </c>
      <c r="F5317">
        <v>24.46</v>
      </c>
      <c r="G5317">
        <v>610</v>
      </c>
      <c r="H5317" t="s">
        <v>18</v>
      </c>
      <c r="I5317">
        <f t="shared" si="167"/>
        <v>7</v>
      </c>
      <c r="J5317">
        <f t="shared" si="168"/>
        <v>1</v>
      </c>
    </row>
    <row r="5318" spans="1:10">
      <c r="A5318" t="s">
        <v>53</v>
      </c>
      <c r="B5318" s="57">
        <v>35623</v>
      </c>
      <c r="C5318">
        <v>1997</v>
      </c>
      <c r="D5318">
        <v>710</v>
      </c>
      <c r="E5318">
        <v>6673.31</v>
      </c>
      <c r="F5318">
        <v>2.27</v>
      </c>
      <c r="G5318">
        <v>620</v>
      </c>
      <c r="H5318" t="s">
        <v>18</v>
      </c>
      <c r="I5318">
        <f t="shared" si="167"/>
        <v>7</v>
      </c>
      <c r="J5318">
        <f t="shared" si="168"/>
        <v>1</v>
      </c>
    </row>
    <row r="5319" spans="1:10">
      <c r="A5319" t="s">
        <v>53</v>
      </c>
      <c r="B5319" s="57">
        <v>35623</v>
      </c>
      <c r="C5319">
        <v>1997</v>
      </c>
      <c r="D5319">
        <v>710</v>
      </c>
      <c r="E5319">
        <v>6673.31</v>
      </c>
      <c r="F5319">
        <v>186.65</v>
      </c>
      <c r="G5319">
        <v>630</v>
      </c>
      <c r="H5319" t="s">
        <v>18</v>
      </c>
      <c r="I5319">
        <f t="shared" si="167"/>
        <v>7</v>
      </c>
      <c r="J5319">
        <f t="shared" si="168"/>
        <v>1</v>
      </c>
    </row>
    <row r="5320" spans="1:10">
      <c r="A5320" t="s">
        <v>53</v>
      </c>
      <c r="B5320" s="57">
        <v>35623</v>
      </c>
      <c r="C5320">
        <v>1997</v>
      </c>
      <c r="D5320">
        <v>710</v>
      </c>
      <c r="E5320">
        <v>6673.31</v>
      </c>
      <c r="F5320">
        <v>11.13</v>
      </c>
      <c r="G5320">
        <v>640</v>
      </c>
      <c r="H5320" t="s">
        <v>18</v>
      </c>
      <c r="I5320">
        <f t="shared" si="167"/>
        <v>7</v>
      </c>
      <c r="J5320">
        <f t="shared" si="168"/>
        <v>1</v>
      </c>
    </row>
    <row r="5321" spans="1:10">
      <c r="A5321" t="s">
        <v>53</v>
      </c>
      <c r="B5321" s="57">
        <v>35623</v>
      </c>
      <c r="C5321">
        <v>1997</v>
      </c>
      <c r="D5321">
        <v>710</v>
      </c>
      <c r="E5321">
        <v>6673.31</v>
      </c>
      <c r="F5321">
        <v>32.57</v>
      </c>
      <c r="G5321">
        <v>650</v>
      </c>
      <c r="H5321" t="s">
        <v>18</v>
      </c>
      <c r="I5321">
        <f t="shared" si="167"/>
        <v>7</v>
      </c>
      <c r="J5321">
        <f t="shared" si="168"/>
        <v>1</v>
      </c>
    </row>
    <row r="5322" spans="1:10">
      <c r="A5322" t="s">
        <v>53</v>
      </c>
      <c r="B5322" s="57">
        <v>35623</v>
      </c>
      <c r="C5322">
        <v>1997</v>
      </c>
      <c r="D5322">
        <v>710</v>
      </c>
      <c r="F5322">
        <v>0</v>
      </c>
      <c r="G5322">
        <v>513</v>
      </c>
      <c r="H5322" t="s">
        <v>54</v>
      </c>
      <c r="I5322">
        <f t="shared" si="167"/>
        <v>7</v>
      </c>
      <c r="J5322">
        <f t="shared" si="168"/>
        <v>1</v>
      </c>
    </row>
    <row r="5323" spans="1:10">
      <c r="A5323" t="s">
        <v>53</v>
      </c>
      <c r="B5323" s="57">
        <v>35623</v>
      </c>
      <c r="C5323">
        <v>1997</v>
      </c>
      <c r="D5323">
        <v>710</v>
      </c>
      <c r="F5323">
        <v>8.11</v>
      </c>
      <c r="G5323">
        <v>517</v>
      </c>
      <c r="H5323" t="s">
        <v>54</v>
      </c>
      <c r="I5323">
        <f t="shared" si="167"/>
        <v>7</v>
      </c>
      <c r="J5323">
        <f t="shared" si="168"/>
        <v>1</v>
      </c>
    </row>
    <row r="5324" spans="1:10">
      <c r="A5324" t="s">
        <v>53</v>
      </c>
      <c r="B5324" s="57">
        <v>35623</v>
      </c>
      <c r="C5324">
        <v>1997</v>
      </c>
      <c r="D5324">
        <v>710</v>
      </c>
      <c r="F5324">
        <v>0.06</v>
      </c>
      <c r="G5324">
        <v>518</v>
      </c>
      <c r="H5324" t="s">
        <v>54</v>
      </c>
      <c r="I5324">
        <f t="shared" si="167"/>
        <v>7</v>
      </c>
      <c r="J5324">
        <f t="shared" si="168"/>
        <v>1</v>
      </c>
    </row>
    <row r="5325" spans="1:10">
      <c r="A5325" t="s">
        <v>53</v>
      </c>
      <c r="B5325" s="57">
        <v>35623</v>
      </c>
      <c r="C5325">
        <v>1997</v>
      </c>
      <c r="D5325">
        <v>710</v>
      </c>
      <c r="F5325">
        <v>0</v>
      </c>
      <c r="G5325">
        <v>519</v>
      </c>
      <c r="H5325" t="s">
        <v>54</v>
      </c>
      <c r="I5325">
        <f t="shared" si="167"/>
        <v>7</v>
      </c>
      <c r="J5325">
        <f t="shared" si="168"/>
        <v>1</v>
      </c>
    </row>
    <row r="5326" spans="1:10">
      <c r="A5326" t="s">
        <v>53</v>
      </c>
      <c r="B5326" s="57">
        <v>35623</v>
      </c>
      <c r="C5326">
        <v>1997</v>
      </c>
      <c r="D5326">
        <v>710</v>
      </c>
      <c r="F5326">
        <v>0.47</v>
      </c>
      <c r="G5326">
        <v>541</v>
      </c>
      <c r="H5326" t="s">
        <v>54</v>
      </c>
      <c r="I5326">
        <f t="shared" si="167"/>
        <v>7</v>
      </c>
      <c r="J5326">
        <f t="shared" si="168"/>
        <v>1</v>
      </c>
    </row>
    <row r="5327" spans="1:10">
      <c r="A5327" t="s">
        <v>53</v>
      </c>
      <c r="B5327" s="57">
        <v>35623</v>
      </c>
      <c r="C5327">
        <v>1997</v>
      </c>
      <c r="D5327">
        <v>710</v>
      </c>
      <c r="F5327">
        <v>0.04</v>
      </c>
      <c r="G5327">
        <v>542</v>
      </c>
      <c r="H5327" t="s">
        <v>54</v>
      </c>
      <c r="I5327">
        <f t="shared" si="167"/>
        <v>7</v>
      </c>
      <c r="J5327">
        <f t="shared" si="168"/>
        <v>1</v>
      </c>
    </row>
    <row r="5328" spans="1:10">
      <c r="A5328" t="s">
        <v>53</v>
      </c>
      <c r="B5328" s="57">
        <v>35623</v>
      </c>
      <c r="C5328">
        <v>1997</v>
      </c>
      <c r="D5328">
        <v>710</v>
      </c>
      <c r="F5328">
        <v>2.36</v>
      </c>
      <c r="G5328">
        <v>610</v>
      </c>
      <c r="H5328" t="s">
        <v>18</v>
      </c>
      <c r="I5328">
        <f t="shared" si="167"/>
        <v>7</v>
      </c>
      <c r="J5328">
        <f t="shared" si="168"/>
        <v>1</v>
      </c>
    </row>
    <row r="5329" spans="1:10">
      <c r="A5329" t="s">
        <v>53</v>
      </c>
      <c r="B5329" s="57">
        <v>35623</v>
      </c>
      <c r="C5329">
        <v>1997</v>
      </c>
      <c r="D5329">
        <v>710</v>
      </c>
      <c r="F5329">
        <v>3.47</v>
      </c>
      <c r="G5329">
        <v>620</v>
      </c>
      <c r="H5329" t="s">
        <v>18</v>
      </c>
      <c r="I5329">
        <f t="shared" si="167"/>
        <v>7</v>
      </c>
      <c r="J5329">
        <f t="shared" si="168"/>
        <v>1</v>
      </c>
    </row>
    <row r="5330" spans="1:10">
      <c r="A5330" t="s">
        <v>53</v>
      </c>
      <c r="B5330" s="57">
        <v>35623</v>
      </c>
      <c r="C5330">
        <v>1997</v>
      </c>
      <c r="D5330">
        <v>710</v>
      </c>
      <c r="F5330">
        <v>67.8</v>
      </c>
      <c r="G5330">
        <v>630</v>
      </c>
      <c r="H5330" t="s">
        <v>18</v>
      </c>
      <c r="I5330">
        <f t="shared" si="167"/>
        <v>7</v>
      </c>
      <c r="J5330">
        <f t="shared" si="168"/>
        <v>1</v>
      </c>
    </row>
    <row r="5331" spans="1:10">
      <c r="A5331" t="s">
        <v>53</v>
      </c>
      <c r="B5331" s="57">
        <v>35623</v>
      </c>
      <c r="C5331">
        <v>1997</v>
      </c>
      <c r="D5331">
        <v>710</v>
      </c>
      <c r="F5331">
        <v>8.3800000000000008</v>
      </c>
      <c r="G5331">
        <v>640</v>
      </c>
      <c r="H5331" t="s">
        <v>18</v>
      </c>
      <c r="I5331">
        <f t="shared" si="167"/>
        <v>7</v>
      </c>
      <c r="J5331">
        <f t="shared" si="168"/>
        <v>1</v>
      </c>
    </row>
    <row r="5332" spans="1:10">
      <c r="A5332" t="s">
        <v>53</v>
      </c>
      <c r="B5332" s="57">
        <v>35623</v>
      </c>
      <c r="C5332">
        <v>1997</v>
      </c>
      <c r="D5332">
        <v>710</v>
      </c>
      <c r="F5332">
        <v>3.73</v>
      </c>
      <c r="G5332">
        <v>650</v>
      </c>
      <c r="H5332" t="s">
        <v>18</v>
      </c>
      <c r="I5332">
        <f t="shared" si="167"/>
        <v>7</v>
      </c>
      <c r="J5332">
        <f t="shared" si="168"/>
        <v>1</v>
      </c>
    </row>
    <row r="5333" spans="1:10">
      <c r="A5333" t="s">
        <v>53</v>
      </c>
      <c r="B5333" s="57">
        <v>35623</v>
      </c>
      <c r="C5333">
        <v>1997</v>
      </c>
      <c r="D5333">
        <v>710</v>
      </c>
      <c r="F5333">
        <v>0</v>
      </c>
      <c r="G5333">
        <v>659</v>
      </c>
      <c r="H5333" t="s">
        <v>55</v>
      </c>
      <c r="I5333">
        <f t="shared" si="167"/>
        <v>7</v>
      </c>
      <c r="J5333">
        <f t="shared" si="168"/>
        <v>1</v>
      </c>
    </row>
    <row r="5334" spans="1:10">
      <c r="A5334" t="s">
        <v>53</v>
      </c>
      <c r="B5334" s="57">
        <v>35630</v>
      </c>
      <c r="C5334">
        <v>1997</v>
      </c>
      <c r="D5334">
        <v>710</v>
      </c>
      <c r="E5334">
        <v>3109.31</v>
      </c>
      <c r="F5334">
        <v>0.72</v>
      </c>
      <c r="G5334">
        <v>509</v>
      </c>
      <c r="H5334" t="s">
        <v>54</v>
      </c>
      <c r="I5334">
        <f t="shared" si="167"/>
        <v>7</v>
      </c>
      <c r="J5334">
        <f t="shared" si="168"/>
        <v>1</v>
      </c>
    </row>
    <row r="5335" spans="1:10">
      <c r="A5335" t="s">
        <v>53</v>
      </c>
      <c r="B5335" s="57">
        <v>35630</v>
      </c>
      <c r="C5335">
        <v>1997</v>
      </c>
      <c r="D5335">
        <v>710</v>
      </c>
      <c r="E5335">
        <v>3109.31</v>
      </c>
      <c r="F5335">
        <v>0.19</v>
      </c>
      <c r="G5335">
        <v>519</v>
      </c>
      <c r="H5335" t="s">
        <v>54</v>
      </c>
      <c r="I5335">
        <f t="shared" si="167"/>
        <v>7</v>
      </c>
      <c r="J5335">
        <f t="shared" si="168"/>
        <v>1</v>
      </c>
    </row>
    <row r="5336" spans="1:10">
      <c r="A5336" t="s">
        <v>53</v>
      </c>
      <c r="B5336" s="57">
        <v>35630</v>
      </c>
      <c r="C5336">
        <v>1997</v>
      </c>
      <c r="D5336">
        <v>710</v>
      </c>
      <c r="E5336">
        <v>3109.31</v>
      </c>
      <c r="F5336">
        <v>0.02</v>
      </c>
      <c r="G5336">
        <v>521</v>
      </c>
      <c r="H5336" t="s">
        <v>54</v>
      </c>
      <c r="I5336">
        <f t="shared" si="167"/>
        <v>7</v>
      </c>
      <c r="J5336">
        <f t="shared" si="168"/>
        <v>1</v>
      </c>
    </row>
    <row r="5337" spans="1:10">
      <c r="A5337" t="s">
        <v>53</v>
      </c>
      <c r="B5337" s="57">
        <v>35630</v>
      </c>
      <c r="C5337">
        <v>1997</v>
      </c>
      <c r="D5337">
        <v>710</v>
      </c>
      <c r="E5337">
        <v>3109.31</v>
      </c>
      <c r="F5337">
        <v>9.2799999999999994</v>
      </c>
      <c r="G5337">
        <v>541</v>
      </c>
      <c r="H5337" t="s">
        <v>54</v>
      </c>
      <c r="I5337">
        <f t="shared" si="167"/>
        <v>7</v>
      </c>
      <c r="J5337">
        <f t="shared" si="168"/>
        <v>1</v>
      </c>
    </row>
    <row r="5338" spans="1:10">
      <c r="A5338" t="s">
        <v>53</v>
      </c>
      <c r="B5338" s="57">
        <v>35630</v>
      </c>
      <c r="C5338">
        <v>1997</v>
      </c>
      <c r="D5338">
        <v>710</v>
      </c>
      <c r="E5338">
        <v>3109.31</v>
      </c>
      <c r="F5338">
        <v>21.61</v>
      </c>
      <c r="G5338">
        <v>542</v>
      </c>
      <c r="H5338" t="s">
        <v>54</v>
      </c>
      <c r="I5338">
        <f t="shared" si="167"/>
        <v>7</v>
      </c>
      <c r="J5338">
        <f t="shared" si="168"/>
        <v>1</v>
      </c>
    </row>
    <row r="5339" spans="1:10">
      <c r="A5339" t="s">
        <v>53</v>
      </c>
      <c r="B5339" s="57">
        <v>35630</v>
      </c>
      <c r="C5339">
        <v>1997</v>
      </c>
      <c r="D5339">
        <v>710</v>
      </c>
      <c r="E5339">
        <v>4632.24</v>
      </c>
      <c r="F5339">
        <v>58.12</v>
      </c>
      <c r="G5339">
        <v>630</v>
      </c>
      <c r="H5339" t="s">
        <v>18</v>
      </c>
      <c r="I5339">
        <f t="shared" si="167"/>
        <v>7</v>
      </c>
      <c r="J5339">
        <f t="shared" si="168"/>
        <v>1</v>
      </c>
    </row>
    <row r="5340" spans="1:10">
      <c r="A5340" t="s">
        <v>53</v>
      </c>
      <c r="B5340" s="57">
        <v>35630</v>
      </c>
      <c r="C5340">
        <v>1997</v>
      </c>
      <c r="D5340">
        <v>710</v>
      </c>
      <c r="E5340">
        <v>4632.24</v>
      </c>
      <c r="F5340">
        <v>1.99</v>
      </c>
      <c r="G5340">
        <v>640</v>
      </c>
      <c r="H5340" t="s">
        <v>18</v>
      </c>
      <c r="I5340">
        <f t="shared" si="167"/>
        <v>7</v>
      </c>
      <c r="J5340">
        <f t="shared" si="168"/>
        <v>1</v>
      </c>
    </row>
    <row r="5341" spans="1:10">
      <c r="A5341" t="s">
        <v>53</v>
      </c>
      <c r="B5341" s="57">
        <v>35630</v>
      </c>
      <c r="C5341">
        <v>1997</v>
      </c>
      <c r="D5341">
        <v>710</v>
      </c>
      <c r="E5341">
        <v>4632.24</v>
      </c>
      <c r="F5341">
        <v>0.1</v>
      </c>
      <c r="G5341">
        <v>659</v>
      </c>
      <c r="H5341" t="s">
        <v>55</v>
      </c>
      <c r="I5341">
        <f t="shared" si="167"/>
        <v>7</v>
      </c>
      <c r="J5341">
        <f t="shared" si="168"/>
        <v>1</v>
      </c>
    </row>
    <row r="5342" spans="1:10">
      <c r="A5342" t="s">
        <v>53</v>
      </c>
      <c r="B5342" s="57">
        <v>35630</v>
      </c>
      <c r="C5342">
        <v>1997</v>
      </c>
      <c r="D5342">
        <v>710</v>
      </c>
      <c r="E5342">
        <v>4968.2</v>
      </c>
      <c r="F5342">
        <v>2.0499999999999998</v>
      </c>
      <c r="G5342">
        <v>517</v>
      </c>
      <c r="H5342" t="s">
        <v>54</v>
      </c>
      <c r="I5342">
        <f t="shared" si="167"/>
        <v>7</v>
      </c>
      <c r="J5342">
        <f t="shared" si="168"/>
        <v>1</v>
      </c>
    </row>
    <row r="5343" spans="1:10">
      <c r="A5343" t="s">
        <v>53</v>
      </c>
      <c r="B5343" s="57">
        <v>35630</v>
      </c>
      <c r="C5343">
        <v>1997</v>
      </c>
      <c r="D5343">
        <v>710</v>
      </c>
      <c r="E5343">
        <v>4968.2</v>
      </c>
      <c r="F5343">
        <v>0.35</v>
      </c>
      <c r="G5343">
        <v>519</v>
      </c>
      <c r="H5343" t="s">
        <v>54</v>
      </c>
      <c r="I5343">
        <f t="shared" si="167"/>
        <v>7</v>
      </c>
      <c r="J5343">
        <f t="shared" si="168"/>
        <v>1</v>
      </c>
    </row>
    <row r="5344" spans="1:10">
      <c r="A5344" t="s">
        <v>53</v>
      </c>
      <c r="B5344" s="57">
        <v>35630</v>
      </c>
      <c r="C5344">
        <v>1997</v>
      </c>
      <c r="D5344">
        <v>710</v>
      </c>
      <c r="E5344">
        <v>4968.2</v>
      </c>
      <c r="F5344">
        <v>0.25</v>
      </c>
      <c r="G5344">
        <v>524</v>
      </c>
      <c r="H5344" t="s">
        <v>54</v>
      </c>
      <c r="I5344">
        <f t="shared" si="167"/>
        <v>7</v>
      </c>
      <c r="J5344">
        <f t="shared" si="168"/>
        <v>1</v>
      </c>
    </row>
    <row r="5345" spans="1:10">
      <c r="A5345" t="s">
        <v>53</v>
      </c>
      <c r="B5345" s="57">
        <v>35630</v>
      </c>
      <c r="C5345">
        <v>1997</v>
      </c>
      <c r="D5345">
        <v>710</v>
      </c>
      <c r="E5345">
        <v>4968.2</v>
      </c>
      <c r="F5345">
        <v>18.25</v>
      </c>
      <c r="G5345">
        <v>541</v>
      </c>
      <c r="H5345" t="s">
        <v>54</v>
      </c>
      <c r="I5345">
        <f t="shared" si="167"/>
        <v>7</v>
      </c>
      <c r="J5345">
        <f t="shared" si="168"/>
        <v>1</v>
      </c>
    </row>
    <row r="5346" spans="1:10">
      <c r="A5346" t="s">
        <v>53</v>
      </c>
      <c r="B5346" s="57">
        <v>35630</v>
      </c>
      <c r="C5346">
        <v>1997</v>
      </c>
      <c r="D5346">
        <v>710</v>
      </c>
      <c r="E5346">
        <v>6673.31</v>
      </c>
      <c r="F5346">
        <v>9.4</v>
      </c>
      <c r="G5346">
        <v>610</v>
      </c>
      <c r="H5346" t="s">
        <v>18</v>
      </c>
      <c r="I5346">
        <f t="shared" si="167"/>
        <v>7</v>
      </c>
      <c r="J5346">
        <f t="shared" si="168"/>
        <v>1</v>
      </c>
    </row>
    <row r="5347" spans="1:10">
      <c r="A5347" t="s">
        <v>53</v>
      </c>
      <c r="B5347" s="57">
        <v>35630</v>
      </c>
      <c r="C5347">
        <v>1997</v>
      </c>
      <c r="D5347">
        <v>710</v>
      </c>
      <c r="E5347">
        <v>6673.31</v>
      </c>
      <c r="F5347">
        <v>21.6</v>
      </c>
      <c r="G5347">
        <v>620</v>
      </c>
      <c r="H5347" t="s">
        <v>18</v>
      </c>
      <c r="I5347">
        <f t="shared" si="167"/>
        <v>7</v>
      </c>
      <c r="J5347">
        <f t="shared" si="168"/>
        <v>1</v>
      </c>
    </row>
    <row r="5348" spans="1:10">
      <c r="A5348" t="s">
        <v>53</v>
      </c>
      <c r="B5348" s="57">
        <v>35630</v>
      </c>
      <c r="C5348">
        <v>1997</v>
      </c>
      <c r="D5348">
        <v>710</v>
      </c>
      <c r="E5348">
        <v>6673.31</v>
      </c>
      <c r="F5348">
        <v>34.799999999999997</v>
      </c>
      <c r="G5348">
        <v>630</v>
      </c>
      <c r="H5348" t="s">
        <v>18</v>
      </c>
      <c r="I5348">
        <f t="shared" si="167"/>
        <v>7</v>
      </c>
      <c r="J5348">
        <f t="shared" si="168"/>
        <v>1</v>
      </c>
    </row>
    <row r="5349" spans="1:10">
      <c r="A5349" t="s">
        <v>53</v>
      </c>
      <c r="B5349" s="57">
        <v>35630</v>
      </c>
      <c r="C5349">
        <v>1997</v>
      </c>
      <c r="D5349">
        <v>710</v>
      </c>
      <c r="E5349">
        <v>6673.31</v>
      </c>
      <c r="F5349">
        <v>46.28</v>
      </c>
      <c r="G5349">
        <v>640</v>
      </c>
      <c r="H5349" t="s">
        <v>18</v>
      </c>
      <c r="I5349">
        <f t="shared" si="167"/>
        <v>7</v>
      </c>
      <c r="J5349">
        <f t="shared" si="168"/>
        <v>1</v>
      </c>
    </row>
    <row r="5350" spans="1:10">
      <c r="A5350" t="s">
        <v>53</v>
      </c>
      <c r="B5350" s="57">
        <v>35630</v>
      </c>
      <c r="C5350">
        <v>1997</v>
      </c>
      <c r="D5350">
        <v>710</v>
      </c>
      <c r="E5350">
        <v>6673.31</v>
      </c>
      <c r="F5350">
        <v>25.17</v>
      </c>
      <c r="G5350">
        <v>650</v>
      </c>
      <c r="H5350" t="s">
        <v>18</v>
      </c>
      <c r="I5350">
        <f t="shared" ref="I5350:I5413" si="169">MONTH(B5350)</f>
        <v>7</v>
      </c>
      <c r="J5350">
        <f t="shared" si="168"/>
        <v>1</v>
      </c>
    </row>
    <row r="5351" spans="1:10">
      <c r="A5351" t="s">
        <v>53</v>
      </c>
      <c r="B5351" s="57">
        <v>35630</v>
      </c>
      <c r="C5351">
        <v>1997</v>
      </c>
      <c r="D5351">
        <v>710</v>
      </c>
      <c r="E5351">
        <v>6673.31</v>
      </c>
      <c r="F5351">
        <v>10.050000000000001</v>
      </c>
      <c r="G5351">
        <v>659</v>
      </c>
      <c r="H5351" t="s">
        <v>55</v>
      </c>
      <c r="I5351">
        <f t="shared" si="169"/>
        <v>7</v>
      </c>
      <c r="J5351">
        <f t="shared" si="168"/>
        <v>1</v>
      </c>
    </row>
    <row r="5352" spans="1:10">
      <c r="A5352" t="s">
        <v>53</v>
      </c>
      <c r="B5352" s="57">
        <v>35630</v>
      </c>
      <c r="C5352">
        <v>1997</v>
      </c>
      <c r="D5352">
        <v>710</v>
      </c>
      <c r="F5352">
        <v>0.18</v>
      </c>
      <c r="G5352">
        <v>541</v>
      </c>
      <c r="H5352" t="s">
        <v>54</v>
      </c>
      <c r="I5352">
        <f t="shared" si="169"/>
        <v>7</v>
      </c>
      <c r="J5352">
        <f t="shared" si="168"/>
        <v>1</v>
      </c>
    </row>
    <row r="5353" spans="1:10">
      <c r="A5353" t="s">
        <v>53</v>
      </c>
      <c r="B5353" s="57">
        <v>35630</v>
      </c>
      <c r="C5353">
        <v>1997</v>
      </c>
      <c r="D5353">
        <v>710</v>
      </c>
      <c r="F5353">
        <v>0.75</v>
      </c>
      <c r="G5353">
        <v>542</v>
      </c>
      <c r="H5353" t="s">
        <v>54</v>
      </c>
      <c r="I5353">
        <f t="shared" si="169"/>
        <v>7</v>
      </c>
      <c r="J5353">
        <f t="shared" si="168"/>
        <v>1</v>
      </c>
    </row>
    <row r="5354" spans="1:10">
      <c r="A5354" t="s">
        <v>53</v>
      </c>
      <c r="B5354" s="57">
        <v>35630</v>
      </c>
      <c r="C5354">
        <v>1997</v>
      </c>
      <c r="D5354">
        <v>710</v>
      </c>
      <c r="F5354">
        <v>0.01</v>
      </c>
      <c r="G5354">
        <v>610</v>
      </c>
      <c r="H5354" t="s">
        <v>18</v>
      </c>
      <c r="I5354">
        <f t="shared" si="169"/>
        <v>7</v>
      </c>
      <c r="J5354">
        <f t="shared" si="168"/>
        <v>1</v>
      </c>
    </row>
    <row r="5355" spans="1:10">
      <c r="A5355" t="s">
        <v>53</v>
      </c>
      <c r="B5355" s="57">
        <v>35630</v>
      </c>
      <c r="C5355">
        <v>1997</v>
      </c>
      <c r="D5355">
        <v>710</v>
      </c>
      <c r="F5355">
        <v>1.1299999999999999</v>
      </c>
      <c r="G5355">
        <v>620</v>
      </c>
      <c r="H5355" t="s">
        <v>18</v>
      </c>
      <c r="I5355">
        <f t="shared" si="169"/>
        <v>7</v>
      </c>
      <c r="J5355">
        <f t="shared" si="168"/>
        <v>1</v>
      </c>
    </row>
    <row r="5356" spans="1:10">
      <c r="A5356" t="s">
        <v>53</v>
      </c>
      <c r="B5356" s="57">
        <v>35630</v>
      </c>
      <c r="C5356">
        <v>1997</v>
      </c>
      <c r="D5356">
        <v>710</v>
      </c>
      <c r="F5356">
        <v>15.39</v>
      </c>
      <c r="G5356">
        <v>630</v>
      </c>
      <c r="H5356" t="s">
        <v>18</v>
      </c>
      <c r="I5356">
        <f t="shared" si="169"/>
        <v>7</v>
      </c>
      <c r="J5356">
        <f t="shared" si="168"/>
        <v>1</v>
      </c>
    </row>
    <row r="5357" spans="1:10">
      <c r="A5357" t="s">
        <v>53</v>
      </c>
      <c r="B5357" s="57">
        <v>35630</v>
      </c>
      <c r="C5357">
        <v>1997</v>
      </c>
      <c r="D5357">
        <v>710</v>
      </c>
      <c r="F5357">
        <v>11.51</v>
      </c>
      <c r="G5357">
        <v>640</v>
      </c>
      <c r="H5357" t="s">
        <v>18</v>
      </c>
      <c r="I5357">
        <f t="shared" si="169"/>
        <v>7</v>
      </c>
      <c r="J5357">
        <f t="shared" si="168"/>
        <v>1</v>
      </c>
    </row>
    <row r="5358" spans="1:10">
      <c r="A5358" t="s">
        <v>53</v>
      </c>
      <c r="B5358" s="57">
        <v>35630</v>
      </c>
      <c r="C5358">
        <v>1997</v>
      </c>
      <c r="D5358">
        <v>710</v>
      </c>
      <c r="F5358">
        <v>3.9</v>
      </c>
      <c r="G5358">
        <v>650</v>
      </c>
      <c r="H5358" t="s">
        <v>18</v>
      </c>
      <c r="I5358">
        <f t="shared" si="169"/>
        <v>7</v>
      </c>
      <c r="J5358">
        <f t="shared" si="168"/>
        <v>1</v>
      </c>
    </row>
    <row r="5359" spans="1:10">
      <c r="A5359" t="s">
        <v>53</v>
      </c>
      <c r="B5359" s="57">
        <v>35630</v>
      </c>
      <c r="C5359">
        <v>1997</v>
      </c>
      <c r="D5359">
        <v>710</v>
      </c>
      <c r="F5359">
        <v>0.97</v>
      </c>
      <c r="G5359">
        <v>659</v>
      </c>
      <c r="H5359" t="s">
        <v>55</v>
      </c>
      <c r="I5359">
        <f t="shared" si="169"/>
        <v>7</v>
      </c>
      <c r="J5359">
        <f t="shared" si="168"/>
        <v>1</v>
      </c>
    </row>
    <row r="5360" spans="1:10">
      <c r="A5360" t="s">
        <v>53</v>
      </c>
      <c r="B5360" s="57">
        <v>35637</v>
      </c>
      <c r="C5360">
        <v>1997</v>
      </c>
      <c r="D5360">
        <v>710</v>
      </c>
      <c r="E5360">
        <v>3109.31</v>
      </c>
      <c r="F5360">
        <v>7.69</v>
      </c>
      <c r="G5360">
        <v>518</v>
      </c>
      <c r="H5360" t="s">
        <v>54</v>
      </c>
      <c r="I5360">
        <f t="shared" si="169"/>
        <v>7</v>
      </c>
      <c r="J5360">
        <f t="shared" si="168"/>
        <v>1</v>
      </c>
    </row>
    <row r="5361" spans="1:10">
      <c r="A5361" t="s">
        <v>53</v>
      </c>
      <c r="B5361" s="57">
        <v>35637</v>
      </c>
      <c r="C5361">
        <v>1997</v>
      </c>
      <c r="D5361">
        <v>710</v>
      </c>
      <c r="E5361">
        <v>3109.31</v>
      </c>
      <c r="F5361">
        <v>0.02</v>
      </c>
      <c r="G5361">
        <v>519</v>
      </c>
      <c r="H5361" t="s">
        <v>54</v>
      </c>
      <c r="I5361">
        <f t="shared" si="169"/>
        <v>7</v>
      </c>
      <c r="J5361">
        <f t="shared" si="168"/>
        <v>1</v>
      </c>
    </row>
    <row r="5362" spans="1:10">
      <c r="A5362" t="s">
        <v>53</v>
      </c>
      <c r="B5362" s="57">
        <v>35637</v>
      </c>
      <c r="C5362">
        <v>1997</v>
      </c>
      <c r="D5362">
        <v>710</v>
      </c>
      <c r="E5362">
        <v>3109.31</v>
      </c>
      <c r="F5362">
        <v>3.89</v>
      </c>
      <c r="G5362">
        <v>541</v>
      </c>
      <c r="H5362" t="s">
        <v>54</v>
      </c>
      <c r="I5362">
        <f t="shared" si="169"/>
        <v>7</v>
      </c>
      <c r="J5362">
        <f t="shared" si="168"/>
        <v>1</v>
      </c>
    </row>
    <row r="5363" spans="1:10">
      <c r="A5363" t="s">
        <v>53</v>
      </c>
      <c r="B5363" s="57">
        <v>35637</v>
      </c>
      <c r="C5363">
        <v>1997</v>
      </c>
      <c r="D5363">
        <v>710</v>
      </c>
      <c r="E5363">
        <v>4632.24</v>
      </c>
      <c r="F5363">
        <v>10.33</v>
      </c>
      <c r="G5363">
        <v>620</v>
      </c>
      <c r="H5363" t="s">
        <v>18</v>
      </c>
      <c r="I5363">
        <f t="shared" si="169"/>
        <v>7</v>
      </c>
      <c r="J5363">
        <f t="shared" si="168"/>
        <v>1</v>
      </c>
    </row>
    <row r="5364" spans="1:10">
      <c r="A5364" t="s">
        <v>53</v>
      </c>
      <c r="B5364" s="57">
        <v>35637</v>
      </c>
      <c r="C5364">
        <v>1997</v>
      </c>
      <c r="D5364">
        <v>710</v>
      </c>
      <c r="E5364">
        <v>4632.24</v>
      </c>
      <c r="F5364">
        <v>6.64</v>
      </c>
      <c r="G5364">
        <v>630</v>
      </c>
      <c r="H5364" t="s">
        <v>18</v>
      </c>
      <c r="I5364">
        <f t="shared" si="169"/>
        <v>7</v>
      </c>
      <c r="J5364">
        <f t="shared" si="168"/>
        <v>1</v>
      </c>
    </row>
    <row r="5365" spans="1:10">
      <c r="A5365" t="s">
        <v>53</v>
      </c>
      <c r="B5365" s="57">
        <v>35637</v>
      </c>
      <c r="C5365">
        <v>1997</v>
      </c>
      <c r="D5365">
        <v>710</v>
      </c>
      <c r="E5365">
        <v>4632.24</v>
      </c>
      <c r="F5365">
        <v>9.65</v>
      </c>
      <c r="G5365">
        <v>650</v>
      </c>
      <c r="H5365" t="s">
        <v>18</v>
      </c>
      <c r="I5365">
        <f t="shared" si="169"/>
        <v>7</v>
      </c>
      <c r="J5365">
        <f t="shared" si="168"/>
        <v>1</v>
      </c>
    </row>
    <row r="5366" spans="1:10">
      <c r="A5366" t="s">
        <v>53</v>
      </c>
      <c r="B5366" s="57">
        <v>35637</v>
      </c>
      <c r="C5366">
        <v>1997</v>
      </c>
      <c r="D5366">
        <v>710</v>
      </c>
      <c r="E5366">
        <v>4632.24</v>
      </c>
      <c r="F5366">
        <v>0.84</v>
      </c>
      <c r="G5366">
        <v>659</v>
      </c>
      <c r="H5366" t="s">
        <v>55</v>
      </c>
      <c r="I5366">
        <f t="shared" si="169"/>
        <v>7</v>
      </c>
      <c r="J5366">
        <f t="shared" si="168"/>
        <v>1</v>
      </c>
    </row>
    <row r="5367" spans="1:10">
      <c r="A5367" t="s">
        <v>53</v>
      </c>
      <c r="B5367" s="57">
        <v>35637</v>
      </c>
      <c r="C5367">
        <v>1997</v>
      </c>
      <c r="D5367">
        <v>710</v>
      </c>
      <c r="E5367">
        <v>4968.2</v>
      </c>
      <c r="F5367">
        <v>0.75</v>
      </c>
      <c r="G5367">
        <v>517</v>
      </c>
      <c r="H5367" t="s">
        <v>54</v>
      </c>
      <c r="I5367">
        <f t="shared" si="169"/>
        <v>7</v>
      </c>
      <c r="J5367">
        <f t="shared" si="168"/>
        <v>1</v>
      </c>
    </row>
    <row r="5368" spans="1:10">
      <c r="A5368" t="s">
        <v>53</v>
      </c>
      <c r="B5368" s="57">
        <v>35637</v>
      </c>
      <c r="C5368">
        <v>1997</v>
      </c>
      <c r="D5368">
        <v>710</v>
      </c>
      <c r="E5368">
        <v>4968.2</v>
      </c>
      <c r="F5368">
        <v>1.92</v>
      </c>
      <c r="G5368">
        <v>519</v>
      </c>
      <c r="H5368" t="s">
        <v>54</v>
      </c>
      <c r="I5368">
        <f t="shared" si="169"/>
        <v>7</v>
      </c>
      <c r="J5368">
        <f t="shared" si="168"/>
        <v>1</v>
      </c>
    </row>
    <row r="5369" spans="1:10">
      <c r="A5369" t="s">
        <v>53</v>
      </c>
      <c r="B5369" s="57">
        <v>35637</v>
      </c>
      <c r="C5369">
        <v>1997</v>
      </c>
      <c r="D5369">
        <v>710</v>
      </c>
      <c r="E5369">
        <v>4968.2</v>
      </c>
      <c r="F5369">
        <v>1.03</v>
      </c>
      <c r="G5369">
        <v>521</v>
      </c>
      <c r="H5369" t="s">
        <v>54</v>
      </c>
      <c r="I5369">
        <f t="shared" si="169"/>
        <v>7</v>
      </c>
      <c r="J5369">
        <f t="shared" si="168"/>
        <v>1</v>
      </c>
    </row>
    <row r="5370" spans="1:10">
      <c r="A5370" t="s">
        <v>53</v>
      </c>
      <c r="B5370" s="57">
        <v>35637</v>
      </c>
      <c r="C5370">
        <v>1997</v>
      </c>
      <c r="D5370">
        <v>710</v>
      </c>
      <c r="E5370">
        <v>4968.2</v>
      </c>
      <c r="F5370">
        <v>19.739999999999998</v>
      </c>
      <c r="G5370">
        <v>541</v>
      </c>
      <c r="H5370" t="s">
        <v>54</v>
      </c>
      <c r="I5370">
        <f t="shared" si="169"/>
        <v>7</v>
      </c>
      <c r="J5370">
        <f t="shared" si="168"/>
        <v>1</v>
      </c>
    </row>
    <row r="5371" spans="1:10">
      <c r="A5371" t="s">
        <v>53</v>
      </c>
      <c r="B5371" s="57">
        <v>35637</v>
      </c>
      <c r="C5371">
        <v>1997</v>
      </c>
      <c r="D5371">
        <v>710</v>
      </c>
      <c r="E5371">
        <v>6673.31</v>
      </c>
      <c r="F5371">
        <v>16.95</v>
      </c>
      <c r="G5371">
        <v>610</v>
      </c>
      <c r="H5371" t="s">
        <v>18</v>
      </c>
      <c r="I5371">
        <f t="shared" si="169"/>
        <v>7</v>
      </c>
      <c r="J5371">
        <f t="shared" si="168"/>
        <v>1</v>
      </c>
    </row>
    <row r="5372" spans="1:10">
      <c r="A5372" t="s">
        <v>53</v>
      </c>
      <c r="B5372" s="57">
        <v>35637</v>
      </c>
      <c r="C5372">
        <v>1997</v>
      </c>
      <c r="D5372">
        <v>710</v>
      </c>
      <c r="E5372">
        <v>6673.31</v>
      </c>
      <c r="F5372">
        <v>3.91</v>
      </c>
      <c r="G5372">
        <v>620</v>
      </c>
      <c r="H5372" t="s">
        <v>18</v>
      </c>
      <c r="I5372">
        <f t="shared" si="169"/>
        <v>7</v>
      </c>
      <c r="J5372">
        <f t="shared" si="168"/>
        <v>1</v>
      </c>
    </row>
    <row r="5373" spans="1:10">
      <c r="A5373" t="s">
        <v>53</v>
      </c>
      <c r="B5373" s="57">
        <v>35637</v>
      </c>
      <c r="C5373">
        <v>1997</v>
      </c>
      <c r="D5373">
        <v>710</v>
      </c>
      <c r="E5373">
        <v>6673.31</v>
      </c>
      <c r="F5373">
        <v>27.56</v>
      </c>
      <c r="G5373">
        <v>630</v>
      </c>
      <c r="H5373" t="s">
        <v>18</v>
      </c>
      <c r="I5373">
        <f t="shared" si="169"/>
        <v>7</v>
      </c>
      <c r="J5373">
        <f t="shared" si="168"/>
        <v>1</v>
      </c>
    </row>
    <row r="5374" spans="1:10">
      <c r="A5374" t="s">
        <v>53</v>
      </c>
      <c r="B5374" s="57">
        <v>35637</v>
      </c>
      <c r="C5374">
        <v>1997</v>
      </c>
      <c r="D5374">
        <v>710</v>
      </c>
      <c r="E5374">
        <v>6673.31</v>
      </c>
      <c r="F5374">
        <v>24.65</v>
      </c>
      <c r="G5374">
        <v>640</v>
      </c>
      <c r="H5374" t="s">
        <v>18</v>
      </c>
      <c r="I5374">
        <f t="shared" si="169"/>
        <v>7</v>
      </c>
      <c r="J5374">
        <f t="shared" si="168"/>
        <v>1</v>
      </c>
    </row>
    <row r="5375" spans="1:10">
      <c r="A5375" t="s">
        <v>53</v>
      </c>
      <c r="B5375" s="57">
        <v>35637</v>
      </c>
      <c r="C5375">
        <v>1997</v>
      </c>
      <c r="D5375">
        <v>710</v>
      </c>
      <c r="E5375">
        <v>6673.31</v>
      </c>
      <c r="F5375">
        <v>54.11</v>
      </c>
      <c r="G5375">
        <v>650</v>
      </c>
      <c r="H5375" t="s">
        <v>18</v>
      </c>
      <c r="I5375">
        <f t="shared" si="169"/>
        <v>7</v>
      </c>
      <c r="J5375">
        <f t="shared" si="168"/>
        <v>1</v>
      </c>
    </row>
    <row r="5376" spans="1:10">
      <c r="A5376" t="s">
        <v>53</v>
      </c>
      <c r="B5376" s="57">
        <v>35637</v>
      </c>
      <c r="C5376">
        <v>1997</v>
      </c>
      <c r="D5376">
        <v>710</v>
      </c>
      <c r="E5376">
        <v>6673.31</v>
      </c>
      <c r="F5376">
        <v>2.85</v>
      </c>
      <c r="G5376">
        <v>659</v>
      </c>
      <c r="H5376" t="s">
        <v>55</v>
      </c>
      <c r="I5376">
        <f t="shared" si="169"/>
        <v>7</v>
      </c>
      <c r="J5376">
        <f t="shared" si="168"/>
        <v>1</v>
      </c>
    </row>
    <row r="5377" spans="1:10">
      <c r="A5377" t="s">
        <v>53</v>
      </c>
      <c r="B5377" s="57">
        <v>35637</v>
      </c>
      <c r="C5377">
        <v>1997</v>
      </c>
      <c r="D5377">
        <v>710</v>
      </c>
      <c r="F5377">
        <v>0.28000000000000003</v>
      </c>
      <c r="G5377">
        <v>518</v>
      </c>
      <c r="H5377" t="s">
        <v>54</v>
      </c>
      <c r="I5377">
        <f t="shared" si="169"/>
        <v>7</v>
      </c>
      <c r="J5377">
        <f t="shared" si="168"/>
        <v>1</v>
      </c>
    </row>
    <row r="5378" spans="1:10">
      <c r="A5378" t="s">
        <v>53</v>
      </c>
      <c r="B5378" s="57">
        <v>35637</v>
      </c>
      <c r="C5378">
        <v>1997</v>
      </c>
      <c r="D5378">
        <v>710</v>
      </c>
      <c r="F5378">
        <v>0.01</v>
      </c>
      <c r="G5378">
        <v>519</v>
      </c>
      <c r="H5378" t="s">
        <v>54</v>
      </c>
      <c r="I5378">
        <f t="shared" si="169"/>
        <v>7</v>
      </c>
      <c r="J5378">
        <f t="shared" si="168"/>
        <v>1</v>
      </c>
    </row>
    <row r="5379" spans="1:10">
      <c r="A5379" t="s">
        <v>53</v>
      </c>
      <c r="B5379" s="57">
        <v>35637</v>
      </c>
      <c r="C5379">
        <v>1997</v>
      </c>
      <c r="D5379">
        <v>710</v>
      </c>
      <c r="F5379">
        <v>0.11</v>
      </c>
      <c r="G5379">
        <v>541</v>
      </c>
      <c r="H5379" t="s">
        <v>54</v>
      </c>
      <c r="I5379">
        <f t="shared" si="169"/>
        <v>7</v>
      </c>
      <c r="J5379">
        <f t="shared" ref="J5379:J5442" si="170">IF(I5379&lt;7,0,1)</f>
        <v>1</v>
      </c>
    </row>
    <row r="5380" spans="1:10">
      <c r="A5380" t="s">
        <v>53</v>
      </c>
      <c r="B5380" s="57">
        <v>35637</v>
      </c>
      <c r="C5380">
        <v>1997</v>
      </c>
      <c r="D5380">
        <v>710</v>
      </c>
      <c r="F5380">
        <v>4.99</v>
      </c>
      <c r="G5380">
        <v>610</v>
      </c>
      <c r="H5380" t="s">
        <v>18</v>
      </c>
      <c r="I5380">
        <f t="shared" si="169"/>
        <v>7</v>
      </c>
      <c r="J5380">
        <f t="shared" si="170"/>
        <v>1</v>
      </c>
    </row>
    <row r="5381" spans="1:10">
      <c r="A5381" t="s">
        <v>53</v>
      </c>
      <c r="B5381" s="57">
        <v>35637</v>
      </c>
      <c r="C5381">
        <v>1997</v>
      </c>
      <c r="D5381">
        <v>710</v>
      </c>
      <c r="F5381">
        <v>0.5</v>
      </c>
      <c r="G5381">
        <v>620</v>
      </c>
      <c r="H5381" t="s">
        <v>18</v>
      </c>
      <c r="I5381">
        <f t="shared" si="169"/>
        <v>7</v>
      </c>
      <c r="J5381">
        <f t="shared" si="170"/>
        <v>1</v>
      </c>
    </row>
    <row r="5382" spans="1:10">
      <c r="A5382" t="s">
        <v>53</v>
      </c>
      <c r="B5382" s="57">
        <v>35637</v>
      </c>
      <c r="C5382">
        <v>1997</v>
      </c>
      <c r="D5382">
        <v>710</v>
      </c>
      <c r="F5382">
        <v>6.11</v>
      </c>
      <c r="G5382">
        <v>630</v>
      </c>
      <c r="H5382" t="s">
        <v>18</v>
      </c>
      <c r="I5382">
        <f t="shared" si="169"/>
        <v>7</v>
      </c>
      <c r="J5382">
        <f t="shared" si="170"/>
        <v>1</v>
      </c>
    </row>
    <row r="5383" spans="1:10">
      <c r="A5383" t="s">
        <v>53</v>
      </c>
      <c r="B5383" s="57">
        <v>35637</v>
      </c>
      <c r="C5383">
        <v>1997</v>
      </c>
      <c r="D5383">
        <v>710</v>
      </c>
      <c r="F5383">
        <v>4.2</v>
      </c>
      <c r="G5383">
        <v>640</v>
      </c>
      <c r="H5383" t="s">
        <v>18</v>
      </c>
      <c r="I5383">
        <f t="shared" si="169"/>
        <v>7</v>
      </c>
      <c r="J5383">
        <f t="shared" si="170"/>
        <v>1</v>
      </c>
    </row>
    <row r="5384" spans="1:10">
      <c r="A5384" t="s">
        <v>53</v>
      </c>
      <c r="B5384" s="57">
        <v>35637</v>
      </c>
      <c r="C5384">
        <v>1997</v>
      </c>
      <c r="D5384">
        <v>710</v>
      </c>
      <c r="F5384">
        <v>2.48</v>
      </c>
      <c r="G5384">
        <v>650</v>
      </c>
      <c r="H5384" t="s">
        <v>18</v>
      </c>
      <c r="I5384">
        <f t="shared" si="169"/>
        <v>7</v>
      </c>
      <c r="J5384">
        <f t="shared" si="170"/>
        <v>1</v>
      </c>
    </row>
    <row r="5385" spans="1:10">
      <c r="A5385" t="s">
        <v>53</v>
      </c>
      <c r="B5385" s="57">
        <v>35637</v>
      </c>
      <c r="C5385">
        <v>1997</v>
      </c>
      <c r="D5385">
        <v>710</v>
      </c>
      <c r="F5385">
        <v>2.4900000000000002</v>
      </c>
      <c r="G5385">
        <v>659</v>
      </c>
      <c r="H5385" t="s">
        <v>55</v>
      </c>
      <c r="I5385">
        <f t="shared" si="169"/>
        <v>7</v>
      </c>
      <c r="J5385">
        <f t="shared" si="170"/>
        <v>1</v>
      </c>
    </row>
    <row r="5386" spans="1:10">
      <c r="A5386" t="s">
        <v>53</v>
      </c>
      <c r="B5386" s="57">
        <v>35644</v>
      </c>
      <c r="C5386">
        <v>1997</v>
      </c>
      <c r="D5386">
        <v>710</v>
      </c>
      <c r="E5386">
        <v>3109.31</v>
      </c>
      <c r="F5386">
        <v>6.55</v>
      </c>
      <c r="G5386">
        <v>518</v>
      </c>
      <c r="H5386" t="s">
        <v>54</v>
      </c>
      <c r="I5386">
        <f t="shared" si="169"/>
        <v>8</v>
      </c>
      <c r="J5386">
        <f t="shared" si="170"/>
        <v>1</v>
      </c>
    </row>
    <row r="5387" spans="1:10">
      <c r="A5387" t="s">
        <v>53</v>
      </c>
      <c r="B5387" s="57">
        <v>35644</v>
      </c>
      <c r="C5387">
        <v>1997</v>
      </c>
      <c r="D5387">
        <v>710</v>
      </c>
      <c r="E5387">
        <v>3109.31</v>
      </c>
      <c r="F5387">
        <v>1.85</v>
      </c>
      <c r="G5387">
        <v>519</v>
      </c>
      <c r="H5387" t="s">
        <v>54</v>
      </c>
      <c r="I5387">
        <f t="shared" si="169"/>
        <v>8</v>
      </c>
      <c r="J5387">
        <f t="shared" si="170"/>
        <v>1</v>
      </c>
    </row>
    <row r="5388" spans="1:10">
      <c r="A5388" t="s">
        <v>53</v>
      </c>
      <c r="B5388" s="57">
        <v>35644</v>
      </c>
      <c r="C5388">
        <v>1997</v>
      </c>
      <c r="D5388">
        <v>710</v>
      </c>
      <c r="E5388">
        <v>3109.31</v>
      </c>
      <c r="F5388">
        <v>4.59</v>
      </c>
      <c r="G5388">
        <v>541</v>
      </c>
      <c r="H5388" t="s">
        <v>54</v>
      </c>
      <c r="I5388">
        <f t="shared" si="169"/>
        <v>8</v>
      </c>
      <c r="J5388">
        <f t="shared" si="170"/>
        <v>1</v>
      </c>
    </row>
    <row r="5389" spans="1:10">
      <c r="A5389" t="s">
        <v>53</v>
      </c>
      <c r="B5389" s="57">
        <v>35644</v>
      </c>
      <c r="C5389">
        <v>1997</v>
      </c>
      <c r="D5389">
        <v>710</v>
      </c>
      <c r="E5389">
        <v>3109.31</v>
      </c>
      <c r="F5389">
        <v>18.53</v>
      </c>
      <c r="G5389">
        <v>542</v>
      </c>
      <c r="H5389" t="s">
        <v>54</v>
      </c>
      <c r="I5389">
        <f t="shared" si="169"/>
        <v>8</v>
      </c>
      <c r="J5389">
        <f t="shared" si="170"/>
        <v>1</v>
      </c>
    </row>
    <row r="5390" spans="1:10">
      <c r="A5390" t="s">
        <v>53</v>
      </c>
      <c r="B5390" s="57">
        <v>35644</v>
      </c>
      <c r="C5390">
        <v>1997</v>
      </c>
      <c r="D5390">
        <v>710</v>
      </c>
      <c r="E5390">
        <v>4632.24</v>
      </c>
      <c r="F5390">
        <v>1.84</v>
      </c>
      <c r="G5390">
        <v>620</v>
      </c>
      <c r="H5390" t="s">
        <v>18</v>
      </c>
      <c r="I5390">
        <f t="shared" si="169"/>
        <v>8</v>
      </c>
      <c r="J5390">
        <f t="shared" si="170"/>
        <v>1</v>
      </c>
    </row>
    <row r="5391" spans="1:10">
      <c r="A5391" t="s">
        <v>53</v>
      </c>
      <c r="B5391" s="57">
        <v>35644</v>
      </c>
      <c r="C5391">
        <v>1997</v>
      </c>
      <c r="D5391">
        <v>710</v>
      </c>
      <c r="E5391">
        <v>4632.24</v>
      </c>
      <c r="F5391">
        <v>27.12</v>
      </c>
      <c r="G5391">
        <v>650</v>
      </c>
      <c r="H5391" t="s">
        <v>18</v>
      </c>
      <c r="I5391">
        <f t="shared" si="169"/>
        <v>8</v>
      </c>
      <c r="J5391">
        <f t="shared" si="170"/>
        <v>1</v>
      </c>
    </row>
    <row r="5392" spans="1:10">
      <c r="A5392" t="s">
        <v>53</v>
      </c>
      <c r="B5392" s="57">
        <v>35644</v>
      </c>
      <c r="C5392">
        <v>1997</v>
      </c>
      <c r="D5392">
        <v>710</v>
      </c>
      <c r="E5392">
        <v>4968.2</v>
      </c>
      <c r="F5392">
        <v>23.81</v>
      </c>
      <c r="G5392">
        <v>541</v>
      </c>
      <c r="H5392" t="s">
        <v>54</v>
      </c>
      <c r="I5392">
        <f t="shared" si="169"/>
        <v>8</v>
      </c>
      <c r="J5392">
        <f t="shared" si="170"/>
        <v>1</v>
      </c>
    </row>
    <row r="5393" spans="1:10">
      <c r="A5393" t="s">
        <v>53</v>
      </c>
      <c r="B5393" s="57">
        <v>35644</v>
      </c>
      <c r="C5393">
        <v>1997</v>
      </c>
      <c r="D5393">
        <v>710</v>
      </c>
      <c r="E5393">
        <v>4968.2</v>
      </c>
      <c r="F5393">
        <v>2.13</v>
      </c>
      <c r="G5393">
        <v>542</v>
      </c>
      <c r="H5393" t="s">
        <v>54</v>
      </c>
      <c r="I5393">
        <f t="shared" si="169"/>
        <v>8</v>
      </c>
      <c r="J5393">
        <f t="shared" si="170"/>
        <v>1</v>
      </c>
    </row>
    <row r="5394" spans="1:10">
      <c r="A5394" t="s">
        <v>53</v>
      </c>
      <c r="B5394" s="57">
        <v>35644</v>
      </c>
      <c r="C5394">
        <v>1997</v>
      </c>
      <c r="D5394">
        <v>710</v>
      </c>
      <c r="E5394">
        <v>6673.31</v>
      </c>
      <c r="F5394">
        <v>46.13</v>
      </c>
      <c r="G5394">
        <v>610</v>
      </c>
      <c r="H5394" t="s">
        <v>18</v>
      </c>
      <c r="I5394">
        <f t="shared" si="169"/>
        <v>8</v>
      </c>
      <c r="J5394">
        <f t="shared" si="170"/>
        <v>1</v>
      </c>
    </row>
    <row r="5395" spans="1:10">
      <c r="A5395" t="s">
        <v>53</v>
      </c>
      <c r="B5395" s="57">
        <v>35644</v>
      </c>
      <c r="C5395">
        <v>1997</v>
      </c>
      <c r="D5395">
        <v>710</v>
      </c>
      <c r="E5395">
        <v>6673.31</v>
      </c>
      <c r="F5395">
        <v>3.99</v>
      </c>
      <c r="G5395">
        <v>620</v>
      </c>
      <c r="H5395" t="s">
        <v>18</v>
      </c>
      <c r="I5395">
        <f t="shared" si="169"/>
        <v>8</v>
      </c>
      <c r="J5395">
        <f t="shared" si="170"/>
        <v>1</v>
      </c>
    </row>
    <row r="5396" spans="1:10">
      <c r="A5396" t="s">
        <v>53</v>
      </c>
      <c r="B5396" s="57">
        <v>35644</v>
      </c>
      <c r="C5396">
        <v>1997</v>
      </c>
      <c r="D5396">
        <v>710</v>
      </c>
      <c r="E5396">
        <v>6673.31</v>
      </c>
      <c r="F5396">
        <v>53.76</v>
      </c>
      <c r="G5396">
        <v>630</v>
      </c>
      <c r="H5396" t="s">
        <v>18</v>
      </c>
      <c r="I5396">
        <f t="shared" si="169"/>
        <v>8</v>
      </c>
      <c r="J5396">
        <f t="shared" si="170"/>
        <v>1</v>
      </c>
    </row>
    <row r="5397" spans="1:10">
      <c r="A5397" t="s">
        <v>53</v>
      </c>
      <c r="B5397" s="57">
        <v>35644</v>
      </c>
      <c r="C5397">
        <v>1997</v>
      </c>
      <c r="D5397">
        <v>710</v>
      </c>
      <c r="E5397">
        <v>6673.31</v>
      </c>
      <c r="F5397">
        <v>12.55</v>
      </c>
      <c r="G5397">
        <v>640</v>
      </c>
      <c r="H5397" t="s">
        <v>18</v>
      </c>
      <c r="I5397">
        <f t="shared" si="169"/>
        <v>8</v>
      </c>
      <c r="J5397">
        <f t="shared" si="170"/>
        <v>1</v>
      </c>
    </row>
    <row r="5398" spans="1:10">
      <c r="A5398" t="s">
        <v>53</v>
      </c>
      <c r="B5398" s="57">
        <v>35644</v>
      </c>
      <c r="C5398">
        <v>1997</v>
      </c>
      <c r="D5398">
        <v>710</v>
      </c>
      <c r="E5398">
        <v>6673.31</v>
      </c>
      <c r="F5398">
        <v>19.489999999999998</v>
      </c>
      <c r="G5398">
        <v>650</v>
      </c>
      <c r="H5398" t="s">
        <v>18</v>
      </c>
      <c r="I5398">
        <f t="shared" si="169"/>
        <v>8</v>
      </c>
      <c r="J5398">
        <f t="shared" si="170"/>
        <v>1</v>
      </c>
    </row>
    <row r="5399" spans="1:10">
      <c r="A5399" t="s">
        <v>53</v>
      </c>
      <c r="B5399" s="57">
        <v>35644</v>
      </c>
      <c r="C5399">
        <v>1997</v>
      </c>
      <c r="D5399">
        <v>710</v>
      </c>
      <c r="E5399">
        <v>6673.31</v>
      </c>
      <c r="F5399">
        <v>4.28</v>
      </c>
      <c r="G5399">
        <v>659</v>
      </c>
      <c r="H5399" t="s">
        <v>55</v>
      </c>
      <c r="I5399">
        <f t="shared" si="169"/>
        <v>8</v>
      </c>
      <c r="J5399">
        <f t="shared" si="170"/>
        <v>1</v>
      </c>
    </row>
    <row r="5400" spans="1:10">
      <c r="A5400" t="s">
        <v>53</v>
      </c>
      <c r="B5400" s="57">
        <v>35644</v>
      </c>
      <c r="C5400">
        <v>1997</v>
      </c>
      <c r="D5400">
        <v>710</v>
      </c>
      <c r="F5400">
        <v>2.63</v>
      </c>
      <c r="G5400">
        <v>518</v>
      </c>
      <c r="H5400" t="s">
        <v>54</v>
      </c>
      <c r="I5400">
        <f t="shared" si="169"/>
        <v>8</v>
      </c>
      <c r="J5400">
        <f t="shared" si="170"/>
        <v>1</v>
      </c>
    </row>
    <row r="5401" spans="1:10">
      <c r="A5401" t="s">
        <v>53</v>
      </c>
      <c r="B5401" s="57">
        <v>35644</v>
      </c>
      <c r="C5401">
        <v>1997</v>
      </c>
      <c r="D5401">
        <v>710</v>
      </c>
      <c r="F5401">
        <v>0.14000000000000001</v>
      </c>
      <c r="G5401">
        <v>519</v>
      </c>
      <c r="H5401" t="s">
        <v>54</v>
      </c>
      <c r="I5401">
        <f t="shared" si="169"/>
        <v>8</v>
      </c>
      <c r="J5401">
        <f t="shared" si="170"/>
        <v>1</v>
      </c>
    </row>
    <row r="5402" spans="1:10">
      <c r="A5402" t="s">
        <v>53</v>
      </c>
      <c r="B5402" s="57">
        <v>35644</v>
      </c>
      <c r="C5402">
        <v>1997</v>
      </c>
      <c r="D5402">
        <v>710</v>
      </c>
      <c r="F5402">
        <v>0.2</v>
      </c>
      <c r="G5402">
        <v>541</v>
      </c>
      <c r="H5402" t="s">
        <v>54</v>
      </c>
      <c r="I5402">
        <f t="shared" si="169"/>
        <v>8</v>
      </c>
      <c r="J5402">
        <f t="shared" si="170"/>
        <v>1</v>
      </c>
    </row>
    <row r="5403" spans="1:10">
      <c r="A5403" t="s">
        <v>53</v>
      </c>
      <c r="B5403" s="57">
        <v>35644</v>
      </c>
      <c r="C5403">
        <v>1997</v>
      </c>
      <c r="D5403">
        <v>710</v>
      </c>
      <c r="F5403">
        <v>1.87</v>
      </c>
      <c r="G5403">
        <v>610</v>
      </c>
      <c r="H5403" t="s">
        <v>18</v>
      </c>
      <c r="I5403">
        <f t="shared" si="169"/>
        <v>8</v>
      </c>
      <c r="J5403">
        <f t="shared" si="170"/>
        <v>1</v>
      </c>
    </row>
    <row r="5404" spans="1:10">
      <c r="A5404" t="s">
        <v>53</v>
      </c>
      <c r="B5404" s="57">
        <v>35644</v>
      </c>
      <c r="C5404">
        <v>1997</v>
      </c>
      <c r="D5404">
        <v>710</v>
      </c>
      <c r="F5404">
        <v>0.78</v>
      </c>
      <c r="G5404">
        <v>620</v>
      </c>
      <c r="H5404" t="s">
        <v>18</v>
      </c>
      <c r="I5404">
        <f t="shared" si="169"/>
        <v>8</v>
      </c>
      <c r="J5404">
        <f t="shared" si="170"/>
        <v>1</v>
      </c>
    </row>
    <row r="5405" spans="1:10">
      <c r="A5405" t="s">
        <v>53</v>
      </c>
      <c r="B5405" s="57">
        <v>35644</v>
      </c>
      <c r="C5405">
        <v>1997</v>
      </c>
      <c r="D5405">
        <v>710</v>
      </c>
      <c r="F5405">
        <v>2.82</v>
      </c>
      <c r="G5405">
        <v>630</v>
      </c>
      <c r="H5405" t="s">
        <v>18</v>
      </c>
      <c r="I5405">
        <f t="shared" si="169"/>
        <v>8</v>
      </c>
      <c r="J5405">
        <f t="shared" si="170"/>
        <v>1</v>
      </c>
    </row>
    <row r="5406" spans="1:10">
      <c r="A5406" t="s">
        <v>53</v>
      </c>
      <c r="B5406" s="57">
        <v>35644</v>
      </c>
      <c r="C5406">
        <v>1997</v>
      </c>
      <c r="D5406">
        <v>710</v>
      </c>
      <c r="F5406">
        <v>0.22</v>
      </c>
      <c r="G5406">
        <v>640</v>
      </c>
      <c r="H5406" t="s">
        <v>18</v>
      </c>
      <c r="I5406">
        <f t="shared" si="169"/>
        <v>8</v>
      </c>
      <c r="J5406">
        <f t="shared" si="170"/>
        <v>1</v>
      </c>
    </row>
    <row r="5407" spans="1:10">
      <c r="A5407" t="s">
        <v>53</v>
      </c>
      <c r="B5407" s="57">
        <v>35644</v>
      </c>
      <c r="C5407">
        <v>1997</v>
      </c>
      <c r="D5407">
        <v>710</v>
      </c>
      <c r="F5407">
        <v>0.02</v>
      </c>
      <c r="G5407">
        <v>649</v>
      </c>
      <c r="H5407" t="s">
        <v>55</v>
      </c>
      <c r="I5407">
        <f t="shared" si="169"/>
        <v>8</v>
      </c>
      <c r="J5407">
        <f t="shared" si="170"/>
        <v>1</v>
      </c>
    </row>
    <row r="5408" spans="1:10">
      <c r="A5408" t="s">
        <v>53</v>
      </c>
      <c r="B5408" s="57">
        <v>35644</v>
      </c>
      <c r="C5408">
        <v>1997</v>
      </c>
      <c r="D5408">
        <v>710</v>
      </c>
      <c r="F5408">
        <v>0.72</v>
      </c>
      <c r="G5408">
        <v>650</v>
      </c>
      <c r="H5408" t="s">
        <v>18</v>
      </c>
      <c r="I5408">
        <f t="shared" si="169"/>
        <v>8</v>
      </c>
      <c r="J5408">
        <f t="shared" si="170"/>
        <v>1</v>
      </c>
    </row>
    <row r="5409" spans="1:10">
      <c r="A5409" t="s">
        <v>53</v>
      </c>
      <c r="B5409" s="57">
        <v>35644</v>
      </c>
      <c r="C5409">
        <v>1997</v>
      </c>
      <c r="D5409">
        <v>710</v>
      </c>
      <c r="F5409">
        <v>0.09</v>
      </c>
      <c r="G5409">
        <v>659</v>
      </c>
      <c r="H5409" t="s">
        <v>55</v>
      </c>
      <c r="I5409">
        <f t="shared" si="169"/>
        <v>8</v>
      </c>
      <c r="J5409">
        <f t="shared" si="170"/>
        <v>1</v>
      </c>
    </row>
    <row r="5410" spans="1:10">
      <c r="A5410" t="s">
        <v>53</v>
      </c>
      <c r="B5410" s="57">
        <v>35651</v>
      </c>
      <c r="C5410">
        <v>1997</v>
      </c>
      <c r="D5410">
        <v>710</v>
      </c>
      <c r="E5410">
        <v>3109.31</v>
      </c>
      <c r="F5410">
        <v>8.0299999999999994</v>
      </c>
      <c r="G5410">
        <v>518</v>
      </c>
      <c r="H5410" t="s">
        <v>54</v>
      </c>
      <c r="I5410">
        <f t="shared" si="169"/>
        <v>8</v>
      </c>
      <c r="J5410">
        <f t="shared" si="170"/>
        <v>1</v>
      </c>
    </row>
    <row r="5411" spans="1:10">
      <c r="A5411" t="s">
        <v>53</v>
      </c>
      <c r="B5411" s="57">
        <v>35651</v>
      </c>
      <c r="C5411">
        <v>1997</v>
      </c>
      <c r="D5411">
        <v>710</v>
      </c>
      <c r="E5411">
        <v>3109.31</v>
      </c>
      <c r="F5411">
        <v>5.41</v>
      </c>
      <c r="G5411">
        <v>519</v>
      </c>
      <c r="H5411" t="s">
        <v>54</v>
      </c>
      <c r="I5411">
        <f t="shared" si="169"/>
        <v>8</v>
      </c>
      <c r="J5411">
        <f t="shared" si="170"/>
        <v>1</v>
      </c>
    </row>
    <row r="5412" spans="1:10">
      <c r="A5412" t="s">
        <v>53</v>
      </c>
      <c r="B5412" s="57">
        <v>35651</v>
      </c>
      <c r="C5412">
        <v>1997</v>
      </c>
      <c r="D5412">
        <v>710</v>
      </c>
      <c r="E5412">
        <v>3109.31</v>
      </c>
      <c r="F5412">
        <v>5.07</v>
      </c>
      <c r="G5412">
        <v>541</v>
      </c>
      <c r="H5412" t="s">
        <v>54</v>
      </c>
      <c r="I5412">
        <f t="shared" si="169"/>
        <v>8</v>
      </c>
      <c r="J5412">
        <f t="shared" si="170"/>
        <v>1</v>
      </c>
    </row>
    <row r="5413" spans="1:10">
      <c r="A5413" t="s">
        <v>53</v>
      </c>
      <c r="B5413" s="57">
        <v>35651</v>
      </c>
      <c r="C5413">
        <v>1997</v>
      </c>
      <c r="D5413">
        <v>710</v>
      </c>
      <c r="E5413">
        <v>3109.31</v>
      </c>
      <c r="F5413">
        <v>4.1399999999999997</v>
      </c>
      <c r="G5413">
        <v>542</v>
      </c>
      <c r="H5413" t="s">
        <v>54</v>
      </c>
      <c r="I5413">
        <f t="shared" si="169"/>
        <v>8</v>
      </c>
      <c r="J5413">
        <f t="shared" si="170"/>
        <v>1</v>
      </c>
    </row>
    <row r="5414" spans="1:10">
      <c r="A5414" t="s">
        <v>53</v>
      </c>
      <c r="B5414" s="57">
        <v>35651</v>
      </c>
      <c r="C5414">
        <v>1997</v>
      </c>
      <c r="D5414">
        <v>710</v>
      </c>
      <c r="E5414">
        <v>4632.24</v>
      </c>
      <c r="F5414">
        <v>2.04</v>
      </c>
      <c r="G5414">
        <v>620</v>
      </c>
      <c r="H5414" t="s">
        <v>18</v>
      </c>
      <c r="I5414">
        <f t="shared" ref="I5414:I5477" si="171">MONTH(B5414)</f>
        <v>8</v>
      </c>
      <c r="J5414">
        <f t="shared" si="170"/>
        <v>1</v>
      </c>
    </row>
    <row r="5415" spans="1:10">
      <c r="A5415" t="s">
        <v>53</v>
      </c>
      <c r="B5415" s="57">
        <v>35651</v>
      </c>
      <c r="C5415">
        <v>1997</v>
      </c>
      <c r="D5415">
        <v>710</v>
      </c>
      <c r="E5415">
        <v>4968.2</v>
      </c>
      <c r="F5415">
        <v>13.13</v>
      </c>
      <c r="G5415">
        <v>541</v>
      </c>
      <c r="H5415" t="s">
        <v>54</v>
      </c>
      <c r="I5415">
        <f t="shared" si="171"/>
        <v>8</v>
      </c>
      <c r="J5415">
        <f t="shared" si="170"/>
        <v>1</v>
      </c>
    </row>
    <row r="5416" spans="1:10">
      <c r="A5416" t="s">
        <v>53</v>
      </c>
      <c r="B5416" s="57">
        <v>35651</v>
      </c>
      <c r="C5416">
        <v>1997</v>
      </c>
      <c r="D5416">
        <v>710</v>
      </c>
      <c r="E5416">
        <v>6673.31</v>
      </c>
      <c r="F5416">
        <v>15.15</v>
      </c>
      <c r="G5416">
        <v>610</v>
      </c>
      <c r="H5416" t="s">
        <v>18</v>
      </c>
      <c r="I5416">
        <f t="shared" si="171"/>
        <v>8</v>
      </c>
      <c r="J5416">
        <f t="shared" si="170"/>
        <v>1</v>
      </c>
    </row>
    <row r="5417" spans="1:10">
      <c r="A5417" t="s">
        <v>53</v>
      </c>
      <c r="B5417" s="57">
        <v>35651</v>
      </c>
      <c r="C5417">
        <v>1997</v>
      </c>
      <c r="D5417">
        <v>710</v>
      </c>
      <c r="E5417">
        <v>6673.31</v>
      </c>
      <c r="F5417">
        <v>17.36</v>
      </c>
      <c r="G5417">
        <v>620</v>
      </c>
      <c r="H5417" t="s">
        <v>18</v>
      </c>
      <c r="I5417">
        <f t="shared" si="171"/>
        <v>8</v>
      </c>
      <c r="J5417">
        <f t="shared" si="170"/>
        <v>1</v>
      </c>
    </row>
    <row r="5418" spans="1:10">
      <c r="A5418" t="s">
        <v>53</v>
      </c>
      <c r="B5418" s="57">
        <v>35651</v>
      </c>
      <c r="C5418">
        <v>1997</v>
      </c>
      <c r="D5418">
        <v>710</v>
      </c>
      <c r="E5418">
        <v>6673.31</v>
      </c>
      <c r="F5418">
        <v>66.92</v>
      </c>
      <c r="G5418">
        <v>630</v>
      </c>
      <c r="H5418" t="s">
        <v>18</v>
      </c>
      <c r="I5418">
        <f t="shared" si="171"/>
        <v>8</v>
      </c>
      <c r="J5418">
        <f t="shared" si="170"/>
        <v>1</v>
      </c>
    </row>
    <row r="5419" spans="1:10">
      <c r="A5419" t="s">
        <v>53</v>
      </c>
      <c r="B5419" s="57">
        <v>35651</v>
      </c>
      <c r="C5419">
        <v>1997</v>
      </c>
      <c r="D5419">
        <v>710</v>
      </c>
      <c r="E5419">
        <v>6673.31</v>
      </c>
      <c r="F5419">
        <v>11.37</v>
      </c>
      <c r="G5419">
        <v>640</v>
      </c>
      <c r="H5419" t="s">
        <v>18</v>
      </c>
      <c r="I5419">
        <f t="shared" si="171"/>
        <v>8</v>
      </c>
      <c r="J5419">
        <f t="shared" si="170"/>
        <v>1</v>
      </c>
    </row>
    <row r="5420" spans="1:10">
      <c r="A5420" t="s">
        <v>53</v>
      </c>
      <c r="B5420" s="57">
        <v>35651</v>
      </c>
      <c r="C5420">
        <v>1997</v>
      </c>
      <c r="D5420">
        <v>710</v>
      </c>
      <c r="E5420">
        <v>6673.31</v>
      </c>
      <c r="F5420">
        <v>32.380000000000003</v>
      </c>
      <c r="G5420">
        <v>650</v>
      </c>
      <c r="H5420" t="s">
        <v>18</v>
      </c>
      <c r="I5420">
        <f t="shared" si="171"/>
        <v>8</v>
      </c>
      <c r="J5420">
        <f t="shared" si="170"/>
        <v>1</v>
      </c>
    </row>
    <row r="5421" spans="1:10">
      <c r="A5421" t="s">
        <v>53</v>
      </c>
      <c r="B5421" s="57">
        <v>35651</v>
      </c>
      <c r="C5421">
        <v>1997</v>
      </c>
      <c r="D5421">
        <v>710</v>
      </c>
      <c r="F5421">
        <v>0.24</v>
      </c>
      <c r="G5421">
        <v>518</v>
      </c>
      <c r="H5421" t="s">
        <v>54</v>
      </c>
      <c r="I5421">
        <f t="shared" si="171"/>
        <v>8</v>
      </c>
      <c r="J5421">
        <f t="shared" si="170"/>
        <v>1</v>
      </c>
    </row>
    <row r="5422" spans="1:10">
      <c r="A5422" t="s">
        <v>53</v>
      </c>
      <c r="B5422" s="57">
        <v>35651</v>
      </c>
      <c r="C5422">
        <v>1997</v>
      </c>
      <c r="D5422">
        <v>710</v>
      </c>
      <c r="F5422">
        <v>1.35</v>
      </c>
      <c r="G5422">
        <v>519</v>
      </c>
      <c r="H5422" t="s">
        <v>54</v>
      </c>
      <c r="I5422">
        <f t="shared" si="171"/>
        <v>8</v>
      </c>
      <c r="J5422">
        <f t="shared" si="170"/>
        <v>1</v>
      </c>
    </row>
    <row r="5423" spans="1:10">
      <c r="A5423" t="s">
        <v>53</v>
      </c>
      <c r="B5423" s="57">
        <v>35651</v>
      </c>
      <c r="C5423">
        <v>1997</v>
      </c>
      <c r="D5423">
        <v>710</v>
      </c>
      <c r="F5423">
        <v>0.3</v>
      </c>
      <c r="G5423">
        <v>541</v>
      </c>
      <c r="H5423" t="s">
        <v>54</v>
      </c>
      <c r="I5423">
        <f t="shared" si="171"/>
        <v>8</v>
      </c>
      <c r="J5423">
        <f t="shared" si="170"/>
        <v>1</v>
      </c>
    </row>
    <row r="5424" spans="1:10">
      <c r="A5424" t="s">
        <v>53</v>
      </c>
      <c r="B5424" s="57">
        <v>35651</v>
      </c>
      <c r="C5424">
        <v>1997</v>
      </c>
      <c r="D5424">
        <v>710</v>
      </c>
      <c r="F5424">
        <v>0.89</v>
      </c>
      <c r="G5424">
        <v>542</v>
      </c>
      <c r="H5424" t="s">
        <v>54</v>
      </c>
      <c r="I5424">
        <f t="shared" si="171"/>
        <v>8</v>
      </c>
      <c r="J5424">
        <f t="shared" si="170"/>
        <v>1</v>
      </c>
    </row>
    <row r="5425" spans="1:10">
      <c r="A5425" t="s">
        <v>53</v>
      </c>
      <c r="B5425" s="57">
        <v>35651</v>
      </c>
      <c r="C5425">
        <v>1997</v>
      </c>
      <c r="D5425">
        <v>710</v>
      </c>
      <c r="F5425">
        <v>0.61</v>
      </c>
      <c r="G5425">
        <v>610</v>
      </c>
      <c r="H5425" t="s">
        <v>18</v>
      </c>
      <c r="I5425">
        <f t="shared" si="171"/>
        <v>8</v>
      </c>
      <c r="J5425">
        <f t="shared" si="170"/>
        <v>1</v>
      </c>
    </row>
    <row r="5426" spans="1:10">
      <c r="A5426" t="s">
        <v>53</v>
      </c>
      <c r="B5426" s="57">
        <v>35651</v>
      </c>
      <c r="C5426">
        <v>1997</v>
      </c>
      <c r="D5426">
        <v>710</v>
      </c>
      <c r="F5426">
        <v>0.91</v>
      </c>
      <c r="G5426">
        <v>620</v>
      </c>
      <c r="H5426" t="s">
        <v>18</v>
      </c>
      <c r="I5426">
        <f t="shared" si="171"/>
        <v>8</v>
      </c>
      <c r="J5426">
        <f t="shared" si="170"/>
        <v>1</v>
      </c>
    </row>
    <row r="5427" spans="1:10">
      <c r="A5427" t="s">
        <v>53</v>
      </c>
      <c r="B5427" s="57">
        <v>35651</v>
      </c>
      <c r="C5427">
        <v>1997</v>
      </c>
      <c r="D5427">
        <v>710</v>
      </c>
      <c r="F5427">
        <v>1.86</v>
      </c>
      <c r="G5427">
        <v>630</v>
      </c>
      <c r="H5427" t="s">
        <v>18</v>
      </c>
      <c r="I5427">
        <f t="shared" si="171"/>
        <v>8</v>
      </c>
      <c r="J5427">
        <f t="shared" si="170"/>
        <v>1</v>
      </c>
    </row>
    <row r="5428" spans="1:10">
      <c r="A5428" t="s">
        <v>53</v>
      </c>
      <c r="B5428" s="57">
        <v>35651</v>
      </c>
      <c r="C5428">
        <v>1997</v>
      </c>
      <c r="D5428">
        <v>710</v>
      </c>
      <c r="F5428">
        <v>1.97</v>
      </c>
      <c r="G5428">
        <v>640</v>
      </c>
      <c r="H5428" t="s">
        <v>18</v>
      </c>
      <c r="I5428">
        <f t="shared" si="171"/>
        <v>8</v>
      </c>
      <c r="J5428">
        <f t="shared" si="170"/>
        <v>1</v>
      </c>
    </row>
    <row r="5429" spans="1:10">
      <c r="A5429" t="s">
        <v>53</v>
      </c>
      <c r="B5429" s="57">
        <v>35651</v>
      </c>
      <c r="C5429">
        <v>1997</v>
      </c>
      <c r="D5429">
        <v>710</v>
      </c>
      <c r="F5429">
        <v>0.02</v>
      </c>
      <c r="G5429">
        <v>649</v>
      </c>
      <c r="H5429" t="s">
        <v>55</v>
      </c>
      <c r="I5429">
        <f t="shared" si="171"/>
        <v>8</v>
      </c>
      <c r="J5429">
        <f t="shared" si="170"/>
        <v>1</v>
      </c>
    </row>
    <row r="5430" spans="1:10">
      <c r="A5430" t="s">
        <v>53</v>
      </c>
      <c r="B5430" s="57">
        <v>35651</v>
      </c>
      <c r="C5430">
        <v>1997</v>
      </c>
      <c r="D5430">
        <v>710</v>
      </c>
      <c r="F5430">
        <v>0.96</v>
      </c>
      <c r="G5430">
        <v>650</v>
      </c>
      <c r="H5430" t="s">
        <v>18</v>
      </c>
      <c r="I5430">
        <f t="shared" si="171"/>
        <v>8</v>
      </c>
      <c r="J5430">
        <f t="shared" si="170"/>
        <v>1</v>
      </c>
    </row>
    <row r="5431" spans="1:10">
      <c r="A5431" t="s">
        <v>53</v>
      </c>
      <c r="B5431" s="57">
        <v>35651</v>
      </c>
      <c r="C5431">
        <v>1997</v>
      </c>
      <c r="D5431">
        <v>710</v>
      </c>
      <c r="F5431">
        <v>0.06</v>
      </c>
      <c r="G5431">
        <v>659</v>
      </c>
      <c r="H5431" t="s">
        <v>55</v>
      </c>
      <c r="I5431">
        <f t="shared" si="171"/>
        <v>8</v>
      </c>
      <c r="J5431">
        <f t="shared" si="170"/>
        <v>1</v>
      </c>
    </row>
    <row r="5432" spans="1:10">
      <c r="A5432" t="s">
        <v>53</v>
      </c>
      <c r="B5432" s="57">
        <v>35658</v>
      </c>
      <c r="C5432">
        <v>1997</v>
      </c>
      <c r="D5432">
        <v>710</v>
      </c>
      <c r="E5432">
        <v>3109.31</v>
      </c>
      <c r="F5432">
        <v>10.43</v>
      </c>
      <c r="G5432">
        <v>518</v>
      </c>
      <c r="H5432" t="s">
        <v>54</v>
      </c>
      <c r="I5432">
        <f t="shared" si="171"/>
        <v>8</v>
      </c>
      <c r="J5432">
        <f t="shared" si="170"/>
        <v>1</v>
      </c>
    </row>
    <row r="5433" spans="1:10">
      <c r="A5433" t="s">
        <v>53</v>
      </c>
      <c r="B5433" s="57">
        <v>35658</v>
      </c>
      <c r="C5433">
        <v>1997</v>
      </c>
      <c r="D5433">
        <v>710</v>
      </c>
      <c r="E5433">
        <v>3109.31</v>
      </c>
      <c r="F5433">
        <v>0.09</v>
      </c>
      <c r="G5433">
        <v>523</v>
      </c>
      <c r="H5433" t="s">
        <v>54</v>
      </c>
      <c r="I5433">
        <f t="shared" si="171"/>
        <v>8</v>
      </c>
      <c r="J5433">
        <f t="shared" si="170"/>
        <v>1</v>
      </c>
    </row>
    <row r="5434" spans="1:10">
      <c r="A5434" t="s">
        <v>53</v>
      </c>
      <c r="B5434" s="57">
        <v>35658</v>
      </c>
      <c r="C5434">
        <v>1997</v>
      </c>
      <c r="D5434">
        <v>710</v>
      </c>
      <c r="E5434">
        <v>3109.31</v>
      </c>
      <c r="F5434">
        <v>15.29</v>
      </c>
      <c r="G5434">
        <v>541</v>
      </c>
      <c r="H5434" t="s">
        <v>54</v>
      </c>
      <c r="I5434">
        <f t="shared" si="171"/>
        <v>8</v>
      </c>
      <c r="J5434">
        <f t="shared" si="170"/>
        <v>1</v>
      </c>
    </row>
    <row r="5435" spans="1:10">
      <c r="A5435" t="s">
        <v>53</v>
      </c>
      <c r="B5435" s="57">
        <v>35658</v>
      </c>
      <c r="C5435">
        <v>1997</v>
      </c>
      <c r="D5435">
        <v>710</v>
      </c>
      <c r="E5435">
        <v>4968.2</v>
      </c>
      <c r="F5435">
        <v>19.2</v>
      </c>
      <c r="G5435">
        <v>541</v>
      </c>
      <c r="H5435" t="s">
        <v>54</v>
      </c>
      <c r="I5435">
        <f t="shared" si="171"/>
        <v>8</v>
      </c>
      <c r="J5435">
        <f t="shared" si="170"/>
        <v>1</v>
      </c>
    </row>
    <row r="5436" spans="1:10">
      <c r="A5436" t="s">
        <v>53</v>
      </c>
      <c r="B5436" s="57">
        <v>35658</v>
      </c>
      <c r="C5436">
        <v>1997</v>
      </c>
      <c r="D5436">
        <v>710</v>
      </c>
      <c r="E5436">
        <v>6673.31</v>
      </c>
      <c r="F5436">
        <v>22.81</v>
      </c>
      <c r="G5436">
        <v>610</v>
      </c>
      <c r="H5436" t="s">
        <v>18</v>
      </c>
      <c r="I5436">
        <f t="shared" si="171"/>
        <v>8</v>
      </c>
      <c r="J5436">
        <f t="shared" si="170"/>
        <v>1</v>
      </c>
    </row>
    <row r="5437" spans="1:10">
      <c r="A5437" t="s">
        <v>53</v>
      </c>
      <c r="B5437" s="57">
        <v>35658</v>
      </c>
      <c r="C5437">
        <v>1997</v>
      </c>
      <c r="D5437">
        <v>710</v>
      </c>
      <c r="E5437">
        <v>6673.31</v>
      </c>
      <c r="F5437">
        <v>74.39</v>
      </c>
      <c r="G5437">
        <v>630</v>
      </c>
      <c r="H5437" t="s">
        <v>18</v>
      </c>
      <c r="I5437">
        <f t="shared" si="171"/>
        <v>8</v>
      </c>
      <c r="J5437">
        <f t="shared" si="170"/>
        <v>1</v>
      </c>
    </row>
    <row r="5438" spans="1:10">
      <c r="A5438" t="s">
        <v>53</v>
      </c>
      <c r="B5438" s="57">
        <v>35658</v>
      </c>
      <c r="C5438">
        <v>1997</v>
      </c>
      <c r="D5438">
        <v>710</v>
      </c>
      <c r="E5438">
        <v>6673.31</v>
      </c>
      <c r="F5438">
        <v>7.36</v>
      </c>
      <c r="G5438">
        <v>640</v>
      </c>
      <c r="H5438" t="s">
        <v>18</v>
      </c>
      <c r="I5438">
        <f t="shared" si="171"/>
        <v>8</v>
      </c>
      <c r="J5438">
        <f t="shared" si="170"/>
        <v>1</v>
      </c>
    </row>
    <row r="5439" spans="1:10">
      <c r="A5439" t="s">
        <v>53</v>
      </c>
      <c r="B5439" s="57">
        <v>35658</v>
      </c>
      <c r="C5439">
        <v>1997</v>
      </c>
      <c r="D5439">
        <v>710</v>
      </c>
      <c r="E5439">
        <v>6673.31</v>
      </c>
      <c r="F5439">
        <v>28.06</v>
      </c>
      <c r="G5439">
        <v>650</v>
      </c>
      <c r="H5439" t="s">
        <v>18</v>
      </c>
      <c r="I5439">
        <f t="shared" si="171"/>
        <v>8</v>
      </c>
      <c r="J5439">
        <f t="shared" si="170"/>
        <v>1</v>
      </c>
    </row>
    <row r="5440" spans="1:10">
      <c r="A5440" t="s">
        <v>53</v>
      </c>
      <c r="B5440" s="57">
        <v>35658</v>
      </c>
      <c r="C5440">
        <v>1997</v>
      </c>
      <c r="D5440">
        <v>710</v>
      </c>
      <c r="E5440">
        <v>6673.31</v>
      </c>
      <c r="F5440">
        <v>23.3</v>
      </c>
      <c r="G5440">
        <v>659</v>
      </c>
      <c r="H5440" t="s">
        <v>55</v>
      </c>
      <c r="I5440">
        <f t="shared" si="171"/>
        <v>8</v>
      </c>
      <c r="J5440">
        <f t="shared" si="170"/>
        <v>1</v>
      </c>
    </row>
    <row r="5441" spans="1:10">
      <c r="A5441" t="s">
        <v>53</v>
      </c>
      <c r="B5441" s="57">
        <v>35658</v>
      </c>
      <c r="C5441">
        <v>1997</v>
      </c>
      <c r="D5441">
        <v>710</v>
      </c>
      <c r="F5441">
        <v>0</v>
      </c>
      <c r="G5441">
        <v>519</v>
      </c>
      <c r="H5441" t="s">
        <v>54</v>
      </c>
      <c r="I5441">
        <f t="shared" si="171"/>
        <v>8</v>
      </c>
      <c r="J5441">
        <f t="shared" si="170"/>
        <v>1</v>
      </c>
    </row>
    <row r="5442" spans="1:10">
      <c r="A5442" t="s">
        <v>53</v>
      </c>
      <c r="B5442" s="57">
        <v>35658</v>
      </c>
      <c r="C5442">
        <v>1997</v>
      </c>
      <c r="D5442">
        <v>710</v>
      </c>
      <c r="F5442">
        <v>0.01</v>
      </c>
      <c r="G5442">
        <v>523</v>
      </c>
      <c r="H5442" t="s">
        <v>54</v>
      </c>
      <c r="I5442">
        <f t="shared" si="171"/>
        <v>8</v>
      </c>
      <c r="J5442">
        <f t="shared" si="170"/>
        <v>1</v>
      </c>
    </row>
    <row r="5443" spans="1:10">
      <c r="A5443" t="s">
        <v>53</v>
      </c>
      <c r="B5443" s="57">
        <v>35658</v>
      </c>
      <c r="C5443">
        <v>1997</v>
      </c>
      <c r="D5443">
        <v>710</v>
      </c>
      <c r="F5443">
        <v>2.79</v>
      </c>
      <c r="G5443">
        <v>541</v>
      </c>
      <c r="H5443" t="s">
        <v>54</v>
      </c>
      <c r="I5443">
        <f t="shared" si="171"/>
        <v>8</v>
      </c>
      <c r="J5443">
        <f t="shared" ref="J5443:J5506" si="172">IF(I5443&lt;7,0,1)</f>
        <v>1</v>
      </c>
    </row>
    <row r="5444" spans="1:10">
      <c r="A5444" t="s">
        <v>53</v>
      </c>
      <c r="B5444" s="57">
        <v>35658</v>
      </c>
      <c r="C5444">
        <v>1997</v>
      </c>
      <c r="D5444">
        <v>710</v>
      </c>
      <c r="F5444">
        <v>0.97</v>
      </c>
      <c r="G5444">
        <v>610</v>
      </c>
      <c r="H5444" t="s">
        <v>18</v>
      </c>
      <c r="I5444">
        <f t="shared" si="171"/>
        <v>8</v>
      </c>
      <c r="J5444">
        <f t="shared" si="172"/>
        <v>1</v>
      </c>
    </row>
    <row r="5445" spans="1:10">
      <c r="A5445" t="s">
        <v>53</v>
      </c>
      <c r="B5445" s="57">
        <v>35658</v>
      </c>
      <c r="C5445">
        <v>1997</v>
      </c>
      <c r="D5445">
        <v>710</v>
      </c>
      <c r="F5445">
        <v>0.01</v>
      </c>
      <c r="G5445">
        <v>620</v>
      </c>
      <c r="H5445" t="s">
        <v>18</v>
      </c>
      <c r="I5445">
        <f t="shared" si="171"/>
        <v>8</v>
      </c>
      <c r="J5445">
        <f t="shared" si="172"/>
        <v>1</v>
      </c>
    </row>
    <row r="5446" spans="1:10">
      <c r="A5446" t="s">
        <v>53</v>
      </c>
      <c r="B5446" s="57">
        <v>35658</v>
      </c>
      <c r="C5446">
        <v>1997</v>
      </c>
      <c r="D5446">
        <v>710</v>
      </c>
      <c r="F5446">
        <v>3.78</v>
      </c>
      <c r="G5446">
        <v>630</v>
      </c>
      <c r="H5446" t="s">
        <v>18</v>
      </c>
      <c r="I5446">
        <f t="shared" si="171"/>
        <v>8</v>
      </c>
      <c r="J5446">
        <f t="shared" si="172"/>
        <v>1</v>
      </c>
    </row>
    <row r="5447" spans="1:10">
      <c r="A5447" t="s">
        <v>53</v>
      </c>
      <c r="B5447" s="57">
        <v>35658</v>
      </c>
      <c r="C5447">
        <v>1997</v>
      </c>
      <c r="D5447">
        <v>710</v>
      </c>
      <c r="F5447">
        <v>0</v>
      </c>
      <c r="G5447">
        <v>649</v>
      </c>
      <c r="H5447" t="s">
        <v>55</v>
      </c>
      <c r="I5447">
        <f t="shared" si="171"/>
        <v>8</v>
      </c>
      <c r="J5447">
        <f t="shared" si="172"/>
        <v>1</v>
      </c>
    </row>
    <row r="5448" spans="1:10">
      <c r="A5448" t="s">
        <v>53</v>
      </c>
      <c r="B5448" s="57">
        <v>35658</v>
      </c>
      <c r="C5448">
        <v>1997</v>
      </c>
      <c r="D5448">
        <v>710</v>
      </c>
      <c r="F5448">
        <v>0.89</v>
      </c>
      <c r="G5448">
        <v>650</v>
      </c>
      <c r="H5448" t="s">
        <v>18</v>
      </c>
      <c r="I5448">
        <f t="shared" si="171"/>
        <v>8</v>
      </c>
      <c r="J5448">
        <f t="shared" si="172"/>
        <v>1</v>
      </c>
    </row>
    <row r="5449" spans="1:10">
      <c r="A5449" t="s">
        <v>53</v>
      </c>
      <c r="B5449" s="57">
        <v>35658</v>
      </c>
      <c r="C5449">
        <v>1997</v>
      </c>
      <c r="D5449">
        <v>710</v>
      </c>
      <c r="F5449">
        <v>0.99</v>
      </c>
      <c r="G5449">
        <v>659</v>
      </c>
      <c r="H5449" t="s">
        <v>55</v>
      </c>
      <c r="I5449">
        <f t="shared" si="171"/>
        <v>8</v>
      </c>
      <c r="J5449">
        <f t="shared" si="172"/>
        <v>1</v>
      </c>
    </row>
    <row r="5450" spans="1:10">
      <c r="A5450" t="s">
        <v>53</v>
      </c>
      <c r="B5450" s="57">
        <v>35665</v>
      </c>
      <c r="C5450">
        <v>1997</v>
      </c>
      <c r="D5450">
        <v>710</v>
      </c>
      <c r="E5450">
        <v>3109.31</v>
      </c>
      <c r="F5450">
        <v>0.42</v>
      </c>
      <c r="G5450">
        <v>541</v>
      </c>
      <c r="H5450" t="s">
        <v>54</v>
      </c>
      <c r="I5450">
        <f t="shared" si="171"/>
        <v>8</v>
      </c>
      <c r="J5450">
        <f t="shared" si="172"/>
        <v>1</v>
      </c>
    </row>
    <row r="5451" spans="1:10">
      <c r="A5451" t="s">
        <v>53</v>
      </c>
      <c r="B5451" s="57">
        <v>35665</v>
      </c>
      <c r="C5451">
        <v>1997</v>
      </c>
      <c r="D5451">
        <v>710</v>
      </c>
      <c r="E5451">
        <v>4632.24</v>
      </c>
      <c r="F5451">
        <v>3.79</v>
      </c>
      <c r="G5451">
        <v>630</v>
      </c>
      <c r="H5451" t="s">
        <v>18</v>
      </c>
      <c r="I5451">
        <f t="shared" si="171"/>
        <v>8</v>
      </c>
      <c r="J5451">
        <f t="shared" si="172"/>
        <v>1</v>
      </c>
    </row>
    <row r="5452" spans="1:10">
      <c r="A5452" t="s">
        <v>53</v>
      </c>
      <c r="B5452" s="57">
        <v>35665</v>
      </c>
      <c r="C5452">
        <v>1997</v>
      </c>
      <c r="D5452">
        <v>710</v>
      </c>
      <c r="E5452">
        <v>4968.2</v>
      </c>
      <c r="F5452">
        <v>1.33</v>
      </c>
      <c r="G5452">
        <v>541</v>
      </c>
      <c r="H5452" t="s">
        <v>54</v>
      </c>
      <c r="I5452">
        <f t="shared" si="171"/>
        <v>8</v>
      </c>
      <c r="J5452">
        <f t="shared" si="172"/>
        <v>1</v>
      </c>
    </row>
    <row r="5453" spans="1:10">
      <c r="A5453" t="s">
        <v>53</v>
      </c>
      <c r="B5453" s="57">
        <v>35665</v>
      </c>
      <c r="C5453">
        <v>1997</v>
      </c>
      <c r="D5453">
        <v>710</v>
      </c>
      <c r="E5453">
        <v>4968.2</v>
      </c>
      <c r="F5453">
        <v>3.49</v>
      </c>
      <c r="G5453">
        <v>542</v>
      </c>
      <c r="H5453" t="s">
        <v>54</v>
      </c>
      <c r="I5453">
        <f t="shared" si="171"/>
        <v>8</v>
      </c>
      <c r="J5453">
        <f t="shared" si="172"/>
        <v>1</v>
      </c>
    </row>
    <row r="5454" spans="1:10">
      <c r="A5454" t="s">
        <v>53</v>
      </c>
      <c r="B5454" s="57">
        <v>35665</v>
      </c>
      <c r="C5454">
        <v>1997</v>
      </c>
      <c r="D5454">
        <v>710</v>
      </c>
      <c r="E5454">
        <v>6673.31</v>
      </c>
      <c r="F5454">
        <v>11.52</v>
      </c>
      <c r="G5454">
        <v>610</v>
      </c>
      <c r="H5454" t="s">
        <v>18</v>
      </c>
      <c r="I5454">
        <f t="shared" si="171"/>
        <v>8</v>
      </c>
      <c r="J5454">
        <f t="shared" si="172"/>
        <v>1</v>
      </c>
    </row>
    <row r="5455" spans="1:10">
      <c r="A5455" t="s">
        <v>53</v>
      </c>
      <c r="B5455" s="57">
        <v>35665</v>
      </c>
      <c r="C5455">
        <v>1997</v>
      </c>
      <c r="D5455">
        <v>710</v>
      </c>
      <c r="E5455">
        <v>6673.31</v>
      </c>
      <c r="F5455">
        <v>68.459999999999994</v>
      </c>
      <c r="G5455">
        <v>630</v>
      </c>
      <c r="H5455" t="s">
        <v>18</v>
      </c>
      <c r="I5455">
        <f t="shared" si="171"/>
        <v>8</v>
      </c>
      <c r="J5455">
        <f t="shared" si="172"/>
        <v>1</v>
      </c>
    </row>
    <row r="5456" spans="1:10">
      <c r="A5456" t="s">
        <v>53</v>
      </c>
      <c r="B5456" s="57">
        <v>35665</v>
      </c>
      <c r="C5456">
        <v>1997</v>
      </c>
      <c r="D5456">
        <v>710</v>
      </c>
      <c r="E5456">
        <v>6673.31</v>
      </c>
      <c r="F5456">
        <v>20.93</v>
      </c>
      <c r="G5456">
        <v>640</v>
      </c>
      <c r="H5456" t="s">
        <v>18</v>
      </c>
      <c r="I5456">
        <f t="shared" si="171"/>
        <v>8</v>
      </c>
      <c r="J5456">
        <f t="shared" si="172"/>
        <v>1</v>
      </c>
    </row>
    <row r="5457" spans="1:10">
      <c r="A5457" t="s">
        <v>53</v>
      </c>
      <c r="B5457" s="57">
        <v>35665</v>
      </c>
      <c r="C5457">
        <v>1997</v>
      </c>
      <c r="D5457">
        <v>710</v>
      </c>
      <c r="E5457">
        <v>6673.31</v>
      </c>
      <c r="F5457">
        <v>10.69</v>
      </c>
      <c r="G5457">
        <v>650</v>
      </c>
      <c r="H5457" t="s">
        <v>18</v>
      </c>
      <c r="I5457">
        <f t="shared" si="171"/>
        <v>8</v>
      </c>
      <c r="J5457">
        <f t="shared" si="172"/>
        <v>1</v>
      </c>
    </row>
    <row r="5458" spans="1:10">
      <c r="A5458" t="s">
        <v>53</v>
      </c>
      <c r="B5458" s="57">
        <v>35665</v>
      </c>
      <c r="C5458">
        <v>1997</v>
      </c>
      <c r="D5458">
        <v>710</v>
      </c>
      <c r="F5458">
        <v>0.01</v>
      </c>
      <c r="G5458">
        <v>517</v>
      </c>
      <c r="H5458" t="s">
        <v>54</v>
      </c>
      <c r="I5458">
        <f t="shared" si="171"/>
        <v>8</v>
      </c>
      <c r="J5458">
        <f t="shared" si="172"/>
        <v>1</v>
      </c>
    </row>
    <row r="5459" spans="1:10">
      <c r="A5459" t="s">
        <v>53</v>
      </c>
      <c r="B5459" s="57">
        <v>35665</v>
      </c>
      <c r="C5459">
        <v>1997</v>
      </c>
      <c r="D5459">
        <v>710</v>
      </c>
      <c r="F5459">
        <v>0.02</v>
      </c>
      <c r="G5459">
        <v>519</v>
      </c>
      <c r="H5459" t="s">
        <v>54</v>
      </c>
      <c r="I5459">
        <f t="shared" si="171"/>
        <v>8</v>
      </c>
      <c r="J5459">
        <f t="shared" si="172"/>
        <v>1</v>
      </c>
    </row>
    <row r="5460" spans="1:10">
      <c r="A5460" t="s">
        <v>53</v>
      </c>
      <c r="B5460" s="57">
        <v>35665</v>
      </c>
      <c r="C5460">
        <v>1997</v>
      </c>
      <c r="D5460">
        <v>710</v>
      </c>
      <c r="F5460">
        <v>0.06</v>
      </c>
      <c r="G5460">
        <v>541</v>
      </c>
      <c r="H5460" t="s">
        <v>54</v>
      </c>
      <c r="I5460">
        <f t="shared" si="171"/>
        <v>8</v>
      </c>
      <c r="J5460">
        <f t="shared" si="172"/>
        <v>1</v>
      </c>
    </row>
    <row r="5461" spans="1:10">
      <c r="A5461" t="s">
        <v>53</v>
      </c>
      <c r="B5461" s="57">
        <v>35665</v>
      </c>
      <c r="C5461">
        <v>1997</v>
      </c>
      <c r="D5461">
        <v>710</v>
      </c>
      <c r="F5461">
        <v>0.56999999999999995</v>
      </c>
      <c r="G5461">
        <v>610</v>
      </c>
      <c r="H5461" t="s">
        <v>18</v>
      </c>
      <c r="I5461">
        <f t="shared" si="171"/>
        <v>8</v>
      </c>
      <c r="J5461">
        <f t="shared" si="172"/>
        <v>1</v>
      </c>
    </row>
    <row r="5462" spans="1:10">
      <c r="A5462" t="s">
        <v>53</v>
      </c>
      <c r="B5462" s="57">
        <v>35665</v>
      </c>
      <c r="C5462">
        <v>1997</v>
      </c>
      <c r="D5462">
        <v>710</v>
      </c>
      <c r="F5462">
        <v>0.02</v>
      </c>
      <c r="G5462">
        <v>620</v>
      </c>
      <c r="H5462" t="s">
        <v>18</v>
      </c>
      <c r="I5462">
        <f t="shared" si="171"/>
        <v>8</v>
      </c>
      <c r="J5462">
        <f t="shared" si="172"/>
        <v>1</v>
      </c>
    </row>
    <row r="5463" spans="1:10">
      <c r="A5463" t="s">
        <v>53</v>
      </c>
      <c r="B5463" s="57">
        <v>35665</v>
      </c>
      <c r="C5463">
        <v>1997</v>
      </c>
      <c r="D5463">
        <v>710</v>
      </c>
      <c r="F5463">
        <v>3.38</v>
      </c>
      <c r="G5463">
        <v>630</v>
      </c>
      <c r="H5463" t="s">
        <v>18</v>
      </c>
      <c r="I5463">
        <f t="shared" si="171"/>
        <v>8</v>
      </c>
      <c r="J5463">
        <f t="shared" si="172"/>
        <v>1</v>
      </c>
    </row>
    <row r="5464" spans="1:10">
      <c r="A5464" t="s">
        <v>53</v>
      </c>
      <c r="B5464" s="57">
        <v>35665</v>
      </c>
      <c r="C5464">
        <v>1997</v>
      </c>
      <c r="D5464">
        <v>710</v>
      </c>
      <c r="F5464">
        <v>0.23</v>
      </c>
      <c r="G5464">
        <v>640</v>
      </c>
      <c r="H5464" t="s">
        <v>18</v>
      </c>
      <c r="I5464">
        <f t="shared" si="171"/>
        <v>8</v>
      </c>
      <c r="J5464">
        <f t="shared" si="172"/>
        <v>1</v>
      </c>
    </row>
    <row r="5465" spans="1:10">
      <c r="A5465" t="s">
        <v>53</v>
      </c>
      <c r="B5465" s="57">
        <v>35665</v>
      </c>
      <c r="C5465">
        <v>1997</v>
      </c>
      <c r="D5465">
        <v>710</v>
      </c>
      <c r="F5465">
        <v>0</v>
      </c>
      <c r="G5465">
        <v>649</v>
      </c>
      <c r="H5465" t="s">
        <v>55</v>
      </c>
      <c r="I5465">
        <f t="shared" si="171"/>
        <v>8</v>
      </c>
      <c r="J5465">
        <f t="shared" si="172"/>
        <v>1</v>
      </c>
    </row>
    <row r="5466" spans="1:10">
      <c r="A5466" t="s">
        <v>53</v>
      </c>
      <c r="B5466" s="57">
        <v>35665</v>
      </c>
      <c r="C5466">
        <v>1997</v>
      </c>
      <c r="D5466">
        <v>710</v>
      </c>
      <c r="F5466">
        <v>0.36</v>
      </c>
      <c r="G5466">
        <v>650</v>
      </c>
      <c r="H5466" t="s">
        <v>18</v>
      </c>
      <c r="I5466">
        <f t="shared" si="171"/>
        <v>8</v>
      </c>
      <c r="J5466">
        <f t="shared" si="172"/>
        <v>1</v>
      </c>
    </row>
    <row r="5467" spans="1:10">
      <c r="A5467" t="s">
        <v>53</v>
      </c>
      <c r="B5467" s="57">
        <v>35672</v>
      </c>
      <c r="C5467">
        <v>1997</v>
      </c>
      <c r="D5467">
        <v>710</v>
      </c>
      <c r="E5467">
        <v>3109.31</v>
      </c>
      <c r="F5467">
        <v>9.8800000000000008</v>
      </c>
      <c r="G5467">
        <v>518</v>
      </c>
      <c r="H5467" t="s">
        <v>54</v>
      </c>
      <c r="I5467">
        <f t="shared" si="171"/>
        <v>8</v>
      </c>
      <c r="J5467">
        <f t="shared" si="172"/>
        <v>1</v>
      </c>
    </row>
    <row r="5468" spans="1:10">
      <c r="A5468" t="s">
        <v>53</v>
      </c>
      <c r="B5468" s="57">
        <v>35672</v>
      </c>
      <c r="C5468">
        <v>1997</v>
      </c>
      <c r="D5468">
        <v>710</v>
      </c>
      <c r="E5468">
        <v>3109.31</v>
      </c>
      <c r="F5468">
        <v>0.68</v>
      </c>
      <c r="G5468">
        <v>519</v>
      </c>
      <c r="H5468" t="s">
        <v>54</v>
      </c>
      <c r="I5468">
        <f t="shared" si="171"/>
        <v>8</v>
      </c>
      <c r="J5468">
        <f t="shared" si="172"/>
        <v>1</v>
      </c>
    </row>
    <row r="5469" spans="1:10">
      <c r="A5469" t="s">
        <v>53</v>
      </c>
      <c r="B5469" s="57">
        <v>35672</v>
      </c>
      <c r="C5469">
        <v>1997</v>
      </c>
      <c r="D5469">
        <v>710</v>
      </c>
      <c r="E5469">
        <v>3109.31</v>
      </c>
      <c r="F5469">
        <v>9.6300000000000008</v>
      </c>
      <c r="G5469">
        <v>541</v>
      </c>
      <c r="H5469" t="s">
        <v>54</v>
      </c>
      <c r="I5469">
        <f t="shared" si="171"/>
        <v>8</v>
      </c>
      <c r="J5469">
        <f t="shared" si="172"/>
        <v>1</v>
      </c>
    </row>
    <row r="5470" spans="1:10">
      <c r="A5470" t="s">
        <v>53</v>
      </c>
      <c r="B5470" s="57">
        <v>35672</v>
      </c>
      <c r="C5470">
        <v>1997</v>
      </c>
      <c r="D5470">
        <v>710</v>
      </c>
      <c r="E5470">
        <v>3109.31</v>
      </c>
      <c r="F5470">
        <v>0.02</v>
      </c>
      <c r="G5470">
        <v>542</v>
      </c>
      <c r="H5470" t="s">
        <v>54</v>
      </c>
      <c r="I5470">
        <f t="shared" si="171"/>
        <v>8</v>
      </c>
      <c r="J5470">
        <f t="shared" si="172"/>
        <v>1</v>
      </c>
    </row>
    <row r="5471" spans="1:10">
      <c r="A5471" t="s">
        <v>53</v>
      </c>
      <c r="B5471" s="57">
        <v>35672</v>
      </c>
      <c r="C5471">
        <v>1997</v>
      </c>
      <c r="D5471">
        <v>710</v>
      </c>
      <c r="E5471">
        <v>4632.24</v>
      </c>
      <c r="F5471">
        <v>35.76</v>
      </c>
      <c r="G5471">
        <v>630</v>
      </c>
      <c r="H5471" t="s">
        <v>18</v>
      </c>
      <c r="I5471">
        <f t="shared" si="171"/>
        <v>8</v>
      </c>
      <c r="J5471">
        <f t="shared" si="172"/>
        <v>1</v>
      </c>
    </row>
    <row r="5472" spans="1:10">
      <c r="A5472" t="s">
        <v>53</v>
      </c>
      <c r="B5472" s="57">
        <v>35672</v>
      </c>
      <c r="C5472">
        <v>1997</v>
      </c>
      <c r="D5472">
        <v>710</v>
      </c>
      <c r="E5472">
        <v>4968.2</v>
      </c>
      <c r="F5472">
        <v>4.72</v>
      </c>
      <c r="G5472">
        <v>541</v>
      </c>
      <c r="H5472" t="s">
        <v>54</v>
      </c>
      <c r="I5472">
        <f t="shared" si="171"/>
        <v>8</v>
      </c>
      <c r="J5472">
        <f t="shared" si="172"/>
        <v>1</v>
      </c>
    </row>
    <row r="5473" spans="1:10">
      <c r="A5473" t="s">
        <v>53</v>
      </c>
      <c r="B5473" s="57">
        <v>35672</v>
      </c>
      <c r="C5473">
        <v>1997</v>
      </c>
      <c r="D5473">
        <v>710</v>
      </c>
      <c r="E5473">
        <v>6673.31</v>
      </c>
      <c r="F5473">
        <v>5.67</v>
      </c>
      <c r="G5473">
        <v>610</v>
      </c>
      <c r="H5473" t="s">
        <v>18</v>
      </c>
      <c r="I5473">
        <f t="shared" si="171"/>
        <v>8</v>
      </c>
      <c r="J5473">
        <f t="shared" si="172"/>
        <v>1</v>
      </c>
    </row>
    <row r="5474" spans="1:10">
      <c r="A5474" t="s">
        <v>53</v>
      </c>
      <c r="B5474" s="57">
        <v>35672</v>
      </c>
      <c r="C5474">
        <v>1997</v>
      </c>
      <c r="D5474">
        <v>710</v>
      </c>
      <c r="E5474">
        <v>6673.31</v>
      </c>
      <c r="F5474">
        <v>68.92</v>
      </c>
      <c r="G5474">
        <v>630</v>
      </c>
      <c r="H5474" t="s">
        <v>18</v>
      </c>
      <c r="I5474">
        <f t="shared" si="171"/>
        <v>8</v>
      </c>
      <c r="J5474">
        <f t="shared" si="172"/>
        <v>1</v>
      </c>
    </row>
    <row r="5475" spans="1:10">
      <c r="A5475" t="s">
        <v>53</v>
      </c>
      <c r="B5475" s="57">
        <v>35672</v>
      </c>
      <c r="C5475">
        <v>1997</v>
      </c>
      <c r="D5475">
        <v>710</v>
      </c>
      <c r="E5475">
        <v>6673.31</v>
      </c>
      <c r="F5475">
        <v>21.77</v>
      </c>
      <c r="G5475">
        <v>640</v>
      </c>
      <c r="H5475" t="s">
        <v>18</v>
      </c>
      <c r="I5475">
        <f t="shared" si="171"/>
        <v>8</v>
      </c>
      <c r="J5475">
        <f t="shared" si="172"/>
        <v>1</v>
      </c>
    </row>
    <row r="5476" spans="1:10">
      <c r="A5476" t="s">
        <v>53</v>
      </c>
      <c r="B5476" s="57">
        <v>35672</v>
      </c>
      <c r="C5476">
        <v>1997</v>
      </c>
      <c r="D5476">
        <v>710</v>
      </c>
      <c r="E5476">
        <v>6673.31</v>
      </c>
      <c r="F5476">
        <v>30.68</v>
      </c>
      <c r="G5476">
        <v>650</v>
      </c>
      <c r="H5476" t="s">
        <v>18</v>
      </c>
      <c r="I5476">
        <f t="shared" si="171"/>
        <v>8</v>
      </c>
      <c r="J5476">
        <f t="shared" si="172"/>
        <v>1</v>
      </c>
    </row>
    <row r="5477" spans="1:10">
      <c r="A5477" t="s">
        <v>53</v>
      </c>
      <c r="B5477" s="57">
        <v>35672</v>
      </c>
      <c r="C5477">
        <v>1997</v>
      </c>
      <c r="D5477">
        <v>710</v>
      </c>
      <c r="F5477">
        <v>0</v>
      </c>
      <c r="G5477">
        <v>517</v>
      </c>
      <c r="H5477" t="s">
        <v>54</v>
      </c>
      <c r="I5477">
        <f t="shared" si="171"/>
        <v>8</v>
      </c>
      <c r="J5477">
        <f t="shared" si="172"/>
        <v>1</v>
      </c>
    </row>
    <row r="5478" spans="1:10">
      <c r="A5478" t="s">
        <v>53</v>
      </c>
      <c r="B5478" s="57">
        <v>35672</v>
      </c>
      <c r="C5478">
        <v>1997</v>
      </c>
      <c r="D5478">
        <v>710</v>
      </c>
      <c r="F5478">
        <v>0.63</v>
      </c>
      <c r="G5478">
        <v>518</v>
      </c>
      <c r="H5478" t="s">
        <v>54</v>
      </c>
      <c r="I5478">
        <f t="shared" ref="I5478:I5541" si="173">MONTH(B5478)</f>
        <v>8</v>
      </c>
      <c r="J5478">
        <f t="shared" si="172"/>
        <v>1</v>
      </c>
    </row>
    <row r="5479" spans="1:10">
      <c r="A5479" t="s">
        <v>53</v>
      </c>
      <c r="B5479" s="57">
        <v>35672</v>
      </c>
      <c r="C5479">
        <v>1997</v>
      </c>
      <c r="D5479">
        <v>710</v>
      </c>
      <c r="F5479">
        <v>0.06</v>
      </c>
      <c r="G5479">
        <v>519</v>
      </c>
      <c r="H5479" t="s">
        <v>54</v>
      </c>
      <c r="I5479">
        <f t="shared" si="173"/>
        <v>8</v>
      </c>
      <c r="J5479">
        <f t="shared" si="172"/>
        <v>1</v>
      </c>
    </row>
    <row r="5480" spans="1:10">
      <c r="A5480" t="s">
        <v>53</v>
      </c>
      <c r="B5480" s="57">
        <v>35672</v>
      </c>
      <c r="C5480">
        <v>1997</v>
      </c>
      <c r="D5480">
        <v>710</v>
      </c>
      <c r="F5480">
        <v>1.34</v>
      </c>
      <c r="G5480">
        <v>541</v>
      </c>
      <c r="H5480" t="s">
        <v>54</v>
      </c>
      <c r="I5480">
        <f t="shared" si="173"/>
        <v>8</v>
      </c>
      <c r="J5480">
        <f t="shared" si="172"/>
        <v>1</v>
      </c>
    </row>
    <row r="5481" spans="1:10">
      <c r="A5481" t="s">
        <v>53</v>
      </c>
      <c r="B5481" s="57">
        <v>35672</v>
      </c>
      <c r="C5481">
        <v>1997</v>
      </c>
      <c r="D5481">
        <v>710</v>
      </c>
      <c r="F5481">
        <v>0</v>
      </c>
      <c r="G5481">
        <v>542</v>
      </c>
      <c r="H5481" t="s">
        <v>54</v>
      </c>
      <c r="I5481">
        <f t="shared" si="173"/>
        <v>8</v>
      </c>
      <c r="J5481">
        <f t="shared" si="172"/>
        <v>1</v>
      </c>
    </row>
    <row r="5482" spans="1:10">
      <c r="A5482" t="s">
        <v>53</v>
      </c>
      <c r="B5482" s="57">
        <v>35672</v>
      </c>
      <c r="C5482">
        <v>1997</v>
      </c>
      <c r="D5482">
        <v>710</v>
      </c>
      <c r="F5482">
        <v>0.25</v>
      </c>
      <c r="G5482">
        <v>610</v>
      </c>
      <c r="H5482" t="s">
        <v>18</v>
      </c>
      <c r="I5482">
        <f t="shared" si="173"/>
        <v>8</v>
      </c>
      <c r="J5482">
        <f t="shared" si="172"/>
        <v>1</v>
      </c>
    </row>
    <row r="5483" spans="1:10">
      <c r="A5483" t="s">
        <v>53</v>
      </c>
      <c r="B5483" s="57">
        <v>35672</v>
      </c>
      <c r="C5483">
        <v>1997</v>
      </c>
      <c r="D5483">
        <v>710</v>
      </c>
      <c r="F5483">
        <v>0</v>
      </c>
      <c r="G5483">
        <v>620</v>
      </c>
      <c r="H5483" t="s">
        <v>18</v>
      </c>
      <c r="I5483">
        <f t="shared" si="173"/>
        <v>8</v>
      </c>
      <c r="J5483">
        <f t="shared" si="172"/>
        <v>1</v>
      </c>
    </row>
    <row r="5484" spans="1:10">
      <c r="A5484" t="s">
        <v>53</v>
      </c>
      <c r="B5484" s="57">
        <v>35672</v>
      </c>
      <c r="C5484">
        <v>1997</v>
      </c>
      <c r="D5484">
        <v>710</v>
      </c>
      <c r="F5484">
        <v>3.35</v>
      </c>
      <c r="G5484">
        <v>630</v>
      </c>
      <c r="H5484" t="s">
        <v>18</v>
      </c>
      <c r="I5484">
        <f t="shared" si="173"/>
        <v>8</v>
      </c>
      <c r="J5484">
        <f t="shared" si="172"/>
        <v>1</v>
      </c>
    </row>
    <row r="5485" spans="1:10">
      <c r="A5485" t="s">
        <v>53</v>
      </c>
      <c r="B5485" s="57">
        <v>35672</v>
      </c>
      <c r="C5485">
        <v>1997</v>
      </c>
      <c r="D5485">
        <v>710</v>
      </c>
      <c r="F5485">
        <v>1.25</v>
      </c>
      <c r="G5485">
        <v>640</v>
      </c>
      <c r="H5485" t="s">
        <v>18</v>
      </c>
      <c r="I5485">
        <f t="shared" si="173"/>
        <v>8</v>
      </c>
      <c r="J5485">
        <f t="shared" si="172"/>
        <v>1</v>
      </c>
    </row>
    <row r="5486" spans="1:10">
      <c r="A5486" t="s">
        <v>53</v>
      </c>
      <c r="B5486" s="57">
        <v>35672</v>
      </c>
      <c r="C5486">
        <v>1997</v>
      </c>
      <c r="D5486">
        <v>710</v>
      </c>
      <c r="F5486">
        <v>0.02</v>
      </c>
      <c r="G5486">
        <v>649</v>
      </c>
      <c r="H5486" t="s">
        <v>55</v>
      </c>
      <c r="I5486">
        <f t="shared" si="173"/>
        <v>8</v>
      </c>
      <c r="J5486">
        <f t="shared" si="172"/>
        <v>1</v>
      </c>
    </row>
    <row r="5487" spans="1:10">
      <c r="A5487" t="s">
        <v>53</v>
      </c>
      <c r="B5487" s="57">
        <v>35672</v>
      </c>
      <c r="C5487">
        <v>1997</v>
      </c>
      <c r="D5487">
        <v>710</v>
      </c>
      <c r="F5487">
        <v>0.37</v>
      </c>
      <c r="G5487">
        <v>650</v>
      </c>
      <c r="H5487" t="s">
        <v>18</v>
      </c>
      <c r="I5487">
        <f t="shared" si="173"/>
        <v>8</v>
      </c>
      <c r="J5487">
        <f t="shared" si="172"/>
        <v>1</v>
      </c>
    </row>
    <row r="5488" spans="1:10">
      <c r="A5488" t="s">
        <v>53</v>
      </c>
      <c r="B5488" s="57">
        <v>35679</v>
      </c>
      <c r="C5488">
        <v>1997</v>
      </c>
      <c r="D5488">
        <v>710</v>
      </c>
      <c r="E5488">
        <v>3109.31</v>
      </c>
      <c r="F5488">
        <v>1.06</v>
      </c>
      <c r="G5488">
        <v>518</v>
      </c>
      <c r="H5488" t="s">
        <v>54</v>
      </c>
      <c r="I5488">
        <f t="shared" si="173"/>
        <v>9</v>
      </c>
      <c r="J5488">
        <f t="shared" si="172"/>
        <v>1</v>
      </c>
    </row>
    <row r="5489" spans="1:10">
      <c r="A5489" t="s">
        <v>53</v>
      </c>
      <c r="B5489" s="57">
        <v>35679</v>
      </c>
      <c r="C5489">
        <v>1997</v>
      </c>
      <c r="D5489">
        <v>710</v>
      </c>
      <c r="E5489">
        <v>3109.31</v>
      </c>
      <c r="F5489">
        <v>0.01</v>
      </c>
      <c r="G5489">
        <v>519</v>
      </c>
      <c r="H5489" t="s">
        <v>54</v>
      </c>
      <c r="I5489">
        <f t="shared" si="173"/>
        <v>9</v>
      </c>
      <c r="J5489">
        <f t="shared" si="172"/>
        <v>1</v>
      </c>
    </row>
    <row r="5490" spans="1:10">
      <c r="A5490" t="s">
        <v>53</v>
      </c>
      <c r="B5490" s="57">
        <v>35679</v>
      </c>
      <c r="C5490">
        <v>1997</v>
      </c>
      <c r="D5490">
        <v>710</v>
      </c>
      <c r="E5490">
        <v>3109.31</v>
      </c>
      <c r="F5490">
        <v>4.93</v>
      </c>
      <c r="G5490">
        <v>541</v>
      </c>
      <c r="H5490" t="s">
        <v>54</v>
      </c>
      <c r="I5490">
        <f t="shared" si="173"/>
        <v>9</v>
      </c>
      <c r="J5490">
        <f t="shared" si="172"/>
        <v>1</v>
      </c>
    </row>
    <row r="5491" spans="1:10">
      <c r="A5491" t="s">
        <v>53</v>
      </c>
      <c r="B5491" s="57">
        <v>35679</v>
      </c>
      <c r="C5491">
        <v>1997</v>
      </c>
      <c r="D5491">
        <v>710</v>
      </c>
      <c r="E5491">
        <v>3109.31</v>
      </c>
      <c r="F5491">
        <v>0.26</v>
      </c>
      <c r="G5491">
        <v>543</v>
      </c>
      <c r="H5491" t="s">
        <v>54</v>
      </c>
      <c r="I5491">
        <f t="shared" si="173"/>
        <v>9</v>
      </c>
      <c r="J5491">
        <f t="shared" si="172"/>
        <v>1</v>
      </c>
    </row>
    <row r="5492" spans="1:10">
      <c r="A5492" t="s">
        <v>53</v>
      </c>
      <c r="B5492" s="57">
        <v>35679</v>
      </c>
      <c r="C5492">
        <v>1997</v>
      </c>
      <c r="D5492">
        <v>710</v>
      </c>
      <c r="E5492">
        <v>4632.24</v>
      </c>
      <c r="F5492">
        <v>5.68</v>
      </c>
      <c r="G5492">
        <v>610</v>
      </c>
      <c r="H5492" t="s">
        <v>18</v>
      </c>
      <c r="I5492">
        <f t="shared" si="173"/>
        <v>9</v>
      </c>
      <c r="J5492">
        <f t="shared" si="172"/>
        <v>1</v>
      </c>
    </row>
    <row r="5493" spans="1:10">
      <c r="A5493" t="s">
        <v>53</v>
      </c>
      <c r="B5493" s="57">
        <v>35679</v>
      </c>
      <c r="C5493">
        <v>1997</v>
      </c>
      <c r="D5493">
        <v>710</v>
      </c>
      <c r="E5493">
        <v>4632.24</v>
      </c>
      <c r="F5493">
        <v>47.63</v>
      </c>
      <c r="G5493">
        <v>630</v>
      </c>
      <c r="H5493" t="s">
        <v>18</v>
      </c>
      <c r="I5493">
        <f t="shared" si="173"/>
        <v>9</v>
      </c>
      <c r="J5493">
        <f t="shared" si="172"/>
        <v>1</v>
      </c>
    </row>
    <row r="5494" spans="1:10">
      <c r="A5494" t="s">
        <v>53</v>
      </c>
      <c r="B5494" s="57">
        <v>35679</v>
      </c>
      <c r="C5494">
        <v>1997</v>
      </c>
      <c r="D5494">
        <v>710</v>
      </c>
      <c r="E5494">
        <v>6673.31</v>
      </c>
      <c r="F5494">
        <v>13.45</v>
      </c>
      <c r="G5494">
        <v>610</v>
      </c>
      <c r="H5494" t="s">
        <v>18</v>
      </c>
      <c r="I5494">
        <f t="shared" si="173"/>
        <v>9</v>
      </c>
      <c r="J5494">
        <f t="shared" si="172"/>
        <v>1</v>
      </c>
    </row>
    <row r="5495" spans="1:10">
      <c r="A5495" t="s">
        <v>53</v>
      </c>
      <c r="B5495" s="57">
        <v>35679</v>
      </c>
      <c r="C5495">
        <v>1997</v>
      </c>
      <c r="D5495">
        <v>710</v>
      </c>
      <c r="E5495">
        <v>6673.31</v>
      </c>
      <c r="F5495">
        <v>0.18</v>
      </c>
      <c r="G5495">
        <v>620</v>
      </c>
      <c r="H5495" t="s">
        <v>18</v>
      </c>
      <c r="I5495">
        <f t="shared" si="173"/>
        <v>9</v>
      </c>
      <c r="J5495">
        <f t="shared" si="172"/>
        <v>1</v>
      </c>
    </row>
    <row r="5496" spans="1:10">
      <c r="A5496" t="s">
        <v>53</v>
      </c>
      <c r="B5496" s="57">
        <v>35679</v>
      </c>
      <c r="C5496">
        <v>1997</v>
      </c>
      <c r="D5496">
        <v>710</v>
      </c>
      <c r="E5496">
        <v>6673.31</v>
      </c>
      <c r="F5496">
        <v>17.420000000000002</v>
      </c>
      <c r="G5496">
        <v>630</v>
      </c>
      <c r="H5496" t="s">
        <v>18</v>
      </c>
      <c r="I5496">
        <f t="shared" si="173"/>
        <v>9</v>
      </c>
      <c r="J5496">
        <f t="shared" si="172"/>
        <v>1</v>
      </c>
    </row>
    <row r="5497" spans="1:10">
      <c r="A5497" t="s">
        <v>53</v>
      </c>
      <c r="B5497" s="57">
        <v>35679</v>
      </c>
      <c r="C5497">
        <v>1997</v>
      </c>
      <c r="D5497">
        <v>710</v>
      </c>
      <c r="E5497">
        <v>6673.31</v>
      </c>
      <c r="F5497">
        <v>9.83</v>
      </c>
      <c r="G5497">
        <v>640</v>
      </c>
      <c r="H5497" t="s">
        <v>18</v>
      </c>
      <c r="I5497">
        <f t="shared" si="173"/>
        <v>9</v>
      </c>
      <c r="J5497">
        <f t="shared" si="172"/>
        <v>1</v>
      </c>
    </row>
    <row r="5498" spans="1:10">
      <c r="A5498" t="s">
        <v>53</v>
      </c>
      <c r="B5498" s="57">
        <v>35679</v>
      </c>
      <c r="C5498">
        <v>1997</v>
      </c>
      <c r="D5498">
        <v>710</v>
      </c>
      <c r="E5498">
        <v>6673.31</v>
      </c>
      <c r="F5498">
        <v>33.979999999999997</v>
      </c>
      <c r="G5498">
        <v>650</v>
      </c>
      <c r="H5498" t="s">
        <v>18</v>
      </c>
      <c r="I5498">
        <f t="shared" si="173"/>
        <v>9</v>
      </c>
      <c r="J5498">
        <f t="shared" si="172"/>
        <v>1</v>
      </c>
    </row>
    <row r="5499" spans="1:10">
      <c r="A5499" t="s">
        <v>53</v>
      </c>
      <c r="B5499" s="57">
        <v>35679</v>
      </c>
      <c r="C5499">
        <v>1997</v>
      </c>
      <c r="D5499">
        <v>710</v>
      </c>
      <c r="E5499">
        <v>6673.31</v>
      </c>
      <c r="F5499">
        <v>535.1</v>
      </c>
      <c r="G5499">
        <v>659</v>
      </c>
      <c r="H5499" t="s">
        <v>55</v>
      </c>
      <c r="I5499">
        <f t="shared" si="173"/>
        <v>9</v>
      </c>
      <c r="J5499">
        <f t="shared" si="172"/>
        <v>1</v>
      </c>
    </row>
    <row r="5500" spans="1:10">
      <c r="A5500" t="s">
        <v>53</v>
      </c>
      <c r="B5500" s="57">
        <v>35679</v>
      </c>
      <c r="C5500">
        <v>1997</v>
      </c>
      <c r="D5500">
        <v>710</v>
      </c>
      <c r="F5500">
        <v>0.01</v>
      </c>
      <c r="G5500">
        <v>509</v>
      </c>
      <c r="H5500" t="s">
        <v>54</v>
      </c>
      <c r="I5500">
        <f t="shared" si="173"/>
        <v>9</v>
      </c>
      <c r="J5500">
        <f t="shared" si="172"/>
        <v>1</v>
      </c>
    </row>
    <row r="5501" spans="1:10">
      <c r="A5501" t="s">
        <v>53</v>
      </c>
      <c r="B5501" s="57">
        <v>35679</v>
      </c>
      <c r="C5501">
        <v>1997</v>
      </c>
      <c r="D5501">
        <v>710</v>
      </c>
      <c r="F5501">
        <v>0.17</v>
      </c>
      <c r="G5501">
        <v>513</v>
      </c>
      <c r="H5501" t="s">
        <v>54</v>
      </c>
      <c r="I5501">
        <f t="shared" si="173"/>
        <v>9</v>
      </c>
      <c r="J5501">
        <f t="shared" si="172"/>
        <v>1</v>
      </c>
    </row>
    <row r="5502" spans="1:10">
      <c r="A5502" t="s">
        <v>53</v>
      </c>
      <c r="B5502" s="57">
        <v>35679</v>
      </c>
      <c r="C5502">
        <v>1997</v>
      </c>
      <c r="D5502">
        <v>710</v>
      </c>
      <c r="F5502">
        <v>0</v>
      </c>
      <c r="G5502">
        <v>517</v>
      </c>
      <c r="H5502" t="s">
        <v>54</v>
      </c>
      <c r="I5502">
        <f t="shared" si="173"/>
        <v>9</v>
      </c>
      <c r="J5502">
        <f t="shared" si="172"/>
        <v>1</v>
      </c>
    </row>
    <row r="5503" spans="1:10">
      <c r="A5503" t="s">
        <v>53</v>
      </c>
      <c r="B5503" s="57">
        <v>35679</v>
      </c>
      <c r="C5503">
        <v>1997</v>
      </c>
      <c r="D5503">
        <v>710</v>
      </c>
      <c r="F5503">
        <v>0.01</v>
      </c>
      <c r="G5503">
        <v>518</v>
      </c>
      <c r="H5503" t="s">
        <v>54</v>
      </c>
      <c r="I5503">
        <f t="shared" si="173"/>
        <v>9</v>
      </c>
      <c r="J5503">
        <f t="shared" si="172"/>
        <v>1</v>
      </c>
    </row>
    <row r="5504" spans="1:10">
      <c r="A5504" t="s">
        <v>53</v>
      </c>
      <c r="B5504" s="57">
        <v>35679</v>
      </c>
      <c r="C5504">
        <v>1997</v>
      </c>
      <c r="D5504">
        <v>710</v>
      </c>
      <c r="F5504">
        <v>0.08</v>
      </c>
      <c r="G5504">
        <v>519</v>
      </c>
      <c r="H5504" t="s">
        <v>54</v>
      </c>
      <c r="I5504">
        <f t="shared" si="173"/>
        <v>9</v>
      </c>
      <c r="J5504">
        <f t="shared" si="172"/>
        <v>1</v>
      </c>
    </row>
    <row r="5505" spans="1:10">
      <c r="A5505" t="s">
        <v>53</v>
      </c>
      <c r="B5505" s="57">
        <v>35679</v>
      </c>
      <c r="C5505">
        <v>1997</v>
      </c>
      <c r="D5505">
        <v>710</v>
      </c>
      <c r="F5505">
        <v>0.09</v>
      </c>
      <c r="G5505">
        <v>541</v>
      </c>
      <c r="H5505" t="s">
        <v>54</v>
      </c>
      <c r="I5505">
        <f t="shared" si="173"/>
        <v>9</v>
      </c>
      <c r="J5505">
        <f t="shared" si="172"/>
        <v>1</v>
      </c>
    </row>
    <row r="5506" spans="1:10">
      <c r="A5506" t="s">
        <v>53</v>
      </c>
      <c r="B5506" s="57">
        <v>35679</v>
      </c>
      <c r="C5506">
        <v>1997</v>
      </c>
      <c r="D5506">
        <v>710</v>
      </c>
      <c r="F5506">
        <v>0</v>
      </c>
      <c r="G5506">
        <v>543</v>
      </c>
      <c r="H5506" t="s">
        <v>54</v>
      </c>
      <c r="I5506">
        <f t="shared" si="173"/>
        <v>9</v>
      </c>
      <c r="J5506">
        <f t="shared" si="172"/>
        <v>1</v>
      </c>
    </row>
    <row r="5507" spans="1:10">
      <c r="A5507" t="s">
        <v>53</v>
      </c>
      <c r="B5507" s="57">
        <v>35679</v>
      </c>
      <c r="C5507">
        <v>1997</v>
      </c>
      <c r="D5507">
        <v>710</v>
      </c>
      <c r="F5507">
        <v>0.76</v>
      </c>
      <c r="G5507">
        <v>610</v>
      </c>
      <c r="H5507" t="s">
        <v>18</v>
      </c>
      <c r="I5507">
        <f t="shared" si="173"/>
        <v>9</v>
      </c>
      <c r="J5507">
        <f t="shared" ref="J5507:J5570" si="174">IF(I5507&lt;7,0,1)</f>
        <v>1</v>
      </c>
    </row>
    <row r="5508" spans="1:10">
      <c r="A5508" t="s">
        <v>53</v>
      </c>
      <c r="B5508" s="57">
        <v>35679</v>
      </c>
      <c r="C5508">
        <v>1997</v>
      </c>
      <c r="D5508">
        <v>710</v>
      </c>
      <c r="F5508">
        <v>0.03</v>
      </c>
      <c r="G5508">
        <v>620</v>
      </c>
      <c r="H5508" t="s">
        <v>18</v>
      </c>
      <c r="I5508">
        <f t="shared" si="173"/>
        <v>9</v>
      </c>
      <c r="J5508">
        <f t="shared" si="174"/>
        <v>1</v>
      </c>
    </row>
    <row r="5509" spans="1:10">
      <c r="A5509" t="s">
        <v>53</v>
      </c>
      <c r="B5509" s="57">
        <v>35679</v>
      </c>
      <c r="C5509">
        <v>1997</v>
      </c>
      <c r="D5509">
        <v>710</v>
      </c>
      <c r="F5509">
        <v>0.8</v>
      </c>
      <c r="G5509">
        <v>630</v>
      </c>
      <c r="H5509" t="s">
        <v>18</v>
      </c>
      <c r="I5509">
        <f t="shared" si="173"/>
        <v>9</v>
      </c>
      <c r="J5509">
        <f t="shared" si="174"/>
        <v>1</v>
      </c>
    </row>
    <row r="5510" spans="1:10">
      <c r="A5510" t="s">
        <v>53</v>
      </c>
      <c r="B5510" s="57">
        <v>35679</v>
      </c>
      <c r="C5510">
        <v>1997</v>
      </c>
      <c r="D5510">
        <v>710</v>
      </c>
      <c r="F5510">
        <v>0.28000000000000003</v>
      </c>
      <c r="G5510">
        <v>640</v>
      </c>
      <c r="H5510" t="s">
        <v>18</v>
      </c>
      <c r="I5510">
        <f t="shared" si="173"/>
        <v>9</v>
      </c>
      <c r="J5510">
        <f t="shared" si="174"/>
        <v>1</v>
      </c>
    </row>
    <row r="5511" spans="1:10">
      <c r="A5511" t="s">
        <v>53</v>
      </c>
      <c r="B5511" s="57">
        <v>35679</v>
      </c>
      <c r="C5511">
        <v>1997</v>
      </c>
      <c r="D5511">
        <v>710</v>
      </c>
      <c r="F5511">
        <v>0</v>
      </c>
      <c r="G5511">
        <v>649</v>
      </c>
      <c r="H5511" t="s">
        <v>55</v>
      </c>
      <c r="I5511">
        <f t="shared" si="173"/>
        <v>9</v>
      </c>
      <c r="J5511">
        <f t="shared" si="174"/>
        <v>1</v>
      </c>
    </row>
    <row r="5512" spans="1:10">
      <c r="A5512" t="s">
        <v>53</v>
      </c>
      <c r="B5512" s="57">
        <v>35679</v>
      </c>
      <c r="C5512">
        <v>1997</v>
      </c>
      <c r="D5512">
        <v>710</v>
      </c>
      <c r="F5512">
        <v>8.6300000000000008</v>
      </c>
      <c r="G5512">
        <v>650</v>
      </c>
      <c r="H5512" t="s">
        <v>18</v>
      </c>
      <c r="I5512">
        <f t="shared" si="173"/>
        <v>9</v>
      </c>
      <c r="J5512">
        <f t="shared" si="174"/>
        <v>1</v>
      </c>
    </row>
    <row r="5513" spans="1:10">
      <c r="A5513" t="s">
        <v>53</v>
      </c>
      <c r="B5513" s="57">
        <v>35679</v>
      </c>
      <c r="C5513">
        <v>1997</v>
      </c>
      <c r="D5513">
        <v>710</v>
      </c>
      <c r="F5513">
        <v>8.43</v>
      </c>
      <c r="G5513">
        <v>659</v>
      </c>
      <c r="H5513" t="s">
        <v>55</v>
      </c>
      <c r="I5513">
        <f t="shared" si="173"/>
        <v>9</v>
      </c>
      <c r="J5513">
        <f t="shared" si="174"/>
        <v>1</v>
      </c>
    </row>
    <row r="5514" spans="1:10">
      <c r="A5514" t="s">
        <v>53</v>
      </c>
      <c r="B5514" s="57">
        <v>35686</v>
      </c>
      <c r="C5514">
        <v>1997</v>
      </c>
      <c r="D5514">
        <v>710</v>
      </c>
      <c r="E5514">
        <v>3109.31</v>
      </c>
      <c r="F5514">
        <v>0.01</v>
      </c>
      <c r="G5514">
        <v>517</v>
      </c>
      <c r="H5514" t="s">
        <v>54</v>
      </c>
      <c r="I5514">
        <f t="shared" si="173"/>
        <v>9</v>
      </c>
      <c r="J5514">
        <f t="shared" si="174"/>
        <v>1</v>
      </c>
    </row>
    <row r="5515" spans="1:10">
      <c r="A5515" t="s">
        <v>53</v>
      </c>
      <c r="B5515" s="57">
        <v>35686</v>
      </c>
      <c r="C5515">
        <v>1997</v>
      </c>
      <c r="D5515">
        <v>710</v>
      </c>
      <c r="E5515">
        <v>3109.31</v>
      </c>
      <c r="F5515">
        <v>0.89</v>
      </c>
      <c r="G5515">
        <v>519</v>
      </c>
      <c r="H5515" t="s">
        <v>54</v>
      </c>
      <c r="I5515">
        <f t="shared" si="173"/>
        <v>9</v>
      </c>
      <c r="J5515">
        <f t="shared" si="174"/>
        <v>1</v>
      </c>
    </row>
    <row r="5516" spans="1:10">
      <c r="A5516" t="s">
        <v>53</v>
      </c>
      <c r="B5516" s="57">
        <v>35686</v>
      </c>
      <c r="C5516">
        <v>1997</v>
      </c>
      <c r="D5516">
        <v>710</v>
      </c>
      <c r="E5516">
        <v>3109.31</v>
      </c>
      <c r="F5516">
        <v>8.3800000000000008</v>
      </c>
      <c r="G5516">
        <v>541</v>
      </c>
      <c r="H5516" t="s">
        <v>54</v>
      </c>
      <c r="I5516">
        <f t="shared" si="173"/>
        <v>9</v>
      </c>
      <c r="J5516">
        <f t="shared" si="174"/>
        <v>1</v>
      </c>
    </row>
    <row r="5517" spans="1:10">
      <c r="A5517" t="s">
        <v>53</v>
      </c>
      <c r="B5517" s="57">
        <v>35686</v>
      </c>
      <c r="C5517">
        <v>1997</v>
      </c>
      <c r="D5517">
        <v>710</v>
      </c>
      <c r="E5517">
        <v>3109.31</v>
      </c>
      <c r="F5517">
        <v>3.62</v>
      </c>
      <c r="G5517">
        <v>542</v>
      </c>
      <c r="H5517" t="s">
        <v>54</v>
      </c>
      <c r="I5517">
        <f t="shared" si="173"/>
        <v>9</v>
      </c>
      <c r="J5517">
        <f t="shared" si="174"/>
        <v>1</v>
      </c>
    </row>
    <row r="5518" spans="1:10">
      <c r="A5518" t="s">
        <v>53</v>
      </c>
      <c r="B5518" s="57">
        <v>35686</v>
      </c>
      <c r="C5518">
        <v>1997</v>
      </c>
      <c r="D5518">
        <v>710</v>
      </c>
      <c r="E5518">
        <v>4632.24</v>
      </c>
      <c r="F5518">
        <v>18.64</v>
      </c>
      <c r="G5518">
        <v>610</v>
      </c>
      <c r="H5518" t="s">
        <v>18</v>
      </c>
      <c r="I5518">
        <f t="shared" si="173"/>
        <v>9</v>
      </c>
      <c r="J5518">
        <f t="shared" si="174"/>
        <v>1</v>
      </c>
    </row>
    <row r="5519" spans="1:10">
      <c r="A5519" t="s">
        <v>53</v>
      </c>
      <c r="B5519" s="57">
        <v>35686</v>
      </c>
      <c r="C5519">
        <v>1997</v>
      </c>
      <c r="D5519">
        <v>710</v>
      </c>
      <c r="E5519">
        <v>4632.24</v>
      </c>
      <c r="F5519">
        <v>10.78</v>
      </c>
      <c r="G5519">
        <v>630</v>
      </c>
      <c r="H5519" t="s">
        <v>18</v>
      </c>
      <c r="I5519">
        <f t="shared" si="173"/>
        <v>9</v>
      </c>
      <c r="J5519">
        <f t="shared" si="174"/>
        <v>1</v>
      </c>
    </row>
    <row r="5520" spans="1:10">
      <c r="A5520" t="s">
        <v>53</v>
      </c>
      <c r="B5520" s="57">
        <v>35686</v>
      </c>
      <c r="C5520">
        <v>1997</v>
      </c>
      <c r="D5520">
        <v>710</v>
      </c>
      <c r="E5520">
        <v>4968.2</v>
      </c>
      <c r="F5520">
        <v>34.229999999999997</v>
      </c>
      <c r="G5520">
        <v>517</v>
      </c>
      <c r="H5520" t="s">
        <v>54</v>
      </c>
      <c r="I5520">
        <f t="shared" si="173"/>
        <v>9</v>
      </c>
      <c r="J5520">
        <f t="shared" si="174"/>
        <v>1</v>
      </c>
    </row>
    <row r="5521" spans="1:10">
      <c r="A5521" t="s">
        <v>53</v>
      </c>
      <c r="B5521" s="57">
        <v>35686</v>
      </c>
      <c r="C5521">
        <v>1997</v>
      </c>
      <c r="D5521">
        <v>710</v>
      </c>
      <c r="E5521">
        <v>4968.2</v>
      </c>
      <c r="F5521">
        <v>17.170000000000002</v>
      </c>
      <c r="G5521">
        <v>541</v>
      </c>
      <c r="H5521" t="s">
        <v>54</v>
      </c>
      <c r="I5521">
        <f t="shared" si="173"/>
        <v>9</v>
      </c>
      <c r="J5521">
        <f t="shared" si="174"/>
        <v>1</v>
      </c>
    </row>
    <row r="5522" spans="1:10">
      <c r="A5522" t="s">
        <v>53</v>
      </c>
      <c r="B5522" s="57">
        <v>35686</v>
      </c>
      <c r="C5522">
        <v>1997</v>
      </c>
      <c r="D5522">
        <v>710</v>
      </c>
      <c r="E5522">
        <v>4968.2</v>
      </c>
      <c r="F5522">
        <v>0.43</v>
      </c>
      <c r="G5522">
        <v>542</v>
      </c>
      <c r="H5522" t="s">
        <v>54</v>
      </c>
      <c r="I5522">
        <f t="shared" si="173"/>
        <v>9</v>
      </c>
      <c r="J5522">
        <f t="shared" si="174"/>
        <v>1</v>
      </c>
    </row>
    <row r="5523" spans="1:10">
      <c r="A5523" t="s">
        <v>53</v>
      </c>
      <c r="B5523" s="57">
        <v>35686</v>
      </c>
      <c r="C5523">
        <v>1997</v>
      </c>
      <c r="D5523">
        <v>710</v>
      </c>
      <c r="E5523">
        <v>6673.31</v>
      </c>
      <c r="F5523">
        <v>1.18</v>
      </c>
      <c r="G5523">
        <v>610</v>
      </c>
      <c r="H5523" t="s">
        <v>18</v>
      </c>
      <c r="I5523">
        <f t="shared" si="173"/>
        <v>9</v>
      </c>
      <c r="J5523">
        <f t="shared" si="174"/>
        <v>1</v>
      </c>
    </row>
    <row r="5524" spans="1:10">
      <c r="A5524" t="s">
        <v>53</v>
      </c>
      <c r="B5524" s="57">
        <v>35686</v>
      </c>
      <c r="C5524">
        <v>1997</v>
      </c>
      <c r="D5524">
        <v>710</v>
      </c>
      <c r="E5524">
        <v>6673.31</v>
      </c>
      <c r="F5524">
        <v>0.11</v>
      </c>
      <c r="G5524">
        <v>620</v>
      </c>
      <c r="H5524" t="s">
        <v>18</v>
      </c>
      <c r="I5524">
        <f t="shared" si="173"/>
        <v>9</v>
      </c>
      <c r="J5524">
        <f t="shared" si="174"/>
        <v>1</v>
      </c>
    </row>
    <row r="5525" spans="1:10">
      <c r="A5525" t="s">
        <v>53</v>
      </c>
      <c r="B5525" s="57">
        <v>35686</v>
      </c>
      <c r="C5525">
        <v>1997</v>
      </c>
      <c r="D5525">
        <v>710</v>
      </c>
      <c r="E5525">
        <v>6673.31</v>
      </c>
      <c r="F5525">
        <v>36.21</v>
      </c>
      <c r="G5525">
        <v>630</v>
      </c>
      <c r="H5525" t="s">
        <v>18</v>
      </c>
      <c r="I5525">
        <f t="shared" si="173"/>
        <v>9</v>
      </c>
      <c r="J5525">
        <f t="shared" si="174"/>
        <v>1</v>
      </c>
    </row>
    <row r="5526" spans="1:10">
      <c r="A5526" t="s">
        <v>53</v>
      </c>
      <c r="B5526" s="57">
        <v>35686</v>
      </c>
      <c r="C5526">
        <v>1997</v>
      </c>
      <c r="D5526">
        <v>710</v>
      </c>
      <c r="E5526">
        <v>6673.31</v>
      </c>
      <c r="F5526">
        <v>15.6</v>
      </c>
      <c r="G5526">
        <v>640</v>
      </c>
      <c r="H5526" t="s">
        <v>18</v>
      </c>
      <c r="I5526">
        <f t="shared" si="173"/>
        <v>9</v>
      </c>
      <c r="J5526">
        <f t="shared" si="174"/>
        <v>1</v>
      </c>
    </row>
    <row r="5527" spans="1:10">
      <c r="A5527" t="s">
        <v>53</v>
      </c>
      <c r="B5527" s="57">
        <v>35686</v>
      </c>
      <c r="C5527">
        <v>1997</v>
      </c>
      <c r="D5527">
        <v>710</v>
      </c>
      <c r="E5527">
        <v>6673.31</v>
      </c>
      <c r="F5527">
        <v>1.31</v>
      </c>
      <c r="G5527">
        <v>649</v>
      </c>
      <c r="H5527" t="s">
        <v>55</v>
      </c>
      <c r="I5527">
        <f t="shared" si="173"/>
        <v>9</v>
      </c>
      <c r="J5527">
        <f t="shared" si="174"/>
        <v>1</v>
      </c>
    </row>
    <row r="5528" spans="1:10">
      <c r="A5528" t="s">
        <v>53</v>
      </c>
      <c r="B5528" s="57">
        <v>35686</v>
      </c>
      <c r="C5528">
        <v>1997</v>
      </c>
      <c r="D5528">
        <v>710</v>
      </c>
      <c r="E5528">
        <v>6673.31</v>
      </c>
      <c r="F5528">
        <v>161.33000000000001</v>
      </c>
      <c r="G5528">
        <v>650</v>
      </c>
      <c r="H5528" t="s">
        <v>18</v>
      </c>
      <c r="I5528">
        <f t="shared" si="173"/>
        <v>9</v>
      </c>
      <c r="J5528">
        <f t="shared" si="174"/>
        <v>1</v>
      </c>
    </row>
    <row r="5529" spans="1:10">
      <c r="A5529" t="s">
        <v>53</v>
      </c>
      <c r="B5529" s="57">
        <v>35686</v>
      </c>
      <c r="C5529">
        <v>1997</v>
      </c>
      <c r="D5529">
        <v>710</v>
      </c>
      <c r="E5529">
        <v>6673.31</v>
      </c>
      <c r="F5529">
        <v>428.74</v>
      </c>
      <c r="G5529">
        <v>659</v>
      </c>
      <c r="H5529" t="s">
        <v>55</v>
      </c>
      <c r="I5529">
        <f t="shared" si="173"/>
        <v>9</v>
      </c>
      <c r="J5529">
        <f t="shared" si="174"/>
        <v>1</v>
      </c>
    </row>
    <row r="5530" spans="1:10">
      <c r="A5530" t="s">
        <v>53</v>
      </c>
      <c r="B5530" s="57">
        <v>35686</v>
      </c>
      <c r="C5530">
        <v>1997</v>
      </c>
      <c r="D5530">
        <v>710</v>
      </c>
      <c r="F5530">
        <v>0.42</v>
      </c>
      <c r="G5530">
        <v>517</v>
      </c>
      <c r="H5530" t="s">
        <v>54</v>
      </c>
      <c r="I5530">
        <f t="shared" si="173"/>
        <v>9</v>
      </c>
      <c r="J5530">
        <f t="shared" si="174"/>
        <v>1</v>
      </c>
    </row>
    <row r="5531" spans="1:10">
      <c r="A5531" t="s">
        <v>53</v>
      </c>
      <c r="B5531" s="57">
        <v>35686</v>
      </c>
      <c r="C5531">
        <v>1997</v>
      </c>
      <c r="D5531">
        <v>710</v>
      </c>
      <c r="F5531">
        <v>0.01</v>
      </c>
      <c r="G5531">
        <v>518</v>
      </c>
      <c r="H5531" t="s">
        <v>54</v>
      </c>
      <c r="I5531">
        <f t="shared" si="173"/>
        <v>9</v>
      </c>
      <c r="J5531">
        <f t="shared" si="174"/>
        <v>1</v>
      </c>
    </row>
    <row r="5532" spans="1:10">
      <c r="A5532" t="s">
        <v>53</v>
      </c>
      <c r="B5532" s="57">
        <v>35686</v>
      </c>
      <c r="C5532">
        <v>1997</v>
      </c>
      <c r="D5532">
        <v>710</v>
      </c>
      <c r="F5532">
        <v>0.1</v>
      </c>
      <c r="G5532">
        <v>519</v>
      </c>
      <c r="H5532" t="s">
        <v>54</v>
      </c>
      <c r="I5532">
        <f t="shared" si="173"/>
        <v>9</v>
      </c>
      <c r="J5532">
        <f t="shared" si="174"/>
        <v>1</v>
      </c>
    </row>
    <row r="5533" spans="1:10">
      <c r="A5533" t="s">
        <v>53</v>
      </c>
      <c r="B5533" s="57">
        <v>35686</v>
      </c>
      <c r="C5533">
        <v>1997</v>
      </c>
      <c r="D5533">
        <v>710</v>
      </c>
      <c r="F5533">
        <v>0.11</v>
      </c>
      <c r="G5533">
        <v>541</v>
      </c>
      <c r="H5533" t="s">
        <v>54</v>
      </c>
      <c r="I5533">
        <f t="shared" si="173"/>
        <v>9</v>
      </c>
      <c r="J5533">
        <f t="shared" si="174"/>
        <v>1</v>
      </c>
    </row>
    <row r="5534" spans="1:10">
      <c r="A5534" t="s">
        <v>53</v>
      </c>
      <c r="B5534" s="57">
        <v>35686</v>
      </c>
      <c r="C5534">
        <v>1997</v>
      </c>
      <c r="D5534">
        <v>710</v>
      </c>
      <c r="F5534">
        <v>0.05</v>
      </c>
      <c r="G5534">
        <v>542</v>
      </c>
      <c r="H5534" t="s">
        <v>54</v>
      </c>
      <c r="I5534">
        <f t="shared" si="173"/>
        <v>9</v>
      </c>
      <c r="J5534">
        <f t="shared" si="174"/>
        <v>1</v>
      </c>
    </row>
    <row r="5535" spans="1:10">
      <c r="A5535" t="s">
        <v>53</v>
      </c>
      <c r="B5535" s="57">
        <v>35686</v>
      </c>
      <c r="C5535">
        <v>1997</v>
      </c>
      <c r="D5535">
        <v>710</v>
      </c>
      <c r="F5535">
        <v>0.92</v>
      </c>
      <c r="G5535">
        <v>610</v>
      </c>
      <c r="H5535" t="s">
        <v>18</v>
      </c>
      <c r="I5535">
        <f t="shared" si="173"/>
        <v>9</v>
      </c>
      <c r="J5535">
        <f t="shared" si="174"/>
        <v>1</v>
      </c>
    </row>
    <row r="5536" spans="1:10">
      <c r="A5536" t="s">
        <v>53</v>
      </c>
      <c r="B5536" s="57">
        <v>35686</v>
      </c>
      <c r="C5536">
        <v>1997</v>
      </c>
      <c r="D5536">
        <v>710</v>
      </c>
      <c r="F5536">
        <v>0</v>
      </c>
      <c r="G5536">
        <v>620</v>
      </c>
      <c r="H5536" t="s">
        <v>18</v>
      </c>
      <c r="I5536">
        <f t="shared" si="173"/>
        <v>9</v>
      </c>
      <c r="J5536">
        <f t="shared" si="174"/>
        <v>1</v>
      </c>
    </row>
    <row r="5537" spans="1:10">
      <c r="A5537" t="s">
        <v>53</v>
      </c>
      <c r="B5537" s="57">
        <v>35686</v>
      </c>
      <c r="C5537">
        <v>1997</v>
      </c>
      <c r="D5537">
        <v>710</v>
      </c>
      <c r="F5537">
        <v>1.23</v>
      </c>
      <c r="G5537">
        <v>630</v>
      </c>
      <c r="H5537" t="s">
        <v>18</v>
      </c>
      <c r="I5537">
        <f t="shared" si="173"/>
        <v>9</v>
      </c>
      <c r="J5537">
        <f t="shared" si="174"/>
        <v>1</v>
      </c>
    </row>
    <row r="5538" spans="1:10">
      <c r="A5538" t="s">
        <v>53</v>
      </c>
      <c r="B5538" s="57">
        <v>35686</v>
      </c>
      <c r="C5538">
        <v>1997</v>
      </c>
      <c r="D5538">
        <v>710</v>
      </c>
      <c r="F5538">
        <v>2.34</v>
      </c>
      <c r="G5538">
        <v>640</v>
      </c>
      <c r="H5538" t="s">
        <v>18</v>
      </c>
      <c r="I5538">
        <f t="shared" si="173"/>
        <v>9</v>
      </c>
      <c r="J5538">
        <f t="shared" si="174"/>
        <v>1</v>
      </c>
    </row>
    <row r="5539" spans="1:10">
      <c r="A5539" t="s">
        <v>53</v>
      </c>
      <c r="B5539" s="57">
        <v>35686</v>
      </c>
      <c r="C5539">
        <v>1997</v>
      </c>
      <c r="D5539">
        <v>710</v>
      </c>
      <c r="F5539">
        <v>0.05</v>
      </c>
      <c r="G5539">
        <v>649</v>
      </c>
      <c r="H5539" t="s">
        <v>55</v>
      </c>
      <c r="I5539">
        <f t="shared" si="173"/>
        <v>9</v>
      </c>
      <c r="J5539">
        <f t="shared" si="174"/>
        <v>1</v>
      </c>
    </row>
    <row r="5540" spans="1:10">
      <c r="A5540" t="s">
        <v>53</v>
      </c>
      <c r="B5540" s="57">
        <v>35686</v>
      </c>
      <c r="C5540">
        <v>1997</v>
      </c>
      <c r="D5540">
        <v>710</v>
      </c>
      <c r="F5540">
        <v>12.22</v>
      </c>
      <c r="G5540">
        <v>650</v>
      </c>
      <c r="H5540" t="s">
        <v>18</v>
      </c>
      <c r="I5540">
        <f t="shared" si="173"/>
        <v>9</v>
      </c>
      <c r="J5540">
        <f t="shared" si="174"/>
        <v>1</v>
      </c>
    </row>
    <row r="5541" spans="1:10">
      <c r="A5541" t="s">
        <v>53</v>
      </c>
      <c r="B5541" s="57">
        <v>35686</v>
      </c>
      <c r="C5541">
        <v>1997</v>
      </c>
      <c r="D5541">
        <v>710</v>
      </c>
      <c r="F5541">
        <v>4.67</v>
      </c>
      <c r="G5541">
        <v>659</v>
      </c>
      <c r="H5541" t="s">
        <v>55</v>
      </c>
      <c r="I5541">
        <f t="shared" si="173"/>
        <v>9</v>
      </c>
      <c r="J5541">
        <f t="shared" si="174"/>
        <v>1</v>
      </c>
    </row>
    <row r="5542" spans="1:10">
      <c r="A5542" t="s">
        <v>53</v>
      </c>
      <c r="B5542" s="57">
        <v>35693</v>
      </c>
      <c r="C5542">
        <v>1997</v>
      </c>
      <c r="D5542">
        <v>710</v>
      </c>
      <c r="E5542">
        <v>3109.31</v>
      </c>
      <c r="F5542">
        <v>0</v>
      </c>
      <c r="G5542">
        <v>517</v>
      </c>
      <c r="H5542" t="s">
        <v>54</v>
      </c>
      <c r="I5542">
        <f t="shared" ref="I5542:I5605" si="175">MONTH(B5542)</f>
        <v>9</v>
      </c>
      <c r="J5542">
        <f t="shared" si="174"/>
        <v>1</v>
      </c>
    </row>
    <row r="5543" spans="1:10">
      <c r="A5543" t="s">
        <v>53</v>
      </c>
      <c r="B5543" s="57">
        <v>35693</v>
      </c>
      <c r="C5543">
        <v>1997</v>
      </c>
      <c r="D5543">
        <v>710</v>
      </c>
      <c r="E5543">
        <v>3109.31</v>
      </c>
      <c r="F5543">
        <v>0.05</v>
      </c>
      <c r="G5543">
        <v>519</v>
      </c>
      <c r="H5543" t="s">
        <v>54</v>
      </c>
      <c r="I5543">
        <f t="shared" si="175"/>
        <v>9</v>
      </c>
      <c r="J5543">
        <f t="shared" si="174"/>
        <v>1</v>
      </c>
    </row>
    <row r="5544" spans="1:10">
      <c r="A5544" t="s">
        <v>53</v>
      </c>
      <c r="B5544" s="57">
        <v>35693</v>
      </c>
      <c r="C5544">
        <v>1997</v>
      </c>
      <c r="D5544">
        <v>710</v>
      </c>
      <c r="E5544">
        <v>4968.2</v>
      </c>
      <c r="F5544">
        <v>0.08</v>
      </c>
      <c r="G5544">
        <v>517</v>
      </c>
      <c r="H5544" t="s">
        <v>54</v>
      </c>
      <c r="I5544">
        <f t="shared" si="175"/>
        <v>9</v>
      </c>
      <c r="J5544">
        <f t="shared" si="174"/>
        <v>1</v>
      </c>
    </row>
    <row r="5545" spans="1:10">
      <c r="A5545" t="s">
        <v>53</v>
      </c>
      <c r="B5545" s="57">
        <v>35693</v>
      </c>
      <c r="C5545">
        <v>1997</v>
      </c>
      <c r="D5545">
        <v>710</v>
      </c>
      <c r="E5545">
        <v>4968.2</v>
      </c>
      <c r="F5545">
        <v>1.06</v>
      </c>
      <c r="G5545">
        <v>521</v>
      </c>
      <c r="H5545" t="s">
        <v>54</v>
      </c>
      <c r="I5545">
        <f t="shared" si="175"/>
        <v>9</v>
      </c>
      <c r="J5545">
        <f t="shared" si="174"/>
        <v>1</v>
      </c>
    </row>
    <row r="5546" spans="1:10">
      <c r="A5546" t="s">
        <v>53</v>
      </c>
      <c r="B5546" s="57">
        <v>35693</v>
      </c>
      <c r="C5546">
        <v>1997</v>
      </c>
      <c r="D5546">
        <v>710</v>
      </c>
      <c r="E5546">
        <v>4968.2</v>
      </c>
      <c r="F5546">
        <v>5.75</v>
      </c>
      <c r="G5546">
        <v>541</v>
      </c>
      <c r="H5546" t="s">
        <v>54</v>
      </c>
      <c r="I5546">
        <f t="shared" si="175"/>
        <v>9</v>
      </c>
      <c r="J5546">
        <f t="shared" si="174"/>
        <v>1</v>
      </c>
    </row>
    <row r="5547" spans="1:10">
      <c r="A5547" t="s">
        <v>53</v>
      </c>
      <c r="B5547" s="57">
        <v>35693</v>
      </c>
      <c r="C5547">
        <v>1997</v>
      </c>
      <c r="D5547">
        <v>710</v>
      </c>
      <c r="E5547">
        <v>4968.2</v>
      </c>
      <c r="F5547">
        <v>1.35</v>
      </c>
      <c r="G5547">
        <v>542</v>
      </c>
      <c r="H5547" t="s">
        <v>54</v>
      </c>
      <c r="I5547">
        <f t="shared" si="175"/>
        <v>9</v>
      </c>
      <c r="J5547">
        <f t="shared" si="174"/>
        <v>1</v>
      </c>
    </row>
    <row r="5548" spans="1:10">
      <c r="A5548" t="s">
        <v>53</v>
      </c>
      <c r="B5548" s="57">
        <v>35693</v>
      </c>
      <c r="C5548">
        <v>1997</v>
      </c>
      <c r="D5548">
        <v>710</v>
      </c>
      <c r="E5548">
        <v>6673.31</v>
      </c>
      <c r="F5548">
        <v>13.36</v>
      </c>
      <c r="G5548">
        <v>610</v>
      </c>
      <c r="H5548" t="s">
        <v>18</v>
      </c>
      <c r="I5548">
        <f t="shared" si="175"/>
        <v>9</v>
      </c>
      <c r="J5548">
        <f t="shared" si="174"/>
        <v>1</v>
      </c>
    </row>
    <row r="5549" spans="1:10">
      <c r="A5549" t="s">
        <v>53</v>
      </c>
      <c r="B5549" s="57">
        <v>35693</v>
      </c>
      <c r="C5549">
        <v>1997</v>
      </c>
      <c r="D5549">
        <v>710</v>
      </c>
      <c r="E5549">
        <v>6673.31</v>
      </c>
      <c r="F5549">
        <v>68.680000000000007</v>
      </c>
      <c r="G5549">
        <v>630</v>
      </c>
      <c r="H5549" t="s">
        <v>18</v>
      </c>
      <c r="I5549">
        <f t="shared" si="175"/>
        <v>9</v>
      </c>
      <c r="J5549">
        <f t="shared" si="174"/>
        <v>1</v>
      </c>
    </row>
    <row r="5550" spans="1:10">
      <c r="A5550" t="s">
        <v>53</v>
      </c>
      <c r="B5550" s="57">
        <v>35693</v>
      </c>
      <c r="C5550">
        <v>1997</v>
      </c>
      <c r="D5550">
        <v>710</v>
      </c>
      <c r="E5550">
        <v>6673.31</v>
      </c>
      <c r="F5550">
        <v>44.07</v>
      </c>
      <c r="G5550">
        <v>640</v>
      </c>
      <c r="H5550" t="s">
        <v>18</v>
      </c>
      <c r="I5550">
        <f t="shared" si="175"/>
        <v>9</v>
      </c>
      <c r="J5550">
        <f t="shared" si="174"/>
        <v>1</v>
      </c>
    </row>
    <row r="5551" spans="1:10">
      <c r="A5551" t="s">
        <v>53</v>
      </c>
      <c r="B5551" s="57">
        <v>35693</v>
      </c>
      <c r="C5551">
        <v>1997</v>
      </c>
      <c r="D5551">
        <v>710</v>
      </c>
      <c r="E5551">
        <v>6673.31</v>
      </c>
      <c r="F5551">
        <v>1.06</v>
      </c>
      <c r="G5551">
        <v>649</v>
      </c>
      <c r="H5551" t="s">
        <v>55</v>
      </c>
      <c r="I5551">
        <f t="shared" si="175"/>
        <v>9</v>
      </c>
      <c r="J5551">
        <f t="shared" si="174"/>
        <v>1</v>
      </c>
    </row>
    <row r="5552" spans="1:10">
      <c r="A5552" t="s">
        <v>53</v>
      </c>
      <c r="B5552" s="57">
        <v>35693</v>
      </c>
      <c r="C5552">
        <v>1997</v>
      </c>
      <c r="D5552">
        <v>710</v>
      </c>
      <c r="E5552">
        <v>6673.31</v>
      </c>
      <c r="F5552">
        <v>172.31</v>
      </c>
      <c r="G5552">
        <v>650</v>
      </c>
      <c r="H5552" t="s">
        <v>18</v>
      </c>
      <c r="I5552">
        <f t="shared" si="175"/>
        <v>9</v>
      </c>
      <c r="J5552">
        <f t="shared" si="174"/>
        <v>1</v>
      </c>
    </row>
    <row r="5553" spans="1:10">
      <c r="A5553" t="s">
        <v>53</v>
      </c>
      <c r="B5553" s="57">
        <v>35693</v>
      </c>
      <c r="C5553">
        <v>1997</v>
      </c>
      <c r="D5553">
        <v>710</v>
      </c>
      <c r="E5553">
        <v>6673.31</v>
      </c>
      <c r="F5553">
        <v>155.4</v>
      </c>
      <c r="G5553">
        <v>659</v>
      </c>
      <c r="H5553" t="s">
        <v>55</v>
      </c>
      <c r="I5553">
        <f t="shared" si="175"/>
        <v>9</v>
      </c>
      <c r="J5553">
        <f t="shared" si="174"/>
        <v>1</v>
      </c>
    </row>
    <row r="5554" spans="1:10">
      <c r="A5554" t="s">
        <v>53</v>
      </c>
      <c r="B5554" s="57">
        <v>35693</v>
      </c>
      <c r="C5554">
        <v>1997</v>
      </c>
      <c r="D5554">
        <v>710</v>
      </c>
      <c r="F5554">
        <v>0.02</v>
      </c>
      <c r="G5554">
        <v>517</v>
      </c>
      <c r="H5554" t="s">
        <v>54</v>
      </c>
      <c r="I5554">
        <f t="shared" si="175"/>
        <v>9</v>
      </c>
      <c r="J5554">
        <f t="shared" si="174"/>
        <v>1</v>
      </c>
    </row>
    <row r="5555" spans="1:10">
      <c r="A5555" t="s">
        <v>53</v>
      </c>
      <c r="B5555" s="57">
        <v>35693</v>
      </c>
      <c r="C5555">
        <v>1997</v>
      </c>
      <c r="D5555">
        <v>710</v>
      </c>
      <c r="F5555">
        <v>0.04</v>
      </c>
      <c r="G5555">
        <v>519</v>
      </c>
      <c r="H5555" t="s">
        <v>54</v>
      </c>
      <c r="I5555">
        <f t="shared" si="175"/>
        <v>9</v>
      </c>
      <c r="J5555">
        <f t="shared" si="174"/>
        <v>1</v>
      </c>
    </row>
    <row r="5556" spans="1:10">
      <c r="A5556" t="s">
        <v>53</v>
      </c>
      <c r="B5556" s="57">
        <v>35693</v>
      </c>
      <c r="C5556">
        <v>1997</v>
      </c>
      <c r="D5556">
        <v>710</v>
      </c>
      <c r="F5556">
        <v>0.04</v>
      </c>
      <c r="G5556">
        <v>521</v>
      </c>
      <c r="H5556" t="s">
        <v>54</v>
      </c>
      <c r="I5556">
        <f t="shared" si="175"/>
        <v>9</v>
      </c>
      <c r="J5556">
        <f t="shared" si="174"/>
        <v>1</v>
      </c>
    </row>
    <row r="5557" spans="1:10">
      <c r="A5557" t="s">
        <v>53</v>
      </c>
      <c r="B5557" s="57">
        <v>35693</v>
      </c>
      <c r="C5557">
        <v>1997</v>
      </c>
      <c r="D5557">
        <v>710</v>
      </c>
      <c r="F5557">
        <v>0.04</v>
      </c>
      <c r="G5557">
        <v>541</v>
      </c>
      <c r="H5557" t="s">
        <v>54</v>
      </c>
      <c r="I5557">
        <f t="shared" si="175"/>
        <v>9</v>
      </c>
      <c r="J5557">
        <f t="shared" si="174"/>
        <v>1</v>
      </c>
    </row>
    <row r="5558" spans="1:10">
      <c r="A5558" t="s">
        <v>53</v>
      </c>
      <c r="B5558" s="57">
        <v>35693</v>
      </c>
      <c r="C5558">
        <v>1997</v>
      </c>
      <c r="D5558">
        <v>710</v>
      </c>
      <c r="F5558">
        <v>0.04</v>
      </c>
      <c r="G5558">
        <v>542</v>
      </c>
      <c r="H5558" t="s">
        <v>54</v>
      </c>
      <c r="I5558">
        <f t="shared" si="175"/>
        <v>9</v>
      </c>
      <c r="J5558">
        <f t="shared" si="174"/>
        <v>1</v>
      </c>
    </row>
    <row r="5559" spans="1:10">
      <c r="A5559" t="s">
        <v>53</v>
      </c>
      <c r="B5559" s="57">
        <v>35693</v>
      </c>
      <c r="C5559">
        <v>1997</v>
      </c>
      <c r="D5559">
        <v>710</v>
      </c>
      <c r="F5559">
        <v>2.88</v>
      </c>
      <c r="G5559">
        <v>630</v>
      </c>
      <c r="H5559" t="s">
        <v>18</v>
      </c>
      <c r="I5559">
        <f t="shared" si="175"/>
        <v>9</v>
      </c>
      <c r="J5559">
        <f t="shared" si="174"/>
        <v>1</v>
      </c>
    </row>
    <row r="5560" spans="1:10">
      <c r="A5560" t="s">
        <v>53</v>
      </c>
      <c r="B5560" s="57">
        <v>35693</v>
      </c>
      <c r="C5560">
        <v>1997</v>
      </c>
      <c r="D5560">
        <v>710</v>
      </c>
      <c r="F5560">
        <v>0.81</v>
      </c>
      <c r="G5560">
        <v>640</v>
      </c>
      <c r="H5560" t="s">
        <v>18</v>
      </c>
      <c r="I5560">
        <f t="shared" si="175"/>
        <v>9</v>
      </c>
      <c r="J5560">
        <f t="shared" si="174"/>
        <v>1</v>
      </c>
    </row>
    <row r="5561" spans="1:10">
      <c r="A5561" t="s">
        <v>53</v>
      </c>
      <c r="B5561" s="57">
        <v>35693</v>
      </c>
      <c r="C5561">
        <v>1997</v>
      </c>
      <c r="D5561">
        <v>710</v>
      </c>
      <c r="F5561">
        <v>0.05</v>
      </c>
      <c r="G5561">
        <v>649</v>
      </c>
      <c r="H5561" t="s">
        <v>55</v>
      </c>
      <c r="I5561">
        <f t="shared" si="175"/>
        <v>9</v>
      </c>
      <c r="J5561">
        <f t="shared" si="174"/>
        <v>1</v>
      </c>
    </row>
    <row r="5562" spans="1:10">
      <c r="A5562" t="s">
        <v>53</v>
      </c>
      <c r="B5562" s="57">
        <v>35693</v>
      </c>
      <c r="C5562">
        <v>1997</v>
      </c>
      <c r="D5562">
        <v>710</v>
      </c>
      <c r="F5562">
        <v>6.73</v>
      </c>
      <c r="G5562">
        <v>650</v>
      </c>
      <c r="H5562" t="s">
        <v>18</v>
      </c>
      <c r="I5562">
        <f t="shared" si="175"/>
        <v>9</v>
      </c>
      <c r="J5562">
        <f t="shared" si="174"/>
        <v>1</v>
      </c>
    </row>
    <row r="5563" spans="1:10">
      <c r="A5563" t="s">
        <v>53</v>
      </c>
      <c r="B5563" s="57">
        <v>35693</v>
      </c>
      <c r="C5563">
        <v>1997</v>
      </c>
      <c r="D5563">
        <v>710</v>
      </c>
      <c r="F5563">
        <v>3.58</v>
      </c>
      <c r="G5563">
        <v>659</v>
      </c>
      <c r="H5563" t="s">
        <v>55</v>
      </c>
      <c r="I5563">
        <f t="shared" si="175"/>
        <v>9</v>
      </c>
      <c r="J5563">
        <f t="shared" si="174"/>
        <v>1</v>
      </c>
    </row>
    <row r="5564" spans="1:10">
      <c r="A5564" t="s">
        <v>53</v>
      </c>
      <c r="B5564" s="57">
        <v>35700</v>
      </c>
      <c r="C5564">
        <v>1997</v>
      </c>
      <c r="D5564">
        <v>710</v>
      </c>
      <c r="E5564">
        <v>3109.31</v>
      </c>
      <c r="F5564">
        <v>0</v>
      </c>
      <c r="G5564">
        <v>519</v>
      </c>
      <c r="H5564" t="s">
        <v>54</v>
      </c>
      <c r="I5564">
        <f t="shared" si="175"/>
        <v>9</v>
      </c>
      <c r="J5564">
        <f t="shared" si="174"/>
        <v>1</v>
      </c>
    </row>
    <row r="5565" spans="1:10">
      <c r="A5565" t="s">
        <v>53</v>
      </c>
      <c r="B5565" s="57">
        <v>35700</v>
      </c>
      <c r="C5565">
        <v>1997</v>
      </c>
      <c r="D5565">
        <v>710</v>
      </c>
      <c r="E5565">
        <v>4968.2</v>
      </c>
      <c r="F5565">
        <v>0.04</v>
      </c>
      <c r="G5565">
        <v>521</v>
      </c>
      <c r="H5565" t="s">
        <v>54</v>
      </c>
      <c r="I5565">
        <f t="shared" si="175"/>
        <v>9</v>
      </c>
      <c r="J5565">
        <f t="shared" si="174"/>
        <v>1</v>
      </c>
    </row>
    <row r="5566" spans="1:10">
      <c r="A5566" t="s">
        <v>53</v>
      </c>
      <c r="B5566" s="57">
        <v>35700</v>
      </c>
      <c r="C5566">
        <v>1997</v>
      </c>
      <c r="D5566">
        <v>710</v>
      </c>
      <c r="E5566">
        <v>4968.2</v>
      </c>
      <c r="F5566">
        <v>8.9700000000000006</v>
      </c>
      <c r="G5566">
        <v>541</v>
      </c>
      <c r="H5566" t="s">
        <v>54</v>
      </c>
      <c r="I5566">
        <f t="shared" si="175"/>
        <v>9</v>
      </c>
      <c r="J5566">
        <f t="shared" si="174"/>
        <v>1</v>
      </c>
    </row>
    <row r="5567" spans="1:10">
      <c r="A5567" t="s">
        <v>53</v>
      </c>
      <c r="B5567" s="57">
        <v>35700</v>
      </c>
      <c r="C5567">
        <v>1997</v>
      </c>
      <c r="D5567">
        <v>710</v>
      </c>
      <c r="E5567">
        <v>6673.31</v>
      </c>
      <c r="F5567">
        <v>13.68</v>
      </c>
      <c r="G5567">
        <v>610</v>
      </c>
      <c r="H5567" t="s">
        <v>18</v>
      </c>
      <c r="I5567">
        <f t="shared" si="175"/>
        <v>9</v>
      </c>
      <c r="J5567">
        <f t="shared" si="174"/>
        <v>1</v>
      </c>
    </row>
    <row r="5568" spans="1:10">
      <c r="A5568" t="s">
        <v>53</v>
      </c>
      <c r="B5568" s="57">
        <v>35700</v>
      </c>
      <c r="C5568">
        <v>1997</v>
      </c>
      <c r="D5568">
        <v>710</v>
      </c>
      <c r="E5568">
        <v>6673.31</v>
      </c>
      <c r="F5568">
        <v>96.82</v>
      </c>
      <c r="G5568">
        <v>630</v>
      </c>
      <c r="H5568" t="s">
        <v>18</v>
      </c>
      <c r="I5568">
        <f t="shared" si="175"/>
        <v>9</v>
      </c>
      <c r="J5568">
        <f t="shared" si="174"/>
        <v>1</v>
      </c>
    </row>
    <row r="5569" spans="1:10">
      <c r="A5569" t="s">
        <v>53</v>
      </c>
      <c r="B5569" s="57">
        <v>35700</v>
      </c>
      <c r="C5569">
        <v>1997</v>
      </c>
      <c r="D5569">
        <v>710</v>
      </c>
      <c r="E5569">
        <v>6673.31</v>
      </c>
      <c r="F5569">
        <v>5.31</v>
      </c>
      <c r="G5569">
        <v>640</v>
      </c>
      <c r="H5569" t="s">
        <v>18</v>
      </c>
      <c r="I5569">
        <f t="shared" si="175"/>
        <v>9</v>
      </c>
      <c r="J5569">
        <f t="shared" si="174"/>
        <v>1</v>
      </c>
    </row>
    <row r="5570" spans="1:10">
      <c r="A5570" t="s">
        <v>53</v>
      </c>
      <c r="B5570" s="57">
        <v>35700</v>
      </c>
      <c r="C5570">
        <v>1997</v>
      </c>
      <c r="D5570">
        <v>710</v>
      </c>
      <c r="E5570">
        <v>6673.31</v>
      </c>
      <c r="F5570">
        <v>1.72</v>
      </c>
      <c r="G5570">
        <v>649</v>
      </c>
      <c r="H5570" t="s">
        <v>55</v>
      </c>
      <c r="I5570">
        <f t="shared" si="175"/>
        <v>9</v>
      </c>
      <c r="J5570">
        <f t="shared" si="174"/>
        <v>1</v>
      </c>
    </row>
    <row r="5571" spans="1:10">
      <c r="A5571" t="s">
        <v>53</v>
      </c>
      <c r="B5571" s="57">
        <v>35700</v>
      </c>
      <c r="C5571">
        <v>1997</v>
      </c>
      <c r="D5571">
        <v>710</v>
      </c>
      <c r="E5571">
        <v>6673.31</v>
      </c>
      <c r="F5571">
        <v>46.97</v>
      </c>
      <c r="G5571">
        <v>650</v>
      </c>
      <c r="H5571" t="s">
        <v>18</v>
      </c>
      <c r="I5571">
        <f t="shared" si="175"/>
        <v>9</v>
      </c>
      <c r="J5571">
        <f t="shared" ref="J5571:J5634" si="176">IF(I5571&lt;7,0,1)</f>
        <v>1</v>
      </c>
    </row>
    <row r="5572" spans="1:10">
      <c r="A5572" t="s">
        <v>53</v>
      </c>
      <c r="B5572" s="57">
        <v>35700</v>
      </c>
      <c r="C5572">
        <v>1997</v>
      </c>
      <c r="D5572">
        <v>710</v>
      </c>
      <c r="E5572">
        <v>6673.31</v>
      </c>
      <c r="F5572">
        <v>141.41999999999999</v>
      </c>
      <c r="G5572">
        <v>659</v>
      </c>
      <c r="H5572" t="s">
        <v>55</v>
      </c>
      <c r="I5572">
        <f t="shared" si="175"/>
        <v>9</v>
      </c>
      <c r="J5572">
        <f t="shared" si="176"/>
        <v>1</v>
      </c>
    </row>
    <row r="5573" spans="1:10">
      <c r="A5573" t="s">
        <v>53</v>
      </c>
      <c r="B5573" s="57">
        <v>35700</v>
      </c>
      <c r="C5573">
        <v>1997</v>
      </c>
      <c r="D5573">
        <v>710</v>
      </c>
      <c r="F5573">
        <v>7.0000000000000007E-2</v>
      </c>
      <c r="G5573">
        <v>517</v>
      </c>
      <c r="H5573" t="s">
        <v>54</v>
      </c>
      <c r="I5573">
        <f t="shared" si="175"/>
        <v>9</v>
      </c>
      <c r="J5573">
        <f t="shared" si="176"/>
        <v>1</v>
      </c>
    </row>
    <row r="5574" spans="1:10">
      <c r="A5574" t="s">
        <v>53</v>
      </c>
      <c r="B5574" s="57">
        <v>35700</v>
      </c>
      <c r="C5574">
        <v>1997</v>
      </c>
      <c r="D5574">
        <v>710</v>
      </c>
      <c r="F5574">
        <v>0</v>
      </c>
      <c r="G5574">
        <v>519</v>
      </c>
      <c r="H5574" t="s">
        <v>54</v>
      </c>
      <c r="I5574">
        <f t="shared" si="175"/>
        <v>9</v>
      </c>
      <c r="J5574">
        <f t="shared" si="176"/>
        <v>1</v>
      </c>
    </row>
    <row r="5575" spans="1:10">
      <c r="A5575" t="s">
        <v>53</v>
      </c>
      <c r="B5575" s="57">
        <v>35700</v>
      </c>
      <c r="C5575">
        <v>1997</v>
      </c>
      <c r="D5575">
        <v>710</v>
      </c>
      <c r="F5575">
        <v>0</v>
      </c>
      <c r="G5575">
        <v>521</v>
      </c>
      <c r="H5575" t="s">
        <v>54</v>
      </c>
      <c r="I5575">
        <f t="shared" si="175"/>
        <v>9</v>
      </c>
      <c r="J5575">
        <f t="shared" si="176"/>
        <v>1</v>
      </c>
    </row>
    <row r="5576" spans="1:10">
      <c r="A5576" t="s">
        <v>53</v>
      </c>
      <c r="B5576" s="57">
        <v>35700</v>
      </c>
      <c r="C5576">
        <v>1997</v>
      </c>
      <c r="D5576">
        <v>710</v>
      </c>
      <c r="F5576">
        <v>0.01</v>
      </c>
      <c r="G5576">
        <v>541</v>
      </c>
      <c r="H5576" t="s">
        <v>54</v>
      </c>
      <c r="I5576">
        <f t="shared" si="175"/>
        <v>9</v>
      </c>
      <c r="J5576">
        <f t="shared" si="176"/>
        <v>1</v>
      </c>
    </row>
    <row r="5577" spans="1:10">
      <c r="A5577" t="s">
        <v>53</v>
      </c>
      <c r="B5577" s="57">
        <v>35700</v>
      </c>
      <c r="C5577">
        <v>1997</v>
      </c>
      <c r="D5577">
        <v>710</v>
      </c>
      <c r="F5577">
        <v>0.41</v>
      </c>
      <c r="G5577">
        <v>610</v>
      </c>
      <c r="H5577" t="s">
        <v>18</v>
      </c>
      <c r="I5577">
        <f t="shared" si="175"/>
        <v>9</v>
      </c>
      <c r="J5577">
        <f t="shared" si="176"/>
        <v>1</v>
      </c>
    </row>
    <row r="5578" spans="1:10">
      <c r="A5578" t="s">
        <v>53</v>
      </c>
      <c r="B5578" s="57">
        <v>35700</v>
      </c>
      <c r="C5578">
        <v>1997</v>
      </c>
      <c r="D5578">
        <v>710</v>
      </c>
      <c r="F5578">
        <v>0.01</v>
      </c>
      <c r="G5578">
        <v>620</v>
      </c>
      <c r="H5578" t="s">
        <v>18</v>
      </c>
      <c r="I5578">
        <f t="shared" si="175"/>
        <v>9</v>
      </c>
      <c r="J5578">
        <f t="shared" si="176"/>
        <v>1</v>
      </c>
    </row>
    <row r="5579" spans="1:10">
      <c r="A5579" t="s">
        <v>53</v>
      </c>
      <c r="B5579" s="57">
        <v>35700</v>
      </c>
      <c r="C5579">
        <v>1997</v>
      </c>
      <c r="D5579">
        <v>710</v>
      </c>
      <c r="F5579">
        <v>3</v>
      </c>
      <c r="G5579">
        <v>630</v>
      </c>
      <c r="H5579" t="s">
        <v>18</v>
      </c>
      <c r="I5579">
        <f t="shared" si="175"/>
        <v>9</v>
      </c>
      <c r="J5579">
        <f t="shared" si="176"/>
        <v>1</v>
      </c>
    </row>
    <row r="5580" spans="1:10">
      <c r="A5580" t="s">
        <v>53</v>
      </c>
      <c r="B5580" s="57">
        <v>35700</v>
      </c>
      <c r="C5580">
        <v>1997</v>
      </c>
      <c r="D5580">
        <v>710</v>
      </c>
      <c r="F5580">
        <v>0.05</v>
      </c>
      <c r="G5580">
        <v>649</v>
      </c>
      <c r="H5580" t="s">
        <v>55</v>
      </c>
      <c r="I5580">
        <f t="shared" si="175"/>
        <v>9</v>
      </c>
      <c r="J5580">
        <f t="shared" si="176"/>
        <v>1</v>
      </c>
    </row>
    <row r="5581" spans="1:10">
      <c r="A5581" t="s">
        <v>53</v>
      </c>
      <c r="B5581" s="57">
        <v>35700</v>
      </c>
      <c r="C5581">
        <v>1997</v>
      </c>
      <c r="D5581">
        <v>710</v>
      </c>
      <c r="F5581">
        <v>1.39</v>
      </c>
      <c r="G5581">
        <v>650</v>
      </c>
      <c r="H5581" t="s">
        <v>18</v>
      </c>
      <c r="I5581">
        <f t="shared" si="175"/>
        <v>9</v>
      </c>
      <c r="J5581">
        <f t="shared" si="176"/>
        <v>1</v>
      </c>
    </row>
    <row r="5582" spans="1:10">
      <c r="A5582" t="s">
        <v>53</v>
      </c>
      <c r="B5582" s="57">
        <v>35700</v>
      </c>
      <c r="C5582">
        <v>1997</v>
      </c>
      <c r="D5582">
        <v>710</v>
      </c>
      <c r="F5582">
        <v>4.4400000000000004</v>
      </c>
      <c r="G5582">
        <v>659</v>
      </c>
      <c r="H5582" t="s">
        <v>55</v>
      </c>
      <c r="I5582">
        <f t="shared" si="175"/>
        <v>9</v>
      </c>
      <c r="J5582">
        <f t="shared" si="176"/>
        <v>1</v>
      </c>
    </row>
    <row r="5583" spans="1:10">
      <c r="A5583" t="s">
        <v>53</v>
      </c>
      <c r="B5583" s="57">
        <v>35707</v>
      </c>
      <c r="C5583">
        <v>1997</v>
      </c>
      <c r="D5583">
        <v>710</v>
      </c>
      <c r="E5583">
        <v>3109.31</v>
      </c>
      <c r="F5583">
        <v>5.55</v>
      </c>
      <c r="G5583">
        <v>517</v>
      </c>
      <c r="H5583" t="s">
        <v>54</v>
      </c>
      <c r="I5583">
        <f t="shared" si="175"/>
        <v>10</v>
      </c>
      <c r="J5583">
        <f t="shared" si="176"/>
        <v>1</v>
      </c>
    </row>
    <row r="5584" spans="1:10">
      <c r="A5584" t="s">
        <v>53</v>
      </c>
      <c r="B5584" s="57">
        <v>35707</v>
      </c>
      <c r="C5584">
        <v>1997</v>
      </c>
      <c r="D5584">
        <v>710</v>
      </c>
      <c r="E5584">
        <v>3109.31</v>
      </c>
      <c r="F5584">
        <v>0.39</v>
      </c>
      <c r="G5584">
        <v>519</v>
      </c>
      <c r="H5584" t="s">
        <v>54</v>
      </c>
      <c r="I5584">
        <f t="shared" si="175"/>
        <v>10</v>
      </c>
      <c r="J5584">
        <f t="shared" si="176"/>
        <v>1</v>
      </c>
    </row>
    <row r="5585" spans="1:10">
      <c r="A5585" t="s">
        <v>53</v>
      </c>
      <c r="B5585" s="57">
        <v>35707</v>
      </c>
      <c r="C5585">
        <v>1997</v>
      </c>
      <c r="D5585">
        <v>710</v>
      </c>
      <c r="E5585">
        <v>3109.31</v>
      </c>
      <c r="F5585">
        <v>3.67</v>
      </c>
      <c r="G5585">
        <v>541</v>
      </c>
      <c r="H5585" t="s">
        <v>54</v>
      </c>
      <c r="I5585">
        <f t="shared" si="175"/>
        <v>10</v>
      </c>
      <c r="J5585">
        <f t="shared" si="176"/>
        <v>1</v>
      </c>
    </row>
    <row r="5586" spans="1:10">
      <c r="A5586" t="s">
        <v>53</v>
      </c>
      <c r="B5586" s="57">
        <v>35707</v>
      </c>
      <c r="C5586">
        <v>1997</v>
      </c>
      <c r="D5586">
        <v>710</v>
      </c>
      <c r="E5586">
        <v>3109.31</v>
      </c>
      <c r="F5586">
        <v>8.99</v>
      </c>
      <c r="G5586">
        <v>543</v>
      </c>
      <c r="H5586" t="s">
        <v>54</v>
      </c>
      <c r="I5586">
        <f t="shared" si="175"/>
        <v>10</v>
      </c>
      <c r="J5586">
        <f t="shared" si="176"/>
        <v>1</v>
      </c>
    </row>
    <row r="5587" spans="1:10">
      <c r="A5587" t="s">
        <v>53</v>
      </c>
      <c r="B5587" s="57">
        <v>35707</v>
      </c>
      <c r="C5587">
        <v>1997</v>
      </c>
      <c r="D5587">
        <v>710</v>
      </c>
      <c r="E5587">
        <v>4632.24</v>
      </c>
      <c r="F5587">
        <v>2.38</v>
      </c>
      <c r="G5587">
        <v>620</v>
      </c>
      <c r="H5587" t="s">
        <v>18</v>
      </c>
      <c r="I5587">
        <f t="shared" si="175"/>
        <v>10</v>
      </c>
      <c r="J5587">
        <f t="shared" si="176"/>
        <v>1</v>
      </c>
    </row>
    <row r="5588" spans="1:10">
      <c r="A5588" t="s">
        <v>53</v>
      </c>
      <c r="B5588" s="57">
        <v>35707</v>
      </c>
      <c r="C5588">
        <v>1997</v>
      </c>
      <c r="D5588">
        <v>710</v>
      </c>
      <c r="E5588">
        <v>4632.24</v>
      </c>
      <c r="F5588">
        <v>0.13</v>
      </c>
      <c r="G5588">
        <v>630</v>
      </c>
      <c r="H5588" t="s">
        <v>18</v>
      </c>
      <c r="I5588">
        <f t="shared" si="175"/>
        <v>10</v>
      </c>
      <c r="J5588">
        <f t="shared" si="176"/>
        <v>1</v>
      </c>
    </row>
    <row r="5589" spans="1:10">
      <c r="A5589" t="s">
        <v>53</v>
      </c>
      <c r="B5589" s="57">
        <v>35707</v>
      </c>
      <c r="C5589">
        <v>1997</v>
      </c>
      <c r="D5589">
        <v>710</v>
      </c>
      <c r="E5589">
        <v>4632.24</v>
      </c>
      <c r="F5589">
        <v>16.8</v>
      </c>
      <c r="G5589">
        <v>659</v>
      </c>
      <c r="H5589" t="s">
        <v>55</v>
      </c>
      <c r="I5589">
        <f t="shared" si="175"/>
        <v>10</v>
      </c>
      <c r="J5589">
        <f t="shared" si="176"/>
        <v>1</v>
      </c>
    </row>
    <row r="5590" spans="1:10">
      <c r="A5590" t="s">
        <v>53</v>
      </c>
      <c r="B5590" s="57">
        <v>35707</v>
      </c>
      <c r="C5590">
        <v>1997</v>
      </c>
      <c r="D5590">
        <v>710</v>
      </c>
      <c r="E5590">
        <v>4968.2</v>
      </c>
      <c r="F5590">
        <v>0.35</v>
      </c>
      <c r="G5590">
        <v>518</v>
      </c>
      <c r="H5590" t="s">
        <v>54</v>
      </c>
      <c r="I5590">
        <f t="shared" si="175"/>
        <v>10</v>
      </c>
      <c r="J5590">
        <f t="shared" si="176"/>
        <v>1</v>
      </c>
    </row>
    <row r="5591" spans="1:10">
      <c r="A5591" t="s">
        <v>53</v>
      </c>
      <c r="B5591" s="57">
        <v>35707</v>
      </c>
      <c r="C5591">
        <v>1997</v>
      </c>
      <c r="D5591">
        <v>710</v>
      </c>
      <c r="E5591">
        <v>4968.2</v>
      </c>
      <c r="F5591">
        <v>0.83</v>
      </c>
      <c r="G5591">
        <v>519</v>
      </c>
      <c r="H5591" t="s">
        <v>54</v>
      </c>
      <c r="I5591">
        <f t="shared" si="175"/>
        <v>10</v>
      </c>
      <c r="J5591">
        <f t="shared" si="176"/>
        <v>1</v>
      </c>
    </row>
    <row r="5592" spans="1:10">
      <c r="A5592" t="s">
        <v>53</v>
      </c>
      <c r="B5592" s="57">
        <v>35707</v>
      </c>
      <c r="C5592">
        <v>1997</v>
      </c>
      <c r="D5592">
        <v>710</v>
      </c>
      <c r="E5592">
        <v>4968.2</v>
      </c>
      <c r="F5592">
        <v>6.7</v>
      </c>
      <c r="G5592">
        <v>541</v>
      </c>
      <c r="H5592" t="s">
        <v>54</v>
      </c>
      <c r="I5592">
        <f t="shared" si="175"/>
        <v>10</v>
      </c>
      <c r="J5592">
        <f t="shared" si="176"/>
        <v>1</v>
      </c>
    </row>
    <row r="5593" spans="1:10">
      <c r="A5593" t="s">
        <v>53</v>
      </c>
      <c r="B5593" s="57">
        <v>35707</v>
      </c>
      <c r="C5593">
        <v>1997</v>
      </c>
      <c r="D5593">
        <v>710</v>
      </c>
      <c r="E5593">
        <v>6673.31</v>
      </c>
      <c r="F5593">
        <v>16.850000000000001</v>
      </c>
      <c r="G5593">
        <v>610</v>
      </c>
      <c r="H5593" t="s">
        <v>18</v>
      </c>
      <c r="I5593">
        <f t="shared" si="175"/>
        <v>10</v>
      </c>
      <c r="J5593">
        <f t="shared" si="176"/>
        <v>1</v>
      </c>
    </row>
    <row r="5594" spans="1:10">
      <c r="A5594" t="s">
        <v>53</v>
      </c>
      <c r="B5594" s="57">
        <v>35707</v>
      </c>
      <c r="C5594">
        <v>1997</v>
      </c>
      <c r="D5594">
        <v>710</v>
      </c>
      <c r="E5594">
        <v>6673.31</v>
      </c>
      <c r="F5594">
        <v>110.03</v>
      </c>
      <c r="G5594">
        <v>630</v>
      </c>
      <c r="H5594" t="s">
        <v>18</v>
      </c>
      <c r="I5594">
        <f t="shared" si="175"/>
        <v>10</v>
      </c>
      <c r="J5594">
        <f t="shared" si="176"/>
        <v>1</v>
      </c>
    </row>
    <row r="5595" spans="1:10">
      <c r="A5595" t="s">
        <v>53</v>
      </c>
      <c r="B5595" s="57">
        <v>35707</v>
      </c>
      <c r="C5595">
        <v>1997</v>
      </c>
      <c r="D5595">
        <v>710</v>
      </c>
      <c r="E5595">
        <v>6673.31</v>
      </c>
      <c r="F5595">
        <v>78.34</v>
      </c>
      <c r="G5595">
        <v>640</v>
      </c>
      <c r="H5595" t="s">
        <v>18</v>
      </c>
      <c r="I5595">
        <f t="shared" si="175"/>
        <v>10</v>
      </c>
      <c r="J5595">
        <f t="shared" si="176"/>
        <v>1</v>
      </c>
    </row>
    <row r="5596" spans="1:10">
      <c r="A5596" t="s">
        <v>53</v>
      </c>
      <c r="B5596" s="57">
        <v>35707</v>
      </c>
      <c r="C5596">
        <v>1997</v>
      </c>
      <c r="D5596">
        <v>710</v>
      </c>
      <c r="E5596">
        <v>6673.31</v>
      </c>
      <c r="F5596">
        <v>74.06</v>
      </c>
      <c r="G5596">
        <v>650</v>
      </c>
      <c r="H5596" t="s">
        <v>18</v>
      </c>
      <c r="I5596">
        <f t="shared" si="175"/>
        <v>10</v>
      </c>
      <c r="J5596">
        <f t="shared" si="176"/>
        <v>1</v>
      </c>
    </row>
    <row r="5597" spans="1:10">
      <c r="A5597" t="s">
        <v>53</v>
      </c>
      <c r="B5597" s="57">
        <v>35707</v>
      </c>
      <c r="C5597">
        <v>1997</v>
      </c>
      <c r="D5597">
        <v>710</v>
      </c>
      <c r="E5597">
        <v>6673.31</v>
      </c>
      <c r="F5597">
        <v>192.89</v>
      </c>
      <c r="G5597">
        <v>659</v>
      </c>
      <c r="H5597" t="s">
        <v>55</v>
      </c>
      <c r="I5597">
        <f t="shared" si="175"/>
        <v>10</v>
      </c>
      <c r="J5597">
        <f t="shared" si="176"/>
        <v>1</v>
      </c>
    </row>
    <row r="5598" spans="1:10">
      <c r="A5598" t="s">
        <v>53</v>
      </c>
      <c r="B5598" s="57">
        <v>35707</v>
      </c>
      <c r="C5598">
        <v>1997</v>
      </c>
      <c r="D5598">
        <v>710</v>
      </c>
      <c r="F5598">
        <v>0</v>
      </c>
      <c r="G5598">
        <v>509</v>
      </c>
      <c r="H5598" t="s">
        <v>54</v>
      </c>
      <c r="I5598">
        <f t="shared" si="175"/>
        <v>10</v>
      </c>
      <c r="J5598">
        <f t="shared" si="176"/>
        <v>1</v>
      </c>
    </row>
    <row r="5599" spans="1:10">
      <c r="A5599" t="s">
        <v>53</v>
      </c>
      <c r="B5599" s="57">
        <v>35707</v>
      </c>
      <c r="C5599">
        <v>1997</v>
      </c>
      <c r="D5599">
        <v>710</v>
      </c>
      <c r="F5599">
        <v>0.14000000000000001</v>
      </c>
      <c r="G5599">
        <v>517</v>
      </c>
      <c r="H5599" t="s">
        <v>54</v>
      </c>
      <c r="I5599">
        <f t="shared" si="175"/>
        <v>10</v>
      </c>
      <c r="J5599">
        <f t="shared" si="176"/>
        <v>1</v>
      </c>
    </row>
    <row r="5600" spans="1:10">
      <c r="A5600" t="s">
        <v>53</v>
      </c>
      <c r="B5600" s="57">
        <v>35707</v>
      </c>
      <c r="C5600">
        <v>1997</v>
      </c>
      <c r="D5600">
        <v>710</v>
      </c>
      <c r="F5600">
        <v>0</v>
      </c>
      <c r="G5600">
        <v>518</v>
      </c>
      <c r="H5600" t="s">
        <v>54</v>
      </c>
      <c r="I5600">
        <f t="shared" si="175"/>
        <v>10</v>
      </c>
      <c r="J5600">
        <f t="shared" si="176"/>
        <v>1</v>
      </c>
    </row>
    <row r="5601" spans="1:10">
      <c r="A5601" t="s">
        <v>53</v>
      </c>
      <c r="B5601" s="57">
        <v>35707</v>
      </c>
      <c r="C5601">
        <v>1997</v>
      </c>
      <c r="D5601">
        <v>710</v>
      </c>
      <c r="F5601">
        <v>1.31</v>
      </c>
      <c r="G5601">
        <v>519</v>
      </c>
      <c r="H5601" t="s">
        <v>54</v>
      </c>
      <c r="I5601">
        <f t="shared" si="175"/>
        <v>10</v>
      </c>
      <c r="J5601">
        <f t="shared" si="176"/>
        <v>1</v>
      </c>
    </row>
    <row r="5602" spans="1:10">
      <c r="A5602" t="s">
        <v>53</v>
      </c>
      <c r="B5602" s="57">
        <v>35707</v>
      </c>
      <c r="C5602">
        <v>1997</v>
      </c>
      <c r="D5602">
        <v>710</v>
      </c>
      <c r="F5602">
        <v>3.97</v>
      </c>
      <c r="G5602">
        <v>541</v>
      </c>
      <c r="H5602" t="s">
        <v>54</v>
      </c>
      <c r="I5602">
        <f t="shared" si="175"/>
        <v>10</v>
      </c>
      <c r="J5602">
        <f t="shared" si="176"/>
        <v>1</v>
      </c>
    </row>
    <row r="5603" spans="1:10">
      <c r="A5603" t="s">
        <v>53</v>
      </c>
      <c r="B5603" s="57">
        <v>35707</v>
      </c>
      <c r="C5603">
        <v>1997</v>
      </c>
      <c r="D5603">
        <v>710</v>
      </c>
      <c r="F5603">
        <v>7.0000000000000007E-2</v>
      </c>
      <c r="G5603">
        <v>543</v>
      </c>
      <c r="H5603" t="s">
        <v>54</v>
      </c>
      <c r="I5603">
        <f t="shared" si="175"/>
        <v>10</v>
      </c>
      <c r="J5603">
        <f t="shared" si="176"/>
        <v>1</v>
      </c>
    </row>
    <row r="5604" spans="1:10">
      <c r="A5604" t="s">
        <v>53</v>
      </c>
      <c r="B5604" s="57">
        <v>35707</v>
      </c>
      <c r="C5604">
        <v>1997</v>
      </c>
      <c r="D5604">
        <v>710</v>
      </c>
      <c r="F5604">
        <v>0.11</v>
      </c>
      <c r="G5604">
        <v>610</v>
      </c>
      <c r="H5604" t="s">
        <v>18</v>
      </c>
      <c r="I5604">
        <f t="shared" si="175"/>
        <v>10</v>
      </c>
      <c r="J5604">
        <f t="shared" si="176"/>
        <v>1</v>
      </c>
    </row>
    <row r="5605" spans="1:10">
      <c r="A5605" t="s">
        <v>53</v>
      </c>
      <c r="B5605" s="57">
        <v>35707</v>
      </c>
      <c r="C5605">
        <v>1997</v>
      </c>
      <c r="D5605">
        <v>710</v>
      </c>
      <c r="F5605">
        <v>3.78</v>
      </c>
      <c r="G5605">
        <v>620</v>
      </c>
      <c r="H5605" t="s">
        <v>18</v>
      </c>
      <c r="I5605">
        <f t="shared" si="175"/>
        <v>10</v>
      </c>
      <c r="J5605">
        <f t="shared" si="176"/>
        <v>1</v>
      </c>
    </row>
    <row r="5606" spans="1:10">
      <c r="A5606" t="s">
        <v>53</v>
      </c>
      <c r="B5606" s="57">
        <v>35707</v>
      </c>
      <c r="C5606">
        <v>1997</v>
      </c>
      <c r="D5606">
        <v>710</v>
      </c>
      <c r="F5606">
        <v>10.16</v>
      </c>
      <c r="G5606">
        <v>630</v>
      </c>
      <c r="H5606" t="s">
        <v>18</v>
      </c>
      <c r="I5606">
        <f t="shared" ref="I5606:I5669" si="177">MONTH(B5606)</f>
        <v>10</v>
      </c>
      <c r="J5606">
        <f t="shared" si="176"/>
        <v>1</v>
      </c>
    </row>
    <row r="5607" spans="1:10">
      <c r="A5607" t="s">
        <v>53</v>
      </c>
      <c r="B5607" s="57">
        <v>35707</v>
      </c>
      <c r="C5607">
        <v>1997</v>
      </c>
      <c r="D5607">
        <v>710</v>
      </c>
      <c r="F5607">
        <v>3.96</v>
      </c>
      <c r="G5607">
        <v>640</v>
      </c>
      <c r="H5607" t="s">
        <v>18</v>
      </c>
      <c r="I5607">
        <f t="shared" si="177"/>
        <v>10</v>
      </c>
      <c r="J5607">
        <f t="shared" si="176"/>
        <v>1</v>
      </c>
    </row>
    <row r="5608" spans="1:10">
      <c r="A5608" t="s">
        <v>53</v>
      </c>
      <c r="B5608" s="57">
        <v>35707</v>
      </c>
      <c r="C5608">
        <v>1997</v>
      </c>
      <c r="D5608">
        <v>710</v>
      </c>
      <c r="F5608">
        <v>3.53</v>
      </c>
      <c r="G5608">
        <v>650</v>
      </c>
      <c r="H5608" t="s">
        <v>18</v>
      </c>
      <c r="I5608">
        <f t="shared" si="177"/>
        <v>10</v>
      </c>
      <c r="J5608">
        <f t="shared" si="176"/>
        <v>1</v>
      </c>
    </row>
    <row r="5609" spans="1:10">
      <c r="A5609" t="s">
        <v>53</v>
      </c>
      <c r="B5609" s="57">
        <v>35707</v>
      </c>
      <c r="C5609">
        <v>1997</v>
      </c>
      <c r="D5609">
        <v>710</v>
      </c>
      <c r="F5609">
        <v>2.37</v>
      </c>
      <c r="G5609">
        <v>659</v>
      </c>
      <c r="H5609" t="s">
        <v>55</v>
      </c>
      <c r="I5609">
        <f t="shared" si="177"/>
        <v>10</v>
      </c>
      <c r="J5609">
        <f t="shared" si="176"/>
        <v>1</v>
      </c>
    </row>
    <row r="5610" spans="1:10">
      <c r="A5610" t="s">
        <v>53</v>
      </c>
      <c r="B5610" s="57">
        <v>35714</v>
      </c>
      <c r="C5610">
        <v>1997</v>
      </c>
      <c r="D5610">
        <v>710</v>
      </c>
      <c r="E5610">
        <v>3109.31</v>
      </c>
      <c r="F5610">
        <v>0</v>
      </c>
      <c r="G5610">
        <v>517</v>
      </c>
      <c r="H5610" t="s">
        <v>54</v>
      </c>
      <c r="I5610">
        <f t="shared" si="177"/>
        <v>10</v>
      </c>
      <c r="J5610">
        <f t="shared" si="176"/>
        <v>1</v>
      </c>
    </row>
    <row r="5611" spans="1:10">
      <c r="A5611" t="s">
        <v>53</v>
      </c>
      <c r="B5611" s="57">
        <v>35714</v>
      </c>
      <c r="C5611">
        <v>1997</v>
      </c>
      <c r="D5611">
        <v>710</v>
      </c>
      <c r="E5611">
        <v>3109.31</v>
      </c>
      <c r="F5611">
        <v>0</v>
      </c>
      <c r="G5611">
        <v>519</v>
      </c>
      <c r="H5611" t="s">
        <v>54</v>
      </c>
      <c r="I5611">
        <f t="shared" si="177"/>
        <v>10</v>
      </c>
      <c r="J5611">
        <f t="shared" si="176"/>
        <v>1</v>
      </c>
    </row>
    <row r="5612" spans="1:10">
      <c r="A5612" t="s">
        <v>53</v>
      </c>
      <c r="B5612" s="57">
        <v>35714</v>
      </c>
      <c r="C5612">
        <v>1997</v>
      </c>
      <c r="D5612">
        <v>710</v>
      </c>
      <c r="E5612">
        <v>3109.31</v>
      </c>
      <c r="F5612">
        <v>18.87</v>
      </c>
      <c r="G5612">
        <v>542</v>
      </c>
      <c r="H5612" t="s">
        <v>54</v>
      </c>
      <c r="I5612">
        <f t="shared" si="177"/>
        <v>10</v>
      </c>
      <c r="J5612">
        <f t="shared" si="176"/>
        <v>1</v>
      </c>
    </row>
    <row r="5613" spans="1:10">
      <c r="A5613" t="s">
        <v>53</v>
      </c>
      <c r="B5613" s="57">
        <v>35714</v>
      </c>
      <c r="C5613">
        <v>1997</v>
      </c>
      <c r="D5613">
        <v>710</v>
      </c>
      <c r="E5613">
        <v>4632.24</v>
      </c>
      <c r="F5613">
        <v>5.05</v>
      </c>
      <c r="G5613">
        <v>620</v>
      </c>
      <c r="H5613" t="s">
        <v>18</v>
      </c>
      <c r="I5613">
        <f t="shared" si="177"/>
        <v>10</v>
      </c>
      <c r="J5613">
        <f t="shared" si="176"/>
        <v>1</v>
      </c>
    </row>
    <row r="5614" spans="1:10">
      <c r="A5614" t="s">
        <v>53</v>
      </c>
      <c r="B5614" s="57">
        <v>35714</v>
      </c>
      <c r="C5614">
        <v>1997</v>
      </c>
      <c r="D5614">
        <v>710</v>
      </c>
      <c r="E5614">
        <v>4632.24</v>
      </c>
      <c r="F5614">
        <v>2.5099999999999998</v>
      </c>
      <c r="G5614">
        <v>630</v>
      </c>
      <c r="H5614" t="s">
        <v>18</v>
      </c>
      <c r="I5614">
        <f t="shared" si="177"/>
        <v>10</v>
      </c>
      <c r="J5614">
        <f t="shared" si="176"/>
        <v>1</v>
      </c>
    </row>
    <row r="5615" spans="1:10">
      <c r="A5615" t="s">
        <v>53</v>
      </c>
      <c r="B5615" s="57">
        <v>35714</v>
      </c>
      <c r="C5615">
        <v>1997</v>
      </c>
      <c r="D5615">
        <v>710</v>
      </c>
      <c r="E5615">
        <v>4632.24</v>
      </c>
      <c r="F5615">
        <v>0.18</v>
      </c>
      <c r="G5615">
        <v>640</v>
      </c>
      <c r="H5615" t="s">
        <v>18</v>
      </c>
      <c r="I5615">
        <f t="shared" si="177"/>
        <v>10</v>
      </c>
      <c r="J5615">
        <f t="shared" si="176"/>
        <v>1</v>
      </c>
    </row>
    <row r="5616" spans="1:10">
      <c r="A5616" t="s">
        <v>53</v>
      </c>
      <c r="B5616" s="57">
        <v>35714</v>
      </c>
      <c r="C5616">
        <v>1997</v>
      </c>
      <c r="D5616">
        <v>710</v>
      </c>
      <c r="E5616">
        <v>4632.24</v>
      </c>
      <c r="F5616">
        <v>6.93</v>
      </c>
      <c r="G5616">
        <v>659</v>
      </c>
      <c r="H5616" t="s">
        <v>55</v>
      </c>
      <c r="I5616">
        <f t="shared" si="177"/>
        <v>10</v>
      </c>
      <c r="J5616">
        <f t="shared" si="176"/>
        <v>1</v>
      </c>
    </row>
    <row r="5617" spans="1:10">
      <c r="A5617" t="s">
        <v>53</v>
      </c>
      <c r="B5617" s="57">
        <v>35714</v>
      </c>
      <c r="C5617">
        <v>1997</v>
      </c>
      <c r="D5617">
        <v>710</v>
      </c>
      <c r="E5617">
        <v>6673.31</v>
      </c>
      <c r="F5617">
        <v>32.46</v>
      </c>
      <c r="G5617">
        <v>610</v>
      </c>
      <c r="H5617" t="s">
        <v>18</v>
      </c>
      <c r="I5617">
        <f t="shared" si="177"/>
        <v>10</v>
      </c>
      <c r="J5617">
        <f t="shared" si="176"/>
        <v>1</v>
      </c>
    </row>
    <row r="5618" spans="1:10">
      <c r="A5618" t="s">
        <v>53</v>
      </c>
      <c r="B5618" s="57">
        <v>35714</v>
      </c>
      <c r="C5618">
        <v>1997</v>
      </c>
      <c r="D5618">
        <v>710</v>
      </c>
      <c r="E5618">
        <v>6673.31</v>
      </c>
      <c r="F5618">
        <v>0.26</v>
      </c>
      <c r="G5618">
        <v>620</v>
      </c>
      <c r="H5618" t="s">
        <v>18</v>
      </c>
      <c r="I5618">
        <f t="shared" si="177"/>
        <v>10</v>
      </c>
      <c r="J5618">
        <f t="shared" si="176"/>
        <v>1</v>
      </c>
    </row>
    <row r="5619" spans="1:10">
      <c r="A5619" t="s">
        <v>53</v>
      </c>
      <c r="B5619" s="57">
        <v>35714</v>
      </c>
      <c r="C5619">
        <v>1997</v>
      </c>
      <c r="D5619">
        <v>710</v>
      </c>
      <c r="E5619">
        <v>6673.31</v>
      </c>
      <c r="F5619">
        <v>16.420000000000002</v>
      </c>
      <c r="G5619">
        <v>630</v>
      </c>
      <c r="H5619" t="s">
        <v>18</v>
      </c>
      <c r="I5619">
        <f t="shared" si="177"/>
        <v>10</v>
      </c>
      <c r="J5619">
        <f t="shared" si="176"/>
        <v>1</v>
      </c>
    </row>
    <row r="5620" spans="1:10">
      <c r="A5620" t="s">
        <v>53</v>
      </c>
      <c r="B5620" s="57">
        <v>35714</v>
      </c>
      <c r="C5620">
        <v>1997</v>
      </c>
      <c r="D5620">
        <v>710</v>
      </c>
      <c r="E5620">
        <v>6673.31</v>
      </c>
      <c r="F5620">
        <v>41.82</v>
      </c>
      <c r="G5620">
        <v>640</v>
      </c>
      <c r="H5620" t="s">
        <v>18</v>
      </c>
      <c r="I5620">
        <f t="shared" si="177"/>
        <v>10</v>
      </c>
      <c r="J5620">
        <f t="shared" si="176"/>
        <v>1</v>
      </c>
    </row>
    <row r="5621" spans="1:10">
      <c r="A5621" t="s">
        <v>53</v>
      </c>
      <c r="B5621" s="57">
        <v>35714</v>
      </c>
      <c r="C5621">
        <v>1997</v>
      </c>
      <c r="D5621">
        <v>710</v>
      </c>
      <c r="E5621">
        <v>6673.31</v>
      </c>
      <c r="F5621">
        <v>40.26</v>
      </c>
      <c r="G5621">
        <v>650</v>
      </c>
      <c r="H5621" t="s">
        <v>18</v>
      </c>
      <c r="I5621">
        <f t="shared" si="177"/>
        <v>10</v>
      </c>
      <c r="J5621">
        <f t="shared" si="176"/>
        <v>1</v>
      </c>
    </row>
    <row r="5622" spans="1:10">
      <c r="A5622" t="s">
        <v>53</v>
      </c>
      <c r="B5622" s="57">
        <v>35714</v>
      </c>
      <c r="C5622">
        <v>1997</v>
      </c>
      <c r="D5622">
        <v>710</v>
      </c>
      <c r="E5622">
        <v>6673.31</v>
      </c>
      <c r="F5622">
        <v>122.33</v>
      </c>
      <c r="G5622">
        <v>659</v>
      </c>
      <c r="H5622" t="s">
        <v>55</v>
      </c>
      <c r="I5622">
        <f t="shared" si="177"/>
        <v>10</v>
      </c>
      <c r="J5622">
        <f t="shared" si="176"/>
        <v>1</v>
      </c>
    </row>
    <row r="5623" spans="1:10">
      <c r="A5623" t="s">
        <v>53</v>
      </c>
      <c r="B5623" s="57">
        <v>35714</v>
      </c>
      <c r="C5623">
        <v>1997</v>
      </c>
      <c r="D5623">
        <v>710</v>
      </c>
      <c r="F5623">
        <v>0</v>
      </c>
      <c r="G5623">
        <v>509</v>
      </c>
      <c r="H5623" t="s">
        <v>54</v>
      </c>
      <c r="I5623">
        <f t="shared" si="177"/>
        <v>10</v>
      </c>
      <c r="J5623">
        <f t="shared" si="176"/>
        <v>1</v>
      </c>
    </row>
    <row r="5624" spans="1:10">
      <c r="A5624" t="s">
        <v>53</v>
      </c>
      <c r="B5624" s="57">
        <v>35714</v>
      </c>
      <c r="C5624">
        <v>1997</v>
      </c>
      <c r="D5624">
        <v>710</v>
      </c>
      <c r="F5624">
        <v>0</v>
      </c>
      <c r="G5624">
        <v>512</v>
      </c>
      <c r="H5624" t="s">
        <v>54</v>
      </c>
      <c r="I5624">
        <f t="shared" si="177"/>
        <v>10</v>
      </c>
      <c r="J5624">
        <f t="shared" si="176"/>
        <v>1</v>
      </c>
    </row>
    <row r="5625" spans="1:10">
      <c r="A5625" t="s">
        <v>53</v>
      </c>
      <c r="B5625" s="57">
        <v>35714</v>
      </c>
      <c r="C5625">
        <v>1997</v>
      </c>
      <c r="D5625">
        <v>710</v>
      </c>
      <c r="F5625">
        <v>7.0000000000000007E-2</v>
      </c>
      <c r="G5625">
        <v>517</v>
      </c>
      <c r="H5625" t="s">
        <v>54</v>
      </c>
      <c r="I5625">
        <f t="shared" si="177"/>
        <v>10</v>
      </c>
      <c r="J5625">
        <f t="shared" si="176"/>
        <v>1</v>
      </c>
    </row>
    <row r="5626" spans="1:10">
      <c r="A5626" t="s">
        <v>53</v>
      </c>
      <c r="B5626" s="57">
        <v>35714</v>
      </c>
      <c r="C5626">
        <v>1997</v>
      </c>
      <c r="D5626">
        <v>710</v>
      </c>
      <c r="F5626">
        <v>0</v>
      </c>
      <c r="G5626">
        <v>519</v>
      </c>
      <c r="H5626" t="s">
        <v>54</v>
      </c>
      <c r="I5626">
        <f t="shared" si="177"/>
        <v>10</v>
      </c>
      <c r="J5626">
        <f t="shared" si="176"/>
        <v>1</v>
      </c>
    </row>
    <row r="5627" spans="1:10">
      <c r="A5627" t="s">
        <v>53</v>
      </c>
      <c r="B5627" s="57">
        <v>35714</v>
      </c>
      <c r="C5627">
        <v>1997</v>
      </c>
      <c r="D5627">
        <v>710</v>
      </c>
      <c r="F5627">
        <v>0</v>
      </c>
      <c r="G5627">
        <v>521</v>
      </c>
      <c r="H5627" t="s">
        <v>54</v>
      </c>
      <c r="I5627">
        <f t="shared" si="177"/>
        <v>10</v>
      </c>
      <c r="J5627">
        <f t="shared" si="176"/>
        <v>1</v>
      </c>
    </row>
    <row r="5628" spans="1:10">
      <c r="A5628" t="s">
        <v>53</v>
      </c>
      <c r="B5628" s="57">
        <v>35714</v>
      </c>
      <c r="C5628">
        <v>1997</v>
      </c>
      <c r="D5628">
        <v>710</v>
      </c>
      <c r="F5628">
        <v>0.19</v>
      </c>
      <c r="G5628">
        <v>542</v>
      </c>
      <c r="H5628" t="s">
        <v>54</v>
      </c>
      <c r="I5628">
        <f t="shared" si="177"/>
        <v>10</v>
      </c>
      <c r="J5628">
        <f t="shared" si="176"/>
        <v>1</v>
      </c>
    </row>
    <row r="5629" spans="1:10">
      <c r="A5629" t="s">
        <v>53</v>
      </c>
      <c r="B5629" s="57">
        <v>35714</v>
      </c>
      <c r="C5629">
        <v>1997</v>
      </c>
      <c r="D5629">
        <v>710</v>
      </c>
      <c r="F5629">
        <v>1.17</v>
      </c>
      <c r="G5629">
        <v>610</v>
      </c>
      <c r="H5629" t="s">
        <v>18</v>
      </c>
      <c r="I5629">
        <f t="shared" si="177"/>
        <v>10</v>
      </c>
      <c r="J5629">
        <f t="shared" si="176"/>
        <v>1</v>
      </c>
    </row>
    <row r="5630" spans="1:10">
      <c r="A5630" t="s">
        <v>53</v>
      </c>
      <c r="B5630" s="57">
        <v>35714</v>
      </c>
      <c r="C5630">
        <v>1997</v>
      </c>
      <c r="D5630">
        <v>710</v>
      </c>
      <c r="F5630">
        <v>4.28</v>
      </c>
      <c r="G5630">
        <v>620</v>
      </c>
      <c r="H5630" t="s">
        <v>18</v>
      </c>
      <c r="I5630">
        <f t="shared" si="177"/>
        <v>10</v>
      </c>
      <c r="J5630">
        <f t="shared" si="176"/>
        <v>1</v>
      </c>
    </row>
    <row r="5631" spans="1:10">
      <c r="A5631" t="s">
        <v>53</v>
      </c>
      <c r="B5631" s="57">
        <v>35714</v>
      </c>
      <c r="C5631">
        <v>1997</v>
      </c>
      <c r="D5631">
        <v>710</v>
      </c>
      <c r="F5631">
        <v>6.02</v>
      </c>
      <c r="G5631">
        <v>630</v>
      </c>
      <c r="H5631" t="s">
        <v>18</v>
      </c>
      <c r="I5631">
        <f t="shared" si="177"/>
        <v>10</v>
      </c>
      <c r="J5631">
        <f t="shared" si="176"/>
        <v>1</v>
      </c>
    </row>
    <row r="5632" spans="1:10">
      <c r="A5632" t="s">
        <v>53</v>
      </c>
      <c r="B5632" s="57">
        <v>35714</v>
      </c>
      <c r="C5632">
        <v>1997</v>
      </c>
      <c r="D5632">
        <v>710</v>
      </c>
      <c r="F5632">
        <v>6.54</v>
      </c>
      <c r="G5632">
        <v>640</v>
      </c>
      <c r="H5632" t="s">
        <v>18</v>
      </c>
      <c r="I5632">
        <f t="shared" si="177"/>
        <v>10</v>
      </c>
      <c r="J5632">
        <f t="shared" si="176"/>
        <v>1</v>
      </c>
    </row>
    <row r="5633" spans="1:10">
      <c r="A5633" t="s">
        <v>53</v>
      </c>
      <c r="B5633" s="57">
        <v>35714</v>
      </c>
      <c r="C5633">
        <v>1997</v>
      </c>
      <c r="D5633">
        <v>710</v>
      </c>
      <c r="F5633">
        <v>4.4400000000000004</v>
      </c>
      <c r="G5633">
        <v>650</v>
      </c>
      <c r="H5633" t="s">
        <v>18</v>
      </c>
      <c r="I5633">
        <f t="shared" si="177"/>
        <v>10</v>
      </c>
      <c r="J5633">
        <f t="shared" si="176"/>
        <v>1</v>
      </c>
    </row>
    <row r="5634" spans="1:10">
      <c r="A5634" t="s">
        <v>53</v>
      </c>
      <c r="B5634" s="57">
        <v>35714</v>
      </c>
      <c r="C5634">
        <v>1997</v>
      </c>
      <c r="D5634">
        <v>710</v>
      </c>
      <c r="F5634">
        <v>1.36</v>
      </c>
      <c r="G5634">
        <v>659</v>
      </c>
      <c r="H5634" t="s">
        <v>55</v>
      </c>
      <c r="I5634">
        <f t="shared" si="177"/>
        <v>10</v>
      </c>
      <c r="J5634">
        <f t="shared" si="176"/>
        <v>1</v>
      </c>
    </row>
    <row r="5635" spans="1:10">
      <c r="A5635" t="s">
        <v>53</v>
      </c>
      <c r="B5635" s="57">
        <v>35721</v>
      </c>
      <c r="C5635">
        <v>1997</v>
      </c>
      <c r="D5635">
        <v>710</v>
      </c>
      <c r="E5635">
        <v>3109.31</v>
      </c>
      <c r="F5635">
        <v>0.01</v>
      </c>
      <c r="G5635">
        <v>509</v>
      </c>
      <c r="H5635" t="s">
        <v>54</v>
      </c>
      <c r="I5635">
        <f t="shared" si="177"/>
        <v>10</v>
      </c>
      <c r="J5635">
        <f t="shared" ref="J5635:J5698" si="178">IF(I5635&lt;7,0,1)</f>
        <v>1</v>
      </c>
    </row>
    <row r="5636" spans="1:10">
      <c r="A5636" t="s">
        <v>53</v>
      </c>
      <c r="B5636" s="57">
        <v>35721</v>
      </c>
      <c r="C5636">
        <v>1997</v>
      </c>
      <c r="D5636">
        <v>710</v>
      </c>
      <c r="E5636">
        <v>3109.31</v>
      </c>
      <c r="F5636">
        <v>0.02</v>
      </c>
      <c r="G5636">
        <v>517</v>
      </c>
      <c r="H5636" t="s">
        <v>54</v>
      </c>
      <c r="I5636">
        <f t="shared" si="177"/>
        <v>10</v>
      </c>
      <c r="J5636">
        <f t="shared" si="178"/>
        <v>1</v>
      </c>
    </row>
    <row r="5637" spans="1:10">
      <c r="A5637" t="s">
        <v>53</v>
      </c>
      <c r="B5637" s="57">
        <v>35721</v>
      </c>
      <c r="C5637">
        <v>1997</v>
      </c>
      <c r="D5637">
        <v>710</v>
      </c>
      <c r="E5637">
        <v>3109.31</v>
      </c>
      <c r="F5637">
        <v>3.98</v>
      </c>
      <c r="G5637">
        <v>519</v>
      </c>
      <c r="H5637" t="s">
        <v>54</v>
      </c>
      <c r="I5637">
        <f t="shared" si="177"/>
        <v>10</v>
      </c>
      <c r="J5637">
        <f t="shared" si="178"/>
        <v>1</v>
      </c>
    </row>
    <row r="5638" spans="1:10">
      <c r="A5638" t="s">
        <v>53</v>
      </c>
      <c r="B5638" s="57">
        <v>35721</v>
      </c>
      <c r="C5638">
        <v>1997</v>
      </c>
      <c r="D5638">
        <v>710</v>
      </c>
      <c r="E5638">
        <v>3109.31</v>
      </c>
      <c r="F5638">
        <v>13.4</v>
      </c>
      <c r="G5638">
        <v>541</v>
      </c>
      <c r="H5638" t="s">
        <v>54</v>
      </c>
      <c r="I5638">
        <f t="shared" si="177"/>
        <v>10</v>
      </c>
      <c r="J5638">
        <f t="shared" si="178"/>
        <v>1</v>
      </c>
    </row>
    <row r="5639" spans="1:10">
      <c r="A5639" t="s">
        <v>53</v>
      </c>
      <c r="B5639" s="57">
        <v>35721</v>
      </c>
      <c r="C5639">
        <v>1997</v>
      </c>
      <c r="D5639">
        <v>710</v>
      </c>
      <c r="E5639">
        <v>3109.31</v>
      </c>
      <c r="F5639">
        <v>4.47</v>
      </c>
      <c r="G5639">
        <v>542</v>
      </c>
      <c r="H5639" t="s">
        <v>54</v>
      </c>
      <c r="I5639">
        <f t="shared" si="177"/>
        <v>10</v>
      </c>
      <c r="J5639">
        <f t="shared" si="178"/>
        <v>1</v>
      </c>
    </row>
    <row r="5640" spans="1:10">
      <c r="A5640" t="s">
        <v>53</v>
      </c>
      <c r="B5640" s="57">
        <v>35721</v>
      </c>
      <c r="C5640">
        <v>1997</v>
      </c>
      <c r="D5640">
        <v>710</v>
      </c>
      <c r="E5640">
        <v>4632.24</v>
      </c>
      <c r="F5640">
        <v>1.55</v>
      </c>
      <c r="G5640">
        <v>620</v>
      </c>
      <c r="H5640" t="s">
        <v>18</v>
      </c>
      <c r="I5640">
        <f t="shared" si="177"/>
        <v>10</v>
      </c>
      <c r="J5640">
        <f t="shared" si="178"/>
        <v>1</v>
      </c>
    </row>
    <row r="5641" spans="1:10">
      <c r="A5641" t="s">
        <v>53</v>
      </c>
      <c r="B5641" s="57">
        <v>35721</v>
      </c>
      <c r="C5641">
        <v>1997</v>
      </c>
      <c r="D5641">
        <v>710</v>
      </c>
      <c r="E5641">
        <v>4632.24</v>
      </c>
      <c r="F5641">
        <v>8.27</v>
      </c>
      <c r="G5641">
        <v>630</v>
      </c>
      <c r="H5641" t="s">
        <v>18</v>
      </c>
      <c r="I5641">
        <f t="shared" si="177"/>
        <v>10</v>
      </c>
      <c r="J5641">
        <f t="shared" si="178"/>
        <v>1</v>
      </c>
    </row>
    <row r="5642" spans="1:10">
      <c r="A5642" t="s">
        <v>53</v>
      </c>
      <c r="B5642" s="57">
        <v>35721</v>
      </c>
      <c r="C5642">
        <v>1997</v>
      </c>
      <c r="D5642">
        <v>710</v>
      </c>
      <c r="E5642">
        <v>4632.24</v>
      </c>
      <c r="F5642">
        <v>1.96</v>
      </c>
      <c r="G5642">
        <v>640</v>
      </c>
      <c r="H5642" t="s">
        <v>18</v>
      </c>
      <c r="I5642">
        <f t="shared" si="177"/>
        <v>10</v>
      </c>
      <c r="J5642">
        <f t="shared" si="178"/>
        <v>1</v>
      </c>
    </row>
    <row r="5643" spans="1:10">
      <c r="A5643" t="s">
        <v>53</v>
      </c>
      <c r="B5643" s="57">
        <v>35721</v>
      </c>
      <c r="C5643">
        <v>1997</v>
      </c>
      <c r="D5643">
        <v>710</v>
      </c>
      <c r="E5643">
        <v>4632.24</v>
      </c>
      <c r="F5643">
        <v>14.68</v>
      </c>
      <c r="G5643">
        <v>649</v>
      </c>
      <c r="H5643" t="s">
        <v>55</v>
      </c>
      <c r="I5643">
        <f t="shared" si="177"/>
        <v>10</v>
      </c>
      <c r="J5643">
        <f t="shared" si="178"/>
        <v>1</v>
      </c>
    </row>
    <row r="5644" spans="1:10">
      <c r="A5644" t="s">
        <v>53</v>
      </c>
      <c r="B5644" s="57">
        <v>35721</v>
      </c>
      <c r="C5644">
        <v>1997</v>
      </c>
      <c r="D5644">
        <v>710</v>
      </c>
      <c r="E5644">
        <v>6673.31</v>
      </c>
      <c r="F5644">
        <v>5.79</v>
      </c>
      <c r="G5644">
        <v>610</v>
      </c>
      <c r="H5644" t="s">
        <v>18</v>
      </c>
      <c r="I5644">
        <f t="shared" si="177"/>
        <v>10</v>
      </c>
      <c r="J5644">
        <f t="shared" si="178"/>
        <v>1</v>
      </c>
    </row>
    <row r="5645" spans="1:10">
      <c r="A5645" t="s">
        <v>53</v>
      </c>
      <c r="B5645" s="57">
        <v>35721</v>
      </c>
      <c r="C5645">
        <v>1997</v>
      </c>
      <c r="D5645">
        <v>710</v>
      </c>
      <c r="E5645">
        <v>6673.31</v>
      </c>
      <c r="F5645">
        <v>1.07</v>
      </c>
      <c r="G5645">
        <v>620</v>
      </c>
      <c r="H5645" t="s">
        <v>18</v>
      </c>
      <c r="I5645">
        <f t="shared" si="177"/>
        <v>10</v>
      </c>
      <c r="J5645">
        <f t="shared" si="178"/>
        <v>1</v>
      </c>
    </row>
    <row r="5646" spans="1:10">
      <c r="A5646" t="s">
        <v>53</v>
      </c>
      <c r="B5646" s="57">
        <v>35721</v>
      </c>
      <c r="C5646">
        <v>1997</v>
      </c>
      <c r="D5646">
        <v>710</v>
      </c>
      <c r="E5646">
        <v>6673.31</v>
      </c>
      <c r="F5646">
        <v>41.3</v>
      </c>
      <c r="G5646">
        <v>630</v>
      </c>
      <c r="H5646" t="s">
        <v>18</v>
      </c>
      <c r="I5646">
        <f t="shared" si="177"/>
        <v>10</v>
      </c>
      <c r="J5646">
        <f t="shared" si="178"/>
        <v>1</v>
      </c>
    </row>
    <row r="5647" spans="1:10">
      <c r="A5647" t="s">
        <v>53</v>
      </c>
      <c r="B5647" s="57">
        <v>35721</v>
      </c>
      <c r="C5647">
        <v>1997</v>
      </c>
      <c r="D5647">
        <v>710</v>
      </c>
      <c r="E5647">
        <v>6673.31</v>
      </c>
      <c r="F5647">
        <v>9.15</v>
      </c>
      <c r="G5647">
        <v>640</v>
      </c>
      <c r="H5647" t="s">
        <v>18</v>
      </c>
      <c r="I5647">
        <f t="shared" si="177"/>
        <v>10</v>
      </c>
      <c r="J5647">
        <f t="shared" si="178"/>
        <v>1</v>
      </c>
    </row>
    <row r="5648" spans="1:10">
      <c r="A5648" t="s">
        <v>53</v>
      </c>
      <c r="B5648" s="57">
        <v>35721</v>
      </c>
      <c r="C5648">
        <v>1997</v>
      </c>
      <c r="D5648">
        <v>710</v>
      </c>
      <c r="E5648">
        <v>6673.31</v>
      </c>
      <c r="F5648">
        <v>36.72</v>
      </c>
      <c r="G5648">
        <v>650</v>
      </c>
      <c r="H5648" t="s">
        <v>18</v>
      </c>
      <c r="I5648">
        <f t="shared" si="177"/>
        <v>10</v>
      </c>
      <c r="J5648">
        <f t="shared" si="178"/>
        <v>1</v>
      </c>
    </row>
    <row r="5649" spans="1:10">
      <c r="A5649" t="s">
        <v>53</v>
      </c>
      <c r="B5649" s="57">
        <v>35721</v>
      </c>
      <c r="C5649">
        <v>1997</v>
      </c>
      <c r="D5649">
        <v>710</v>
      </c>
      <c r="E5649">
        <v>6673.31</v>
      </c>
      <c r="F5649">
        <v>77.73</v>
      </c>
      <c r="G5649">
        <v>659</v>
      </c>
      <c r="H5649" t="s">
        <v>55</v>
      </c>
      <c r="I5649">
        <f t="shared" si="177"/>
        <v>10</v>
      </c>
      <c r="J5649">
        <f t="shared" si="178"/>
        <v>1</v>
      </c>
    </row>
    <row r="5650" spans="1:10">
      <c r="A5650" t="s">
        <v>53</v>
      </c>
      <c r="B5650" s="57">
        <v>35721</v>
      </c>
      <c r="C5650">
        <v>1997</v>
      </c>
      <c r="D5650">
        <v>710</v>
      </c>
      <c r="F5650">
        <v>0</v>
      </c>
      <c r="G5650">
        <v>509</v>
      </c>
      <c r="H5650" t="s">
        <v>54</v>
      </c>
      <c r="I5650">
        <f t="shared" si="177"/>
        <v>10</v>
      </c>
      <c r="J5650">
        <f t="shared" si="178"/>
        <v>1</v>
      </c>
    </row>
    <row r="5651" spans="1:10">
      <c r="A5651" t="s">
        <v>53</v>
      </c>
      <c r="B5651" s="57">
        <v>35721</v>
      </c>
      <c r="C5651">
        <v>1997</v>
      </c>
      <c r="D5651">
        <v>710</v>
      </c>
      <c r="F5651">
        <v>0</v>
      </c>
      <c r="G5651">
        <v>512</v>
      </c>
      <c r="H5651" t="s">
        <v>54</v>
      </c>
      <c r="I5651">
        <f t="shared" si="177"/>
        <v>10</v>
      </c>
      <c r="J5651">
        <f t="shared" si="178"/>
        <v>1</v>
      </c>
    </row>
    <row r="5652" spans="1:10">
      <c r="A5652" t="s">
        <v>53</v>
      </c>
      <c r="B5652" s="57">
        <v>35721</v>
      </c>
      <c r="C5652">
        <v>1997</v>
      </c>
      <c r="D5652">
        <v>710</v>
      </c>
      <c r="F5652">
        <v>0.17</v>
      </c>
      <c r="G5652">
        <v>517</v>
      </c>
      <c r="H5652" t="s">
        <v>54</v>
      </c>
      <c r="I5652">
        <f t="shared" si="177"/>
        <v>10</v>
      </c>
      <c r="J5652">
        <f t="shared" si="178"/>
        <v>1</v>
      </c>
    </row>
    <row r="5653" spans="1:10">
      <c r="A5653" t="s">
        <v>53</v>
      </c>
      <c r="B5653" s="57">
        <v>35721</v>
      </c>
      <c r="C5653">
        <v>1997</v>
      </c>
      <c r="D5653">
        <v>710</v>
      </c>
      <c r="F5653">
        <v>0.03</v>
      </c>
      <c r="G5653">
        <v>519</v>
      </c>
      <c r="H5653" t="s">
        <v>54</v>
      </c>
      <c r="I5653">
        <f t="shared" si="177"/>
        <v>10</v>
      </c>
      <c r="J5653">
        <f t="shared" si="178"/>
        <v>1</v>
      </c>
    </row>
    <row r="5654" spans="1:10">
      <c r="A5654" t="s">
        <v>53</v>
      </c>
      <c r="B5654" s="57">
        <v>35721</v>
      </c>
      <c r="C5654">
        <v>1997</v>
      </c>
      <c r="D5654">
        <v>710</v>
      </c>
      <c r="F5654">
        <v>0.15</v>
      </c>
      <c r="G5654">
        <v>542</v>
      </c>
      <c r="H5654" t="s">
        <v>54</v>
      </c>
      <c r="I5654">
        <f t="shared" si="177"/>
        <v>10</v>
      </c>
      <c r="J5654">
        <f t="shared" si="178"/>
        <v>1</v>
      </c>
    </row>
    <row r="5655" spans="1:10">
      <c r="A5655" t="s">
        <v>53</v>
      </c>
      <c r="B5655" s="57">
        <v>35721</v>
      </c>
      <c r="C5655">
        <v>1997</v>
      </c>
      <c r="D5655">
        <v>710</v>
      </c>
      <c r="F5655">
        <v>0.96</v>
      </c>
      <c r="G5655">
        <v>610</v>
      </c>
      <c r="H5655" t="s">
        <v>18</v>
      </c>
      <c r="I5655">
        <f t="shared" si="177"/>
        <v>10</v>
      </c>
      <c r="J5655">
        <f t="shared" si="178"/>
        <v>1</v>
      </c>
    </row>
    <row r="5656" spans="1:10">
      <c r="A5656" t="s">
        <v>53</v>
      </c>
      <c r="B5656" s="57">
        <v>35721</v>
      </c>
      <c r="C5656">
        <v>1997</v>
      </c>
      <c r="D5656">
        <v>710</v>
      </c>
      <c r="F5656">
        <v>0.08</v>
      </c>
      <c r="G5656">
        <v>620</v>
      </c>
      <c r="H5656" t="s">
        <v>18</v>
      </c>
      <c r="I5656">
        <f t="shared" si="177"/>
        <v>10</v>
      </c>
      <c r="J5656">
        <f t="shared" si="178"/>
        <v>1</v>
      </c>
    </row>
    <row r="5657" spans="1:10">
      <c r="A5657" t="s">
        <v>53</v>
      </c>
      <c r="B5657" s="57">
        <v>35721</v>
      </c>
      <c r="C5657">
        <v>1997</v>
      </c>
      <c r="D5657">
        <v>710</v>
      </c>
      <c r="F5657">
        <v>13.21</v>
      </c>
      <c r="G5657">
        <v>630</v>
      </c>
      <c r="H5657" t="s">
        <v>18</v>
      </c>
      <c r="I5657">
        <f t="shared" si="177"/>
        <v>10</v>
      </c>
      <c r="J5657">
        <f t="shared" si="178"/>
        <v>1</v>
      </c>
    </row>
    <row r="5658" spans="1:10">
      <c r="A5658" t="s">
        <v>53</v>
      </c>
      <c r="B5658" s="57">
        <v>35721</v>
      </c>
      <c r="C5658">
        <v>1997</v>
      </c>
      <c r="D5658">
        <v>710</v>
      </c>
      <c r="F5658">
        <v>9.6</v>
      </c>
      <c r="G5658">
        <v>640</v>
      </c>
      <c r="H5658" t="s">
        <v>18</v>
      </c>
      <c r="I5658">
        <f t="shared" si="177"/>
        <v>10</v>
      </c>
      <c r="J5658">
        <f t="shared" si="178"/>
        <v>1</v>
      </c>
    </row>
    <row r="5659" spans="1:10">
      <c r="A5659" t="s">
        <v>53</v>
      </c>
      <c r="B5659" s="57">
        <v>35721</v>
      </c>
      <c r="C5659">
        <v>1997</v>
      </c>
      <c r="D5659">
        <v>710</v>
      </c>
      <c r="F5659">
        <v>0</v>
      </c>
      <c r="G5659">
        <v>649</v>
      </c>
      <c r="H5659" t="s">
        <v>55</v>
      </c>
      <c r="I5659">
        <f t="shared" si="177"/>
        <v>10</v>
      </c>
      <c r="J5659">
        <f t="shared" si="178"/>
        <v>1</v>
      </c>
    </row>
    <row r="5660" spans="1:10">
      <c r="A5660" t="s">
        <v>53</v>
      </c>
      <c r="B5660" s="57">
        <v>35721</v>
      </c>
      <c r="C5660">
        <v>1997</v>
      </c>
      <c r="D5660">
        <v>710</v>
      </c>
      <c r="F5660">
        <v>1.32</v>
      </c>
      <c r="G5660">
        <v>650</v>
      </c>
      <c r="H5660" t="s">
        <v>18</v>
      </c>
      <c r="I5660">
        <f t="shared" si="177"/>
        <v>10</v>
      </c>
      <c r="J5660">
        <f t="shared" si="178"/>
        <v>1</v>
      </c>
    </row>
    <row r="5661" spans="1:10">
      <c r="A5661" t="s">
        <v>53</v>
      </c>
      <c r="B5661" s="57">
        <v>35721</v>
      </c>
      <c r="C5661">
        <v>1997</v>
      </c>
      <c r="D5661">
        <v>710</v>
      </c>
      <c r="F5661">
        <v>2.99</v>
      </c>
      <c r="G5661">
        <v>659</v>
      </c>
      <c r="H5661" t="s">
        <v>55</v>
      </c>
      <c r="I5661">
        <f t="shared" si="177"/>
        <v>10</v>
      </c>
      <c r="J5661">
        <f t="shared" si="178"/>
        <v>1</v>
      </c>
    </row>
    <row r="5662" spans="1:10">
      <c r="A5662" t="s">
        <v>53</v>
      </c>
      <c r="B5662" s="57">
        <v>35728</v>
      </c>
      <c r="C5662">
        <v>1997</v>
      </c>
      <c r="D5662">
        <v>710</v>
      </c>
      <c r="E5662">
        <v>3109.31</v>
      </c>
      <c r="F5662">
        <v>6.87</v>
      </c>
      <c r="G5662">
        <v>518</v>
      </c>
      <c r="H5662" t="s">
        <v>54</v>
      </c>
      <c r="I5662">
        <f t="shared" si="177"/>
        <v>10</v>
      </c>
      <c r="J5662">
        <f t="shared" si="178"/>
        <v>1</v>
      </c>
    </row>
    <row r="5663" spans="1:10">
      <c r="A5663" t="s">
        <v>53</v>
      </c>
      <c r="B5663" s="57">
        <v>35728</v>
      </c>
      <c r="C5663">
        <v>1997</v>
      </c>
      <c r="D5663">
        <v>710</v>
      </c>
      <c r="E5663">
        <v>4632.24</v>
      </c>
      <c r="F5663">
        <v>9.81</v>
      </c>
      <c r="G5663">
        <v>620</v>
      </c>
      <c r="H5663" t="s">
        <v>18</v>
      </c>
      <c r="I5663">
        <f t="shared" si="177"/>
        <v>10</v>
      </c>
      <c r="J5663">
        <f t="shared" si="178"/>
        <v>1</v>
      </c>
    </row>
    <row r="5664" spans="1:10">
      <c r="A5664" t="s">
        <v>53</v>
      </c>
      <c r="B5664" s="57">
        <v>35728</v>
      </c>
      <c r="C5664">
        <v>1997</v>
      </c>
      <c r="D5664">
        <v>710</v>
      </c>
      <c r="E5664">
        <v>4632.24</v>
      </c>
      <c r="F5664">
        <v>10.29</v>
      </c>
      <c r="G5664">
        <v>650</v>
      </c>
      <c r="H5664" t="s">
        <v>18</v>
      </c>
      <c r="I5664">
        <f t="shared" si="177"/>
        <v>10</v>
      </c>
      <c r="J5664">
        <f t="shared" si="178"/>
        <v>1</v>
      </c>
    </row>
    <row r="5665" spans="1:10">
      <c r="A5665" t="s">
        <v>53</v>
      </c>
      <c r="B5665" s="57">
        <v>35728</v>
      </c>
      <c r="C5665">
        <v>1997</v>
      </c>
      <c r="D5665">
        <v>710</v>
      </c>
      <c r="E5665">
        <v>6673.31</v>
      </c>
      <c r="F5665">
        <v>10.24</v>
      </c>
      <c r="G5665">
        <v>610</v>
      </c>
      <c r="H5665" t="s">
        <v>18</v>
      </c>
      <c r="I5665">
        <f t="shared" si="177"/>
        <v>10</v>
      </c>
      <c r="J5665">
        <f t="shared" si="178"/>
        <v>1</v>
      </c>
    </row>
    <row r="5666" spans="1:10">
      <c r="A5666" t="s">
        <v>53</v>
      </c>
      <c r="B5666" s="57">
        <v>35728</v>
      </c>
      <c r="C5666">
        <v>1997</v>
      </c>
      <c r="D5666">
        <v>710</v>
      </c>
      <c r="E5666">
        <v>6673.31</v>
      </c>
      <c r="F5666">
        <v>40.58</v>
      </c>
      <c r="G5666">
        <v>630</v>
      </c>
      <c r="H5666" t="s">
        <v>18</v>
      </c>
      <c r="I5666">
        <f t="shared" si="177"/>
        <v>10</v>
      </c>
      <c r="J5666">
        <f t="shared" si="178"/>
        <v>1</v>
      </c>
    </row>
    <row r="5667" spans="1:10">
      <c r="A5667" t="s">
        <v>53</v>
      </c>
      <c r="B5667" s="57">
        <v>35728</v>
      </c>
      <c r="C5667">
        <v>1997</v>
      </c>
      <c r="D5667">
        <v>710</v>
      </c>
      <c r="E5667">
        <v>6673.31</v>
      </c>
      <c r="F5667">
        <v>47.16</v>
      </c>
      <c r="G5667">
        <v>650</v>
      </c>
      <c r="H5667" t="s">
        <v>18</v>
      </c>
      <c r="I5667">
        <f t="shared" si="177"/>
        <v>10</v>
      </c>
      <c r="J5667">
        <f t="shared" si="178"/>
        <v>1</v>
      </c>
    </row>
    <row r="5668" spans="1:10">
      <c r="A5668" t="s">
        <v>53</v>
      </c>
      <c r="B5668" s="57">
        <v>35728</v>
      </c>
      <c r="C5668">
        <v>1997</v>
      </c>
      <c r="D5668">
        <v>710</v>
      </c>
      <c r="E5668">
        <v>6673.31</v>
      </c>
      <c r="F5668">
        <v>119.58</v>
      </c>
      <c r="G5668">
        <v>659</v>
      </c>
      <c r="H5668" t="s">
        <v>55</v>
      </c>
      <c r="I5668">
        <f t="shared" si="177"/>
        <v>10</v>
      </c>
      <c r="J5668">
        <f t="shared" si="178"/>
        <v>1</v>
      </c>
    </row>
    <row r="5669" spans="1:10">
      <c r="A5669" t="s">
        <v>53</v>
      </c>
      <c r="B5669" s="57">
        <v>35728</v>
      </c>
      <c r="C5669">
        <v>1997</v>
      </c>
      <c r="D5669">
        <v>710</v>
      </c>
      <c r="F5669">
        <v>0</v>
      </c>
      <c r="G5669">
        <v>509</v>
      </c>
      <c r="H5669" t="s">
        <v>54</v>
      </c>
      <c r="I5669">
        <f t="shared" si="177"/>
        <v>10</v>
      </c>
      <c r="J5669">
        <f t="shared" si="178"/>
        <v>1</v>
      </c>
    </row>
    <row r="5670" spans="1:10">
      <c r="A5670" t="s">
        <v>53</v>
      </c>
      <c r="B5670" s="57">
        <v>35728</v>
      </c>
      <c r="C5670">
        <v>1997</v>
      </c>
      <c r="D5670">
        <v>710</v>
      </c>
      <c r="F5670">
        <v>0</v>
      </c>
      <c r="G5670">
        <v>512</v>
      </c>
      <c r="H5670" t="s">
        <v>54</v>
      </c>
      <c r="I5670">
        <f t="shared" ref="I5670:I5733" si="179">MONTH(B5670)</f>
        <v>10</v>
      </c>
      <c r="J5670">
        <f t="shared" si="178"/>
        <v>1</v>
      </c>
    </row>
    <row r="5671" spans="1:10">
      <c r="A5671" t="s">
        <v>53</v>
      </c>
      <c r="B5671" s="57">
        <v>35728</v>
      </c>
      <c r="C5671">
        <v>1997</v>
      </c>
      <c r="D5671">
        <v>710</v>
      </c>
      <c r="F5671">
        <v>0.04</v>
      </c>
      <c r="G5671">
        <v>517</v>
      </c>
      <c r="H5671" t="s">
        <v>54</v>
      </c>
      <c r="I5671">
        <f t="shared" si="179"/>
        <v>10</v>
      </c>
      <c r="J5671">
        <f t="shared" si="178"/>
        <v>1</v>
      </c>
    </row>
    <row r="5672" spans="1:10">
      <c r="A5672" t="s">
        <v>53</v>
      </c>
      <c r="B5672" s="57">
        <v>35728</v>
      </c>
      <c r="C5672">
        <v>1997</v>
      </c>
      <c r="D5672">
        <v>710</v>
      </c>
      <c r="F5672">
        <v>0.06</v>
      </c>
      <c r="G5672">
        <v>518</v>
      </c>
      <c r="H5672" t="s">
        <v>54</v>
      </c>
      <c r="I5672">
        <f t="shared" si="179"/>
        <v>10</v>
      </c>
      <c r="J5672">
        <f t="shared" si="178"/>
        <v>1</v>
      </c>
    </row>
    <row r="5673" spans="1:10">
      <c r="A5673" t="s">
        <v>53</v>
      </c>
      <c r="B5673" s="57">
        <v>35728</v>
      </c>
      <c r="C5673">
        <v>1997</v>
      </c>
      <c r="D5673">
        <v>710</v>
      </c>
      <c r="F5673">
        <v>0.02</v>
      </c>
      <c r="G5673">
        <v>519</v>
      </c>
      <c r="H5673" t="s">
        <v>54</v>
      </c>
      <c r="I5673">
        <f t="shared" si="179"/>
        <v>10</v>
      </c>
      <c r="J5673">
        <f t="shared" si="178"/>
        <v>1</v>
      </c>
    </row>
    <row r="5674" spans="1:10">
      <c r="A5674" t="s">
        <v>53</v>
      </c>
      <c r="B5674" s="57">
        <v>35728</v>
      </c>
      <c r="C5674">
        <v>1997</v>
      </c>
      <c r="D5674">
        <v>710</v>
      </c>
      <c r="F5674">
        <v>0.02</v>
      </c>
      <c r="G5674">
        <v>523</v>
      </c>
      <c r="H5674" t="s">
        <v>54</v>
      </c>
      <c r="I5674">
        <f t="shared" si="179"/>
        <v>10</v>
      </c>
      <c r="J5674">
        <f t="shared" si="178"/>
        <v>1</v>
      </c>
    </row>
    <row r="5675" spans="1:10">
      <c r="A5675" t="s">
        <v>53</v>
      </c>
      <c r="B5675" s="57">
        <v>35728</v>
      </c>
      <c r="C5675">
        <v>1997</v>
      </c>
      <c r="D5675">
        <v>710</v>
      </c>
      <c r="F5675">
        <v>21.3</v>
      </c>
      <c r="G5675">
        <v>620</v>
      </c>
      <c r="H5675" t="s">
        <v>18</v>
      </c>
      <c r="I5675">
        <f t="shared" si="179"/>
        <v>10</v>
      </c>
      <c r="J5675">
        <f t="shared" si="178"/>
        <v>1</v>
      </c>
    </row>
    <row r="5676" spans="1:10">
      <c r="A5676" t="s">
        <v>53</v>
      </c>
      <c r="B5676" s="57">
        <v>35728</v>
      </c>
      <c r="C5676">
        <v>1997</v>
      </c>
      <c r="D5676">
        <v>710</v>
      </c>
      <c r="F5676">
        <v>6.3</v>
      </c>
      <c r="G5676">
        <v>630</v>
      </c>
      <c r="H5676" t="s">
        <v>18</v>
      </c>
      <c r="I5676">
        <f t="shared" si="179"/>
        <v>10</v>
      </c>
      <c r="J5676">
        <f t="shared" si="178"/>
        <v>1</v>
      </c>
    </row>
    <row r="5677" spans="1:10">
      <c r="A5677" t="s">
        <v>53</v>
      </c>
      <c r="B5677" s="57">
        <v>35728</v>
      </c>
      <c r="C5677">
        <v>1997</v>
      </c>
      <c r="D5677">
        <v>710</v>
      </c>
      <c r="F5677">
        <v>0.12</v>
      </c>
      <c r="G5677">
        <v>649</v>
      </c>
      <c r="H5677" t="s">
        <v>55</v>
      </c>
      <c r="I5677">
        <f t="shared" si="179"/>
        <v>10</v>
      </c>
      <c r="J5677">
        <f t="shared" si="178"/>
        <v>1</v>
      </c>
    </row>
    <row r="5678" spans="1:10">
      <c r="A5678" t="s">
        <v>53</v>
      </c>
      <c r="B5678" s="57">
        <v>35728</v>
      </c>
      <c r="C5678">
        <v>1997</v>
      </c>
      <c r="D5678">
        <v>710</v>
      </c>
      <c r="F5678">
        <v>13.37</v>
      </c>
      <c r="G5678">
        <v>650</v>
      </c>
      <c r="H5678" t="s">
        <v>18</v>
      </c>
      <c r="I5678">
        <f t="shared" si="179"/>
        <v>10</v>
      </c>
      <c r="J5678">
        <f t="shared" si="178"/>
        <v>1</v>
      </c>
    </row>
    <row r="5679" spans="1:10">
      <c r="A5679" t="s">
        <v>53</v>
      </c>
      <c r="B5679" s="57">
        <v>35728</v>
      </c>
      <c r="C5679">
        <v>1997</v>
      </c>
      <c r="D5679">
        <v>710</v>
      </c>
      <c r="F5679">
        <v>6.54</v>
      </c>
      <c r="G5679">
        <v>659</v>
      </c>
      <c r="H5679" t="s">
        <v>55</v>
      </c>
      <c r="I5679">
        <f t="shared" si="179"/>
        <v>10</v>
      </c>
      <c r="J5679">
        <f t="shared" si="178"/>
        <v>1</v>
      </c>
    </row>
    <row r="5680" spans="1:10">
      <c r="A5680" t="s">
        <v>53</v>
      </c>
      <c r="B5680" s="57">
        <v>35735</v>
      </c>
      <c r="C5680">
        <v>1997</v>
      </c>
      <c r="D5680">
        <v>710</v>
      </c>
      <c r="E5680">
        <v>3109.31</v>
      </c>
      <c r="F5680">
        <v>12.73</v>
      </c>
      <c r="G5680">
        <v>542</v>
      </c>
      <c r="H5680" t="s">
        <v>54</v>
      </c>
      <c r="I5680">
        <f t="shared" si="179"/>
        <v>11</v>
      </c>
      <c r="J5680">
        <f t="shared" si="178"/>
        <v>1</v>
      </c>
    </row>
    <row r="5681" spans="1:10">
      <c r="A5681" t="s">
        <v>53</v>
      </c>
      <c r="B5681" s="57">
        <v>35735</v>
      </c>
      <c r="C5681">
        <v>1997</v>
      </c>
      <c r="D5681">
        <v>710</v>
      </c>
      <c r="E5681">
        <v>4632.24</v>
      </c>
      <c r="F5681">
        <v>0.7</v>
      </c>
      <c r="G5681">
        <v>620</v>
      </c>
      <c r="H5681" t="s">
        <v>18</v>
      </c>
      <c r="I5681">
        <f t="shared" si="179"/>
        <v>11</v>
      </c>
      <c r="J5681">
        <f t="shared" si="178"/>
        <v>1</v>
      </c>
    </row>
    <row r="5682" spans="1:10">
      <c r="A5682" t="s">
        <v>53</v>
      </c>
      <c r="B5682" s="57">
        <v>35735</v>
      </c>
      <c r="C5682">
        <v>1997</v>
      </c>
      <c r="D5682">
        <v>710</v>
      </c>
      <c r="E5682">
        <v>4632.24</v>
      </c>
      <c r="F5682">
        <v>0.62</v>
      </c>
      <c r="G5682">
        <v>630</v>
      </c>
      <c r="H5682" t="s">
        <v>18</v>
      </c>
      <c r="I5682">
        <f t="shared" si="179"/>
        <v>11</v>
      </c>
      <c r="J5682">
        <f t="shared" si="178"/>
        <v>1</v>
      </c>
    </row>
    <row r="5683" spans="1:10">
      <c r="A5683" t="s">
        <v>53</v>
      </c>
      <c r="B5683" s="57">
        <v>35735</v>
      </c>
      <c r="C5683">
        <v>1997</v>
      </c>
      <c r="D5683">
        <v>710</v>
      </c>
      <c r="E5683">
        <v>4632.24</v>
      </c>
      <c r="F5683">
        <v>8.64</v>
      </c>
      <c r="G5683">
        <v>650</v>
      </c>
      <c r="H5683" t="s">
        <v>18</v>
      </c>
      <c r="I5683">
        <f t="shared" si="179"/>
        <v>11</v>
      </c>
      <c r="J5683">
        <f t="shared" si="178"/>
        <v>1</v>
      </c>
    </row>
    <row r="5684" spans="1:10">
      <c r="A5684" t="s">
        <v>53</v>
      </c>
      <c r="B5684" s="57">
        <v>35735</v>
      </c>
      <c r="C5684">
        <v>1997</v>
      </c>
      <c r="D5684">
        <v>710</v>
      </c>
      <c r="E5684">
        <v>4968.2</v>
      </c>
      <c r="F5684">
        <v>2.33</v>
      </c>
      <c r="G5684">
        <v>542</v>
      </c>
      <c r="H5684" t="s">
        <v>54</v>
      </c>
      <c r="I5684">
        <f t="shared" si="179"/>
        <v>11</v>
      </c>
      <c r="J5684">
        <f t="shared" si="178"/>
        <v>1</v>
      </c>
    </row>
    <row r="5685" spans="1:10">
      <c r="A5685" t="s">
        <v>53</v>
      </c>
      <c r="B5685" s="57">
        <v>35735</v>
      </c>
      <c r="C5685">
        <v>1997</v>
      </c>
      <c r="D5685">
        <v>710</v>
      </c>
      <c r="E5685">
        <v>6673.31</v>
      </c>
      <c r="F5685">
        <v>21.15</v>
      </c>
      <c r="G5685">
        <v>610</v>
      </c>
      <c r="H5685" t="s">
        <v>18</v>
      </c>
      <c r="I5685">
        <f t="shared" si="179"/>
        <v>11</v>
      </c>
      <c r="J5685">
        <f t="shared" si="178"/>
        <v>1</v>
      </c>
    </row>
    <row r="5686" spans="1:10">
      <c r="A5686" t="s">
        <v>53</v>
      </c>
      <c r="B5686" s="57">
        <v>35735</v>
      </c>
      <c r="C5686">
        <v>1997</v>
      </c>
      <c r="D5686">
        <v>710</v>
      </c>
      <c r="E5686">
        <v>6673.31</v>
      </c>
      <c r="F5686">
        <v>0.09</v>
      </c>
      <c r="G5686">
        <v>620</v>
      </c>
      <c r="H5686" t="s">
        <v>18</v>
      </c>
      <c r="I5686">
        <f t="shared" si="179"/>
        <v>11</v>
      </c>
      <c r="J5686">
        <f t="shared" si="178"/>
        <v>1</v>
      </c>
    </row>
    <row r="5687" spans="1:10">
      <c r="A5687" t="s">
        <v>53</v>
      </c>
      <c r="B5687" s="57">
        <v>35735</v>
      </c>
      <c r="C5687">
        <v>1997</v>
      </c>
      <c r="D5687">
        <v>710</v>
      </c>
      <c r="E5687">
        <v>6673.31</v>
      </c>
      <c r="F5687">
        <v>4.28</v>
      </c>
      <c r="G5687">
        <v>630</v>
      </c>
      <c r="H5687" t="s">
        <v>18</v>
      </c>
      <c r="I5687">
        <f t="shared" si="179"/>
        <v>11</v>
      </c>
      <c r="J5687">
        <f t="shared" si="178"/>
        <v>1</v>
      </c>
    </row>
    <row r="5688" spans="1:10">
      <c r="A5688" t="s">
        <v>53</v>
      </c>
      <c r="B5688" s="57">
        <v>35735</v>
      </c>
      <c r="C5688">
        <v>1997</v>
      </c>
      <c r="D5688">
        <v>710</v>
      </c>
      <c r="E5688">
        <v>6673.31</v>
      </c>
      <c r="F5688">
        <v>24.48</v>
      </c>
      <c r="G5688">
        <v>640</v>
      </c>
      <c r="H5688" t="s">
        <v>18</v>
      </c>
      <c r="I5688">
        <f t="shared" si="179"/>
        <v>11</v>
      </c>
      <c r="J5688">
        <f t="shared" si="178"/>
        <v>1</v>
      </c>
    </row>
    <row r="5689" spans="1:10">
      <c r="A5689" t="s">
        <v>53</v>
      </c>
      <c r="B5689" s="57">
        <v>35735</v>
      </c>
      <c r="C5689">
        <v>1997</v>
      </c>
      <c r="D5689">
        <v>710</v>
      </c>
      <c r="E5689">
        <v>6673.31</v>
      </c>
      <c r="F5689">
        <v>15.98</v>
      </c>
      <c r="G5689">
        <v>650</v>
      </c>
      <c r="H5689" t="s">
        <v>18</v>
      </c>
      <c r="I5689">
        <f t="shared" si="179"/>
        <v>11</v>
      </c>
      <c r="J5689">
        <f t="shared" si="178"/>
        <v>1</v>
      </c>
    </row>
    <row r="5690" spans="1:10">
      <c r="A5690" t="s">
        <v>53</v>
      </c>
      <c r="B5690" s="57">
        <v>35735</v>
      </c>
      <c r="C5690">
        <v>1997</v>
      </c>
      <c r="D5690">
        <v>710</v>
      </c>
      <c r="E5690">
        <v>6673.31</v>
      </c>
      <c r="F5690">
        <v>74.47</v>
      </c>
      <c r="G5690">
        <v>659</v>
      </c>
      <c r="H5690" t="s">
        <v>55</v>
      </c>
      <c r="I5690">
        <f t="shared" si="179"/>
        <v>11</v>
      </c>
      <c r="J5690">
        <f t="shared" si="178"/>
        <v>1</v>
      </c>
    </row>
    <row r="5691" spans="1:10">
      <c r="A5691" t="s">
        <v>53</v>
      </c>
      <c r="B5691" s="57">
        <v>35735</v>
      </c>
      <c r="C5691">
        <v>1997</v>
      </c>
      <c r="D5691">
        <v>710</v>
      </c>
      <c r="F5691">
        <v>0.19</v>
      </c>
      <c r="G5691">
        <v>519</v>
      </c>
      <c r="H5691" t="s">
        <v>54</v>
      </c>
      <c r="I5691">
        <f t="shared" si="179"/>
        <v>11</v>
      </c>
      <c r="J5691">
        <f t="shared" si="178"/>
        <v>1</v>
      </c>
    </row>
    <row r="5692" spans="1:10">
      <c r="A5692" t="s">
        <v>53</v>
      </c>
      <c r="B5692" s="57">
        <v>35735</v>
      </c>
      <c r="C5692">
        <v>1997</v>
      </c>
      <c r="D5692">
        <v>710</v>
      </c>
      <c r="F5692">
        <v>0.11</v>
      </c>
      <c r="G5692">
        <v>521</v>
      </c>
      <c r="H5692" t="s">
        <v>54</v>
      </c>
      <c r="I5692">
        <f t="shared" si="179"/>
        <v>11</v>
      </c>
      <c r="J5692">
        <f t="shared" si="178"/>
        <v>1</v>
      </c>
    </row>
    <row r="5693" spans="1:10">
      <c r="A5693" t="s">
        <v>53</v>
      </c>
      <c r="B5693" s="57">
        <v>35735</v>
      </c>
      <c r="C5693">
        <v>1997</v>
      </c>
      <c r="D5693">
        <v>710</v>
      </c>
      <c r="F5693">
        <v>0.32</v>
      </c>
      <c r="G5693">
        <v>542</v>
      </c>
      <c r="H5693" t="s">
        <v>54</v>
      </c>
      <c r="I5693">
        <f t="shared" si="179"/>
        <v>11</v>
      </c>
      <c r="J5693">
        <f t="shared" si="178"/>
        <v>1</v>
      </c>
    </row>
    <row r="5694" spans="1:10">
      <c r="A5694" t="s">
        <v>53</v>
      </c>
      <c r="B5694" s="57">
        <v>35735</v>
      </c>
      <c r="C5694">
        <v>1997</v>
      </c>
      <c r="D5694">
        <v>710</v>
      </c>
      <c r="F5694">
        <v>1.24</v>
      </c>
      <c r="G5694">
        <v>610</v>
      </c>
      <c r="H5694" t="s">
        <v>18</v>
      </c>
      <c r="I5694">
        <f t="shared" si="179"/>
        <v>11</v>
      </c>
      <c r="J5694">
        <f t="shared" si="178"/>
        <v>1</v>
      </c>
    </row>
    <row r="5695" spans="1:10">
      <c r="A5695" t="s">
        <v>53</v>
      </c>
      <c r="B5695" s="57">
        <v>35735</v>
      </c>
      <c r="C5695">
        <v>1997</v>
      </c>
      <c r="D5695">
        <v>710</v>
      </c>
      <c r="F5695">
        <v>1.38</v>
      </c>
      <c r="G5695">
        <v>620</v>
      </c>
      <c r="H5695" t="s">
        <v>18</v>
      </c>
      <c r="I5695">
        <f t="shared" si="179"/>
        <v>11</v>
      </c>
      <c r="J5695">
        <f t="shared" si="178"/>
        <v>1</v>
      </c>
    </row>
    <row r="5696" spans="1:10">
      <c r="A5696" t="s">
        <v>53</v>
      </c>
      <c r="B5696" s="57">
        <v>35735</v>
      </c>
      <c r="C5696">
        <v>1997</v>
      </c>
      <c r="D5696">
        <v>710</v>
      </c>
      <c r="F5696">
        <v>0.24</v>
      </c>
      <c r="G5696">
        <v>630</v>
      </c>
      <c r="H5696" t="s">
        <v>18</v>
      </c>
      <c r="I5696">
        <f t="shared" si="179"/>
        <v>11</v>
      </c>
      <c r="J5696">
        <f t="shared" si="178"/>
        <v>1</v>
      </c>
    </row>
    <row r="5697" spans="1:10">
      <c r="A5697" t="s">
        <v>53</v>
      </c>
      <c r="B5697" s="57">
        <v>35735</v>
      </c>
      <c r="C5697">
        <v>1997</v>
      </c>
      <c r="D5697">
        <v>710</v>
      </c>
      <c r="F5697">
        <v>13.12</v>
      </c>
      <c r="G5697">
        <v>650</v>
      </c>
      <c r="H5697" t="s">
        <v>18</v>
      </c>
      <c r="I5697">
        <f t="shared" si="179"/>
        <v>11</v>
      </c>
      <c r="J5697">
        <f t="shared" si="178"/>
        <v>1</v>
      </c>
    </row>
    <row r="5698" spans="1:10">
      <c r="A5698" t="s">
        <v>53</v>
      </c>
      <c r="B5698" s="57">
        <v>35735</v>
      </c>
      <c r="C5698">
        <v>1997</v>
      </c>
      <c r="D5698">
        <v>710</v>
      </c>
      <c r="F5698">
        <v>2.72</v>
      </c>
      <c r="G5698">
        <v>659</v>
      </c>
      <c r="H5698" t="s">
        <v>55</v>
      </c>
      <c r="I5698">
        <f t="shared" si="179"/>
        <v>11</v>
      </c>
      <c r="J5698">
        <f t="shared" si="178"/>
        <v>1</v>
      </c>
    </row>
    <row r="5699" spans="1:10">
      <c r="A5699" t="s">
        <v>53</v>
      </c>
      <c r="B5699" s="57">
        <v>35742</v>
      </c>
      <c r="C5699">
        <v>1997</v>
      </c>
      <c r="D5699">
        <v>710</v>
      </c>
      <c r="E5699">
        <v>4632.24</v>
      </c>
      <c r="F5699">
        <v>8.19</v>
      </c>
      <c r="G5699">
        <v>650</v>
      </c>
      <c r="H5699" t="s">
        <v>18</v>
      </c>
      <c r="I5699">
        <f t="shared" si="179"/>
        <v>11</v>
      </c>
      <c r="J5699">
        <f t="shared" ref="J5699:J5762" si="180">IF(I5699&lt;7,0,1)</f>
        <v>1</v>
      </c>
    </row>
    <row r="5700" spans="1:10">
      <c r="A5700" t="s">
        <v>53</v>
      </c>
      <c r="B5700" s="57">
        <v>35742</v>
      </c>
      <c r="C5700">
        <v>1997</v>
      </c>
      <c r="D5700">
        <v>710</v>
      </c>
      <c r="E5700">
        <v>4968.2</v>
      </c>
      <c r="F5700">
        <v>1.38</v>
      </c>
      <c r="G5700">
        <v>519</v>
      </c>
      <c r="H5700" t="s">
        <v>54</v>
      </c>
      <c r="I5700">
        <f t="shared" si="179"/>
        <v>11</v>
      </c>
      <c r="J5700">
        <f t="shared" si="180"/>
        <v>1</v>
      </c>
    </row>
    <row r="5701" spans="1:10">
      <c r="A5701" t="s">
        <v>53</v>
      </c>
      <c r="B5701" s="57">
        <v>35742</v>
      </c>
      <c r="C5701">
        <v>1997</v>
      </c>
      <c r="D5701">
        <v>710</v>
      </c>
      <c r="E5701">
        <v>4968.2</v>
      </c>
      <c r="F5701">
        <v>5.37</v>
      </c>
      <c r="G5701">
        <v>542</v>
      </c>
      <c r="H5701" t="s">
        <v>54</v>
      </c>
      <c r="I5701">
        <f t="shared" si="179"/>
        <v>11</v>
      </c>
      <c r="J5701">
        <f t="shared" si="180"/>
        <v>1</v>
      </c>
    </row>
    <row r="5702" spans="1:10">
      <c r="A5702" t="s">
        <v>53</v>
      </c>
      <c r="B5702" s="57">
        <v>35742</v>
      </c>
      <c r="C5702">
        <v>1997</v>
      </c>
      <c r="D5702">
        <v>710</v>
      </c>
      <c r="E5702">
        <v>6673.31</v>
      </c>
      <c r="F5702">
        <v>3.56</v>
      </c>
      <c r="G5702">
        <v>610</v>
      </c>
      <c r="H5702" t="s">
        <v>18</v>
      </c>
      <c r="I5702">
        <f t="shared" si="179"/>
        <v>11</v>
      </c>
      <c r="J5702">
        <f t="shared" si="180"/>
        <v>1</v>
      </c>
    </row>
    <row r="5703" spans="1:10">
      <c r="A5703" t="s">
        <v>53</v>
      </c>
      <c r="B5703" s="57">
        <v>35742</v>
      </c>
      <c r="C5703">
        <v>1997</v>
      </c>
      <c r="D5703">
        <v>710</v>
      </c>
      <c r="E5703">
        <v>6673.31</v>
      </c>
      <c r="F5703">
        <v>0.26</v>
      </c>
      <c r="G5703">
        <v>620</v>
      </c>
      <c r="H5703" t="s">
        <v>18</v>
      </c>
      <c r="I5703">
        <f t="shared" si="179"/>
        <v>11</v>
      </c>
      <c r="J5703">
        <f t="shared" si="180"/>
        <v>1</v>
      </c>
    </row>
    <row r="5704" spans="1:10">
      <c r="A5704" t="s">
        <v>53</v>
      </c>
      <c r="B5704" s="57">
        <v>35742</v>
      </c>
      <c r="C5704">
        <v>1997</v>
      </c>
      <c r="D5704">
        <v>710</v>
      </c>
      <c r="E5704">
        <v>6673.31</v>
      </c>
      <c r="F5704">
        <v>44.68</v>
      </c>
      <c r="G5704">
        <v>630</v>
      </c>
      <c r="H5704" t="s">
        <v>18</v>
      </c>
      <c r="I5704">
        <f t="shared" si="179"/>
        <v>11</v>
      </c>
      <c r="J5704">
        <f t="shared" si="180"/>
        <v>1</v>
      </c>
    </row>
    <row r="5705" spans="1:10">
      <c r="A5705" t="s">
        <v>53</v>
      </c>
      <c r="B5705" s="57">
        <v>35742</v>
      </c>
      <c r="C5705">
        <v>1997</v>
      </c>
      <c r="D5705">
        <v>710</v>
      </c>
      <c r="E5705">
        <v>6673.31</v>
      </c>
      <c r="F5705">
        <v>36.89</v>
      </c>
      <c r="G5705">
        <v>640</v>
      </c>
      <c r="H5705" t="s">
        <v>18</v>
      </c>
      <c r="I5705">
        <f t="shared" si="179"/>
        <v>11</v>
      </c>
      <c r="J5705">
        <f t="shared" si="180"/>
        <v>1</v>
      </c>
    </row>
    <row r="5706" spans="1:10">
      <c r="A5706" t="s">
        <v>53</v>
      </c>
      <c r="B5706" s="57">
        <v>35742</v>
      </c>
      <c r="C5706">
        <v>1997</v>
      </c>
      <c r="D5706">
        <v>710</v>
      </c>
      <c r="E5706">
        <v>6673.31</v>
      </c>
      <c r="F5706">
        <v>81.58</v>
      </c>
      <c r="G5706">
        <v>650</v>
      </c>
      <c r="H5706" t="s">
        <v>18</v>
      </c>
      <c r="I5706">
        <f t="shared" si="179"/>
        <v>11</v>
      </c>
      <c r="J5706">
        <f t="shared" si="180"/>
        <v>1</v>
      </c>
    </row>
    <row r="5707" spans="1:10">
      <c r="A5707" t="s">
        <v>53</v>
      </c>
      <c r="B5707" s="57">
        <v>35742</v>
      </c>
      <c r="C5707">
        <v>1997</v>
      </c>
      <c r="D5707">
        <v>710</v>
      </c>
      <c r="E5707">
        <v>6673.31</v>
      </c>
      <c r="F5707">
        <v>60.16</v>
      </c>
      <c r="G5707">
        <v>659</v>
      </c>
      <c r="H5707" t="s">
        <v>55</v>
      </c>
      <c r="I5707">
        <f t="shared" si="179"/>
        <v>11</v>
      </c>
      <c r="J5707">
        <f t="shared" si="180"/>
        <v>1</v>
      </c>
    </row>
    <row r="5708" spans="1:10">
      <c r="A5708" t="s">
        <v>53</v>
      </c>
      <c r="B5708" s="57">
        <v>35742</v>
      </c>
      <c r="C5708">
        <v>1997</v>
      </c>
      <c r="D5708">
        <v>710</v>
      </c>
      <c r="F5708">
        <v>0.01</v>
      </c>
      <c r="G5708">
        <v>517</v>
      </c>
      <c r="H5708" t="s">
        <v>54</v>
      </c>
      <c r="I5708">
        <f t="shared" si="179"/>
        <v>11</v>
      </c>
      <c r="J5708">
        <f t="shared" si="180"/>
        <v>1</v>
      </c>
    </row>
    <row r="5709" spans="1:10">
      <c r="A5709" t="s">
        <v>53</v>
      </c>
      <c r="B5709" s="57">
        <v>35742</v>
      </c>
      <c r="C5709">
        <v>1997</v>
      </c>
      <c r="D5709">
        <v>710</v>
      </c>
      <c r="F5709">
        <v>0.1</v>
      </c>
      <c r="G5709">
        <v>610</v>
      </c>
      <c r="H5709" t="s">
        <v>18</v>
      </c>
      <c r="I5709">
        <f t="shared" si="179"/>
        <v>11</v>
      </c>
      <c r="J5709">
        <f t="shared" si="180"/>
        <v>1</v>
      </c>
    </row>
    <row r="5710" spans="1:10">
      <c r="A5710" t="s">
        <v>53</v>
      </c>
      <c r="B5710" s="57">
        <v>35742</v>
      </c>
      <c r="C5710">
        <v>1997</v>
      </c>
      <c r="D5710">
        <v>710</v>
      </c>
      <c r="F5710">
        <v>5.18</v>
      </c>
      <c r="G5710">
        <v>620</v>
      </c>
      <c r="H5710" t="s">
        <v>18</v>
      </c>
      <c r="I5710">
        <f t="shared" si="179"/>
        <v>11</v>
      </c>
      <c r="J5710">
        <f t="shared" si="180"/>
        <v>1</v>
      </c>
    </row>
    <row r="5711" spans="1:10">
      <c r="A5711" t="s">
        <v>53</v>
      </c>
      <c r="B5711" s="57">
        <v>35742</v>
      </c>
      <c r="C5711">
        <v>1997</v>
      </c>
      <c r="D5711">
        <v>710</v>
      </c>
      <c r="F5711">
        <v>4.8600000000000003</v>
      </c>
      <c r="G5711">
        <v>630</v>
      </c>
      <c r="H5711" t="s">
        <v>18</v>
      </c>
      <c r="I5711">
        <f t="shared" si="179"/>
        <v>11</v>
      </c>
      <c r="J5711">
        <f t="shared" si="180"/>
        <v>1</v>
      </c>
    </row>
    <row r="5712" spans="1:10">
      <c r="A5712" t="s">
        <v>53</v>
      </c>
      <c r="B5712" s="57">
        <v>35742</v>
      </c>
      <c r="C5712">
        <v>1997</v>
      </c>
      <c r="D5712">
        <v>710</v>
      </c>
      <c r="F5712">
        <v>0.57999999999999996</v>
      </c>
      <c r="G5712">
        <v>640</v>
      </c>
      <c r="H5712" t="s">
        <v>18</v>
      </c>
      <c r="I5712">
        <f t="shared" si="179"/>
        <v>11</v>
      </c>
      <c r="J5712">
        <f t="shared" si="180"/>
        <v>1</v>
      </c>
    </row>
    <row r="5713" spans="1:10">
      <c r="A5713" t="s">
        <v>53</v>
      </c>
      <c r="B5713" s="57">
        <v>35742</v>
      </c>
      <c r="C5713">
        <v>1997</v>
      </c>
      <c r="D5713">
        <v>710</v>
      </c>
      <c r="F5713">
        <v>12.28</v>
      </c>
      <c r="G5713">
        <v>650</v>
      </c>
      <c r="H5713" t="s">
        <v>18</v>
      </c>
      <c r="I5713">
        <f t="shared" si="179"/>
        <v>11</v>
      </c>
      <c r="J5713">
        <f t="shared" si="180"/>
        <v>1</v>
      </c>
    </row>
    <row r="5714" spans="1:10">
      <c r="A5714" t="s">
        <v>53</v>
      </c>
      <c r="B5714" s="57">
        <v>35742</v>
      </c>
      <c r="C5714">
        <v>1997</v>
      </c>
      <c r="D5714">
        <v>710</v>
      </c>
      <c r="F5714">
        <v>4.13</v>
      </c>
      <c r="G5714">
        <v>659</v>
      </c>
      <c r="H5714" t="s">
        <v>55</v>
      </c>
      <c r="I5714">
        <f t="shared" si="179"/>
        <v>11</v>
      </c>
      <c r="J5714">
        <f t="shared" si="180"/>
        <v>1</v>
      </c>
    </row>
    <row r="5715" spans="1:10">
      <c r="A5715" t="s">
        <v>53</v>
      </c>
      <c r="B5715" s="57">
        <v>35749</v>
      </c>
      <c r="C5715">
        <v>1997</v>
      </c>
      <c r="D5715">
        <v>710</v>
      </c>
      <c r="E5715">
        <v>4632.24</v>
      </c>
      <c r="F5715">
        <v>4.12</v>
      </c>
      <c r="G5715">
        <v>610</v>
      </c>
      <c r="H5715" t="s">
        <v>18</v>
      </c>
      <c r="I5715">
        <f t="shared" si="179"/>
        <v>11</v>
      </c>
      <c r="J5715">
        <f t="shared" si="180"/>
        <v>1</v>
      </c>
    </row>
    <row r="5716" spans="1:10">
      <c r="A5716" t="s">
        <v>53</v>
      </c>
      <c r="B5716" s="57">
        <v>35749</v>
      </c>
      <c r="C5716">
        <v>1997</v>
      </c>
      <c r="D5716">
        <v>710</v>
      </c>
      <c r="E5716">
        <v>4632.24</v>
      </c>
      <c r="F5716">
        <v>1.92</v>
      </c>
      <c r="G5716">
        <v>620</v>
      </c>
      <c r="H5716" t="s">
        <v>18</v>
      </c>
      <c r="I5716">
        <f t="shared" si="179"/>
        <v>11</v>
      </c>
      <c r="J5716">
        <f t="shared" si="180"/>
        <v>1</v>
      </c>
    </row>
    <row r="5717" spans="1:10">
      <c r="A5717" t="s">
        <v>53</v>
      </c>
      <c r="B5717" s="57">
        <v>35749</v>
      </c>
      <c r="C5717">
        <v>1997</v>
      </c>
      <c r="D5717">
        <v>710</v>
      </c>
      <c r="E5717">
        <v>4632.24</v>
      </c>
      <c r="F5717">
        <v>9.3800000000000008</v>
      </c>
      <c r="G5717">
        <v>650</v>
      </c>
      <c r="H5717" t="s">
        <v>18</v>
      </c>
      <c r="I5717">
        <f t="shared" si="179"/>
        <v>11</v>
      </c>
      <c r="J5717">
        <f t="shared" si="180"/>
        <v>1</v>
      </c>
    </row>
    <row r="5718" spans="1:10">
      <c r="A5718" t="s">
        <v>53</v>
      </c>
      <c r="B5718" s="57">
        <v>35749</v>
      </c>
      <c r="C5718">
        <v>1997</v>
      </c>
      <c r="D5718">
        <v>710</v>
      </c>
      <c r="E5718">
        <v>4632.24</v>
      </c>
      <c r="F5718">
        <v>0.13</v>
      </c>
      <c r="G5718">
        <v>659</v>
      </c>
      <c r="H5718" t="s">
        <v>55</v>
      </c>
      <c r="I5718">
        <f t="shared" si="179"/>
        <v>11</v>
      </c>
      <c r="J5718">
        <f t="shared" si="180"/>
        <v>1</v>
      </c>
    </row>
    <row r="5719" spans="1:10">
      <c r="A5719" t="s">
        <v>53</v>
      </c>
      <c r="B5719" s="57">
        <v>35749</v>
      </c>
      <c r="C5719">
        <v>1997</v>
      </c>
      <c r="D5719">
        <v>710</v>
      </c>
      <c r="E5719">
        <v>4968.2</v>
      </c>
      <c r="F5719">
        <v>1.9</v>
      </c>
      <c r="G5719">
        <v>541</v>
      </c>
      <c r="H5719" t="s">
        <v>54</v>
      </c>
      <c r="I5719">
        <f t="shared" si="179"/>
        <v>11</v>
      </c>
      <c r="J5719">
        <f t="shared" si="180"/>
        <v>1</v>
      </c>
    </row>
    <row r="5720" spans="1:10">
      <c r="A5720" t="s">
        <v>53</v>
      </c>
      <c r="B5720" s="57">
        <v>35749</v>
      </c>
      <c r="C5720">
        <v>1997</v>
      </c>
      <c r="D5720">
        <v>710</v>
      </c>
      <c r="E5720">
        <v>6673.31</v>
      </c>
      <c r="F5720">
        <v>1.1499999999999999</v>
      </c>
      <c r="G5720">
        <v>610</v>
      </c>
      <c r="H5720" t="s">
        <v>18</v>
      </c>
      <c r="I5720">
        <f t="shared" si="179"/>
        <v>11</v>
      </c>
      <c r="J5720">
        <f t="shared" si="180"/>
        <v>1</v>
      </c>
    </row>
    <row r="5721" spans="1:10">
      <c r="A5721" t="s">
        <v>53</v>
      </c>
      <c r="B5721" s="57">
        <v>35749</v>
      </c>
      <c r="C5721">
        <v>1997</v>
      </c>
      <c r="D5721">
        <v>710</v>
      </c>
      <c r="E5721">
        <v>6673.31</v>
      </c>
      <c r="F5721">
        <v>0.06</v>
      </c>
      <c r="G5721">
        <v>620</v>
      </c>
      <c r="H5721" t="s">
        <v>18</v>
      </c>
      <c r="I5721">
        <f t="shared" si="179"/>
        <v>11</v>
      </c>
      <c r="J5721">
        <f t="shared" si="180"/>
        <v>1</v>
      </c>
    </row>
    <row r="5722" spans="1:10">
      <c r="A5722" t="s">
        <v>53</v>
      </c>
      <c r="B5722" s="57">
        <v>35749</v>
      </c>
      <c r="C5722">
        <v>1997</v>
      </c>
      <c r="D5722">
        <v>710</v>
      </c>
      <c r="E5722">
        <v>6673.31</v>
      </c>
      <c r="F5722">
        <v>19.3</v>
      </c>
      <c r="G5722">
        <v>630</v>
      </c>
      <c r="H5722" t="s">
        <v>18</v>
      </c>
      <c r="I5722">
        <f t="shared" si="179"/>
        <v>11</v>
      </c>
      <c r="J5722">
        <f t="shared" si="180"/>
        <v>1</v>
      </c>
    </row>
    <row r="5723" spans="1:10">
      <c r="A5723" t="s">
        <v>53</v>
      </c>
      <c r="B5723" s="57">
        <v>35749</v>
      </c>
      <c r="C5723">
        <v>1997</v>
      </c>
      <c r="D5723">
        <v>710</v>
      </c>
      <c r="E5723">
        <v>6673.31</v>
      </c>
      <c r="F5723">
        <v>6.51</v>
      </c>
      <c r="G5723">
        <v>640</v>
      </c>
      <c r="H5723" t="s">
        <v>18</v>
      </c>
      <c r="I5723">
        <f t="shared" si="179"/>
        <v>11</v>
      </c>
      <c r="J5723">
        <f t="shared" si="180"/>
        <v>1</v>
      </c>
    </row>
    <row r="5724" spans="1:10">
      <c r="A5724" t="s">
        <v>53</v>
      </c>
      <c r="B5724" s="57">
        <v>35749</v>
      </c>
      <c r="C5724">
        <v>1997</v>
      </c>
      <c r="D5724">
        <v>710</v>
      </c>
      <c r="E5724">
        <v>6673.31</v>
      </c>
      <c r="F5724">
        <v>69.13</v>
      </c>
      <c r="G5724">
        <v>650</v>
      </c>
      <c r="H5724" t="s">
        <v>18</v>
      </c>
      <c r="I5724">
        <f t="shared" si="179"/>
        <v>11</v>
      </c>
      <c r="J5724">
        <f t="shared" si="180"/>
        <v>1</v>
      </c>
    </row>
    <row r="5725" spans="1:10">
      <c r="A5725" t="s">
        <v>53</v>
      </c>
      <c r="B5725" s="57">
        <v>35749</v>
      </c>
      <c r="C5725">
        <v>1997</v>
      </c>
      <c r="D5725">
        <v>710</v>
      </c>
      <c r="E5725">
        <v>6673.31</v>
      </c>
      <c r="F5725">
        <v>35.14</v>
      </c>
      <c r="G5725">
        <v>659</v>
      </c>
      <c r="H5725" t="s">
        <v>55</v>
      </c>
      <c r="I5725">
        <f t="shared" si="179"/>
        <v>11</v>
      </c>
      <c r="J5725">
        <f t="shared" si="180"/>
        <v>1</v>
      </c>
    </row>
    <row r="5726" spans="1:10">
      <c r="A5726" t="s">
        <v>53</v>
      </c>
      <c r="B5726" s="57">
        <v>35749</v>
      </c>
      <c r="C5726">
        <v>1997</v>
      </c>
      <c r="D5726">
        <v>710</v>
      </c>
      <c r="F5726">
        <v>0.06</v>
      </c>
      <c r="G5726">
        <v>519</v>
      </c>
      <c r="H5726" t="s">
        <v>54</v>
      </c>
      <c r="I5726">
        <f t="shared" si="179"/>
        <v>11</v>
      </c>
      <c r="J5726">
        <f t="shared" si="180"/>
        <v>1</v>
      </c>
    </row>
    <row r="5727" spans="1:10">
      <c r="A5727" t="s">
        <v>53</v>
      </c>
      <c r="B5727" s="57">
        <v>35749</v>
      </c>
      <c r="C5727">
        <v>1997</v>
      </c>
      <c r="D5727">
        <v>710</v>
      </c>
      <c r="F5727">
        <v>0.09</v>
      </c>
      <c r="G5727">
        <v>521</v>
      </c>
      <c r="H5727" t="s">
        <v>54</v>
      </c>
      <c r="I5727">
        <f t="shared" si="179"/>
        <v>11</v>
      </c>
      <c r="J5727">
        <f t="shared" si="180"/>
        <v>1</v>
      </c>
    </row>
    <row r="5728" spans="1:10">
      <c r="A5728" t="s">
        <v>53</v>
      </c>
      <c r="B5728" s="57">
        <v>35749</v>
      </c>
      <c r="C5728">
        <v>1997</v>
      </c>
      <c r="D5728">
        <v>710</v>
      </c>
      <c r="F5728">
        <v>0.09</v>
      </c>
      <c r="G5728">
        <v>610</v>
      </c>
      <c r="H5728" t="s">
        <v>18</v>
      </c>
      <c r="I5728">
        <f t="shared" si="179"/>
        <v>11</v>
      </c>
      <c r="J5728">
        <f t="shared" si="180"/>
        <v>1</v>
      </c>
    </row>
    <row r="5729" spans="1:10">
      <c r="A5729" t="s">
        <v>53</v>
      </c>
      <c r="B5729" s="57">
        <v>35749</v>
      </c>
      <c r="C5729">
        <v>1997</v>
      </c>
      <c r="D5729">
        <v>710</v>
      </c>
      <c r="F5729">
        <v>3.14</v>
      </c>
      <c r="G5729">
        <v>620</v>
      </c>
      <c r="H5729" t="s">
        <v>18</v>
      </c>
      <c r="I5729">
        <f t="shared" si="179"/>
        <v>11</v>
      </c>
      <c r="J5729">
        <f t="shared" si="180"/>
        <v>1</v>
      </c>
    </row>
    <row r="5730" spans="1:10">
      <c r="A5730" t="s">
        <v>53</v>
      </c>
      <c r="B5730" s="57">
        <v>35749</v>
      </c>
      <c r="C5730">
        <v>1997</v>
      </c>
      <c r="D5730">
        <v>710</v>
      </c>
      <c r="F5730">
        <v>3.63</v>
      </c>
      <c r="G5730">
        <v>630</v>
      </c>
      <c r="H5730" t="s">
        <v>18</v>
      </c>
      <c r="I5730">
        <f t="shared" si="179"/>
        <v>11</v>
      </c>
      <c r="J5730">
        <f t="shared" si="180"/>
        <v>1</v>
      </c>
    </row>
    <row r="5731" spans="1:10">
      <c r="A5731" t="s">
        <v>53</v>
      </c>
      <c r="B5731" s="57">
        <v>35749</v>
      </c>
      <c r="C5731">
        <v>1997</v>
      </c>
      <c r="D5731">
        <v>710</v>
      </c>
      <c r="F5731">
        <v>15.11</v>
      </c>
      <c r="G5731">
        <v>650</v>
      </c>
      <c r="H5731" t="s">
        <v>18</v>
      </c>
      <c r="I5731">
        <f t="shared" si="179"/>
        <v>11</v>
      </c>
      <c r="J5731">
        <f t="shared" si="180"/>
        <v>1</v>
      </c>
    </row>
    <row r="5732" spans="1:10">
      <c r="A5732" t="s">
        <v>53</v>
      </c>
      <c r="B5732" s="57">
        <v>35749</v>
      </c>
      <c r="C5732">
        <v>1997</v>
      </c>
      <c r="D5732">
        <v>710</v>
      </c>
      <c r="F5732">
        <v>2.25</v>
      </c>
      <c r="G5732">
        <v>659</v>
      </c>
      <c r="H5732" t="s">
        <v>55</v>
      </c>
      <c r="I5732">
        <f t="shared" si="179"/>
        <v>11</v>
      </c>
      <c r="J5732">
        <f t="shared" si="180"/>
        <v>1</v>
      </c>
    </row>
    <row r="5733" spans="1:10">
      <c r="A5733" t="s">
        <v>53</v>
      </c>
      <c r="B5733" s="57">
        <v>35756</v>
      </c>
      <c r="C5733">
        <v>1997</v>
      </c>
      <c r="D5733">
        <v>710</v>
      </c>
      <c r="E5733">
        <v>4632.24</v>
      </c>
      <c r="F5733">
        <v>16.77</v>
      </c>
      <c r="G5733">
        <v>650</v>
      </c>
      <c r="H5733" t="s">
        <v>18</v>
      </c>
      <c r="I5733">
        <f t="shared" si="179"/>
        <v>11</v>
      </c>
      <c r="J5733">
        <f t="shared" si="180"/>
        <v>1</v>
      </c>
    </row>
    <row r="5734" spans="1:10">
      <c r="A5734" t="s">
        <v>53</v>
      </c>
      <c r="B5734" s="57">
        <v>35756</v>
      </c>
      <c r="C5734">
        <v>1997</v>
      </c>
      <c r="D5734">
        <v>710</v>
      </c>
      <c r="E5734">
        <v>6673.31</v>
      </c>
      <c r="F5734">
        <v>50.45</v>
      </c>
      <c r="G5734">
        <v>630</v>
      </c>
      <c r="H5734" t="s">
        <v>18</v>
      </c>
      <c r="I5734">
        <f t="shared" ref="I5734:I5797" si="181">MONTH(B5734)</f>
        <v>11</v>
      </c>
      <c r="J5734">
        <f t="shared" si="180"/>
        <v>1</v>
      </c>
    </row>
    <row r="5735" spans="1:10">
      <c r="A5735" t="s">
        <v>53</v>
      </c>
      <c r="B5735" s="57">
        <v>35756</v>
      </c>
      <c r="C5735">
        <v>1997</v>
      </c>
      <c r="D5735">
        <v>710</v>
      </c>
      <c r="E5735">
        <v>6673.31</v>
      </c>
      <c r="F5735">
        <v>6.52</v>
      </c>
      <c r="G5735">
        <v>640</v>
      </c>
      <c r="H5735" t="s">
        <v>18</v>
      </c>
      <c r="I5735">
        <f t="shared" si="181"/>
        <v>11</v>
      </c>
      <c r="J5735">
        <f t="shared" si="180"/>
        <v>1</v>
      </c>
    </row>
    <row r="5736" spans="1:10">
      <c r="A5736" t="s">
        <v>53</v>
      </c>
      <c r="B5736" s="57">
        <v>35756</v>
      </c>
      <c r="C5736">
        <v>1997</v>
      </c>
      <c r="D5736">
        <v>710</v>
      </c>
      <c r="E5736">
        <v>6673.31</v>
      </c>
      <c r="F5736">
        <v>1.78</v>
      </c>
      <c r="G5736">
        <v>650</v>
      </c>
      <c r="H5736" t="s">
        <v>18</v>
      </c>
      <c r="I5736">
        <f t="shared" si="181"/>
        <v>11</v>
      </c>
      <c r="J5736">
        <f t="shared" si="180"/>
        <v>1</v>
      </c>
    </row>
    <row r="5737" spans="1:10">
      <c r="A5737" t="s">
        <v>53</v>
      </c>
      <c r="B5737" s="57">
        <v>35756</v>
      </c>
      <c r="C5737">
        <v>1997</v>
      </c>
      <c r="D5737">
        <v>710</v>
      </c>
      <c r="E5737">
        <v>6673.31</v>
      </c>
      <c r="F5737">
        <v>1.23</v>
      </c>
      <c r="G5737">
        <v>659</v>
      </c>
      <c r="H5737" t="s">
        <v>55</v>
      </c>
      <c r="I5737">
        <f t="shared" si="181"/>
        <v>11</v>
      </c>
      <c r="J5737">
        <f t="shared" si="180"/>
        <v>1</v>
      </c>
    </row>
    <row r="5738" spans="1:10">
      <c r="A5738" t="s">
        <v>53</v>
      </c>
      <c r="B5738" s="57">
        <v>35756</v>
      </c>
      <c r="C5738">
        <v>1997</v>
      </c>
      <c r="D5738">
        <v>710</v>
      </c>
      <c r="F5738">
        <v>0.08</v>
      </c>
      <c r="G5738">
        <v>509</v>
      </c>
      <c r="H5738" t="s">
        <v>54</v>
      </c>
      <c r="I5738">
        <f t="shared" si="181"/>
        <v>11</v>
      </c>
      <c r="J5738">
        <f t="shared" si="180"/>
        <v>1</v>
      </c>
    </row>
    <row r="5739" spans="1:10">
      <c r="A5739" t="s">
        <v>53</v>
      </c>
      <c r="B5739" s="57">
        <v>35756</v>
      </c>
      <c r="C5739">
        <v>1997</v>
      </c>
      <c r="D5739">
        <v>710</v>
      </c>
      <c r="F5739">
        <v>24.77</v>
      </c>
      <c r="G5739">
        <v>630</v>
      </c>
      <c r="H5739" t="s">
        <v>18</v>
      </c>
      <c r="I5739">
        <f t="shared" si="181"/>
        <v>11</v>
      </c>
      <c r="J5739">
        <f t="shared" si="180"/>
        <v>1</v>
      </c>
    </row>
    <row r="5740" spans="1:10">
      <c r="A5740" t="s">
        <v>53</v>
      </c>
      <c r="B5740" s="57">
        <v>35756</v>
      </c>
      <c r="C5740">
        <v>1997</v>
      </c>
      <c r="D5740">
        <v>710</v>
      </c>
      <c r="F5740">
        <v>0.16</v>
      </c>
      <c r="G5740">
        <v>640</v>
      </c>
      <c r="H5740" t="s">
        <v>18</v>
      </c>
      <c r="I5740">
        <f t="shared" si="181"/>
        <v>11</v>
      </c>
      <c r="J5740">
        <f t="shared" si="180"/>
        <v>1</v>
      </c>
    </row>
    <row r="5741" spans="1:10">
      <c r="A5741" t="s">
        <v>53</v>
      </c>
      <c r="B5741" s="57">
        <v>35756</v>
      </c>
      <c r="C5741">
        <v>1997</v>
      </c>
      <c r="D5741">
        <v>710</v>
      </c>
      <c r="F5741">
        <v>25.15</v>
      </c>
      <c r="G5741">
        <v>650</v>
      </c>
      <c r="H5741" t="s">
        <v>18</v>
      </c>
      <c r="I5741">
        <f t="shared" si="181"/>
        <v>11</v>
      </c>
      <c r="J5741">
        <f t="shared" si="180"/>
        <v>1</v>
      </c>
    </row>
    <row r="5742" spans="1:10">
      <c r="A5742" t="s">
        <v>53</v>
      </c>
      <c r="B5742" s="57">
        <v>35763</v>
      </c>
      <c r="C5742">
        <v>1997</v>
      </c>
      <c r="D5742">
        <v>710</v>
      </c>
      <c r="E5742">
        <v>4632.24</v>
      </c>
      <c r="F5742">
        <v>10.199999999999999</v>
      </c>
      <c r="G5742">
        <v>650</v>
      </c>
      <c r="H5742" t="s">
        <v>18</v>
      </c>
      <c r="I5742">
        <f t="shared" si="181"/>
        <v>11</v>
      </c>
      <c r="J5742">
        <f t="shared" si="180"/>
        <v>1</v>
      </c>
    </row>
    <row r="5743" spans="1:10">
      <c r="A5743" t="s">
        <v>53</v>
      </c>
      <c r="B5743" s="57">
        <v>35763</v>
      </c>
      <c r="C5743">
        <v>1997</v>
      </c>
      <c r="D5743">
        <v>710</v>
      </c>
      <c r="E5743">
        <v>6673.31</v>
      </c>
      <c r="F5743">
        <v>0.25</v>
      </c>
      <c r="G5743">
        <v>630</v>
      </c>
      <c r="H5743" t="s">
        <v>18</v>
      </c>
      <c r="I5743">
        <f t="shared" si="181"/>
        <v>11</v>
      </c>
      <c r="J5743">
        <f t="shared" si="180"/>
        <v>1</v>
      </c>
    </row>
    <row r="5744" spans="1:10">
      <c r="A5744" t="s">
        <v>53</v>
      </c>
      <c r="B5744" s="57">
        <v>35763</v>
      </c>
      <c r="C5744">
        <v>1997</v>
      </c>
      <c r="D5744">
        <v>710</v>
      </c>
      <c r="F5744">
        <v>0.01</v>
      </c>
      <c r="G5744">
        <v>509</v>
      </c>
      <c r="H5744" t="s">
        <v>54</v>
      </c>
      <c r="I5744">
        <f t="shared" si="181"/>
        <v>11</v>
      </c>
      <c r="J5744">
        <f t="shared" si="180"/>
        <v>1</v>
      </c>
    </row>
    <row r="5745" spans="1:10">
      <c r="A5745" t="s">
        <v>53</v>
      </c>
      <c r="B5745" s="57">
        <v>35763</v>
      </c>
      <c r="C5745">
        <v>1997</v>
      </c>
      <c r="D5745">
        <v>710</v>
      </c>
      <c r="F5745">
        <v>0.03</v>
      </c>
      <c r="G5745">
        <v>523</v>
      </c>
      <c r="H5745" t="s">
        <v>54</v>
      </c>
      <c r="I5745">
        <f t="shared" si="181"/>
        <v>11</v>
      </c>
      <c r="J5745">
        <f t="shared" si="180"/>
        <v>1</v>
      </c>
    </row>
    <row r="5746" spans="1:10">
      <c r="A5746" t="s">
        <v>53</v>
      </c>
      <c r="B5746" s="57">
        <v>35763</v>
      </c>
      <c r="C5746">
        <v>1997</v>
      </c>
      <c r="D5746">
        <v>710</v>
      </c>
      <c r="F5746">
        <v>0.14000000000000001</v>
      </c>
      <c r="G5746">
        <v>620</v>
      </c>
      <c r="H5746" t="s">
        <v>18</v>
      </c>
      <c r="I5746">
        <f t="shared" si="181"/>
        <v>11</v>
      </c>
      <c r="J5746">
        <f t="shared" si="180"/>
        <v>1</v>
      </c>
    </row>
    <row r="5747" spans="1:10">
      <c r="A5747" t="s">
        <v>53</v>
      </c>
      <c r="B5747" s="57">
        <v>35763</v>
      </c>
      <c r="C5747">
        <v>1997</v>
      </c>
      <c r="D5747">
        <v>710</v>
      </c>
      <c r="F5747">
        <v>5.83</v>
      </c>
      <c r="G5747">
        <v>630</v>
      </c>
      <c r="H5747" t="s">
        <v>18</v>
      </c>
      <c r="I5747">
        <f t="shared" si="181"/>
        <v>11</v>
      </c>
      <c r="J5747">
        <f t="shared" si="180"/>
        <v>1</v>
      </c>
    </row>
    <row r="5748" spans="1:10">
      <c r="A5748" t="s">
        <v>53</v>
      </c>
      <c r="B5748" s="57">
        <v>35763</v>
      </c>
      <c r="C5748">
        <v>1997</v>
      </c>
      <c r="D5748">
        <v>710</v>
      </c>
      <c r="F5748">
        <v>15.3</v>
      </c>
      <c r="G5748">
        <v>650</v>
      </c>
      <c r="H5748" t="s">
        <v>18</v>
      </c>
      <c r="I5748">
        <f t="shared" si="181"/>
        <v>11</v>
      </c>
      <c r="J5748">
        <f t="shared" si="180"/>
        <v>1</v>
      </c>
    </row>
    <row r="5749" spans="1:10">
      <c r="A5749" t="s">
        <v>53</v>
      </c>
      <c r="B5749" s="57">
        <v>35770</v>
      </c>
      <c r="C5749">
        <v>1997</v>
      </c>
      <c r="D5749">
        <v>710</v>
      </c>
      <c r="F5749">
        <v>0.01</v>
      </c>
      <c r="G5749">
        <v>509</v>
      </c>
      <c r="H5749" t="s">
        <v>54</v>
      </c>
      <c r="I5749">
        <f t="shared" si="181"/>
        <v>12</v>
      </c>
      <c r="J5749">
        <f t="shared" si="180"/>
        <v>1</v>
      </c>
    </row>
    <row r="5750" spans="1:10">
      <c r="A5750" t="s">
        <v>53</v>
      </c>
      <c r="B5750" s="57">
        <v>35770</v>
      </c>
      <c r="C5750">
        <v>1997</v>
      </c>
      <c r="D5750">
        <v>710</v>
      </c>
      <c r="F5750">
        <v>0.01</v>
      </c>
      <c r="G5750">
        <v>517</v>
      </c>
      <c r="H5750" t="s">
        <v>54</v>
      </c>
      <c r="I5750">
        <f t="shared" si="181"/>
        <v>12</v>
      </c>
      <c r="J5750">
        <f t="shared" si="180"/>
        <v>1</v>
      </c>
    </row>
    <row r="5751" spans="1:10">
      <c r="A5751" t="s">
        <v>53</v>
      </c>
      <c r="B5751" s="57">
        <v>35770</v>
      </c>
      <c r="C5751">
        <v>1997</v>
      </c>
      <c r="D5751">
        <v>710</v>
      </c>
      <c r="F5751">
        <v>0.01</v>
      </c>
      <c r="G5751">
        <v>519</v>
      </c>
      <c r="H5751" t="s">
        <v>54</v>
      </c>
      <c r="I5751">
        <f t="shared" si="181"/>
        <v>12</v>
      </c>
      <c r="J5751">
        <f t="shared" si="180"/>
        <v>1</v>
      </c>
    </row>
    <row r="5752" spans="1:10">
      <c r="A5752" t="s">
        <v>53</v>
      </c>
      <c r="B5752" s="57">
        <v>35770</v>
      </c>
      <c r="C5752">
        <v>1997</v>
      </c>
      <c r="D5752">
        <v>710</v>
      </c>
      <c r="F5752">
        <v>0.06</v>
      </c>
      <c r="G5752">
        <v>521</v>
      </c>
      <c r="H5752" t="s">
        <v>54</v>
      </c>
      <c r="I5752">
        <f t="shared" si="181"/>
        <v>12</v>
      </c>
      <c r="J5752">
        <f t="shared" si="180"/>
        <v>1</v>
      </c>
    </row>
    <row r="5753" spans="1:10">
      <c r="A5753" t="s">
        <v>53</v>
      </c>
      <c r="B5753" s="57">
        <v>35770</v>
      </c>
      <c r="C5753">
        <v>1997</v>
      </c>
      <c r="D5753">
        <v>710</v>
      </c>
      <c r="F5753">
        <v>0.23</v>
      </c>
      <c r="G5753">
        <v>659</v>
      </c>
      <c r="H5753" t="s">
        <v>55</v>
      </c>
      <c r="I5753">
        <f t="shared" si="181"/>
        <v>12</v>
      </c>
      <c r="J5753">
        <f t="shared" si="180"/>
        <v>1</v>
      </c>
    </row>
    <row r="5754" spans="1:10">
      <c r="A5754" t="s">
        <v>53</v>
      </c>
      <c r="B5754" s="57">
        <v>35777</v>
      </c>
      <c r="C5754">
        <v>1997</v>
      </c>
      <c r="D5754">
        <v>710</v>
      </c>
      <c r="E5754">
        <v>4968.2</v>
      </c>
      <c r="F5754">
        <v>0.01</v>
      </c>
      <c r="G5754">
        <v>518</v>
      </c>
      <c r="H5754" t="s">
        <v>54</v>
      </c>
      <c r="I5754">
        <f t="shared" si="181"/>
        <v>12</v>
      </c>
      <c r="J5754">
        <f t="shared" si="180"/>
        <v>1</v>
      </c>
    </row>
    <row r="5755" spans="1:10">
      <c r="A5755" t="s">
        <v>53</v>
      </c>
      <c r="B5755" s="57">
        <v>35777</v>
      </c>
      <c r="C5755">
        <v>1997</v>
      </c>
      <c r="D5755">
        <v>710</v>
      </c>
      <c r="F5755">
        <v>0</v>
      </c>
      <c r="G5755">
        <v>517</v>
      </c>
      <c r="H5755" t="s">
        <v>54</v>
      </c>
      <c r="I5755">
        <f t="shared" si="181"/>
        <v>12</v>
      </c>
      <c r="J5755">
        <f t="shared" si="180"/>
        <v>1</v>
      </c>
    </row>
    <row r="5756" spans="1:10">
      <c r="A5756" t="s">
        <v>53</v>
      </c>
      <c r="B5756" s="57">
        <v>35777</v>
      </c>
      <c r="C5756">
        <v>1997</v>
      </c>
      <c r="D5756">
        <v>710</v>
      </c>
      <c r="F5756">
        <v>0.34</v>
      </c>
      <c r="G5756">
        <v>518</v>
      </c>
      <c r="H5756" t="s">
        <v>54</v>
      </c>
      <c r="I5756">
        <f t="shared" si="181"/>
        <v>12</v>
      </c>
      <c r="J5756">
        <f t="shared" si="180"/>
        <v>1</v>
      </c>
    </row>
    <row r="5757" spans="1:10">
      <c r="A5757" t="s">
        <v>53</v>
      </c>
      <c r="B5757" s="57">
        <v>35777</v>
      </c>
      <c r="C5757">
        <v>1997</v>
      </c>
      <c r="D5757">
        <v>710</v>
      </c>
      <c r="F5757">
        <v>0</v>
      </c>
      <c r="G5757">
        <v>630</v>
      </c>
      <c r="H5757" t="s">
        <v>18</v>
      </c>
      <c r="I5757">
        <f t="shared" si="181"/>
        <v>12</v>
      </c>
      <c r="J5757">
        <f t="shared" si="180"/>
        <v>1</v>
      </c>
    </row>
    <row r="5758" spans="1:10">
      <c r="A5758" t="s">
        <v>53</v>
      </c>
      <c r="B5758" s="57">
        <v>35777</v>
      </c>
      <c r="C5758">
        <v>1997</v>
      </c>
      <c r="D5758">
        <v>710</v>
      </c>
      <c r="F5758">
        <v>0.24</v>
      </c>
      <c r="G5758">
        <v>659</v>
      </c>
      <c r="H5758" t="s">
        <v>55</v>
      </c>
      <c r="I5758">
        <f t="shared" si="181"/>
        <v>12</v>
      </c>
      <c r="J5758">
        <f t="shared" si="180"/>
        <v>1</v>
      </c>
    </row>
    <row r="5759" spans="1:10">
      <c r="A5759" t="s">
        <v>53</v>
      </c>
      <c r="B5759" s="57">
        <v>35784</v>
      </c>
      <c r="C5759">
        <v>1997</v>
      </c>
      <c r="D5759">
        <v>710</v>
      </c>
      <c r="F5759">
        <v>7.0000000000000007E-2</v>
      </c>
      <c r="G5759">
        <v>518</v>
      </c>
      <c r="H5759" t="s">
        <v>54</v>
      </c>
      <c r="I5759">
        <f t="shared" si="181"/>
        <v>12</v>
      </c>
      <c r="J5759">
        <f t="shared" si="180"/>
        <v>1</v>
      </c>
    </row>
    <row r="5760" spans="1:10">
      <c r="A5760" t="s">
        <v>53</v>
      </c>
      <c r="B5760" s="57">
        <v>35784</v>
      </c>
      <c r="C5760">
        <v>1997</v>
      </c>
      <c r="D5760">
        <v>710</v>
      </c>
      <c r="F5760">
        <v>0.02</v>
      </c>
      <c r="G5760">
        <v>610</v>
      </c>
      <c r="H5760" t="s">
        <v>18</v>
      </c>
      <c r="I5760">
        <f t="shared" si="181"/>
        <v>12</v>
      </c>
      <c r="J5760">
        <f t="shared" si="180"/>
        <v>1</v>
      </c>
    </row>
    <row r="5761" spans="1:10">
      <c r="A5761" t="s">
        <v>53</v>
      </c>
      <c r="B5761" s="57">
        <v>35784</v>
      </c>
      <c r="C5761">
        <v>1997</v>
      </c>
      <c r="D5761">
        <v>710</v>
      </c>
      <c r="F5761">
        <v>0.24</v>
      </c>
      <c r="G5761">
        <v>659</v>
      </c>
      <c r="H5761" t="s">
        <v>55</v>
      </c>
      <c r="I5761">
        <f t="shared" si="181"/>
        <v>12</v>
      </c>
      <c r="J5761">
        <f t="shared" si="180"/>
        <v>1</v>
      </c>
    </row>
    <row r="5762" spans="1:10">
      <c r="A5762" t="s">
        <v>53</v>
      </c>
      <c r="B5762" s="57">
        <v>35791</v>
      </c>
      <c r="C5762">
        <v>1997</v>
      </c>
      <c r="D5762">
        <v>710</v>
      </c>
      <c r="F5762">
        <v>0.01</v>
      </c>
      <c r="G5762">
        <v>517</v>
      </c>
      <c r="H5762" t="s">
        <v>54</v>
      </c>
      <c r="I5762">
        <f t="shared" si="181"/>
        <v>12</v>
      </c>
      <c r="J5762">
        <f t="shared" si="180"/>
        <v>1</v>
      </c>
    </row>
    <row r="5763" spans="1:10">
      <c r="A5763" t="s">
        <v>53</v>
      </c>
      <c r="B5763" s="57">
        <v>35791</v>
      </c>
      <c r="C5763">
        <v>1997</v>
      </c>
      <c r="D5763">
        <v>710</v>
      </c>
      <c r="F5763">
        <v>0.01</v>
      </c>
      <c r="G5763">
        <v>610</v>
      </c>
      <c r="H5763" t="s">
        <v>18</v>
      </c>
      <c r="I5763">
        <f t="shared" si="181"/>
        <v>12</v>
      </c>
      <c r="J5763">
        <f t="shared" ref="J5763:J5826" si="182">IF(I5763&lt;7,0,1)</f>
        <v>1</v>
      </c>
    </row>
    <row r="5764" spans="1:10">
      <c r="A5764" t="s">
        <v>53</v>
      </c>
      <c r="B5764" s="57">
        <v>35791</v>
      </c>
      <c r="C5764">
        <v>1997</v>
      </c>
      <c r="D5764">
        <v>710</v>
      </c>
      <c r="F5764">
        <v>0.04</v>
      </c>
      <c r="G5764">
        <v>659</v>
      </c>
      <c r="H5764" t="s">
        <v>55</v>
      </c>
      <c r="I5764">
        <f t="shared" si="181"/>
        <v>12</v>
      </c>
      <c r="J5764">
        <f t="shared" si="182"/>
        <v>1</v>
      </c>
    </row>
    <row r="5765" spans="1:10">
      <c r="A5765" t="s">
        <v>53</v>
      </c>
      <c r="B5765" s="57">
        <v>35795</v>
      </c>
      <c r="C5765">
        <v>1997</v>
      </c>
      <c r="D5765">
        <v>710</v>
      </c>
      <c r="F5765">
        <v>0</v>
      </c>
      <c r="G5765">
        <v>512</v>
      </c>
      <c r="H5765" t="s">
        <v>54</v>
      </c>
      <c r="I5765">
        <f t="shared" si="181"/>
        <v>12</v>
      </c>
      <c r="J5765">
        <f t="shared" si="182"/>
        <v>1</v>
      </c>
    </row>
    <row r="5766" spans="1:10">
      <c r="A5766" t="s">
        <v>53</v>
      </c>
      <c r="B5766" s="57">
        <v>35798</v>
      </c>
      <c r="C5766">
        <v>1998</v>
      </c>
      <c r="D5766">
        <v>710</v>
      </c>
      <c r="F5766">
        <v>0</v>
      </c>
      <c r="G5766">
        <v>519</v>
      </c>
      <c r="H5766" t="s">
        <v>54</v>
      </c>
      <c r="I5766">
        <f t="shared" si="181"/>
        <v>1</v>
      </c>
      <c r="J5766">
        <f t="shared" si="182"/>
        <v>0</v>
      </c>
    </row>
    <row r="5767" spans="1:10">
      <c r="A5767" t="s">
        <v>53</v>
      </c>
      <c r="B5767" s="57">
        <v>35798</v>
      </c>
      <c r="C5767">
        <v>1998</v>
      </c>
      <c r="D5767">
        <v>710</v>
      </c>
      <c r="F5767">
        <v>0.18</v>
      </c>
      <c r="G5767">
        <v>630</v>
      </c>
      <c r="H5767" t="s">
        <v>18</v>
      </c>
      <c r="I5767">
        <f t="shared" si="181"/>
        <v>1</v>
      </c>
      <c r="J5767">
        <f t="shared" si="182"/>
        <v>0</v>
      </c>
    </row>
    <row r="5768" spans="1:10">
      <c r="A5768" t="s">
        <v>53</v>
      </c>
      <c r="B5768" s="57">
        <v>35798</v>
      </c>
      <c r="C5768">
        <v>1998</v>
      </c>
      <c r="D5768">
        <v>710</v>
      </c>
      <c r="F5768">
        <v>0.81</v>
      </c>
      <c r="G5768">
        <v>650</v>
      </c>
      <c r="H5768" t="s">
        <v>18</v>
      </c>
      <c r="I5768">
        <f t="shared" si="181"/>
        <v>1</v>
      </c>
      <c r="J5768">
        <f t="shared" si="182"/>
        <v>0</v>
      </c>
    </row>
    <row r="5769" spans="1:10">
      <c r="A5769" t="s">
        <v>53</v>
      </c>
      <c r="B5769" s="57">
        <v>35798</v>
      </c>
      <c r="C5769">
        <v>1998</v>
      </c>
      <c r="D5769">
        <v>710</v>
      </c>
      <c r="F5769">
        <v>0.01</v>
      </c>
      <c r="G5769">
        <v>659</v>
      </c>
      <c r="H5769" t="s">
        <v>55</v>
      </c>
      <c r="I5769">
        <f t="shared" si="181"/>
        <v>1</v>
      </c>
      <c r="J5769">
        <f t="shared" si="182"/>
        <v>0</v>
      </c>
    </row>
    <row r="5770" spans="1:10">
      <c r="A5770" t="s">
        <v>53</v>
      </c>
      <c r="B5770" s="57">
        <v>35805</v>
      </c>
      <c r="C5770">
        <v>1998</v>
      </c>
      <c r="D5770">
        <v>710</v>
      </c>
      <c r="F5770">
        <v>0</v>
      </c>
      <c r="G5770">
        <v>517</v>
      </c>
      <c r="H5770" t="s">
        <v>54</v>
      </c>
      <c r="I5770">
        <f t="shared" si="181"/>
        <v>1</v>
      </c>
      <c r="J5770">
        <f t="shared" si="182"/>
        <v>0</v>
      </c>
    </row>
    <row r="5771" spans="1:10">
      <c r="A5771" t="s">
        <v>53</v>
      </c>
      <c r="B5771" s="57">
        <v>35805</v>
      </c>
      <c r="C5771">
        <v>1998</v>
      </c>
      <c r="D5771">
        <v>710</v>
      </c>
      <c r="F5771">
        <v>0.36</v>
      </c>
      <c r="G5771">
        <v>630</v>
      </c>
      <c r="H5771" t="s">
        <v>18</v>
      </c>
      <c r="I5771">
        <f t="shared" si="181"/>
        <v>1</v>
      </c>
      <c r="J5771">
        <f t="shared" si="182"/>
        <v>0</v>
      </c>
    </row>
    <row r="5772" spans="1:10">
      <c r="A5772" t="s">
        <v>53</v>
      </c>
      <c r="B5772" s="57">
        <v>35805</v>
      </c>
      <c r="C5772">
        <v>1998</v>
      </c>
      <c r="D5772">
        <v>710</v>
      </c>
      <c r="F5772">
        <v>1.78</v>
      </c>
      <c r="G5772">
        <v>650</v>
      </c>
      <c r="H5772" t="s">
        <v>18</v>
      </c>
      <c r="I5772">
        <f t="shared" si="181"/>
        <v>1</v>
      </c>
      <c r="J5772">
        <f t="shared" si="182"/>
        <v>0</v>
      </c>
    </row>
    <row r="5773" spans="1:10">
      <c r="A5773" t="s">
        <v>53</v>
      </c>
      <c r="B5773" s="57">
        <v>35805</v>
      </c>
      <c r="C5773">
        <v>1998</v>
      </c>
      <c r="D5773">
        <v>710</v>
      </c>
      <c r="F5773">
        <v>0.01</v>
      </c>
      <c r="G5773">
        <v>659</v>
      </c>
      <c r="H5773" t="s">
        <v>55</v>
      </c>
      <c r="I5773">
        <f t="shared" si="181"/>
        <v>1</v>
      </c>
      <c r="J5773">
        <f t="shared" si="182"/>
        <v>0</v>
      </c>
    </row>
    <row r="5774" spans="1:10">
      <c r="A5774" t="s">
        <v>53</v>
      </c>
      <c r="B5774" s="57">
        <v>35812</v>
      </c>
      <c r="C5774">
        <v>1998</v>
      </c>
      <c r="D5774">
        <v>710</v>
      </c>
      <c r="F5774">
        <v>0</v>
      </c>
      <c r="G5774">
        <v>519</v>
      </c>
      <c r="H5774" t="s">
        <v>54</v>
      </c>
      <c r="I5774">
        <f t="shared" si="181"/>
        <v>1</v>
      </c>
      <c r="J5774">
        <f t="shared" si="182"/>
        <v>0</v>
      </c>
    </row>
    <row r="5775" spans="1:10">
      <c r="A5775" t="s">
        <v>53</v>
      </c>
      <c r="B5775" s="57">
        <v>35812</v>
      </c>
      <c r="C5775">
        <v>1998</v>
      </c>
      <c r="D5775">
        <v>710</v>
      </c>
      <c r="F5775">
        <v>0.11</v>
      </c>
      <c r="G5775">
        <v>620</v>
      </c>
      <c r="H5775" t="s">
        <v>18</v>
      </c>
      <c r="I5775">
        <f t="shared" si="181"/>
        <v>1</v>
      </c>
      <c r="J5775">
        <f t="shared" si="182"/>
        <v>0</v>
      </c>
    </row>
    <row r="5776" spans="1:10">
      <c r="A5776" t="s">
        <v>53</v>
      </c>
      <c r="B5776" s="57">
        <v>35812</v>
      </c>
      <c r="C5776">
        <v>1998</v>
      </c>
      <c r="D5776">
        <v>710</v>
      </c>
      <c r="F5776">
        <v>3.17</v>
      </c>
      <c r="G5776">
        <v>630</v>
      </c>
      <c r="H5776" t="s">
        <v>18</v>
      </c>
      <c r="I5776">
        <f t="shared" si="181"/>
        <v>1</v>
      </c>
      <c r="J5776">
        <f t="shared" si="182"/>
        <v>0</v>
      </c>
    </row>
    <row r="5777" spans="1:10">
      <c r="A5777" t="s">
        <v>53</v>
      </c>
      <c r="B5777" s="57">
        <v>35812</v>
      </c>
      <c r="C5777">
        <v>1998</v>
      </c>
      <c r="D5777">
        <v>710</v>
      </c>
      <c r="F5777">
        <v>0.17</v>
      </c>
      <c r="G5777">
        <v>650</v>
      </c>
      <c r="H5777" t="s">
        <v>18</v>
      </c>
      <c r="I5777">
        <f t="shared" si="181"/>
        <v>1</v>
      </c>
      <c r="J5777">
        <f t="shared" si="182"/>
        <v>0</v>
      </c>
    </row>
    <row r="5778" spans="1:10">
      <c r="A5778" t="s">
        <v>53</v>
      </c>
      <c r="B5778" s="57">
        <v>35812</v>
      </c>
      <c r="C5778">
        <v>1998</v>
      </c>
      <c r="D5778">
        <v>710</v>
      </c>
      <c r="F5778">
        <v>0.01</v>
      </c>
      <c r="G5778">
        <v>659</v>
      </c>
      <c r="H5778" t="s">
        <v>55</v>
      </c>
      <c r="I5778">
        <f t="shared" si="181"/>
        <v>1</v>
      </c>
      <c r="J5778">
        <f t="shared" si="182"/>
        <v>0</v>
      </c>
    </row>
    <row r="5779" spans="1:10">
      <c r="A5779" t="s">
        <v>53</v>
      </c>
      <c r="B5779" s="57">
        <v>35812</v>
      </c>
      <c r="C5779">
        <v>1998</v>
      </c>
      <c r="D5779">
        <v>710</v>
      </c>
      <c r="F5779">
        <v>16.809999999999999</v>
      </c>
      <c r="G5779">
        <v>690</v>
      </c>
      <c r="H5779" t="s">
        <v>62</v>
      </c>
      <c r="I5779">
        <f t="shared" si="181"/>
        <v>1</v>
      </c>
      <c r="J5779">
        <f t="shared" si="182"/>
        <v>0</v>
      </c>
    </row>
    <row r="5780" spans="1:10">
      <c r="A5780" t="s">
        <v>53</v>
      </c>
      <c r="B5780" s="57">
        <v>35819</v>
      </c>
      <c r="C5780">
        <v>1998</v>
      </c>
      <c r="D5780">
        <v>710</v>
      </c>
      <c r="F5780">
        <v>0.01</v>
      </c>
      <c r="G5780">
        <v>509</v>
      </c>
      <c r="H5780" t="s">
        <v>54</v>
      </c>
      <c r="I5780">
        <f t="shared" si="181"/>
        <v>1</v>
      </c>
      <c r="J5780">
        <f t="shared" si="182"/>
        <v>0</v>
      </c>
    </row>
    <row r="5781" spans="1:10">
      <c r="A5781" t="s">
        <v>53</v>
      </c>
      <c r="B5781" s="57">
        <v>35819</v>
      </c>
      <c r="C5781">
        <v>1998</v>
      </c>
      <c r="D5781">
        <v>710</v>
      </c>
      <c r="F5781">
        <v>0.02</v>
      </c>
      <c r="G5781">
        <v>610</v>
      </c>
      <c r="H5781" t="s">
        <v>18</v>
      </c>
      <c r="I5781">
        <f t="shared" si="181"/>
        <v>1</v>
      </c>
      <c r="J5781">
        <f t="shared" si="182"/>
        <v>0</v>
      </c>
    </row>
    <row r="5782" spans="1:10">
      <c r="A5782" t="s">
        <v>53</v>
      </c>
      <c r="B5782" s="57">
        <v>35819</v>
      </c>
      <c r="C5782">
        <v>1998</v>
      </c>
      <c r="D5782">
        <v>710</v>
      </c>
      <c r="F5782">
        <v>0.68</v>
      </c>
      <c r="G5782">
        <v>620</v>
      </c>
      <c r="H5782" t="s">
        <v>18</v>
      </c>
      <c r="I5782">
        <f t="shared" si="181"/>
        <v>1</v>
      </c>
      <c r="J5782">
        <f t="shared" si="182"/>
        <v>0</v>
      </c>
    </row>
    <row r="5783" spans="1:10">
      <c r="A5783" t="s">
        <v>53</v>
      </c>
      <c r="B5783" s="57">
        <v>35819</v>
      </c>
      <c r="C5783">
        <v>1998</v>
      </c>
      <c r="D5783">
        <v>710</v>
      </c>
      <c r="F5783">
        <v>1.21</v>
      </c>
      <c r="G5783">
        <v>630</v>
      </c>
      <c r="H5783" t="s">
        <v>18</v>
      </c>
      <c r="I5783">
        <f t="shared" si="181"/>
        <v>1</v>
      </c>
      <c r="J5783">
        <f t="shared" si="182"/>
        <v>0</v>
      </c>
    </row>
    <row r="5784" spans="1:10">
      <c r="A5784" t="s">
        <v>53</v>
      </c>
      <c r="B5784" s="57">
        <v>35819</v>
      </c>
      <c r="C5784">
        <v>1998</v>
      </c>
      <c r="D5784">
        <v>710</v>
      </c>
      <c r="F5784">
        <v>0</v>
      </c>
      <c r="G5784">
        <v>649</v>
      </c>
      <c r="H5784" t="s">
        <v>55</v>
      </c>
      <c r="I5784">
        <f t="shared" si="181"/>
        <v>1</v>
      </c>
      <c r="J5784">
        <f t="shared" si="182"/>
        <v>0</v>
      </c>
    </row>
    <row r="5785" spans="1:10">
      <c r="A5785" t="s">
        <v>53</v>
      </c>
      <c r="B5785" s="57">
        <v>35819</v>
      </c>
      <c r="C5785">
        <v>1998</v>
      </c>
      <c r="D5785">
        <v>710</v>
      </c>
      <c r="F5785">
        <v>0.21</v>
      </c>
      <c r="G5785">
        <v>650</v>
      </c>
      <c r="H5785" t="s">
        <v>18</v>
      </c>
      <c r="I5785">
        <f t="shared" si="181"/>
        <v>1</v>
      </c>
      <c r="J5785">
        <f t="shared" si="182"/>
        <v>0</v>
      </c>
    </row>
    <row r="5786" spans="1:10">
      <c r="A5786" t="s">
        <v>53</v>
      </c>
      <c r="B5786" s="57">
        <v>35819</v>
      </c>
      <c r="C5786">
        <v>1998</v>
      </c>
      <c r="D5786">
        <v>710</v>
      </c>
      <c r="F5786">
        <v>0.02</v>
      </c>
      <c r="G5786">
        <v>659</v>
      </c>
      <c r="H5786" t="s">
        <v>55</v>
      </c>
      <c r="I5786">
        <f t="shared" si="181"/>
        <v>1</v>
      </c>
      <c r="J5786">
        <f t="shared" si="182"/>
        <v>0</v>
      </c>
    </row>
    <row r="5787" spans="1:10">
      <c r="A5787" t="s">
        <v>53</v>
      </c>
      <c r="B5787" s="57">
        <v>35826</v>
      </c>
      <c r="C5787">
        <v>1998</v>
      </c>
      <c r="D5787">
        <v>710</v>
      </c>
      <c r="F5787">
        <v>0.02</v>
      </c>
      <c r="G5787">
        <v>516</v>
      </c>
      <c r="H5787" t="s">
        <v>54</v>
      </c>
      <c r="I5787">
        <f t="shared" si="181"/>
        <v>1</v>
      </c>
      <c r="J5787">
        <f t="shared" si="182"/>
        <v>0</v>
      </c>
    </row>
    <row r="5788" spans="1:10">
      <c r="A5788" t="s">
        <v>53</v>
      </c>
      <c r="B5788" s="57">
        <v>35826</v>
      </c>
      <c r="C5788">
        <v>1998</v>
      </c>
      <c r="D5788">
        <v>710</v>
      </c>
      <c r="F5788">
        <v>0.01</v>
      </c>
      <c r="G5788">
        <v>517</v>
      </c>
      <c r="H5788" t="s">
        <v>54</v>
      </c>
      <c r="I5788">
        <f t="shared" si="181"/>
        <v>1</v>
      </c>
      <c r="J5788">
        <f t="shared" si="182"/>
        <v>0</v>
      </c>
    </row>
    <row r="5789" spans="1:10">
      <c r="A5789" t="s">
        <v>53</v>
      </c>
      <c r="B5789" s="57">
        <v>35826</v>
      </c>
      <c r="C5789">
        <v>1998</v>
      </c>
      <c r="D5789">
        <v>710</v>
      </c>
      <c r="F5789">
        <v>0</v>
      </c>
      <c r="G5789">
        <v>519</v>
      </c>
      <c r="H5789" t="s">
        <v>54</v>
      </c>
      <c r="I5789">
        <f t="shared" si="181"/>
        <v>1</v>
      </c>
      <c r="J5789">
        <f t="shared" si="182"/>
        <v>0</v>
      </c>
    </row>
    <row r="5790" spans="1:10">
      <c r="A5790" t="s">
        <v>53</v>
      </c>
      <c r="B5790" s="57">
        <v>35826</v>
      </c>
      <c r="C5790">
        <v>1998</v>
      </c>
      <c r="D5790">
        <v>710</v>
      </c>
      <c r="F5790">
        <v>0.19</v>
      </c>
      <c r="G5790">
        <v>610</v>
      </c>
      <c r="H5790" t="s">
        <v>18</v>
      </c>
      <c r="I5790">
        <f t="shared" si="181"/>
        <v>1</v>
      </c>
      <c r="J5790">
        <f t="shared" si="182"/>
        <v>0</v>
      </c>
    </row>
    <row r="5791" spans="1:10">
      <c r="A5791" t="s">
        <v>53</v>
      </c>
      <c r="B5791" s="57">
        <v>35826</v>
      </c>
      <c r="C5791">
        <v>1998</v>
      </c>
      <c r="D5791">
        <v>710</v>
      </c>
      <c r="F5791">
        <v>0.62</v>
      </c>
      <c r="G5791">
        <v>620</v>
      </c>
      <c r="H5791" t="s">
        <v>18</v>
      </c>
      <c r="I5791">
        <f t="shared" si="181"/>
        <v>1</v>
      </c>
      <c r="J5791">
        <f t="shared" si="182"/>
        <v>0</v>
      </c>
    </row>
    <row r="5792" spans="1:10">
      <c r="A5792" t="s">
        <v>53</v>
      </c>
      <c r="B5792" s="57">
        <v>35826</v>
      </c>
      <c r="C5792">
        <v>1998</v>
      </c>
      <c r="D5792">
        <v>710</v>
      </c>
      <c r="F5792">
        <v>1.79</v>
      </c>
      <c r="G5792">
        <v>630</v>
      </c>
      <c r="H5792" t="s">
        <v>18</v>
      </c>
      <c r="I5792">
        <f t="shared" si="181"/>
        <v>1</v>
      </c>
      <c r="J5792">
        <f t="shared" si="182"/>
        <v>0</v>
      </c>
    </row>
    <row r="5793" spans="1:10">
      <c r="A5793" t="s">
        <v>53</v>
      </c>
      <c r="B5793" s="57">
        <v>35826</v>
      </c>
      <c r="C5793">
        <v>1998</v>
      </c>
      <c r="D5793">
        <v>710</v>
      </c>
      <c r="F5793">
        <v>0.01</v>
      </c>
      <c r="G5793">
        <v>650</v>
      </c>
      <c r="H5793" t="s">
        <v>18</v>
      </c>
      <c r="I5793">
        <f t="shared" si="181"/>
        <v>1</v>
      </c>
      <c r="J5793">
        <f t="shared" si="182"/>
        <v>0</v>
      </c>
    </row>
    <row r="5794" spans="1:10">
      <c r="A5794" t="s">
        <v>53</v>
      </c>
      <c r="B5794" s="57">
        <v>35826</v>
      </c>
      <c r="C5794">
        <v>1998</v>
      </c>
      <c r="D5794">
        <v>710</v>
      </c>
      <c r="F5794">
        <v>7.0000000000000007E-2</v>
      </c>
      <c r="G5794">
        <v>659</v>
      </c>
      <c r="H5794" t="s">
        <v>55</v>
      </c>
      <c r="I5794">
        <f t="shared" si="181"/>
        <v>1</v>
      </c>
      <c r="J5794">
        <f t="shared" si="182"/>
        <v>0</v>
      </c>
    </row>
    <row r="5795" spans="1:10">
      <c r="A5795" t="s">
        <v>53</v>
      </c>
      <c r="B5795" s="57">
        <v>35833</v>
      </c>
      <c r="C5795">
        <v>1998</v>
      </c>
      <c r="D5795">
        <v>710</v>
      </c>
      <c r="E5795">
        <v>4050.68</v>
      </c>
      <c r="F5795">
        <v>0.02</v>
      </c>
      <c r="G5795">
        <v>517</v>
      </c>
      <c r="H5795" t="s">
        <v>54</v>
      </c>
      <c r="I5795">
        <f t="shared" si="181"/>
        <v>2</v>
      </c>
      <c r="J5795">
        <f t="shared" si="182"/>
        <v>0</v>
      </c>
    </row>
    <row r="5796" spans="1:10">
      <c r="A5796" t="s">
        <v>53</v>
      </c>
      <c r="B5796" s="57">
        <v>35833</v>
      </c>
      <c r="C5796">
        <v>1998</v>
      </c>
      <c r="D5796">
        <v>710</v>
      </c>
      <c r="E5796">
        <v>4050.68</v>
      </c>
      <c r="F5796">
        <v>0.06</v>
      </c>
      <c r="G5796">
        <v>521</v>
      </c>
      <c r="H5796" t="s">
        <v>54</v>
      </c>
      <c r="I5796">
        <f t="shared" si="181"/>
        <v>2</v>
      </c>
      <c r="J5796">
        <f t="shared" si="182"/>
        <v>0</v>
      </c>
    </row>
    <row r="5797" spans="1:10">
      <c r="A5797" t="s">
        <v>53</v>
      </c>
      <c r="B5797" s="57">
        <v>35833</v>
      </c>
      <c r="C5797">
        <v>1998</v>
      </c>
      <c r="D5797">
        <v>710</v>
      </c>
      <c r="E5797">
        <v>4050.68</v>
      </c>
      <c r="F5797">
        <v>0.09</v>
      </c>
      <c r="G5797">
        <v>541</v>
      </c>
      <c r="H5797" t="s">
        <v>54</v>
      </c>
      <c r="I5797">
        <f t="shared" si="181"/>
        <v>2</v>
      </c>
      <c r="J5797">
        <f t="shared" si="182"/>
        <v>0</v>
      </c>
    </row>
    <row r="5798" spans="1:10">
      <c r="A5798" t="s">
        <v>53</v>
      </c>
      <c r="B5798" s="57">
        <v>35833</v>
      </c>
      <c r="C5798">
        <v>1998</v>
      </c>
      <c r="D5798">
        <v>710</v>
      </c>
      <c r="F5798">
        <v>0</v>
      </c>
      <c r="G5798">
        <v>509</v>
      </c>
      <c r="H5798" t="s">
        <v>54</v>
      </c>
      <c r="I5798">
        <f t="shared" ref="I5798:I5861" si="183">MONTH(B5798)</f>
        <v>2</v>
      </c>
      <c r="J5798">
        <f t="shared" si="182"/>
        <v>0</v>
      </c>
    </row>
    <row r="5799" spans="1:10">
      <c r="A5799" t="s">
        <v>53</v>
      </c>
      <c r="B5799" s="57">
        <v>35833</v>
      </c>
      <c r="C5799">
        <v>1998</v>
      </c>
      <c r="D5799">
        <v>710</v>
      </c>
      <c r="F5799">
        <v>0.01</v>
      </c>
      <c r="G5799">
        <v>516</v>
      </c>
      <c r="H5799" t="s">
        <v>54</v>
      </c>
      <c r="I5799">
        <f t="shared" si="183"/>
        <v>2</v>
      </c>
      <c r="J5799">
        <f t="shared" si="182"/>
        <v>0</v>
      </c>
    </row>
    <row r="5800" spans="1:10">
      <c r="A5800" t="s">
        <v>53</v>
      </c>
      <c r="B5800" s="57">
        <v>35833</v>
      </c>
      <c r="C5800">
        <v>1998</v>
      </c>
      <c r="D5800">
        <v>710</v>
      </c>
      <c r="F5800">
        <v>0</v>
      </c>
      <c r="G5800">
        <v>519</v>
      </c>
      <c r="H5800" t="s">
        <v>54</v>
      </c>
      <c r="I5800">
        <f t="shared" si="183"/>
        <v>2</v>
      </c>
      <c r="J5800">
        <f t="shared" si="182"/>
        <v>0</v>
      </c>
    </row>
    <row r="5801" spans="1:10">
      <c r="A5801" t="s">
        <v>53</v>
      </c>
      <c r="B5801" s="57">
        <v>35833</v>
      </c>
      <c r="C5801">
        <v>1998</v>
      </c>
      <c r="D5801">
        <v>710</v>
      </c>
      <c r="F5801">
        <v>0.08</v>
      </c>
      <c r="G5801">
        <v>610</v>
      </c>
      <c r="H5801" t="s">
        <v>18</v>
      </c>
      <c r="I5801">
        <f t="shared" si="183"/>
        <v>2</v>
      </c>
      <c r="J5801">
        <f t="shared" si="182"/>
        <v>0</v>
      </c>
    </row>
    <row r="5802" spans="1:10">
      <c r="A5802" t="s">
        <v>53</v>
      </c>
      <c r="B5802" s="57">
        <v>35833</v>
      </c>
      <c r="C5802">
        <v>1998</v>
      </c>
      <c r="D5802">
        <v>710</v>
      </c>
      <c r="F5802">
        <v>0.57999999999999996</v>
      </c>
      <c r="G5802">
        <v>620</v>
      </c>
      <c r="H5802" t="s">
        <v>18</v>
      </c>
      <c r="I5802">
        <f t="shared" si="183"/>
        <v>2</v>
      </c>
      <c r="J5802">
        <f t="shared" si="182"/>
        <v>0</v>
      </c>
    </row>
    <row r="5803" spans="1:10">
      <c r="A5803" t="s">
        <v>53</v>
      </c>
      <c r="B5803" s="57">
        <v>35833</v>
      </c>
      <c r="C5803">
        <v>1998</v>
      </c>
      <c r="D5803">
        <v>710</v>
      </c>
      <c r="F5803">
        <v>0.16</v>
      </c>
      <c r="G5803">
        <v>630</v>
      </c>
      <c r="H5803" t="s">
        <v>18</v>
      </c>
      <c r="I5803">
        <f t="shared" si="183"/>
        <v>2</v>
      </c>
      <c r="J5803">
        <f t="shared" si="182"/>
        <v>0</v>
      </c>
    </row>
    <row r="5804" spans="1:10">
      <c r="A5804" t="s">
        <v>53</v>
      </c>
      <c r="B5804" s="57">
        <v>35833</v>
      </c>
      <c r="C5804">
        <v>1998</v>
      </c>
      <c r="D5804">
        <v>710</v>
      </c>
      <c r="F5804">
        <v>0.24</v>
      </c>
      <c r="G5804">
        <v>650</v>
      </c>
      <c r="H5804" t="s">
        <v>18</v>
      </c>
      <c r="I5804">
        <f t="shared" si="183"/>
        <v>2</v>
      </c>
      <c r="J5804">
        <f t="shared" si="182"/>
        <v>0</v>
      </c>
    </row>
    <row r="5805" spans="1:10">
      <c r="A5805" t="s">
        <v>53</v>
      </c>
      <c r="B5805" s="57">
        <v>35833</v>
      </c>
      <c r="C5805">
        <v>1998</v>
      </c>
      <c r="D5805">
        <v>710</v>
      </c>
      <c r="F5805">
        <v>0</v>
      </c>
      <c r="G5805">
        <v>659</v>
      </c>
      <c r="H5805" t="s">
        <v>55</v>
      </c>
      <c r="I5805">
        <f t="shared" si="183"/>
        <v>2</v>
      </c>
      <c r="J5805">
        <f t="shared" si="182"/>
        <v>0</v>
      </c>
    </row>
    <row r="5806" spans="1:10">
      <c r="A5806" t="s">
        <v>53</v>
      </c>
      <c r="B5806" s="57">
        <v>35840</v>
      </c>
      <c r="C5806">
        <v>1998</v>
      </c>
      <c r="D5806">
        <v>710</v>
      </c>
      <c r="E5806">
        <v>4050.68</v>
      </c>
      <c r="F5806">
        <v>0.01</v>
      </c>
      <c r="G5806">
        <v>519</v>
      </c>
      <c r="H5806" t="s">
        <v>54</v>
      </c>
      <c r="I5806">
        <f t="shared" si="183"/>
        <v>2</v>
      </c>
      <c r="J5806">
        <f t="shared" si="182"/>
        <v>0</v>
      </c>
    </row>
    <row r="5807" spans="1:10">
      <c r="A5807" t="s">
        <v>53</v>
      </c>
      <c r="B5807" s="57">
        <v>35840</v>
      </c>
      <c r="C5807">
        <v>1998</v>
      </c>
      <c r="D5807">
        <v>710</v>
      </c>
      <c r="F5807">
        <v>0</v>
      </c>
      <c r="G5807">
        <v>519</v>
      </c>
      <c r="H5807" t="s">
        <v>54</v>
      </c>
      <c r="I5807">
        <f t="shared" si="183"/>
        <v>2</v>
      </c>
      <c r="J5807">
        <f t="shared" si="182"/>
        <v>0</v>
      </c>
    </row>
    <row r="5808" spans="1:10">
      <c r="A5808" t="s">
        <v>53</v>
      </c>
      <c r="B5808" s="57">
        <v>35840</v>
      </c>
      <c r="C5808">
        <v>1998</v>
      </c>
      <c r="D5808">
        <v>710</v>
      </c>
      <c r="F5808">
        <v>0</v>
      </c>
      <c r="G5808">
        <v>521</v>
      </c>
      <c r="H5808" t="s">
        <v>54</v>
      </c>
      <c r="I5808">
        <f t="shared" si="183"/>
        <v>2</v>
      </c>
      <c r="J5808">
        <f t="shared" si="182"/>
        <v>0</v>
      </c>
    </row>
    <row r="5809" spans="1:10">
      <c r="A5809" t="s">
        <v>53</v>
      </c>
      <c r="B5809" s="57">
        <v>35840</v>
      </c>
      <c r="C5809">
        <v>1998</v>
      </c>
      <c r="D5809">
        <v>710</v>
      </c>
      <c r="F5809">
        <v>0.25</v>
      </c>
      <c r="G5809">
        <v>610</v>
      </c>
      <c r="H5809" t="s">
        <v>18</v>
      </c>
      <c r="I5809">
        <f t="shared" si="183"/>
        <v>2</v>
      </c>
      <c r="J5809">
        <f t="shared" si="182"/>
        <v>0</v>
      </c>
    </row>
    <row r="5810" spans="1:10">
      <c r="A5810" t="s">
        <v>53</v>
      </c>
      <c r="B5810" s="57">
        <v>35840</v>
      </c>
      <c r="C5810">
        <v>1998</v>
      </c>
      <c r="D5810">
        <v>710</v>
      </c>
      <c r="F5810">
        <v>0.63</v>
      </c>
      <c r="G5810">
        <v>620</v>
      </c>
      <c r="H5810" t="s">
        <v>18</v>
      </c>
      <c r="I5810">
        <f t="shared" si="183"/>
        <v>2</v>
      </c>
      <c r="J5810">
        <f t="shared" si="182"/>
        <v>0</v>
      </c>
    </row>
    <row r="5811" spans="1:10">
      <c r="A5811" t="s">
        <v>53</v>
      </c>
      <c r="B5811" s="57">
        <v>35840</v>
      </c>
      <c r="C5811">
        <v>1998</v>
      </c>
      <c r="D5811">
        <v>710</v>
      </c>
      <c r="F5811">
        <v>0.24</v>
      </c>
      <c r="G5811">
        <v>630</v>
      </c>
      <c r="H5811" t="s">
        <v>18</v>
      </c>
      <c r="I5811">
        <f t="shared" si="183"/>
        <v>2</v>
      </c>
      <c r="J5811">
        <f t="shared" si="182"/>
        <v>0</v>
      </c>
    </row>
    <row r="5812" spans="1:10">
      <c r="A5812" t="s">
        <v>53</v>
      </c>
      <c r="B5812" s="57">
        <v>35840</v>
      </c>
      <c r="C5812">
        <v>1998</v>
      </c>
      <c r="D5812">
        <v>710</v>
      </c>
      <c r="F5812">
        <v>0</v>
      </c>
      <c r="G5812">
        <v>649</v>
      </c>
      <c r="H5812" t="s">
        <v>55</v>
      </c>
      <c r="I5812">
        <f t="shared" si="183"/>
        <v>2</v>
      </c>
      <c r="J5812">
        <f t="shared" si="182"/>
        <v>0</v>
      </c>
    </row>
    <row r="5813" spans="1:10">
      <c r="A5813" t="s">
        <v>53</v>
      </c>
      <c r="B5813" s="57">
        <v>35840</v>
      </c>
      <c r="C5813">
        <v>1998</v>
      </c>
      <c r="D5813">
        <v>710</v>
      </c>
      <c r="F5813">
        <v>0.24</v>
      </c>
      <c r="G5813">
        <v>650</v>
      </c>
      <c r="H5813" t="s">
        <v>18</v>
      </c>
      <c r="I5813">
        <f t="shared" si="183"/>
        <v>2</v>
      </c>
      <c r="J5813">
        <f t="shared" si="182"/>
        <v>0</v>
      </c>
    </row>
    <row r="5814" spans="1:10">
      <c r="A5814" t="s">
        <v>53</v>
      </c>
      <c r="B5814" s="57">
        <v>35840</v>
      </c>
      <c r="C5814">
        <v>1998</v>
      </c>
      <c r="D5814">
        <v>710</v>
      </c>
      <c r="F5814">
        <v>0</v>
      </c>
      <c r="G5814">
        <v>659</v>
      </c>
      <c r="H5814" t="s">
        <v>55</v>
      </c>
      <c r="I5814">
        <f t="shared" si="183"/>
        <v>2</v>
      </c>
      <c r="J5814">
        <f t="shared" si="182"/>
        <v>0</v>
      </c>
    </row>
    <row r="5815" spans="1:10">
      <c r="A5815" t="s">
        <v>53</v>
      </c>
      <c r="B5815" s="57">
        <v>35847</v>
      </c>
      <c r="C5815">
        <v>1998</v>
      </c>
      <c r="D5815">
        <v>710</v>
      </c>
      <c r="E5815">
        <v>3557.38</v>
      </c>
      <c r="F5815">
        <v>0.28000000000000003</v>
      </c>
      <c r="G5815">
        <v>620</v>
      </c>
      <c r="H5815" t="s">
        <v>18</v>
      </c>
      <c r="I5815">
        <f t="shared" si="183"/>
        <v>2</v>
      </c>
      <c r="J5815">
        <f t="shared" si="182"/>
        <v>0</v>
      </c>
    </row>
    <row r="5816" spans="1:10">
      <c r="A5816" t="s">
        <v>53</v>
      </c>
      <c r="B5816" s="57">
        <v>35847</v>
      </c>
      <c r="C5816">
        <v>1998</v>
      </c>
      <c r="D5816">
        <v>710</v>
      </c>
      <c r="E5816">
        <v>4050.68</v>
      </c>
      <c r="F5816">
        <v>0.05</v>
      </c>
      <c r="G5816">
        <v>541</v>
      </c>
      <c r="H5816" t="s">
        <v>54</v>
      </c>
      <c r="I5816">
        <f t="shared" si="183"/>
        <v>2</v>
      </c>
      <c r="J5816">
        <f t="shared" si="182"/>
        <v>0</v>
      </c>
    </row>
    <row r="5817" spans="1:10">
      <c r="A5817" t="s">
        <v>53</v>
      </c>
      <c r="B5817" s="57">
        <v>35847</v>
      </c>
      <c r="C5817">
        <v>1998</v>
      </c>
      <c r="D5817">
        <v>710</v>
      </c>
      <c r="F5817">
        <v>0.23</v>
      </c>
      <c r="G5817">
        <v>509</v>
      </c>
      <c r="H5817" t="s">
        <v>54</v>
      </c>
      <c r="I5817">
        <f t="shared" si="183"/>
        <v>2</v>
      </c>
      <c r="J5817">
        <f t="shared" si="182"/>
        <v>0</v>
      </c>
    </row>
    <row r="5818" spans="1:10">
      <c r="A5818" t="s">
        <v>53</v>
      </c>
      <c r="B5818" s="57">
        <v>35847</v>
      </c>
      <c r="C5818">
        <v>1998</v>
      </c>
      <c r="D5818">
        <v>710</v>
      </c>
      <c r="F5818">
        <v>0</v>
      </c>
      <c r="G5818">
        <v>519</v>
      </c>
      <c r="H5818" t="s">
        <v>54</v>
      </c>
      <c r="I5818">
        <f t="shared" si="183"/>
        <v>2</v>
      </c>
      <c r="J5818">
        <f t="shared" si="182"/>
        <v>0</v>
      </c>
    </row>
    <row r="5819" spans="1:10">
      <c r="A5819" t="s">
        <v>53</v>
      </c>
      <c r="B5819" s="57">
        <v>35847</v>
      </c>
      <c r="C5819">
        <v>1998</v>
      </c>
      <c r="D5819">
        <v>710</v>
      </c>
      <c r="F5819">
        <v>0.01</v>
      </c>
      <c r="G5819">
        <v>541</v>
      </c>
      <c r="H5819" t="s">
        <v>54</v>
      </c>
      <c r="I5819">
        <f t="shared" si="183"/>
        <v>2</v>
      </c>
      <c r="J5819">
        <f t="shared" si="182"/>
        <v>0</v>
      </c>
    </row>
    <row r="5820" spans="1:10">
      <c r="A5820" t="s">
        <v>53</v>
      </c>
      <c r="B5820" s="57">
        <v>35847</v>
      </c>
      <c r="C5820">
        <v>1998</v>
      </c>
      <c r="D5820">
        <v>710</v>
      </c>
      <c r="F5820">
        <v>0.44</v>
      </c>
      <c r="G5820">
        <v>610</v>
      </c>
      <c r="H5820" t="s">
        <v>18</v>
      </c>
      <c r="I5820">
        <f t="shared" si="183"/>
        <v>2</v>
      </c>
      <c r="J5820">
        <f t="shared" si="182"/>
        <v>0</v>
      </c>
    </row>
    <row r="5821" spans="1:10">
      <c r="A5821" t="s">
        <v>53</v>
      </c>
      <c r="B5821" s="57">
        <v>35847</v>
      </c>
      <c r="C5821">
        <v>1998</v>
      </c>
      <c r="D5821">
        <v>710</v>
      </c>
      <c r="F5821">
        <v>0.03</v>
      </c>
      <c r="G5821">
        <v>620</v>
      </c>
      <c r="H5821" t="s">
        <v>18</v>
      </c>
      <c r="I5821">
        <f t="shared" si="183"/>
        <v>2</v>
      </c>
      <c r="J5821">
        <f t="shared" si="182"/>
        <v>0</v>
      </c>
    </row>
    <row r="5822" spans="1:10">
      <c r="A5822" t="s">
        <v>53</v>
      </c>
      <c r="B5822" s="57">
        <v>35847</v>
      </c>
      <c r="C5822">
        <v>1998</v>
      </c>
      <c r="D5822">
        <v>710</v>
      </c>
      <c r="F5822">
        <v>0.14000000000000001</v>
      </c>
      <c r="G5822">
        <v>630</v>
      </c>
      <c r="H5822" t="s">
        <v>18</v>
      </c>
      <c r="I5822">
        <f t="shared" si="183"/>
        <v>2</v>
      </c>
      <c r="J5822">
        <f t="shared" si="182"/>
        <v>0</v>
      </c>
    </row>
    <row r="5823" spans="1:10">
      <c r="A5823" t="s">
        <v>53</v>
      </c>
      <c r="B5823" s="57">
        <v>35847</v>
      </c>
      <c r="C5823">
        <v>1998</v>
      </c>
      <c r="D5823">
        <v>710</v>
      </c>
      <c r="F5823">
        <v>0</v>
      </c>
      <c r="G5823">
        <v>649</v>
      </c>
      <c r="H5823" t="s">
        <v>55</v>
      </c>
      <c r="I5823">
        <f t="shared" si="183"/>
        <v>2</v>
      </c>
      <c r="J5823">
        <f t="shared" si="182"/>
        <v>0</v>
      </c>
    </row>
    <row r="5824" spans="1:10">
      <c r="A5824" t="s">
        <v>53</v>
      </c>
      <c r="B5824" s="57">
        <v>35847</v>
      </c>
      <c r="C5824">
        <v>1998</v>
      </c>
      <c r="D5824">
        <v>710</v>
      </c>
      <c r="F5824">
        <v>0.11</v>
      </c>
      <c r="G5824">
        <v>650</v>
      </c>
      <c r="H5824" t="s">
        <v>18</v>
      </c>
      <c r="I5824">
        <f t="shared" si="183"/>
        <v>2</v>
      </c>
      <c r="J5824">
        <f t="shared" si="182"/>
        <v>0</v>
      </c>
    </row>
    <row r="5825" spans="1:10">
      <c r="A5825" t="s">
        <v>53</v>
      </c>
      <c r="B5825" s="57">
        <v>35847</v>
      </c>
      <c r="C5825">
        <v>1998</v>
      </c>
      <c r="D5825">
        <v>710</v>
      </c>
      <c r="F5825">
        <v>0.01</v>
      </c>
      <c r="G5825">
        <v>659</v>
      </c>
      <c r="H5825" t="s">
        <v>55</v>
      </c>
      <c r="I5825">
        <f t="shared" si="183"/>
        <v>2</v>
      </c>
      <c r="J5825">
        <f t="shared" si="182"/>
        <v>0</v>
      </c>
    </row>
    <row r="5826" spans="1:10">
      <c r="A5826" t="s">
        <v>53</v>
      </c>
      <c r="B5826" s="57">
        <v>35854</v>
      </c>
      <c r="C5826">
        <v>1998</v>
      </c>
      <c r="D5826">
        <v>710</v>
      </c>
      <c r="E5826">
        <v>3557.38</v>
      </c>
      <c r="F5826">
        <v>0.64</v>
      </c>
      <c r="G5826">
        <v>620</v>
      </c>
      <c r="H5826" t="s">
        <v>18</v>
      </c>
      <c r="I5826">
        <f t="shared" si="183"/>
        <v>2</v>
      </c>
      <c r="J5826">
        <f t="shared" si="182"/>
        <v>0</v>
      </c>
    </row>
    <row r="5827" spans="1:10">
      <c r="A5827" t="s">
        <v>53</v>
      </c>
      <c r="B5827" s="57">
        <v>35854</v>
      </c>
      <c r="C5827">
        <v>1998</v>
      </c>
      <c r="D5827">
        <v>710</v>
      </c>
      <c r="F5827">
        <v>0.04</v>
      </c>
      <c r="G5827">
        <v>509</v>
      </c>
      <c r="H5827" t="s">
        <v>54</v>
      </c>
      <c r="I5827">
        <f t="shared" si="183"/>
        <v>2</v>
      </c>
      <c r="J5827">
        <f t="shared" ref="J5827:J5890" si="184">IF(I5827&lt;7,0,1)</f>
        <v>0</v>
      </c>
    </row>
    <row r="5828" spans="1:10">
      <c r="A5828" t="s">
        <v>53</v>
      </c>
      <c r="B5828" s="57">
        <v>35854</v>
      </c>
      <c r="C5828">
        <v>1998</v>
      </c>
      <c r="D5828">
        <v>710</v>
      </c>
      <c r="F5828">
        <v>0.01</v>
      </c>
      <c r="G5828">
        <v>541</v>
      </c>
      <c r="H5828" t="s">
        <v>54</v>
      </c>
      <c r="I5828">
        <f t="shared" si="183"/>
        <v>2</v>
      </c>
      <c r="J5828">
        <f t="shared" si="184"/>
        <v>0</v>
      </c>
    </row>
    <row r="5829" spans="1:10">
      <c r="A5829" t="s">
        <v>53</v>
      </c>
      <c r="B5829" s="57">
        <v>35854</v>
      </c>
      <c r="C5829">
        <v>1998</v>
      </c>
      <c r="D5829">
        <v>710</v>
      </c>
      <c r="F5829">
        <v>0.5</v>
      </c>
      <c r="G5829">
        <v>610</v>
      </c>
      <c r="H5829" t="s">
        <v>18</v>
      </c>
      <c r="I5829">
        <f t="shared" si="183"/>
        <v>2</v>
      </c>
      <c r="J5829">
        <f t="shared" si="184"/>
        <v>0</v>
      </c>
    </row>
    <row r="5830" spans="1:10">
      <c r="A5830" t="s">
        <v>53</v>
      </c>
      <c r="B5830" s="57">
        <v>35854</v>
      </c>
      <c r="C5830">
        <v>1998</v>
      </c>
      <c r="D5830">
        <v>710</v>
      </c>
      <c r="F5830">
        <v>0.05</v>
      </c>
      <c r="G5830">
        <v>620</v>
      </c>
      <c r="H5830" t="s">
        <v>18</v>
      </c>
      <c r="I5830">
        <f t="shared" si="183"/>
        <v>2</v>
      </c>
      <c r="J5830">
        <f t="shared" si="184"/>
        <v>0</v>
      </c>
    </row>
    <row r="5831" spans="1:10">
      <c r="A5831" t="s">
        <v>53</v>
      </c>
      <c r="B5831" s="57">
        <v>35854</v>
      </c>
      <c r="C5831">
        <v>1998</v>
      </c>
      <c r="D5831">
        <v>710</v>
      </c>
      <c r="F5831">
        <v>0.16</v>
      </c>
      <c r="G5831">
        <v>630</v>
      </c>
      <c r="H5831" t="s">
        <v>18</v>
      </c>
      <c r="I5831">
        <f t="shared" si="183"/>
        <v>2</v>
      </c>
      <c r="J5831">
        <f t="shared" si="184"/>
        <v>0</v>
      </c>
    </row>
    <row r="5832" spans="1:10">
      <c r="A5832" t="s">
        <v>53</v>
      </c>
      <c r="B5832" s="57">
        <v>35854</v>
      </c>
      <c r="C5832">
        <v>1998</v>
      </c>
      <c r="D5832">
        <v>710</v>
      </c>
      <c r="F5832">
        <v>0</v>
      </c>
      <c r="G5832">
        <v>649</v>
      </c>
      <c r="H5832" t="s">
        <v>55</v>
      </c>
      <c r="I5832">
        <f t="shared" si="183"/>
        <v>2</v>
      </c>
      <c r="J5832">
        <f t="shared" si="184"/>
        <v>0</v>
      </c>
    </row>
    <row r="5833" spans="1:10">
      <c r="A5833" t="s">
        <v>53</v>
      </c>
      <c r="B5833" s="57">
        <v>35854</v>
      </c>
      <c r="C5833">
        <v>1998</v>
      </c>
      <c r="D5833">
        <v>710</v>
      </c>
      <c r="F5833">
        <v>0.08</v>
      </c>
      <c r="G5833">
        <v>659</v>
      </c>
      <c r="H5833" t="s">
        <v>55</v>
      </c>
      <c r="I5833">
        <f t="shared" si="183"/>
        <v>2</v>
      </c>
      <c r="J5833">
        <f t="shared" si="184"/>
        <v>0</v>
      </c>
    </row>
    <row r="5834" spans="1:10">
      <c r="A5834" t="s">
        <v>53</v>
      </c>
      <c r="B5834" s="57">
        <v>35861</v>
      </c>
      <c r="C5834">
        <v>1998</v>
      </c>
      <c r="D5834">
        <v>710</v>
      </c>
      <c r="E5834">
        <v>3557.38</v>
      </c>
      <c r="F5834">
        <v>0.64</v>
      </c>
      <c r="G5834">
        <v>620</v>
      </c>
      <c r="H5834" t="s">
        <v>18</v>
      </c>
      <c r="I5834">
        <f t="shared" si="183"/>
        <v>3</v>
      </c>
      <c r="J5834">
        <f t="shared" si="184"/>
        <v>0</v>
      </c>
    </row>
    <row r="5835" spans="1:10">
      <c r="A5835" t="s">
        <v>53</v>
      </c>
      <c r="B5835" s="57">
        <v>35861</v>
      </c>
      <c r="C5835">
        <v>1998</v>
      </c>
      <c r="D5835">
        <v>710</v>
      </c>
      <c r="E5835">
        <v>4050.68</v>
      </c>
      <c r="F5835">
        <v>0.01</v>
      </c>
      <c r="G5835">
        <v>541</v>
      </c>
      <c r="H5835" t="s">
        <v>54</v>
      </c>
      <c r="I5835">
        <f t="shared" si="183"/>
        <v>3</v>
      </c>
      <c r="J5835">
        <f t="shared" si="184"/>
        <v>0</v>
      </c>
    </row>
    <row r="5836" spans="1:10">
      <c r="A5836" t="s">
        <v>53</v>
      </c>
      <c r="B5836" s="57">
        <v>35861</v>
      </c>
      <c r="C5836">
        <v>1998</v>
      </c>
      <c r="D5836">
        <v>710</v>
      </c>
      <c r="E5836">
        <v>4700.0200000000004</v>
      </c>
      <c r="F5836">
        <v>0.54</v>
      </c>
      <c r="G5836">
        <v>630</v>
      </c>
      <c r="H5836" t="s">
        <v>18</v>
      </c>
      <c r="I5836">
        <f t="shared" si="183"/>
        <v>3</v>
      </c>
      <c r="J5836">
        <f t="shared" si="184"/>
        <v>0</v>
      </c>
    </row>
    <row r="5837" spans="1:10">
      <c r="A5837" t="s">
        <v>53</v>
      </c>
      <c r="B5837" s="57">
        <v>35861</v>
      </c>
      <c r="C5837">
        <v>1998</v>
      </c>
      <c r="D5837">
        <v>710</v>
      </c>
      <c r="F5837">
        <v>0.1</v>
      </c>
      <c r="G5837">
        <v>509</v>
      </c>
      <c r="H5837" t="s">
        <v>54</v>
      </c>
      <c r="I5837">
        <f t="shared" si="183"/>
        <v>3</v>
      </c>
      <c r="J5837">
        <f t="shared" si="184"/>
        <v>0</v>
      </c>
    </row>
    <row r="5838" spans="1:10">
      <c r="A5838" t="s">
        <v>53</v>
      </c>
      <c r="B5838" s="57">
        <v>35861</v>
      </c>
      <c r="C5838">
        <v>1998</v>
      </c>
      <c r="D5838">
        <v>710</v>
      </c>
      <c r="F5838">
        <v>0</v>
      </c>
      <c r="G5838">
        <v>519</v>
      </c>
      <c r="H5838" t="s">
        <v>54</v>
      </c>
      <c r="I5838">
        <f t="shared" si="183"/>
        <v>3</v>
      </c>
      <c r="J5838">
        <f t="shared" si="184"/>
        <v>0</v>
      </c>
    </row>
    <row r="5839" spans="1:10">
      <c r="A5839" t="s">
        <v>53</v>
      </c>
      <c r="B5839" s="57">
        <v>35861</v>
      </c>
      <c r="C5839">
        <v>1998</v>
      </c>
      <c r="D5839">
        <v>710</v>
      </c>
      <c r="F5839">
        <v>0.67</v>
      </c>
      <c r="G5839">
        <v>610</v>
      </c>
      <c r="H5839" t="s">
        <v>18</v>
      </c>
      <c r="I5839">
        <f t="shared" si="183"/>
        <v>3</v>
      </c>
      <c r="J5839">
        <f t="shared" si="184"/>
        <v>0</v>
      </c>
    </row>
    <row r="5840" spans="1:10">
      <c r="A5840" t="s">
        <v>53</v>
      </c>
      <c r="B5840" s="57">
        <v>35861</v>
      </c>
      <c r="C5840">
        <v>1998</v>
      </c>
      <c r="D5840">
        <v>710</v>
      </c>
      <c r="F5840">
        <v>0.06</v>
      </c>
      <c r="G5840">
        <v>620</v>
      </c>
      <c r="H5840" t="s">
        <v>18</v>
      </c>
      <c r="I5840">
        <f t="shared" si="183"/>
        <v>3</v>
      </c>
      <c r="J5840">
        <f t="shared" si="184"/>
        <v>0</v>
      </c>
    </row>
    <row r="5841" spans="1:10">
      <c r="A5841" t="s">
        <v>53</v>
      </c>
      <c r="B5841" s="57">
        <v>35861</v>
      </c>
      <c r="C5841">
        <v>1998</v>
      </c>
      <c r="D5841">
        <v>710</v>
      </c>
      <c r="F5841">
        <v>0.12</v>
      </c>
      <c r="G5841">
        <v>630</v>
      </c>
      <c r="H5841" t="s">
        <v>18</v>
      </c>
      <c r="I5841">
        <f t="shared" si="183"/>
        <v>3</v>
      </c>
      <c r="J5841">
        <f t="shared" si="184"/>
        <v>0</v>
      </c>
    </row>
    <row r="5842" spans="1:10">
      <c r="A5842" t="s">
        <v>53</v>
      </c>
      <c r="B5842" s="57">
        <v>35861</v>
      </c>
      <c r="C5842">
        <v>1998</v>
      </c>
      <c r="D5842">
        <v>710</v>
      </c>
      <c r="F5842">
        <v>0</v>
      </c>
      <c r="G5842">
        <v>640</v>
      </c>
      <c r="H5842" t="s">
        <v>18</v>
      </c>
      <c r="I5842">
        <f t="shared" si="183"/>
        <v>3</v>
      </c>
      <c r="J5842">
        <f t="shared" si="184"/>
        <v>0</v>
      </c>
    </row>
    <row r="5843" spans="1:10">
      <c r="A5843" t="s">
        <v>53</v>
      </c>
      <c r="B5843" s="57">
        <v>35861</v>
      </c>
      <c r="C5843">
        <v>1998</v>
      </c>
      <c r="D5843">
        <v>710</v>
      </c>
      <c r="F5843">
        <v>0.49</v>
      </c>
      <c r="G5843">
        <v>650</v>
      </c>
      <c r="H5843" t="s">
        <v>18</v>
      </c>
      <c r="I5843">
        <f t="shared" si="183"/>
        <v>3</v>
      </c>
      <c r="J5843">
        <f t="shared" si="184"/>
        <v>0</v>
      </c>
    </row>
    <row r="5844" spans="1:10">
      <c r="A5844" t="s">
        <v>53</v>
      </c>
      <c r="B5844" s="57">
        <v>35861</v>
      </c>
      <c r="C5844">
        <v>1998</v>
      </c>
      <c r="D5844">
        <v>710</v>
      </c>
      <c r="F5844">
        <v>0</v>
      </c>
      <c r="G5844">
        <v>659</v>
      </c>
      <c r="H5844" t="s">
        <v>55</v>
      </c>
      <c r="I5844">
        <f t="shared" si="183"/>
        <v>3</v>
      </c>
      <c r="J5844">
        <f t="shared" si="184"/>
        <v>0</v>
      </c>
    </row>
    <row r="5845" spans="1:10">
      <c r="A5845" t="s">
        <v>53</v>
      </c>
      <c r="B5845" s="57">
        <v>35868</v>
      </c>
      <c r="C5845">
        <v>1998</v>
      </c>
      <c r="D5845">
        <v>710</v>
      </c>
      <c r="E5845">
        <v>3557.38</v>
      </c>
      <c r="F5845">
        <v>0.01</v>
      </c>
      <c r="G5845">
        <v>610</v>
      </c>
      <c r="H5845" t="s">
        <v>18</v>
      </c>
      <c r="I5845">
        <f t="shared" si="183"/>
        <v>3</v>
      </c>
      <c r="J5845">
        <f t="shared" si="184"/>
        <v>0</v>
      </c>
    </row>
    <row r="5846" spans="1:10">
      <c r="A5846" t="s">
        <v>53</v>
      </c>
      <c r="B5846" s="57">
        <v>35868</v>
      </c>
      <c r="C5846">
        <v>1998</v>
      </c>
      <c r="D5846">
        <v>710</v>
      </c>
      <c r="E5846">
        <v>3557.38</v>
      </c>
      <c r="F5846">
        <v>0.05</v>
      </c>
      <c r="G5846">
        <v>620</v>
      </c>
      <c r="H5846" t="s">
        <v>18</v>
      </c>
      <c r="I5846">
        <f t="shared" si="183"/>
        <v>3</v>
      </c>
      <c r="J5846">
        <f t="shared" si="184"/>
        <v>0</v>
      </c>
    </row>
    <row r="5847" spans="1:10">
      <c r="A5847" t="s">
        <v>53</v>
      </c>
      <c r="B5847" s="57">
        <v>35868</v>
      </c>
      <c r="C5847">
        <v>1998</v>
      </c>
      <c r="D5847">
        <v>710</v>
      </c>
      <c r="F5847">
        <v>0.11</v>
      </c>
      <c r="G5847">
        <v>509</v>
      </c>
      <c r="H5847" t="s">
        <v>54</v>
      </c>
      <c r="I5847">
        <f t="shared" si="183"/>
        <v>3</v>
      </c>
      <c r="J5847">
        <f t="shared" si="184"/>
        <v>0</v>
      </c>
    </row>
    <row r="5848" spans="1:10">
      <c r="A5848" t="s">
        <v>53</v>
      </c>
      <c r="B5848" s="57">
        <v>35868</v>
      </c>
      <c r="C5848">
        <v>1998</v>
      </c>
      <c r="D5848">
        <v>710</v>
      </c>
      <c r="F5848">
        <v>0</v>
      </c>
      <c r="G5848">
        <v>517</v>
      </c>
      <c r="H5848" t="s">
        <v>54</v>
      </c>
      <c r="I5848">
        <f t="shared" si="183"/>
        <v>3</v>
      </c>
      <c r="J5848">
        <f t="shared" si="184"/>
        <v>0</v>
      </c>
    </row>
    <row r="5849" spans="1:10">
      <c r="A5849" t="s">
        <v>53</v>
      </c>
      <c r="B5849" s="57">
        <v>35868</v>
      </c>
      <c r="C5849">
        <v>1998</v>
      </c>
      <c r="D5849">
        <v>710</v>
      </c>
      <c r="F5849">
        <v>0</v>
      </c>
      <c r="G5849">
        <v>519</v>
      </c>
      <c r="H5849" t="s">
        <v>54</v>
      </c>
      <c r="I5849">
        <f t="shared" si="183"/>
        <v>3</v>
      </c>
      <c r="J5849">
        <f t="shared" si="184"/>
        <v>0</v>
      </c>
    </row>
    <row r="5850" spans="1:10">
      <c r="A5850" t="s">
        <v>53</v>
      </c>
      <c r="B5850" s="57">
        <v>35868</v>
      </c>
      <c r="C5850">
        <v>1998</v>
      </c>
      <c r="D5850">
        <v>710</v>
      </c>
      <c r="F5850">
        <v>0.12</v>
      </c>
      <c r="G5850">
        <v>541</v>
      </c>
      <c r="H5850" t="s">
        <v>54</v>
      </c>
      <c r="I5850">
        <f t="shared" si="183"/>
        <v>3</v>
      </c>
      <c r="J5850">
        <f t="shared" si="184"/>
        <v>0</v>
      </c>
    </row>
    <row r="5851" spans="1:10">
      <c r="A5851" t="s">
        <v>53</v>
      </c>
      <c r="B5851" s="57">
        <v>35868</v>
      </c>
      <c r="C5851">
        <v>1998</v>
      </c>
      <c r="D5851">
        <v>710</v>
      </c>
      <c r="F5851">
        <v>0.02</v>
      </c>
      <c r="G5851">
        <v>610</v>
      </c>
      <c r="H5851" t="s">
        <v>18</v>
      </c>
      <c r="I5851">
        <f t="shared" si="183"/>
        <v>3</v>
      </c>
      <c r="J5851">
        <f t="shared" si="184"/>
        <v>0</v>
      </c>
    </row>
    <row r="5852" spans="1:10">
      <c r="A5852" t="s">
        <v>53</v>
      </c>
      <c r="B5852" s="57">
        <v>35868</v>
      </c>
      <c r="C5852">
        <v>1998</v>
      </c>
      <c r="D5852">
        <v>710</v>
      </c>
      <c r="F5852">
        <v>0.93</v>
      </c>
      <c r="G5852">
        <v>620</v>
      </c>
      <c r="H5852" t="s">
        <v>18</v>
      </c>
      <c r="I5852">
        <f t="shared" si="183"/>
        <v>3</v>
      </c>
      <c r="J5852">
        <f t="shared" si="184"/>
        <v>0</v>
      </c>
    </row>
    <row r="5853" spans="1:10">
      <c r="A5853" t="s">
        <v>53</v>
      </c>
      <c r="B5853" s="57">
        <v>35868</v>
      </c>
      <c r="C5853">
        <v>1998</v>
      </c>
      <c r="D5853">
        <v>710</v>
      </c>
      <c r="F5853">
        <v>0.24</v>
      </c>
      <c r="G5853">
        <v>630</v>
      </c>
      <c r="H5853" t="s">
        <v>18</v>
      </c>
      <c r="I5853">
        <f t="shared" si="183"/>
        <v>3</v>
      </c>
      <c r="J5853">
        <f t="shared" si="184"/>
        <v>0</v>
      </c>
    </row>
    <row r="5854" spans="1:10">
      <c r="A5854" t="s">
        <v>53</v>
      </c>
      <c r="B5854" s="57">
        <v>35868</v>
      </c>
      <c r="C5854">
        <v>1998</v>
      </c>
      <c r="D5854">
        <v>710</v>
      </c>
      <c r="F5854">
        <v>0</v>
      </c>
      <c r="G5854">
        <v>640</v>
      </c>
      <c r="H5854" t="s">
        <v>18</v>
      </c>
      <c r="I5854">
        <f t="shared" si="183"/>
        <v>3</v>
      </c>
      <c r="J5854">
        <f t="shared" si="184"/>
        <v>0</v>
      </c>
    </row>
    <row r="5855" spans="1:10">
      <c r="A5855" t="s">
        <v>53</v>
      </c>
      <c r="B5855" s="57">
        <v>35868</v>
      </c>
      <c r="C5855">
        <v>1998</v>
      </c>
      <c r="D5855">
        <v>710</v>
      </c>
      <c r="F5855">
        <v>0.01</v>
      </c>
      <c r="G5855">
        <v>650</v>
      </c>
      <c r="H5855" t="s">
        <v>18</v>
      </c>
      <c r="I5855">
        <f t="shared" si="183"/>
        <v>3</v>
      </c>
      <c r="J5855">
        <f t="shared" si="184"/>
        <v>0</v>
      </c>
    </row>
    <row r="5856" spans="1:10">
      <c r="A5856" t="s">
        <v>53</v>
      </c>
      <c r="B5856" s="57">
        <v>35868</v>
      </c>
      <c r="C5856">
        <v>1998</v>
      </c>
      <c r="D5856">
        <v>710</v>
      </c>
      <c r="F5856">
        <v>0.01</v>
      </c>
      <c r="G5856">
        <v>659</v>
      </c>
      <c r="H5856" t="s">
        <v>55</v>
      </c>
      <c r="I5856">
        <f t="shared" si="183"/>
        <v>3</v>
      </c>
      <c r="J5856">
        <f t="shared" si="184"/>
        <v>0</v>
      </c>
    </row>
    <row r="5857" spans="1:10">
      <c r="A5857" t="s">
        <v>53</v>
      </c>
      <c r="B5857" s="57">
        <v>35875</v>
      </c>
      <c r="C5857">
        <v>1998</v>
      </c>
      <c r="D5857">
        <v>710</v>
      </c>
      <c r="E5857">
        <v>3557.38</v>
      </c>
      <c r="F5857">
        <v>1.64</v>
      </c>
      <c r="G5857">
        <v>610</v>
      </c>
      <c r="H5857" t="s">
        <v>18</v>
      </c>
      <c r="I5857">
        <f t="shared" si="183"/>
        <v>3</v>
      </c>
      <c r="J5857">
        <f t="shared" si="184"/>
        <v>0</v>
      </c>
    </row>
    <row r="5858" spans="1:10">
      <c r="A5858" t="s">
        <v>53</v>
      </c>
      <c r="B5858" s="57">
        <v>35875</v>
      </c>
      <c r="C5858">
        <v>1998</v>
      </c>
      <c r="D5858">
        <v>710</v>
      </c>
      <c r="E5858">
        <v>3557.38</v>
      </c>
      <c r="F5858">
        <v>5.38</v>
      </c>
      <c r="G5858">
        <v>620</v>
      </c>
      <c r="H5858" t="s">
        <v>18</v>
      </c>
      <c r="I5858">
        <f t="shared" si="183"/>
        <v>3</v>
      </c>
      <c r="J5858">
        <f t="shared" si="184"/>
        <v>0</v>
      </c>
    </row>
    <row r="5859" spans="1:10">
      <c r="A5859" t="s">
        <v>53</v>
      </c>
      <c r="B5859" s="57">
        <v>35875</v>
      </c>
      <c r="C5859">
        <v>1998</v>
      </c>
      <c r="D5859">
        <v>710</v>
      </c>
      <c r="E5859">
        <v>3557.38</v>
      </c>
      <c r="F5859">
        <v>5.71</v>
      </c>
      <c r="G5859">
        <v>640</v>
      </c>
      <c r="H5859" t="s">
        <v>18</v>
      </c>
      <c r="I5859">
        <f t="shared" si="183"/>
        <v>3</v>
      </c>
      <c r="J5859">
        <f t="shared" si="184"/>
        <v>0</v>
      </c>
    </row>
    <row r="5860" spans="1:10">
      <c r="A5860" t="s">
        <v>53</v>
      </c>
      <c r="B5860" s="57">
        <v>35875</v>
      </c>
      <c r="C5860">
        <v>1998</v>
      </c>
      <c r="D5860">
        <v>710</v>
      </c>
      <c r="E5860">
        <v>3557.38</v>
      </c>
      <c r="F5860">
        <v>9.2899999999999991</v>
      </c>
      <c r="G5860">
        <v>650</v>
      </c>
      <c r="H5860" t="s">
        <v>18</v>
      </c>
      <c r="I5860">
        <f t="shared" si="183"/>
        <v>3</v>
      </c>
      <c r="J5860">
        <f t="shared" si="184"/>
        <v>0</v>
      </c>
    </row>
    <row r="5861" spans="1:10">
      <c r="A5861" t="s">
        <v>53</v>
      </c>
      <c r="B5861" s="57">
        <v>35875</v>
      </c>
      <c r="C5861">
        <v>1998</v>
      </c>
      <c r="D5861">
        <v>710</v>
      </c>
      <c r="E5861">
        <v>4050.68</v>
      </c>
      <c r="F5861">
        <v>0.88</v>
      </c>
      <c r="G5861">
        <v>541</v>
      </c>
      <c r="H5861" t="s">
        <v>54</v>
      </c>
      <c r="I5861">
        <f t="shared" si="183"/>
        <v>3</v>
      </c>
      <c r="J5861">
        <f t="shared" si="184"/>
        <v>0</v>
      </c>
    </row>
    <row r="5862" spans="1:10">
      <c r="A5862" t="s">
        <v>53</v>
      </c>
      <c r="B5862" s="57">
        <v>35875</v>
      </c>
      <c r="C5862">
        <v>1998</v>
      </c>
      <c r="D5862">
        <v>710</v>
      </c>
      <c r="E5862">
        <v>4700.0200000000004</v>
      </c>
      <c r="F5862">
        <v>3.02</v>
      </c>
      <c r="G5862">
        <v>630</v>
      </c>
      <c r="H5862" t="s">
        <v>18</v>
      </c>
      <c r="I5862">
        <f t="shared" ref="I5862:I5925" si="185">MONTH(B5862)</f>
        <v>3</v>
      </c>
      <c r="J5862">
        <f t="shared" si="184"/>
        <v>0</v>
      </c>
    </row>
    <row r="5863" spans="1:10">
      <c r="A5863" t="s">
        <v>53</v>
      </c>
      <c r="B5863" s="57">
        <v>35875</v>
      </c>
      <c r="C5863">
        <v>1998</v>
      </c>
      <c r="D5863">
        <v>710</v>
      </c>
      <c r="E5863">
        <v>4700.0200000000004</v>
      </c>
      <c r="F5863">
        <v>4.2300000000000004</v>
      </c>
      <c r="G5863">
        <v>640</v>
      </c>
      <c r="H5863" t="s">
        <v>18</v>
      </c>
      <c r="I5863">
        <f t="shared" si="185"/>
        <v>3</v>
      </c>
      <c r="J5863">
        <f t="shared" si="184"/>
        <v>0</v>
      </c>
    </row>
    <row r="5864" spans="1:10">
      <c r="A5864" t="s">
        <v>53</v>
      </c>
      <c r="B5864" s="57">
        <v>35875</v>
      </c>
      <c r="C5864">
        <v>1998</v>
      </c>
      <c r="D5864">
        <v>710</v>
      </c>
      <c r="E5864">
        <v>4700.0200000000004</v>
      </c>
      <c r="F5864">
        <v>9.93</v>
      </c>
      <c r="G5864">
        <v>650</v>
      </c>
      <c r="H5864" t="s">
        <v>18</v>
      </c>
      <c r="I5864">
        <f t="shared" si="185"/>
        <v>3</v>
      </c>
      <c r="J5864">
        <f t="shared" si="184"/>
        <v>0</v>
      </c>
    </row>
    <row r="5865" spans="1:10">
      <c r="A5865" t="s">
        <v>53</v>
      </c>
      <c r="B5865" s="57">
        <v>35875</v>
      </c>
      <c r="C5865">
        <v>1998</v>
      </c>
      <c r="D5865">
        <v>710</v>
      </c>
      <c r="E5865">
        <v>4700.0200000000004</v>
      </c>
      <c r="F5865">
        <v>1.85</v>
      </c>
      <c r="G5865">
        <v>659</v>
      </c>
      <c r="H5865" t="s">
        <v>55</v>
      </c>
      <c r="I5865">
        <f t="shared" si="185"/>
        <v>3</v>
      </c>
      <c r="J5865">
        <f t="shared" si="184"/>
        <v>0</v>
      </c>
    </row>
    <row r="5866" spans="1:10">
      <c r="A5866" t="s">
        <v>53</v>
      </c>
      <c r="B5866" s="57">
        <v>35875</v>
      </c>
      <c r="C5866">
        <v>1998</v>
      </c>
      <c r="D5866">
        <v>710</v>
      </c>
      <c r="F5866">
        <v>0.39</v>
      </c>
      <c r="G5866">
        <v>509</v>
      </c>
      <c r="H5866" t="s">
        <v>54</v>
      </c>
      <c r="I5866">
        <f t="shared" si="185"/>
        <v>3</v>
      </c>
      <c r="J5866">
        <f t="shared" si="184"/>
        <v>0</v>
      </c>
    </row>
    <row r="5867" spans="1:10">
      <c r="A5867" t="s">
        <v>53</v>
      </c>
      <c r="B5867" s="57">
        <v>35875</v>
      </c>
      <c r="C5867">
        <v>1998</v>
      </c>
      <c r="D5867">
        <v>710</v>
      </c>
      <c r="F5867">
        <v>0.09</v>
      </c>
      <c r="G5867">
        <v>517</v>
      </c>
      <c r="H5867" t="s">
        <v>54</v>
      </c>
      <c r="I5867">
        <f t="shared" si="185"/>
        <v>3</v>
      </c>
      <c r="J5867">
        <f t="shared" si="184"/>
        <v>0</v>
      </c>
    </row>
    <row r="5868" spans="1:10">
      <c r="A5868" t="s">
        <v>53</v>
      </c>
      <c r="B5868" s="57">
        <v>35875</v>
      </c>
      <c r="C5868">
        <v>1998</v>
      </c>
      <c r="D5868">
        <v>710</v>
      </c>
      <c r="F5868">
        <v>0</v>
      </c>
      <c r="G5868">
        <v>519</v>
      </c>
      <c r="H5868" t="s">
        <v>54</v>
      </c>
      <c r="I5868">
        <f t="shared" si="185"/>
        <v>3</v>
      </c>
      <c r="J5868">
        <f t="shared" si="184"/>
        <v>0</v>
      </c>
    </row>
    <row r="5869" spans="1:10">
      <c r="A5869" t="s">
        <v>53</v>
      </c>
      <c r="B5869" s="57">
        <v>35875</v>
      </c>
      <c r="C5869">
        <v>1998</v>
      </c>
      <c r="D5869">
        <v>710</v>
      </c>
      <c r="F5869">
        <v>0.24</v>
      </c>
      <c r="G5869">
        <v>541</v>
      </c>
      <c r="H5869" t="s">
        <v>54</v>
      </c>
      <c r="I5869">
        <f t="shared" si="185"/>
        <v>3</v>
      </c>
      <c r="J5869">
        <f t="shared" si="184"/>
        <v>0</v>
      </c>
    </row>
    <row r="5870" spans="1:10">
      <c r="A5870" t="s">
        <v>53</v>
      </c>
      <c r="B5870" s="57">
        <v>35875</v>
      </c>
      <c r="C5870">
        <v>1998</v>
      </c>
      <c r="D5870">
        <v>710</v>
      </c>
      <c r="F5870">
        <v>0</v>
      </c>
      <c r="G5870">
        <v>610</v>
      </c>
      <c r="H5870" t="s">
        <v>18</v>
      </c>
      <c r="I5870">
        <f t="shared" si="185"/>
        <v>3</v>
      </c>
      <c r="J5870">
        <f t="shared" si="184"/>
        <v>0</v>
      </c>
    </row>
    <row r="5871" spans="1:10">
      <c r="A5871" t="s">
        <v>53</v>
      </c>
      <c r="B5871" s="57">
        <v>35875</v>
      </c>
      <c r="C5871">
        <v>1998</v>
      </c>
      <c r="D5871">
        <v>710</v>
      </c>
      <c r="F5871">
        <v>0.92</v>
      </c>
      <c r="G5871">
        <v>620</v>
      </c>
      <c r="H5871" t="s">
        <v>18</v>
      </c>
      <c r="I5871">
        <f t="shared" si="185"/>
        <v>3</v>
      </c>
      <c r="J5871">
        <f t="shared" si="184"/>
        <v>0</v>
      </c>
    </row>
    <row r="5872" spans="1:10">
      <c r="A5872" t="s">
        <v>53</v>
      </c>
      <c r="B5872" s="57">
        <v>35875</v>
      </c>
      <c r="C5872">
        <v>1998</v>
      </c>
      <c r="D5872">
        <v>710</v>
      </c>
      <c r="F5872">
        <v>1.19</v>
      </c>
      <c r="G5872">
        <v>630</v>
      </c>
      <c r="H5872" t="s">
        <v>18</v>
      </c>
      <c r="I5872">
        <f t="shared" si="185"/>
        <v>3</v>
      </c>
      <c r="J5872">
        <f t="shared" si="184"/>
        <v>0</v>
      </c>
    </row>
    <row r="5873" spans="1:10">
      <c r="A5873" t="s">
        <v>53</v>
      </c>
      <c r="B5873" s="57">
        <v>35875</v>
      </c>
      <c r="C5873">
        <v>1998</v>
      </c>
      <c r="D5873">
        <v>710</v>
      </c>
      <c r="F5873">
        <v>0.01</v>
      </c>
      <c r="G5873">
        <v>640</v>
      </c>
      <c r="H5873" t="s">
        <v>18</v>
      </c>
      <c r="I5873">
        <f t="shared" si="185"/>
        <v>3</v>
      </c>
      <c r="J5873">
        <f t="shared" si="184"/>
        <v>0</v>
      </c>
    </row>
    <row r="5874" spans="1:10">
      <c r="A5874" t="s">
        <v>53</v>
      </c>
      <c r="B5874" s="57">
        <v>35875</v>
      </c>
      <c r="C5874">
        <v>1998</v>
      </c>
      <c r="D5874">
        <v>710</v>
      </c>
      <c r="F5874">
        <v>0.01</v>
      </c>
      <c r="G5874">
        <v>649</v>
      </c>
      <c r="H5874" t="s">
        <v>55</v>
      </c>
      <c r="I5874">
        <f t="shared" si="185"/>
        <v>3</v>
      </c>
      <c r="J5874">
        <f t="shared" si="184"/>
        <v>0</v>
      </c>
    </row>
    <row r="5875" spans="1:10">
      <c r="A5875" t="s">
        <v>53</v>
      </c>
      <c r="B5875" s="57">
        <v>35875</v>
      </c>
      <c r="C5875">
        <v>1998</v>
      </c>
      <c r="D5875">
        <v>710</v>
      </c>
      <c r="F5875">
        <v>7.0000000000000007E-2</v>
      </c>
      <c r="G5875">
        <v>650</v>
      </c>
      <c r="H5875" t="s">
        <v>18</v>
      </c>
      <c r="I5875">
        <f t="shared" si="185"/>
        <v>3</v>
      </c>
      <c r="J5875">
        <f t="shared" si="184"/>
        <v>0</v>
      </c>
    </row>
    <row r="5876" spans="1:10">
      <c r="A5876" t="s">
        <v>53</v>
      </c>
      <c r="B5876" s="57">
        <v>35875</v>
      </c>
      <c r="C5876">
        <v>1998</v>
      </c>
      <c r="D5876">
        <v>710</v>
      </c>
      <c r="F5876">
        <v>0.14000000000000001</v>
      </c>
      <c r="G5876">
        <v>659</v>
      </c>
      <c r="H5876" t="s">
        <v>55</v>
      </c>
      <c r="I5876">
        <f t="shared" si="185"/>
        <v>3</v>
      </c>
      <c r="J5876">
        <f t="shared" si="184"/>
        <v>0</v>
      </c>
    </row>
    <row r="5877" spans="1:10">
      <c r="A5877" t="s">
        <v>53</v>
      </c>
      <c r="B5877" s="57">
        <v>35882</v>
      </c>
      <c r="C5877">
        <v>1998</v>
      </c>
      <c r="D5877">
        <v>710</v>
      </c>
      <c r="E5877">
        <v>3557.38</v>
      </c>
      <c r="F5877">
        <v>11.23</v>
      </c>
      <c r="G5877">
        <v>620</v>
      </c>
      <c r="H5877" t="s">
        <v>18</v>
      </c>
      <c r="I5877">
        <f t="shared" si="185"/>
        <v>3</v>
      </c>
      <c r="J5877">
        <f t="shared" si="184"/>
        <v>0</v>
      </c>
    </row>
    <row r="5878" spans="1:10">
      <c r="A5878" t="s">
        <v>53</v>
      </c>
      <c r="B5878" s="57">
        <v>35882</v>
      </c>
      <c r="C5878">
        <v>1998</v>
      </c>
      <c r="D5878">
        <v>710</v>
      </c>
      <c r="E5878">
        <v>4050.68</v>
      </c>
      <c r="F5878">
        <v>0.04</v>
      </c>
      <c r="G5878">
        <v>541</v>
      </c>
      <c r="H5878" t="s">
        <v>54</v>
      </c>
      <c r="I5878">
        <f t="shared" si="185"/>
        <v>3</v>
      </c>
      <c r="J5878">
        <f t="shared" si="184"/>
        <v>0</v>
      </c>
    </row>
    <row r="5879" spans="1:10">
      <c r="A5879" t="s">
        <v>53</v>
      </c>
      <c r="B5879" s="57">
        <v>35882</v>
      </c>
      <c r="C5879">
        <v>1998</v>
      </c>
      <c r="D5879">
        <v>710</v>
      </c>
      <c r="E5879">
        <v>4700.0200000000004</v>
      </c>
      <c r="F5879">
        <v>41.09</v>
      </c>
      <c r="G5879">
        <v>630</v>
      </c>
      <c r="H5879" t="s">
        <v>18</v>
      </c>
      <c r="I5879">
        <f t="shared" si="185"/>
        <v>3</v>
      </c>
      <c r="J5879">
        <f t="shared" si="184"/>
        <v>0</v>
      </c>
    </row>
    <row r="5880" spans="1:10">
      <c r="A5880" t="s">
        <v>53</v>
      </c>
      <c r="B5880" s="57">
        <v>35882</v>
      </c>
      <c r="C5880">
        <v>1998</v>
      </c>
      <c r="D5880">
        <v>710</v>
      </c>
      <c r="E5880">
        <v>4700.0200000000004</v>
      </c>
      <c r="F5880">
        <v>23.31</v>
      </c>
      <c r="G5880">
        <v>640</v>
      </c>
      <c r="H5880" t="s">
        <v>18</v>
      </c>
      <c r="I5880">
        <f t="shared" si="185"/>
        <v>3</v>
      </c>
      <c r="J5880">
        <f t="shared" si="184"/>
        <v>0</v>
      </c>
    </row>
    <row r="5881" spans="1:10">
      <c r="A5881" t="s">
        <v>53</v>
      </c>
      <c r="B5881" s="57">
        <v>35882</v>
      </c>
      <c r="C5881">
        <v>1998</v>
      </c>
      <c r="D5881">
        <v>710</v>
      </c>
      <c r="E5881">
        <v>4700.0200000000004</v>
      </c>
      <c r="F5881">
        <v>81.69</v>
      </c>
      <c r="G5881">
        <v>650</v>
      </c>
      <c r="H5881" t="s">
        <v>18</v>
      </c>
      <c r="I5881">
        <f t="shared" si="185"/>
        <v>3</v>
      </c>
      <c r="J5881">
        <f t="shared" si="184"/>
        <v>0</v>
      </c>
    </row>
    <row r="5882" spans="1:10">
      <c r="A5882" t="s">
        <v>53</v>
      </c>
      <c r="B5882" s="57">
        <v>35882</v>
      </c>
      <c r="C5882">
        <v>1998</v>
      </c>
      <c r="D5882">
        <v>710</v>
      </c>
      <c r="E5882">
        <v>4700.0200000000004</v>
      </c>
      <c r="F5882">
        <v>0.35</v>
      </c>
      <c r="G5882">
        <v>659</v>
      </c>
      <c r="H5882" t="s">
        <v>55</v>
      </c>
      <c r="I5882">
        <f t="shared" si="185"/>
        <v>3</v>
      </c>
      <c r="J5882">
        <f t="shared" si="184"/>
        <v>0</v>
      </c>
    </row>
    <row r="5883" spans="1:10">
      <c r="A5883" t="s">
        <v>53</v>
      </c>
      <c r="B5883" s="57">
        <v>35882</v>
      </c>
      <c r="C5883">
        <v>1998</v>
      </c>
      <c r="D5883">
        <v>710</v>
      </c>
      <c r="F5883">
        <v>0</v>
      </c>
      <c r="G5883">
        <v>509</v>
      </c>
      <c r="H5883" t="s">
        <v>54</v>
      </c>
      <c r="I5883">
        <f t="shared" si="185"/>
        <v>3</v>
      </c>
      <c r="J5883">
        <f t="shared" si="184"/>
        <v>0</v>
      </c>
    </row>
    <row r="5884" spans="1:10">
      <c r="A5884" t="s">
        <v>53</v>
      </c>
      <c r="B5884" s="57">
        <v>35882</v>
      </c>
      <c r="C5884">
        <v>1998</v>
      </c>
      <c r="D5884">
        <v>710</v>
      </c>
      <c r="F5884">
        <v>0.04</v>
      </c>
      <c r="G5884">
        <v>517</v>
      </c>
      <c r="H5884" t="s">
        <v>54</v>
      </c>
      <c r="I5884">
        <f t="shared" si="185"/>
        <v>3</v>
      </c>
      <c r="J5884">
        <f t="shared" si="184"/>
        <v>0</v>
      </c>
    </row>
    <row r="5885" spans="1:10">
      <c r="A5885" t="s">
        <v>53</v>
      </c>
      <c r="B5885" s="57">
        <v>35882</v>
      </c>
      <c r="C5885">
        <v>1998</v>
      </c>
      <c r="D5885">
        <v>710</v>
      </c>
      <c r="F5885">
        <v>0</v>
      </c>
      <c r="G5885">
        <v>519</v>
      </c>
      <c r="H5885" t="s">
        <v>54</v>
      </c>
      <c r="I5885">
        <f t="shared" si="185"/>
        <v>3</v>
      </c>
      <c r="J5885">
        <f t="shared" si="184"/>
        <v>0</v>
      </c>
    </row>
    <row r="5886" spans="1:10">
      <c r="A5886" t="s">
        <v>53</v>
      </c>
      <c r="B5886" s="57">
        <v>35882</v>
      </c>
      <c r="C5886">
        <v>1998</v>
      </c>
      <c r="D5886">
        <v>710</v>
      </c>
      <c r="F5886">
        <v>0.01</v>
      </c>
      <c r="G5886">
        <v>541</v>
      </c>
      <c r="H5886" t="s">
        <v>54</v>
      </c>
      <c r="I5886">
        <f t="shared" si="185"/>
        <v>3</v>
      </c>
      <c r="J5886">
        <f t="shared" si="184"/>
        <v>0</v>
      </c>
    </row>
    <row r="5887" spans="1:10">
      <c r="A5887" t="s">
        <v>53</v>
      </c>
      <c r="B5887" s="57">
        <v>35882</v>
      </c>
      <c r="C5887">
        <v>1998</v>
      </c>
      <c r="D5887">
        <v>710</v>
      </c>
      <c r="F5887">
        <v>4.6100000000000003</v>
      </c>
      <c r="G5887">
        <v>620</v>
      </c>
      <c r="H5887" t="s">
        <v>18</v>
      </c>
      <c r="I5887">
        <f t="shared" si="185"/>
        <v>3</v>
      </c>
      <c r="J5887">
        <f t="shared" si="184"/>
        <v>0</v>
      </c>
    </row>
    <row r="5888" spans="1:10">
      <c r="A5888" t="s">
        <v>53</v>
      </c>
      <c r="B5888" s="57">
        <v>35882</v>
      </c>
      <c r="C5888">
        <v>1998</v>
      </c>
      <c r="D5888">
        <v>710</v>
      </c>
      <c r="F5888">
        <v>3.11</v>
      </c>
      <c r="G5888">
        <v>630</v>
      </c>
      <c r="H5888" t="s">
        <v>18</v>
      </c>
      <c r="I5888">
        <f t="shared" si="185"/>
        <v>3</v>
      </c>
      <c r="J5888">
        <f t="shared" si="184"/>
        <v>0</v>
      </c>
    </row>
    <row r="5889" spans="1:10">
      <c r="A5889" t="s">
        <v>53</v>
      </c>
      <c r="B5889" s="57">
        <v>35882</v>
      </c>
      <c r="C5889">
        <v>1998</v>
      </c>
      <c r="D5889">
        <v>710</v>
      </c>
      <c r="F5889">
        <v>0.12</v>
      </c>
      <c r="G5889">
        <v>650</v>
      </c>
      <c r="H5889" t="s">
        <v>18</v>
      </c>
      <c r="I5889">
        <f t="shared" si="185"/>
        <v>3</v>
      </c>
      <c r="J5889">
        <f t="shared" si="184"/>
        <v>0</v>
      </c>
    </row>
    <row r="5890" spans="1:10">
      <c r="A5890" t="s">
        <v>53</v>
      </c>
      <c r="B5890" s="57">
        <v>35882</v>
      </c>
      <c r="C5890">
        <v>1998</v>
      </c>
      <c r="D5890">
        <v>710</v>
      </c>
      <c r="F5890">
        <v>0.18</v>
      </c>
      <c r="G5890">
        <v>659</v>
      </c>
      <c r="H5890" t="s">
        <v>55</v>
      </c>
      <c r="I5890">
        <f t="shared" si="185"/>
        <v>3</v>
      </c>
      <c r="J5890">
        <f t="shared" si="184"/>
        <v>0</v>
      </c>
    </row>
    <row r="5891" spans="1:10">
      <c r="A5891" t="s">
        <v>53</v>
      </c>
      <c r="B5891" s="57">
        <v>35889</v>
      </c>
      <c r="C5891">
        <v>1998</v>
      </c>
      <c r="D5891">
        <v>710</v>
      </c>
      <c r="E5891">
        <v>3557.38</v>
      </c>
      <c r="F5891">
        <v>22.89</v>
      </c>
      <c r="G5891">
        <v>620</v>
      </c>
      <c r="H5891" t="s">
        <v>18</v>
      </c>
      <c r="I5891">
        <f t="shared" si="185"/>
        <v>4</v>
      </c>
      <c r="J5891">
        <f t="shared" ref="J5891:J5954" si="186">IF(I5891&lt;7,0,1)</f>
        <v>0</v>
      </c>
    </row>
    <row r="5892" spans="1:10">
      <c r="A5892" t="s">
        <v>53</v>
      </c>
      <c r="B5892" s="57">
        <v>35889</v>
      </c>
      <c r="C5892">
        <v>1998</v>
      </c>
      <c r="D5892">
        <v>710</v>
      </c>
      <c r="E5892">
        <v>3557.38</v>
      </c>
      <c r="F5892">
        <v>1.35</v>
      </c>
      <c r="G5892">
        <v>630</v>
      </c>
      <c r="H5892" t="s">
        <v>18</v>
      </c>
      <c r="I5892">
        <f t="shared" si="185"/>
        <v>4</v>
      </c>
      <c r="J5892">
        <f t="shared" si="186"/>
        <v>0</v>
      </c>
    </row>
    <row r="5893" spans="1:10">
      <c r="A5893" t="s">
        <v>53</v>
      </c>
      <c r="B5893" s="57">
        <v>35889</v>
      </c>
      <c r="C5893">
        <v>1998</v>
      </c>
      <c r="D5893">
        <v>710</v>
      </c>
      <c r="E5893">
        <v>4050.68</v>
      </c>
      <c r="F5893">
        <v>0.02</v>
      </c>
      <c r="G5893">
        <v>517</v>
      </c>
      <c r="H5893" t="s">
        <v>54</v>
      </c>
      <c r="I5893">
        <f t="shared" si="185"/>
        <v>4</v>
      </c>
      <c r="J5893">
        <f t="shared" si="186"/>
        <v>0</v>
      </c>
    </row>
    <row r="5894" spans="1:10">
      <c r="A5894" t="s">
        <v>53</v>
      </c>
      <c r="B5894" s="57">
        <v>35889</v>
      </c>
      <c r="C5894">
        <v>1998</v>
      </c>
      <c r="D5894">
        <v>710</v>
      </c>
      <c r="E5894">
        <v>4700.0200000000004</v>
      </c>
      <c r="F5894">
        <v>39.39</v>
      </c>
      <c r="G5894">
        <v>630</v>
      </c>
      <c r="H5894" t="s">
        <v>18</v>
      </c>
      <c r="I5894">
        <f t="shared" si="185"/>
        <v>4</v>
      </c>
      <c r="J5894">
        <f t="shared" si="186"/>
        <v>0</v>
      </c>
    </row>
    <row r="5895" spans="1:10">
      <c r="A5895" t="s">
        <v>53</v>
      </c>
      <c r="B5895" s="57">
        <v>35889</v>
      </c>
      <c r="C5895">
        <v>1998</v>
      </c>
      <c r="D5895">
        <v>710</v>
      </c>
      <c r="E5895">
        <v>4700.0200000000004</v>
      </c>
      <c r="F5895">
        <v>111.4</v>
      </c>
      <c r="G5895">
        <v>640</v>
      </c>
      <c r="H5895" t="s">
        <v>18</v>
      </c>
      <c r="I5895">
        <f t="shared" si="185"/>
        <v>4</v>
      </c>
      <c r="J5895">
        <f t="shared" si="186"/>
        <v>0</v>
      </c>
    </row>
    <row r="5896" spans="1:10">
      <c r="A5896" t="s">
        <v>53</v>
      </c>
      <c r="B5896" s="57">
        <v>35889</v>
      </c>
      <c r="C5896">
        <v>1998</v>
      </c>
      <c r="D5896">
        <v>710</v>
      </c>
      <c r="E5896">
        <v>4700.0200000000004</v>
      </c>
      <c r="F5896">
        <v>60.24</v>
      </c>
      <c r="G5896">
        <v>650</v>
      </c>
      <c r="H5896" t="s">
        <v>18</v>
      </c>
      <c r="I5896">
        <f t="shared" si="185"/>
        <v>4</v>
      </c>
      <c r="J5896">
        <f t="shared" si="186"/>
        <v>0</v>
      </c>
    </row>
    <row r="5897" spans="1:10">
      <c r="A5897" t="s">
        <v>53</v>
      </c>
      <c r="B5897" s="57">
        <v>35889</v>
      </c>
      <c r="C5897">
        <v>1998</v>
      </c>
      <c r="D5897">
        <v>710</v>
      </c>
      <c r="E5897">
        <v>4700.0200000000004</v>
      </c>
      <c r="F5897">
        <v>0.2</v>
      </c>
      <c r="G5897">
        <v>659</v>
      </c>
      <c r="H5897" t="s">
        <v>55</v>
      </c>
      <c r="I5897">
        <f t="shared" si="185"/>
        <v>4</v>
      </c>
      <c r="J5897">
        <f t="shared" si="186"/>
        <v>0</v>
      </c>
    </row>
    <row r="5898" spans="1:10">
      <c r="A5898" t="s">
        <v>53</v>
      </c>
      <c r="B5898" s="57">
        <v>35889</v>
      </c>
      <c r="C5898">
        <v>1998</v>
      </c>
      <c r="D5898">
        <v>710</v>
      </c>
      <c r="F5898">
        <v>0</v>
      </c>
      <c r="G5898">
        <v>509</v>
      </c>
      <c r="H5898" t="s">
        <v>54</v>
      </c>
      <c r="I5898">
        <f t="shared" si="185"/>
        <v>4</v>
      </c>
      <c r="J5898">
        <f t="shared" si="186"/>
        <v>0</v>
      </c>
    </row>
    <row r="5899" spans="1:10">
      <c r="A5899" t="s">
        <v>53</v>
      </c>
      <c r="B5899" s="57">
        <v>35889</v>
      </c>
      <c r="C5899">
        <v>1998</v>
      </c>
      <c r="D5899">
        <v>710</v>
      </c>
      <c r="F5899">
        <v>0.05</v>
      </c>
      <c r="G5899">
        <v>517</v>
      </c>
      <c r="H5899" t="s">
        <v>54</v>
      </c>
      <c r="I5899">
        <f t="shared" si="185"/>
        <v>4</v>
      </c>
      <c r="J5899">
        <f t="shared" si="186"/>
        <v>0</v>
      </c>
    </row>
    <row r="5900" spans="1:10">
      <c r="A5900" t="s">
        <v>53</v>
      </c>
      <c r="B5900" s="57">
        <v>35889</v>
      </c>
      <c r="C5900">
        <v>1998</v>
      </c>
      <c r="D5900">
        <v>710</v>
      </c>
      <c r="F5900">
        <v>0</v>
      </c>
      <c r="G5900">
        <v>519</v>
      </c>
      <c r="H5900" t="s">
        <v>54</v>
      </c>
      <c r="I5900">
        <f t="shared" si="185"/>
        <v>4</v>
      </c>
      <c r="J5900">
        <f t="shared" si="186"/>
        <v>0</v>
      </c>
    </row>
    <row r="5901" spans="1:10">
      <c r="A5901" t="s">
        <v>53</v>
      </c>
      <c r="B5901" s="57">
        <v>35889</v>
      </c>
      <c r="C5901">
        <v>1998</v>
      </c>
      <c r="D5901">
        <v>710</v>
      </c>
      <c r="F5901">
        <v>3.86</v>
      </c>
      <c r="G5901">
        <v>620</v>
      </c>
      <c r="H5901" t="s">
        <v>18</v>
      </c>
      <c r="I5901">
        <f t="shared" si="185"/>
        <v>4</v>
      </c>
      <c r="J5901">
        <f t="shared" si="186"/>
        <v>0</v>
      </c>
    </row>
    <row r="5902" spans="1:10">
      <c r="A5902" t="s">
        <v>53</v>
      </c>
      <c r="B5902" s="57">
        <v>35889</v>
      </c>
      <c r="C5902">
        <v>1998</v>
      </c>
      <c r="D5902">
        <v>710</v>
      </c>
      <c r="F5902">
        <v>16.96</v>
      </c>
      <c r="G5902">
        <v>630</v>
      </c>
      <c r="H5902" t="s">
        <v>18</v>
      </c>
      <c r="I5902">
        <f t="shared" si="185"/>
        <v>4</v>
      </c>
      <c r="J5902">
        <f t="shared" si="186"/>
        <v>0</v>
      </c>
    </row>
    <row r="5903" spans="1:10">
      <c r="A5903" t="s">
        <v>53</v>
      </c>
      <c r="B5903" s="57">
        <v>35889</v>
      </c>
      <c r="C5903">
        <v>1998</v>
      </c>
      <c r="D5903">
        <v>710</v>
      </c>
      <c r="F5903">
        <v>0.42</v>
      </c>
      <c r="G5903">
        <v>640</v>
      </c>
      <c r="H5903" t="s">
        <v>18</v>
      </c>
      <c r="I5903">
        <f t="shared" si="185"/>
        <v>4</v>
      </c>
      <c r="J5903">
        <f t="shared" si="186"/>
        <v>0</v>
      </c>
    </row>
    <row r="5904" spans="1:10">
      <c r="A5904" t="s">
        <v>53</v>
      </c>
      <c r="B5904" s="57">
        <v>35889</v>
      </c>
      <c r="C5904">
        <v>1998</v>
      </c>
      <c r="D5904">
        <v>710</v>
      </c>
      <c r="F5904">
        <v>1.22</v>
      </c>
      <c r="G5904">
        <v>650</v>
      </c>
      <c r="H5904" t="s">
        <v>18</v>
      </c>
      <c r="I5904">
        <f t="shared" si="185"/>
        <v>4</v>
      </c>
      <c r="J5904">
        <f t="shared" si="186"/>
        <v>0</v>
      </c>
    </row>
    <row r="5905" spans="1:10">
      <c r="A5905" t="s">
        <v>53</v>
      </c>
      <c r="B5905" s="57">
        <v>35889</v>
      </c>
      <c r="C5905">
        <v>1998</v>
      </c>
      <c r="D5905">
        <v>710</v>
      </c>
      <c r="F5905">
        <v>7.0000000000000007E-2</v>
      </c>
      <c r="G5905">
        <v>659</v>
      </c>
      <c r="H5905" t="s">
        <v>55</v>
      </c>
      <c r="I5905">
        <f t="shared" si="185"/>
        <v>4</v>
      </c>
      <c r="J5905">
        <f t="shared" si="186"/>
        <v>0</v>
      </c>
    </row>
    <row r="5906" spans="1:10">
      <c r="A5906" t="s">
        <v>53</v>
      </c>
      <c r="B5906" s="57">
        <v>35896</v>
      </c>
      <c r="C5906">
        <v>1998</v>
      </c>
      <c r="D5906">
        <v>710</v>
      </c>
      <c r="E5906">
        <v>3557.38</v>
      </c>
      <c r="F5906">
        <v>19.96</v>
      </c>
      <c r="G5906">
        <v>620</v>
      </c>
      <c r="H5906" t="s">
        <v>18</v>
      </c>
      <c r="I5906">
        <f t="shared" si="185"/>
        <v>4</v>
      </c>
      <c r="J5906">
        <f t="shared" si="186"/>
        <v>0</v>
      </c>
    </row>
    <row r="5907" spans="1:10">
      <c r="A5907" t="s">
        <v>53</v>
      </c>
      <c r="B5907" s="57">
        <v>35896</v>
      </c>
      <c r="C5907">
        <v>1998</v>
      </c>
      <c r="D5907">
        <v>710</v>
      </c>
      <c r="E5907">
        <v>3557.38</v>
      </c>
      <c r="F5907">
        <v>19.3</v>
      </c>
      <c r="G5907">
        <v>630</v>
      </c>
      <c r="H5907" t="s">
        <v>18</v>
      </c>
      <c r="I5907">
        <f t="shared" si="185"/>
        <v>4</v>
      </c>
      <c r="J5907">
        <f t="shared" si="186"/>
        <v>0</v>
      </c>
    </row>
    <row r="5908" spans="1:10">
      <c r="A5908" t="s">
        <v>53</v>
      </c>
      <c r="B5908" s="57">
        <v>35896</v>
      </c>
      <c r="C5908">
        <v>1998</v>
      </c>
      <c r="D5908">
        <v>710</v>
      </c>
      <c r="E5908">
        <v>3557.38</v>
      </c>
      <c r="F5908">
        <v>12.31</v>
      </c>
      <c r="G5908">
        <v>640</v>
      </c>
      <c r="H5908" t="s">
        <v>18</v>
      </c>
      <c r="I5908">
        <f t="shared" si="185"/>
        <v>4</v>
      </c>
      <c r="J5908">
        <f t="shared" si="186"/>
        <v>0</v>
      </c>
    </row>
    <row r="5909" spans="1:10">
      <c r="A5909" t="s">
        <v>53</v>
      </c>
      <c r="B5909" s="57">
        <v>35896</v>
      </c>
      <c r="C5909">
        <v>1998</v>
      </c>
      <c r="D5909">
        <v>710</v>
      </c>
      <c r="E5909">
        <v>4050.68</v>
      </c>
      <c r="F5909">
        <v>1.45</v>
      </c>
      <c r="G5909">
        <v>517</v>
      </c>
      <c r="H5909" t="s">
        <v>54</v>
      </c>
      <c r="I5909">
        <f t="shared" si="185"/>
        <v>4</v>
      </c>
      <c r="J5909">
        <f t="shared" si="186"/>
        <v>0</v>
      </c>
    </row>
    <row r="5910" spans="1:10">
      <c r="A5910" t="s">
        <v>53</v>
      </c>
      <c r="B5910" s="57">
        <v>35896</v>
      </c>
      <c r="C5910">
        <v>1998</v>
      </c>
      <c r="D5910">
        <v>710</v>
      </c>
      <c r="E5910">
        <v>4700.0200000000004</v>
      </c>
      <c r="F5910">
        <v>125.46</v>
      </c>
      <c r="G5910">
        <v>630</v>
      </c>
      <c r="H5910" t="s">
        <v>18</v>
      </c>
      <c r="I5910">
        <f t="shared" si="185"/>
        <v>4</v>
      </c>
      <c r="J5910">
        <f t="shared" si="186"/>
        <v>0</v>
      </c>
    </row>
    <row r="5911" spans="1:10">
      <c r="A5911" t="s">
        <v>53</v>
      </c>
      <c r="B5911" s="57">
        <v>35896</v>
      </c>
      <c r="C5911">
        <v>1998</v>
      </c>
      <c r="D5911">
        <v>710</v>
      </c>
      <c r="E5911">
        <v>4700.0200000000004</v>
      </c>
      <c r="F5911">
        <v>56.19</v>
      </c>
      <c r="G5911">
        <v>640</v>
      </c>
      <c r="H5911" t="s">
        <v>18</v>
      </c>
      <c r="I5911">
        <f t="shared" si="185"/>
        <v>4</v>
      </c>
      <c r="J5911">
        <f t="shared" si="186"/>
        <v>0</v>
      </c>
    </row>
    <row r="5912" spans="1:10">
      <c r="A5912" t="s">
        <v>53</v>
      </c>
      <c r="B5912" s="57">
        <v>35896</v>
      </c>
      <c r="C5912">
        <v>1998</v>
      </c>
      <c r="D5912">
        <v>710</v>
      </c>
      <c r="E5912">
        <v>4700.0200000000004</v>
      </c>
      <c r="F5912">
        <v>163.98</v>
      </c>
      <c r="G5912">
        <v>650</v>
      </c>
      <c r="H5912" t="s">
        <v>18</v>
      </c>
      <c r="I5912">
        <f t="shared" si="185"/>
        <v>4</v>
      </c>
      <c r="J5912">
        <f t="shared" si="186"/>
        <v>0</v>
      </c>
    </row>
    <row r="5913" spans="1:10">
      <c r="A5913" t="s">
        <v>53</v>
      </c>
      <c r="B5913" s="57">
        <v>35896</v>
      </c>
      <c r="C5913">
        <v>1998</v>
      </c>
      <c r="D5913">
        <v>710</v>
      </c>
      <c r="E5913">
        <v>4700.0200000000004</v>
      </c>
      <c r="F5913">
        <v>0.74</v>
      </c>
      <c r="G5913">
        <v>659</v>
      </c>
      <c r="H5913" t="s">
        <v>55</v>
      </c>
      <c r="I5913">
        <f t="shared" si="185"/>
        <v>4</v>
      </c>
      <c r="J5913">
        <f t="shared" si="186"/>
        <v>0</v>
      </c>
    </row>
    <row r="5914" spans="1:10">
      <c r="A5914" t="s">
        <v>53</v>
      </c>
      <c r="B5914" s="57">
        <v>35896</v>
      </c>
      <c r="C5914">
        <v>1998</v>
      </c>
      <c r="D5914">
        <v>710</v>
      </c>
      <c r="F5914">
        <v>0</v>
      </c>
      <c r="G5914">
        <v>509</v>
      </c>
      <c r="H5914" t="s">
        <v>54</v>
      </c>
      <c r="I5914">
        <f t="shared" si="185"/>
        <v>4</v>
      </c>
      <c r="J5914">
        <f t="shared" si="186"/>
        <v>0</v>
      </c>
    </row>
    <row r="5915" spans="1:10">
      <c r="A5915" t="s">
        <v>53</v>
      </c>
      <c r="B5915" s="57">
        <v>35896</v>
      </c>
      <c r="C5915">
        <v>1998</v>
      </c>
      <c r="D5915">
        <v>710</v>
      </c>
      <c r="F5915">
        <v>0.39</v>
      </c>
      <c r="G5915">
        <v>517</v>
      </c>
      <c r="H5915" t="s">
        <v>54</v>
      </c>
      <c r="I5915">
        <f t="shared" si="185"/>
        <v>4</v>
      </c>
      <c r="J5915">
        <f t="shared" si="186"/>
        <v>0</v>
      </c>
    </row>
    <row r="5916" spans="1:10">
      <c r="A5916" t="s">
        <v>53</v>
      </c>
      <c r="B5916" s="57">
        <v>35896</v>
      </c>
      <c r="C5916">
        <v>1998</v>
      </c>
      <c r="D5916">
        <v>710</v>
      </c>
      <c r="F5916">
        <v>0.02</v>
      </c>
      <c r="G5916">
        <v>541</v>
      </c>
      <c r="H5916" t="s">
        <v>54</v>
      </c>
      <c r="I5916">
        <f t="shared" si="185"/>
        <v>4</v>
      </c>
      <c r="J5916">
        <f t="shared" si="186"/>
        <v>0</v>
      </c>
    </row>
    <row r="5917" spans="1:10">
      <c r="A5917" t="s">
        <v>53</v>
      </c>
      <c r="B5917" s="57">
        <v>35896</v>
      </c>
      <c r="C5917">
        <v>1998</v>
      </c>
      <c r="D5917">
        <v>710</v>
      </c>
      <c r="F5917">
        <v>0.71</v>
      </c>
      <c r="G5917">
        <v>620</v>
      </c>
      <c r="H5917" t="s">
        <v>18</v>
      </c>
      <c r="I5917">
        <f t="shared" si="185"/>
        <v>4</v>
      </c>
      <c r="J5917">
        <f t="shared" si="186"/>
        <v>0</v>
      </c>
    </row>
    <row r="5918" spans="1:10">
      <c r="A5918" t="s">
        <v>53</v>
      </c>
      <c r="B5918" s="57">
        <v>35896</v>
      </c>
      <c r="C5918">
        <v>1998</v>
      </c>
      <c r="D5918">
        <v>710</v>
      </c>
      <c r="F5918">
        <v>31.05</v>
      </c>
      <c r="G5918">
        <v>630</v>
      </c>
      <c r="H5918" t="s">
        <v>18</v>
      </c>
      <c r="I5918">
        <f t="shared" si="185"/>
        <v>4</v>
      </c>
      <c r="J5918">
        <f t="shared" si="186"/>
        <v>0</v>
      </c>
    </row>
    <row r="5919" spans="1:10">
      <c r="A5919" t="s">
        <v>53</v>
      </c>
      <c r="B5919" s="57">
        <v>35896</v>
      </c>
      <c r="C5919">
        <v>1998</v>
      </c>
      <c r="D5919">
        <v>710</v>
      </c>
      <c r="F5919">
        <v>0.53</v>
      </c>
      <c r="G5919">
        <v>640</v>
      </c>
      <c r="H5919" t="s">
        <v>18</v>
      </c>
      <c r="I5919">
        <f t="shared" si="185"/>
        <v>4</v>
      </c>
      <c r="J5919">
        <f t="shared" si="186"/>
        <v>0</v>
      </c>
    </row>
    <row r="5920" spans="1:10">
      <c r="A5920" t="s">
        <v>53</v>
      </c>
      <c r="B5920" s="57">
        <v>35896</v>
      </c>
      <c r="C5920">
        <v>1998</v>
      </c>
      <c r="D5920">
        <v>710</v>
      </c>
      <c r="F5920">
        <v>0</v>
      </c>
      <c r="G5920">
        <v>649</v>
      </c>
      <c r="H5920" t="s">
        <v>55</v>
      </c>
      <c r="I5920">
        <f t="shared" si="185"/>
        <v>4</v>
      </c>
      <c r="J5920">
        <f t="shared" si="186"/>
        <v>0</v>
      </c>
    </row>
    <row r="5921" spans="1:10">
      <c r="A5921" t="s">
        <v>53</v>
      </c>
      <c r="B5921" s="57">
        <v>35896</v>
      </c>
      <c r="C5921">
        <v>1998</v>
      </c>
      <c r="D5921">
        <v>710</v>
      </c>
      <c r="F5921">
        <v>2.39</v>
      </c>
      <c r="G5921">
        <v>650</v>
      </c>
      <c r="H5921" t="s">
        <v>18</v>
      </c>
      <c r="I5921">
        <f t="shared" si="185"/>
        <v>4</v>
      </c>
      <c r="J5921">
        <f t="shared" si="186"/>
        <v>0</v>
      </c>
    </row>
    <row r="5922" spans="1:10">
      <c r="A5922" t="s">
        <v>53</v>
      </c>
      <c r="B5922" s="57">
        <v>35896</v>
      </c>
      <c r="C5922">
        <v>1998</v>
      </c>
      <c r="D5922">
        <v>710</v>
      </c>
      <c r="F5922">
        <v>0.17</v>
      </c>
      <c r="G5922">
        <v>659</v>
      </c>
      <c r="H5922" t="s">
        <v>55</v>
      </c>
      <c r="I5922">
        <f t="shared" si="185"/>
        <v>4</v>
      </c>
      <c r="J5922">
        <f t="shared" si="186"/>
        <v>0</v>
      </c>
    </row>
    <row r="5923" spans="1:10">
      <c r="A5923" t="s">
        <v>53</v>
      </c>
      <c r="B5923" s="57">
        <v>35903</v>
      </c>
      <c r="C5923">
        <v>1998</v>
      </c>
      <c r="D5923">
        <v>710</v>
      </c>
      <c r="E5923">
        <v>3557.38</v>
      </c>
      <c r="F5923">
        <v>15.79</v>
      </c>
      <c r="G5923">
        <v>630</v>
      </c>
      <c r="H5923" t="s">
        <v>18</v>
      </c>
      <c r="I5923">
        <f t="shared" si="185"/>
        <v>4</v>
      </c>
      <c r="J5923">
        <f t="shared" si="186"/>
        <v>0</v>
      </c>
    </row>
    <row r="5924" spans="1:10">
      <c r="A5924" t="s">
        <v>53</v>
      </c>
      <c r="B5924" s="57">
        <v>35903</v>
      </c>
      <c r="C5924">
        <v>1998</v>
      </c>
      <c r="D5924">
        <v>710</v>
      </c>
      <c r="E5924">
        <v>4050.68</v>
      </c>
      <c r="F5924">
        <v>0.04</v>
      </c>
      <c r="G5924">
        <v>517</v>
      </c>
      <c r="H5924" t="s">
        <v>54</v>
      </c>
      <c r="I5924">
        <f t="shared" si="185"/>
        <v>4</v>
      </c>
      <c r="J5924">
        <f t="shared" si="186"/>
        <v>0</v>
      </c>
    </row>
    <row r="5925" spans="1:10">
      <c r="A5925" t="s">
        <v>53</v>
      </c>
      <c r="B5925" s="57">
        <v>35903</v>
      </c>
      <c r="C5925">
        <v>1998</v>
      </c>
      <c r="D5925">
        <v>710</v>
      </c>
      <c r="E5925">
        <v>4050.68</v>
      </c>
      <c r="F5925">
        <v>7.23</v>
      </c>
      <c r="G5925">
        <v>519</v>
      </c>
      <c r="H5925" t="s">
        <v>54</v>
      </c>
      <c r="I5925">
        <f t="shared" si="185"/>
        <v>4</v>
      </c>
      <c r="J5925">
        <f t="shared" si="186"/>
        <v>0</v>
      </c>
    </row>
    <row r="5926" spans="1:10">
      <c r="A5926" t="s">
        <v>53</v>
      </c>
      <c r="B5926" s="57">
        <v>35903</v>
      </c>
      <c r="C5926">
        <v>1998</v>
      </c>
      <c r="D5926">
        <v>710</v>
      </c>
      <c r="E5926">
        <v>4700.0200000000004</v>
      </c>
      <c r="F5926">
        <v>119.75</v>
      </c>
      <c r="G5926">
        <v>630</v>
      </c>
      <c r="H5926" t="s">
        <v>18</v>
      </c>
      <c r="I5926">
        <f t="shared" ref="I5926:I5989" si="187">MONTH(B5926)</f>
        <v>4</v>
      </c>
      <c r="J5926">
        <f t="shared" si="186"/>
        <v>0</v>
      </c>
    </row>
    <row r="5927" spans="1:10">
      <c r="A5927" t="s">
        <v>53</v>
      </c>
      <c r="B5927" s="57">
        <v>35903</v>
      </c>
      <c r="C5927">
        <v>1998</v>
      </c>
      <c r="D5927">
        <v>710</v>
      </c>
      <c r="E5927">
        <v>4700.0200000000004</v>
      </c>
      <c r="F5927">
        <v>106.25</v>
      </c>
      <c r="G5927">
        <v>640</v>
      </c>
      <c r="H5927" t="s">
        <v>18</v>
      </c>
      <c r="I5927">
        <f t="shared" si="187"/>
        <v>4</v>
      </c>
      <c r="J5927">
        <f t="shared" si="186"/>
        <v>0</v>
      </c>
    </row>
    <row r="5928" spans="1:10">
      <c r="A5928" t="s">
        <v>53</v>
      </c>
      <c r="B5928" s="57">
        <v>35903</v>
      </c>
      <c r="C5928">
        <v>1998</v>
      </c>
      <c r="D5928">
        <v>710</v>
      </c>
      <c r="E5928">
        <v>4700.0200000000004</v>
      </c>
      <c r="F5928">
        <v>100.35</v>
      </c>
      <c r="G5928">
        <v>650</v>
      </c>
      <c r="H5928" t="s">
        <v>18</v>
      </c>
      <c r="I5928">
        <f t="shared" si="187"/>
        <v>4</v>
      </c>
      <c r="J5928">
        <f t="shared" si="186"/>
        <v>0</v>
      </c>
    </row>
    <row r="5929" spans="1:10">
      <c r="A5929" t="s">
        <v>53</v>
      </c>
      <c r="B5929" s="57">
        <v>35903</v>
      </c>
      <c r="C5929">
        <v>1998</v>
      </c>
      <c r="D5929">
        <v>710</v>
      </c>
      <c r="F5929">
        <v>0</v>
      </c>
      <c r="G5929">
        <v>509</v>
      </c>
      <c r="H5929" t="s">
        <v>54</v>
      </c>
      <c r="I5929">
        <f t="shared" si="187"/>
        <v>4</v>
      </c>
      <c r="J5929">
        <f t="shared" si="186"/>
        <v>0</v>
      </c>
    </row>
    <row r="5930" spans="1:10">
      <c r="A5930" t="s">
        <v>53</v>
      </c>
      <c r="B5930" s="57">
        <v>35903</v>
      </c>
      <c r="C5930">
        <v>1998</v>
      </c>
      <c r="D5930">
        <v>710</v>
      </c>
      <c r="F5930">
        <v>0.17</v>
      </c>
      <c r="G5930">
        <v>517</v>
      </c>
      <c r="H5930" t="s">
        <v>54</v>
      </c>
      <c r="I5930">
        <f t="shared" si="187"/>
        <v>4</v>
      </c>
      <c r="J5930">
        <f t="shared" si="186"/>
        <v>0</v>
      </c>
    </row>
    <row r="5931" spans="1:10">
      <c r="A5931" t="s">
        <v>53</v>
      </c>
      <c r="B5931" s="57">
        <v>35903</v>
      </c>
      <c r="C5931">
        <v>1998</v>
      </c>
      <c r="D5931">
        <v>710</v>
      </c>
      <c r="F5931">
        <v>0</v>
      </c>
      <c r="G5931">
        <v>521</v>
      </c>
      <c r="H5931" t="s">
        <v>54</v>
      </c>
      <c r="I5931">
        <f t="shared" si="187"/>
        <v>4</v>
      </c>
      <c r="J5931">
        <f t="shared" si="186"/>
        <v>0</v>
      </c>
    </row>
    <row r="5932" spans="1:10">
      <c r="A5932" t="s">
        <v>53</v>
      </c>
      <c r="B5932" s="57">
        <v>35903</v>
      </c>
      <c r="C5932">
        <v>1998</v>
      </c>
      <c r="D5932">
        <v>710</v>
      </c>
      <c r="F5932">
        <v>0.16</v>
      </c>
      <c r="G5932">
        <v>610</v>
      </c>
      <c r="H5932" t="s">
        <v>18</v>
      </c>
      <c r="I5932">
        <f t="shared" si="187"/>
        <v>4</v>
      </c>
      <c r="J5932">
        <f t="shared" si="186"/>
        <v>0</v>
      </c>
    </row>
    <row r="5933" spans="1:10">
      <c r="A5933" t="s">
        <v>53</v>
      </c>
      <c r="B5933" s="57">
        <v>35903</v>
      </c>
      <c r="C5933">
        <v>1998</v>
      </c>
      <c r="D5933">
        <v>710</v>
      </c>
      <c r="F5933">
        <v>0</v>
      </c>
      <c r="G5933">
        <v>620</v>
      </c>
      <c r="H5933" t="s">
        <v>18</v>
      </c>
      <c r="I5933">
        <f t="shared" si="187"/>
        <v>4</v>
      </c>
      <c r="J5933">
        <f t="shared" si="186"/>
        <v>0</v>
      </c>
    </row>
    <row r="5934" spans="1:10">
      <c r="A5934" t="s">
        <v>53</v>
      </c>
      <c r="B5934" s="57">
        <v>35903</v>
      </c>
      <c r="C5934">
        <v>1998</v>
      </c>
      <c r="D5934">
        <v>710</v>
      </c>
      <c r="F5934">
        <v>26.13</v>
      </c>
      <c r="G5934">
        <v>630</v>
      </c>
      <c r="H5934" t="s">
        <v>18</v>
      </c>
      <c r="I5934">
        <f t="shared" si="187"/>
        <v>4</v>
      </c>
      <c r="J5934">
        <f t="shared" si="186"/>
        <v>0</v>
      </c>
    </row>
    <row r="5935" spans="1:10">
      <c r="A5935" t="s">
        <v>53</v>
      </c>
      <c r="B5935" s="57">
        <v>35903</v>
      </c>
      <c r="C5935">
        <v>1998</v>
      </c>
      <c r="D5935">
        <v>710</v>
      </c>
      <c r="F5935">
        <v>1.31</v>
      </c>
      <c r="G5935">
        <v>640</v>
      </c>
      <c r="H5935" t="s">
        <v>18</v>
      </c>
      <c r="I5935">
        <f t="shared" si="187"/>
        <v>4</v>
      </c>
      <c r="J5935">
        <f t="shared" si="186"/>
        <v>0</v>
      </c>
    </row>
    <row r="5936" spans="1:10">
      <c r="A5936" t="s">
        <v>53</v>
      </c>
      <c r="B5936" s="57">
        <v>35903</v>
      </c>
      <c r="C5936">
        <v>1998</v>
      </c>
      <c r="D5936">
        <v>710</v>
      </c>
      <c r="F5936">
        <v>0</v>
      </c>
      <c r="G5936">
        <v>649</v>
      </c>
      <c r="H5936" t="s">
        <v>55</v>
      </c>
      <c r="I5936">
        <f t="shared" si="187"/>
        <v>4</v>
      </c>
      <c r="J5936">
        <f t="shared" si="186"/>
        <v>0</v>
      </c>
    </row>
    <row r="5937" spans="1:10">
      <c r="A5937" t="s">
        <v>53</v>
      </c>
      <c r="B5937" s="57">
        <v>35903</v>
      </c>
      <c r="C5937">
        <v>1998</v>
      </c>
      <c r="D5937">
        <v>710</v>
      </c>
      <c r="F5937">
        <v>1.74</v>
      </c>
      <c r="G5937">
        <v>650</v>
      </c>
      <c r="H5937" t="s">
        <v>18</v>
      </c>
      <c r="I5937">
        <f t="shared" si="187"/>
        <v>4</v>
      </c>
      <c r="J5937">
        <f t="shared" si="186"/>
        <v>0</v>
      </c>
    </row>
    <row r="5938" spans="1:10">
      <c r="A5938" t="s">
        <v>53</v>
      </c>
      <c r="B5938" s="57">
        <v>35903</v>
      </c>
      <c r="C5938">
        <v>1998</v>
      </c>
      <c r="D5938">
        <v>710</v>
      </c>
      <c r="F5938">
        <v>0.09</v>
      </c>
      <c r="G5938">
        <v>659</v>
      </c>
      <c r="H5938" t="s">
        <v>55</v>
      </c>
      <c r="I5938">
        <f t="shared" si="187"/>
        <v>4</v>
      </c>
      <c r="J5938">
        <f t="shared" si="186"/>
        <v>0</v>
      </c>
    </row>
    <row r="5939" spans="1:10">
      <c r="A5939" t="s">
        <v>53</v>
      </c>
      <c r="B5939" s="57">
        <v>35910</v>
      </c>
      <c r="C5939">
        <v>1998</v>
      </c>
      <c r="D5939">
        <v>710</v>
      </c>
      <c r="E5939">
        <v>3557.38</v>
      </c>
      <c r="F5939">
        <v>0.09</v>
      </c>
      <c r="G5939">
        <v>620</v>
      </c>
      <c r="H5939" t="s">
        <v>18</v>
      </c>
      <c r="I5939">
        <f t="shared" si="187"/>
        <v>4</v>
      </c>
      <c r="J5939">
        <f t="shared" si="186"/>
        <v>0</v>
      </c>
    </row>
    <row r="5940" spans="1:10">
      <c r="A5940" t="s">
        <v>53</v>
      </c>
      <c r="B5940" s="57">
        <v>35910</v>
      </c>
      <c r="C5940">
        <v>1998</v>
      </c>
      <c r="D5940">
        <v>710</v>
      </c>
      <c r="E5940">
        <v>3557.38</v>
      </c>
      <c r="F5940">
        <v>0.16</v>
      </c>
      <c r="G5940">
        <v>630</v>
      </c>
      <c r="H5940" t="s">
        <v>18</v>
      </c>
      <c r="I5940">
        <f t="shared" si="187"/>
        <v>4</v>
      </c>
      <c r="J5940">
        <f t="shared" si="186"/>
        <v>0</v>
      </c>
    </row>
    <row r="5941" spans="1:10">
      <c r="A5941" t="s">
        <v>53</v>
      </c>
      <c r="B5941" s="57">
        <v>35910</v>
      </c>
      <c r="C5941">
        <v>1998</v>
      </c>
      <c r="D5941">
        <v>710</v>
      </c>
      <c r="E5941">
        <v>4050.68</v>
      </c>
      <c r="F5941">
        <v>0.1</v>
      </c>
      <c r="G5941">
        <v>517</v>
      </c>
      <c r="H5941" t="s">
        <v>54</v>
      </c>
      <c r="I5941">
        <f t="shared" si="187"/>
        <v>4</v>
      </c>
      <c r="J5941">
        <f t="shared" si="186"/>
        <v>0</v>
      </c>
    </row>
    <row r="5942" spans="1:10">
      <c r="A5942" t="s">
        <v>53</v>
      </c>
      <c r="B5942" s="57">
        <v>35910</v>
      </c>
      <c r="C5942">
        <v>1998</v>
      </c>
      <c r="D5942">
        <v>710</v>
      </c>
      <c r="E5942">
        <v>4050.68</v>
      </c>
      <c r="F5942">
        <v>0.02</v>
      </c>
      <c r="G5942">
        <v>541</v>
      </c>
      <c r="H5942" t="s">
        <v>54</v>
      </c>
      <c r="I5942">
        <f t="shared" si="187"/>
        <v>4</v>
      </c>
      <c r="J5942">
        <f t="shared" si="186"/>
        <v>0</v>
      </c>
    </row>
    <row r="5943" spans="1:10">
      <c r="A5943" t="s">
        <v>53</v>
      </c>
      <c r="B5943" s="57">
        <v>35910</v>
      </c>
      <c r="C5943">
        <v>1998</v>
      </c>
      <c r="D5943">
        <v>710</v>
      </c>
      <c r="E5943">
        <v>4700.0200000000004</v>
      </c>
      <c r="F5943">
        <v>4.62</v>
      </c>
      <c r="G5943">
        <v>610</v>
      </c>
      <c r="H5943" t="s">
        <v>18</v>
      </c>
      <c r="I5943">
        <f t="shared" si="187"/>
        <v>4</v>
      </c>
      <c r="J5943">
        <f t="shared" si="186"/>
        <v>0</v>
      </c>
    </row>
    <row r="5944" spans="1:10">
      <c r="A5944" t="s">
        <v>53</v>
      </c>
      <c r="B5944" s="57">
        <v>35910</v>
      </c>
      <c r="C5944">
        <v>1998</v>
      </c>
      <c r="D5944">
        <v>710</v>
      </c>
      <c r="E5944">
        <v>4700.0200000000004</v>
      </c>
      <c r="F5944">
        <v>162.06</v>
      </c>
      <c r="G5944">
        <v>630</v>
      </c>
      <c r="H5944" t="s">
        <v>18</v>
      </c>
      <c r="I5944">
        <f t="shared" si="187"/>
        <v>4</v>
      </c>
      <c r="J5944">
        <f t="shared" si="186"/>
        <v>0</v>
      </c>
    </row>
    <row r="5945" spans="1:10">
      <c r="A5945" t="s">
        <v>53</v>
      </c>
      <c r="B5945" s="57">
        <v>35910</v>
      </c>
      <c r="C5945">
        <v>1998</v>
      </c>
      <c r="D5945">
        <v>710</v>
      </c>
      <c r="E5945">
        <v>4700.0200000000004</v>
      </c>
      <c r="F5945">
        <v>48.68</v>
      </c>
      <c r="G5945">
        <v>640</v>
      </c>
      <c r="H5945" t="s">
        <v>18</v>
      </c>
      <c r="I5945">
        <f t="shared" si="187"/>
        <v>4</v>
      </c>
      <c r="J5945">
        <f t="shared" si="186"/>
        <v>0</v>
      </c>
    </row>
    <row r="5946" spans="1:10">
      <c r="A5946" t="s">
        <v>53</v>
      </c>
      <c r="B5946" s="57">
        <v>35910</v>
      </c>
      <c r="C5946">
        <v>1998</v>
      </c>
      <c r="D5946">
        <v>710</v>
      </c>
      <c r="E5946">
        <v>4700.0200000000004</v>
      </c>
      <c r="F5946">
        <v>139.01</v>
      </c>
      <c r="G5946">
        <v>650</v>
      </c>
      <c r="H5946" t="s">
        <v>18</v>
      </c>
      <c r="I5946">
        <f t="shared" si="187"/>
        <v>4</v>
      </c>
      <c r="J5946">
        <f t="shared" si="186"/>
        <v>0</v>
      </c>
    </row>
    <row r="5947" spans="1:10">
      <c r="A5947" t="s">
        <v>53</v>
      </c>
      <c r="B5947" s="57">
        <v>35910</v>
      </c>
      <c r="C5947">
        <v>1998</v>
      </c>
      <c r="D5947">
        <v>710</v>
      </c>
      <c r="E5947">
        <v>4700.0200000000004</v>
      </c>
      <c r="F5947">
        <v>40.39</v>
      </c>
      <c r="G5947">
        <v>659</v>
      </c>
      <c r="H5947" t="s">
        <v>55</v>
      </c>
      <c r="I5947">
        <f t="shared" si="187"/>
        <v>4</v>
      </c>
      <c r="J5947">
        <f t="shared" si="186"/>
        <v>0</v>
      </c>
    </row>
    <row r="5948" spans="1:10">
      <c r="A5948" t="s">
        <v>53</v>
      </c>
      <c r="B5948" s="57">
        <v>35910</v>
      </c>
      <c r="C5948">
        <v>1998</v>
      </c>
      <c r="D5948">
        <v>710</v>
      </c>
      <c r="E5948">
        <v>5406.18</v>
      </c>
      <c r="F5948">
        <v>7.43</v>
      </c>
      <c r="G5948">
        <v>542</v>
      </c>
      <c r="H5948" t="s">
        <v>54</v>
      </c>
      <c r="I5948">
        <f t="shared" si="187"/>
        <v>4</v>
      </c>
      <c r="J5948">
        <f t="shared" si="186"/>
        <v>0</v>
      </c>
    </row>
    <row r="5949" spans="1:10">
      <c r="A5949" t="s">
        <v>53</v>
      </c>
      <c r="B5949" s="57">
        <v>35910</v>
      </c>
      <c r="C5949">
        <v>1998</v>
      </c>
      <c r="D5949">
        <v>710</v>
      </c>
      <c r="F5949">
        <v>0</v>
      </c>
      <c r="G5949">
        <v>509</v>
      </c>
      <c r="H5949" t="s">
        <v>54</v>
      </c>
      <c r="I5949">
        <f t="shared" si="187"/>
        <v>4</v>
      </c>
      <c r="J5949">
        <f t="shared" si="186"/>
        <v>0</v>
      </c>
    </row>
    <row r="5950" spans="1:10">
      <c r="A5950" t="s">
        <v>53</v>
      </c>
      <c r="B5950" s="57">
        <v>35910</v>
      </c>
      <c r="C5950">
        <v>1998</v>
      </c>
      <c r="D5950">
        <v>710</v>
      </c>
      <c r="F5950">
        <v>0.05</v>
      </c>
      <c r="G5950">
        <v>517</v>
      </c>
      <c r="H5950" t="s">
        <v>54</v>
      </c>
      <c r="I5950">
        <f t="shared" si="187"/>
        <v>4</v>
      </c>
      <c r="J5950">
        <f t="shared" si="186"/>
        <v>0</v>
      </c>
    </row>
    <row r="5951" spans="1:10">
      <c r="A5951" t="s">
        <v>53</v>
      </c>
      <c r="B5951" s="57">
        <v>35910</v>
      </c>
      <c r="C5951">
        <v>1998</v>
      </c>
      <c r="D5951">
        <v>710</v>
      </c>
      <c r="F5951">
        <v>0</v>
      </c>
      <c r="G5951">
        <v>518</v>
      </c>
      <c r="H5951" t="s">
        <v>54</v>
      </c>
      <c r="I5951">
        <f t="shared" si="187"/>
        <v>4</v>
      </c>
      <c r="J5951">
        <f t="shared" si="186"/>
        <v>0</v>
      </c>
    </row>
    <row r="5952" spans="1:10">
      <c r="A5952" t="s">
        <v>53</v>
      </c>
      <c r="B5952" s="57">
        <v>35910</v>
      </c>
      <c r="C5952">
        <v>1998</v>
      </c>
      <c r="D5952">
        <v>710</v>
      </c>
      <c r="F5952">
        <v>0.04</v>
      </c>
      <c r="G5952">
        <v>541</v>
      </c>
      <c r="H5952" t="s">
        <v>54</v>
      </c>
      <c r="I5952">
        <f t="shared" si="187"/>
        <v>4</v>
      </c>
      <c r="J5952">
        <f t="shared" si="186"/>
        <v>0</v>
      </c>
    </row>
    <row r="5953" spans="1:10">
      <c r="A5953" t="s">
        <v>53</v>
      </c>
      <c r="B5953" s="57">
        <v>35910</v>
      </c>
      <c r="C5953">
        <v>1998</v>
      </c>
      <c r="D5953">
        <v>710</v>
      </c>
      <c r="F5953">
        <v>0.16</v>
      </c>
      <c r="G5953">
        <v>542</v>
      </c>
      <c r="H5953" t="s">
        <v>54</v>
      </c>
      <c r="I5953">
        <f t="shared" si="187"/>
        <v>4</v>
      </c>
      <c r="J5953">
        <f t="shared" si="186"/>
        <v>0</v>
      </c>
    </row>
    <row r="5954" spans="1:10">
      <c r="A5954" t="s">
        <v>53</v>
      </c>
      <c r="B5954" s="57">
        <v>35910</v>
      </c>
      <c r="C5954">
        <v>1998</v>
      </c>
      <c r="D5954">
        <v>710</v>
      </c>
      <c r="F5954">
        <v>1.01</v>
      </c>
      <c r="G5954">
        <v>610</v>
      </c>
      <c r="H5954" t="s">
        <v>18</v>
      </c>
      <c r="I5954">
        <f t="shared" si="187"/>
        <v>4</v>
      </c>
      <c r="J5954">
        <f t="shared" si="186"/>
        <v>0</v>
      </c>
    </row>
    <row r="5955" spans="1:10">
      <c r="A5955" t="s">
        <v>53</v>
      </c>
      <c r="B5955" s="57">
        <v>35910</v>
      </c>
      <c r="C5955">
        <v>1998</v>
      </c>
      <c r="D5955">
        <v>710</v>
      </c>
      <c r="F5955">
        <v>1.56</v>
      </c>
      <c r="G5955">
        <v>620</v>
      </c>
      <c r="H5955" t="s">
        <v>18</v>
      </c>
      <c r="I5955">
        <f t="shared" si="187"/>
        <v>4</v>
      </c>
      <c r="J5955">
        <f t="shared" ref="J5955:J6018" si="188">IF(I5955&lt;7,0,1)</f>
        <v>0</v>
      </c>
    </row>
    <row r="5956" spans="1:10">
      <c r="A5956" t="s">
        <v>53</v>
      </c>
      <c r="B5956" s="57">
        <v>35910</v>
      </c>
      <c r="C5956">
        <v>1998</v>
      </c>
      <c r="D5956">
        <v>710</v>
      </c>
      <c r="F5956">
        <v>11.81</v>
      </c>
      <c r="G5956">
        <v>630</v>
      </c>
      <c r="H5956" t="s">
        <v>18</v>
      </c>
      <c r="I5956">
        <f t="shared" si="187"/>
        <v>4</v>
      </c>
      <c r="J5956">
        <f t="shared" si="188"/>
        <v>0</v>
      </c>
    </row>
    <row r="5957" spans="1:10">
      <c r="A5957" t="s">
        <v>53</v>
      </c>
      <c r="B5957" s="57">
        <v>35910</v>
      </c>
      <c r="C5957">
        <v>1998</v>
      </c>
      <c r="D5957">
        <v>710</v>
      </c>
      <c r="F5957">
        <v>0.46</v>
      </c>
      <c r="G5957">
        <v>640</v>
      </c>
      <c r="H5957" t="s">
        <v>18</v>
      </c>
      <c r="I5957">
        <f t="shared" si="187"/>
        <v>4</v>
      </c>
      <c r="J5957">
        <f t="shared" si="188"/>
        <v>0</v>
      </c>
    </row>
    <row r="5958" spans="1:10">
      <c r="A5958" t="s">
        <v>53</v>
      </c>
      <c r="B5958" s="57">
        <v>35910</v>
      </c>
      <c r="C5958">
        <v>1998</v>
      </c>
      <c r="D5958">
        <v>710</v>
      </c>
      <c r="F5958">
        <v>0</v>
      </c>
      <c r="G5958">
        <v>649</v>
      </c>
      <c r="H5958" t="s">
        <v>55</v>
      </c>
      <c r="I5958">
        <f t="shared" si="187"/>
        <v>4</v>
      </c>
      <c r="J5958">
        <f t="shared" si="188"/>
        <v>0</v>
      </c>
    </row>
    <row r="5959" spans="1:10">
      <c r="A5959" t="s">
        <v>53</v>
      </c>
      <c r="B5959" s="57">
        <v>35910</v>
      </c>
      <c r="C5959">
        <v>1998</v>
      </c>
      <c r="D5959">
        <v>710</v>
      </c>
      <c r="F5959">
        <v>2.92</v>
      </c>
      <c r="G5959">
        <v>650</v>
      </c>
      <c r="H5959" t="s">
        <v>18</v>
      </c>
      <c r="I5959">
        <f t="shared" si="187"/>
        <v>4</v>
      </c>
      <c r="J5959">
        <f t="shared" si="188"/>
        <v>0</v>
      </c>
    </row>
    <row r="5960" spans="1:10">
      <c r="A5960" t="s">
        <v>53</v>
      </c>
      <c r="B5960" s="57">
        <v>35910</v>
      </c>
      <c r="C5960">
        <v>1998</v>
      </c>
      <c r="D5960">
        <v>710</v>
      </c>
      <c r="F5960">
        <v>0.71</v>
      </c>
      <c r="G5960">
        <v>659</v>
      </c>
      <c r="H5960" t="s">
        <v>55</v>
      </c>
      <c r="I5960">
        <f t="shared" si="187"/>
        <v>4</v>
      </c>
      <c r="J5960">
        <f t="shared" si="188"/>
        <v>0</v>
      </c>
    </row>
    <row r="5961" spans="1:10">
      <c r="A5961" t="s">
        <v>53</v>
      </c>
      <c r="B5961" s="57">
        <v>35917</v>
      </c>
      <c r="C5961">
        <v>1998</v>
      </c>
      <c r="D5961">
        <v>710</v>
      </c>
      <c r="E5961">
        <v>4050.68</v>
      </c>
      <c r="F5961">
        <v>7.7</v>
      </c>
      <c r="G5961">
        <v>521</v>
      </c>
      <c r="H5961" t="s">
        <v>54</v>
      </c>
      <c r="I5961">
        <f t="shared" si="187"/>
        <v>5</v>
      </c>
      <c r="J5961">
        <f t="shared" si="188"/>
        <v>0</v>
      </c>
    </row>
    <row r="5962" spans="1:10">
      <c r="A5962" t="s">
        <v>53</v>
      </c>
      <c r="B5962" s="57">
        <v>35917</v>
      </c>
      <c r="C5962">
        <v>1998</v>
      </c>
      <c r="D5962">
        <v>710</v>
      </c>
      <c r="E5962">
        <v>4050.68</v>
      </c>
      <c r="F5962">
        <v>0.59</v>
      </c>
      <c r="G5962">
        <v>523</v>
      </c>
      <c r="H5962" t="s">
        <v>54</v>
      </c>
      <c r="I5962">
        <f t="shared" si="187"/>
        <v>5</v>
      </c>
      <c r="J5962">
        <f t="shared" si="188"/>
        <v>0</v>
      </c>
    </row>
    <row r="5963" spans="1:10">
      <c r="A5963" t="s">
        <v>53</v>
      </c>
      <c r="B5963" s="57">
        <v>35917</v>
      </c>
      <c r="C5963">
        <v>1998</v>
      </c>
      <c r="D5963">
        <v>710</v>
      </c>
      <c r="E5963">
        <v>4050.68</v>
      </c>
      <c r="F5963">
        <v>7.27</v>
      </c>
      <c r="G5963">
        <v>541</v>
      </c>
      <c r="H5963" t="s">
        <v>54</v>
      </c>
      <c r="I5963">
        <f t="shared" si="187"/>
        <v>5</v>
      </c>
      <c r="J5963">
        <f t="shared" si="188"/>
        <v>0</v>
      </c>
    </row>
    <row r="5964" spans="1:10">
      <c r="A5964" t="s">
        <v>53</v>
      </c>
      <c r="B5964" s="57">
        <v>35917</v>
      </c>
      <c r="C5964">
        <v>1998</v>
      </c>
      <c r="D5964">
        <v>710</v>
      </c>
      <c r="E5964">
        <v>4700.0200000000004</v>
      </c>
      <c r="F5964">
        <v>22.32</v>
      </c>
      <c r="G5964">
        <v>610</v>
      </c>
      <c r="H5964" t="s">
        <v>18</v>
      </c>
      <c r="I5964">
        <f t="shared" si="187"/>
        <v>5</v>
      </c>
      <c r="J5964">
        <f t="shared" si="188"/>
        <v>0</v>
      </c>
    </row>
    <row r="5965" spans="1:10">
      <c r="A5965" t="s">
        <v>53</v>
      </c>
      <c r="B5965" s="57">
        <v>35917</v>
      </c>
      <c r="C5965">
        <v>1998</v>
      </c>
      <c r="D5965">
        <v>710</v>
      </c>
      <c r="E5965">
        <v>4700.0200000000004</v>
      </c>
      <c r="F5965">
        <v>16.920000000000002</v>
      </c>
      <c r="G5965">
        <v>620</v>
      </c>
      <c r="H5965" t="s">
        <v>18</v>
      </c>
      <c r="I5965">
        <f t="shared" si="187"/>
        <v>5</v>
      </c>
      <c r="J5965">
        <f t="shared" si="188"/>
        <v>0</v>
      </c>
    </row>
    <row r="5966" spans="1:10">
      <c r="A5966" t="s">
        <v>53</v>
      </c>
      <c r="B5966" s="57">
        <v>35917</v>
      </c>
      <c r="C5966">
        <v>1998</v>
      </c>
      <c r="D5966">
        <v>710</v>
      </c>
      <c r="E5966">
        <v>4700.0200000000004</v>
      </c>
      <c r="F5966">
        <v>182.82</v>
      </c>
      <c r="G5966">
        <v>630</v>
      </c>
      <c r="H5966" t="s">
        <v>18</v>
      </c>
      <c r="I5966">
        <f t="shared" si="187"/>
        <v>5</v>
      </c>
      <c r="J5966">
        <f t="shared" si="188"/>
        <v>0</v>
      </c>
    </row>
    <row r="5967" spans="1:10">
      <c r="A5967" t="s">
        <v>53</v>
      </c>
      <c r="B5967" s="57">
        <v>35917</v>
      </c>
      <c r="C5967">
        <v>1998</v>
      </c>
      <c r="D5967">
        <v>710</v>
      </c>
      <c r="E5967">
        <v>4700.0200000000004</v>
      </c>
      <c r="F5967">
        <v>100.49</v>
      </c>
      <c r="G5967">
        <v>640</v>
      </c>
      <c r="H5967" t="s">
        <v>18</v>
      </c>
      <c r="I5967">
        <f t="shared" si="187"/>
        <v>5</v>
      </c>
      <c r="J5967">
        <f t="shared" si="188"/>
        <v>0</v>
      </c>
    </row>
    <row r="5968" spans="1:10">
      <c r="A5968" t="s">
        <v>53</v>
      </c>
      <c r="B5968" s="57">
        <v>35917</v>
      </c>
      <c r="C5968">
        <v>1998</v>
      </c>
      <c r="D5968">
        <v>710</v>
      </c>
      <c r="E5968">
        <v>4700.0200000000004</v>
      </c>
      <c r="F5968">
        <v>184.01</v>
      </c>
      <c r="G5968">
        <v>650</v>
      </c>
      <c r="H5968" t="s">
        <v>18</v>
      </c>
      <c r="I5968">
        <f t="shared" si="187"/>
        <v>5</v>
      </c>
      <c r="J5968">
        <f t="shared" si="188"/>
        <v>0</v>
      </c>
    </row>
    <row r="5969" spans="1:10">
      <c r="A5969" t="s">
        <v>53</v>
      </c>
      <c r="B5969" s="57">
        <v>35917</v>
      </c>
      <c r="C5969">
        <v>1998</v>
      </c>
      <c r="D5969">
        <v>710</v>
      </c>
      <c r="E5969">
        <v>4700.0200000000004</v>
      </c>
      <c r="F5969">
        <v>5.65</v>
      </c>
      <c r="G5969">
        <v>659</v>
      </c>
      <c r="H5969" t="s">
        <v>55</v>
      </c>
      <c r="I5969">
        <f t="shared" si="187"/>
        <v>5</v>
      </c>
      <c r="J5969">
        <f t="shared" si="188"/>
        <v>0</v>
      </c>
    </row>
    <row r="5970" spans="1:10">
      <c r="A5970" t="s">
        <v>53</v>
      </c>
      <c r="B5970" s="57">
        <v>35917</v>
      </c>
      <c r="C5970">
        <v>1998</v>
      </c>
      <c r="D5970">
        <v>710</v>
      </c>
      <c r="E5970">
        <v>5406.18</v>
      </c>
      <c r="F5970">
        <v>0.3</v>
      </c>
      <c r="G5970">
        <v>541</v>
      </c>
      <c r="H5970" t="s">
        <v>54</v>
      </c>
      <c r="I5970">
        <f t="shared" si="187"/>
        <v>5</v>
      </c>
      <c r="J5970">
        <f t="shared" si="188"/>
        <v>0</v>
      </c>
    </row>
    <row r="5971" spans="1:10">
      <c r="A5971" t="s">
        <v>53</v>
      </c>
      <c r="B5971" s="57">
        <v>35917</v>
      </c>
      <c r="C5971">
        <v>1998</v>
      </c>
      <c r="D5971">
        <v>710</v>
      </c>
      <c r="F5971">
        <v>0.11</v>
      </c>
      <c r="G5971">
        <v>509</v>
      </c>
      <c r="H5971" t="s">
        <v>54</v>
      </c>
      <c r="I5971">
        <f t="shared" si="187"/>
        <v>5</v>
      </c>
      <c r="J5971">
        <f t="shared" si="188"/>
        <v>0</v>
      </c>
    </row>
    <row r="5972" spans="1:10">
      <c r="A5972" t="s">
        <v>53</v>
      </c>
      <c r="B5972" s="57">
        <v>35917</v>
      </c>
      <c r="C5972">
        <v>1998</v>
      </c>
      <c r="D5972">
        <v>710</v>
      </c>
      <c r="F5972">
        <v>2.46</v>
      </c>
      <c r="G5972">
        <v>517</v>
      </c>
      <c r="H5972" t="s">
        <v>54</v>
      </c>
      <c r="I5972">
        <f t="shared" si="187"/>
        <v>5</v>
      </c>
      <c r="J5972">
        <f t="shared" si="188"/>
        <v>0</v>
      </c>
    </row>
    <row r="5973" spans="1:10">
      <c r="A5973" t="s">
        <v>53</v>
      </c>
      <c r="B5973" s="57">
        <v>35917</v>
      </c>
      <c r="C5973">
        <v>1998</v>
      </c>
      <c r="D5973">
        <v>710</v>
      </c>
      <c r="F5973">
        <v>0.91</v>
      </c>
      <c r="G5973">
        <v>518</v>
      </c>
      <c r="H5973" t="s">
        <v>54</v>
      </c>
      <c r="I5973">
        <f t="shared" si="187"/>
        <v>5</v>
      </c>
      <c r="J5973">
        <f t="shared" si="188"/>
        <v>0</v>
      </c>
    </row>
    <row r="5974" spans="1:10">
      <c r="A5974" t="s">
        <v>53</v>
      </c>
      <c r="B5974" s="57">
        <v>35917</v>
      </c>
      <c r="C5974">
        <v>1998</v>
      </c>
      <c r="D5974">
        <v>710</v>
      </c>
      <c r="F5974">
        <v>2.11</v>
      </c>
      <c r="G5974">
        <v>519</v>
      </c>
      <c r="H5974" t="s">
        <v>54</v>
      </c>
      <c r="I5974">
        <f t="shared" si="187"/>
        <v>5</v>
      </c>
      <c r="J5974">
        <f t="shared" si="188"/>
        <v>0</v>
      </c>
    </row>
    <row r="5975" spans="1:10">
      <c r="A5975" t="s">
        <v>53</v>
      </c>
      <c r="B5975" s="57">
        <v>35917</v>
      </c>
      <c r="C5975">
        <v>1998</v>
      </c>
      <c r="D5975">
        <v>710</v>
      </c>
      <c r="F5975">
        <v>0.93</v>
      </c>
      <c r="G5975">
        <v>521</v>
      </c>
      <c r="H5975" t="s">
        <v>54</v>
      </c>
      <c r="I5975">
        <f t="shared" si="187"/>
        <v>5</v>
      </c>
      <c r="J5975">
        <f t="shared" si="188"/>
        <v>0</v>
      </c>
    </row>
    <row r="5976" spans="1:10">
      <c r="A5976" t="s">
        <v>53</v>
      </c>
      <c r="B5976" s="57">
        <v>35917</v>
      </c>
      <c r="C5976">
        <v>1998</v>
      </c>
      <c r="D5976">
        <v>710</v>
      </c>
      <c r="F5976">
        <v>4.28</v>
      </c>
      <c r="G5976">
        <v>523</v>
      </c>
      <c r="H5976" t="s">
        <v>54</v>
      </c>
      <c r="I5976">
        <f t="shared" si="187"/>
        <v>5</v>
      </c>
      <c r="J5976">
        <f t="shared" si="188"/>
        <v>0</v>
      </c>
    </row>
    <row r="5977" spans="1:10">
      <c r="A5977" t="s">
        <v>53</v>
      </c>
      <c r="B5977" s="57">
        <v>35917</v>
      </c>
      <c r="C5977">
        <v>1998</v>
      </c>
      <c r="D5977">
        <v>710</v>
      </c>
      <c r="F5977">
        <v>0</v>
      </c>
      <c r="G5977">
        <v>541</v>
      </c>
      <c r="H5977" t="s">
        <v>54</v>
      </c>
      <c r="I5977">
        <f t="shared" si="187"/>
        <v>5</v>
      </c>
      <c r="J5977">
        <f t="shared" si="188"/>
        <v>0</v>
      </c>
    </row>
    <row r="5978" spans="1:10">
      <c r="A5978" t="s">
        <v>53</v>
      </c>
      <c r="B5978" s="57">
        <v>35917</v>
      </c>
      <c r="C5978">
        <v>1998</v>
      </c>
      <c r="D5978">
        <v>710</v>
      </c>
      <c r="F5978">
        <v>0.57999999999999996</v>
      </c>
      <c r="G5978">
        <v>610</v>
      </c>
      <c r="H5978" t="s">
        <v>18</v>
      </c>
      <c r="I5978">
        <f t="shared" si="187"/>
        <v>5</v>
      </c>
      <c r="J5978">
        <f t="shared" si="188"/>
        <v>0</v>
      </c>
    </row>
    <row r="5979" spans="1:10">
      <c r="A5979" t="s">
        <v>53</v>
      </c>
      <c r="B5979" s="57">
        <v>35917</v>
      </c>
      <c r="C5979">
        <v>1998</v>
      </c>
      <c r="D5979">
        <v>710</v>
      </c>
      <c r="F5979">
        <v>1.24</v>
      </c>
      <c r="G5979">
        <v>620</v>
      </c>
      <c r="H5979" t="s">
        <v>18</v>
      </c>
      <c r="I5979">
        <f t="shared" si="187"/>
        <v>5</v>
      </c>
      <c r="J5979">
        <f t="shared" si="188"/>
        <v>0</v>
      </c>
    </row>
    <row r="5980" spans="1:10">
      <c r="A5980" t="s">
        <v>53</v>
      </c>
      <c r="B5980" s="57">
        <v>35917</v>
      </c>
      <c r="C5980">
        <v>1998</v>
      </c>
      <c r="D5980">
        <v>710</v>
      </c>
      <c r="F5980">
        <v>7.03</v>
      </c>
      <c r="G5980">
        <v>630</v>
      </c>
      <c r="H5980" t="s">
        <v>18</v>
      </c>
      <c r="I5980">
        <f t="shared" si="187"/>
        <v>5</v>
      </c>
      <c r="J5980">
        <f t="shared" si="188"/>
        <v>0</v>
      </c>
    </row>
    <row r="5981" spans="1:10">
      <c r="A5981" t="s">
        <v>53</v>
      </c>
      <c r="B5981" s="57">
        <v>35917</v>
      </c>
      <c r="C5981">
        <v>1998</v>
      </c>
      <c r="D5981">
        <v>710</v>
      </c>
      <c r="F5981">
        <v>26.69</v>
      </c>
      <c r="G5981">
        <v>640</v>
      </c>
      <c r="H5981" t="s">
        <v>18</v>
      </c>
      <c r="I5981">
        <f t="shared" si="187"/>
        <v>5</v>
      </c>
      <c r="J5981">
        <f t="shared" si="188"/>
        <v>0</v>
      </c>
    </row>
    <row r="5982" spans="1:10">
      <c r="A5982" t="s">
        <v>53</v>
      </c>
      <c r="B5982" s="57">
        <v>35917</v>
      </c>
      <c r="C5982">
        <v>1998</v>
      </c>
      <c r="D5982">
        <v>710</v>
      </c>
      <c r="F5982">
        <v>4.76</v>
      </c>
      <c r="G5982">
        <v>650</v>
      </c>
      <c r="H5982" t="s">
        <v>18</v>
      </c>
      <c r="I5982">
        <f t="shared" si="187"/>
        <v>5</v>
      </c>
      <c r="J5982">
        <f t="shared" si="188"/>
        <v>0</v>
      </c>
    </row>
    <row r="5983" spans="1:10">
      <c r="A5983" t="s">
        <v>53</v>
      </c>
      <c r="B5983" s="57">
        <v>35917</v>
      </c>
      <c r="C5983">
        <v>1998</v>
      </c>
      <c r="D5983">
        <v>710</v>
      </c>
      <c r="F5983">
        <v>0.34</v>
      </c>
      <c r="G5983">
        <v>659</v>
      </c>
      <c r="H5983" t="s">
        <v>55</v>
      </c>
      <c r="I5983">
        <f t="shared" si="187"/>
        <v>5</v>
      </c>
      <c r="J5983">
        <f t="shared" si="188"/>
        <v>0</v>
      </c>
    </row>
    <row r="5984" spans="1:10">
      <c r="A5984" t="s">
        <v>53</v>
      </c>
      <c r="B5984" s="57">
        <v>35924</v>
      </c>
      <c r="C5984">
        <v>1998</v>
      </c>
      <c r="D5984">
        <v>710</v>
      </c>
      <c r="E5984">
        <v>4050.68</v>
      </c>
      <c r="F5984">
        <v>1.62</v>
      </c>
      <c r="G5984">
        <v>519</v>
      </c>
      <c r="H5984" t="s">
        <v>54</v>
      </c>
      <c r="I5984">
        <f t="shared" si="187"/>
        <v>5</v>
      </c>
      <c r="J5984">
        <f t="shared" si="188"/>
        <v>0</v>
      </c>
    </row>
    <row r="5985" spans="1:10">
      <c r="A5985" t="s">
        <v>53</v>
      </c>
      <c r="B5985" s="57">
        <v>35924</v>
      </c>
      <c r="C5985">
        <v>1998</v>
      </c>
      <c r="D5985">
        <v>710</v>
      </c>
      <c r="E5985">
        <v>4050.68</v>
      </c>
      <c r="F5985">
        <v>5.5</v>
      </c>
      <c r="G5985">
        <v>521</v>
      </c>
      <c r="H5985" t="s">
        <v>54</v>
      </c>
      <c r="I5985">
        <f t="shared" si="187"/>
        <v>5</v>
      </c>
      <c r="J5985">
        <f t="shared" si="188"/>
        <v>0</v>
      </c>
    </row>
    <row r="5986" spans="1:10">
      <c r="A5986" t="s">
        <v>53</v>
      </c>
      <c r="B5986" s="57">
        <v>35924</v>
      </c>
      <c r="C5986">
        <v>1998</v>
      </c>
      <c r="D5986">
        <v>710</v>
      </c>
      <c r="E5986">
        <v>4050.68</v>
      </c>
      <c r="F5986">
        <v>0.96</v>
      </c>
      <c r="G5986">
        <v>523</v>
      </c>
      <c r="H5986" t="s">
        <v>54</v>
      </c>
      <c r="I5986">
        <f t="shared" si="187"/>
        <v>5</v>
      </c>
      <c r="J5986">
        <f t="shared" si="188"/>
        <v>0</v>
      </c>
    </row>
    <row r="5987" spans="1:10">
      <c r="A5987" t="s">
        <v>53</v>
      </c>
      <c r="B5987" s="57">
        <v>35924</v>
      </c>
      <c r="C5987">
        <v>1998</v>
      </c>
      <c r="D5987">
        <v>710</v>
      </c>
      <c r="E5987">
        <v>4050.68</v>
      </c>
      <c r="F5987">
        <v>5.65</v>
      </c>
      <c r="G5987">
        <v>541</v>
      </c>
      <c r="H5987" t="s">
        <v>54</v>
      </c>
      <c r="I5987">
        <f t="shared" si="187"/>
        <v>5</v>
      </c>
      <c r="J5987">
        <f t="shared" si="188"/>
        <v>0</v>
      </c>
    </row>
    <row r="5988" spans="1:10">
      <c r="A5988" t="s">
        <v>53</v>
      </c>
      <c r="B5988" s="57">
        <v>35924</v>
      </c>
      <c r="C5988">
        <v>1998</v>
      </c>
      <c r="D5988">
        <v>710</v>
      </c>
      <c r="E5988">
        <v>4050.68</v>
      </c>
      <c r="F5988">
        <v>0.27</v>
      </c>
      <c r="G5988">
        <v>542</v>
      </c>
      <c r="H5988" t="s">
        <v>54</v>
      </c>
      <c r="I5988">
        <f t="shared" si="187"/>
        <v>5</v>
      </c>
      <c r="J5988">
        <f t="shared" si="188"/>
        <v>0</v>
      </c>
    </row>
    <row r="5989" spans="1:10">
      <c r="A5989" t="s">
        <v>53</v>
      </c>
      <c r="B5989" s="57">
        <v>35924</v>
      </c>
      <c r="C5989">
        <v>1998</v>
      </c>
      <c r="D5989">
        <v>710</v>
      </c>
      <c r="E5989">
        <v>4700.0200000000004</v>
      </c>
      <c r="F5989">
        <v>7.86</v>
      </c>
      <c r="G5989">
        <v>610</v>
      </c>
      <c r="H5989" t="s">
        <v>18</v>
      </c>
      <c r="I5989">
        <f t="shared" si="187"/>
        <v>5</v>
      </c>
      <c r="J5989">
        <f t="shared" si="188"/>
        <v>0</v>
      </c>
    </row>
    <row r="5990" spans="1:10">
      <c r="A5990" t="s">
        <v>53</v>
      </c>
      <c r="B5990" s="57">
        <v>35924</v>
      </c>
      <c r="C5990">
        <v>1998</v>
      </c>
      <c r="D5990">
        <v>710</v>
      </c>
      <c r="E5990">
        <v>4700.0200000000004</v>
      </c>
      <c r="F5990">
        <v>214.66</v>
      </c>
      <c r="G5990">
        <v>630</v>
      </c>
      <c r="H5990" t="s">
        <v>18</v>
      </c>
      <c r="I5990">
        <f t="shared" ref="I5990:I6053" si="189">MONTH(B5990)</f>
        <v>5</v>
      </c>
      <c r="J5990">
        <f t="shared" si="188"/>
        <v>0</v>
      </c>
    </row>
    <row r="5991" spans="1:10">
      <c r="A5991" t="s">
        <v>53</v>
      </c>
      <c r="B5991" s="57">
        <v>35924</v>
      </c>
      <c r="C5991">
        <v>1998</v>
      </c>
      <c r="D5991">
        <v>710</v>
      </c>
      <c r="E5991">
        <v>4700.0200000000004</v>
      </c>
      <c r="F5991">
        <v>141.01</v>
      </c>
      <c r="G5991">
        <v>640</v>
      </c>
      <c r="H5991" t="s">
        <v>18</v>
      </c>
      <c r="I5991">
        <f t="shared" si="189"/>
        <v>5</v>
      </c>
      <c r="J5991">
        <f t="shared" si="188"/>
        <v>0</v>
      </c>
    </row>
    <row r="5992" spans="1:10">
      <c r="A5992" t="s">
        <v>53</v>
      </c>
      <c r="B5992" s="57">
        <v>35924</v>
      </c>
      <c r="C5992">
        <v>1998</v>
      </c>
      <c r="D5992">
        <v>710</v>
      </c>
      <c r="E5992">
        <v>4700.0200000000004</v>
      </c>
      <c r="F5992">
        <v>67.040000000000006</v>
      </c>
      <c r="G5992">
        <v>649</v>
      </c>
      <c r="H5992" t="s">
        <v>55</v>
      </c>
      <c r="I5992">
        <f t="shared" si="189"/>
        <v>5</v>
      </c>
      <c r="J5992">
        <f t="shared" si="188"/>
        <v>0</v>
      </c>
    </row>
    <row r="5993" spans="1:10">
      <c r="A5993" t="s">
        <v>53</v>
      </c>
      <c r="B5993" s="57">
        <v>35924</v>
      </c>
      <c r="C5993">
        <v>1998</v>
      </c>
      <c r="D5993">
        <v>710</v>
      </c>
      <c r="E5993">
        <v>4700.0200000000004</v>
      </c>
      <c r="F5993">
        <v>158.63999999999999</v>
      </c>
      <c r="G5993">
        <v>650</v>
      </c>
      <c r="H5993" t="s">
        <v>18</v>
      </c>
      <c r="I5993">
        <f t="shared" si="189"/>
        <v>5</v>
      </c>
      <c r="J5993">
        <f t="shared" si="188"/>
        <v>0</v>
      </c>
    </row>
    <row r="5994" spans="1:10">
      <c r="A5994" t="s">
        <v>53</v>
      </c>
      <c r="B5994" s="57">
        <v>35924</v>
      </c>
      <c r="C5994">
        <v>1998</v>
      </c>
      <c r="D5994">
        <v>710</v>
      </c>
      <c r="E5994">
        <v>4700.0200000000004</v>
      </c>
      <c r="F5994">
        <v>18.5</v>
      </c>
      <c r="G5994">
        <v>659</v>
      </c>
      <c r="H5994" t="s">
        <v>55</v>
      </c>
      <c r="I5994">
        <f t="shared" si="189"/>
        <v>5</v>
      </c>
      <c r="J5994">
        <f t="shared" si="188"/>
        <v>0</v>
      </c>
    </row>
    <row r="5995" spans="1:10">
      <c r="A5995" t="s">
        <v>53</v>
      </c>
      <c r="B5995" s="57">
        <v>35924</v>
      </c>
      <c r="C5995">
        <v>1998</v>
      </c>
      <c r="D5995">
        <v>710</v>
      </c>
      <c r="E5995">
        <v>5406.18</v>
      </c>
      <c r="F5995">
        <v>0.85</v>
      </c>
      <c r="G5995">
        <v>517</v>
      </c>
      <c r="H5995" t="s">
        <v>54</v>
      </c>
      <c r="I5995">
        <f t="shared" si="189"/>
        <v>5</v>
      </c>
      <c r="J5995">
        <f t="shared" si="188"/>
        <v>0</v>
      </c>
    </row>
    <row r="5996" spans="1:10">
      <c r="A5996" t="s">
        <v>53</v>
      </c>
      <c r="B5996" s="57">
        <v>35924</v>
      </c>
      <c r="C5996">
        <v>1998</v>
      </c>
      <c r="D5996">
        <v>710</v>
      </c>
      <c r="E5996">
        <v>5406.18</v>
      </c>
      <c r="F5996">
        <v>2.68</v>
      </c>
      <c r="G5996">
        <v>518</v>
      </c>
      <c r="H5996" t="s">
        <v>54</v>
      </c>
      <c r="I5996">
        <f t="shared" si="189"/>
        <v>5</v>
      </c>
      <c r="J5996">
        <f t="shared" si="188"/>
        <v>0</v>
      </c>
    </row>
    <row r="5997" spans="1:10">
      <c r="A5997" t="s">
        <v>53</v>
      </c>
      <c r="B5997" s="57">
        <v>35924</v>
      </c>
      <c r="C5997">
        <v>1998</v>
      </c>
      <c r="D5997">
        <v>710</v>
      </c>
      <c r="E5997">
        <v>5406.18</v>
      </c>
      <c r="F5997">
        <v>3.21</v>
      </c>
      <c r="G5997">
        <v>519</v>
      </c>
      <c r="H5997" t="s">
        <v>54</v>
      </c>
      <c r="I5997">
        <f t="shared" si="189"/>
        <v>5</v>
      </c>
      <c r="J5997">
        <f t="shared" si="188"/>
        <v>0</v>
      </c>
    </row>
    <row r="5998" spans="1:10">
      <c r="A5998" t="s">
        <v>53</v>
      </c>
      <c r="B5998" s="57">
        <v>35924</v>
      </c>
      <c r="C5998">
        <v>1998</v>
      </c>
      <c r="D5998">
        <v>710</v>
      </c>
      <c r="E5998">
        <v>5406.18</v>
      </c>
      <c r="F5998">
        <v>4.07</v>
      </c>
      <c r="G5998">
        <v>541</v>
      </c>
      <c r="H5998" t="s">
        <v>54</v>
      </c>
      <c r="I5998">
        <f t="shared" si="189"/>
        <v>5</v>
      </c>
      <c r="J5998">
        <f t="shared" si="188"/>
        <v>0</v>
      </c>
    </row>
    <row r="5999" spans="1:10">
      <c r="A5999" t="s">
        <v>53</v>
      </c>
      <c r="B5999" s="57">
        <v>35924</v>
      </c>
      <c r="C5999">
        <v>1998</v>
      </c>
      <c r="D5999">
        <v>710</v>
      </c>
      <c r="F5999">
        <v>0.08</v>
      </c>
      <c r="G5999">
        <v>509</v>
      </c>
      <c r="H5999" t="s">
        <v>54</v>
      </c>
      <c r="I5999">
        <f t="shared" si="189"/>
        <v>5</v>
      </c>
      <c r="J5999">
        <f t="shared" si="188"/>
        <v>0</v>
      </c>
    </row>
    <row r="6000" spans="1:10">
      <c r="A6000" t="s">
        <v>53</v>
      </c>
      <c r="B6000" s="57">
        <v>35924</v>
      </c>
      <c r="C6000">
        <v>1998</v>
      </c>
      <c r="D6000">
        <v>710</v>
      </c>
      <c r="F6000">
        <v>5.41</v>
      </c>
      <c r="G6000">
        <v>517</v>
      </c>
      <c r="H6000" t="s">
        <v>54</v>
      </c>
      <c r="I6000">
        <f t="shared" si="189"/>
        <v>5</v>
      </c>
      <c r="J6000">
        <f t="shared" si="188"/>
        <v>0</v>
      </c>
    </row>
    <row r="6001" spans="1:10">
      <c r="A6001" t="s">
        <v>53</v>
      </c>
      <c r="B6001" s="57">
        <v>35924</v>
      </c>
      <c r="C6001">
        <v>1998</v>
      </c>
      <c r="D6001">
        <v>710</v>
      </c>
      <c r="F6001">
        <v>2.97</v>
      </c>
      <c r="G6001">
        <v>518</v>
      </c>
      <c r="H6001" t="s">
        <v>54</v>
      </c>
      <c r="I6001">
        <f t="shared" si="189"/>
        <v>5</v>
      </c>
      <c r="J6001">
        <f t="shared" si="188"/>
        <v>0</v>
      </c>
    </row>
    <row r="6002" spans="1:10">
      <c r="A6002" t="s">
        <v>53</v>
      </c>
      <c r="B6002" s="57">
        <v>35924</v>
      </c>
      <c r="C6002">
        <v>1998</v>
      </c>
      <c r="D6002">
        <v>710</v>
      </c>
      <c r="F6002">
        <v>0.85</v>
      </c>
      <c r="G6002">
        <v>519</v>
      </c>
      <c r="H6002" t="s">
        <v>54</v>
      </c>
      <c r="I6002">
        <f t="shared" si="189"/>
        <v>5</v>
      </c>
      <c r="J6002">
        <f t="shared" si="188"/>
        <v>0</v>
      </c>
    </row>
    <row r="6003" spans="1:10">
      <c r="A6003" t="s">
        <v>53</v>
      </c>
      <c r="B6003" s="57">
        <v>35924</v>
      </c>
      <c r="C6003">
        <v>1998</v>
      </c>
      <c r="D6003">
        <v>710</v>
      </c>
      <c r="F6003">
        <v>1.06</v>
      </c>
      <c r="G6003">
        <v>521</v>
      </c>
      <c r="H6003" t="s">
        <v>54</v>
      </c>
      <c r="I6003">
        <f t="shared" si="189"/>
        <v>5</v>
      </c>
      <c r="J6003">
        <f t="shared" si="188"/>
        <v>0</v>
      </c>
    </row>
    <row r="6004" spans="1:10">
      <c r="A6004" t="s">
        <v>53</v>
      </c>
      <c r="B6004" s="57">
        <v>35924</v>
      </c>
      <c r="C6004">
        <v>1998</v>
      </c>
      <c r="D6004">
        <v>710</v>
      </c>
      <c r="F6004">
        <v>4.96</v>
      </c>
      <c r="G6004">
        <v>523</v>
      </c>
      <c r="H6004" t="s">
        <v>54</v>
      </c>
      <c r="I6004">
        <f t="shared" si="189"/>
        <v>5</v>
      </c>
      <c r="J6004">
        <f t="shared" si="188"/>
        <v>0</v>
      </c>
    </row>
    <row r="6005" spans="1:10">
      <c r="A6005" t="s">
        <v>53</v>
      </c>
      <c r="B6005" s="57">
        <v>35924</v>
      </c>
      <c r="C6005">
        <v>1998</v>
      </c>
      <c r="D6005">
        <v>710</v>
      </c>
      <c r="F6005">
        <v>0.06</v>
      </c>
      <c r="G6005">
        <v>541</v>
      </c>
      <c r="H6005" t="s">
        <v>54</v>
      </c>
      <c r="I6005">
        <f t="shared" si="189"/>
        <v>5</v>
      </c>
      <c r="J6005">
        <f t="shared" si="188"/>
        <v>0</v>
      </c>
    </row>
    <row r="6006" spans="1:10">
      <c r="A6006" t="s">
        <v>53</v>
      </c>
      <c r="B6006" s="57">
        <v>35924</v>
      </c>
      <c r="C6006">
        <v>1998</v>
      </c>
      <c r="D6006">
        <v>710</v>
      </c>
      <c r="F6006">
        <v>0.2</v>
      </c>
      <c r="G6006">
        <v>610</v>
      </c>
      <c r="H6006" t="s">
        <v>18</v>
      </c>
      <c r="I6006">
        <f t="shared" si="189"/>
        <v>5</v>
      </c>
      <c r="J6006">
        <f t="shared" si="188"/>
        <v>0</v>
      </c>
    </row>
    <row r="6007" spans="1:10">
      <c r="A6007" t="s">
        <v>53</v>
      </c>
      <c r="B6007" s="57">
        <v>35924</v>
      </c>
      <c r="C6007">
        <v>1998</v>
      </c>
      <c r="D6007">
        <v>710</v>
      </c>
      <c r="F6007">
        <v>0.06</v>
      </c>
      <c r="G6007">
        <v>620</v>
      </c>
      <c r="H6007" t="s">
        <v>18</v>
      </c>
      <c r="I6007">
        <f t="shared" si="189"/>
        <v>5</v>
      </c>
      <c r="J6007">
        <f t="shared" si="188"/>
        <v>0</v>
      </c>
    </row>
    <row r="6008" spans="1:10">
      <c r="A6008" t="s">
        <v>53</v>
      </c>
      <c r="B6008" s="57">
        <v>35924</v>
      </c>
      <c r="C6008">
        <v>1998</v>
      </c>
      <c r="D6008">
        <v>710</v>
      </c>
      <c r="F6008">
        <v>7.96</v>
      </c>
      <c r="G6008">
        <v>630</v>
      </c>
      <c r="H6008" t="s">
        <v>18</v>
      </c>
      <c r="I6008">
        <f t="shared" si="189"/>
        <v>5</v>
      </c>
      <c r="J6008">
        <f t="shared" si="188"/>
        <v>0</v>
      </c>
    </row>
    <row r="6009" spans="1:10">
      <c r="A6009" t="s">
        <v>53</v>
      </c>
      <c r="B6009" s="57">
        <v>35924</v>
      </c>
      <c r="C6009">
        <v>1998</v>
      </c>
      <c r="D6009">
        <v>710</v>
      </c>
      <c r="F6009">
        <v>15.11</v>
      </c>
      <c r="G6009">
        <v>640</v>
      </c>
      <c r="H6009" t="s">
        <v>18</v>
      </c>
      <c r="I6009">
        <f t="shared" si="189"/>
        <v>5</v>
      </c>
      <c r="J6009">
        <f t="shared" si="188"/>
        <v>0</v>
      </c>
    </row>
    <row r="6010" spans="1:10">
      <c r="A6010" t="s">
        <v>53</v>
      </c>
      <c r="B6010" s="57">
        <v>35924</v>
      </c>
      <c r="C6010">
        <v>1998</v>
      </c>
      <c r="D6010">
        <v>710</v>
      </c>
      <c r="F6010">
        <v>1.1000000000000001</v>
      </c>
      <c r="G6010">
        <v>649</v>
      </c>
      <c r="H6010" t="s">
        <v>55</v>
      </c>
      <c r="I6010">
        <f t="shared" si="189"/>
        <v>5</v>
      </c>
      <c r="J6010">
        <f t="shared" si="188"/>
        <v>0</v>
      </c>
    </row>
    <row r="6011" spans="1:10">
      <c r="A6011" t="s">
        <v>53</v>
      </c>
      <c r="B6011" s="57">
        <v>35924</v>
      </c>
      <c r="C6011">
        <v>1998</v>
      </c>
      <c r="D6011">
        <v>710</v>
      </c>
      <c r="F6011">
        <v>4.0599999999999996</v>
      </c>
      <c r="G6011">
        <v>650</v>
      </c>
      <c r="H6011" t="s">
        <v>18</v>
      </c>
      <c r="I6011">
        <f t="shared" si="189"/>
        <v>5</v>
      </c>
      <c r="J6011">
        <f t="shared" si="188"/>
        <v>0</v>
      </c>
    </row>
    <row r="6012" spans="1:10">
      <c r="A6012" t="s">
        <v>53</v>
      </c>
      <c r="B6012" s="57">
        <v>35924</v>
      </c>
      <c r="C6012">
        <v>1998</v>
      </c>
      <c r="D6012">
        <v>710</v>
      </c>
      <c r="F6012">
        <v>0.86</v>
      </c>
      <c r="G6012">
        <v>659</v>
      </c>
      <c r="H6012" t="s">
        <v>55</v>
      </c>
      <c r="I6012">
        <f t="shared" si="189"/>
        <v>5</v>
      </c>
      <c r="J6012">
        <f t="shared" si="188"/>
        <v>0</v>
      </c>
    </row>
    <row r="6013" spans="1:10">
      <c r="A6013" t="s">
        <v>53</v>
      </c>
      <c r="B6013" s="57">
        <v>35931</v>
      </c>
      <c r="C6013">
        <v>1998</v>
      </c>
      <c r="D6013">
        <v>710</v>
      </c>
      <c r="E6013">
        <v>4050.68</v>
      </c>
      <c r="F6013">
        <v>0.88</v>
      </c>
      <c r="G6013">
        <v>519</v>
      </c>
      <c r="H6013" t="s">
        <v>54</v>
      </c>
      <c r="I6013">
        <f t="shared" si="189"/>
        <v>5</v>
      </c>
      <c r="J6013">
        <f t="shared" si="188"/>
        <v>0</v>
      </c>
    </row>
    <row r="6014" spans="1:10">
      <c r="A6014" t="s">
        <v>53</v>
      </c>
      <c r="B6014" s="57">
        <v>35931</v>
      </c>
      <c r="C6014">
        <v>1998</v>
      </c>
      <c r="D6014">
        <v>710</v>
      </c>
      <c r="E6014">
        <v>4050.68</v>
      </c>
      <c r="F6014">
        <v>2.0299999999999998</v>
      </c>
      <c r="G6014">
        <v>521</v>
      </c>
      <c r="H6014" t="s">
        <v>54</v>
      </c>
      <c r="I6014">
        <f t="shared" si="189"/>
        <v>5</v>
      </c>
      <c r="J6014">
        <f t="shared" si="188"/>
        <v>0</v>
      </c>
    </row>
    <row r="6015" spans="1:10">
      <c r="A6015" t="s">
        <v>53</v>
      </c>
      <c r="B6015" s="57">
        <v>35931</v>
      </c>
      <c r="C6015">
        <v>1998</v>
      </c>
      <c r="D6015">
        <v>710</v>
      </c>
      <c r="E6015">
        <v>4050.68</v>
      </c>
      <c r="F6015">
        <v>0.3</v>
      </c>
      <c r="G6015">
        <v>523</v>
      </c>
      <c r="H6015" t="s">
        <v>54</v>
      </c>
      <c r="I6015">
        <f t="shared" si="189"/>
        <v>5</v>
      </c>
      <c r="J6015">
        <f t="shared" si="188"/>
        <v>0</v>
      </c>
    </row>
    <row r="6016" spans="1:10">
      <c r="A6016" t="s">
        <v>53</v>
      </c>
      <c r="B6016" s="57">
        <v>35931</v>
      </c>
      <c r="C6016">
        <v>1998</v>
      </c>
      <c r="D6016">
        <v>710</v>
      </c>
      <c r="E6016">
        <v>4050.68</v>
      </c>
      <c r="F6016">
        <v>3.09</v>
      </c>
      <c r="G6016">
        <v>541</v>
      </c>
      <c r="H6016" t="s">
        <v>54</v>
      </c>
      <c r="I6016">
        <f t="shared" si="189"/>
        <v>5</v>
      </c>
      <c r="J6016">
        <f t="shared" si="188"/>
        <v>0</v>
      </c>
    </row>
    <row r="6017" spans="1:10">
      <c r="A6017" t="s">
        <v>53</v>
      </c>
      <c r="B6017" s="57">
        <v>35931</v>
      </c>
      <c r="C6017">
        <v>1998</v>
      </c>
      <c r="D6017">
        <v>710</v>
      </c>
      <c r="E6017">
        <v>4050.68</v>
      </c>
      <c r="F6017">
        <v>8.7799999999999994</v>
      </c>
      <c r="G6017">
        <v>542</v>
      </c>
      <c r="H6017" t="s">
        <v>54</v>
      </c>
      <c r="I6017">
        <f t="shared" si="189"/>
        <v>5</v>
      </c>
      <c r="J6017">
        <f t="shared" si="188"/>
        <v>0</v>
      </c>
    </row>
    <row r="6018" spans="1:10">
      <c r="A6018" t="s">
        <v>53</v>
      </c>
      <c r="B6018" s="57">
        <v>35931</v>
      </c>
      <c r="C6018">
        <v>1998</v>
      </c>
      <c r="D6018">
        <v>710</v>
      </c>
      <c r="E6018">
        <v>4700.0200000000004</v>
      </c>
      <c r="F6018">
        <v>43.72</v>
      </c>
      <c r="G6018">
        <v>610</v>
      </c>
      <c r="H6018" t="s">
        <v>18</v>
      </c>
      <c r="I6018">
        <f t="shared" si="189"/>
        <v>5</v>
      </c>
      <c r="J6018">
        <f t="shared" si="188"/>
        <v>0</v>
      </c>
    </row>
    <row r="6019" spans="1:10">
      <c r="A6019" t="s">
        <v>53</v>
      </c>
      <c r="B6019" s="57">
        <v>35931</v>
      </c>
      <c r="C6019">
        <v>1998</v>
      </c>
      <c r="D6019">
        <v>710</v>
      </c>
      <c r="E6019">
        <v>4700.0200000000004</v>
      </c>
      <c r="F6019">
        <v>24.78</v>
      </c>
      <c r="G6019">
        <v>620</v>
      </c>
      <c r="H6019" t="s">
        <v>18</v>
      </c>
      <c r="I6019">
        <f t="shared" si="189"/>
        <v>5</v>
      </c>
      <c r="J6019">
        <f t="shared" ref="J6019:J6082" si="190">IF(I6019&lt;7,0,1)</f>
        <v>0</v>
      </c>
    </row>
    <row r="6020" spans="1:10">
      <c r="A6020" t="s">
        <v>53</v>
      </c>
      <c r="B6020" s="57">
        <v>35931</v>
      </c>
      <c r="C6020">
        <v>1998</v>
      </c>
      <c r="D6020">
        <v>710</v>
      </c>
      <c r="E6020">
        <v>4700.0200000000004</v>
      </c>
      <c r="F6020">
        <v>391.04</v>
      </c>
      <c r="G6020">
        <v>630</v>
      </c>
      <c r="H6020" t="s">
        <v>18</v>
      </c>
      <c r="I6020">
        <f t="shared" si="189"/>
        <v>5</v>
      </c>
      <c r="J6020">
        <f t="shared" si="190"/>
        <v>0</v>
      </c>
    </row>
    <row r="6021" spans="1:10">
      <c r="A6021" t="s">
        <v>53</v>
      </c>
      <c r="B6021" s="57">
        <v>35931</v>
      </c>
      <c r="C6021">
        <v>1998</v>
      </c>
      <c r="D6021">
        <v>710</v>
      </c>
      <c r="E6021">
        <v>4700.0200000000004</v>
      </c>
      <c r="F6021">
        <v>121.6</v>
      </c>
      <c r="G6021">
        <v>640</v>
      </c>
      <c r="H6021" t="s">
        <v>18</v>
      </c>
      <c r="I6021">
        <f t="shared" si="189"/>
        <v>5</v>
      </c>
      <c r="J6021">
        <f t="shared" si="190"/>
        <v>0</v>
      </c>
    </row>
    <row r="6022" spans="1:10">
      <c r="A6022" t="s">
        <v>53</v>
      </c>
      <c r="B6022" s="57">
        <v>35931</v>
      </c>
      <c r="C6022">
        <v>1998</v>
      </c>
      <c r="D6022">
        <v>710</v>
      </c>
      <c r="E6022">
        <v>4700.0200000000004</v>
      </c>
      <c r="F6022">
        <v>142.94</v>
      </c>
      <c r="G6022">
        <v>650</v>
      </c>
      <c r="H6022" t="s">
        <v>18</v>
      </c>
      <c r="I6022">
        <f t="shared" si="189"/>
        <v>5</v>
      </c>
      <c r="J6022">
        <f t="shared" si="190"/>
        <v>0</v>
      </c>
    </row>
    <row r="6023" spans="1:10">
      <c r="A6023" t="s">
        <v>53</v>
      </c>
      <c r="B6023" s="57">
        <v>35931</v>
      </c>
      <c r="C6023">
        <v>1998</v>
      </c>
      <c r="D6023">
        <v>710</v>
      </c>
      <c r="E6023">
        <v>4700.0200000000004</v>
      </c>
      <c r="F6023">
        <v>5.04</v>
      </c>
      <c r="G6023">
        <v>659</v>
      </c>
      <c r="H6023" t="s">
        <v>55</v>
      </c>
      <c r="I6023">
        <f t="shared" si="189"/>
        <v>5</v>
      </c>
      <c r="J6023">
        <f t="shared" si="190"/>
        <v>0</v>
      </c>
    </row>
    <row r="6024" spans="1:10">
      <c r="A6024" t="s">
        <v>53</v>
      </c>
      <c r="B6024" s="57">
        <v>35931</v>
      </c>
      <c r="C6024">
        <v>1998</v>
      </c>
      <c r="D6024">
        <v>710</v>
      </c>
      <c r="E6024">
        <v>5406.18</v>
      </c>
      <c r="F6024">
        <v>0.47</v>
      </c>
      <c r="G6024">
        <v>517</v>
      </c>
      <c r="H6024" t="s">
        <v>54</v>
      </c>
      <c r="I6024">
        <f t="shared" si="189"/>
        <v>5</v>
      </c>
      <c r="J6024">
        <f t="shared" si="190"/>
        <v>0</v>
      </c>
    </row>
    <row r="6025" spans="1:10">
      <c r="A6025" t="s">
        <v>53</v>
      </c>
      <c r="B6025" s="57">
        <v>35931</v>
      </c>
      <c r="C6025">
        <v>1998</v>
      </c>
      <c r="D6025">
        <v>710</v>
      </c>
      <c r="E6025">
        <v>5406.18</v>
      </c>
      <c r="F6025">
        <v>4.97</v>
      </c>
      <c r="G6025">
        <v>518</v>
      </c>
      <c r="H6025" t="s">
        <v>54</v>
      </c>
      <c r="I6025">
        <f t="shared" si="189"/>
        <v>5</v>
      </c>
      <c r="J6025">
        <f t="shared" si="190"/>
        <v>0</v>
      </c>
    </row>
    <row r="6026" spans="1:10">
      <c r="A6026" t="s">
        <v>53</v>
      </c>
      <c r="B6026" s="57">
        <v>35931</v>
      </c>
      <c r="C6026">
        <v>1998</v>
      </c>
      <c r="D6026">
        <v>710</v>
      </c>
      <c r="E6026">
        <v>5406.18</v>
      </c>
      <c r="F6026">
        <v>15.67</v>
      </c>
      <c r="G6026">
        <v>519</v>
      </c>
      <c r="H6026" t="s">
        <v>54</v>
      </c>
      <c r="I6026">
        <f t="shared" si="189"/>
        <v>5</v>
      </c>
      <c r="J6026">
        <f t="shared" si="190"/>
        <v>0</v>
      </c>
    </row>
    <row r="6027" spans="1:10">
      <c r="A6027" t="s">
        <v>53</v>
      </c>
      <c r="B6027" s="57">
        <v>35931</v>
      </c>
      <c r="C6027">
        <v>1998</v>
      </c>
      <c r="D6027">
        <v>710</v>
      </c>
      <c r="E6027">
        <v>5406.18</v>
      </c>
      <c r="F6027">
        <v>9.1999999999999993</v>
      </c>
      <c r="G6027">
        <v>542</v>
      </c>
      <c r="H6027" t="s">
        <v>54</v>
      </c>
      <c r="I6027">
        <f t="shared" si="189"/>
        <v>5</v>
      </c>
      <c r="J6027">
        <f t="shared" si="190"/>
        <v>0</v>
      </c>
    </row>
    <row r="6028" spans="1:10">
      <c r="A6028" t="s">
        <v>53</v>
      </c>
      <c r="B6028" s="57">
        <v>35931</v>
      </c>
      <c r="C6028">
        <v>1998</v>
      </c>
      <c r="D6028">
        <v>710</v>
      </c>
      <c r="F6028">
        <v>7.0000000000000007E-2</v>
      </c>
      <c r="G6028">
        <v>509</v>
      </c>
      <c r="H6028" t="s">
        <v>54</v>
      </c>
      <c r="I6028">
        <f t="shared" si="189"/>
        <v>5</v>
      </c>
      <c r="J6028">
        <f t="shared" si="190"/>
        <v>0</v>
      </c>
    </row>
    <row r="6029" spans="1:10">
      <c r="A6029" t="s">
        <v>53</v>
      </c>
      <c r="B6029" s="57">
        <v>35931</v>
      </c>
      <c r="C6029">
        <v>1998</v>
      </c>
      <c r="D6029">
        <v>710</v>
      </c>
      <c r="F6029">
        <v>4.5199999999999996</v>
      </c>
      <c r="G6029">
        <v>517</v>
      </c>
      <c r="H6029" t="s">
        <v>54</v>
      </c>
      <c r="I6029">
        <f t="shared" si="189"/>
        <v>5</v>
      </c>
      <c r="J6029">
        <f t="shared" si="190"/>
        <v>0</v>
      </c>
    </row>
    <row r="6030" spans="1:10">
      <c r="A6030" t="s">
        <v>53</v>
      </c>
      <c r="B6030" s="57">
        <v>35931</v>
      </c>
      <c r="C6030">
        <v>1998</v>
      </c>
      <c r="D6030">
        <v>710</v>
      </c>
      <c r="F6030">
        <v>0.47</v>
      </c>
      <c r="G6030">
        <v>518</v>
      </c>
      <c r="H6030" t="s">
        <v>54</v>
      </c>
      <c r="I6030">
        <f t="shared" si="189"/>
        <v>5</v>
      </c>
      <c r="J6030">
        <f t="shared" si="190"/>
        <v>0</v>
      </c>
    </row>
    <row r="6031" spans="1:10">
      <c r="A6031" t="s">
        <v>53</v>
      </c>
      <c r="B6031" s="57">
        <v>35931</v>
      </c>
      <c r="C6031">
        <v>1998</v>
      </c>
      <c r="D6031">
        <v>710</v>
      </c>
      <c r="F6031">
        <v>0.75</v>
      </c>
      <c r="G6031">
        <v>519</v>
      </c>
      <c r="H6031" t="s">
        <v>54</v>
      </c>
      <c r="I6031">
        <f t="shared" si="189"/>
        <v>5</v>
      </c>
      <c r="J6031">
        <f t="shared" si="190"/>
        <v>0</v>
      </c>
    </row>
    <row r="6032" spans="1:10">
      <c r="A6032" t="s">
        <v>53</v>
      </c>
      <c r="B6032" s="57">
        <v>35931</v>
      </c>
      <c r="C6032">
        <v>1998</v>
      </c>
      <c r="D6032">
        <v>710</v>
      </c>
      <c r="F6032">
        <v>0.5</v>
      </c>
      <c r="G6032">
        <v>521</v>
      </c>
      <c r="H6032" t="s">
        <v>54</v>
      </c>
      <c r="I6032">
        <f t="shared" si="189"/>
        <v>5</v>
      </c>
      <c r="J6032">
        <f t="shared" si="190"/>
        <v>0</v>
      </c>
    </row>
    <row r="6033" spans="1:10">
      <c r="A6033" t="s">
        <v>53</v>
      </c>
      <c r="B6033" s="57">
        <v>35931</v>
      </c>
      <c r="C6033">
        <v>1998</v>
      </c>
      <c r="D6033">
        <v>710</v>
      </c>
      <c r="F6033">
        <v>1.1299999999999999</v>
      </c>
      <c r="G6033">
        <v>523</v>
      </c>
      <c r="H6033" t="s">
        <v>54</v>
      </c>
      <c r="I6033">
        <f t="shared" si="189"/>
        <v>5</v>
      </c>
      <c r="J6033">
        <f t="shared" si="190"/>
        <v>0</v>
      </c>
    </row>
    <row r="6034" spans="1:10">
      <c r="A6034" t="s">
        <v>53</v>
      </c>
      <c r="B6034" s="57">
        <v>35931</v>
      </c>
      <c r="C6034">
        <v>1998</v>
      </c>
      <c r="D6034">
        <v>710</v>
      </c>
      <c r="F6034">
        <v>0.09</v>
      </c>
      <c r="G6034">
        <v>541</v>
      </c>
      <c r="H6034" t="s">
        <v>54</v>
      </c>
      <c r="I6034">
        <f t="shared" si="189"/>
        <v>5</v>
      </c>
      <c r="J6034">
        <f t="shared" si="190"/>
        <v>0</v>
      </c>
    </row>
    <row r="6035" spans="1:10">
      <c r="A6035" t="s">
        <v>53</v>
      </c>
      <c r="B6035" s="57">
        <v>35931</v>
      </c>
      <c r="C6035">
        <v>1998</v>
      </c>
      <c r="D6035">
        <v>710</v>
      </c>
      <c r="F6035">
        <v>0.59</v>
      </c>
      <c r="G6035">
        <v>542</v>
      </c>
      <c r="H6035" t="s">
        <v>54</v>
      </c>
      <c r="I6035">
        <f t="shared" si="189"/>
        <v>5</v>
      </c>
      <c r="J6035">
        <f t="shared" si="190"/>
        <v>0</v>
      </c>
    </row>
    <row r="6036" spans="1:10">
      <c r="A6036" t="s">
        <v>53</v>
      </c>
      <c r="B6036" s="57">
        <v>35931</v>
      </c>
      <c r="C6036">
        <v>1998</v>
      </c>
      <c r="D6036">
        <v>710</v>
      </c>
      <c r="F6036">
        <v>2.23</v>
      </c>
      <c r="G6036">
        <v>610</v>
      </c>
      <c r="H6036" t="s">
        <v>18</v>
      </c>
      <c r="I6036">
        <f t="shared" si="189"/>
        <v>5</v>
      </c>
      <c r="J6036">
        <f t="shared" si="190"/>
        <v>0</v>
      </c>
    </row>
    <row r="6037" spans="1:10">
      <c r="A6037" t="s">
        <v>53</v>
      </c>
      <c r="B6037" s="57">
        <v>35931</v>
      </c>
      <c r="C6037">
        <v>1998</v>
      </c>
      <c r="D6037">
        <v>710</v>
      </c>
      <c r="F6037">
        <v>0.11</v>
      </c>
      <c r="G6037">
        <v>620</v>
      </c>
      <c r="H6037" t="s">
        <v>18</v>
      </c>
      <c r="I6037">
        <f t="shared" si="189"/>
        <v>5</v>
      </c>
      <c r="J6037">
        <f t="shared" si="190"/>
        <v>0</v>
      </c>
    </row>
    <row r="6038" spans="1:10">
      <c r="A6038" t="s">
        <v>53</v>
      </c>
      <c r="B6038" s="57">
        <v>35931</v>
      </c>
      <c r="C6038">
        <v>1998</v>
      </c>
      <c r="D6038">
        <v>710</v>
      </c>
      <c r="F6038">
        <v>11.76</v>
      </c>
      <c r="G6038">
        <v>630</v>
      </c>
      <c r="H6038" t="s">
        <v>18</v>
      </c>
      <c r="I6038">
        <f t="shared" si="189"/>
        <v>5</v>
      </c>
      <c r="J6038">
        <f t="shared" si="190"/>
        <v>0</v>
      </c>
    </row>
    <row r="6039" spans="1:10">
      <c r="A6039" t="s">
        <v>53</v>
      </c>
      <c r="B6039" s="57">
        <v>35931</v>
      </c>
      <c r="C6039">
        <v>1998</v>
      </c>
      <c r="D6039">
        <v>710</v>
      </c>
      <c r="F6039">
        <v>1.34</v>
      </c>
      <c r="G6039">
        <v>640</v>
      </c>
      <c r="H6039" t="s">
        <v>18</v>
      </c>
      <c r="I6039">
        <f t="shared" si="189"/>
        <v>5</v>
      </c>
      <c r="J6039">
        <f t="shared" si="190"/>
        <v>0</v>
      </c>
    </row>
    <row r="6040" spans="1:10">
      <c r="A6040" t="s">
        <v>53</v>
      </c>
      <c r="B6040" s="57">
        <v>35931</v>
      </c>
      <c r="C6040">
        <v>1998</v>
      </c>
      <c r="D6040">
        <v>710</v>
      </c>
      <c r="F6040">
        <v>0.02</v>
      </c>
      <c r="G6040">
        <v>649</v>
      </c>
      <c r="H6040" t="s">
        <v>55</v>
      </c>
      <c r="I6040">
        <f t="shared" si="189"/>
        <v>5</v>
      </c>
      <c r="J6040">
        <f t="shared" si="190"/>
        <v>0</v>
      </c>
    </row>
    <row r="6041" spans="1:10">
      <c r="A6041" t="s">
        <v>53</v>
      </c>
      <c r="B6041" s="57">
        <v>35931</v>
      </c>
      <c r="C6041">
        <v>1998</v>
      </c>
      <c r="D6041">
        <v>710</v>
      </c>
      <c r="F6041">
        <v>3.74</v>
      </c>
      <c r="G6041">
        <v>650</v>
      </c>
      <c r="H6041" t="s">
        <v>18</v>
      </c>
      <c r="I6041">
        <f t="shared" si="189"/>
        <v>5</v>
      </c>
      <c r="J6041">
        <f t="shared" si="190"/>
        <v>0</v>
      </c>
    </row>
    <row r="6042" spans="1:10">
      <c r="A6042" t="s">
        <v>53</v>
      </c>
      <c r="B6042" s="57">
        <v>35931</v>
      </c>
      <c r="C6042">
        <v>1998</v>
      </c>
      <c r="D6042">
        <v>710</v>
      </c>
      <c r="F6042">
        <v>0.4</v>
      </c>
      <c r="G6042">
        <v>659</v>
      </c>
      <c r="H6042" t="s">
        <v>55</v>
      </c>
      <c r="I6042">
        <f t="shared" si="189"/>
        <v>5</v>
      </c>
      <c r="J6042">
        <f t="shared" si="190"/>
        <v>0</v>
      </c>
    </row>
    <row r="6043" spans="1:10">
      <c r="A6043" t="s">
        <v>53</v>
      </c>
      <c r="B6043" s="57">
        <v>35938</v>
      </c>
      <c r="C6043">
        <v>1998</v>
      </c>
      <c r="D6043">
        <v>710</v>
      </c>
      <c r="E6043">
        <v>3557.38</v>
      </c>
      <c r="F6043">
        <v>14.09</v>
      </c>
      <c r="G6043">
        <v>610</v>
      </c>
      <c r="H6043" t="s">
        <v>18</v>
      </c>
      <c r="I6043">
        <f t="shared" si="189"/>
        <v>5</v>
      </c>
      <c r="J6043">
        <f t="shared" si="190"/>
        <v>0</v>
      </c>
    </row>
    <row r="6044" spans="1:10">
      <c r="A6044" t="s">
        <v>53</v>
      </c>
      <c r="B6044" s="57">
        <v>35938</v>
      </c>
      <c r="C6044">
        <v>1998</v>
      </c>
      <c r="D6044">
        <v>710</v>
      </c>
      <c r="E6044">
        <v>4050.68</v>
      </c>
      <c r="F6044">
        <v>9.23</v>
      </c>
      <c r="G6044">
        <v>517</v>
      </c>
      <c r="H6044" t="s">
        <v>54</v>
      </c>
      <c r="I6044">
        <f t="shared" si="189"/>
        <v>5</v>
      </c>
      <c r="J6044">
        <f t="shared" si="190"/>
        <v>0</v>
      </c>
    </row>
    <row r="6045" spans="1:10">
      <c r="A6045" t="s">
        <v>53</v>
      </c>
      <c r="B6045" s="57">
        <v>35938</v>
      </c>
      <c r="C6045">
        <v>1998</v>
      </c>
      <c r="D6045">
        <v>710</v>
      </c>
      <c r="E6045">
        <v>4050.68</v>
      </c>
      <c r="F6045">
        <v>15.15</v>
      </c>
      <c r="G6045">
        <v>518</v>
      </c>
      <c r="H6045" t="s">
        <v>54</v>
      </c>
      <c r="I6045">
        <f t="shared" si="189"/>
        <v>5</v>
      </c>
      <c r="J6045">
        <f t="shared" si="190"/>
        <v>0</v>
      </c>
    </row>
    <row r="6046" spans="1:10">
      <c r="A6046" t="s">
        <v>53</v>
      </c>
      <c r="B6046" s="57">
        <v>35938</v>
      </c>
      <c r="C6046">
        <v>1998</v>
      </c>
      <c r="D6046">
        <v>710</v>
      </c>
      <c r="E6046">
        <v>4050.68</v>
      </c>
      <c r="F6046">
        <v>3.51</v>
      </c>
      <c r="G6046">
        <v>521</v>
      </c>
      <c r="H6046" t="s">
        <v>54</v>
      </c>
      <c r="I6046">
        <f t="shared" si="189"/>
        <v>5</v>
      </c>
      <c r="J6046">
        <f t="shared" si="190"/>
        <v>0</v>
      </c>
    </row>
    <row r="6047" spans="1:10">
      <c r="A6047" t="s">
        <v>53</v>
      </c>
      <c r="B6047" s="57">
        <v>35938</v>
      </c>
      <c r="C6047">
        <v>1998</v>
      </c>
      <c r="D6047">
        <v>710</v>
      </c>
      <c r="E6047">
        <v>4050.68</v>
      </c>
      <c r="F6047">
        <v>2.62</v>
      </c>
      <c r="G6047">
        <v>523</v>
      </c>
      <c r="H6047" t="s">
        <v>54</v>
      </c>
      <c r="I6047">
        <f t="shared" si="189"/>
        <v>5</v>
      </c>
      <c r="J6047">
        <f t="shared" si="190"/>
        <v>0</v>
      </c>
    </row>
    <row r="6048" spans="1:10">
      <c r="A6048" t="s">
        <v>53</v>
      </c>
      <c r="B6048" s="57">
        <v>35938</v>
      </c>
      <c r="C6048">
        <v>1998</v>
      </c>
      <c r="D6048">
        <v>710</v>
      </c>
      <c r="E6048">
        <v>4050.68</v>
      </c>
      <c r="F6048">
        <v>6.35</v>
      </c>
      <c r="G6048">
        <v>541</v>
      </c>
      <c r="H6048" t="s">
        <v>54</v>
      </c>
      <c r="I6048">
        <f t="shared" si="189"/>
        <v>5</v>
      </c>
      <c r="J6048">
        <f t="shared" si="190"/>
        <v>0</v>
      </c>
    </row>
    <row r="6049" spans="1:10">
      <c r="A6049" t="s">
        <v>53</v>
      </c>
      <c r="B6049" s="57">
        <v>35938</v>
      </c>
      <c r="C6049">
        <v>1998</v>
      </c>
      <c r="D6049">
        <v>710</v>
      </c>
      <c r="E6049">
        <v>4050.68</v>
      </c>
      <c r="F6049">
        <v>1.93</v>
      </c>
      <c r="G6049">
        <v>542</v>
      </c>
      <c r="H6049" t="s">
        <v>54</v>
      </c>
      <c r="I6049">
        <f t="shared" si="189"/>
        <v>5</v>
      </c>
      <c r="J6049">
        <f t="shared" si="190"/>
        <v>0</v>
      </c>
    </row>
    <row r="6050" spans="1:10">
      <c r="A6050" t="s">
        <v>53</v>
      </c>
      <c r="B6050" s="57">
        <v>35938</v>
      </c>
      <c r="C6050">
        <v>1998</v>
      </c>
      <c r="D6050">
        <v>710</v>
      </c>
      <c r="E6050">
        <v>4700.0200000000004</v>
      </c>
      <c r="F6050">
        <v>21.63</v>
      </c>
      <c r="G6050">
        <v>610</v>
      </c>
      <c r="H6050" t="s">
        <v>18</v>
      </c>
      <c r="I6050">
        <f t="shared" si="189"/>
        <v>5</v>
      </c>
      <c r="J6050">
        <f t="shared" si="190"/>
        <v>0</v>
      </c>
    </row>
    <row r="6051" spans="1:10">
      <c r="A6051" t="s">
        <v>53</v>
      </c>
      <c r="B6051" s="57">
        <v>35938</v>
      </c>
      <c r="C6051">
        <v>1998</v>
      </c>
      <c r="D6051">
        <v>710</v>
      </c>
      <c r="E6051">
        <v>4700.0200000000004</v>
      </c>
      <c r="F6051">
        <v>119.85</v>
      </c>
      <c r="G6051">
        <v>630</v>
      </c>
      <c r="H6051" t="s">
        <v>18</v>
      </c>
      <c r="I6051">
        <f t="shared" si="189"/>
        <v>5</v>
      </c>
      <c r="J6051">
        <f t="shared" si="190"/>
        <v>0</v>
      </c>
    </row>
    <row r="6052" spans="1:10">
      <c r="A6052" t="s">
        <v>53</v>
      </c>
      <c r="B6052" s="57">
        <v>35938</v>
      </c>
      <c r="C6052">
        <v>1998</v>
      </c>
      <c r="D6052">
        <v>710</v>
      </c>
      <c r="E6052">
        <v>4700.0200000000004</v>
      </c>
      <c r="F6052">
        <v>88.9</v>
      </c>
      <c r="G6052">
        <v>640</v>
      </c>
      <c r="H6052" t="s">
        <v>18</v>
      </c>
      <c r="I6052">
        <f t="shared" si="189"/>
        <v>5</v>
      </c>
      <c r="J6052">
        <f t="shared" si="190"/>
        <v>0</v>
      </c>
    </row>
    <row r="6053" spans="1:10">
      <c r="A6053" t="s">
        <v>53</v>
      </c>
      <c r="B6053" s="57">
        <v>35938</v>
      </c>
      <c r="C6053">
        <v>1998</v>
      </c>
      <c r="D6053">
        <v>710</v>
      </c>
      <c r="E6053">
        <v>4700.0200000000004</v>
      </c>
      <c r="F6053">
        <v>128.41</v>
      </c>
      <c r="G6053">
        <v>650</v>
      </c>
      <c r="H6053" t="s">
        <v>18</v>
      </c>
      <c r="I6053">
        <f t="shared" si="189"/>
        <v>5</v>
      </c>
      <c r="J6053">
        <f t="shared" si="190"/>
        <v>0</v>
      </c>
    </row>
    <row r="6054" spans="1:10">
      <c r="A6054" t="s">
        <v>53</v>
      </c>
      <c r="B6054" s="57">
        <v>35938</v>
      </c>
      <c r="C6054">
        <v>1998</v>
      </c>
      <c r="D6054">
        <v>710</v>
      </c>
      <c r="E6054">
        <v>4700.0200000000004</v>
      </c>
      <c r="F6054">
        <v>63.48</v>
      </c>
      <c r="G6054">
        <v>659</v>
      </c>
      <c r="H6054" t="s">
        <v>55</v>
      </c>
      <c r="I6054">
        <f t="shared" ref="I6054:I6117" si="191">MONTH(B6054)</f>
        <v>5</v>
      </c>
      <c r="J6054">
        <f t="shared" si="190"/>
        <v>0</v>
      </c>
    </row>
    <row r="6055" spans="1:10">
      <c r="A6055" t="s">
        <v>53</v>
      </c>
      <c r="B6055" s="57">
        <v>35938</v>
      </c>
      <c r="C6055">
        <v>1998</v>
      </c>
      <c r="D6055">
        <v>710</v>
      </c>
      <c r="E6055">
        <v>5406.18</v>
      </c>
      <c r="F6055">
        <v>1.89</v>
      </c>
      <c r="G6055">
        <v>517</v>
      </c>
      <c r="H6055" t="s">
        <v>54</v>
      </c>
      <c r="I6055">
        <f t="shared" si="191"/>
        <v>5</v>
      </c>
      <c r="J6055">
        <f t="shared" si="190"/>
        <v>0</v>
      </c>
    </row>
    <row r="6056" spans="1:10">
      <c r="A6056" t="s">
        <v>53</v>
      </c>
      <c r="B6056" s="57">
        <v>35938</v>
      </c>
      <c r="C6056">
        <v>1998</v>
      </c>
      <c r="D6056">
        <v>710</v>
      </c>
      <c r="E6056">
        <v>5406.18</v>
      </c>
      <c r="F6056">
        <v>9.8800000000000008</v>
      </c>
      <c r="G6056">
        <v>518</v>
      </c>
      <c r="H6056" t="s">
        <v>54</v>
      </c>
      <c r="I6056">
        <f t="shared" si="191"/>
        <v>5</v>
      </c>
      <c r="J6056">
        <f t="shared" si="190"/>
        <v>0</v>
      </c>
    </row>
    <row r="6057" spans="1:10">
      <c r="A6057" t="s">
        <v>53</v>
      </c>
      <c r="B6057" s="57">
        <v>35938</v>
      </c>
      <c r="C6057">
        <v>1998</v>
      </c>
      <c r="D6057">
        <v>710</v>
      </c>
      <c r="E6057">
        <v>5406.18</v>
      </c>
      <c r="F6057">
        <v>0.11</v>
      </c>
      <c r="G6057">
        <v>519</v>
      </c>
      <c r="H6057" t="s">
        <v>54</v>
      </c>
      <c r="I6057">
        <f t="shared" si="191"/>
        <v>5</v>
      </c>
      <c r="J6057">
        <f t="shared" si="190"/>
        <v>0</v>
      </c>
    </row>
    <row r="6058" spans="1:10">
      <c r="A6058" t="s">
        <v>53</v>
      </c>
      <c r="B6058" s="57">
        <v>35938</v>
      </c>
      <c r="C6058">
        <v>1998</v>
      </c>
      <c r="D6058">
        <v>710</v>
      </c>
      <c r="E6058">
        <v>5406.18</v>
      </c>
      <c r="F6058">
        <v>6.33</v>
      </c>
      <c r="G6058">
        <v>541</v>
      </c>
      <c r="H6058" t="s">
        <v>54</v>
      </c>
      <c r="I6058">
        <f t="shared" si="191"/>
        <v>5</v>
      </c>
      <c r="J6058">
        <f t="shared" si="190"/>
        <v>0</v>
      </c>
    </row>
    <row r="6059" spans="1:10">
      <c r="A6059" t="s">
        <v>53</v>
      </c>
      <c r="B6059" s="57">
        <v>35938</v>
      </c>
      <c r="C6059">
        <v>1998</v>
      </c>
      <c r="D6059">
        <v>710</v>
      </c>
      <c r="F6059">
        <v>0.03</v>
      </c>
      <c r="G6059">
        <v>509</v>
      </c>
      <c r="H6059" t="s">
        <v>54</v>
      </c>
      <c r="I6059">
        <f t="shared" si="191"/>
        <v>5</v>
      </c>
      <c r="J6059">
        <f t="shared" si="190"/>
        <v>0</v>
      </c>
    </row>
    <row r="6060" spans="1:10">
      <c r="A6060" t="s">
        <v>53</v>
      </c>
      <c r="B6060" s="57">
        <v>35938</v>
      </c>
      <c r="C6060">
        <v>1998</v>
      </c>
      <c r="D6060">
        <v>710</v>
      </c>
      <c r="F6060">
        <v>0.13</v>
      </c>
      <c r="G6060">
        <v>514</v>
      </c>
      <c r="H6060" t="s">
        <v>54</v>
      </c>
      <c r="I6060">
        <f t="shared" si="191"/>
        <v>5</v>
      </c>
      <c r="J6060">
        <f t="shared" si="190"/>
        <v>0</v>
      </c>
    </row>
    <row r="6061" spans="1:10">
      <c r="A6061" t="s">
        <v>53</v>
      </c>
      <c r="B6061" s="57">
        <v>35938</v>
      </c>
      <c r="C6061">
        <v>1998</v>
      </c>
      <c r="D6061">
        <v>710</v>
      </c>
      <c r="F6061">
        <v>6.26</v>
      </c>
      <c r="G6061">
        <v>517</v>
      </c>
      <c r="H6061" t="s">
        <v>54</v>
      </c>
      <c r="I6061">
        <f t="shared" si="191"/>
        <v>5</v>
      </c>
      <c r="J6061">
        <f t="shared" si="190"/>
        <v>0</v>
      </c>
    </row>
    <row r="6062" spans="1:10">
      <c r="A6062" t="s">
        <v>53</v>
      </c>
      <c r="B6062" s="57">
        <v>35938</v>
      </c>
      <c r="C6062">
        <v>1998</v>
      </c>
      <c r="D6062">
        <v>710</v>
      </c>
      <c r="F6062">
        <v>2.93</v>
      </c>
      <c r="G6062">
        <v>518</v>
      </c>
      <c r="H6062" t="s">
        <v>54</v>
      </c>
      <c r="I6062">
        <f t="shared" si="191"/>
        <v>5</v>
      </c>
      <c r="J6062">
        <f t="shared" si="190"/>
        <v>0</v>
      </c>
    </row>
    <row r="6063" spans="1:10">
      <c r="A6063" t="s">
        <v>53</v>
      </c>
      <c r="B6063" s="57">
        <v>35938</v>
      </c>
      <c r="C6063">
        <v>1998</v>
      </c>
      <c r="D6063">
        <v>710</v>
      </c>
      <c r="F6063">
        <v>1.19</v>
      </c>
      <c r="G6063">
        <v>519</v>
      </c>
      <c r="H6063" t="s">
        <v>54</v>
      </c>
      <c r="I6063">
        <f t="shared" si="191"/>
        <v>5</v>
      </c>
      <c r="J6063">
        <f t="shared" si="190"/>
        <v>0</v>
      </c>
    </row>
    <row r="6064" spans="1:10">
      <c r="A6064" t="s">
        <v>53</v>
      </c>
      <c r="B6064" s="57">
        <v>35938</v>
      </c>
      <c r="C6064">
        <v>1998</v>
      </c>
      <c r="D6064">
        <v>710</v>
      </c>
      <c r="F6064">
        <v>3.65</v>
      </c>
      <c r="G6064">
        <v>521</v>
      </c>
      <c r="H6064" t="s">
        <v>54</v>
      </c>
      <c r="I6064">
        <f t="shared" si="191"/>
        <v>5</v>
      </c>
      <c r="J6064">
        <f t="shared" si="190"/>
        <v>0</v>
      </c>
    </row>
    <row r="6065" spans="1:10">
      <c r="A6065" t="s">
        <v>53</v>
      </c>
      <c r="B6065" s="57">
        <v>35938</v>
      </c>
      <c r="C6065">
        <v>1998</v>
      </c>
      <c r="D6065">
        <v>710</v>
      </c>
      <c r="F6065">
        <v>1.42</v>
      </c>
      <c r="G6065">
        <v>523</v>
      </c>
      <c r="H6065" t="s">
        <v>54</v>
      </c>
      <c r="I6065">
        <f t="shared" si="191"/>
        <v>5</v>
      </c>
      <c r="J6065">
        <f t="shared" si="190"/>
        <v>0</v>
      </c>
    </row>
    <row r="6066" spans="1:10">
      <c r="A6066" t="s">
        <v>53</v>
      </c>
      <c r="B6066" s="57">
        <v>35938</v>
      </c>
      <c r="C6066">
        <v>1998</v>
      </c>
      <c r="D6066">
        <v>710</v>
      </c>
      <c r="F6066">
        <v>0.25</v>
      </c>
      <c r="G6066">
        <v>541</v>
      </c>
      <c r="H6066" t="s">
        <v>54</v>
      </c>
      <c r="I6066">
        <f t="shared" si="191"/>
        <v>5</v>
      </c>
      <c r="J6066">
        <f t="shared" si="190"/>
        <v>0</v>
      </c>
    </row>
    <row r="6067" spans="1:10">
      <c r="A6067" t="s">
        <v>53</v>
      </c>
      <c r="B6067" s="57">
        <v>35938</v>
      </c>
      <c r="C6067">
        <v>1998</v>
      </c>
      <c r="D6067">
        <v>710</v>
      </c>
      <c r="F6067">
        <v>0.39</v>
      </c>
      <c r="G6067">
        <v>542</v>
      </c>
      <c r="H6067" t="s">
        <v>54</v>
      </c>
      <c r="I6067">
        <f t="shared" si="191"/>
        <v>5</v>
      </c>
      <c r="J6067">
        <f t="shared" si="190"/>
        <v>0</v>
      </c>
    </row>
    <row r="6068" spans="1:10">
      <c r="A6068" t="s">
        <v>53</v>
      </c>
      <c r="B6068" s="57">
        <v>35938</v>
      </c>
      <c r="C6068">
        <v>1998</v>
      </c>
      <c r="D6068">
        <v>710</v>
      </c>
      <c r="F6068">
        <v>1.23</v>
      </c>
      <c r="G6068">
        <v>610</v>
      </c>
      <c r="H6068" t="s">
        <v>18</v>
      </c>
      <c r="I6068">
        <f t="shared" si="191"/>
        <v>5</v>
      </c>
      <c r="J6068">
        <f t="shared" si="190"/>
        <v>0</v>
      </c>
    </row>
    <row r="6069" spans="1:10">
      <c r="A6069" t="s">
        <v>53</v>
      </c>
      <c r="B6069" s="57">
        <v>35938</v>
      </c>
      <c r="C6069">
        <v>1998</v>
      </c>
      <c r="D6069">
        <v>710</v>
      </c>
      <c r="F6069">
        <v>0.09</v>
      </c>
      <c r="G6069">
        <v>620</v>
      </c>
      <c r="H6069" t="s">
        <v>18</v>
      </c>
      <c r="I6069">
        <f t="shared" si="191"/>
        <v>5</v>
      </c>
      <c r="J6069">
        <f t="shared" si="190"/>
        <v>0</v>
      </c>
    </row>
    <row r="6070" spans="1:10">
      <c r="A6070" t="s">
        <v>53</v>
      </c>
      <c r="B6070" s="57">
        <v>35938</v>
      </c>
      <c r="C6070">
        <v>1998</v>
      </c>
      <c r="D6070">
        <v>710</v>
      </c>
      <c r="F6070">
        <v>18.47</v>
      </c>
      <c r="G6070">
        <v>630</v>
      </c>
      <c r="H6070" t="s">
        <v>18</v>
      </c>
      <c r="I6070">
        <f t="shared" si="191"/>
        <v>5</v>
      </c>
      <c r="J6070">
        <f t="shared" si="190"/>
        <v>0</v>
      </c>
    </row>
    <row r="6071" spans="1:10">
      <c r="A6071" t="s">
        <v>53</v>
      </c>
      <c r="B6071" s="57">
        <v>35938</v>
      </c>
      <c r="C6071">
        <v>1998</v>
      </c>
      <c r="D6071">
        <v>710</v>
      </c>
      <c r="F6071">
        <v>1.25</v>
      </c>
      <c r="G6071">
        <v>640</v>
      </c>
      <c r="H6071" t="s">
        <v>18</v>
      </c>
      <c r="I6071">
        <f t="shared" si="191"/>
        <v>5</v>
      </c>
      <c r="J6071">
        <f t="shared" si="190"/>
        <v>0</v>
      </c>
    </row>
    <row r="6072" spans="1:10">
      <c r="A6072" t="s">
        <v>53</v>
      </c>
      <c r="B6072" s="57">
        <v>35938</v>
      </c>
      <c r="C6072">
        <v>1998</v>
      </c>
      <c r="D6072">
        <v>710</v>
      </c>
      <c r="F6072">
        <v>2.94</v>
      </c>
      <c r="G6072">
        <v>650</v>
      </c>
      <c r="H6072" t="s">
        <v>18</v>
      </c>
      <c r="I6072">
        <f t="shared" si="191"/>
        <v>5</v>
      </c>
      <c r="J6072">
        <f t="shared" si="190"/>
        <v>0</v>
      </c>
    </row>
    <row r="6073" spans="1:10">
      <c r="A6073" t="s">
        <v>53</v>
      </c>
      <c r="B6073" s="57">
        <v>35938</v>
      </c>
      <c r="C6073">
        <v>1998</v>
      </c>
      <c r="D6073">
        <v>710</v>
      </c>
      <c r="F6073">
        <v>1.91</v>
      </c>
      <c r="G6073">
        <v>659</v>
      </c>
      <c r="H6073" t="s">
        <v>55</v>
      </c>
      <c r="I6073">
        <f t="shared" si="191"/>
        <v>5</v>
      </c>
      <c r="J6073">
        <f t="shared" si="190"/>
        <v>0</v>
      </c>
    </row>
    <row r="6074" spans="1:10">
      <c r="A6074" t="s">
        <v>53</v>
      </c>
      <c r="B6074" s="57">
        <v>35945</v>
      </c>
      <c r="C6074">
        <v>1998</v>
      </c>
      <c r="D6074">
        <v>710</v>
      </c>
      <c r="E6074">
        <v>3557.38</v>
      </c>
      <c r="F6074">
        <v>30.78</v>
      </c>
      <c r="G6074">
        <v>610</v>
      </c>
      <c r="H6074" t="s">
        <v>18</v>
      </c>
      <c r="I6074">
        <f t="shared" si="191"/>
        <v>5</v>
      </c>
      <c r="J6074">
        <f t="shared" si="190"/>
        <v>0</v>
      </c>
    </row>
    <row r="6075" spans="1:10">
      <c r="A6075" t="s">
        <v>53</v>
      </c>
      <c r="B6075" s="57">
        <v>35945</v>
      </c>
      <c r="C6075">
        <v>1998</v>
      </c>
      <c r="D6075">
        <v>710</v>
      </c>
      <c r="E6075">
        <v>3557.38</v>
      </c>
      <c r="F6075">
        <v>9.82</v>
      </c>
      <c r="G6075">
        <v>620</v>
      </c>
      <c r="H6075" t="s">
        <v>18</v>
      </c>
      <c r="I6075">
        <f t="shared" si="191"/>
        <v>5</v>
      </c>
      <c r="J6075">
        <f t="shared" si="190"/>
        <v>0</v>
      </c>
    </row>
    <row r="6076" spans="1:10">
      <c r="A6076" t="s">
        <v>53</v>
      </c>
      <c r="B6076" s="57">
        <v>35945</v>
      </c>
      <c r="C6076">
        <v>1998</v>
      </c>
      <c r="D6076">
        <v>710</v>
      </c>
      <c r="E6076">
        <v>3557.38</v>
      </c>
      <c r="F6076">
        <v>8.2100000000000009</v>
      </c>
      <c r="G6076">
        <v>630</v>
      </c>
      <c r="H6076" t="s">
        <v>18</v>
      </c>
      <c r="I6076">
        <f t="shared" si="191"/>
        <v>5</v>
      </c>
      <c r="J6076">
        <f t="shared" si="190"/>
        <v>0</v>
      </c>
    </row>
    <row r="6077" spans="1:10">
      <c r="A6077" t="s">
        <v>53</v>
      </c>
      <c r="B6077" s="57">
        <v>35945</v>
      </c>
      <c r="C6077">
        <v>1998</v>
      </c>
      <c r="D6077">
        <v>710</v>
      </c>
      <c r="E6077">
        <v>4050.68</v>
      </c>
      <c r="F6077">
        <v>2.96</v>
      </c>
      <c r="G6077">
        <v>517</v>
      </c>
      <c r="H6077" t="s">
        <v>54</v>
      </c>
      <c r="I6077">
        <f t="shared" si="191"/>
        <v>5</v>
      </c>
      <c r="J6077">
        <f t="shared" si="190"/>
        <v>0</v>
      </c>
    </row>
    <row r="6078" spans="1:10">
      <c r="A6078" t="s">
        <v>53</v>
      </c>
      <c r="B6078" s="57">
        <v>35945</v>
      </c>
      <c r="C6078">
        <v>1998</v>
      </c>
      <c r="D6078">
        <v>710</v>
      </c>
      <c r="E6078">
        <v>4050.68</v>
      </c>
      <c r="F6078">
        <v>4.0599999999999996</v>
      </c>
      <c r="G6078">
        <v>518</v>
      </c>
      <c r="H6078" t="s">
        <v>54</v>
      </c>
      <c r="I6078">
        <f t="shared" si="191"/>
        <v>5</v>
      </c>
      <c r="J6078">
        <f t="shared" si="190"/>
        <v>0</v>
      </c>
    </row>
    <row r="6079" spans="1:10">
      <c r="A6079" t="s">
        <v>53</v>
      </c>
      <c r="B6079" s="57">
        <v>35945</v>
      </c>
      <c r="C6079">
        <v>1998</v>
      </c>
      <c r="D6079">
        <v>710</v>
      </c>
      <c r="E6079">
        <v>4050.68</v>
      </c>
      <c r="F6079">
        <v>2.36</v>
      </c>
      <c r="G6079">
        <v>521</v>
      </c>
      <c r="H6079" t="s">
        <v>54</v>
      </c>
      <c r="I6079">
        <f t="shared" si="191"/>
        <v>5</v>
      </c>
      <c r="J6079">
        <f t="shared" si="190"/>
        <v>0</v>
      </c>
    </row>
    <row r="6080" spans="1:10">
      <c r="A6080" t="s">
        <v>53</v>
      </c>
      <c r="B6080" s="57">
        <v>35945</v>
      </c>
      <c r="C6080">
        <v>1998</v>
      </c>
      <c r="D6080">
        <v>710</v>
      </c>
      <c r="E6080">
        <v>4050.68</v>
      </c>
      <c r="F6080">
        <v>1.58</v>
      </c>
      <c r="G6080">
        <v>523</v>
      </c>
      <c r="H6080" t="s">
        <v>54</v>
      </c>
      <c r="I6080">
        <f t="shared" si="191"/>
        <v>5</v>
      </c>
      <c r="J6080">
        <f t="shared" si="190"/>
        <v>0</v>
      </c>
    </row>
    <row r="6081" spans="1:10">
      <c r="A6081" t="s">
        <v>53</v>
      </c>
      <c r="B6081" s="57">
        <v>35945</v>
      </c>
      <c r="C6081">
        <v>1998</v>
      </c>
      <c r="D6081">
        <v>710</v>
      </c>
      <c r="E6081">
        <v>4050.68</v>
      </c>
      <c r="F6081">
        <v>1.02</v>
      </c>
      <c r="G6081">
        <v>542</v>
      </c>
      <c r="H6081" t="s">
        <v>54</v>
      </c>
      <c r="I6081">
        <f t="shared" si="191"/>
        <v>5</v>
      </c>
      <c r="J6081">
        <f t="shared" si="190"/>
        <v>0</v>
      </c>
    </row>
    <row r="6082" spans="1:10">
      <c r="A6082" t="s">
        <v>53</v>
      </c>
      <c r="B6082" s="57">
        <v>35945</v>
      </c>
      <c r="C6082">
        <v>1998</v>
      </c>
      <c r="D6082">
        <v>710</v>
      </c>
      <c r="E6082">
        <v>4700.0200000000004</v>
      </c>
      <c r="F6082">
        <v>51.53</v>
      </c>
      <c r="G6082">
        <v>610</v>
      </c>
      <c r="H6082" t="s">
        <v>18</v>
      </c>
      <c r="I6082">
        <f t="shared" si="191"/>
        <v>5</v>
      </c>
      <c r="J6082">
        <f t="shared" si="190"/>
        <v>0</v>
      </c>
    </row>
    <row r="6083" spans="1:10">
      <c r="A6083" t="s">
        <v>53</v>
      </c>
      <c r="B6083" s="57">
        <v>35945</v>
      </c>
      <c r="C6083">
        <v>1998</v>
      </c>
      <c r="D6083">
        <v>710</v>
      </c>
      <c r="E6083">
        <v>4700.0200000000004</v>
      </c>
      <c r="F6083">
        <v>7.78</v>
      </c>
      <c r="G6083">
        <v>620</v>
      </c>
      <c r="H6083" t="s">
        <v>18</v>
      </c>
      <c r="I6083">
        <f t="shared" si="191"/>
        <v>5</v>
      </c>
      <c r="J6083">
        <f t="shared" ref="J6083:J6146" si="192">IF(I6083&lt;7,0,1)</f>
        <v>0</v>
      </c>
    </row>
    <row r="6084" spans="1:10">
      <c r="A6084" t="s">
        <v>53</v>
      </c>
      <c r="B6084" s="57">
        <v>35945</v>
      </c>
      <c r="C6084">
        <v>1998</v>
      </c>
      <c r="D6084">
        <v>710</v>
      </c>
      <c r="E6084">
        <v>4700.0200000000004</v>
      </c>
      <c r="F6084">
        <v>408.66</v>
      </c>
      <c r="G6084">
        <v>630</v>
      </c>
      <c r="H6084" t="s">
        <v>18</v>
      </c>
      <c r="I6084">
        <f t="shared" si="191"/>
        <v>5</v>
      </c>
      <c r="J6084">
        <f t="shared" si="192"/>
        <v>0</v>
      </c>
    </row>
    <row r="6085" spans="1:10">
      <c r="A6085" t="s">
        <v>53</v>
      </c>
      <c r="B6085" s="57">
        <v>35945</v>
      </c>
      <c r="C6085">
        <v>1998</v>
      </c>
      <c r="D6085">
        <v>710</v>
      </c>
      <c r="E6085">
        <v>4700.0200000000004</v>
      </c>
      <c r="F6085">
        <v>148.12</v>
      </c>
      <c r="G6085">
        <v>640</v>
      </c>
      <c r="H6085" t="s">
        <v>18</v>
      </c>
      <c r="I6085">
        <f t="shared" si="191"/>
        <v>5</v>
      </c>
      <c r="J6085">
        <f t="shared" si="192"/>
        <v>0</v>
      </c>
    </row>
    <row r="6086" spans="1:10">
      <c r="A6086" t="s">
        <v>53</v>
      </c>
      <c r="B6086" s="57">
        <v>35945</v>
      </c>
      <c r="C6086">
        <v>1998</v>
      </c>
      <c r="D6086">
        <v>710</v>
      </c>
      <c r="E6086">
        <v>4700.0200000000004</v>
      </c>
      <c r="F6086">
        <v>175.35</v>
      </c>
      <c r="G6086">
        <v>650</v>
      </c>
      <c r="H6086" t="s">
        <v>18</v>
      </c>
      <c r="I6086">
        <f t="shared" si="191"/>
        <v>5</v>
      </c>
      <c r="J6086">
        <f t="shared" si="192"/>
        <v>0</v>
      </c>
    </row>
    <row r="6087" spans="1:10">
      <c r="A6087" t="s">
        <v>53</v>
      </c>
      <c r="B6087" s="57">
        <v>35945</v>
      </c>
      <c r="C6087">
        <v>1998</v>
      </c>
      <c r="D6087">
        <v>710</v>
      </c>
      <c r="E6087">
        <v>5406.18</v>
      </c>
      <c r="F6087">
        <v>0.71</v>
      </c>
      <c r="G6087">
        <v>517</v>
      </c>
      <c r="H6087" t="s">
        <v>54</v>
      </c>
      <c r="I6087">
        <f t="shared" si="191"/>
        <v>5</v>
      </c>
      <c r="J6087">
        <f t="shared" si="192"/>
        <v>0</v>
      </c>
    </row>
    <row r="6088" spans="1:10">
      <c r="A6088" t="s">
        <v>53</v>
      </c>
      <c r="B6088" s="57">
        <v>35945</v>
      </c>
      <c r="C6088">
        <v>1998</v>
      </c>
      <c r="D6088">
        <v>710</v>
      </c>
      <c r="E6088">
        <v>5406.18</v>
      </c>
      <c r="F6088">
        <v>13.47</v>
      </c>
      <c r="G6088">
        <v>518</v>
      </c>
      <c r="H6088" t="s">
        <v>54</v>
      </c>
      <c r="I6088">
        <f t="shared" si="191"/>
        <v>5</v>
      </c>
      <c r="J6088">
        <f t="shared" si="192"/>
        <v>0</v>
      </c>
    </row>
    <row r="6089" spans="1:10">
      <c r="A6089" t="s">
        <v>53</v>
      </c>
      <c r="B6089" s="57">
        <v>35945</v>
      </c>
      <c r="C6089">
        <v>1998</v>
      </c>
      <c r="D6089">
        <v>710</v>
      </c>
      <c r="E6089">
        <v>5406.18</v>
      </c>
      <c r="F6089">
        <v>15.79</v>
      </c>
      <c r="G6089">
        <v>519</v>
      </c>
      <c r="H6089" t="s">
        <v>54</v>
      </c>
      <c r="I6089">
        <f t="shared" si="191"/>
        <v>5</v>
      </c>
      <c r="J6089">
        <f t="shared" si="192"/>
        <v>0</v>
      </c>
    </row>
    <row r="6090" spans="1:10">
      <c r="A6090" t="s">
        <v>53</v>
      </c>
      <c r="B6090" s="57">
        <v>35945</v>
      </c>
      <c r="C6090">
        <v>1998</v>
      </c>
      <c r="D6090">
        <v>710</v>
      </c>
      <c r="E6090">
        <v>5406.18</v>
      </c>
      <c r="F6090">
        <v>9.0399999999999991</v>
      </c>
      <c r="G6090">
        <v>541</v>
      </c>
      <c r="H6090" t="s">
        <v>54</v>
      </c>
      <c r="I6090">
        <f t="shared" si="191"/>
        <v>5</v>
      </c>
      <c r="J6090">
        <f t="shared" si="192"/>
        <v>0</v>
      </c>
    </row>
    <row r="6091" spans="1:10">
      <c r="A6091" t="s">
        <v>53</v>
      </c>
      <c r="B6091" s="57">
        <v>35945</v>
      </c>
      <c r="C6091">
        <v>1998</v>
      </c>
      <c r="D6091">
        <v>710</v>
      </c>
      <c r="E6091">
        <v>5406.18</v>
      </c>
      <c r="F6091">
        <v>0.96</v>
      </c>
      <c r="G6091">
        <v>542</v>
      </c>
      <c r="H6091" t="s">
        <v>54</v>
      </c>
      <c r="I6091">
        <f t="shared" si="191"/>
        <v>5</v>
      </c>
      <c r="J6091">
        <f t="shared" si="192"/>
        <v>0</v>
      </c>
    </row>
    <row r="6092" spans="1:10">
      <c r="A6092" t="s">
        <v>53</v>
      </c>
      <c r="B6092" s="57">
        <v>35945</v>
      </c>
      <c r="C6092">
        <v>1998</v>
      </c>
      <c r="D6092">
        <v>710</v>
      </c>
      <c r="F6092">
        <v>0.02</v>
      </c>
      <c r="G6092">
        <v>509</v>
      </c>
      <c r="H6092" t="s">
        <v>54</v>
      </c>
      <c r="I6092">
        <f t="shared" si="191"/>
        <v>5</v>
      </c>
      <c r="J6092">
        <f t="shared" si="192"/>
        <v>0</v>
      </c>
    </row>
    <row r="6093" spans="1:10">
      <c r="A6093" t="s">
        <v>53</v>
      </c>
      <c r="B6093" s="57">
        <v>35945</v>
      </c>
      <c r="C6093">
        <v>1998</v>
      </c>
      <c r="D6093">
        <v>710</v>
      </c>
      <c r="F6093">
        <v>6.24</v>
      </c>
      <c r="G6093">
        <v>517</v>
      </c>
      <c r="H6093" t="s">
        <v>54</v>
      </c>
      <c r="I6093">
        <f t="shared" si="191"/>
        <v>5</v>
      </c>
      <c r="J6093">
        <f t="shared" si="192"/>
        <v>0</v>
      </c>
    </row>
    <row r="6094" spans="1:10">
      <c r="A6094" t="s">
        <v>53</v>
      </c>
      <c r="B6094" s="57">
        <v>35945</v>
      </c>
      <c r="C6094">
        <v>1998</v>
      </c>
      <c r="D6094">
        <v>710</v>
      </c>
      <c r="F6094">
        <v>2</v>
      </c>
      <c r="G6094">
        <v>518</v>
      </c>
      <c r="H6094" t="s">
        <v>54</v>
      </c>
      <c r="I6094">
        <f t="shared" si="191"/>
        <v>5</v>
      </c>
      <c r="J6094">
        <f t="shared" si="192"/>
        <v>0</v>
      </c>
    </row>
    <row r="6095" spans="1:10">
      <c r="A6095" t="s">
        <v>53</v>
      </c>
      <c r="B6095" s="57">
        <v>35945</v>
      </c>
      <c r="C6095">
        <v>1998</v>
      </c>
      <c r="D6095">
        <v>710</v>
      </c>
      <c r="F6095">
        <v>1.28</v>
      </c>
      <c r="G6095">
        <v>519</v>
      </c>
      <c r="H6095" t="s">
        <v>54</v>
      </c>
      <c r="I6095">
        <f t="shared" si="191"/>
        <v>5</v>
      </c>
      <c r="J6095">
        <f t="shared" si="192"/>
        <v>0</v>
      </c>
    </row>
    <row r="6096" spans="1:10">
      <c r="A6096" t="s">
        <v>53</v>
      </c>
      <c r="B6096" s="57">
        <v>35945</v>
      </c>
      <c r="C6096">
        <v>1998</v>
      </c>
      <c r="D6096">
        <v>710</v>
      </c>
      <c r="F6096">
        <v>2.06</v>
      </c>
      <c r="G6096">
        <v>521</v>
      </c>
      <c r="H6096" t="s">
        <v>54</v>
      </c>
      <c r="I6096">
        <f t="shared" si="191"/>
        <v>5</v>
      </c>
      <c r="J6096">
        <f t="shared" si="192"/>
        <v>0</v>
      </c>
    </row>
    <row r="6097" spans="1:10">
      <c r="A6097" t="s">
        <v>53</v>
      </c>
      <c r="B6097" s="57">
        <v>35945</v>
      </c>
      <c r="C6097">
        <v>1998</v>
      </c>
      <c r="D6097">
        <v>710</v>
      </c>
      <c r="F6097">
        <v>1.01</v>
      </c>
      <c r="G6097">
        <v>523</v>
      </c>
      <c r="H6097" t="s">
        <v>54</v>
      </c>
      <c r="I6097">
        <f t="shared" si="191"/>
        <v>5</v>
      </c>
      <c r="J6097">
        <f t="shared" si="192"/>
        <v>0</v>
      </c>
    </row>
    <row r="6098" spans="1:10">
      <c r="A6098" t="s">
        <v>53</v>
      </c>
      <c r="B6098" s="57">
        <v>35945</v>
      </c>
      <c r="C6098">
        <v>1998</v>
      </c>
      <c r="D6098">
        <v>710</v>
      </c>
      <c r="F6098">
        <v>1.74</v>
      </c>
      <c r="G6098">
        <v>541</v>
      </c>
      <c r="H6098" t="s">
        <v>54</v>
      </c>
      <c r="I6098">
        <f t="shared" si="191"/>
        <v>5</v>
      </c>
      <c r="J6098">
        <f t="shared" si="192"/>
        <v>0</v>
      </c>
    </row>
    <row r="6099" spans="1:10">
      <c r="A6099" t="s">
        <v>53</v>
      </c>
      <c r="B6099" s="57">
        <v>35945</v>
      </c>
      <c r="C6099">
        <v>1998</v>
      </c>
      <c r="D6099">
        <v>710</v>
      </c>
      <c r="F6099">
        <v>2.17</v>
      </c>
      <c r="G6099">
        <v>542</v>
      </c>
      <c r="H6099" t="s">
        <v>54</v>
      </c>
      <c r="I6099">
        <f t="shared" si="191"/>
        <v>5</v>
      </c>
      <c r="J6099">
        <f t="shared" si="192"/>
        <v>0</v>
      </c>
    </row>
    <row r="6100" spans="1:10">
      <c r="A6100" t="s">
        <v>53</v>
      </c>
      <c r="B6100" s="57">
        <v>35945</v>
      </c>
      <c r="C6100">
        <v>1998</v>
      </c>
      <c r="D6100">
        <v>710</v>
      </c>
      <c r="F6100">
        <v>4.6399999999999997</v>
      </c>
      <c r="G6100">
        <v>610</v>
      </c>
      <c r="H6100" t="s">
        <v>18</v>
      </c>
      <c r="I6100">
        <f t="shared" si="191"/>
        <v>5</v>
      </c>
      <c r="J6100">
        <f t="shared" si="192"/>
        <v>0</v>
      </c>
    </row>
    <row r="6101" spans="1:10">
      <c r="A6101" t="s">
        <v>53</v>
      </c>
      <c r="B6101" s="57">
        <v>35945</v>
      </c>
      <c r="C6101">
        <v>1998</v>
      </c>
      <c r="D6101">
        <v>710</v>
      </c>
      <c r="F6101">
        <v>0.87</v>
      </c>
      <c r="G6101">
        <v>620</v>
      </c>
      <c r="H6101" t="s">
        <v>18</v>
      </c>
      <c r="I6101">
        <f t="shared" si="191"/>
        <v>5</v>
      </c>
      <c r="J6101">
        <f t="shared" si="192"/>
        <v>0</v>
      </c>
    </row>
    <row r="6102" spans="1:10">
      <c r="A6102" t="s">
        <v>53</v>
      </c>
      <c r="B6102" s="57">
        <v>35945</v>
      </c>
      <c r="C6102">
        <v>1998</v>
      </c>
      <c r="D6102">
        <v>710</v>
      </c>
      <c r="F6102">
        <v>11.57</v>
      </c>
      <c r="G6102">
        <v>630</v>
      </c>
      <c r="H6102" t="s">
        <v>18</v>
      </c>
      <c r="I6102">
        <f t="shared" si="191"/>
        <v>5</v>
      </c>
      <c r="J6102">
        <f t="shared" si="192"/>
        <v>0</v>
      </c>
    </row>
    <row r="6103" spans="1:10">
      <c r="A6103" t="s">
        <v>53</v>
      </c>
      <c r="B6103" s="57">
        <v>35945</v>
      </c>
      <c r="C6103">
        <v>1998</v>
      </c>
      <c r="D6103">
        <v>710</v>
      </c>
      <c r="F6103">
        <v>0.67</v>
      </c>
      <c r="G6103">
        <v>640</v>
      </c>
      <c r="H6103" t="s">
        <v>18</v>
      </c>
      <c r="I6103">
        <f t="shared" si="191"/>
        <v>5</v>
      </c>
      <c r="J6103">
        <f t="shared" si="192"/>
        <v>0</v>
      </c>
    </row>
    <row r="6104" spans="1:10">
      <c r="A6104" t="s">
        <v>53</v>
      </c>
      <c r="B6104" s="57">
        <v>35945</v>
      </c>
      <c r="C6104">
        <v>1998</v>
      </c>
      <c r="D6104">
        <v>710</v>
      </c>
      <c r="F6104">
        <v>0.02</v>
      </c>
      <c r="G6104">
        <v>649</v>
      </c>
      <c r="H6104" t="s">
        <v>55</v>
      </c>
      <c r="I6104">
        <f t="shared" si="191"/>
        <v>5</v>
      </c>
      <c r="J6104">
        <f t="shared" si="192"/>
        <v>0</v>
      </c>
    </row>
    <row r="6105" spans="1:10">
      <c r="A6105" t="s">
        <v>53</v>
      </c>
      <c r="B6105" s="57">
        <v>35945</v>
      </c>
      <c r="C6105">
        <v>1998</v>
      </c>
      <c r="D6105">
        <v>710</v>
      </c>
      <c r="F6105">
        <v>4.51</v>
      </c>
      <c r="G6105">
        <v>650</v>
      </c>
      <c r="H6105" t="s">
        <v>18</v>
      </c>
      <c r="I6105">
        <f t="shared" si="191"/>
        <v>5</v>
      </c>
      <c r="J6105">
        <f t="shared" si="192"/>
        <v>0</v>
      </c>
    </row>
    <row r="6106" spans="1:10">
      <c r="A6106" t="s">
        <v>53</v>
      </c>
      <c r="B6106" s="57">
        <v>35945</v>
      </c>
      <c r="C6106">
        <v>1998</v>
      </c>
      <c r="D6106">
        <v>710</v>
      </c>
      <c r="F6106">
        <v>0.08</v>
      </c>
      <c r="G6106">
        <v>659</v>
      </c>
      <c r="H6106" t="s">
        <v>55</v>
      </c>
      <c r="I6106">
        <f t="shared" si="191"/>
        <v>5</v>
      </c>
      <c r="J6106">
        <f t="shared" si="192"/>
        <v>0</v>
      </c>
    </row>
    <row r="6107" spans="1:10">
      <c r="A6107" t="s">
        <v>53</v>
      </c>
      <c r="B6107" s="57">
        <v>35952</v>
      </c>
      <c r="C6107">
        <v>1998</v>
      </c>
      <c r="D6107">
        <v>710</v>
      </c>
      <c r="E6107">
        <v>3557.38</v>
      </c>
      <c r="F6107">
        <v>54.97</v>
      </c>
      <c r="G6107">
        <v>620</v>
      </c>
      <c r="H6107" t="s">
        <v>18</v>
      </c>
      <c r="I6107">
        <f t="shared" si="191"/>
        <v>6</v>
      </c>
      <c r="J6107">
        <f t="shared" si="192"/>
        <v>0</v>
      </c>
    </row>
    <row r="6108" spans="1:10">
      <c r="A6108" t="s">
        <v>53</v>
      </c>
      <c r="B6108" s="57">
        <v>35952</v>
      </c>
      <c r="C6108">
        <v>1998</v>
      </c>
      <c r="D6108">
        <v>710</v>
      </c>
      <c r="E6108">
        <v>3557.38</v>
      </c>
      <c r="F6108">
        <v>23.46</v>
      </c>
      <c r="G6108">
        <v>630</v>
      </c>
      <c r="H6108" t="s">
        <v>18</v>
      </c>
      <c r="I6108">
        <f t="shared" si="191"/>
        <v>6</v>
      </c>
      <c r="J6108">
        <f t="shared" si="192"/>
        <v>0</v>
      </c>
    </row>
    <row r="6109" spans="1:10">
      <c r="A6109" t="s">
        <v>53</v>
      </c>
      <c r="B6109" s="57">
        <v>35952</v>
      </c>
      <c r="C6109">
        <v>1998</v>
      </c>
      <c r="D6109">
        <v>710</v>
      </c>
      <c r="E6109">
        <v>3557.38</v>
      </c>
      <c r="F6109">
        <v>5.9</v>
      </c>
      <c r="G6109">
        <v>640</v>
      </c>
      <c r="H6109" t="s">
        <v>18</v>
      </c>
      <c r="I6109">
        <f t="shared" si="191"/>
        <v>6</v>
      </c>
      <c r="J6109">
        <f t="shared" si="192"/>
        <v>0</v>
      </c>
    </row>
    <row r="6110" spans="1:10">
      <c r="A6110" t="s">
        <v>53</v>
      </c>
      <c r="B6110" s="57">
        <v>35952</v>
      </c>
      <c r="C6110">
        <v>1998</v>
      </c>
      <c r="D6110">
        <v>710</v>
      </c>
      <c r="E6110">
        <v>3557.38</v>
      </c>
      <c r="F6110">
        <v>1.76</v>
      </c>
      <c r="G6110">
        <v>650</v>
      </c>
      <c r="H6110" t="s">
        <v>18</v>
      </c>
      <c r="I6110">
        <f t="shared" si="191"/>
        <v>6</v>
      </c>
      <c r="J6110">
        <f t="shared" si="192"/>
        <v>0</v>
      </c>
    </row>
    <row r="6111" spans="1:10">
      <c r="A6111" t="s">
        <v>53</v>
      </c>
      <c r="B6111" s="57">
        <v>35952</v>
      </c>
      <c r="C6111">
        <v>1998</v>
      </c>
      <c r="D6111">
        <v>710</v>
      </c>
      <c r="E6111">
        <v>4050.68</v>
      </c>
      <c r="F6111">
        <v>1.47</v>
      </c>
      <c r="G6111">
        <v>517</v>
      </c>
      <c r="H6111" t="s">
        <v>54</v>
      </c>
      <c r="I6111">
        <f t="shared" si="191"/>
        <v>6</v>
      </c>
      <c r="J6111">
        <f t="shared" si="192"/>
        <v>0</v>
      </c>
    </row>
    <row r="6112" spans="1:10">
      <c r="A6112" t="s">
        <v>53</v>
      </c>
      <c r="B6112" s="57">
        <v>35952</v>
      </c>
      <c r="C6112">
        <v>1998</v>
      </c>
      <c r="D6112">
        <v>710</v>
      </c>
      <c r="E6112">
        <v>4050.68</v>
      </c>
      <c r="F6112">
        <v>6.3</v>
      </c>
      <c r="G6112">
        <v>518</v>
      </c>
      <c r="H6112" t="s">
        <v>54</v>
      </c>
      <c r="I6112">
        <f t="shared" si="191"/>
        <v>6</v>
      </c>
      <c r="J6112">
        <f t="shared" si="192"/>
        <v>0</v>
      </c>
    </row>
    <row r="6113" spans="1:10">
      <c r="A6113" t="s">
        <v>53</v>
      </c>
      <c r="B6113" s="57">
        <v>35952</v>
      </c>
      <c r="C6113">
        <v>1998</v>
      </c>
      <c r="D6113">
        <v>710</v>
      </c>
      <c r="E6113">
        <v>4050.68</v>
      </c>
      <c r="F6113">
        <v>1.83</v>
      </c>
      <c r="G6113">
        <v>521</v>
      </c>
      <c r="H6113" t="s">
        <v>54</v>
      </c>
      <c r="I6113">
        <f t="shared" si="191"/>
        <v>6</v>
      </c>
      <c r="J6113">
        <f t="shared" si="192"/>
        <v>0</v>
      </c>
    </row>
    <row r="6114" spans="1:10">
      <c r="A6114" t="s">
        <v>53</v>
      </c>
      <c r="B6114" s="57">
        <v>35952</v>
      </c>
      <c r="C6114">
        <v>1998</v>
      </c>
      <c r="D6114">
        <v>710</v>
      </c>
      <c r="E6114">
        <v>4050.68</v>
      </c>
      <c r="F6114">
        <v>4.32</v>
      </c>
      <c r="G6114">
        <v>541</v>
      </c>
      <c r="H6114" t="s">
        <v>54</v>
      </c>
      <c r="I6114">
        <f t="shared" si="191"/>
        <v>6</v>
      </c>
      <c r="J6114">
        <f t="shared" si="192"/>
        <v>0</v>
      </c>
    </row>
    <row r="6115" spans="1:10">
      <c r="A6115" t="s">
        <v>53</v>
      </c>
      <c r="B6115" s="57">
        <v>35952</v>
      </c>
      <c r="C6115">
        <v>1998</v>
      </c>
      <c r="D6115">
        <v>710</v>
      </c>
      <c r="E6115">
        <v>4050.68</v>
      </c>
      <c r="F6115">
        <v>0.84</v>
      </c>
      <c r="G6115">
        <v>542</v>
      </c>
      <c r="H6115" t="s">
        <v>54</v>
      </c>
      <c r="I6115">
        <f t="shared" si="191"/>
        <v>6</v>
      </c>
      <c r="J6115">
        <f t="shared" si="192"/>
        <v>0</v>
      </c>
    </row>
    <row r="6116" spans="1:10">
      <c r="A6116" t="s">
        <v>53</v>
      </c>
      <c r="B6116" s="57">
        <v>35952</v>
      </c>
      <c r="C6116">
        <v>1998</v>
      </c>
      <c r="D6116">
        <v>710</v>
      </c>
      <c r="E6116">
        <v>4700.0200000000004</v>
      </c>
      <c r="F6116">
        <v>15.31</v>
      </c>
      <c r="G6116">
        <v>610</v>
      </c>
      <c r="H6116" t="s">
        <v>18</v>
      </c>
      <c r="I6116">
        <f t="shared" si="191"/>
        <v>6</v>
      </c>
      <c r="J6116">
        <f t="shared" si="192"/>
        <v>0</v>
      </c>
    </row>
    <row r="6117" spans="1:10">
      <c r="A6117" t="s">
        <v>53</v>
      </c>
      <c r="B6117" s="57">
        <v>35952</v>
      </c>
      <c r="C6117">
        <v>1998</v>
      </c>
      <c r="D6117">
        <v>710</v>
      </c>
      <c r="E6117">
        <v>4700.0200000000004</v>
      </c>
      <c r="F6117">
        <v>21.28</v>
      </c>
      <c r="G6117">
        <v>620</v>
      </c>
      <c r="H6117" t="s">
        <v>18</v>
      </c>
      <c r="I6117">
        <f t="shared" si="191"/>
        <v>6</v>
      </c>
      <c r="J6117">
        <f t="shared" si="192"/>
        <v>0</v>
      </c>
    </row>
    <row r="6118" spans="1:10">
      <c r="A6118" t="s">
        <v>53</v>
      </c>
      <c r="B6118" s="57">
        <v>35952</v>
      </c>
      <c r="C6118">
        <v>1998</v>
      </c>
      <c r="D6118">
        <v>710</v>
      </c>
      <c r="E6118">
        <v>4700.0200000000004</v>
      </c>
      <c r="F6118">
        <v>200.89</v>
      </c>
      <c r="G6118">
        <v>630</v>
      </c>
      <c r="H6118" t="s">
        <v>18</v>
      </c>
      <c r="I6118">
        <f t="shared" ref="I6118:I6181" si="193">MONTH(B6118)</f>
        <v>6</v>
      </c>
      <c r="J6118">
        <f t="shared" si="192"/>
        <v>0</v>
      </c>
    </row>
    <row r="6119" spans="1:10">
      <c r="A6119" t="s">
        <v>53</v>
      </c>
      <c r="B6119" s="57">
        <v>35952</v>
      </c>
      <c r="C6119">
        <v>1998</v>
      </c>
      <c r="D6119">
        <v>710</v>
      </c>
      <c r="E6119">
        <v>4700.0200000000004</v>
      </c>
      <c r="F6119">
        <v>85.83</v>
      </c>
      <c r="G6119">
        <v>640</v>
      </c>
      <c r="H6119" t="s">
        <v>18</v>
      </c>
      <c r="I6119">
        <f t="shared" si="193"/>
        <v>6</v>
      </c>
      <c r="J6119">
        <f t="shared" si="192"/>
        <v>0</v>
      </c>
    </row>
    <row r="6120" spans="1:10">
      <c r="A6120" t="s">
        <v>53</v>
      </c>
      <c r="B6120" s="57">
        <v>35952</v>
      </c>
      <c r="C6120">
        <v>1998</v>
      </c>
      <c r="D6120">
        <v>710</v>
      </c>
      <c r="E6120">
        <v>4700.0200000000004</v>
      </c>
      <c r="F6120">
        <v>68.12</v>
      </c>
      <c r="G6120">
        <v>650</v>
      </c>
      <c r="H6120" t="s">
        <v>18</v>
      </c>
      <c r="I6120">
        <f t="shared" si="193"/>
        <v>6</v>
      </c>
      <c r="J6120">
        <f t="shared" si="192"/>
        <v>0</v>
      </c>
    </row>
    <row r="6121" spans="1:10">
      <c r="A6121" t="s">
        <v>53</v>
      </c>
      <c r="B6121" s="57">
        <v>35952</v>
      </c>
      <c r="C6121">
        <v>1998</v>
      </c>
      <c r="D6121">
        <v>710</v>
      </c>
      <c r="E6121">
        <v>4700.0200000000004</v>
      </c>
      <c r="F6121">
        <v>58.1</v>
      </c>
      <c r="G6121">
        <v>659</v>
      </c>
      <c r="H6121" t="s">
        <v>55</v>
      </c>
      <c r="I6121">
        <f t="shared" si="193"/>
        <v>6</v>
      </c>
      <c r="J6121">
        <f t="shared" si="192"/>
        <v>0</v>
      </c>
    </row>
    <row r="6122" spans="1:10">
      <c r="A6122" t="s">
        <v>53</v>
      </c>
      <c r="B6122" s="57">
        <v>35952</v>
      </c>
      <c r="C6122">
        <v>1998</v>
      </c>
      <c r="D6122">
        <v>710</v>
      </c>
      <c r="E6122">
        <v>5406.18</v>
      </c>
      <c r="F6122">
        <v>0.33</v>
      </c>
      <c r="G6122">
        <v>518</v>
      </c>
      <c r="H6122" t="s">
        <v>54</v>
      </c>
      <c r="I6122">
        <f t="shared" si="193"/>
        <v>6</v>
      </c>
      <c r="J6122">
        <f t="shared" si="192"/>
        <v>0</v>
      </c>
    </row>
    <row r="6123" spans="1:10">
      <c r="A6123" t="s">
        <v>53</v>
      </c>
      <c r="B6123" s="57">
        <v>35952</v>
      </c>
      <c r="C6123">
        <v>1998</v>
      </c>
      <c r="D6123">
        <v>710</v>
      </c>
      <c r="E6123">
        <v>5406.18</v>
      </c>
      <c r="F6123">
        <v>1.62</v>
      </c>
      <c r="G6123">
        <v>519</v>
      </c>
      <c r="H6123" t="s">
        <v>54</v>
      </c>
      <c r="I6123">
        <f t="shared" si="193"/>
        <v>6</v>
      </c>
      <c r="J6123">
        <f t="shared" si="192"/>
        <v>0</v>
      </c>
    </row>
    <row r="6124" spans="1:10">
      <c r="A6124" t="s">
        <v>53</v>
      </c>
      <c r="B6124" s="57">
        <v>35952</v>
      </c>
      <c r="C6124">
        <v>1998</v>
      </c>
      <c r="D6124">
        <v>710</v>
      </c>
      <c r="E6124">
        <v>5406.18</v>
      </c>
      <c r="F6124">
        <v>13.44</v>
      </c>
      <c r="G6124">
        <v>542</v>
      </c>
      <c r="H6124" t="s">
        <v>54</v>
      </c>
      <c r="I6124">
        <f t="shared" si="193"/>
        <v>6</v>
      </c>
      <c r="J6124">
        <f t="shared" si="192"/>
        <v>0</v>
      </c>
    </row>
    <row r="6125" spans="1:10">
      <c r="A6125" t="s">
        <v>53</v>
      </c>
      <c r="B6125" s="57">
        <v>35952</v>
      </c>
      <c r="C6125">
        <v>1998</v>
      </c>
      <c r="D6125">
        <v>710</v>
      </c>
      <c r="F6125">
        <v>2.81</v>
      </c>
      <c r="G6125">
        <v>517</v>
      </c>
      <c r="H6125" t="s">
        <v>54</v>
      </c>
      <c r="I6125">
        <f t="shared" si="193"/>
        <v>6</v>
      </c>
      <c r="J6125">
        <f t="shared" si="192"/>
        <v>0</v>
      </c>
    </row>
    <row r="6126" spans="1:10">
      <c r="A6126" t="s">
        <v>53</v>
      </c>
      <c r="B6126" s="57">
        <v>35952</v>
      </c>
      <c r="C6126">
        <v>1998</v>
      </c>
      <c r="D6126">
        <v>710</v>
      </c>
      <c r="F6126">
        <v>2.66</v>
      </c>
      <c r="G6126">
        <v>518</v>
      </c>
      <c r="H6126" t="s">
        <v>54</v>
      </c>
      <c r="I6126">
        <f t="shared" si="193"/>
        <v>6</v>
      </c>
      <c r="J6126">
        <f t="shared" si="192"/>
        <v>0</v>
      </c>
    </row>
    <row r="6127" spans="1:10">
      <c r="A6127" t="s">
        <v>53</v>
      </c>
      <c r="B6127" s="57">
        <v>35952</v>
      </c>
      <c r="C6127">
        <v>1998</v>
      </c>
      <c r="D6127">
        <v>710</v>
      </c>
      <c r="F6127">
        <v>0.86</v>
      </c>
      <c r="G6127">
        <v>519</v>
      </c>
      <c r="H6127" t="s">
        <v>54</v>
      </c>
      <c r="I6127">
        <f t="shared" si="193"/>
        <v>6</v>
      </c>
      <c r="J6127">
        <f t="shared" si="192"/>
        <v>0</v>
      </c>
    </row>
    <row r="6128" spans="1:10">
      <c r="A6128" t="s">
        <v>53</v>
      </c>
      <c r="B6128" s="57">
        <v>35952</v>
      </c>
      <c r="C6128">
        <v>1998</v>
      </c>
      <c r="D6128">
        <v>710</v>
      </c>
      <c r="F6128">
        <v>0.51</v>
      </c>
      <c r="G6128">
        <v>521</v>
      </c>
      <c r="H6128" t="s">
        <v>54</v>
      </c>
      <c r="I6128">
        <f t="shared" si="193"/>
        <v>6</v>
      </c>
      <c r="J6128">
        <f t="shared" si="192"/>
        <v>0</v>
      </c>
    </row>
    <row r="6129" spans="1:10">
      <c r="A6129" t="s">
        <v>53</v>
      </c>
      <c r="B6129" s="57">
        <v>35952</v>
      </c>
      <c r="C6129">
        <v>1998</v>
      </c>
      <c r="D6129">
        <v>710</v>
      </c>
      <c r="F6129">
        <v>0.47</v>
      </c>
      <c r="G6129">
        <v>523</v>
      </c>
      <c r="H6129" t="s">
        <v>54</v>
      </c>
      <c r="I6129">
        <f t="shared" si="193"/>
        <v>6</v>
      </c>
      <c r="J6129">
        <f t="shared" si="192"/>
        <v>0</v>
      </c>
    </row>
    <row r="6130" spans="1:10">
      <c r="A6130" t="s">
        <v>53</v>
      </c>
      <c r="B6130" s="57">
        <v>35952</v>
      </c>
      <c r="C6130">
        <v>1998</v>
      </c>
      <c r="D6130">
        <v>710</v>
      </c>
      <c r="F6130">
        <v>0.02</v>
      </c>
      <c r="G6130">
        <v>541</v>
      </c>
      <c r="H6130" t="s">
        <v>54</v>
      </c>
      <c r="I6130">
        <f t="shared" si="193"/>
        <v>6</v>
      </c>
      <c r="J6130">
        <f t="shared" si="192"/>
        <v>0</v>
      </c>
    </row>
    <row r="6131" spans="1:10">
      <c r="A6131" t="s">
        <v>53</v>
      </c>
      <c r="B6131" s="57">
        <v>35952</v>
      </c>
      <c r="C6131">
        <v>1998</v>
      </c>
      <c r="D6131">
        <v>710</v>
      </c>
      <c r="F6131">
        <v>0.3</v>
      </c>
      <c r="G6131">
        <v>542</v>
      </c>
      <c r="H6131" t="s">
        <v>54</v>
      </c>
      <c r="I6131">
        <f t="shared" si="193"/>
        <v>6</v>
      </c>
      <c r="J6131">
        <f t="shared" si="192"/>
        <v>0</v>
      </c>
    </row>
    <row r="6132" spans="1:10">
      <c r="A6132" t="s">
        <v>53</v>
      </c>
      <c r="B6132" s="57">
        <v>35952</v>
      </c>
      <c r="C6132">
        <v>1998</v>
      </c>
      <c r="D6132">
        <v>710</v>
      </c>
      <c r="F6132">
        <v>0.59</v>
      </c>
      <c r="G6132">
        <v>610</v>
      </c>
      <c r="H6132" t="s">
        <v>18</v>
      </c>
      <c r="I6132">
        <f t="shared" si="193"/>
        <v>6</v>
      </c>
      <c r="J6132">
        <f t="shared" si="192"/>
        <v>0</v>
      </c>
    </row>
    <row r="6133" spans="1:10">
      <c r="A6133" t="s">
        <v>53</v>
      </c>
      <c r="B6133" s="57">
        <v>35952</v>
      </c>
      <c r="C6133">
        <v>1998</v>
      </c>
      <c r="D6133">
        <v>710</v>
      </c>
      <c r="F6133">
        <v>6.96</v>
      </c>
      <c r="G6133">
        <v>620</v>
      </c>
      <c r="H6133" t="s">
        <v>18</v>
      </c>
      <c r="I6133">
        <f t="shared" si="193"/>
        <v>6</v>
      </c>
      <c r="J6133">
        <f t="shared" si="192"/>
        <v>0</v>
      </c>
    </row>
    <row r="6134" spans="1:10">
      <c r="A6134" t="s">
        <v>53</v>
      </c>
      <c r="B6134" s="57">
        <v>35952</v>
      </c>
      <c r="C6134">
        <v>1998</v>
      </c>
      <c r="D6134">
        <v>710</v>
      </c>
      <c r="F6134">
        <v>5.04</v>
      </c>
      <c r="G6134">
        <v>630</v>
      </c>
      <c r="H6134" t="s">
        <v>18</v>
      </c>
      <c r="I6134">
        <f t="shared" si="193"/>
        <v>6</v>
      </c>
      <c r="J6134">
        <f t="shared" si="192"/>
        <v>0</v>
      </c>
    </row>
    <row r="6135" spans="1:10">
      <c r="A6135" t="s">
        <v>53</v>
      </c>
      <c r="B6135" s="57">
        <v>35952</v>
      </c>
      <c r="C6135">
        <v>1998</v>
      </c>
      <c r="D6135">
        <v>710</v>
      </c>
      <c r="F6135">
        <v>1.01</v>
      </c>
      <c r="G6135">
        <v>640</v>
      </c>
      <c r="H6135" t="s">
        <v>18</v>
      </c>
      <c r="I6135">
        <f t="shared" si="193"/>
        <v>6</v>
      </c>
      <c r="J6135">
        <f t="shared" si="192"/>
        <v>0</v>
      </c>
    </row>
    <row r="6136" spans="1:10">
      <c r="A6136" t="s">
        <v>53</v>
      </c>
      <c r="B6136" s="57">
        <v>35952</v>
      </c>
      <c r="C6136">
        <v>1998</v>
      </c>
      <c r="D6136">
        <v>710</v>
      </c>
      <c r="F6136">
        <v>0</v>
      </c>
      <c r="G6136">
        <v>649</v>
      </c>
      <c r="H6136" t="s">
        <v>55</v>
      </c>
      <c r="I6136">
        <f t="shared" si="193"/>
        <v>6</v>
      </c>
      <c r="J6136">
        <f t="shared" si="192"/>
        <v>0</v>
      </c>
    </row>
    <row r="6137" spans="1:10">
      <c r="A6137" t="s">
        <v>53</v>
      </c>
      <c r="B6137" s="57">
        <v>35952</v>
      </c>
      <c r="C6137">
        <v>1998</v>
      </c>
      <c r="D6137">
        <v>710</v>
      </c>
      <c r="F6137">
        <v>0.97</v>
      </c>
      <c r="G6137">
        <v>650</v>
      </c>
      <c r="H6137" t="s">
        <v>18</v>
      </c>
      <c r="I6137">
        <f t="shared" si="193"/>
        <v>6</v>
      </c>
      <c r="J6137">
        <f t="shared" si="192"/>
        <v>0</v>
      </c>
    </row>
    <row r="6138" spans="1:10">
      <c r="A6138" t="s">
        <v>53</v>
      </c>
      <c r="B6138" s="57">
        <v>35952</v>
      </c>
      <c r="C6138">
        <v>1998</v>
      </c>
      <c r="D6138">
        <v>710</v>
      </c>
      <c r="F6138">
        <v>0.63</v>
      </c>
      <c r="G6138">
        <v>659</v>
      </c>
      <c r="H6138" t="s">
        <v>55</v>
      </c>
      <c r="I6138">
        <f t="shared" si="193"/>
        <v>6</v>
      </c>
      <c r="J6138">
        <f t="shared" si="192"/>
        <v>0</v>
      </c>
    </row>
    <row r="6139" spans="1:10">
      <c r="A6139" t="s">
        <v>53</v>
      </c>
      <c r="B6139" s="57">
        <v>35959</v>
      </c>
      <c r="C6139">
        <v>1998</v>
      </c>
      <c r="D6139">
        <v>710</v>
      </c>
      <c r="E6139">
        <v>3557.38</v>
      </c>
      <c r="F6139">
        <v>34.020000000000003</v>
      </c>
      <c r="G6139">
        <v>610</v>
      </c>
      <c r="H6139" t="s">
        <v>18</v>
      </c>
      <c r="I6139">
        <f t="shared" si="193"/>
        <v>6</v>
      </c>
      <c r="J6139">
        <f t="shared" si="192"/>
        <v>0</v>
      </c>
    </row>
    <row r="6140" spans="1:10">
      <c r="A6140" t="s">
        <v>53</v>
      </c>
      <c r="B6140" s="57">
        <v>35959</v>
      </c>
      <c r="C6140">
        <v>1998</v>
      </c>
      <c r="D6140">
        <v>710</v>
      </c>
      <c r="E6140">
        <v>3557.38</v>
      </c>
      <c r="F6140">
        <v>31.58</v>
      </c>
      <c r="G6140">
        <v>620</v>
      </c>
      <c r="H6140" t="s">
        <v>18</v>
      </c>
      <c r="I6140">
        <f t="shared" si="193"/>
        <v>6</v>
      </c>
      <c r="J6140">
        <f t="shared" si="192"/>
        <v>0</v>
      </c>
    </row>
    <row r="6141" spans="1:10">
      <c r="A6141" t="s">
        <v>53</v>
      </c>
      <c r="B6141" s="57">
        <v>35959</v>
      </c>
      <c r="C6141">
        <v>1998</v>
      </c>
      <c r="D6141">
        <v>710</v>
      </c>
      <c r="E6141">
        <v>3557.38</v>
      </c>
      <c r="F6141">
        <v>56.82</v>
      </c>
      <c r="G6141">
        <v>650</v>
      </c>
      <c r="H6141" t="s">
        <v>18</v>
      </c>
      <c r="I6141">
        <f t="shared" si="193"/>
        <v>6</v>
      </c>
      <c r="J6141">
        <f t="shared" si="192"/>
        <v>0</v>
      </c>
    </row>
    <row r="6142" spans="1:10">
      <c r="A6142" t="s">
        <v>53</v>
      </c>
      <c r="B6142" s="57">
        <v>35959</v>
      </c>
      <c r="C6142">
        <v>1998</v>
      </c>
      <c r="D6142">
        <v>710</v>
      </c>
      <c r="E6142">
        <v>4050.68</v>
      </c>
      <c r="F6142">
        <v>4.32</v>
      </c>
      <c r="G6142">
        <v>517</v>
      </c>
      <c r="H6142" t="s">
        <v>54</v>
      </c>
      <c r="I6142">
        <f t="shared" si="193"/>
        <v>6</v>
      </c>
      <c r="J6142">
        <f t="shared" si="192"/>
        <v>0</v>
      </c>
    </row>
    <row r="6143" spans="1:10">
      <c r="A6143" t="s">
        <v>53</v>
      </c>
      <c r="B6143" s="57">
        <v>35959</v>
      </c>
      <c r="C6143">
        <v>1998</v>
      </c>
      <c r="D6143">
        <v>710</v>
      </c>
      <c r="E6143">
        <v>4050.68</v>
      </c>
      <c r="F6143">
        <v>0.15</v>
      </c>
      <c r="G6143">
        <v>521</v>
      </c>
      <c r="H6143" t="s">
        <v>54</v>
      </c>
      <c r="I6143">
        <f t="shared" si="193"/>
        <v>6</v>
      </c>
      <c r="J6143">
        <f t="shared" si="192"/>
        <v>0</v>
      </c>
    </row>
    <row r="6144" spans="1:10">
      <c r="A6144" t="s">
        <v>53</v>
      </c>
      <c r="B6144" s="57">
        <v>35959</v>
      </c>
      <c r="C6144">
        <v>1998</v>
      </c>
      <c r="D6144">
        <v>710</v>
      </c>
      <c r="E6144">
        <v>4050.68</v>
      </c>
      <c r="F6144">
        <v>3.05</v>
      </c>
      <c r="G6144">
        <v>541</v>
      </c>
      <c r="H6144" t="s">
        <v>54</v>
      </c>
      <c r="I6144">
        <f t="shared" si="193"/>
        <v>6</v>
      </c>
      <c r="J6144">
        <f t="shared" si="192"/>
        <v>0</v>
      </c>
    </row>
    <row r="6145" spans="1:10">
      <c r="A6145" t="s">
        <v>53</v>
      </c>
      <c r="B6145" s="57">
        <v>35959</v>
      </c>
      <c r="C6145">
        <v>1998</v>
      </c>
      <c r="D6145">
        <v>710</v>
      </c>
      <c r="E6145">
        <v>4050.68</v>
      </c>
      <c r="F6145">
        <v>1.02</v>
      </c>
      <c r="G6145">
        <v>542</v>
      </c>
      <c r="H6145" t="s">
        <v>54</v>
      </c>
      <c r="I6145">
        <f t="shared" si="193"/>
        <v>6</v>
      </c>
      <c r="J6145">
        <f t="shared" si="192"/>
        <v>0</v>
      </c>
    </row>
    <row r="6146" spans="1:10">
      <c r="A6146" t="s">
        <v>53</v>
      </c>
      <c r="B6146" s="57">
        <v>35959</v>
      </c>
      <c r="C6146">
        <v>1998</v>
      </c>
      <c r="D6146">
        <v>710</v>
      </c>
      <c r="E6146">
        <v>4700.0200000000004</v>
      </c>
      <c r="F6146">
        <v>55.75</v>
      </c>
      <c r="G6146">
        <v>610</v>
      </c>
      <c r="H6146" t="s">
        <v>18</v>
      </c>
      <c r="I6146">
        <f t="shared" si="193"/>
        <v>6</v>
      </c>
      <c r="J6146">
        <f t="shared" si="192"/>
        <v>0</v>
      </c>
    </row>
    <row r="6147" spans="1:10">
      <c r="A6147" t="s">
        <v>53</v>
      </c>
      <c r="B6147" s="57">
        <v>35959</v>
      </c>
      <c r="C6147">
        <v>1998</v>
      </c>
      <c r="D6147">
        <v>710</v>
      </c>
      <c r="E6147">
        <v>4700.0200000000004</v>
      </c>
      <c r="F6147">
        <v>21.71</v>
      </c>
      <c r="G6147">
        <v>620</v>
      </c>
      <c r="H6147" t="s">
        <v>18</v>
      </c>
      <c r="I6147">
        <f t="shared" si="193"/>
        <v>6</v>
      </c>
      <c r="J6147">
        <f t="shared" ref="J6147:J6210" si="194">IF(I6147&lt;7,0,1)</f>
        <v>0</v>
      </c>
    </row>
    <row r="6148" spans="1:10">
      <c r="A6148" t="s">
        <v>53</v>
      </c>
      <c r="B6148" s="57">
        <v>35959</v>
      </c>
      <c r="C6148">
        <v>1998</v>
      </c>
      <c r="D6148">
        <v>710</v>
      </c>
      <c r="E6148">
        <v>4700.0200000000004</v>
      </c>
      <c r="F6148">
        <v>119.42</v>
      </c>
      <c r="G6148">
        <v>630</v>
      </c>
      <c r="H6148" t="s">
        <v>18</v>
      </c>
      <c r="I6148">
        <f t="shared" si="193"/>
        <v>6</v>
      </c>
      <c r="J6148">
        <f t="shared" si="194"/>
        <v>0</v>
      </c>
    </row>
    <row r="6149" spans="1:10">
      <c r="A6149" t="s">
        <v>53</v>
      </c>
      <c r="B6149" s="57">
        <v>35959</v>
      </c>
      <c r="C6149">
        <v>1998</v>
      </c>
      <c r="D6149">
        <v>710</v>
      </c>
      <c r="E6149">
        <v>4700.0200000000004</v>
      </c>
      <c r="F6149">
        <v>37.479999999999997</v>
      </c>
      <c r="G6149">
        <v>640</v>
      </c>
      <c r="H6149" t="s">
        <v>18</v>
      </c>
      <c r="I6149">
        <f t="shared" si="193"/>
        <v>6</v>
      </c>
      <c r="J6149">
        <f t="shared" si="194"/>
        <v>0</v>
      </c>
    </row>
    <row r="6150" spans="1:10">
      <c r="A6150" t="s">
        <v>53</v>
      </c>
      <c r="B6150" s="57">
        <v>35959</v>
      </c>
      <c r="C6150">
        <v>1998</v>
      </c>
      <c r="D6150">
        <v>710</v>
      </c>
      <c r="E6150">
        <v>4700.0200000000004</v>
      </c>
      <c r="F6150">
        <v>104.37</v>
      </c>
      <c r="G6150">
        <v>650</v>
      </c>
      <c r="H6150" t="s">
        <v>18</v>
      </c>
      <c r="I6150">
        <f t="shared" si="193"/>
        <v>6</v>
      </c>
      <c r="J6150">
        <f t="shared" si="194"/>
        <v>0</v>
      </c>
    </row>
    <row r="6151" spans="1:10">
      <c r="A6151" t="s">
        <v>53</v>
      </c>
      <c r="B6151" s="57">
        <v>35959</v>
      </c>
      <c r="C6151">
        <v>1998</v>
      </c>
      <c r="D6151">
        <v>710</v>
      </c>
      <c r="E6151">
        <v>4700.0200000000004</v>
      </c>
      <c r="F6151">
        <v>38.35</v>
      </c>
      <c r="G6151">
        <v>659</v>
      </c>
      <c r="H6151" t="s">
        <v>55</v>
      </c>
      <c r="I6151">
        <f t="shared" si="193"/>
        <v>6</v>
      </c>
      <c r="J6151">
        <f t="shared" si="194"/>
        <v>0</v>
      </c>
    </row>
    <row r="6152" spans="1:10">
      <c r="A6152" t="s">
        <v>53</v>
      </c>
      <c r="B6152" s="57">
        <v>35959</v>
      </c>
      <c r="C6152">
        <v>1998</v>
      </c>
      <c r="D6152">
        <v>710</v>
      </c>
      <c r="E6152">
        <v>5406.18</v>
      </c>
      <c r="F6152">
        <v>9.7200000000000006</v>
      </c>
      <c r="G6152">
        <v>518</v>
      </c>
      <c r="H6152" t="s">
        <v>54</v>
      </c>
      <c r="I6152">
        <f t="shared" si="193"/>
        <v>6</v>
      </c>
      <c r="J6152">
        <f t="shared" si="194"/>
        <v>0</v>
      </c>
    </row>
    <row r="6153" spans="1:10">
      <c r="A6153" t="s">
        <v>53</v>
      </c>
      <c r="B6153" s="57">
        <v>35959</v>
      </c>
      <c r="C6153">
        <v>1998</v>
      </c>
      <c r="D6153">
        <v>710</v>
      </c>
      <c r="E6153">
        <v>5406.18</v>
      </c>
      <c r="F6153">
        <v>6.91</v>
      </c>
      <c r="G6153">
        <v>519</v>
      </c>
      <c r="H6153" t="s">
        <v>54</v>
      </c>
      <c r="I6153">
        <f t="shared" si="193"/>
        <v>6</v>
      </c>
      <c r="J6153">
        <f t="shared" si="194"/>
        <v>0</v>
      </c>
    </row>
    <row r="6154" spans="1:10">
      <c r="A6154" t="s">
        <v>53</v>
      </c>
      <c r="B6154" s="57">
        <v>35959</v>
      </c>
      <c r="C6154">
        <v>1998</v>
      </c>
      <c r="D6154">
        <v>710</v>
      </c>
      <c r="E6154">
        <v>5406.18</v>
      </c>
      <c r="F6154">
        <v>35.17</v>
      </c>
      <c r="G6154">
        <v>541</v>
      </c>
      <c r="H6154" t="s">
        <v>54</v>
      </c>
      <c r="I6154">
        <f t="shared" si="193"/>
        <v>6</v>
      </c>
      <c r="J6154">
        <f t="shared" si="194"/>
        <v>0</v>
      </c>
    </row>
    <row r="6155" spans="1:10">
      <c r="A6155" t="s">
        <v>53</v>
      </c>
      <c r="B6155" s="57">
        <v>35959</v>
      </c>
      <c r="C6155">
        <v>1998</v>
      </c>
      <c r="D6155">
        <v>710</v>
      </c>
      <c r="E6155">
        <v>5406.18</v>
      </c>
      <c r="F6155">
        <v>0</v>
      </c>
      <c r="G6155">
        <v>542</v>
      </c>
      <c r="H6155" t="s">
        <v>54</v>
      </c>
      <c r="I6155">
        <f t="shared" si="193"/>
        <v>6</v>
      </c>
      <c r="J6155">
        <f t="shared" si="194"/>
        <v>0</v>
      </c>
    </row>
    <row r="6156" spans="1:10">
      <c r="A6156" t="s">
        <v>53</v>
      </c>
      <c r="B6156" s="57">
        <v>35959</v>
      </c>
      <c r="C6156">
        <v>1998</v>
      </c>
      <c r="D6156">
        <v>710</v>
      </c>
      <c r="F6156">
        <v>0.52</v>
      </c>
      <c r="G6156">
        <v>517</v>
      </c>
      <c r="H6156" t="s">
        <v>54</v>
      </c>
      <c r="I6156">
        <f t="shared" si="193"/>
        <v>6</v>
      </c>
      <c r="J6156">
        <f t="shared" si="194"/>
        <v>0</v>
      </c>
    </row>
    <row r="6157" spans="1:10">
      <c r="A6157" t="s">
        <v>53</v>
      </c>
      <c r="B6157" s="57">
        <v>35959</v>
      </c>
      <c r="C6157">
        <v>1998</v>
      </c>
      <c r="D6157">
        <v>710</v>
      </c>
      <c r="F6157">
        <v>0.16</v>
      </c>
      <c r="G6157">
        <v>518</v>
      </c>
      <c r="H6157" t="s">
        <v>54</v>
      </c>
      <c r="I6157">
        <f t="shared" si="193"/>
        <v>6</v>
      </c>
      <c r="J6157">
        <f t="shared" si="194"/>
        <v>0</v>
      </c>
    </row>
    <row r="6158" spans="1:10">
      <c r="A6158" t="s">
        <v>53</v>
      </c>
      <c r="B6158" s="57">
        <v>35959</v>
      </c>
      <c r="C6158">
        <v>1998</v>
      </c>
      <c r="D6158">
        <v>710</v>
      </c>
      <c r="F6158">
        <v>0.88</v>
      </c>
      <c r="G6158">
        <v>519</v>
      </c>
      <c r="H6158" t="s">
        <v>54</v>
      </c>
      <c r="I6158">
        <f t="shared" si="193"/>
        <v>6</v>
      </c>
      <c r="J6158">
        <f t="shared" si="194"/>
        <v>0</v>
      </c>
    </row>
    <row r="6159" spans="1:10">
      <c r="A6159" t="s">
        <v>53</v>
      </c>
      <c r="B6159" s="57">
        <v>35959</v>
      </c>
      <c r="C6159">
        <v>1998</v>
      </c>
      <c r="D6159">
        <v>710</v>
      </c>
      <c r="F6159">
        <v>0.1</v>
      </c>
      <c r="G6159">
        <v>521</v>
      </c>
      <c r="H6159" t="s">
        <v>54</v>
      </c>
      <c r="I6159">
        <f t="shared" si="193"/>
        <v>6</v>
      </c>
      <c r="J6159">
        <f t="shared" si="194"/>
        <v>0</v>
      </c>
    </row>
    <row r="6160" spans="1:10">
      <c r="A6160" t="s">
        <v>53</v>
      </c>
      <c r="B6160" s="57">
        <v>35959</v>
      </c>
      <c r="C6160">
        <v>1998</v>
      </c>
      <c r="D6160">
        <v>710</v>
      </c>
      <c r="F6160">
        <v>0.82</v>
      </c>
      <c r="G6160">
        <v>523</v>
      </c>
      <c r="H6160" t="s">
        <v>54</v>
      </c>
      <c r="I6160">
        <f t="shared" si="193"/>
        <v>6</v>
      </c>
      <c r="J6160">
        <f t="shared" si="194"/>
        <v>0</v>
      </c>
    </row>
    <row r="6161" spans="1:10">
      <c r="A6161" t="s">
        <v>53</v>
      </c>
      <c r="B6161" s="57">
        <v>35959</v>
      </c>
      <c r="C6161">
        <v>1998</v>
      </c>
      <c r="D6161">
        <v>710</v>
      </c>
      <c r="F6161">
        <v>0.38</v>
      </c>
      <c r="G6161">
        <v>541</v>
      </c>
      <c r="H6161" t="s">
        <v>54</v>
      </c>
      <c r="I6161">
        <f t="shared" si="193"/>
        <v>6</v>
      </c>
      <c r="J6161">
        <f t="shared" si="194"/>
        <v>0</v>
      </c>
    </row>
    <row r="6162" spans="1:10">
      <c r="A6162" t="s">
        <v>53</v>
      </c>
      <c r="B6162" s="57">
        <v>35959</v>
      </c>
      <c r="C6162">
        <v>1998</v>
      </c>
      <c r="D6162">
        <v>710</v>
      </c>
      <c r="F6162">
        <v>2.92</v>
      </c>
      <c r="G6162">
        <v>610</v>
      </c>
      <c r="H6162" t="s">
        <v>18</v>
      </c>
      <c r="I6162">
        <f t="shared" si="193"/>
        <v>6</v>
      </c>
      <c r="J6162">
        <f t="shared" si="194"/>
        <v>0</v>
      </c>
    </row>
    <row r="6163" spans="1:10">
      <c r="A6163" t="s">
        <v>53</v>
      </c>
      <c r="B6163" s="57">
        <v>35959</v>
      </c>
      <c r="C6163">
        <v>1998</v>
      </c>
      <c r="D6163">
        <v>710</v>
      </c>
      <c r="F6163">
        <v>7.75</v>
      </c>
      <c r="G6163">
        <v>620</v>
      </c>
      <c r="H6163" t="s">
        <v>18</v>
      </c>
      <c r="I6163">
        <f t="shared" si="193"/>
        <v>6</v>
      </c>
      <c r="J6163">
        <f t="shared" si="194"/>
        <v>0</v>
      </c>
    </row>
    <row r="6164" spans="1:10">
      <c r="A6164" t="s">
        <v>53</v>
      </c>
      <c r="B6164" s="57">
        <v>35959</v>
      </c>
      <c r="C6164">
        <v>1998</v>
      </c>
      <c r="D6164">
        <v>710</v>
      </c>
      <c r="F6164">
        <v>0.83</v>
      </c>
      <c r="G6164">
        <v>630</v>
      </c>
      <c r="H6164" t="s">
        <v>18</v>
      </c>
      <c r="I6164">
        <f t="shared" si="193"/>
        <v>6</v>
      </c>
      <c r="J6164">
        <f t="shared" si="194"/>
        <v>0</v>
      </c>
    </row>
    <row r="6165" spans="1:10">
      <c r="A6165" t="s">
        <v>53</v>
      </c>
      <c r="B6165" s="57">
        <v>35959</v>
      </c>
      <c r="C6165">
        <v>1998</v>
      </c>
      <c r="D6165">
        <v>710</v>
      </c>
      <c r="F6165">
        <v>0.65</v>
      </c>
      <c r="G6165">
        <v>640</v>
      </c>
      <c r="H6165" t="s">
        <v>18</v>
      </c>
      <c r="I6165">
        <f t="shared" si="193"/>
        <v>6</v>
      </c>
      <c r="J6165">
        <f t="shared" si="194"/>
        <v>0</v>
      </c>
    </row>
    <row r="6166" spans="1:10">
      <c r="A6166" t="s">
        <v>53</v>
      </c>
      <c r="B6166" s="57">
        <v>35959</v>
      </c>
      <c r="C6166">
        <v>1998</v>
      </c>
      <c r="D6166">
        <v>710</v>
      </c>
      <c r="F6166">
        <v>0.01</v>
      </c>
      <c r="G6166">
        <v>649</v>
      </c>
      <c r="H6166" t="s">
        <v>55</v>
      </c>
      <c r="I6166">
        <f t="shared" si="193"/>
        <v>6</v>
      </c>
      <c r="J6166">
        <f t="shared" si="194"/>
        <v>0</v>
      </c>
    </row>
    <row r="6167" spans="1:10">
      <c r="A6167" t="s">
        <v>53</v>
      </c>
      <c r="B6167" s="57">
        <v>35959</v>
      </c>
      <c r="C6167">
        <v>1998</v>
      </c>
      <c r="D6167">
        <v>710</v>
      </c>
      <c r="F6167">
        <v>2.85</v>
      </c>
      <c r="G6167">
        <v>650</v>
      </c>
      <c r="H6167" t="s">
        <v>18</v>
      </c>
      <c r="I6167">
        <f t="shared" si="193"/>
        <v>6</v>
      </c>
      <c r="J6167">
        <f t="shared" si="194"/>
        <v>0</v>
      </c>
    </row>
    <row r="6168" spans="1:10">
      <c r="A6168" t="s">
        <v>53</v>
      </c>
      <c r="B6168" s="57">
        <v>35959</v>
      </c>
      <c r="C6168">
        <v>1998</v>
      </c>
      <c r="D6168">
        <v>710</v>
      </c>
      <c r="F6168">
        <v>0.56999999999999995</v>
      </c>
      <c r="G6168">
        <v>659</v>
      </c>
      <c r="H6168" t="s">
        <v>55</v>
      </c>
      <c r="I6168">
        <f t="shared" si="193"/>
        <v>6</v>
      </c>
      <c r="J6168">
        <f t="shared" si="194"/>
        <v>0</v>
      </c>
    </row>
    <row r="6169" spans="1:10">
      <c r="A6169" t="s">
        <v>53</v>
      </c>
      <c r="B6169" s="57">
        <v>35966</v>
      </c>
      <c r="C6169">
        <v>1998</v>
      </c>
      <c r="D6169">
        <v>710</v>
      </c>
      <c r="E6169">
        <v>3557.38</v>
      </c>
      <c r="F6169">
        <v>45.67</v>
      </c>
      <c r="G6169">
        <v>610</v>
      </c>
      <c r="H6169" t="s">
        <v>18</v>
      </c>
      <c r="I6169">
        <f t="shared" si="193"/>
        <v>6</v>
      </c>
      <c r="J6169">
        <f t="shared" si="194"/>
        <v>0</v>
      </c>
    </row>
    <row r="6170" spans="1:10">
      <c r="A6170" t="s">
        <v>53</v>
      </c>
      <c r="B6170" s="57">
        <v>35966</v>
      </c>
      <c r="C6170">
        <v>1998</v>
      </c>
      <c r="D6170">
        <v>710</v>
      </c>
      <c r="E6170">
        <v>3557.38</v>
      </c>
      <c r="F6170">
        <v>68.349999999999994</v>
      </c>
      <c r="G6170">
        <v>630</v>
      </c>
      <c r="H6170" t="s">
        <v>18</v>
      </c>
      <c r="I6170">
        <f t="shared" si="193"/>
        <v>6</v>
      </c>
      <c r="J6170">
        <f t="shared" si="194"/>
        <v>0</v>
      </c>
    </row>
    <row r="6171" spans="1:10">
      <c r="A6171" t="s">
        <v>53</v>
      </c>
      <c r="B6171" s="57">
        <v>35966</v>
      </c>
      <c r="C6171">
        <v>1998</v>
      </c>
      <c r="D6171">
        <v>710</v>
      </c>
      <c r="E6171">
        <v>3557.38</v>
      </c>
      <c r="F6171">
        <v>29.04</v>
      </c>
      <c r="G6171">
        <v>650</v>
      </c>
      <c r="H6171" t="s">
        <v>18</v>
      </c>
      <c r="I6171">
        <f t="shared" si="193"/>
        <v>6</v>
      </c>
      <c r="J6171">
        <f t="shared" si="194"/>
        <v>0</v>
      </c>
    </row>
    <row r="6172" spans="1:10">
      <c r="A6172" t="s">
        <v>53</v>
      </c>
      <c r="B6172" s="57">
        <v>35966</v>
      </c>
      <c r="C6172">
        <v>1998</v>
      </c>
      <c r="D6172">
        <v>710</v>
      </c>
      <c r="E6172">
        <v>4050.68</v>
      </c>
      <c r="F6172">
        <v>5.27</v>
      </c>
      <c r="G6172">
        <v>517</v>
      </c>
      <c r="H6172" t="s">
        <v>54</v>
      </c>
      <c r="I6172">
        <f t="shared" si="193"/>
        <v>6</v>
      </c>
      <c r="J6172">
        <f t="shared" si="194"/>
        <v>0</v>
      </c>
    </row>
    <row r="6173" spans="1:10">
      <c r="A6173" t="s">
        <v>53</v>
      </c>
      <c r="B6173" s="57">
        <v>35966</v>
      </c>
      <c r="C6173">
        <v>1998</v>
      </c>
      <c r="D6173">
        <v>710</v>
      </c>
      <c r="E6173">
        <v>4050.68</v>
      </c>
      <c r="F6173">
        <v>0.09</v>
      </c>
      <c r="G6173">
        <v>519</v>
      </c>
      <c r="H6173" t="s">
        <v>54</v>
      </c>
      <c r="I6173">
        <f t="shared" si="193"/>
        <v>6</v>
      </c>
      <c r="J6173">
        <f t="shared" si="194"/>
        <v>0</v>
      </c>
    </row>
    <row r="6174" spans="1:10">
      <c r="A6174" t="s">
        <v>53</v>
      </c>
      <c r="B6174" s="57">
        <v>35966</v>
      </c>
      <c r="C6174">
        <v>1998</v>
      </c>
      <c r="D6174">
        <v>710</v>
      </c>
      <c r="E6174">
        <v>4050.68</v>
      </c>
      <c r="F6174">
        <v>1.82</v>
      </c>
      <c r="G6174">
        <v>521</v>
      </c>
      <c r="H6174" t="s">
        <v>54</v>
      </c>
      <c r="I6174">
        <f t="shared" si="193"/>
        <v>6</v>
      </c>
      <c r="J6174">
        <f t="shared" si="194"/>
        <v>0</v>
      </c>
    </row>
    <row r="6175" spans="1:10">
      <c r="A6175" t="s">
        <v>53</v>
      </c>
      <c r="B6175" s="57">
        <v>35966</v>
      </c>
      <c r="C6175">
        <v>1998</v>
      </c>
      <c r="D6175">
        <v>710</v>
      </c>
      <c r="E6175">
        <v>4050.68</v>
      </c>
      <c r="F6175">
        <v>3.76</v>
      </c>
      <c r="G6175">
        <v>541</v>
      </c>
      <c r="H6175" t="s">
        <v>54</v>
      </c>
      <c r="I6175">
        <f t="shared" si="193"/>
        <v>6</v>
      </c>
      <c r="J6175">
        <f t="shared" si="194"/>
        <v>0</v>
      </c>
    </row>
    <row r="6176" spans="1:10">
      <c r="A6176" t="s">
        <v>53</v>
      </c>
      <c r="B6176" s="57">
        <v>35966</v>
      </c>
      <c r="C6176">
        <v>1998</v>
      </c>
      <c r="D6176">
        <v>710</v>
      </c>
      <c r="E6176">
        <v>4700.0200000000004</v>
      </c>
      <c r="F6176">
        <v>72.52</v>
      </c>
      <c r="G6176">
        <v>610</v>
      </c>
      <c r="H6176" t="s">
        <v>18</v>
      </c>
      <c r="I6176">
        <f t="shared" si="193"/>
        <v>6</v>
      </c>
      <c r="J6176">
        <f t="shared" si="194"/>
        <v>0</v>
      </c>
    </row>
    <row r="6177" spans="1:10">
      <c r="A6177" t="s">
        <v>53</v>
      </c>
      <c r="B6177" s="57">
        <v>35966</v>
      </c>
      <c r="C6177">
        <v>1998</v>
      </c>
      <c r="D6177">
        <v>710</v>
      </c>
      <c r="E6177">
        <v>4700.0200000000004</v>
      </c>
      <c r="F6177">
        <v>9.16</v>
      </c>
      <c r="G6177">
        <v>620</v>
      </c>
      <c r="H6177" t="s">
        <v>18</v>
      </c>
      <c r="I6177">
        <f t="shared" si="193"/>
        <v>6</v>
      </c>
      <c r="J6177">
        <f t="shared" si="194"/>
        <v>0</v>
      </c>
    </row>
    <row r="6178" spans="1:10">
      <c r="A6178" t="s">
        <v>53</v>
      </c>
      <c r="B6178" s="57">
        <v>35966</v>
      </c>
      <c r="C6178">
        <v>1998</v>
      </c>
      <c r="D6178">
        <v>710</v>
      </c>
      <c r="E6178">
        <v>4700.0200000000004</v>
      </c>
      <c r="F6178">
        <v>151.04</v>
      </c>
      <c r="G6178">
        <v>630</v>
      </c>
      <c r="H6178" t="s">
        <v>18</v>
      </c>
      <c r="I6178">
        <f t="shared" si="193"/>
        <v>6</v>
      </c>
      <c r="J6178">
        <f t="shared" si="194"/>
        <v>0</v>
      </c>
    </row>
    <row r="6179" spans="1:10">
      <c r="A6179" t="s">
        <v>53</v>
      </c>
      <c r="B6179" s="57">
        <v>35966</v>
      </c>
      <c r="C6179">
        <v>1998</v>
      </c>
      <c r="D6179">
        <v>710</v>
      </c>
      <c r="E6179">
        <v>4700.0200000000004</v>
      </c>
      <c r="F6179">
        <v>40.35</v>
      </c>
      <c r="G6179">
        <v>640</v>
      </c>
      <c r="H6179" t="s">
        <v>18</v>
      </c>
      <c r="I6179">
        <f t="shared" si="193"/>
        <v>6</v>
      </c>
      <c r="J6179">
        <f t="shared" si="194"/>
        <v>0</v>
      </c>
    </row>
    <row r="6180" spans="1:10">
      <c r="A6180" t="s">
        <v>53</v>
      </c>
      <c r="B6180" s="57">
        <v>35966</v>
      </c>
      <c r="C6180">
        <v>1998</v>
      </c>
      <c r="D6180">
        <v>710</v>
      </c>
      <c r="E6180">
        <v>4700.0200000000004</v>
      </c>
      <c r="F6180">
        <v>94.52</v>
      </c>
      <c r="G6180">
        <v>650</v>
      </c>
      <c r="H6180" t="s">
        <v>18</v>
      </c>
      <c r="I6180">
        <f t="shared" si="193"/>
        <v>6</v>
      </c>
      <c r="J6180">
        <f t="shared" si="194"/>
        <v>0</v>
      </c>
    </row>
    <row r="6181" spans="1:10">
      <c r="A6181" t="s">
        <v>53</v>
      </c>
      <c r="B6181" s="57">
        <v>35966</v>
      </c>
      <c r="C6181">
        <v>1998</v>
      </c>
      <c r="D6181">
        <v>710</v>
      </c>
      <c r="E6181">
        <v>4700.0200000000004</v>
      </c>
      <c r="F6181">
        <v>12.13</v>
      </c>
      <c r="G6181">
        <v>659</v>
      </c>
      <c r="H6181" t="s">
        <v>55</v>
      </c>
      <c r="I6181">
        <f t="shared" si="193"/>
        <v>6</v>
      </c>
      <c r="J6181">
        <f t="shared" si="194"/>
        <v>0</v>
      </c>
    </row>
    <row r="6182" spans="1:10">
      <c r="A6182" t="s">
        <v>53</v>
      </c>
      <c r="B6182" s="57">
        <v>35966</v>
      </c>
      <c r="C6182">
        <v>1998</v>
      </c>
      <c r="D6182">
        <v>710</v>
      </c>
      <c r="E6182">
        <v>5406.18</v>
      </c>
      <c r="F6182">
        <v>0.81</v>
      </c>
      <c r="G6182">
        <v>518</v>
      </c>
      <c r="H6182" t="s">
        <v>54</v>
      </c>
      <c r="I6182">
        <f t="shared" ref="I6182:I6245" si="195">MONTH(B6182)</f>
        <v>6</v>
      </c>
      <c r="J6182">
        <f t="shared" si="194"/>
        <v>0</v>
      </c>
    </row>
    <row r="6183" spans="1:10">
      <c r="A6183" t="s">
        <v>53</v>
      </c>
      <c r="B6183" s="57">
        <v>35966</v>
      </c>
      <c r="C6183">
        <v>1998</v>
      </c>
      <c r="D6183">
        <v>710</v>
      </c>
      <c r="E6183">
        <v>5406.18</v>
      </c>
      <c r="F6183">
        <v>0.72</v>
      </c>
      <c r="G6183">
        <v>519</v>
      </c>
      <c r="H6183" t="s">
        <v>54</v>
      </c>
      <c r="I6183">
        <f t="shared" si="195"/>
        <v>6</v>
      </c>
      <c r="J6183">
        <f t="shared" si="194"/>
        <v>0</v>
      </c>
    </row>
    <row r="6184" spans="1:10">
      <c r="A6184" t="s">
        <v>53</v>
      </c>
      <c r="B6184" s="57">
        <v>35966</v>
      </c>
      <c r="C6184">
        <v>1998</v>
      </c>
      <c r="D6184">
        <v>710</v>
      </c>
      <c r="E6184">
        <v>5406.18</v>
      </c>
      <c r="F6184">
        <v>11.55</v>
      </c>
      <c r="G6184">
        <v>541</v>
      </c>
      <c r="H6184" t="s">
        <v>54</v>
      </c>
      <c r="I6184">
        <f t="shared" si="195"/>
        <v>6</v>
      </c>
      <c r="J6184">
        <f t="shared" si="194"/>
        <v>0</v>
      </c>
    </row>
    <row r="6185" spans="1:10">
      <c r="A6185" t="s">
        <v>53</v>
      </c>
      <c r="B6185" s="57">
        <v>35966</v>
      </c>
      <c r="C6185">
        <v>1998</v>
      </c>
      <c r="D6185">
        <v>710</v>
      </c>
      <c r="E6185">
        <v>5406.18</v>
      </c>
      <c r="F6185">
        <v>0.47</v>
      </c>
      <c r="G6185">
        <v>542</v>
      </c>
      <c r="H6185" t="s">
        <v>54</v>
      </c>
      <c r="I6185">
        <f t="shared" si="195"/>
        <v>6</v>
      </c>
      <c r="J6185">
        <f t="shared" si="194"/>
        <v>0</v>
      </c>
    </row>
    <row r="6186" spans="1:10">
      <c r="A6186" t="s">
        <v>53</v>
      </c>
      <c r="B6186" s="57">
        <v>35966</v>
      </c>
      <c r="C6186">
        <v>1998</v>
      </c>
      <c r="D6186">
        <v>710</v>
      </c>
      <c r="F6186">
        <v>5.51</v>
      </c>
      <c r="G6186">
        <v>517</v>
      </c>
      <c r="H6186" t="s">
        <v>54</v>
      </c>
      <c r="I6186">
        <f t="shared" si="195"/>
        <v>6</v>
      </c>
      <c r="J6186">
        <f t="shared" si="194"/>
        <v>0</v>
      </c>
    </row>
    <row r="6187" spans="1:10">
      <c r="A6187" t="s">
        <v>53</v>
      </c>
      <c r="B6187" s="57">
        <v>35966</v>
      </c>
      <c r="C6187">
        <v>1998</v>
      </c>
      <c r="D6187">
        <v>710</v>
      </c>
      <c r="F6187">
        <v>1.56</v>
      </c>
      <c r="G6187">
        <v>518</v>
      </c>
      <c r="H6187" t="s">
        <v>54</v>
      </c>
      <c r="I6187">
        <f t="shared" si="195"/>
        <v>6</v>
      </c>
      <c r="J6187">
        <f t="shared" si="194"/>
        <v>0</v>
      </c>
    </row>
    <row r="6188" spans="1:10">
      <c r="A6188" t="s">
        <v>53</v>
      </c>
      <c r="B6188" s="57">
        <v>35966</v>
      </c>
      <c r="C6188">
        <v>1998</v>
      </c>
      <c r="D6188">
        <v>710</v>
      </c>
      <c r="F6188">
        <v>0</v>
      </c>
      <c r="G6188">
        <v>519</v>
      </c>
      <c r="H6188" t="s">
        <v>54</v>
      </c>
      <c r="I6188">
        <f t="shared" si="195"/>
        <v>6</v>
      </c>
      <c r="J6188">
        <f t="shared" si="194"/>
        <v>0</v>
      </c>
    </row>
    <row r="6189" spans="1:10">
      <c r="A6189" t="s">
        <v>53</v>
      </c>
      <c r="B6189" s="57">
        <v>35966</v>
      </c>
      <c r="C6189">
        <v>1998</v>
      </c>
      <c r="D6189">
        <v>710</v>
      </c>
      <c r="F6189">
        <v>0.01</v>
      </c>
      <c r="G6189">
        <v>523</v>
      </c>
      <c r="H6189" t="s">
        <v>54</v>
      </c>
      <c r="I6189">
        <f t="shared" si="195"/>
        <v>6</v>
      </c>
      <c r="J6189">
        <f t="shared" si="194"/>
        <v>0</v>
      </c>
    </row>
    <row r="6190" spans="1:10">
      <c r="A6190" t="s">
        <v>53</v>
      </c>
      <c r="B6190" s="57">
        <v>35966</v>
      </c>
      <c r="C6190">
        <v>1998</v>
      </c>
      <c r="D6190">
        <v>710</v>
      </c>
      <c r="F6190">
        <v>0.04</v>
      </c>
      <c r="G6190">
        <v>541</v>
      </c>
      <c r="H6190" t="s">
        <v>54</v>
      </c>
      <c r="I6190">
        <f t="shared" si="195"/>
        <v>6</v>
      </c>
      <c r="J6190">
        <f t="shared" si="194"/>
        <v>0</v>
      </c>
    </row>
    <row r="6191" spans="1:10">
      <c r="A6191" t="s">
        <v>53</v>
      </c>
      <c r="B6191" s="57">
        <v>35966</v>
      </c>
      <c r="C6191">
        <v>1998</v>
      </c>
      <c r="D6191">
        <v>710</v>
      </c>
      <c r="F6191">
        <v>13.81</v>
      </c>
      <c r="G6191">
        <v>610</v>
      </c>
      <c r="H6191" t="s">
        <v>18</v>
      </c>
      <c r="I6191">
        <f t="shared" si="195"/>
        <v>6</v>
      </c>
      <c r="J6191">
        <f t="shared" si="194"/>
        <v>0</v>
      </c>
    </row>
    <row r="6192" spans="1:10">
      <c r="A6192" t="s">
        <v>53</v>
      </c>
      <c r="B6192" s="57">
        <v>35966</v>
      </c>
      <c r="C6192">
        <v>1998</v>
      </c>
      <c r="D6192">
        <v>710</v>
      </c>
      <c r="F6192">
        <v>0.44</v>
      </c>
      <c r="G6192">
        <v>620</v>
      </c>
      <c r="H6192" t="s">
        <v>18</v>
      </c>
      <c r="I6192">
        <f t="shared" si="195"/>
        <v>6</v>
      </c>
      <c r="J6192">
        <f t="shared" si="194"/>
        <v>0</v>
      </c>
    </row>
    <row r="6193" spans="1:10">
      <c r="A6193" t="s">
        <v>53</v>
      </c>
      <c r="B6193" s="57">
        <v>35966</v>
      </c>
      <c r="C6193">
        <v>1998</v>
      </c>
      <c r="D6193">
        <v>710</v>
      </c>
      <c r="F6193">
        <v>7.19</v>
      </c>
      <c r="G6193">
        <v>630</v>
      </c>
      <c r="H6193" t="s">
        <v>18</v>
      </c>
      <c r="I6193">
        <f t="shared" si="195"/>
        <v>6</v>
      </c>
      <c r="J6193">
        <f t="shared" si="194"/>
        <v>0</v>
      </c>
    </row>
    <row r="6194" spans="1:10">
      <c r="A6194" t="s">
        <v>53</v>
      </c>
      <c r="B6194" s="57">
        <v>35966</v>
      </c>
      <c r="C6194">
        <v>1998</v>
      </c>
      <c r="D6194">
        <v>710</v>
      </c>
      <c r="F6194">
        <v>0.76</v>
      </c>
      <c r="G6194">
        <v>640</v>
      </c>
      <c r="H6194" t="s">
        <v>18</v>
      </c>
      <c r="I6194">
        <f t="shared" si="195"/>
        <v>6</v>
      </c>
      <c r="J6194">
        <f t="shared" si="194"/>
        <v>0</v>
      </c>
    </row>
    <row r="6195" spans="1:10">
      <c r="A6195" t="s">
        <v>53</v>
      </c>
      <c r="B6195" s="57">
        <v>35966</v>
      </c>
      <c r="C6195">
        <v>1998</v>
      </c>
      <c r="D6195">
        <v>710</v>
      </c>
      <c r="F6195">
        <v>0</v>
      </c>
      <c r="G6195">
        <v>649</v>
      </c>
      <c r="H6195" t="s">
        <v>55</v>
      </c>
      <c r="I6195">
        <f t="shared" si="195"/>
        <v>6</v>
      </c>
      <c r="J6195">
        <f t="shared" si="194"/>
        <v>0</v>
      </c>
    </row>
    <row r="6196" spans="1:10">
      <c r="A6196" t="s">
        <v>53</v>
      </c>
      <c r="B6196" s="57">
        <v>35966</v>
      </c>
      <c r="C6196">
        <v>1998</v>
      </c>
      <c r="D6196">
        <v>710</v>
      </c>
      <c r="F6196">
        <v>2.67</v>
      </c>
      <c r="G6196">
        <v>650</v>
      </c>
      <c r="H6196" t="s">
        <v>18</v>
      </c>
      <c r="I6196">
        <f t="shared" si="195"/>
        <v>6</v>
      </c>
      <c r="J6196">
        <f t="shared" si="194"/>
        <v>0</v>
      </c>
    </row>
    <row r="6197" spans="1:10">
      <c r="A6197" t="s">
        <v>53</v>
      </c>
      <c r="B6197" s="57">
        <v>35966</v>
      </c>
      <c r="C6197">
        <v>1998</v>
      </c>
      <c r="D6197">
        <v>710</v>
      </c>
      <c r="F6197">
        <v>0.23</v>
      </c>
      <c r="G6197">
        <v>659</v>
      </c>
      <c r="H6197" t="s">
        <v>55</v>
      </c>
      <c r="I6197">
        <f t="shared" si="195"/>
        <v>6</v>
      </c>
      <c r="J6197">
        <f t="shared" si="194"/>
        <v>0</v>
      </c>
    </row>
    <row r="6198" spans="1:10">
      <c r="A6198" t="s">
        <v>53</v>
      </c>
      <c r="B6198" s="57">
        <v>35973</v>
      </c>
      <c r="C6198">
        <v>1998</v>
      </c>
      <c r="D6198">
        <v>710</v>
      </c>
      <c r="E6198">
        <v>3557.38</v>
      </c>
      <c r="F6198">
        <v>69.63</v>
      </c>
      <c r="G6198">
        <v>610</v>
      </c>
      <c r="H6198" t="s">
        <v>18</v>
      </c>
      <c r="I6198">
        <f t="shared" si="195"/>
        <v>6</v>
      </c>
      <c r="J6198">
        <f t="shared" si="194"/>
        <v>0</v>
      </c>
    </row>
    <row r="6199" spans="1:10">
      <c r="A6199" t="s">
        <v>53</v>
      </c>
      <c r="B6199" s="57">
        <v>35973</v>
      </c>
      <c r="C6199">
        <v>1998</v>
      </c>
      <c r="D6199">
        <v>710</v>
      </c>
      <c r="E6199">
        <v>3557.38</v>
      </c>
      <c r="F6199">
        <v>14.34</v>
      </c>
      <c r="G6199">
        <v>620</v>
      </c>
      <c r="H6199" t="s">
        <v>18</v>
      </c>
      <c r="I6199">
        <f t="shared" si="195"/>
        <v>6</v>
      </c>
      <c r="J6199">
        <f t="shared" si="194"/>
        <v>0</v>
      </c>
    </row>
    <row r="6200" spans="1:10">
      <c r="A6200" t="s">
        <v>53</v>
      </c>
      <c r="B6200" s="57">
        <v>35973</v>
      </c>
      <c r="C6200">
        <v>1998</v>
      </c>
      <c r="D6200">
        <v>710</v>
      </c>
      <c r="E6200">
        <v>3557.38</v>
      </c>
      <c r="F6200">
        <v>1.91</v>
      </c>
      <c r="G6200">
        <v>640</v>
      </c>
      <c r="H6200" t="s">
        <v>18</v>
      </c>
      <c r="I6200">
        <f t="shared" si="195"/>
        <v>6</v>
      </c>
      <c r="J6200">
        <f t="shared" si="194"/>
        <v>0</v>
      </c>
    </row>
    <row r="6201" spans="1:10">
      <c r="A6201" t="s">
        <v>53</v>
      </c>
      <c r="B6201" s="57">
        <v>35973</v>
      </c>
      <c r="C6201">
        <v>1998</v>
      </c>
      <c r="D6201">
        <v>710</v>
      </c>
      <c r="E6201">
        <v>3557.38</v>
      </c>
      <c r="F6201">
        <v>3.11</v>
      </c>
      <c r="G6201">
        <v>650</v>
      </c>
      <c r="H6201" t="s">
        <v>18</v>
      </c>
      <c r="I6201">
        <f t="shared" si="195"/>
        <v>6</v>
      </c>
      <c r="J6201">
        <f t="shared" si="194"/>
        <v>0</v>
      </c>
    </row>
    <row r="6202" spans="1:10">
      <c r="A6202" t="s">
        <v>53</v>
      </c>
      <c r="B6202" s="57">
        <v>35973</v>
      </c>
      <c r="C6202">
        <v>1998</v>
      </c>
      <c r="D6202">
        <v>710</v>
      </c>
      <c r="E6202">
        <v>4050.68</v>
      </c>
      <c r="F6202">
        <v>0.39</v>
      </c>
      <c r="G6202">
        <v>513</v>
      </c>
      <c r="H6202" t="s">
        <v>54</v>
      </c>
      <c r="I6202">
        <f t="shared" si="195"/>
        <v>6</v>
      </c>
      <c r="J6202">
        <f t="shared" si="194"/>
        <v>0</v>
      </c>
    </row>
    <row r="6203" spans="1:10">
      <c r="A6203" t="s">
        <v>53</v>
      </c>
      <c r="B6203" s="57">
        <v>35973</v>
      </c>
      <c r="C6203">
        <v>1998</v>
      </c>
      <c r="D6203">
        <v>710</v>
      </c>
      <c r="E6203">
        <v>4050.68</v>
      </c>
      <c r="F6203">
        <v>0.83</v>
      </c>
      <c r="G6203">
        <v>517</v>
      </c>
      <c r="H6203" t="s">
        <v>54</v>
      </c>
      <c r="I6203">
        <f t="shared" si="195"/>
        <v>6</v>
      </c>
      <c r="J6203">
        <f t="shared" si="194"/>
        <v>0</v>
      </c>
    </row>
    <row r="6204" spans="1:10">
      <c r="A6204" t="s">
        <v>53</v>
      </c>
      <c r="B6204" s="57">
        <v>35973</v>
      </c>
      <c r="C6204">
        <v>1998</v>
      </c>
      <c r="D6204">
        <v>710</v>
      </c>
      <c r="E6204">
        <v>4050.68</v>
      </c>
      <c r="F6204">
        <v>1.4</v>
      </c>
      <c r="G6204">
        <v>518</v>
      </c>
      <c r="H6204" t="s">
        <v>54</v>
      </c>
      <c r="I6204">
        <f t="shared" si="195"/>
        <v>6</v>
      </c>
      <c r="J6204">
        <f t="shared" si="194"/>
        <v>0</v>
      </c>
    </row>
    <row r="6205" spans="1:10">
      <c r="A6205" t="s">
        <v>53</v>
      </c>
      <c r="B6205" s="57">
        <v>35973</v>
      </c>
      <c r="C6205">
        <v>1998</v>
      </c>
      <c r="D6205">
        <v>710</v>
      </c>
      <c r="E6205">
        <v>4050.68</v>
      </c>
      <c r="F6205">
        <v>3.54</v>
      </c>
      <c r="G6205">
        <v>541</v>
      </c>
      <c r="H6205" t="s">
        <v>54</v>
      </c>
      <c r="I6205">
        <f t="shared" si="195"/>
        <v>6</v>
      </c>
      <c r="J6205">
        <f t="shared" si="194"/>
        <v>0</v>
      </c>
    </row>
    <row r="6206" spans="1:10">
      <c r="A6206" t="s">
        <v>53</v>
      </c>
      <c r="B6206" s="57">
        <v>35973</v>
      </c>
      <c r="C6206">
        <v>1998</v>
      </c>
      <c r="D6206">
        <v>710</v>
      </c>
      <c r="E6206">
        <v>4050.68</v>
      </c>
      <c r="F6206">
        <v>3.41</v>
      </c>
      <c r="G6206">
        <v>542</v>
      </c>
      <c r="H6206" t="s">
        <v>54</v>
      </c>
      <c r="I6206">
        <f t="shared" si="195"/>
        <v>6</v>
      </c>
      <c r="J6206">
        <f t="shared" si="194"/>
        <v>0</v>
      </c>
    </row>
    <row r="6207" spans="1:10">
      <c r="A6207" t="s">
        <v>53</v>
      </c>
      <c r="B6207" s="57">
        <v>35973</v>
      </c>
      <c r="C6207">
        <v>1998</v>
      </c>
      <c r="D6207">
        <v>710</v>
      </c>
      <c r="E6207">
        <v>4700.0200000000004</v>
      </c>
      <c r="F6207">
        <v>95.7</v>
      </c>
      <c r="G6207">
        <v>610</v>
      </c>
      <c r="H6207" t="s">
        <v>18</v>
      </c>
      <c r="I6207">
        <f t="shared" si="195"/>
        <v>6</v>
      </c>
      <c r="J6207">
        <f t="shared" si="194"/>
        <v>0</v>
      </c>
    </row>
    <row r="6208" spans="1:10">
      <c r="A6208" t="s">
        <v>53</v>
      </c>
      <c r="B6208" s="57">
        <v>35973</v>
      </c>
      <c r="C6208">
        <v>1998</v>
      </c>
      <c r="D6208">
        <v>710</v>
      </c>
      <c r="E6208">
        <v>4700.0200000000004</v>
      </c>
      <c r="F6208">
        <v>8.85</v>
      </c>
      <c r="G6208">
        <v>620</v>
      </c>
      <c r="H6208" t="s">
        <v>18</v>
      </c>
      <c r="I6208">
        <f t="shared" si="195"/>
        <v>6</v>
      </c>
      <c r="J6208">
        <f t="shared" si="194"/>
        <v>0</v>
      </c>
    </row>
    <row r="6209" spans="1:10">
      <c r="A6209" t="s">
        <v>53</v>
      </c>
      <c r="B6209" s="57">
        <v>35973</v>
      </c>
      <c r="C6209">
        <v>1998</v>
      </c>
      <c r="D6209">
        <v>710</v>
      </c>
      <c r="E6209">
        <v>4700.0200000000004</v>
      </c>
      <c r="F6209">
        <v>138.66999999999999</v>
      </c>
      <c r="G6209">
        <v>630</v>
      </c>
      <c r="H6209" t="s">
        <v>18</v>
      </c>
      <c r="I6209">
        <f t="shared" si="195"/>
        <v>6</v>
      </c>
      <c r="J6209">
        <f t="shared" si="194"/>
        <v>0</v>
      </c>
    </row>
    <row r="6210" spans="1:10">
      <c r="A6210" t="s">
        <v>53</v>
      </c>
      <c r="B6210" s="57">
        <v>35973</v>
      </c>
      <c r="C6210">
        <v>1998</v>
      </c>
      <c r="D6210">
        <v>710</v>
      </c>
      <c r="E6210">
        <v>4700.0200000000004</v>
      </c>
      <c r="F6210">
        <v>25.39</v>
      </c>
      <c r="G6210">
        <v>640</v>
      </c>
      <c r="H6210" t="s">
        <v>18</v>
      </c>
      <c r="I6210">
        <f t="shared" si="195"/>
        <v>6</v>
      </c>
      <c r="J6210">
        <f t="shared" si="194"/>
        <v>0</v>
      </c>
    </row>
    <row r="6211" spans="1:10">
      <c r="A6211" t="s">
        <v>53</v>
      </c>
      <c r="B6211" s="57">
        <v>35973</v>
      </c>
      <c r="C6211">
        <v>1998</v>
      </c>
      <c r="D6211">
        <v>710</v>
      </c>
      <c r="E6211">
        <v>4700.0200000000004</v>
      </c>
      <c r="F6211">
        <v>63.97</v>
      </c>
      <c r="G6211">
        <v>650</v>
      </c>
      <c r="H6211" t="s">
        <v>18</v>
      </c>
      <c r="I6211">
        <f t="shared" si="195"/>
        <v>6</v>
      </c>
      <c r="J6211">
        <f t="shared" ref="J6211:J6274" si="196">IF(I6211&lt;7,0,1)</f>
        <v>0</v>
      </c>
    </row>
    <row r="6212" spans="1:10">
      <c r="A6212" t="s">
        <v>53</v>
      </c>
      <c r="B6212" s="57">
        <v>35973</v>
      </c>
      <c r="C6212">
        <v>1998</v>
      </c>
      <c r="D6212">
        <v>710</v>
      </c>
      <c r="E6212">
        <v>4700.0200000000004</v>
      </c>
      <c r="F6212">
        <v>22.26</v>
      </c>
      <c r="G6212">
        <v>659</v>
      </c>
      <c r="H6212" t="s">
        <v>55</v>
      </c>
      <c r="I6212">
        <f t="shared" si="195"/>
        <v>6</v>
      </c>
      <c r="J6212">
        <f t="shared" si="196"/>
        <v>0</v>
      </c>
    </row>
    <row r="6213" spans="1:10">
      <c r="A6213" t="s">
        <v>53</v>
      </c>
      <c r="B6213" s="57">
        <v>35973</v>
      </c>
      <c r="C6213">
        <v>1998</v>
      </c>
      <c r="D6213">
        <v>710</v>
      </c>
      <c r="E6213">
        <v>5406.18</v>
      </c>
      <c r="F6213">
        <v>2.88</v>
      </c>
      <c r="G6213">
        <v>518</v>
      </c>
      <c r="H6213" t="s">
        <v>54</v>
      </c>
      <c r="I6213">
        <f t="shared" si="195"/>
        <v>6</v>
      </c>
      <c r="J6213">
        <f t="shared" si="196"/>
        <v>0</v>
      </c>
    </row>
    <row r="6214" spans="1:10">
      <c r="A6214" t="s">
        <v>53</v>
      </c>
      <c r="B6214" s="57">
        <v>35973</v>
      </c>
      <c r="C6214">
        <v>1998</v>
      </c>
      <c r="D6214">
        <v>710</v>
      </c>
      <c r="E6214">
        <v>5406.18</v>
      </c>
      <c r="F6214">
        <v>19.09</v>
      </c>
      <c r="G6214">
        <v>541</v>
      </c>
      <c r="H6214" t="s">
        <v>54</v>
      </c>
      <c r="I6214">
        <f t="shared" si="195"/>
        <v>6</v>
      </c>
      <c r="J6214">
        <f t="shared" si="196"/>
        <v>0</v>
      </c>
    </row>
    <row r="6215" spans="1:10">
      <c r="A6215" t="s">
        <v>53</v>
      </c>
      <c r="B6215" s="57">
        <v>35973</v>
      </c>
      <c r="C6215">
        <v>1998</v>
      </c>
      <c r="D6215">
        <v>710</v>
      </c>
      <c r="E6215">
        <v>5406.18</v>
      </c>
      <c r="F6215">
        <v>11.63</v>
      </c>
      <c r="G6215">
        <v>542</v>
      </c>
      <c r="H6215" t="s">
        <v>54</v>
      </c>
      <c r="I6215">
        <f t="shared" si="195"/>
        <v>6</v>
      </c>
      <c r="J6215">
        <f t="shared" si="196"/>
        <v>0</v>
      </c>
    </row>
    <row r="6216" spans="1:10">
      <c r="A6216" t="s">
        <v>53</v>
      </c>
      <c r="B6216" s="57">
        <v>35973</v>
      </c>
      <c r="C6216">
        <v>1998</v>
      </c>
      <c r="D6216">
        <v>710</v>
      </c>
      <c r="F6216">
        <v>0.54</v>
      </c>
      <c r="G6216">
        <v>517</v>
      </c>
      <c r="H6216" t="s">
        <v>54</v>
      </c>
      <c r="I6216">
        <f t="shared" si="195"/>
        <v>6</v>
      </c>
      <c r="J6216">
        <f t="shared" si="196"/>
        <v>0</v>
      </c>
    </row>
    <row r="6217" spans="1:10">
      <c r="A6217" t="s">
        <v>53</v>
      </c>
      <c r="B6217" s="57">
        <v>35973</v>
      </c>
      <c r="C6217">
        <v>1998</v>
      </c>
      <c r="D6217">
        <v>710</v>
      </c>
      <c r="F6217">
        <v>0.18</v>
      </c>
      <c r="G6217">
        <v>518</v>
      </c>
      <c r="H6217" t="s">
        <v>54</v>
      </c>
      <c r="I6217">
        <f t="shared" si="195"/>
        <v>6</v>
      </c>
      <c r="J6217">
        <f t="shared" si="196"/>
        <v>0</v>
      </c>
    </row>
    <row r="6218" spans="1:10">
      <c r="A6218" t="s">
        <v>53</v>
      </c>
      <c r="B6218" s="57">
        <v>35973</v>
      </c>
      <c r="C6218">
        <v>1998</v>
      </c>
      <c r="D6218">
        <v>710</v>
      </c>
      <c r="F6218">
        <v>0.12</v>
      </c>
      <c r="G6218">
        <v>541</v>
      </c>
      <c r="H6218" t="s">
        <v>54</v>
      </c>
      <c r="I6218">
        <f t="shared" si="195"/>
        <v>6</v>
      </c>
      <c r="J6218">
        <f t="shared" si="196"/>
        <v>0</v>
      </c>
    </row>
    <row r="6219" spans="1:10">
      <c r="A6219" t="s">
        <v>53</v>
      </c>
      <c r="B6219" s="57">
        <v>35973</v>
      </c>
      <c r="C6219">
        <v>1998</v>
      </c>
      <c r="D6219">
        <v>710</v>
      </c>
      <c r="F6219">
        <v>3.39</v>
      </c>
      <c r="G6219">
        <v>610</v>
      </c>
      <c r="H6219" t="s">
        <v>18</v>
      </c>
      <c r="I6219">
        <f t="shared" si="195"/>
        <v>6</v>
      </c>
      <c r="J6219">
        <f t="shared" si="196"/>
        <v>0</v>
      </c>
    </row>
    <row r="6220" spans="1:10">
      <c r="A6220" t="s">
        <v>53</v>
      </c>
      <c r="B6220" s="57">
        <v>35973</v>
      </c>
      <c r="C6220">
        <v>1998</v>
      </c>
      <c r="D6220">
        <v>710</v>
      </c>
      <c r="F6220">
        <v>0.11</v>
      </c>
      <c r="G6220">
        <v>620</v>
      </c>
      <c r="H6220" t="s">
        <v>18</v>
      </c>
      <c r="I6220">
        <f t="shared" si="195"/>
        <v>6</v>
      </c>
      <c r="J6220">
        <f t="shared" si="196"/>
        <v>0</v>
      </c>
    </row>
    <row r="6221" spans="1:10">
      <c r="A6221" t="s">
        <v>53</v>
      </c>
      <c r="B6221" s="57">
        <v>35973</v>
      </c>
      <c r="C6221">
        <v>1998</v>
      </c>
      <c r="D6221">
        <v>710</v>
      </c>
      <c r="F6221">
        <v>1.57</v>
      </c>
      <c r="G6221">
        <v>630</v>
      </c>
      <c r="H6221" t="s">
        <v>18</v>
      </c>
      <c r="I6221">
        <f t="shared" si="195"/>
        <v>6</v>
      </c>
      <c r="J6221">
        <f t="shared" si="196"/>
        <v>0</v>
      </c>
    </row>
    <row r="6222" spans="1:10">
      <c r="A6222" t="s">
        <v>53</v>
      </c>
      <c r="B6222" s="57">
        <v>35973</v>
      </c>
      <c r="C6222">
        <v>1998</v>
      </c>
      <c r="D6222">
        <v>710</v>
      </c>
      <c r="F6222">
        <v>0.39</v>
      </c>
      <c r="G6222">
        <v>640</v>
      </c>
      <c r="H6222" t="s">
        <v>18</v>
      </c>
      <c r="I6222">
        <f t="shared" si="195"/>
        <v>6</v>
      </c>
      <c r="J6222">
        <f t="shared" si="196"/>
        <v>0</v>
      </c>
    </row>
    <row r="6223" spans="1:10">
      <c r="A6223" t="s">
        <v>53</v>
      </c>
      <c r="B6223" s="57">
        <v>35973</v>
      </c>
      <c r="C6223">
        <v>1998</v>
      </c>
      <c r="D6223">
        <v>710</v>
      </c>
      <c r="F6223">
        <v>3.44</v>
      </c>
      <c r="G6223">
        <v>650</v>
      </c>
      <c r="H6223" t="s">
        <v>18</v>
      </c>
      <c r="I6223">
        <f t="shared" si="195"/>
        <v>6</v>
      </c>
      <c r="J6223">
        <f t="shared" si="196"/>
        <v>0</v>
      </c>
    </row>
    <row r="6224" spans="1:10">
      <c r="A6224" t="s">
        <v>53</v>
      </c>
      <c r="B6224" s="57">
        <v>35973</v>
      </c>
      <c r="C6224">
        <v>1998</v>
      </c>
      <c r="D6224">
        <v>710</v>
      </c>
      <c r="F6224">
        <v>0.44</v>
      </c>
      <c r="G6224">
        <v>659</v>
      </c>
      <c r="H6224" t="s">
        <v>55</v>
      </c>
      <c r="I6224">
        <f t="shared" si="195"/>
        <v>6</v>
      </c>
      <c r="J6224">
        <f t="shared" si="196"/>
        <v>0</v>
      </c>
    </row>
    <row r="6225" spans="1:10">
      <c r="A6225" t="s">
        <v>53</v>
      </c>
      <c r="B6225" s="57">
        <v>35980</v>
      </c>
      <c r="C6225">
        <v>1998</v>
      </c>
      <c r="D6225">
        <v>710</v>
      </c>
      <c r="E6225">
        <v>3557.38</v>
      </c>
      <c r="F6225">
        <v>83.49</v>
      </c>
      <c r="G6225">
        <v>610</v>
      </c>
      <c r="H6225" t="s">
        <v>18</v>
      </c>
      <c r="I6225">
        <f t="shared" si="195"/>
        <v>7</v>
      </c>
      <c r="J6225">
        <f t="shared" si="196"/>
        <v>1</v>
      </c>
    </row>
    <row r="6226" spans="1:10">
      <c r="A6226" t="s">
        <v>53</v>
      </c>
      <c r="B6226" s="57">
        <v>35980</v>
      </c>
      <c r="C6226">
        <v>1998</v>
      </c>
      <c r="D6226">
        <v>710</v>
      </c>
      <c r="E6226">
        <v>3557.38</v>
      </c>
      <c r="F6226">
        <v>19.77</v>
      </c>
      <c r="G6226">
        <v>620</v>
      </c>
      <c r="H6226" t="s">
        <v>18</v>
      </c>
      <c r="I6226">
        <f t="shared" si="195"/>
        <v>7</v>
      </c>
      <c r="J6226">
        <f t="shared" si="196"/>
        <v>1</v>
      </c>
    </row>
    <row r="6227" spans="1:10">
      <c r="A6227" t="s">
        <v>53</v>
      </c>
      <c r="B6227" s="57">
        <v>35980</v>
      </c>
      <c r="C6227">
        <v>1998</v>
      </c>
      <c r="D6227">
        <v>710</v>
      </c>
      <c r="E6227">
        <v>3557.38</v>
      </c>
      <c r="F6227">
        <v>181.31</v>
      </c>
      <c r="G6227">
        <v>630</v>
      </c>
      <c r="H6227" t="s">
        <v>18</v>
      </c>
      <c r="I6227">
        <f t="shared" si="195"/>
        <v>7</v>
      </c>
      <c r="J6227">
        <f t="shared" si="196"/>
        <v>1</v>
      </c>
    </row>
    <row r="6228" spans="1:10">
      <c r="A6228" t="s">
        <v>53</v>
      </c>
      <c r="B6228" s="57">
        <v>35980</v>
      </c>
      <c r="C6228">
        <v>1998</v>
      </c>
      <c r="D6228">
        <v>710</v>
      </c>
      <c r="E6228">
        <v>3557.38</v>
      </c>
      <c r="F6228">
        <v>12.49</v>
      </c>
      <c r="G6228">
        <v>640</v>
      </c>
      <c r="H6228" t="s">
        <v>18</v>
      </c>
      <c r="I6228">
        <f t="shared" si="195"/>
        <v>7</v>
      </c>
      <c r="J6228">
        <f t="shared" si="196"/>
        <v>1</v>
      </c>
    </row>
    <row r="6229" spans="1:10">
      <c r="A6229" t="s">
        <v>53</v>
      </c>
      <c r="B6229" s="57">
        <v>35980</v>
      </c>
      <c r="C6229">
        <v>1998</v>
      </c>
      <c r="D6229">
        <v>710</v>
      </c>
      <c r="E6229">
        <v>4050.68</v>
      </c>
      <c r="F6229">
        <v>3.95</v>
      </c>
      <c r="G6229">
        <v>517</v>
      </c>
      <c r="H6229" t="s">
        <v>54</v>
      </c>
      <c r="I6229">
        <f t="shared" si="195"/>
        <v>7</v>
      </c>
      <c r="J6229">
        <f t="shared" si="196"/>
        <v>1</v>
      </c>
    </row>
    <row r="6230" spans="1:10">
      <c r="A6230" t="s">
        <v>53</v>
      </c>
      <c r="B6230" s="57">
        <v>35980</v>
      </c>
      <c r="C6230">
        <v>1998</v>
      </c>
      <c r="D6230">
        <v>710</v>
      </c>
      <c r="E6230">
        <v>4050.68</v>
      </c>
      <c r="F6230">
        <v>5.95</v>
      </c>
      <c r="G6230">
        <v>518</v>
      </c>
      <c r="H6230" t="s">
        <v>54</v>
      </c>
      <c r="I6230">
        <f t="shared" si="195"/>
        <v>7</v>
      </c>
      <c r="J6230">
        <f t="shared" si="196"/>
        <v>1</v>
      </c>
    </row>
    <row r="6231" spans="1:10">
      <c r="A6231" t="s">
        <v>53</v>
      </c>
      <c r="B6231" s="57">
        <v>35980</v>
      </c>
      <c r="C6231">
        <v>1998</v>
      </c>
      <c r="D6231">
        <v>710</v>
      </c>
      <c r="E6231">
        <v>4050.68</v>
      </c>
      <c r="F6231">
        <v>8.0399999999999991</v>
      </c>
      <c r="G6231">
        <v>541</v>
      </c>
      <c r="H6231" t="s">
        <v>54</v>
      </c>
      <c r="I6231">
        <f t="shared" si="195"/>
        <v>7</v>
      </c>
      <c r="J6231">
        <f t="shared" si="196"/>
        <v>1</v>
      </c>
    </row>
    <row r="6232" spans="1:10">
      <c r="A6232" t="s">
        <v>53</v>
      </c>
      <c r="B6232" s="57">
        <v>35980</v>
      </c>
      <c r="C6232">
        <v>1998</v>
      </c>
      <c r="D6232">
        <v>710</v>
      </c>
      <c r="E6232">
        <v>4050.68</v>
      </c>
      <c r="F6232">
        <v>13.23</v>
      </c>
      <c r="G6232">
        <v>542</v>
      </c>
      <c r="H6232" t="s">
        <v>54</v>
      </c>
      <c r="I6232">
        <f t="shared" si="195"/>
        <v>7</v>
      </c>
      <c r="J6232">
        <f t="shared" si="196"/>
        <v>1</v>
      </c>
    </row>
    <row r="6233" spans="1:10">
      <c r="A6233" t="s">
        <v>53</v>
      </c>
      <c r="B6233" s="57">
        <v>35980</v>
      </c>
      <c r="C6233">
        <v>1998</v>
      </c>
      <c r="D6233">
        <v>710</v>
      </c>
      <c r="E6233">
        <v>4700.0200000000004</v>
      </c>
      <c r="F6233">
        <v>14.02</v>
      </c>
      <c r="G6233">
        <v>610</v>
      </c>
      <c r="H6233" t="s">
        <v>18</v>
      </c>
      <c r="I6233">
        <f t="shared" si="195"/>
        <v>7</v>
      </c>
      <c r="J6233">
        <f t="shared" si="196"/>
        <v>1</v>
      </c>
    </row>
    <row r="6234" spans="1:10">
      <c r="A6234" t="s">
        <v>53</v>
      </c>
      <c r="B6234" s="57">
        <v>35980</v>
      </c>
      <c r="C6234">
        <v>1998</v>
      </c>
      <c r="D6234">
        <v>710</v>
      </c>
      <c r="E6234">
        <v>4700.0200000000004</v>
      </c>
      <c r="F6234">
        <v>19.239999999999998</v>
      </c>
      <c r="G6234">
        <v>620</v>
      </c>
      <c r="H6234" t="s">
        <v>18</v>
      </c>
      <c r="I6234">
        <f t="shared" si="195"/>
        <v>7</v>
      </c>
      <c r="J6234">
        <f t="shared" si="196"/>
        <v>1</v>
      </c>
    </row>
    <row r="6235" spans="1:10">
      <c r="A6235" t="s">
        <v>53</v>
      </c>
      <c r="B6235" s="57">
        <v>35980</v>
      </c>
      <c r="C6235">
        <v>1998</v>
      </c>
      <c r="D6235">
        <v>710</v>
      </c>
      <c r="E6235">
        <v>4700.0200000000004</v>
      </c>
      <c r="F6235">
        <v>166.58</v>
      </c>
      <c r="G6235">
        <v>630</v>
      </c>
      <c r="H6235" t="s">
        <v>18</v>
      </c>
      <c r="I6235">
        <f t="shared" si="195"/>
        <v>7</v>
      </c>
      <c r="J6235">
        <f t="shared" si="196"/>
        <v>1</v>
      </c>
    </row>
    <row r="6236" spans="1:10">
      <c r="A6236" t="s">
        <v>53</v>
      </c>
      <c r="B6236" s="57">
        <v>35980</v>
      </c>
      <c r="C6236">
        <v>1998</v>
      </c>
      <c r="D6236">
        <v>710</v>
      </c>
      <c r="E6236">
        <v>4700.0200000000004</v>
      </c>
      <c r="F6236">
        <v>63.56</v>
      </c>
      <c r="G6236">
        <v>640</v>
      </c>
      <c r="H6236" t="s">
        <v>18</v>
      </c>
      <c r="I6236">
        <f t="shared" si="195"/>
        <v>7</v>
      </c>
      <c r="J6236">
        <f t="shared" si="196"/>
        <v>1</v>
      </c>
    </row>
    <row r="6237" spans="1:10">
      <c r="A6237" t="s">
        <v>53</v>
      </c>
      <c r="B6237" s="57">
        <v>35980</v>
      </c>
      <c r="C6237">
        <v>1998</v>
      </c>
      <c r="D6237">
        <v>710</v>
      </c>
      <c r="E6237">
        <v>4700.0200000000004</v>
      </c>
      <c r="F6237">
        <v>52.51</v>
      </c>
      <c r="G6237">
        <v>650</v>
      </c>
      <c r="H6237" t="s">
        <v>18</v>
      </c>
      <c r="I6237">
        <f t="shared" si="195"/>
        <v>7</v>
      </c>
      <c r="J6237">
        <f t="shared" si="196"/>
        <v>1</v>
      </c>
    </row>
    <row r="6238" spans="1:10">
      <c r="A6238" t="s">
        <v>53</v>
      </c>
      <c r="B6238" s="57">
        <v>35980</v>
      </c>
      <c r="C6238">
        <v>1998</v>
      </c>
      <c r="D6238">
        <v>710</v>
      </c>
      <c r="E6238">
        <v>5406.18</v>
      </c>
      <c r="F6238">
        <v>0.44</v>
      </c>
      <c r="G6238">
        <v>518</v>
      </c>
      <c r="H6238" t="s">
        <v>54</v>
      </c>
      <c r="I6238">
        <f t="shared" si="195"/>
        <v>7</v>
      </c>
      <c r="J6238">
        <f t="shared" si="196"/>
        <v>1</v>
      </c>
    </row>
    <row r="6239" spans="1:10">
      <c r="A6239" t="s">
        <v>53</v>
      </c>
      <c r="B6239" s="57">
        <v>35980</v>
      </c>
      <c r="C6239">
        <v>1998</v>
      </c>
      <c r="D6239">
        <v>710</v>
      </c>
      <c r="E6239">
        <v>5406.18</v>
      </c>
      <c r="F6239">
        <v>2.31</v>
      </c>
      <c r="G6239">
        <v>541</v>
      </c>
      <c r="H6239" t="s">
        <v>54</v>
      </c>
      <c r="I6239">
        <f t="shared" si="195"/>
        <v>7</v>
      </c>
      <c r="J6239">
        <f t="shared" si="196"/>
        <v>1</v>
      </c>
    </row>
    <row r="6240" spans="1:10">
      <c r="A6240" t="s">
        <v>53</v>
      </c>
      <c r="B6240" s="57">
        <v>35980</v>
      </c>
      <c r="C6240">
        <v>1998</v>
      </c>
      <c r="D6240">
        <v>710</v>
      </c>
      <c r="E6240">
        <v>5406.18</v>
      </c>
      <c r="F6240">
        <v>0.85</v>
      </c>
      <c r="G6240">
        <v>542</v>
      </c>
      <c r="H6240" t="s">
        <v>54</v>
      </c>
      <c r="I6240">
        <f t="shared" si="195"/>
        <v>7</v>
      </c>
      <c r="J6240">
        <f t="shared" si="196"/>
        <v>1</v>
      </c>
    </row>
    <row r="6241" spans="1:10">
      <c r="A6241" t="s">
        <v>53</v>
      </c>
      <c r="B6241" s="57">
        <v>35980</v>
      </c>
      <c r="C6241">
        <v>1998</v>
      </c>
      <c r="D6241">
        <v>710</v>
      </c>
      <c r="F6241">
        <v>0.03</v>
      </c>
      <c r="G6241">
        <v>517</v>
      </c>
      <c r="H6241" t="s">
        <v>54</v>
      </c>
      <c r="I6241">
        <f t="shared" si="195"/>
        <v>7</v>
      </c>
      <c r="J6241">
        <f t="shared" si="196"/>
        <v>1</v>
      </c>
    </row>
    <row r="6242" spans="1:10">
      <c r="A6242" t="s">
        <v>53</v>
      </c>
      <c r="B6242" s="57">
        <v>35980</v>
      </c>
      <c r="C6242">
        <v>1998</v>
      </c>
      <c r="D6242">
        <v>710</v>
      </c>
      <c r="F6242">
        <v>0.03</v>
      </c>
      <c r="G6242">
        <v>518</v>
      </c>
      <c r="H6242" t="s">
        <v>54</v>
      </c>
      <c r="I6242">
        <f t="shared" si="195"/>
        <v>7</v>
      </c>
      <c r="J6242">
        <f t="shared" si="196"/>
        <v>1</v>
      </c>
    </row>
    <row r="6243" spans="1:10">
      <c r="A6243" t="s">
        <v>53</v>
      </c>
      <c r="B6243" s="57">
        <v>35980</v>
      </c>
      <c r="C6243">
        <v>1998</v>
      </c>
      <c r="D6243">
        <v>710</v>
      </c>
      <c r="F6243">
        <v>0</v>
      </c>
      <c r="G6243">
        <v>519</v>
      </c>
      <c r="H6243" t="s">
        <v>54</v>
      </c>
      <c r="I6243">
        <f t="shared" si="195"/>
        <v>7</v>
      </c>
      <c r="J6243">
        <f t="shared" si="196"/>
        <v>1</v>
      </c>
    </row>
    <row r="6244" spans="1:10">
      <c r="A6244" t="s">
        <v>53</v>
      </c>
      <c r="B6244" s="57">
        <v>35980</v>
      </c>
      <c r="C6244">
        <v>1998</v>
      </c>
      <c r="D6244">
        <v>710</v>
      </c>
      <c r="F6244">
        <v>3.85</v>
      </c>
      <c r="G6244">
        <v>541</v>
      </c>
      <c r="H6244" t="s">
        <v>54</v>
      </c>
      <c r="I6244">
        <f t="shared" si="195"/>
        <v>7</v>
      </c>
      <c r="J6244">
        <f t="shared" si="196"/>
        <v>1</v>
      </c>
    </row>
    <row r="6245" spans="1:10">
      <c r="A6245" t="s">
        <v>53</v>
      </c>
      <c r="B6245" s="57">
        <v>35980</v>
      </c>
      <c r="C6245">
        <v>1998</v>
      </c>
      <c r="D6245">
        <v>710</v>
      </c>
      <c r="F6245">
        <v>0.01</v>
      </c>
      <c r="G6245">
        <v>542</v>
      </c>
      <c r="H6245" t="s">
        <v>54</v>
      </c>
      <c r="I6245">
        <f t="shared" si="195"/>
        <v>7</v>
      </c>
      <c r="J6245">
        <f t="shared" si="196"/>
        <v>1</v>
      </c>
    </row>
    <row r="6246" spans="1:10">
      <c r="A6246" t="s">
        <v>53</v>
      </c>
      <c r="B6246" s="57">
        <v>35980</v>
      </c>
      <c r="C6246">
        <v>1998</v>
      </c>
      <c r="D6246">
        <v>710</v>
      </c>
      <c r="F6246">
        <v>0.48</v>
      </c>
      <c r="G6246">
        <v>610</v>
      </c>
      <c r="H6246" t="s">
        <v>18</v>
      </c>
      <c r="I6246">
        <f t="shared" ref="I6246:I6309" si="197">MONTH(B6246)</f>
        <v>7</v>
      </c>
      <c r="J6246">
        <f t="shared" si="196"/>
        <v>1</v>
      </c>
    </row>
    <row r="6247" spans="1:10">
      <c r="A6247" t="s">
        <v>53</v>
      </c>
      <c r="B6247" s="57">
        <v>35980</v>
      </c>
      <c r="C6247">
        <v>1998</v>
      </c>
      <c r="D6247">
        <v>710</v>
      </c>
      <c r="F6247">
        <v>0.43</v>
      </c>
      <c r="G6247">
        <v>620</v>
      </c>
      <c r="H6247" t="s">
        <v>18</v>
      </c>
      <c r="I6247">
        <f t="shared" si="197"/>
        <v>7</v>
      </c>
      <c r="J6247">
        <f t="shared" si="196"/>
        <v>1</v>
      </c>
    </row>
    <row r="6248" spans="1:10">
      <c r="A6248" t="s">
        <v>53</v>
      </c>
      <c r="B6248" s="57">
        <v>35980</v>
      </c>
      <c r="C6248">
        <v>1998</v>
      </c>
      <c r="D6248">
        <v>710</v>
      </c>
      <c r="F6248">
        <v>18.71</v>
      </c>
      <c r="G6248">
        <v>630</v>
      </c>
      <c r="H6248" t="s">
        <v>18</v>
      </c>
      <c r="I6248">
        <f t="shared" si="197"/>
        <v>7</v>
      </c>
      <c r="J6248">
        <f t="shared" si="196"/>
        <v>1</v>
      </c>
    </row>
    <row r="6249" spans="1:10">
      <c r="A6249" t="s">
        <v>53</v>
      </c>
      <c r="B6249" s="57">
        <v>35980</v>
      </c>
      <c r="C6249">
        <v>1998</v>
      </c>
      <c r="D6249">
        <v>710</v>
      </c>
      <c r="F6249">
        <v>1.44</v>
      </c>
      <c r="G6249">
        <v>640</v>
      </c>
      <c r="H6249" t="s">
        <v>18</v>
      </c>
      <c r="I6249">
        <f t="shared" si="197"/>
        <v>7</v>
      </c>
      <c r="J6249">
        <f t="shared" si="196"/>
        <v>1</v>
      </c>
    </row>
    <row r="6250" spans="1:10">
      <c r="A6250" t="s">
        <v>53</v>
      </c>
      <c r="B6250" s="57">
        <v>35980</v>
      </c>
      <c r="C6250">
        <v>1998</v>
      </c>
      <c r="D6250">
        <v>710</v>
      </c>
      <c r="F6250">
        <v>0.01</v>
      </c>
      <c r="G6250">
        <v>649</v>
      </c>
      <c r="H6250" t="s">
        <v>55</v>
      </c>
      <c r="I6250">
        <f t="shared" si="197"/>
        <v>7</v>
      </c>
      <c r="J6250">
        <f t="shared" si="196"/>
        <v>1</v>
      </c>
    </row>
    <row r="6251" spans="1:10">
      <c r="A6251" t="s">
        <v>53</v>
      </c>
      <c r="B6251" s="57">
        <v>35980</v>
      </c>
      <c r="C6251">
        <v>1998</v>
      </c>
      <c r="D6251">
        <v>710</v>
      </c>
      <c r="F6251">
        <v>0.74</v>
      </c>
      <c r="G6251">
        <v>650</v>
      </c>
      <c r="H6251" t="s">
        <v>18</v>
      </c>
      <c r="I6251">
        <f t="shared" si="197"/>
        <v>7</v>
      </c>
      <c r="J6251">
        <f t="shared" si="196"/>
        <v>1</v>
      </c>
    </row>
    <row r="6252" spans="1:10">
      <c r="A6252" t="s">
        <v>53</v>
      </c>
      <c r="B6252" s="57">
        <v>35980</v>
      </c>
      <c r="C6252">
        <v>1998</v>
      </c>
      <c r="D6252">
        <v>710</v>
      </c>
      <c r="F6252">
        <v>0.06</v>
      </c>
      <c r="G6252">
        <v>659</v>
      </c>
      <c r="H6252" t="s">
        <v>55</v>
      </c>
      <c r="I6252">
        <f t="shared" si="197"/>
        <v>7</v>
      </c>
      <c r="J6252">
        <f t="shared" si="196"/>
        <v>1</v>
      </c>
    </row>
    <row r="6253" spans="1:10">
      <c r="A6253" t="s">
        <v>53</v>
      </c>
      <c r="B6253" s="57">
        <v>35987</v>
      </c>
      <c r="C6253">
        <v>1998</v>
      </c>
      <c r="D6253">
        <v>710</v>
      </c>
      <c r="E6253">
        <v>3557.38</v>
      </c>
      <c r="F6253">
        <v>52.07</v>
      </c>
      <c r="G6253">
        <v>610</v>
      </c>
      <c r="H6253" t="s">
        <v>18</v>
      </c>
      <c r="I6253">
        <f t="shared" si="197"/>
        <v>7</v>
      </c>
      <c r="J6253">
        <f t="shared" si="196"/>
        <v>1</v>
      </c>
    </row>
    <row r="6254" spans="1:10">
      <c r="A6254" t="s">
        <v>53</v>
      </c>
      <c r="B6254" s="57">
        <v>35987</v>
      </c>
      <c r="C6254">
        <v>1998</v>
      </c>
      <c r="D6254">
        <v>710</v>
      </c>
      <c r="E6254">
        <v>3557.38</v>
      </c>
      <c r="F6254">
        <v>22.82</v>
      </c>
      <c r="G6254">
        <v>620</v>
      </c>
      <c r="H6254" t="s">
        <v>18</v>
      </c>
      <c r="I6254">
        <f t="shared" si="197"/>
        <v>7</v>
      </c>
      <c r="J6254">
        <f t="shared" si="196"/>
        <v>1</v>
      </c>
    </row>
    <row r="6255" spans="1:10">
      <c r="A6255" t="s">
        <v>53</v>
      </c>
      <c r="B6255" s="57">
        <v>35987</v>
      </c>
      <c r="C6255">
        <v>1998</v>
      </c>
      <c r="D6255">
        <v>710</v>
      </c>
      <c r="E6255">
        <v>3557.38</v>
      </c>
      <c r="F6255">
        <v>180.15</v>
      </c>
      <c r="G6255">
        <v>630</v>
      </c>
      <c r="H6255" t="s">
        <v>18</v>
      </c>
      <c r="I6255">
        <f t="shared" si="197"/>
        <v>7</v>
      </c>
      <c r="J6255">
        <f t="shared" si="196"/>
        <v>1</v>
      </c>
    </row>
    <row r="6256" spans="1:10">
      <c r="A6256" t="s">
        <v>53</v>
      </c>
      <c r="B6256" s="57">
        <v>35987</v>
      </c>
      <c r="C6256">
        <v>1998</v>
      </c>
      <c r="D6256">
        <v>710</v>
      </c>
      <c r="E6256">
        <v>3557.38</v>
      </c>
      <c r="F6256">
        <v>27.51</v>
      </c>
      <c r="G6256">
        <v>640</v>
      </c>
      <c r="H6256" t="s">
        <v>18</v>
      </c>
      <c r="I6256">
        <f t="shared" si="197"/>
        <v>7</v>
      </c>
      <c r="J6256">
        <f t="shared" si="196"/>
        <v>1</v>
      </c>
    </row>
    <row r="6257" spans="1:10">
      <c r="A6257" t="s">
        <v>53</v>
      </c>
      <c r="B6257" s="57">
        <v>35987</v>
      </c>
      <c r="C6257">
        <v>1998</v>
      </c>
      <c r="D6257">
        <v>710</v>
      </c>
      <c r="E6257">
        <v>4050.68</v>
      </c>
      <c r="F6257">
        <v>3.58</v>
      </c>
      <c r="G6257">
        <v>517</v>
      </c>
      <c r="H6257" t="s">
        <v>54</v>
      </c>
      <c r="I6257">
        <f t="shared" si="197"/>
        <v>7</v>
      </c>
      <c r="J6257">
        <f t="shared" si="196"/>
        <v>1</v>
      </c>
    </row>
    <row r="6258" spans="1:10">
      <c r="A6258" t="s">
        <v>53</v>
      </c>
      <c r="B6258" s="57">
        <v>35987</v>
      </c>
      <c r="C6258">
        <v>1998</v>
      </c>
      <c r="D6258">
        <v>710</v>
      </c>
      <c r="E6258">
        <v>4050.68</v>
      </c>
      <c r="F6258">
        <v>0.43</v>
      </c>
      <c r="G6258">
        <v>518</v>
      </c>
      <c r="H6258" t="s">
        <v>54</v>
      </c>
      <c r="I6258">
        <f t="shared" si="197"/>
        <v>7</v>
      </c>
      <c r="J6258">
        <f t="shared" si="196"/>
        <v>1</v>
      </c>
    </row>
    <row r="6259" spans="1:10">
      <c r="A6259" t="s">
        <v>53</v>
      </c>
      <c r="B6259" s="57">
        <v>35987</v>
      </c>
      <c r="C6259">
        <v>1998</v>
      </c>
      <c r="D6259">
        <v>710</v>
      </c>
      <c r="E6259">
        <v>4050.68</v>
      </c>
      <c r="F6259">
        <v>3.42</v>
      </c>
      <c r="G6259">
        <v>541</v>
      </c>
      <c r="H6259" t="s">
        <v>54</v>
      </c>
      <c r="I6259">
        <f t="shared" si="197"/>
        <v>7</v>
      </c>
      <c r="J6259">
        <f t="shared" si="196"/>
        <v>1</v>
      </c>
    </row>
    <row r="6260" spans="1:10">
      <c r="A6260" t="s">
        <v>53</v>
      </c>
      <c r="B6260" s="57">
        <v>35987</v>
      </c>
      <c r="C6260">
        <v>1998</v>
      </c>
      <c r="D6260">
        <v>710</v>
      </c>
      <c r="E6260">
        <v>4050.68</v>
      </c>
      <c r="F6260">
        <v>4.57</v>
      </c>
      <c r="G6260">
        <v>542</v>
      </c>
      <c r="H6260" t="s">
        <v>54</v>
      </c>
      <c r="I6260">
        <f t="shared" si="197"/>
        <v>7</v>
      </c>
      <c r="J6260">
        <f t="shared" si="196"/>
        <v>1</v>
      </c>
    </row>
    <row r="6261" spans="1:10">
      <c r="A6261" t="s">
        <v>53</v>
      </c>
      <c r="B6261" s="57">
        <v>35987</v>
      </c>
      <c r="C6261">
        <v>1998</v>
      </c>
      <c r="D6261">
        <v>710</v>
      </c>
      <c r="E6261">
        <v>4050.68</v>
      </c>
      <c r="F6261">
        <v>5.67</v>
      </c>
      <c r="G6261">
        <v>543</v>
      </c>
      <c r="H6261" t="s">
        <v>54</v>
      </c>
      <c r="I6261">
        <f t="shared" si="197"/>
        <v>7</v>
      </c>
      <c r="J6261">
        <f t="shared" si="196"/>
        <v>1</v>
      </c>
    </row>
    <row r="6262" spans="1:10">
      <c r="A6262" t="s">
        <v>53</v>
      </c>
      <c r="B6262" s="57">
        <v>35987</v>
      </c>
      <c r="C6262">
        <v>1998</v>
      </c>
      <c r="D6262">
        <v>710</v>
      </c>
      <c r="E6262">
        <v>4700.0200000000004</v>
      </c>
      <c r="F6262">
        <v>23.78</v>
      </c>
      <c r="G6262">
        <v>610</v>
      </c>
      <c r="H6262" t="s">
        <v>18</v>
      </c>
      <c r="I6262">
        <f t="shared" si="197"/>
        <v>7</v>
      </c>
      <c r="J6262">
        <f t="shared" si="196"/>
        <v>1</v>
      </c>
    </row>
    <row r="6263" spans="1:10">
      <c r="A6263" t="s">
        <v>53</v>
      </c>
      <c r="B6263" s="57">
        <v>35987</v>
      </c>
      <c r="C6263">
        <v>1998</v>
      </c>
      <c r="D6263">
        <v>710</v>
      </c>
      <c r="E6263">
        <v>4700.0200000000004</v>
      </c>
      <c r="F6263">
        <v>30.75</v>
      </c>
      <c r="G6263">
        <v>620</v>
      </c>
      <c r="H6263" t="s">
        <v>18</v>
      </c>
      <c r="I6263">
        <f t="shared" si="197"/>
        <v>7</v>
      </c>
      <c r="J6263">
        <f t="shared" si="196"/>
        <v>1</v>
      </c>
    </row>
    <row r="6264" spans="1:10">
      <c r="A6264" t="s">
        <v>53</v>
      </c>
      <c r="B6264" s="57">
        <v>35987</v>
      </c>
      <c r="C6264">
        <v>1998</v>
      </c>
      <c r="D6264">
        <v>710</v>
      </c>
      <c r="E6264">
        <v>4700.0200000000004</v>
      </c>
      <c r="F6264">
        <v>144.84</v>
      </c>
      <c r="G6264">
        <v>630</v>
      </c>
      <c r="H6264" t="s">
        <v>18</v>
      </c>
      <c r="I6264">
        <f t="shared" si="197"/>
        <v>7</v>
      </c>
      <c r="J6264">
        <f t="shared" si="196"/>
        <v>1</v>
      </c>
    </row>
    <row r="6265" spans="1:10">
      <c r="A6265" t="s">
        <v>53</v>
      </c>
      <c r="B6265" s="57">
        <v>35987</v>
      </c>
      <c r="C6265">
        <v>1998</v>
      </c>
      <c r="D6265">
        <v>710</v>
      </c>
      <c r="E6265">
        <v>4700.0200000000004</v>
      </c>
      <c r="F6265">
        <v>9.18</v>
      </c>
      <c r="G6265">
        <v>640</v>
      </c>
      <c r="H6265" t="s">
        <v>18</v>
      </c>
      <c r="I6265">
        <f t="shared" si="197"/>
        <v>7</v>
      </c>
      <c r="J6265">
        <f t="shared" si="196"/>
        <v>1</v>
      </c>
    </row>
    <row r="6266" spans="1:10">
      <c r="A6266" t="s">
        <v>53</v>
      </c>
      <c r="B6266" s="57">
        <v>35987</v>
      </c>
      <c r="C6266">
        <v>1998</v>
      </c>
      <c r="D6266">
        <v>710</v>
      </c>
      <c r="E6266">
        <v>4700.0200000000004</v>
      </c>
      <c r="F6266">
        <v>49.53</v>
      </c>
      <c r="G6266">
        <v>650</v>
      </c>
      <c r="H6266" t="s">
        <v>18</v>
      </c>
      <c r="I6266">
        <f t="shared" si="197"/>
        <v>7</v>
      </c>
      <c r="J6266">
        <f t="shared" si="196"/>
        <v>1</v>
      </c>
    </row>
    <row r="6267" spans="1:10">
      <c r="A6267" t="s">
        <v>53</v>
      </c>
      <c r="B6267" s="57">
        <v>35987</v>
      </c>
      <c r="C6267">
        <v>1998</v>
      </c>
      <c r="D6267">
        <v>710</v>
      </c>
      <c r="E6267">
        <v>4700.0200000000004</v>
      </c>
      <c r="F6267">
        <v>11.1</v>
      </c>
      <c r="G6267">
        <v>659</v>
      </c>
      <c r="H6267" t="s">
        <v>55</v>
      </c>
      <c r="I6267">
        <f t="shared" si="197"/>
        <v>7</v>
      </c>
      <c r="J6267">
        <f t="shared" si="196"/>
        <v>1</v>
      </c>
    </row>
    <row r="6268" spans="1:10">
      <c r="A6268" t="s">
        <v>53</v>
      </c>
      <c r="B6268" s="57">
        <v>35987</v>
      </c>
      <c r="C6268">
        <v>1998</v>
      </c>
      <c r="D6268">
        <v>710</v>
      </c>
      <c r="E6268">
        <v>5406.18</v>
      </c>
      <c r="F6268">
        <v>0.19</v>
      </c>
      <c r="G6268">
        <v>518</v>
      </c>
      <c r="H6268" t="s">
        <v>54</v>
      </c>
      <c r="I6268">
        <f t="shared" si="197"/>
        <v>7</v>
      </c>
      <c r="J6268">
        <f t="shared" si="196"/>
        <v>1</v>
      </c>
    </row>
    <row r="6269" spans="1:10">
      <c r="A6269" t="s">
        <v>53</v>
      </c>
      <c r="B6269" s="57">
        <v>35987</v>
      </c>
      <c r="C6269">
        <v>1998</v>
      </c>
      <c r="D6269">
        <v>710</v>
      </c>
      <c r="E6269">
        <v>5406.18</v>
      </c>
      <c r="F6269">
        <v>2.04</v>
      </c>
      <c r="G6269">
        <v>521</v>
      </c>
      <c r="H6269" t="s">
        <v>54</v>
      </c>
      <c r="I6269">
        <f t="shared" si="197"/>
        <v>7</v>
      </c>
      <c r="J6269">
        <f t="shared" si="196"/>
        <v>1</v>
      </c>
    </row>
    <row r="6270" spans="1:10">
      <c r="A6270" t="s">
        <v>53</v>
      </c>
      <c r="B6270" s="57">
        <v>35987</v>
      </c>
      <c r="C6270">
        <v>1998</v>
      </c>
      <c r="D6270">
        <v>710</v>
      </c>
      <c r="E6270">
        <v>5406.18</v>
      </c>
      <c r="F6270">
        <v>4.88</v>
      </c>
      <c r="G6270">
        <v>541</v>
      </c>
      <c r="H6270" t="s">
        <v>54</v>
      </c>
      <c r="I6270">
        <f t="shared" si="197"/>
        <v>7</v>
      </c>
      <c r="J6270">
        <f t="shared" si="196"/>
        <v>1</v>
      </c>
    </row>
    <row r="6271" spans="1:10">
      <c r="A6271" t="s">
        <v>53</v>
      </c>
      <c r="B6271" s="57">
        <v>35987</v>
      </c>
      <c r="C6271">
        <v>1998</v>
      </c>
      <c r="D6271">
        <v>710</v>
      </c>
      <c r="E6271">
        <v>5406.18</v>
      </c>
      <c r="F6271">
        <v>1.95</v>
      </c>
      <c r="G6271">
        <v>542</v>
      </c>
      <c r="H6271" t="s">
        <v>54</v>
      </c>
      <c r="I6271">
        <f t="shared" si="197"/>
        <v>7</v>
      </c>
      <c r="J6271">
        <f t="shared" si="196"/>
        <v>1</v>
      </c>
    </row>
    <row r="6272" spans="1:10">
      <c r="A6272" t="s">
        <v>53</v>
      </c>
      <c r="B6272" s="57">
        <v>35987</v>
      </c>
      <c r="C6272">
        <v>1998</v>
      </c>
      <c r="D6272">
        <v>710</v>
      </c>
      <c r="F6272">
        <v>0.82</v>
      </c>
      <c r="G6272">
        <v>517</v>
      </c>
      <c r="H6272" t="s">
        <v>54</v>
      </c>
      <c r="I6272">
        <f t="shared" si="197"/>
        <v>7</v>
      </c>
      <c r="J6272">
        <f t="shared" si="196"/>
        <v>1</v>
      </c>
    </row>
    <row r="6273" spans="1:10">
      <c r="A6273" t="s">
        <v>53</v>
      </c>
      <c r="B6273" s="57">
        <v>35987</v>
      </c>
      <c r="C6273">
        <v>1998</v>
      </c>
      <c r="D6273">
        <v>710</v>
      </c>
      <c r="F6273">
        <v>0</v>
      </c>
      <c r="G6273">
        <v>518</v>
      </c>
      <c r="H6273" t="s">
        <v>54</v>
      </c>
      <c r="I6273">
        <f t="shared" si="197"/>
        <v>7</v>
      </c>
      <c r="J6273">
        <f t="shared" si="196"/>
        <v>1</v>
      </c>
    </row>
    <row r="6274" spans="1:10">
      <c r="A6274" t="s">
        <v>53</v>
      </c>
      <c r="B6274" s="57">
        <v>35987</v>
      </c>
      <c r="C6274">
        <v>1998</v>
      </c>
      <c r="D6274">
        <v>710</v>
      </c>
      <c r="F6274">
        <v>0</v>
      </c>
      <c r="G6274">
        <v>519</v>
      </c>
      <c r="H6274" t="s">
        <v>54</v>
      </c>
      <c r="I6274">
        <f t="shared" si="197"/>
        <v>7</v>
      </c>
      <c r="J6274">
        <f t="shared" si="196"/>
        <v>1</v>
      </c>
    </row>
    <row r="6275" spans="1:10">
      <c r="A6275" t="s">
        <v>53</v>
      </c>
      <c r="B6275" s="57">
        <v>35987</v>
      </c>
      <c r="C6275">
        <v>1998</v>
      </c>
      <c r="D6275">
        <v>710</v>
      </c>
      <c r="F6275">
        <v>0.02</v>
      </c>
      <c r="G6275">
        <v>521</v>
      </c>
      <c r="H6275" t="s">
        <v>54</v>
      </c>
      <c r="I6275">
        <f t="shared" si="197"/>
        <v>7</v>
      </c>
      <c r="J6275">
        <f t="shared" ref="J6275:J6338" si="198">IF(I6275&lt;7,0,1)</f>
        <v>1</v>
      </c>
    </row>
    <row r="6276" spans="1:10">
      <c r="A6276" t="s">
        <v>53</v>
      </c>
      <c r="B6276" s="57">
        <v>35987</v>
      </c>
      <c r="C6276">
        <v>1998</v>
      </c>
      <c r="D6276">
        <v>710</v>
      </c>
      <c r="F6276">
        <v>7.0000000000000007E-2</v>
      </c>
      <c r="G6276">
        <v>541</v>
      </c>
      <c r="H6276" t="s">
        <v>54</v>
      </c>
      <c r="I6276">
        <f t="shared" si="197"/>
        <v>7</v>
      </c>
      <c r="J6276">
        <f t="shared" si="198"/>
        <v>1</v>
      </c>
    </row>
    <row r="6277" spans="1:10">
      <c r="A6277" t="s">
        <v>53</v>
      </c>
      <c r="B6277" s="57">
        <v>35987</v>
      </c>
      <c r="C6277">
        <v>1998</v>
      </c>
      <c r="D6277">
        <v>710</v>
      </c>
      <c r="F6277">
        <v>0.53</v>
      </c>
      <c r="G6277">
        <v>610</v>
      </c>
      <c r="H6277" t="s">
        <v>18</v>
      </c>
      <c r="I6277">
        <f t="shared" si="197"/>
        <v>7</v>
      </c>
      <c r="J6277">
        <f t="shared" si="198"/>
        <v>1</v>
      </c>
    </row>
    <row r="6278" spans="1:10">
      <c r="A6278" t="s">
        <v>53</v>
      </c>
      <c r="B6278" s="57">
        <v>35987</v>
      </c>
      <c r="C6278">
        <v>1998</v>
      </c>
      <c r="D6278">
        <v>710</v>
      </c>
      <c r="F6278">
        <v>6.42</v>
      </c>
      <c r="G6278">
        <v>620</v>
      </c>
      <c r="H6278" t="s">
        <v>18</v>
      </c>
      <c r="I6278">
        <f t="shared" si="197"/>
        <v>7</v>
      </c>
      <c r="J6278">
        <f t="shared" si="198"/>
        <v>1</v>
      </c>
    </row>
    <row r="6279" spans="1:10">
      <c r="A6279" t="s">
        <v>53</v>
      </c>
      <c r="B6279" s="57">
        <v>35987</v>
      </c>
      <c r="C6279">
        <v>1998</v>
      </c>
      <c r="D6279">
        <v>710</v>
      </c>
      <c r="F6279">
        <v>33.49</v>
      </c>
      <c r="G6279">
        <v>630</v>
      </c>
      <c r="H6279" t="s">
        <v>18</v>
      </c>
      <c r="I6279">
        <f t="shared" si="197"/>
        <v>7</v>
      </c>
      <c r="J6279">
        <f t="shared" si="198"/>
        <v>1</v>
      </c>
    </row>
    <row r="6280" spans="1:10">
      <c r="A6280" t="s">
        <v>53</v>
      </c>
      <c r="B6280" s="57">
        <v>35987</v>
      </c>
      <c r="C6280">
        <v>1998</v>
      </c>
      <c r="D6280">
        <v>710</v>
      </c>
      <c r="F6280">
        <v>0.21</v>
      </c>
      <c r="G6280">
        <v>640</v>
      </c>
      <c r="H6280" t="s">
        <v>18</v>
      </c>
      <c r="I6280">
        <f t="shared" si="197"/>
        <v>7</v>
      </c>
      <c r="J6280">
        <f t="shared" si="198"/>
        <v>1</v>
      </c>
    </row>
    <row r="6281" spans="1:10">
      <c r="A6281" t="s">
        <v>53</v>
      </c>
      <c r="B6281" s="57">
        <v>35987</v>
      </c>
      <c r="C6281">
        <v>1998</v>
      </c>
      <c r="D6281">
        <v>710</v>
      </c>
      <c r="F6281">
        <v>0.01</v>
      </c>
      <c r="G6281">
        <v>649</v>
      </c>
      <c r="H6281" t="s">
        <v>55</v>
      </c>
      <c r="I6281">
        <f t="shared" si="197"/>
        <v>7</v>
      </c>
      <c r="J6281">
        <f t="shared" si="198"/>
        <v>1</v>
      </c>
    </row>
    <row r="6282" spans="1:10">
      <c r="A6282" t="s">
        <v>53</v>
      </c>
      <c r="B6282" s="57">
        <v>35987</v>
      </c>
      <c r="C6282">
        <v>1998</v>
      </c>
      <c r="D6282">
        <v>710</v>
      </c>
      <c r="F6282">
        <v>0.75</v>
      </c>
      <c r="G6282">
        <v>650</v>
      </c>
      <c r="H6282" t="s">
        <v>18</v>
      </c>
      <c r="I6282">
        <f t="shared" si="197"/>
        <v>7</v>
      </c>
      <c r="J6282">
        <f t="shared" si="198"/>
        <v>1</v>
      </c>
    </row>
    <row r="6283" spans="1:10">
      <c r="A6283" t="s">
        <v>53</v>
      </c>
      <c r="B6283" s="57">
        <v>35987</v>
      </c>
      <c r="C6283">
        <v>1998</v>
      </c>
      <c r="D6283">
        <v>710</v>
      </c>
      <c r="F6283">
        <v>0.24</v>
      </c>
      <c r="G6283">
        <v>659</v>
      </c>
      <c r="H6283" t="s">
        <v>55</v>
      </c>
      <c r="I6283">
        <f t="shared" si="197"/>
        <v>7</v>
      </c>
      <c r="J6283">
        <f t="shared" si="198"/>
        <v>1</v>
      </c>
    </row>
    <row r="6284" spans="1:10">
      <c r="A6284" t="s">
        <v>53</v>
      </c>
      <c r="B6284" s="57">
        <v>35994</v>
      </c>
      <c r="C6284">
        <v>1998</v>
      </c>
      <c r="D6284">
        <v>710</v>
      </c>
      <c r="E6284">
        <v>3557.38</v>
      </c>
      <c r="F6284">
        <v>57.2</v>
      </c>
      <c r="G6284">
        <v>610</v>
      </c>
      <c r="H6284" t="s">
        <v>18</v>
      </c>
      <c r="I6284">
        <f t="shared" si="197"/>
        <v>7</v>
      </c>
      <c r="J6284">
        <f t="shared" si="198"/>
        <v>1</v>
      </c>
    </row>
    <row r="6285" spans="1:10">
      <c r="A6285" t="s">
        <v>53</v>
      </c>
      <c r="B6285" s="57">
        <v>35994</v>
      </c>
      <c r="C6285">
        <v>1998</v>
      </c>
      <c r="D6285">
        <v>710</v>
      </c>
      <c r="E6285">
        <v>3557.38</v>
      </c>
      <c r="F6285">
        <v>63.74</v>
      </c>
      <c r="G6285">
        <v>620</v>
      </c>
      <c r="H6285" t="s">
        <v>18</v>
      </c>
      <c r="I6285">
        <f t="shared" si="197"/>
        <v>7</v>
      </c>
      <c r="J6285">
        <f t="shared" si="198"/>
        <v>1</v>
      </c>
    </row>
    <row r="6286" spans="1:10">
      <c r="A6286" t="s">
        <v>53</v>
      </c>
      <c r="B6286" s="57">
        <v>35994</v>
      </c>
      <c r="C6286">
        <v>1998</v>
      </c>
      <c r="D6286">
        <v>710</v>
      </c>
      <c r="E6286">
        <v>3557.38</v>
      </c>
      <c r="F6286">
        <v>187.62</v>
      </c>
      <c r="G6286">
        <v>630</v>
      </c>
      <c r="H6286" t="s">
        <v>18</v>
      </c>
      <c r="I6286">
        <f t="shared" si="197"/>
        <v>7</v>
      </c>
      <c r="J6286">
        <f t="shared" si="198"/>
        <v>1</v>
      </c>
    </row>
    <row r="6287" spans="1:10">
      <c r="A6287" t="s">
        <v>53</v>
      </c>
      <c r="B6287" s="57">
        <v>35994</v>
      </c>
      <c r="C6287">
        <v>1998</v>
      </c>
      <c r="D6287">
        <v>710</v>
      </c>
      <c r="E6287">
        <v>3557.38</v>
      </c>
      <c r="F6287">
        <v>32.81</v>
      </c>
      <c r="G6287">
        <v>640</v>
      </c>
      <c r="H6287" t="s">
        <v>18</v>
      </c>
      <c r="I6287">
        <f t="shared" si="197"/>
        <v>7</v>
      </c>
      <c r="J6287">
        <f t="shared" si="198"/>
        <v>1</v>
      </c>
    </row>
    <row r="6288" spans="1:10">
      <c r="A6288" t="s">
        <v>53</v>
      </c>
      <c r="B6288" s="57">
        <v>35994</v>
      </c>
      <c r="C6288">
        <v>1998</v>
      </c>
      <c r="D6288">
        <v>710</v>
      </c>
      <c r="E6288">
        <v>3557.38</v>
      </c>
      <c r="F6288">
        <v>13.42</v>
      </c>
      <c r="G6288">
        <v>650</v>
      </c>
      <c r="H6288" t="s">
        <v>18</v>
      </c>
      <c r="I6288">
        <f t="shared" si="197"/>
        <v>7</v>
      </c>
      <c r="J6288">
        <f t="shared" si="198"/>
        <v>1</v>
      </c>
    </row>
    <row r="6289" spans="1:10">
      <c r="A6289" t="s">
        <v>53</v>
      </c>
      <c r="B6289" s="57">
        <v>35994</v>
      </c>
      <c r="C6289">
        <v>1998</v>
      </c>
      <c r="D6289">
        <v>710</v>
      </c>
      <c r="E6289">
        <v>4050.68</v>
      </c>
      <c r="F6289">
        <v>4.75</v>
      </c>
      <c r="G6289">
        <v>517</v>
      </c>
      <c r="H6289" t="s">
        <v>54</v>
      </c>
      <c r="I6289">
        <f t="shared" si="197"/>
        <v>7</v>
      </c>
      <c r="J6289">
        <f t="shared" si="198"/>
        <v>1</v>
      </c>
    </row>
    <row r="6290" spans="1:10">
      <c r="A6290" t="s">
        <v>53</v>
      </c>
      <c r="B6290" s="57">
        <v>35994</v>
      </c>
      <c r="C6290">
        <v>1998</v>
      </c>
      <c r="D6290">
        <v>710</v>
      </c>
      <c r="E6290">
        <v>4050.68</v>
      </c>
      <c r="F6290">
        <v>2.38</v>
      </c>
      <c r="G6290">
        <v>519</v>
      </c>
      <c r="H6290" t="s">
        <v>54</v>
      </c>
      <c r="I6290">
        <f t="shared" si="197"/>
        <v>7</v>
      </c>
      <c r="J6290">
        <f t="shared" si="198"/>
        <v>1</v>
      </c>
    </row>
    <row r="6291" spans="1:10">
      <c r="A6291" t="s">
        <v>53</v>
      </c>
      <c r="B6291" s="57">
        <v>35994</v>
      </c>
      <c r="C6291">
        <v>1998</v>
      </c>
      <c r="D6291">
        <v>710</v>
      </c>
      <c r="E6291">
        <v>4050.68</v>
      </c>
      <c r="F6291">
        <v>3.45</v>
      </c>
      <c r="G6291">
        <v>541</v>
      </c>
      <c r="H6291" t="s">
        <v>54</v>
      </c>
      <c r="I6291">
        <f t="shared" si="197"/>
        <v>7</v>
      </c>
      <c r="J6291">
        <f t="shared" si="198"/>
        <v>1</v>
      </c>
    </row>
    <row r="6292" spans="1:10">
      <c r="A6292" t="s">
        <v>53</v>
      </c>
      <c r="B6292" s="57">
        <v>35994</v>
      </c>
      <c r="C6292">
        <v>1998</v>
      </c>
      <c r="D6292">
        <v>710</v>
      </c>
      <c r="E6292">
        <v>4050.68</v>
      </c>
      <c r="F6292">
        <v>2.94</v>
      </c>
      <c r="G6292">
        <v>542</v>
      </c>
      <c r="H6292" t="s">
        <v>54</v>
      </c>
      <c r="I6292">
        <f t="shared" si="197"/>
        <v>7</v>
      </c>
      <c r="J6292">
        <f t="shared" si="198"/>
        <v>1</v>
      </c>
    </row>
    <row r="6293" spans="1:10">
      <c r="A6293" t="s">
        <v>53</v>
      </c>
      <c r="B6293" s="57">
        <v>35994</v>
      </c>
      <c r="C6293">
        <v>1998</v>
      </c>
      <c r="D6293">
        <v>710</v>
      </c>
      <c r="E6293">
        <v>4050.68</v>
      </c>
      <c r="F6293">
        <v>8.61</v>
      </c>
      <c r="G6293">
        <v>543</v>
      </c>
      <c r="H6293" t="s">
        <v>54</v>
      </c>
      <c r="I6293">
        <f t="shared" si="197"/>
        <v>7</v>
      </c>
      <c r="J6293">
        <f t="shared" si="198"/>
        <v>1</v>
      </c>
    </row>
    <row r="6294" spans="1:10">
      <c r="A6294" t="s">
        <v>53</v>
      </c>
      <c r="B6294" s="57">
        <v>35994</v>
      </c>
      <c r="C6294">
        <v>1998</v>
      </c>
      <c r="D6294">
        <v>710</v>
      </c>
      <c r="E6294">
        <v>4700.0200000000004</v>
      </c>
      <c r="F6294">
        <v>18.239999999999998</v>
      </c>
      <c r="G6294">
        <v>610</v>
      </c>
      <c r="H6294" t="s">
        <v>18</v>
      </c>
      <c r="I6294">
        <f t="shared" si="197"/>
        <v>7</v>
      </c>
      <c r="J6294">
        <f t="shared" si="198"/>
        <v>1</v>
      </c>
    </row>
    <row r="6295" spans="1:10">
      <c r="A6295" t="s">
        <v>53</v>
      </c>
      <c r="B6295" s="57">
        <v>35994</v>
      </c>
      <c r="C6295">
        <v>1998</v>
      </c>
      <c r="D6295">
        <v>710</v>
      </c>
      <c r="E6295">
        <v>4700.0200000000004</v>
      </c>
      <c r="F6295">
        <v>19.13</v>
      </c>
      <c r="G6295">
        <v>620</v>
      </c>
      <c r="H6295" t="s">
        <v>18</v>
      </c>
      <c r="I6295">
        <f t="shared" si="197"/>
        <v>7</v>
      </c>
      <c r="J6295">
        <f t="shared" si="198"/>
        <v>1</v>
      </c>
    </row>
    <row r="6296" spans="1:10">
      <c r="A6296" t="s">
        <v>53</v>
      </c>
      <c r="B6296" s="57">
        <v>35994</v>
      </c>
      <c r="C6296">
        <v>1998</v>
      </c>
      <c r="D6296">
        <v>710</v>
      </c>
      <c r="E6296">
        <v>4700.0200000000004</v>
      </c>
      <c r="F6296">
        <v>127.27</v>
      </c>
      <c r="G6296">
        <v>630</v>
      </c>
      <c r="H6296" t="s">
        <v>18</v>
      </c>
      <c r="I6296">
        <f t="shared" si="197"/>
        <v>7</v>
      </c>
      <c r="J6296">
        <f t="shared" si="198"/>
        <v>1</v>
      </c>
    </row>
    <row r="6297" spans="1:10">
      <c r="A6297" t="s">
        <v>53</v>
      </c>
      <c r="B6297" s="57">
        <v>35994</v>
      </c>
      <c r="C6297">
        <v>1998</v>
      </c>
      <c r="D6297">
        <v>710</v>
      </c>
      <c r="E6297">
        <v>4700.0200000000004</v>
      </c>
      <c r="F6297">
        <v>43.67</v>
      </c>
      <c r="G6297">
        <v>640</v>
      </c>
      <c r="H6297" t="s">
        <v>18</v>
      </c>
      <c r="I6297">
        <f t="shared" si="197"/>
        <v>7</v>
      </c>
      <c r="J6297">
        <f t="shared" si="198"/>
        <v>1</v>
      </c>
    </row>
    <row r="6298" spans="1:10">
      <c r="A6298" t="s">
        <v>53</v>
      </c>
      <c r="B6298" s="57">
        <v>35994</v>
      </c>
      <c r="C6298">
        <v>1998</v>
      </c>
      <c r="D6298">
        <v>710</v>
      </c>
      <c r="E6298">
        <v>4700.0200000000004</v>
      </c>
      <c r="F6298">
        <v>39.28</v>
      </c>
      <c r="G6298">
        <v>650</v>
      </c>
      <c r="H6298" t="s">
        <v>18</v>
      </c>
      <c r="I6298">
        <f t="shared" si="197"/>
        <v>7</v>
      </c>
      <c r="J6298">
        <f t="shared" si="198"/>
        <v>1</v>
      </c>
    </row>
    <row r="6299" spans="1:10">
      <c r="A6299" t="s">
        <v>53</v>
      </c>
      <c r="B6299" s="57">
        <v>35994</v>
      </c>
      <c r="C6299">
        <v>1998</v>
      </c>
      <c r="D6299">
        <v>710</v>
      </c>
      <c r="E6299">
        <v>4700.0200000000004</v>
      </c>
      <c r="F6299">
        <v>3.34</v>
      </c>
      <c r="G6299">
        <v>659</v>
      </c>
      <c r="H6299" t="s">
        <v>55</v>
      </c>
      <c r="I6299">
        <f t="shared" si="197"/>
        <v>7</v>
      </c>
      <c r="J6299">
        <f t="shared" si="198"/>
        <v>1</v>
      </c>
    </row>
    <row r="6300" spans="1:10">
      <c r="A6300" t="s">
        <v>53</v>
      </c>
      <c r="B6300" s="57">
        <v>35994</v>
      </c>
      <c r="C6300">
        <v>1998</v>
      </c>
      <c r="D6300">
        <v>710</v>
      </c>
      <c r="E6300">
        <v>5406.18</v>
      </c>
      <c r="F6300">
        <v>3.41</v>
      </c>
      <c r="G6300">
        <v>518</v>
      </c>
      <c r="H6300" t="s">
        <v>54</v>
      </c>
      <c r="I6300">
        <f t="shared" si="197"/>
        <v>7</v>
      </c>
      <c r="J6300">
        <f t="shared" si="198"/>
        <v>1</v>
      </c>
    </row>
    <row r="6301" spans="1:10">
      <c r="A6301" t="s">
        <v>53</v>
      </c>
      <c r="B6301" s="57">
        <v>35994</v>
      </c>
      <c r="C6301">
        <v>1998</v>
      </c>
      <c r="D6301">
        <v>710</v>
      </c>
      <c r="E6301">
        <v>5406.18</v>
      </c>
      <c r="F6301">
        <v>1.54</v>
      </c>
      <c r="G6301">
        <v>519</v>
      </c>
      <c r="H6301" t="s">
        <v>54</v>
      </c>
      <c r="I6301">
        <f t="shared" si="197"/>
        <v>7</v>
      </c>
      <c r="J6301">
        <f t="shared" si="198"/>
        <v>1</v>
      </c>
    </row>
    <row r="6302" spans="1:10">
      <c r="A6302" t="s">
        <v>53</v>
      </c>
      <c r="B6302" s="57">
        <v>35994</v>
      </c>
      <c r="C6302">
        <v>1998</v>
      </c>
      <c r="D6302">
        <v>710</v>
      </c>
      <c r="E6302">
        <v>5406.18</v>
      </c>
      <c r="F6302">
        <v>5.4</v>
      </c>
      <c r="G6302">
        <v>541</v>
      </c>
      <c r="H6302" t="s">
        <v>54</v>
      </c>
      <c r="I6302">
        <f t="shared" si="197"/>
        <v>7</v>
      </c>
      <c r="J6302">
        <f t="shared" si="198"/>
        <v>1</v>
      </c>
    </row>
    <row r="6303" spans="1:10">
      <c r="A6303" t="s">
        <v>53</v>
      </c>
      <c r="B6303" s="57">
        <v>35994</v>
      </c>
      <c r="C6303">
        <v>1998</v>
      </c>
      <c r="D6303">
        <v>710</v>
      </c>
      <c r="E6303">
        <v>5406.18</v>
      </c>
      <c r="F6303">
        <v>4.13</v>
      </c>
      <c r="G6303">
        <v>542</v>
      </c>
      <c r="H6303" t="s">
        <v>54</v>
      </c>
      <c r="I6303">
        <f t="shared" si="197"/>
        <v>7</v>
      </c>
      <c r="J6303">
        <f t="shared" si="198"/>
        <v>1</v>
      </c>
    </row>
    <row r="6304" spans="1:10">
      <c r="A6304" t="s">
        <v>53</v>
      </c>
      <c r="B6304" s="57">
        <v>35994</v>
      </c>
      <c r="C6304">
        <v>1998</v>
      </c>
      <c r="D6304">
        <v>710</v>
      </c>
      <c r="F6304">
        <v>0.05</v>
      </c>
      <c r="G6304">
        <v>517</v>
      </c>
      <c r="H6304" t="s">
        <v>54</v>
      </c>
      <c r="I6304">
        <f t="shared" si="197"/>
        <v>7</v>
      </c>
      <c r="J6304">
        <f t="shared" si="198"/>
        <v>1</v>
      </c>
    </row>
    <row r="6305" spans="1:10">
      <c r="A6305" t="s">
        <v>53</v>
      </c>
      <c r="B6305" s="57">
        <v>35994</v>
      </c>
      <c r="C6305">
        <v>1998</v>
      </c>
      <c r="D6305">
        <v>710</v>
      </c>
      <c r="F6305">
        <v>6.21</v>
      </c>
      <c r="G6305">
        <v>518</v>
      </c>
      <c r="H6305" t="s">
        <v>54</v>
      </c>
      <c r="I6305">
        <f t="shared" si="197"/>
        <v>7</v>
      </c>
      <c r="J6305">
        <f t="shared" si="198"/>
        <v>1</v>
      </c>
    </row>
    <row r="6306" spans="1:10">
      <c r="A6306" t="s">
        <v>53</v>
      </c>
      <c r="B6306" s="57">
        <v>35994</v>
      </c>
      <c r="C6306">
        <v>1998</v>
      </c>
      <c r="D6306">
        <v>710</v>
      </c>
      <c r="F6306">
        <v>0.41</v>
      </c>
      <c r="G6306">
        <v>541</v>
      </c>
      <c r="H6306" t="s">
        <v>54</v>
      </c>
      <c r="I6306">
        <f t="shared" si="197"/>
        <v>7</v>
      </c>
      <c r="J6306">
        <f t="shared" si="198"/>
        <v>1</v>
      </c>
    </row>
    <row r="6307" spans="1:10">
      <c r="A6307" t="s">
        <v>53</v>
      </c>
      <c r="B6307" s="57">
        <v>35994</v>
      </c>
      <c r="C6307">
        <v>1998</v>
      </c>
      <c r="D6307">
        <v>710</v>
      </c>
      <c r="F6307">
        <v>0.09</v>
      </c>
      <c r="G6307">
        <v>542</v>
      </c>
      <c r="H6307" t="s">
        <v>54</v>
      </c>
      <c r="I6307">
        <f t="shared" si="197"/>
        <v>7</v>
      </c>
      <c r="J6307">
        <f t="shared" si="198"/>
        <v>1</v>
      </c>
    </row>
    <row r="6308" spans="1:10">
      <c r="A6308" t="s">
        <v>53</v>
      </c>
      <c r="B6308" s="57">
        <v>35994</v>
      </c>
      <c r="C6308">
        <v>1998</v>
      </c>
      <c r="D6308">
        <v>710</v>
      </c>
      <c r="F6308">
        <v>3.66</v>
      </c>
      <c r="G6308">
        <v>610</v>
      </c>
      <c r="H6308" t="s">
        <v>18</v>
      </c>
      <c r="I6308">
        <f t="shared" si="197"/>
        <v>7</v>
      </c>
      <c r="J6308">
        <f t="shared" si="198"/>
        <v>1</v>
      </c>
    </row>
    <row r="6309" spans="1:10">
      <c r="A6309" t="s">
        <v>53</v>
      </c>
      <c r="B6309" s="57">
        <v>35994</v>
      </c>
      <c r="C6309">
        <v>1998</v>
      </c>
      <c r="D6309">
        <v>710</v>
      </c>
      <c r="F6309">
        <v>0.54</v>
      </c>
      <c r="G6309">
        <v>620</v>
      </c>
      <c r="H6309" t="s">
        <v>18</v>
      </c>
      <c r="I6309">
        <f t="shared" si="197"/>
        <v>7</v>
      </c>
      <c r="J6309">
        <f t="shared" si="198"/>
        <v>1</v>
      </c>
    </row>
    <row r="6310" spans="1:10">
      <c r="A6310" t="s">
        <v>53</v>
      </c>
      <c r="B6310" s="57">
        <v>35994</v>
      </c>
      <c r="C6310">
        <v>1998</v>
      </c>
      <c r="D6310">
        <v>710</v>
      </c>
      <c r="F6310">
        <v>29.5</v>
      </c>
      <c r="G6310">
        <v>630</v>
      </c>
      <c r="H6310" t="s">
        <v>18</v>
      </c>
      <c r="I6310">
        <f t="shared" ref="I6310:I6373" si="199">MONTH(B6310)</f>
        <v>7</v>
      </c>
      <c r="J6310">
        <f t="shared" si="198"/>
        <v>1</v>
      </c>
    </row>
    <row r="6311" spans="1:10">
      <c r="A6311" t="s">
        <v>53</v>
      </c>
      <c r="B6311" s="57">
        <v>35994</v>
      </c>
      <c r="C6311">
        <v>1998</v>
      </c>
      <c r="D6311">
        <v>710</v>
      </c>
      <c r="F6311">
        <v>3.51</v>
      </c>
      <c r="G6311">
        <v>640</v>
      </c>
      <c r="H6311" t="s">
        <v>18</v>
      </c>
      <c r="I6311">
        <f t="shared" si="199"/>
        <v>7</v>
      </c>
      <c r="J6311">
        <f t="shared" si="198"/>
        <v>1</v>
      </c>
    </row>
    <row r="6312" spans="1:10">
      <c r="A6312" t="s">
        <v>53</v>
      </c>
      <c r="B6312" s="57">
        <v>35994</v>
      </c>
      <c r="C6312">
        <v>1998</v>
      </c>
      <c r="D6312">
        <v>710</v>
      </c>
      <c r="F6312">
        <v>0.02</v>
      </c>
      <c r="G6312">
        <v>649</v>
      </c>
      <c r="H6312" t="s">
        <v>55</v>
      </c>
      <c r="I6312">
        <f t="shared" si="199"/>
        <v>7</v>
      </c>
      <c r="J6312">
        <f t="shared" si="198"/>
        <v>1</v>
      </c>
    </row>
    <row r="6313" spans="1:10">
      <c r="A6313" t="s">
        <v>53</v>
      </c>
      <c r="B6313" s="57">
        <v>35994</v>
      </c>
      <c r="C6313">
        <v>1998</v>
      </c>
      <c r="D6313">
        <v>710</v>
      </c>
      <c r="F6313">
        <v>1.87</v>
      </c>
      <c r="G6313">
        <v>650</v>
      </c>
      <c r="H6313" t="s">
        <v>18</v>
      </c>
      <c r="I6313">
        <f t="shared" si="199"/>
        <v>7</v>
      </c>
      <c r="J6313">
        <f t="shared" si="198"/>
        <v>1</v>
      </c>
    </row>
    <row r="6314" spans="1:10">
      <c r="A6314" t="s">
        <v>53</v>
      </c>
      <c r="B6314" s="57">
        <v>35994</v>
      </c>
      <c r="C6314">
        <v>1998</v>
      </c>
      <c r="D6314">
        <v>710</v>
      </c>
      <c r="F6314">
        <v>0.1</v>
      </c>
      <c r="G6314">
        <v>659</v>
      </c>
      <c r="H6314" t="s">
        <v>55</v>
      </c>
      <c r="I6314">
        <f t="shared" si="199"/>
        <v>7</v>
      </c>
      <c r="J6314">
        <f t="shared" si="198"/>
        <v>1</v>
      </c>
    </row>
    <row r="6315" spans="1:10">
      <c r="A6315" t="s">
        <v>53</v>
      </c>
      <c r="B6315" s="57">
        <v>36001</v>
      </c>
      <c r="C6315">
        <v>1998</v>
      </c>
      <c r="D6315">
        <v>710</v>
      </c>
      <c r="E6315">
        <v>3557.38</v>
      </c>
      <c r="F6315">
        <v>32.82</v>
      </c>
      <c r="G6315">
        <v>610</v>
      </c>
      <c r="H6315" t="s">
        <v>18</v>
      </c>
      <c r="I6315">
        <f t="shared" si="199"/>
        <v>7</v>
      </c>
      <c r="J6315">
        <f t="shared" si="198"/>
        <v>1</v>
      </c>
    </row>
    <row r="6316" spans="1:10">
      <c r="A6316" t="s">
        <v>53</v>
      </c>
      <c r="B6316" s="57">
        <v>36001</v>
      </c>
      <c r="C6316">
        <v>1998</v>
      </c>
      <c r="D6316">
        <v>710</v>
      </c>
      <c r="E6316">
        <v>3557.38</v>
      </c>
      <c r="F6316">
        <v>2.62</v>
      </c>
      <c r="G6316">
        <v>620</v>
      </c>
      <c r="H6316" t="s">
        <v>18</v>
      </c>
      <c r="I6316">
        <f t="shared" si="199"/>
        <v>7</v>
      </c>
      <c r="J6316">
        <f t="shared" si="198"/>
        <v>1</v>
      </c>
    </row>
    <row r="6317" spans="1:10">
      <c r="A6317" t="s">
        <v>53</v>
      </c>
      <c r="B6317" s="57">
        <v>36001</v>
      </c>
      <c r="C6317">
        <v>1998</v>
      </c>
      <c r="D6317">
        <v>710</v>
      </c>
      <c r="E6317">
        <v>3557.38</v>
      </c>
      <c r="F6317">
        <v>60.84</v>
      </c>
      <c r="G6317">
        <v>630</v>
      </c>
      <c r="H6317" t="s">
        <v>18</v>
      </c>
      <c r="I6317">
        <f t="shared" si="199"/>
        <v>7</v>
      </c>
      <c r="J6317">
        <f t="shared" si="198"/>
        <v>1</v>
      </c>
    </row>
    <row r="6318" spans="1:10">
      <c r="A6318" t="s">
        <v>53</v>
      </c>
      <c r="B6318" s="57">
        <v>36001</v>
      </c>
      <c r="C6318">
        <v>1998</v>
      </c>
      <c r="D6318">
        <v>710</v>
      </c>
      <c r="E6318">
        <v>3557.38</v>
      </c>
      <c r="F6318">
        <v>32.799999999999997</v>
      </c>
      <c r="G6318">
        <v>640</v>
      </c>
      <c r="H6318" t="s">
        <v>18</v>
      </c>
      <c r="I6318">
        <f t="shared" si="199"/>
        <v>7</v>
      </c>
      <c r="J6318">
        <f t="shared" si="198"/>
        <v>1</v>
      </c>
    </row>
    <row r="6319" spans="1:10">
      <c r="A6319" t="s">
        <v>53</v>
      </c>
      <c r="B6319" s="57">
        <v>36001</v>
      </c>
      <c r="C6319">
        <v>1998</v>
      </c>
      <c r="D6319">
        <v>710</v>
      </c>
      <c r="E6319">
        <v>4050.68</v>
      </c>
      <c r="F6319">
        <v>11.28</v>
      </c>
      <c r="G6319">
        <v>517</v>
      </c>
      <c r="H6319" t="s">
        <v>54</v>
      </c>
      <c r="I6319">
        <f t="shared" si="199"/>
        <v>7</v>
      </c>
      <c r="J6319">
        <f t="shared" si="198"/>
        <v>1</v>
      </c>
    </row>
    <row r="6320" spans="1:10">
      <c r="A6320" t="s">
        <v>53</v>
      </c>
      <c r="B6320" s="57">
        <v>36001</v>
      </c>
      <c r="C6320">
        <v>1998</v>
      </c>
      <c r="D6320">
        <v>710</v>
      </c>
      <c r="E6320">
        <v>4050.68</v>
      </c>
      <c r="F6320">
        <v>9.92</v>
      </c>
      <c r="G6320">
        <v>541</v>
      </c>
      <c r="H6320" t="s">
        <v>54</v>
      </c>
      <c r="I6320">
        <f t="shared" si="199"/>
        <v>7</v>
      </c>
      <c r="J6320">
        <f t="shared" si="198"/>
        <v>1</v>
      </c>
    </row>
    <row r="6321" spans="1:10">
      <c r="A6321" t="s">
        <v>53</v>
      </c>
      <c r="B6321" s="57">
        <v>36001</v>
      </c>
      <c r="C6321">
        <v>1998</v>
      </c>
      <c r="D6321">
        <v>710</v>
      </c>
      <c r="E6321">
        <v>4050.68</v>
      </c>
      <c r="F6321">
        <v>0.88</v>
      </c>
      <c r="G6321">
        <v>542</v>
      </c>
      <c r="H6321" t="s">
        <v>54</v>
      </c>
      <c r="I6321">
        <f t="shared" si="199"/>
        <v>7</v>
      </c>
      <c r="J6321">
        <f t="shared" si="198"/>
        <v>1</v>
      </c>
    </row>
    <row r="6322" spans="1:10">
      <c r="A6322" t="s">
        <v>53</v>
      </c>
      <c r="B6322" s="57">
        <v>36001</v>
      </c>
      <c r="C6322">
        <v>1998</v>
      </c>
      <c r="D6322">
        <v>710</v>
      </c>
      <c r="E6322">
        <v>4050.68</v>
      </c>
      <c r="F6322">
        <v>0.08</v>
      </c>
      <c r="G6322">
        <v>543</v>
      </c>
      <c r="H6322" t="s">
        <v>54</v>
      </c>
      <c r="I6322">
        <f t="shared" si="199"/>
        <v>7</v>
      </c>
      <c r="J6322">
        <f t="shared" si="198"/>
        <v>1</v>
      </c>
    </row>
    <row r="6323" spans="1:10">
      <c r="A6323" t="s">
        <v>53</v>
      </c>
      <c r="B6323" s="57">
        <v>36001</v>
      </c>
      <c r="C6323">
        <v>1998</v>
      </c>
      <c r="D6323">
        <v>710</v>
      </c>
      <c r="E6323">
        <v>4700.0200000000004</v>
      </c>
      <c r="F6323">
        <v>24.6</v>
      </c>
      <c r="G6323">
        <v>610</v>
      </c>
      <c r="H6323" t="s">
        <v>18</v>
      </c>
      <c r="I6323">
        <f t="shared" si="199"/>
        <v>7</v>
      </c>
      <c r="J6323">
        <f t="shared" si="198"/>
        <v>1</v>
      </c>
    </row>
    <row r="6324" spans="1:10">
      <c r="A6324" t="s">
        <v>53</v>
      </c>
      <c r="B6324" s="57">
        <v>36001</v>
      </c>
      <c r="C6324">
        <v>1998</v>
      </c>
      <c r="D6324">
        <v>710</v>
      </c>
      <c r="E6324">
        <v>4700.0200000000004</v>
      </c>
      <c r="F6324">
        <v>26.33</v>
      </c>
      <c r="G6324">
        <v>630</v>
      </c>
      <c r="H6324" t="s">
        <v>18</v>
      </c>
      <c r="I6324">
        <f t="shared" si="199"/>
        <v>7</v>
      </c>
      <c r="J6324">
        <f t="shared" si="198"/>
        <v>1</v>
      </c>
    </row>
    <row r="6325" spans="1:10">
      <c r="A6325" t="s">
        <v>53</v>
      </c>
      <c r="B6325" s="57">
        <v>36001</v>
      </c>
      <c r="C6325">
        <v>1998</v>
      </c>
      <c r="D6325">
        <v>710</v>
      </c>
      <c r="E6325">
        <v>4700.0200000000004</v>
      </c>
      <c r="F6325">
        <v>21.45</v>
      </c>
      <c r="G6325">
        <v>640</v>
      </c>
      <c r="H6325" t="s">
        <v>18</v>
      </c>
      <c r="I6325">
        <f t="shared" si="199"/>
        <v>7</v>
      </c>
      <c r="J6325">
        <f t="shared" si="198"/>
        <v>1</v>
      </c>
    </row>
    <row r="6326" spans="1:10">
      <c r="A6326" t="s">
        <v>53</v>
      </c>
      <c r="B6326" s="57">
        <v>36001</v>
      </c>
      <c r="C6326">
        <v>1998</v>
      </c>
      <c r="D6326">
        <v>710</v>
      </c>
      <c r="E6326">
        <v>4700.0200000000004</v>
      </c>
      <c r="F6326">
        <v>8.18</v>
      </c>
      <c r="G6326">
        <v>650</v>
      </c>
      <c r="H6326" t="s">
        <v>18</v>
      </c>
      <c r="I6326">
        <f t="shared" si="199"/>
        <v>7</v>
      </c>
      <c r="J6326">
        <f t="shared" si="198"/>
        <v>1</v>
      </c>
    </row>
    <row r="6327" spans="1:10">
      <c r="A6327" t="s">
        <v>53</v>
      </c>
      <c r="B6327" s="57">
        <v>36001</v>
      </c>
      <c r="C6327">
        <v>1998</v>
      </c>
      <c r="D6327">
        <v>710</v>
      </c>
      <c r="E6327">
        <v>4700.0200000000004</v>
      </c>
      <c r="F6327">
        <v>0.32</v>
      </c>
      <c r="G6327">
        <v>659</v>
      </c>
      <c r="H6327" t="s">
        <v>55</v>
      </c>
      <c r="I6327">
        <f t="shared" si="199"/>
        <v>7</v>
      </c>
      <c r="J6327">
        <f t="shared" si="198"/>
        <v>1</v>
      </c>
    </row>
    <row r="6328" spans="1:10">
      <c r="A6328" t="s">
        <v>53</v>
      </c>
      <c r="B6328" s="57">
        <v>36001</v>
      </c>
      <c r="C6328">
        <v>1998</v>
      </c>
      <c r="D6328">
        <v>710</v>
      </c>
      <c r="E6328">
        <v>5406.18</v>
      </c>
      <c r="F6328">
        <v>7.65</v>
      </c>
      <c r="G6328">
        <v>518</v>
      </c>
      <c r="H6328" t="s">
        <v>54</v>
      </c>
      <c r="I6328">
        <f t="shared" si="199"/>
        <v>7</v>
      </c>
      <c r="J6328">
        <f t="shared" si="198"/>
        <v>1</v>
      </c>
    </row>
    <row r="6329" spans="1:10">
      <c r="A6329" t="s">
        <v>53</v>
      </c>
      <c r="B6329" s="57">
        <v>36001</v>
      </c>
      <c r="C6329">
        <v>1998</v>
      </c>
      <c r="D6329">
        <v>710</v>
      </c>
      <c r="E6329">
        <v>5406.18</v>
      </c>
      <c r="F6329">
        <v>0.45</v>
      </c>
      <c r="G6329">
        <v>541</v>
      </c>
      <c r="H6329" t="s">
        <v>54</v>
      </c>
      <c r="I6329">
        <f t="shared" si="199"/>
        <v>7</v>
      </c>
      <c r="J6329">
        <f t="shared" si="198"/>
        <v>1</v>
      </c>
    </row>
    <row r="6330" spans="1:10">
      <c r="A6330" t="s">
        <v>53</v>
      </c>
      <c r="B6330" s="57">
        <v>36001</v>
      </c>
      <c r="C6330">
        <v>1998</v>
      </c>
      <c r="D6330">
        <v>710</v>
      </c>
      <c r="E6330">
        <v>5406.18</v>
      </c>
      <c r="F6330">
        <v>10.45</v>
      </c>
      <c r="G6330">
        <v>542</v>
      </c>
      <c r="H6330" t="s">
        <v>54</v>
      </c>
      <c r="I6330">
        <f t="shared" si="199"/>
        <v>7</v>
      </c>
      <c r="J6330">
        <f t="shared" si="198"/>
        <v>1</v>
      </c>
    </row>
    <row r="6331" spans="1:10">
      <c r="A6331" t="s">
        <v>53</v>
      </c>
      <c r="B6331" s="57">
        <v>36001</v>
      </c>
      <c r="C6331">
        <v>1998</v>
      </c>
      <c r="D6331">
        <v>710</v>
      </c>
      <c r="F6331">
        <v>0.21</v>
      </c>
      <c r="G6331">
        <v>518</v>
      </c>
      <c r="H6331" t="s">
        <v>54</v>
      </c>
      <c r="I6331">
        <f t="shared" si="199"/>
        <v>7</v>
      </c>
      <c r="J6331">
        <f t="shared" si="198"/>
        <v>1</v>
      </c>
    </row>
    <row r="6332" spans="1:10">
      <c r="A6332" t="s">
        <v>53</v>
      </c>
      <c r="B6332" s="57">
        <v>36001</v>
      </c>
      <c r="C6332">
        <v>1998</v>
      </c>
      <c r="D6332">
        <v>710</v>
      </c>
      <c r="F6332">
        <v>0</v>
      </c>
      <c r="G6332">
        <v>519</v>
      </c>
      <c r="H6332" t="s">
        <v>54</v>
      </c>
      <c r="I6332">
        <f t="shared" si="199"/>
        <v>7</v>
      </c>
      <c r="J6332">
        <f t="shared" si="198"/>
        <v>1</v>
      </c>
    </row>
    <row r="6333" spans="1:10">
      <c r="A6333" t="s">
        <v>53</v>
      </c>
      <c r="B6333" s="57">
        <v>36001</v>
      </c>
      <c r="C6333">
        <v>1998</v>
      </c>
      <c r="D6333">
        <v>710</v>
      </c>
      <c r="F6333">
        <v>0.18</v>
      </c>
      <c r="G6333">
        <v>541</v>
      </c>
      <c r="H6333" t="s">
        <v>54</v>
      </c>
      <c r="I6333">
        <f t="shared" si="199"/>
        <v>7</v>
      </c>
      <c r="J6333">
        <f t="shared" si="198"/>
        <v>1</v>
      </c>
    </row>
    <row r="6334" spans="1:10">
      <c r="A6334" t="s">
        <v>53</v>
      </c>
      <c r="B6334" s="57">
        <v>36001</v>
      </c>
      <c r="C6334">
        <v>1998</v>
      </c>
      <c r="D6334">
        <v>710</v>
      </c>
      <c r="F6334">
        <v>5.51</v>
      </c>
      <c r="G6334">
        <v>610</v>
      </c>
      <c r="H6334" t="s">
        <v>18</v>
      </c>
      <c r="I6334">
        <f t="shared" si="199"/>
        <v>7</v>
      </c>
      <c r="J6334">
        <f t="shared" si="198"/>
        <v>1</v>
      </c>
    </row>
    <row r="6335" spans="1:10">
      <c r="A6335" t="s">
        <v>53</v>
      </c>
      <c r="B6335" s="57">
        <v>36001</v>
      </c>
      <c r="C6335">
        <v>1998</v>
      </c>
      <c r="D6335">
        <v>710</v>
      </c>
      <c r="F6335">
        <v>1.87</v>
      </c>
      <c r="G6335">
        <v>620</v>
      </c>
      <c r="H6335" t="s">
        <v>18</v>
      </c>
      <c r="I6335">
        <f t="shared" si="199"/>
        <v>7</v>
      </c>
      <c r="J6335">
        <f t="shared" si="198"/>
        <v>1</v>
      </c>
    </row>
    <row r="6336" spans="1:10">
      <c r="A6336" t="s">
        <v>53</v>
      </c>
      <c r="B6336" s="57">
        <v>36001</v>
      </c>
      <c r="C6336">
        <v>1998</v>
      </c>
      <c r="D6336">
        <v>710</v>
      </c>
      <c r="F6336">
        <v>14.97</v>
      </c>
      <c r="G6336">
        <v>630</v>
      </c>
      <c r="H6336" t="s">
        <v>18</v>
      </c>
      <c r="I6336">
        <f t="shared" si="199"/>
        <v>7</v>
      </c>
      <c r="J6336">
        <f t="shared" si="198"/>
        <v>1</v>
      </c>
    </row>
    <row r="6337" spans="1:10">
      <c r="A6337" t="s">
        <v>53</v>
      </c>
      <c r="B6337" s="57">
        <v>36001</v>
      </c>
      <c r="C6337">
        <v>1998</v>
      </c>
      <c r="D6337">
        <v>710</v>
      </c>
      <c r="F6337">
        <v>4.71</v>
      </c>
      <c r="G6337">
        <v>640</v>
      </c>
      <c r="H6337" t="s">
        <v>18</v>
      </c>
      <c r="I6337">
        <f t="shared" si="199"/>
        <v>7</v>
      </c>
      <c r="J6337">
        <f t="shared" si="198"/>
        <v>1</v>
      </c>
    </row>
    <row r="6338" spans="1:10">
      <c r="A6338" t="s">
        <v>53</v>
      </c>
      <c r="B6338" s="57">
        <v>36001</v>
      </c>
      <c r="C6338">
        <v>1998</v>
      </c>
      <c r="D6338">
        <v>710</v>
      </c>
      <c r="F6338">
        <v>0.28000000000000003</v>
      </c>
      <c r="G6338">
        <v>650</v>
      </c>
      <c r="H6338" t="s">
        <v>18</v>
      </c>
      <c r="I6338">
        <f t="shared" si="199"/>
        <v>7</v>
      </c>
      <c r="J6338">
        <f t="shared" si="198"/>
        <v>1</v>
      </c>
    </row>
    <row r="6339" spans="1:10">
      <c r="A6339" t="s">
        <v>53</v>
      </c>
      <c r="B6339" s="57">
        <v>36001</v>
      </c>
      <c r="C6339">
        <v>1998</v>
      </c>
      <c r="D6339">
        <v>710</v>
      </c>
      <c r="F6339">
        <v>0.01</v>
      </c>
      <c r="G6339">
        <v>659</v>
      </c>
      <c r="H6339" t="s">
        <v>55</v>
      </c>
      <c r="I6339">
        <f t="shared" si="199"/>
        <v>7</v>
      </c>
      <c r="J6339">
        <f t="shared" ref="J6339:J6402" si="200">IF(I6339&lt;7,0,1)</f>
        <v>1</v>
      </c>
    </row>
    <row r="6340" spans="1:10">
      <c r="A6340" t="s">
        <v>53</v>
      </c>
      <c r="B6340" s="57">
        <v>36008</v>
      </c>
      <c r="C6340">
        <v>1998</v>
      </c>
      <c r="D6340">
        <v>710</v>
      </c>
      <c r="E6340">
        <v>3557.38</v>
      </c>
      <c r="F6340">
        <v>3.92</v>
      </c>
      <c r="G6340">
        <v>610</v>
      </c>
      <c r="H6340" t="s">
        <v>18</v>
      </c>
      <c r="I6340">
        <f t="shared" si="199"/>
        <v>8</v>
      </c>
      <c r="J6340">
        <f t="shared" si="200"/>
        <v>1</v>
      </c>
    </row>
    <row r="6341" spans="1:10">
      <c r="A6341" t="s">
        <v>53</v>
      </c>
      <c r="B6341" s="57">
        <v>36008</v>
      </c>
      <c r="C6341">
        <v>1998</v>
      </c>
      <c r="D6341">
        <v>710</v>
      </c>
      <c r="E6341">
        <v>3557.38</v>
      </c>
      <c r="F6341">
        <v>47.1</v>
      </c>
      <c r="G6341">
        <v>620</v>
      </c>
      <c r="H6341" t="s">
        <v>18</v>
      </c>
      <c r="I6341">
        <f t="shared" si="199"/>
        <v>8</v>
      </c>
      <c r="J6341">
        <f t="shared" si="200"/>
        <v>1</v>
      </c>
    </row>
    <row r="6342" spans="1:10">
      <c r="A6342" t="s">
        <v>53</v>
      </c>
      <c r="B6342" s="57">
        <v>36008</v>
      </c>
      <c r="C6342">
        <v>1998</v>
      </c>
      <c r="D6342">
        <v>710</v>
      </c>
      <c r="E6342">
        <v>3557.38</v>
      </c>
      <c r="F6342">
        <v>29.43</v>
      </c>
      <c r="G6342">
        <v>630</v>
      </c>
      <c r="H6342" t="s">
        <v>18</v>
      </c>
      <c r="I6342">
        <f t="shared" si="199"/>
        <v>8</v>
      </c>
      <c r="J6342">
        <f t="shared" si="200"/>
        <v>1</v>
      </c>
    </row>
    <row r="6343" spans="1:10">
      <c r="A6343" t="s">
        <v>53</v>
      </c>
      <c r="B6343" s="57">
        <v>36008</v>
      </c>
      <c r="C6343">
        <v>1998</v>
      </c>
      <c r="D6343">
        <v>710</v>
      </c>
      <c r="E6343">
        <v>3557.38</v>
      </c>
      <c r="F6343">
        <v>25.64</v>
      </c>
      <c r="G6343">
        <v>640</v>
      </c>
      <c r="H6343" t="s">
        <v>18</v>
      </c>
      <c r="I6343">
        <f t="shared" si="199"/>
        <v>8</v>
      </c>
      <c r="J6343">
        <f t="shared" si="200"/>
        <v>1</v>
      </c>
    </row>
    <row r="6344" spans="1:10">
      <c r="A6344" t="s">
        <v>53</v>
      </c>
      <c r="B6344" s="57">
        <v>36008</v>
      </c>
      <c r="C6344">
        <v>1998</v>
      </c>
      <c r="D6344">
        <v>710</v>
      </c>
      <c r="E6344">
        <v>4050.68</v>
      </c>
      <c r="F6344">
        <v>7.36</v>
      </c>
      <c r="G6344">
        <v>517</v>
      </c>
      <c r="H6344" t="s">
        <v>54</v>
      </c>
      <c r="I6344">
        <f t="shared" si="199"/>
        <v>8</v>
      </c>
      <c r="J6344">
        <f t="shared" si="200"/>
        <v>1</v>
      </c>
    </row>
    <row r="6345" spans="1:10">
      <c r="A6345" t="s">
        <v>53</v>
      </c>
      <c r="B6345" s="57">
        <v>36008</v>
      </c>
      <c r="C6345">
        <v>1998</v>
      </c>
      <c r="D6345">
        <v>710</v>
      </c>
      <c r="E6345">
        <v>4050.68</v>
      </c>
      <c r="F6345">
        <v>11.12</v>
      </c>
      <c r="G6345">
        <v>519</v>
      </c>
      <c r="H6345" t="s">
        <v>54</v>
      </c>
      <c r="I6345">
        <f t="shared" si="199"/>
        <v>8</v>
      </c>
      <c r="J6345">
        <f t="shared" si="200"/>
        <v>1</v>
      </c>
    </row>
    <row r="6346" spans="1:10">
      <c r="A6346" t="s">
        <v>53</v>
      </c>
      <c r="B6346" s="57">
        <v>36008</v>
      </c>
      <c r="C6346">
        <v>1998</v>
      </c>
      <c r="D6346">
        <v>710</v>
      </c>
      <c r="E6346">
        <v>4050.68</v>
      </c>
      <c r="F6346">
        <v>28.25</v>
      </c>
      <c r="G6346">
        <v>541</v>
      </c>
      <c r="H6346" t="s">
        <v>54</v>
      </c>
      <c r="I6346">
        <f t="shared" si="199"/>
        <v>8</v>
      </c>
      <c r="J6346">
        <f t="shared" si="200"/>
        <v>1</v>
      </c>
    </row>
    <row r="6347" spans="1:10">
      <c r="A6347" t="s">
        <v>53</v>
      </c>
      <c r="B6347" s="57">
        <v>36008</v>
      </c>
      <c r="C6347">
        <v>1998</v>
      </c>
      <c r="D6347">
        <v>710</v>
      </c>
      <c r="E6347">
        <v>4700.0200000000004</v>
      </c>
      <c r="F6347">
        <v>34.119999999999997</v>
      </c>
      <c r="G6347">
        <v>610</v>
      </c>
      <c r="H6347" t="s">
        <v>18</v>
      </c>
      <c r="I6347">
        <f t="shared" si="199"/>
        <v>8</v>
      </c>
      <c r="J6347">
        <f t="shared" si="200"/>
        <v>1</v>
      </c>
    </row>
    <row r="6348" spans="1:10">
      <c r="A6348" t="s">
        <v>53</v>
      </c>
      <c r="B6348" s="57">
        <v>36008</v>
      </c>
      <c r="C6348">
        <v>1998</v>
      </c>
      <c r="D6348">
        <v>710</v>
      </c>
      <c r="E6348">
        <v>4700.0200000000004</v>
      </c>
      <c r="F6348">
        <v>13.07</v>
      </c>
      <c r="G6348">
        <v>630</v>
      </c>
      <c r="H6348" t="s">
        <v>18</v>
      </c>
      <c r="I6348">
        <f t="shared" si="199"/>
        <v>8</v>
      </c>
      <c r="J6348">
        <f t="shared" si="200"/>
        <v>1</v>
      </c>
    </row>
    <row r="6349" spans="1:10">
      <c r="A6349" t="s">
        <v>53</v>
      </c>
      <c r="B6349" s="57">
        <v>36008</v>
      </c>
      <c r="C6349">
        <v>1998</v>
      </c>
      <c r="D6349">
        <v>710</v>
      </c>
      <c r="E6349">
        <v>4700.0200000000004</v>
      </c>
      <c r="F6349">
        <v>2.12</v>
      </c>
      <c r="G6349">
        <v>640</v>
      </c>
      <c r="H6349" t="s">
        <v>18</v>
      </c>
      <c r="I6349">
        <f t="shared" si="199"/>
        <v>8</v>
      </c>
      <c r="J6349">
        <f t="shared" si="200"/>
        <v>1</v>
      </c>
    </row>
    <row r="6350" spans="1:10">
      <c r="A6350" t="s">
        <v>53</v>
      </c>
      <c r="B6350" s="57">
        <v>36008</v>
      </c>
      <c r="C6350">
        <v>1998</v>
      </c>
      <c r="D6350">
        <v>710</v>
      </c>
      <c r="E6350">
        <v>4700.0200000000004</v>
      </c>
      <c r="F6350">
        <v>37.770000000000003</v>
      </c>
      <c r="G6350">
        <v>650</v>
      </c>
      <c r="H6350" t="s">
        <v>18</v>
      </c>
      <c r="I6350">
        <f t="shared" si="199"/>
        <v>8</v>
      </c>
      <c r="J6350">
        <f t="shared" si="200"/>
        <v>1</v>
      </c>
    </row>
    <row r="6351" spans="1:10">
      <c r="A6351" t="s">
        <v>53</v>
      </c>
      <c r="B6351" s="57">
        <v>36008</v>
      </c>
      <c r="C6351">
        <v>1998</v>
      </c>
      <c r="D6351">
        <v>710</v>
      </c>
      <c r="E6351">
        <v>5406.18</v>
      </c>
      <c r="F6351">
        <v>9.09</v>
      </c>
      <c r="G6351">
        <v>518</v>
      </c>
      <c r="H6351" t="s">
        <v>54</v>
      </c>
      <c r="I6351">
        <f t="shared" si="199"/>
        <v>8</v>
      </c>
      <c r="J6351">
        <f t="shared" si="200"/>
        <v>1</v>
      </c>
    </row>
    <row r="6352" spans="1:10">
      <c r="A6352" t="s">
        <v>53</v>
      </c>
      <c r="B6352" s="57">
        <v>36008</v>
      </c>
      <c r="C6352">
        <v>1998</v>
      </c>
      <c r="D6352">
        <v>710</v>
      </c>
      <c r="E6352">
        <v>5406.18</v>
      </c>
      <c r="F6352">
        <v>0.52</v>
      </c>
      <c r="G6352">
        <v>519</v>
      </c>
      <c r="H6352" t="s">
        <v>54</v>
      </c>
      <c r="I6352">
        <f t="shared" si="199"/>
        <v>8</v>
      </c>
      <c r="J6352">
        <f t="shared" si="200"/>
        <v>1</v>
      </c>
    </row>
    <row r="6353" spans="1:10">
      <c r="A6353" t="s">
        <v>53</v>
      </c>
      <c r="B6353" s="57">
        <v>36008</v>
      </c>
      <c r="C6353">
        <v>1998</v>
      </c>
      <c r="D6353">
        <v>710</v>
      </c>
      <c r="E6353">
        <v>5406.18</v>
      </c>
      <c r="F6353">
        <v>2.27</v>
      </c>
      <c r="G6353">
        <v>541</v>
      </c>
      <c r="H6353" t="s">
        <v>54</v>
      </c>
      <c r="I6353">
        <f t="shared" si="199"/>
        <v>8</v>
      </c>
      <c r="J6353">
        <f t="shared" si="200"/>
        <v>1</v>
      </c>
    </row>
    <row r="6354" spans="1:10">
      <c r="A6354" t="s">
        <v>53</v>
      </c>
      <c r="B6354" s="57">
        <v>36008</v>
      </c>
      <c r="C6354">
        <v>1998</v>
      </c>
      <c r="D6354">
        <v>710</v>
      </c>
      <c r="F6354">
        <v>1.98</v>
      </c>
      <c r="G6354">
        <v>517</v>
      </c>
      <c r="H6354" t="s">
        <v>54</v>
      </c>
      <c r="I6354">
        <f t="shared" si="199"/>
        <v>8</v>
      </c>
      <c r="J6354">
        <f t="shared" si="200"/>
        <v>1</v>
      </c>
    </row>
    <row r="6355" spans="1:10">
      <c r="A6355" t="s">
        <v>53</v>
      </c>
      <c r="B6355" s="57">
        <v>36008</v>
      </c>
      <c r="C6355">
        <v>1998</v>
      </c>
      <c r="D6355">
        <v>710</v>
      </c>
      <c r="F6355">
        <v>0.8</v>
      </c>
      <c r="G6355">
        <v>518</v>
      </c>
      <c r="H6355" t="s">
        <v>54</v>
      </c>
      <c r="I6355">
        <f t="shared" si="199"/>
        <v>8</v>
      </c>
      <c r="J6355">
        <f t="shared" si="200"/>
        <v>1</v>
      </c>
    </row>
    <row r="6356" spans="1:10">
      <c r="A6356" t="s">
        <v>53</v>
      </c>
      <c r="B6356" s="57">
        <v>36008</v>
      </c>
      <c r="C6356">
        <v>1998</v>
      </c>
      <c r="D6356">
        <v>710</v>
      </c>
      <c r="F6356">
        <v>0.3</v>
      </c>
      <c r="G6356">
        <v>519</v>
      </c>
      <c r="H6356" t="s">
        <v>54</v>
      </c>
      <c r="I6356">
        <f t="shared" si="199"/>
        <v>8</v>
      </c>
      <c r="J6356">
        <f t="shared" si="200"/>
        <v>1</v>
      </c>
    </row>
    <row r="6357" spans="1:10">
      <c r="A6357" t="s">
        <v>53</v>
      </c>
      <c r="B6357" s="57">
        <v>36008</v>
      </c>
      <c r="C6357">
        <v>1998</v>
      </c>
      <c r="D6357">
        <v>710</v>
      </c>
      <c r="F6357">
        <v>0.57999999999999996</v>
      </c>
      <c r="G6357">
        <v>541</v>
      </c>
      <c r="H6357" t="s">
        <v>54</v>
      </c>
      <c r="I6357">
        <f t="shared" si="199"/>
        <v>8</v>
      </c>
      <c r="J6357">
        <f t="shared" si="200"/>
        <v>1</v>
      </c>
    </row>
    <row r="6358" spans="1:10">
      <c r="A6358" t="s">
        <v>53</v>
      </c>
      <c r="B6358" s="57">
        <v>36008</v>
      </c>
      <c r="C6358">
        <v>1998</v>
      </c>
      <c r="D6358">
        <v>710</v>
      </c>
      <c r="F6358">
        <v>7.29</v>
      </c>
      <c r="G6358">
        <v>610</v>
      </c>
      <c r="H6358" t="s">
        <v>18</v>
      </c>
      <c r="I6358">
        <f t="shared" si="199"/>
        <v>8</v>
      </c>
      <c r="J6358">
        <f t="shared" si="200"/>
        <v>1</v>
      </c>
    </row>
    <row r="6359" spans="1:10">
      <c r="A6359" t="s">
        <v>53</v>
      </c>
      <c r="B6359" s="57">
        <v>36008</v>
      </c>
      <c r="C6359">
        <v>1998</v>
      </c>
      <c r="D6359">
        <v>710</v>
      </c>
      <c r="F6359">
        <v>8.5</v>
      </c>
      <c r="G6359">
        <v>620</v>
      </c>
      <c r="H6359" t="s">
        <v>18</v>
      </c>
      <c r="I6359">
        <f t="shared" si="199"/>
        <v>8</v>
      </c>
      <c r="J6359">
        <f t="shared" si="200"/>
        <v>1</v>
      </c>
    </row>
    <row r="6360" spans="1:10">
      <c r="A6360" t="s">
        <v>53</v>
      </c>
      <c r="B6360" s="57">
        <v>36008</v>
      </c>
      <c r="C6360">
        <v>1998</v>
      </c>
      <c r="D6360">
        <v>710</v>
      </c>
      <c r="F6360">
        <v>29.25</v>
      </c>
      <c r="G6360">
        <v>630</v>
      </c>
      <c r="H6360" t="s">
        <v>18</v>
      </c>
      <c r="I6360">
        <f t="shared" si="199"/>
        <v>8</v>
      </c>
      <c r="J6360">
        <f t="shared" si="200"/>
        <v>1</v>
      </c>
    </row>
    <row r="6361" spans="1:10">
      <c r="A6361" t="s">
        <v>53</v>
      </c>
      <c r="B6361" s="57">
        <v>36008</v>
      </c>
      <c r="C6361">
        <v>1998</v>
      </c>
      <c r="D6361">
        <v>710</v>
      </c>
      <c r="F6361">
        <v>1.51</v>
      </c>
      <c r="G6361">
        <v>640</v>
      </c>
      <c r="H6361" t="s">
        <v>18</v>
      </c>
      <c r="I6361">
        <f t="shared" si="199"/>
        <v>8</v>
      </c>
      <c r="J6361">
        <f t="shared" si="200"/>
        <v>1</v>
      </c>
    </row>
    <row r="6362" spans="1:10">
      <c r="A6362" t="s">
        <v>53</v>
      </c>
      <c r="B6362" s="57">
        <v>36008</v>
      </c>
      <c r="C6362">
        <v>1998</v>
      </c>
      <c r="D6362">
        <v>710</v>
      </c>
      <c r="F6362">
        <v>0.01</v>
      </c>
      <c r="G6362">
        <v>649</v>
      </c>
      <c r="H6362" t="s">
        <v>55</v>
      </c>
      <c r="I6362">
        <f t="shared" si="199"/>
        <v>8</v>
      </c>
      <c r="J6362">
        <f t="shared" si="200"/>
        <v>1</v>
      </c>
    </row>
    <row r="6363" spans="1:10">
      <c r="A6363" t="s">
        <v>53</v>
      </c>
      <c r="B6363" s="57">
        <v>36008</v>
      </c>
      <c r="C6363">
        <v>1998</v>
      </c>
      <c r="D6363">
        <v>710</v>
      </c>
      <c r="F6363">
        <v>3.79</v>
      </c>
      <c r="G6363">
        <v>650</v>
      </c>
      <c r="H6363" t="s">
        <v>18</v>
      </c>
      <c r="I6363">
        <f t="shared" si="199"/>
        <v>8</v>
      </c>
      <c r="J6363">
        <f t="shared" si="200"/>
        <v>1</v>
      </c>
    </row>
    <row r="6364" spans="1:10">
      <c r="A6364" t="s">
        <v>53</v>
      </c>
      <c r="B6364" s="57">
        <v>36008</v>
      </c>
      <c r="C6364">
        <v>1998</v>
      </c>
      <c r="D6364">
        <v>710</v>
      </c>
      <c r="F6364">
        <v>0.04</v>
      </c>
      <c r="G6364">
        <v>659</v>
      </c>
      <c r="H6364" t="s">
        <v>55</v>
      </c>
      <c r="I6364">
        <f t="shared" si="199"/>
        <v>8</v>
      </c>
      <c r="J6364">
        <f t="shared" si="200"/>
        <v>1</v>
      </c>
    </row>
    <row r="6365" spans="1:10">
      <c r="A6365" t="s">
        <v>53</v>
      </c>
      <c r="B6365" s="57">
        <v>36015</v>
      </c>
      <c r="C6365">
        <v>1998</v>
      </c>
      <c r="D6365">
        <v>710</v>
      </c>
      <c r="E6365">
        <v>3557.38</v>
      </c>
      <c r="F6365">
        <v>13.45</v>
      </c>
      <c r="G6365">
        <v>630</v>
      </c>
      <c r="H6365" t="s">
        <v>18</v>
      </c>
      <c r="I6365">
        <f t="shared" si="199"/>
        <v>8</v>
      </c>
      <c r="J6365">
        <f t="shared" si="200"/>
        <v>1</v>
      </c>
    </row>
    <row r="6366" spans="1:10">
      <c r="A6366" t="s">
        <v>53</v>
      </c>
      <c r="B6366" s="57">
        <v>36015</v>
      </c>
      <c r="C6366">
        <v>1998</v>
      </c>
      <c r="D6366">
        <v>710</v>
      </c>
      <c r="E6366">
        <v>3557.38</v>
      </c>
      <c r="F6366">
        <v>19.84</v>
      </c>
      <c r="G6366">
        <v>650</v>
      </c>
      <c r="H6366" t="s">
        <v>18</v>
      </c>
      <c r="I6366">
        <f t="shared" si="199"/>
        <v>8</v>
      </c>
      <c r="J6366">
        <f t="shared" si="200"/>
        <v>1</v>
      </c>
    </row>
    <row r="6367" spans="1:10">
      <c r="A6367" t="s">
        <v>53</v>
      </c>
      <c r="B6367" s="57">
        <v>36015</v>
      </c>
      <c r="C6367">
        <v>1998</v>
      </c>
      <c r="D6367">
        <v>710</v>
      </c>
      <c r="E6367">
        <v>4050.68</v>
      </c>
      <c r="F6367">
        <v>22.52</v>
      </c>
      <c r="G6367">
        <v>517</v>
      </c>
      <c r="H6367" t="s">
        <v>54</v>
      </c>
      <c r="I6367">
        <f t="shared" si="199"/>
        <v>8</v>
      </c>
      <c r="J6367">
        <f t="shared" si="200"/>
        <v>1</v>
      </c>
    </row>
    <row r="6368" spans="1:10">
      <c r="A6368" t="s">
        <v>53</v>
      </c>
      <c r="B6368" s="57">
        <v>36015</v>
      </c>
      <c r="C6368">
        <v>1998</v>
      </c>
      <c r="D6368">
        <v>710</v>
      </c>
      <c r="E6368">
        <v>4050.68</v>
      </c>
      <c r="F6368">
        <v>9.36</v>
      </c>
      <c r="G6368">
        <v>519</v>
      </c>
      <c r="H6368" t="s">
        <v>54</v>
      </c>
      <c r="I6368">
        <f t="shared" si="199"/>
        <v>8</v>
      </c>
      <c r="J6368">
        <f t="shared" si="200"/>
        <v>1</v>
      </c>
    </row>
    <row r="6369" spans="1:10">
      <c r="A6369" t="s">
        <v>53</v>
      </c>
      <c r="B6369" s="57">
        <v>36015</v>
      </c>
      <c r="C6369">
        <v>1998</v>
      </c>
      <c r="D6369">
        <v>710</v>
      </c>
      <c r="E6369">
        <v>4050.68</v>
      </c>
      <c r="F6369">
        <v>14.57</v>
      </c>
      <c r="G6369">
        <v>541</v>
      </c>
      <c r="H6369" t="s">
        <v>54</v>
      </c>
      <c r="I6369">
        <f t="shared" si="199"/>
        <v>8</v>
      </c>
      <c r="J6369">
        <f t="shared" si="200"/>
        <v>1</v>
      </c>
    </row>
    <row r="6370" spans="1:10">
      <c r="A6370" t="s">
        <v>53</v>
      </c>
      <c r="B6370" s="57">
        <v>36015</v>
      </c>
      <c r="C6370">
        <v>1998</v>
      </c>
      <c r="D6370">
        <v>710</v>
      </c>
      <c r="E6370">
        <v>4700.0200000000004</v>
      </c>
      <c r="F6370">
        <v>34.159999999999997</v>
      </c>
      <c r="G6370">
        <v>610</v>
      </c>
      <c r="H6370" t="s">
        <v>18</v>
      </c>
      <c r="I6370">
        <f t="shared" si="199"/>
        <v>8</v>
      </c>
      <c r="J6370">
        <f t="shared" si="200"/>
        <v>1</v>
      </c>
    </row>
    <row r="6371" spans="1:10">
      <c r="A6371" t="s">
        <v>53</v>
      </c>
      <c r="B6371" s="57">
        <v>36015</v>
      </c>
      <c r="C6371">
        <v>1998</v>
      </c>
      <c r="D6371">
        <v>710</v>
      </c>
      <c r="E6371">
        <v>4700.0200000000004</v>
      </c>
      <c r="F6371">
        <v>18.91</v>
      </c>
      <c r="G6371">
        <v>620</v>
      </c>
      <c r="H6371" t="s">
        <v>18</v>
      </c>
      <c r="I6371">
        <f t="shared" si="199"/>
        <v>8</v>
      </c>
      <c r="J6371">
        <f t="shared" si="200"/>
        <v>1</v>
      </c>
    </row>
    <row r="6372" spans="1:10">
      <c r="A6372" t="s">
        <v>53</v>
      </c>
      <c r="B6372" s="57">
        <v>36015</v>
      </c>
      <c r="C6372">
        <v>1998</v>
      </c>
      <c r="D6372">
        <v>710</v>
      </c>
      <c r="E6372">
        <v>4700.0200000000004</v>
      </c>
      <c r="F6372">
        <v>24.39</v>
      </c>
      <c r="G6372">
        <v>630</v>
      </c>
      <c r="H6372" t="s">
        <v>18</v>
      </c>
      <c r="I6372">
        <f t="shared" si="199"/>
        <v>8</v>
      </c>
      <c r="J6372">
        <f t="shared" si="200"/>
        <v>1</v>
      </c>
    </row>
    <row r="6373" spans="1:10">
      <c r="A6373" t="s">
        <v>53</v>
      </c>
      <c r="B6373" s="57">
        <v>36015</v>
      </c>
      <c r="C6373">
        <v>1998</v>
      </c>
      <c r="D6373">
        <v>710</v>
      </c>
      <c r="E6373">
        <v>4700.0200000000004</v>
      </c>
      <c r="F6373">
        <v>13.07</v>
      </c>
      <c r="G6373">
        <v>640</v>
      </c>
      <c r="H6373" t="s">
        <v>18</v>
      </c>
      <c r="I6373">
        <f t="shared" si="199"/>
        <v>8</v>
      </c>
      <c r="J6373">
        <f t="shared" si="200"/>
        <v>1</v>
      </c>
    </row>
    <row r="6374" spans="1:10">
      <c r="A6374" t="s">
        <v>53</v>
      </c>
      <c r="B6374" s="57">
        <v>36015</v>
      </c>
      <c r="C6374">
        <v>1998</v>
      </c>
      <c r="D6374">
        <v>710</v>
      </c>
      <c r="E6374">
        <v>4700.0200000000004</v>
      </c>
      <c r="F6374">
        <v>34.53</v>
      </c>
      <c r="G6374">
        <v>650</v>
      </c>
      <c r="H6374" t="s">
        <v>18</v>
      </c>
      <c r="I6374">
        <f t="shared" ref="I6374:I6437" si="201">MONTH(B6374)</f>
        <v>8</v>
      </c>
      <c r="J6374">
        <f t="shared" si="200"/>
        <v>1</v>
      </c>
    </row>
    <row r="6375" spans="1:10">
      <c r="A6375" t="s">
        <v>53</v>
      </c>
      <c r="B6375" s="57">
        <v>36015</v>
      </c>
      <c r="C6375">
        <v>1998</v>
      </c>
      <c r="D6375">
        <v>710</v>
      </c>
      <c r="E6375">
        <v>4700.0200000000004</v>
      </c>
      <c r="F6375">
        <v>0.89</v>
      </c>
      <c r="G6375">
        <v>659</v>
      </c>
      <c r="H6375" t="s">
        <v>55</v>
      </c>
      <c r="I6375">
        <f t="shared" si="201"/>
        <v>8</v>
      </c>
      <c r="J6375">
        <f t="shared" si="200"/>
        <v>1</v>
      </c>
    </row>
    <row r="6376" spans="1:10">
      <c r="A6376" t="s">
        <v>53</v>
      </c>
      <c r="B6376" s="57">
        <v>36015</v>
      </c>
      <c r="C6376">
        <v>1998</v>
      </c>
      <c r="D6376">
        <v>710</v>
      </c>
      <c r="E6376">
        <v>5406.18</v>
      </c>
      <c r="F6376">
        <v>7.7</v>
      </c>
      <c r="G6376">
        <v>518</v>
      </c>
      <c r="H6376" t="s">
        <v>54</v>
      </c>
      <c r="I6376">
        <f t="shared" si="201"/>
        <v>8</v>
      </c>
      <c r="J6376">
        <f t="shared" si="200"/>
        <v>1</v>
      </c>
    </row>
    <row r="6377" spans="1:10">
      <c r="A6377" t="s">
        <v>53</v>
      </c>
      <c r="B6377" s="57">
        <v>36015</v>
      </c>
      <c r="C6377">
        <v>1998</v>
      </c>
      <c r="D6377">
        <v>710</v>
      </c>
      <c r="E6377">
        <v>5406.18</v>
      </c>
      <c r="F6377">
        <v>0.86</v>
      </c>
      <c r="G6377">
        <v>519</v>
      </c>
      <c r="H6377" t="s">
        <v>54</v>
      </c>
      <c r="I6377">
        <f t="shared" si="201"/>
        <v>8</v>
      </c>
      <c r="J6377">
        <f t="shared" si="200"/>
        <v>1</v>
      </c>
    </row>
    <row r="6378" spans="1:10">
      <c r="A6378" t="s">
        <v>53</v>
      </c>
      <c r="B6378" s="57">
        <v>36015</v>
      </c>
      <c r="C6378">
        <v>1998</v>
      </c>
      <c r="D6378">
        <v>710</v>
      </c>
      <c r="E6378">
        <v>5406.18</v>
      </c>
      <c r="F6378">
        <v>7.86</v>
      </c>
      <c r="G6378">
        <v>541</v>
      </c>
      <c r="H6378" t="s">
        <v>54</v>
      </c>
      <c r="I6378">
        <f t="shared" si="201"/>
        <v>8</v>
      </c>
      <c r="J6378">
        <f t="shared" si="200"/>
        <v>1</v>
      </c>
    </row>
    <row r="6379" spans="1:10">
      <c r="A6379" t="s">
        <v>53</v>
      </c>
      <c r="B6379" s="57">
        <v>36015</v>
      </c>
      <c r="C6379">
        <v>1998</v>
      </c>
      <c r="D6379">
        <v>710</v>
      </c>
      <c r="F6379">
        <v>1.22</v>
      </c>
      <c r="G6379">
        <v>517</v>
      </c>
      <c r="H6379" t="s">
        <v>54</v>
      </c>
      <c r="I6379">
        <f t="shared" si="201"/>
        <v>8</v>
      </c>
      <c r="J6379">
        <f t="shared" si="200"/>
        <v>1</v>
      </c>
    </row>
    <row r="6380" spans="1:10">
      <c r="A6380" t="s">
        <v>53</v>
      </c>
      <c r="B6380" s="57">
        <v>36015</v>
      </c>
      <c r="C6380">
        <v>1998</v>
      </c>
      <c r="D6380">
        <v>710</v>
      </c>
      <c r="F6380">
        <v>0.26</v>
      </c>
      <c r="G6380">
        <v>518</v>
      </c>
      <c r="H6380" t="s">
        <v>54</v>
      </c>
      <c r="I6380">
        <f t="shared" si="201"/>
        <v>8</v>
      </c>
      <c r="J6380">
        <f t="shared" si="200"/>
        <v>1</v>
      </c>
    </row>
    <row r="6381" spans="1:10">
      <c r="A6381" t="s">
        <v>53</v>
      </c>
      <c r="B6381" s="57">
        <v>36015</v>
      </c>
      <c r="C6381">
        <v>1998</v>
      </c>
      <c r="D6381">
        <v>710</v>
      </c>
      <c r="F6381">
        <v>0.18</v>
      </c>
      <c r="G6381">
        <v>519</v>
      </c>
      <c r="H6381" t="s">
        <v>54</v>
      </c>
      <c r="I6381">
        <f t="shared" si="201"/>
        <v>8</v>
      </c>
      <c r="J6381">
        <f t="shared" si="200"/>
        <v>1</v>
      </c>
    </row>
    <row r="6382" spans="1:10">
      <c r="A6382" t="s">
        <v>53</v>
      </c>
      <c r="B6382" s="57">
        <v>36015</v>
      </c>
      <c r="C6382">
        <v>1998</v>
      </c>
      <c r="D6382">
        <v>710</v>
      </c>
      <c r="F6382">
        <v>4.7699999999999996</v>
      </c>
      <c r="G6382">
        <v>610</v>
      </c>
      <c r="H6382" t="s">
        <v>18</v>
      </c>
      <c r="I6382">
        <f t="shared" si="201"/>
        <v>8</v>
      </c>
      <c r="J6382">
        <f t="shared" si="200"/>
        <v>1</v>
      </c>
    </row>
    <row r="6383" spans="1:10">
      <c r="A6383" t="s">
        <v>53</v>
      </c>
      <c r="B6383" s="57">
        <v>36015</v>
      </c>
      <c r="C6383">
        <v>1998</v>
      </c>
      <c r="D6383">
        <v>710</v>
      </c>
      <c r="F6383">
        <v>7.95</v>
      </c>
      <c r="G6383">
        <v>620</v>
      </c>
      <c r="H6383" t="s">
        <v>18</v>
      </c>
      <c r="I6383">
        <f t="shared" si="201"/>
        <v>8</v>
      </c>
      <c r="J6383">
        <f t="shared" si="200"/>
        <v>1</v>
      </c>
    </row>
    <row r="6384" spans="1:10">
      <c r="A6384" t="s">
        <v>53</v>
      </c>
      <c r="B6384" s="57">
        <v>36015</v>
      </c>
      <c r="C6384">
        <v>1998</v>
      </c>
      <c r="D6384">
        <v>710</v>
      </c>
      <c r="F6384">
        <v>15.94</v>
      </c>
      <c r="G6384">
        <v>630</v>
      </c>
      <c r="H6384" t="s">
        <v>18</v>
      </c>
      <c r="I6384">
        <f t="shared" si="201"/>
        <v>8</v>
      </c>
      <c r="J6384">
        <f t="shared" si="200"/>
        <v>1</v>
      </c>
    </row>
    <row r="6385" spans="1:10">
      <c r="A6385" t="s">
        <v>53</v>
      </c>
      <c r="B6385" s="57">
        <v>36015</v>
      </c>
      <c r="C6385">
        <v>1998</v>
      </c>
      <c r="D6385">
        <v>710</v>
      </c>
      <c r="F6385">
        <v>0.06</v>
      </c>
      <c r="G6385">
        <v>640</v>
      </c>
      <c r="H6385" t="s">
        <v>18</v>
      </c>
      <c r="I6385">
        <f t="shared" si="201"/>
        <v>8</v>
      </c>
      <c r="J6385">
        <f t="shared" si="200"/>
        <v>1</v>
      </c>
    </row>
    <row r="6386" spans="1:10">
      <c r="A6386" t="s">
        <v>53</v>
      </c>
      <c r="B6386" s="57">
        <v>36015</v>
      </c>
      <c r="C6386">
        <v>1998</v>
      </c>
      <c r="D6386">
        <v>710</v>
      </c>
      <c r="F6386">
        <v>0</v>
      </c>
      <c r="G6386">
        <v>649</v>
      </c>
      <c r="H6386" t="s">
        <v>55</v>
      </c>
      <c r="I6386">
        <f t="shared" si="201"/>
        <v>8</v>
      </c>
      <c r="J6386">
        <f t="shared" si="200"/>
        <v>1</v>
      </c>
    </row>
    <row r="6387" spans="1:10">
      <c r="A6387" t="s">
        <v>53</v>
      </c>
      <c r="B6387" s="57">
        <v>36015</v>
      </c>
      <c r="C6387">
        <v>1998</v>
      </c>
      <c r="D6387">
        <v>710</v>
      </c>
      <c r="F6387">
        <v>2.0699999999999998</v>
      </c>
      <c r="G6387">
        <v>650</v>
      </c>
      <c r="H6387" t="s">
        <v>18</v>
      </c>
      <c r="I6387">
        <f t="shared" si="201"/>
        <v>8</v>
      </c>
      <c r="J6387">
        <f t="shared" si="200"/>
        <v>1</v>
      </c>
    </row>
    <row r="6388" spans="1:10">
      <c r="A6388" t="s">
        <v>53</v>
      </c>
      <c r="B6388" s="57">
        <v>36015</v>
      </c>
      <c r="C6388">
        <v>1998</v>
      </c>
      <c r="D6388">
        <v>710</v>
      </c>
      <c r="F6388">
        <v>0.16</v>
      </c>
      <c r="G6388">
        <v>659</v>
      </c>
      <c r="H6388" t="s">
        <v>55</v>
      </c>
      <c r="I6388">
        <f t="shared" si="201"/>
        <v>8</v>
      </c>
      <c r="J6388">
        <f t="shared" si="200"/>
        <v>1</v>
      </c>
    </row>
    <row r="6389" spans="1:10">
      <c r="A6389" t="s">
        <v>53</v>
      </c>
      <c r="B6389" s="57">
        <v>36022</v>
      </c>
      <c r="C6389">
        <v>1998</v>
      </c>
      <c r="D6389">
        <v>710</v>
      </c>
      <c r="E6389">
        <v>3557.38</v>
      </c>
      <c r="F6389">
        <v>18.05</v>
      </c>
      <c r="G6389">
        <v>640</v>
      </c>
      <c r="H6389" t="s">
        <v>18</v>
      </c>
      <c r="I6389">
        <f t="shared" si="201"/>
        <v>8</v>
      </c>
      <c r="J6389">
        <f t="shared" si="200"/>
        <v>1</v>
      </c>
    </row>
    <row r="6390" spans="1:10">
      <c r="A6390" t="s">
        <v>53</v>
      </c>
      <c r="B6390" s="57">
        <v>36022</v>
      </c>
      <c r="C6390">
        <v>1998</v>
      </c>
      <c r="D6390">
        <v>710</v>
      </c>
      <c r="E6390">
        <v>4050.68</v>
      </c>
      <c r="F6390">
        <v>6</v>
      </c>
      <c r="G6390">
        <v>517</v>
      </c>
      <c r="H6390" t="s">
        <v>54</v>
      </c>
      <c r="I6390">
        <f t="shared" si="201"/>
        <v>8</v>
      </c>
      <c r="J6390">
        <f t="shared" si="200"/>
        <v>1</v>
      </c>
    </row>
    <row r="6391" spans="1:10">
      <c r="A6391" t="s">
        <v>53</v>
      </c>
      <c r="B6391" s="57">
        <v>36022</v>
      </c>
      <c r="C6391">
        <v>1998</v>
      </c>
      <c r="D6391">
        <v>710</v>
      </c>
      <c r="E6391">
        <v>4050.68</v>
      </c>
      <c r="F6391">
        <v>0.2</v>
      </c>
      <c r="G6391">
        <v>519</v>
      </c>
      <c r="H6391" t="s">
        <v>54</v>
      </c>
      <c r="I6391">
        <f t="shared" si="201"/>
        <v>8</v>
      </c>
      <c r="J6391">
        <f t="shared" si="200"/>
        <v>1</v>
      </c>
    </row>
    <row r="6392" spans="1:10">
      <c r="A6392" t="s">
        <v>53</v>
      </c>
      <c r="B6392" s="57">
        <v>36022</v>
      </c>
      <c r="C6392">
        <v>1998</v>
      </c>
      <c r="D6392">
        <v>710</v>
      </c>
      <c r="E6392">
        <v>4700.0200000000004</v>
      </c>
      <c r="F6392">
        <v>12.75</v>
      </c>
      <c r="G6392">
        <v>610</v>
      </c>
      <c r="H6392" t="s">
        <v>18</v>
      </c>
      <c r="I6392">
        <f t="shared" si="201"/>
        <v>8</v>
      </c>
      <c r="J6392">
        <f t="shared" si="200"/>
        <v>1</v>
      </c>
    </row>
    <row r="6393" spans="1:10">
      <c r="A6393" t="s">
        <v>53</v>
      </c>
      <c r="B6393" s="57">
        <v>36022</v>
      </c>
      <c r="C6393">
        <v>1998</v>
      </c>
      <c r="D6393">
        <v>710</v>
      </c>
      <c r="E6393">
        <v>4700.0200000000004</v>
      </c>
      <c r="F6393">
        <v>0.02</v>
      </c>
      <c r="G6393">
        <v>620</v>
      </c>
      <c r="H6393" t="s">
        <v>18</v>
      </c>
      <c r="I6393">
        <f t="shared" si="201"/>
        <v>8</v>
      </c>
      <c r="J6393">
        <f t="shared" si="200"/>
        <v>1</v>
      </c>
    </row>
    <row r="6394" spans="1:10">
      <c r="A6394" t="s">
        <v>53</v>
      </c>
      <c r="B6394" s="57">
        <v>36022</v>
      </c>
      <c r="C6394">
        <v>1998</v>
      </c>
      <c r="D6394">
        <v>710</v>
      </c>
      <c r="E6394">
        <v>4700.0200000000004</v>
      </c>
      <c r="F6394">
        <v>60.09</v>
      </c>
      <c r="G6394">
        <v>630</v>
      </c>
      <c r="H6394" t="s">
        <v>18</v>
      </c>
      <c r="I6394">
        <f t="shared" si="201"/>
        <v>8</v>
      </c>
      <c r="J6394">
        <f t="shared" si="200"/>
        <v>1</v>
      </c>
    </row>
    <row r="6395" spans="1:10">
      <c r="A6395" t="s">
        <v>53</v>
      </c>
      <c r="B6395" s="57">
        <v>36022</v>
      </c>
      <c r="C6395">
        <v>1998</v>
      </c>
      <c r="D6395">
        <v>710</v>
      </c>
      <c r="E6395">
        <v>4700.0200000000004</v>
      </c>
      <c r="F6395">
        <v>19.39</v>
      </c>
      <c r="G6395">
        <v>640</v>
      </c>
      <c r="H6395" t="s">
        <v>18</v>
      </c>
      <c r="I6395">
        <f t="shared" si="201"/>
        <v>8</v>
      </c>
      <c r="J6395">
        <f t="shared" si="200"/>
        <v>1</v>
      </c>
    </row>
    <row r="6396" spans="1:10">
      <c r="A6396" t="s">
        <v>53</v>
      </c>
      <c r="B6396" s="57">
        <v>36022</v>
      </c>
      <c r="C6396">
        <v>1998</v>
      </c>
      <c r="D6396">
        <v>710</v>
      </c>
      <c r="E6396">
        <v>4700.0200000000004</v>
      </c>
      <c r="F6396">
        <v>40.11</v>
      </c>
      <c r="G6396">
        <v>650</v>
      </c>
      <c r="H6396" t="s">
        <v>18</v>
      </c>
      <c r="I6396">
        <f t="shared" si="201"/>
        <v>8</v>
      </c>
      <c r="J6396">
        <f t="shared" si="200"/>
        <v>1</v>
      </c>
    </row>
    <row r="6397" spans="1:10">
      <c r="A6397" t="s">
        <v>53</v>
      </c>
      <c r="B6397" s="57">
        <v>36022</v>
      </c>
      <c r="C6397">
        <v>1998</v>
      </c>
      <c r="D6397">
        <v>710</v>
      </c>
      <c r="E6397">
        <v>4700.0200000000004</v>
      </c>
      <c r="F6397">
        <v>3.21</v>
      </c>
      <c r="G6397">
        <v>659</v>
      </c>
      <c r="H6397" t="s">
        <v>55</v>
      </c>
      <c r="I6397">
        <f t="shared" si="201"/>
        <v>8</v>
      </c>
      <c r="J6397">
        <f t="shared" si="200"/>
        <v>1</v>
      </c>
    </row>
    <row r="6398" spans="1:10">
      <c r="A6398" t="s">
        <v>53</v>
      </c>
      <c r="B6398" s="57">
        <v>36022</v>
      </c>
      <c r="C6398">
        <v>1998</v>
      </c>
      <c r="D6398">
        <v>710</v>
      </c>
      <c r="E6398">
        <v>5406.18</v>
      </c>
      <c r="F6398">
        <v>1.23</v>
      </c>
      <c r="G6398">
        <v>518</v>
      </c>
      <c r="H6398" t="s">
        <v>54</v>
      </c>
      <c r="I6398">
        <f t="shared" si="201"/>
        <v>8</v>
      </c>
      <c r="J6398">
        <f t="shared" si="200"/>
        <v>1</v>
      </c>
    </row>
    <row r="6399" spans="1:10">
      <c r="A6399" t="s">
        <v>53</v>
      </c>
      <c r="B6399" s="57">
        <v>36022</v>
      </c>
      <c r="C6399">
        <v>1998</v>
      </c>
      <c r="D6399">
        <v>710</v>
      </c>
      <c r="E6399">
        <v>5406.18</v>
      </c>
      <c r="F6399">
        <v>5.19</v>
      </c>
      <c r="G6399">
        <v>519</v>
      </c>
      <c r="H6399" t="s">
        <v>54</v>
      </c>
      <c r="I6399">
        <f t="shared" si="201"/>
        <v>8</v>
      </c>
      <c r="J6399">
        <f t="shared" si="200"/>
        <v>1</v>
      </c>
    </row>
    <row r="6400" spans="1:10">
      <c r="A6400" t="s">
        <v>53</v>
      </c>
      <c r="B6400" s="57">
        <v>36022</v>
      </c>
      <c r="C6400">
        <v>1998</v>
      </c>
      <c r="D6400">
        <v>710</v>
      </c>
      <c r="E6400">
        <v>5406.18</v>
      </c>
      <c r="F6400">
        <v>7.0000000000000007E-2</v>
      </c>
      <c r="G6400">
        <v>542</v>
      </c>
      <c r="H6400" t="s">
        <v>54</v>
      </c>
      <c r="I6400">
        <f t="shared" si="201"/>
        <v>8</v>
      </c>
      <c r="J6400">
        <f t="shared" si="200"/>
        <v>1</v>
      </c>
    </row>
    <row r="6401" spans="1:10">
      <c r="A6401" t="s">
        <v>53</v>
      </c>
      <c r="B6401" s="57">
        <v>36022</v>
      </c>
      <c r="C6401">
        <v>1998</v>
      </c>
      <c r="D6401">
        <v>710</v>
      </c>
      <c r="F6401">
        <v>0.03</v>
      </c>
      <c r="G6401">
        <v>517</v>
      </c>
      <c r="H6401" t="s">
        <v>54</v>
      </c>
      <c r="I6401">
        <f t="shared" si="201"/>
        <v>8</v>
      </c>
      <c r="J6401">
        <f t="shared" si="200"/>
        <v>1</v>
      </c>
    </row>
    <row r="6402" spans="1:10">
      <c r="A6402" t="s">
        <v>53</v>
      </c>
      <c r="B6402" s="57">
        <v>36022</v>
      </c>
      <c r="C6402">
        <v>1998</v>
      </c>
      <c r="D6402">
        <v>710</v>
      </c>
      <c r="F6402">
        <v>0.63</v>
      </c>
      <c r="G6402">
        <v>518</v>
      </c>
      <c r="H6402" t="s">
        <v>54</v>
      </c>
      <c r="I6402">
        <f t="shared" si="201"/>
        <v>8</v>
      </c>
      <c r="J6402">
        <f t="shared" si="200"/>
        <v>1</v>
      </c>
    </row>
    <row r="6403" spans="1:10">
      <c r="A6403" t="s">
        <v>53</v>
      </c>
      <c r="B6403" s="57">
        <v>36022</v>
      </c>
      <c r="C6403">
        <v>1998</v>
      </c>
      <c r="D6403">
        <v>710</v>
      </c>
      <c r="F6403">
        <v>0</v>
      </c>
      <c r="G6403">
        <v>542</v>
      </c>
      <c r="H6403" t="s">
        <v>54</v>
      </c>
      <c r="I6403">
        <f t="shared" si="201"/>
        <v>8</v>
      </c>
      <c r="J6403">
        <f t="shared" ref="J6403:J6466" si="202">IF(I6403&lt;7,0,1)</f>
        <v>1</v>
      </c>
    </row>
    <row r="6404" spans="1:10">
      <c r="A6404" t="s">
        <v>53</v>
      </c>
      <c r="B6404" s="57">
        <v>36022</v>
      </c>
      <c r="C6404">
        <v>1998</v>
      </c>
      <c r="D6404">
        <v>710</v>
      </c>
      <c r="F6404">
        <v>2.68</v>
      </c>
      <c r="G6404">
        <v>610</v>
      </c>
      <c r="H6404" t="s">
        <v>18</v>
      </c>
      <c r="I6404">
        <f t="shared" si="201"/>
        <v>8</v>
      </c>
      <c r="J6404">
        <f t="shared" si="202"/>
        <v>1</v>
      </c>
    </row>
    <row r="6405" spans="1:10">
      <c r="A6405" t="s">
        <v>53</v>
      </c>
      <c r="B6405" s="57">
        <v>36022</v>
      </c>
      <c r="C6405">
        <v>1998</v>
      </c>
      <c r="D6405">
        <v>710</v>
      </c>
      <c r="F6405">
        <v>0.01</v>
      </c>
      <c r="G6405">
        <v>620</v>
      </c>
      <c r="H6405" t="s">
        <v>18</v>
      </c>
      <c r="I6405">
        <f t="shared" si="201"/>
        <v>8</v>
      </c>
      <c r="J6405">
        <f t="shared" si="202"/>
        <v>1</v>
      </c>
    </row>
    <row r="6406" spans="1:10">
      <c r="A6406" t="s">
        <v>53</v>
      </c>
      <c r="B6406" s="57">
        <v>36022</v>
      </c>
      <c r="C6406">
        <v>1998</v>
      </c>
      <c r="D6406">
        <v>710</v>
      </c>
      <c r="F6406">
        <v>10.54</v>
      </c>
      <c r="G6406">
        <v>630</v>
      </c>
      <c r="H6406" t="s">
        <v>18</v>
      </c>
      <c r="I6406">
        <f t="shared" si="201"/>
        <v>8</v>
      </c>
      <c r="J6406">
        <f t="shared" si="202"/>
        <v>1</v>
      </c>
    </row>
    <row r="6407" spans="1:10">
      <c r="A6407" t="s">
        <v>53</v>
      </c>
      <c r="B6407" s="57">
        <v>36022</v>
      </c>
      <c r="C6407">
        <v>1998</v>
      </c>
      <c r="D6407">
        <v>710</v>
      </c>
      <c r="F6407">
        <v>0.71</v>
      </c>
      <c r="G6407">
        <v>640</v>
      </c>
      <c r="H6407" t="s">
        <v>18</v>
      </c>
      <c r="I6407">
        <f t="shared" si="201"/>
        <v>8</v>
      </c>
      <c r="J6407">
        <f t="shared" si="202"/>
        <v>1</v>
      </c>
    </row>
    <row r="6408" spans="1:10">
      <c r="A6408" t="s">
        <v>53</v>
      </c>
      <c r="B6408" s="57">
        <v>36022</v>
      </c>
      <c r="C6408">
        <v>1998</v>
      </c>
      <c r="D6408">
        <v>710</v>
      </c>
      <c r="F6408">
        <v>0.01</v>
      </c>
      <c r="G6408">
        <v>649</v>
      </c>
      <c r="H6408" t="s">
        <v>55</v>
      </c>
      <c r="I6408">
        <f t="shared" si="201"/>
        <v>8</v>
      </c>
      <c r="J6408">
        <f t="shared" si="202"/>
        <v>1</v>
      </c>
    </row>
    <row r="6409" spans="1:10">
      <c r="A6409" t="s">
        <v>53</v>
      </c>
      <c r="B6409" s="57">
        <v>36022</v>
      </c>
      <c r="C6409">
        <v>1998</v>
      </c>
      <c r="D6409">
        <v>710</v>
      </c>
      <c r="F6409">
        <v>3.55</v>
      </c>
      <c r="G6409">
        <v>650</v>
      </c>
      <c r="H6409" t="s">
        <v>18</v>
      </c>
      <c r="I6409">
        <f t="shared" si="201"/>
        <v>8</v>
      </c>
      <c r="J6409">
        <f t="shared" si="202"/>
        <v>1</v>
      </c>
    </row>
    <row r="6410" spans="1:10">
      <c r="A6410" t="s">
        <v>53</v>
      </c>
      <c r="B6410" s="57">
        <v>36022</v>
      </c>
      <c r="C6410">
        <v>1998</v>
      </c>
      <c r="D6410">
        <v>710</v>
      </c>
      <c r="F6410">
        <v>0.01</v>
      </c>
      <c r="G6410">
        <v>659</v>
      </c>
      <c r="H6410" t="s">
        <v>55</v>
      </c>
      <c r="I6410">
        <f t="shared" si="201"/>
        <v>8</v>
      </c>
      <c r="J6410">
        <f t="shared" si="202"/>
        <v>1</v>
      </c>
    </row>
    <row r="6411" spans="1:10">
      <c r="A6411" t="s">
        <v>53</v>
      </c>
      <c r="B6411" s="57">
        <v>36029</v>
      </c>
      <c r="C6411">
        <v>1998</v>
      </c>
      <c r="D6411">
        <v>710</v>
      </c>
      <c r="E6411">
        <v>3557.38</v>
      </c>
      <c r="F6411">
        <v>9.65</v>
      </c>
      <c r="G6411">
        <v>610</v>
      </c>
      <c r="H6411" t="s">
        <v>18</v>
      </c>
      <c r="I6411">
        <f t="shared" si="201"/>
        <v>8</v>
      </c>
      <c r="J6411">
        <f t="shared" si="202"/>
        <v>1</v>
      </c>
    </row>
    <row r="6412" spans="1:10">
      <c r="A6412" t="s">
        <v>53</v>
      </c>
      <c r="B6412" s="57">
        <v>36029</v>
      </c>
      <c r="C6412">
        <v>1998</v>
      </c>
      <c r="D6412">
        <v>710</v>
      </c>
      <c r="E6412">
        <v>3557.38</v>
      </c>
      <c r="F6412">
        <v>4.12</v>
      </c>
      <c r="G6412">
        <v>630</v>
      </c>
      <c r="H6412" t="s">
        <v>18</v>
      </c>
      <c r="I6412">
        <f t="shared" si="201"/>
        <v>8</v>
      </c>
      <c r="J6412">
        <f t="shared" si="202"/>
        <v>1</v>
      </c>
    </row>
    <row r="6413" spans="1:10">
      <c r="A6413" t="s">
        <v>53</v>
      </c>
      <c r="B6413" s="57">
        <v>36029</v>
      </c>
      <c r="C6413">
        <v>1998</v>
      </c>
      <c r="D6413">
        <v>710</v>
      </c>
      <c r="E6413">
        <v>3557.38</v>
      </c>
      <c r="F6413">
        <v>29.42</v>
      </c>
      <c r="G6413">
        <v>640</v>
      </c>
      <c r="H6413" t="s">
        <v>18</v>
      </c>
      <c r="I6413">
        <f t="shared" si="201"/>
        <v>8</v>
      </c>
      <c r="J6413">
        <f t="shared" si="202"/>
        <v>1</v>
      </c>
    </row>
    <row r="6414" spans="1:10">
      <c r="A6414" t="s">
        <v>53</v>
      </c>
      <c r="B6414" s="57">
        <v>36029</v>
      </c>
      <c r="C6414">
        <v>1998</v>
      </c>
      <c r="D6414">
        <v>710</v>
      </c>
      <c r="E6414">
        <v>4050.68</v>
      </c>
      <c r="F6414">
        <v>0.17</v>
      </c>
      <c r="G6414">
        <v>517</v>
      </c>
      <c r="H6414" t="s">
        <v>54</v>
      </c>
      <c r="I6414">
        <f t="shared" si="201"/>
        <v>8</v>
      </c>
      <c r="J6414">
        <f t="shared" si="202"/>
        <v>1</v>
      </c>
    </row>
    <row r="6415" spans="1:10">
      <c r="A6415" t="s">
        <v>53</v>
      </c>
      <c r="B6415" s="57">
        <v>36029</v>
      </c>
      <c r="C6415">
        <v>1998</v>
      </c>
      <c r="D6415">
        <v>710</v>
      </c>
      <c r="E6415">
        <v>4050.68</v>
      </c>
      <c r="F6415">
        <v>0.24</v>
      </c>
      <c r="G6415">
        <v>519</v>
      </c>
      <c r="H6415" t="s">
        <v>54</v>
      </c>
      <c r="I6415">
        <f t="shared" si="201"/>
        <v>8</v>
      </c>
      <c r="J6415">
        <f t="shared" si="202"/>
        <v>1</v>
      </c>
    </row>
    <row r="6416" spans="1:10">
      <c r="A6416" t="s">
        <v>53</v>
      </c>
      <c r="B6416" s="57">
        <v>36029</v>
      </c>
      <c r="C6416">
        <v>1998</v>
      </c>
      <c r="D6416">
        <v>710</v>
      </c>
      <c r="E6416">
        <v>4700.0200000000004</v>
      </c>
      <c r="F6416">
        <v>35.729999999999997</v>
      </c>
      <c r="G6416">
        <v>610</v>
      </c>
      <c r="H6416" t="s">
        <v>18</v>
      </c>
      <c r="I6416">
        <f t="shared" si="201"/>
        <v>8</v>
      </c>
      <c r="J6416">
        <f t="shared" si="202"/>
        <v>1</v>
      </c>
    </row>
    <row r="6417" spans="1:10">
      <c r="A6417" t="s">
        <v>53</v>
      </c>
      <c r="B6417" s="57">
        <v>36029</v>
      </c>
      <c r="C6417">
        <v>1998</v>
      </c>
      <c r="D6417">
        <v>710</v>
      </c>
      <c r="E6417">
        <v>4700.0200000000004</v>
      </c>
      <c r="F6417">
        <v>87.08</v>
      </c>
      <c r="G6417">
        <v>630</v>
      </c>
      <c r="H6417" t="s">
        <v>18</v>
      </c>
      <c r="I6417">
        <f t="shared" si="201"/>
        <v>8</v>
      </c>
      <c r="J6417">
        <f t="shared" si="202"/>
        <v>1</v>
      </c>
    </row>
    <row r="6418" spans="1:10">
      <c r="A6418" t="s">
        <v>53</v>
      </c>
      <c r="B6418" s="57">
        <v>36029</v>
      </c>
      <c r="C6418">
        <v>1998</v>
      </c>
      <c r="D6418">
        <v>710</v>
      </c>
      <c r="E6418">
        <v>4700.0200000000004</v>
      </c>
      <c r="F6418">
        <v>38.299999999999997</v>
      </c>
      <c r="G6418">
        <v>640</v>
      </c>
      <c r="H6418" t="s">
        <v>18</v>
      </c>
      <c r="I6418">
        <f t="shared" si="201"/>
        <v>8</v>
      </c>
      <c r="J6418">
        <f t="shared" si="202"/>
        <v>1</v>
      </c>
    </row>
    <row r="6419" spans="1:10">
      <c r="A6419" t="s">
        <v>53</v>
      </c>
      <c r="B6419" s="57">
        <v>36029</v>
      </c>
      <c r="C6419">
        <v>1998</v>
      </c>
      <c r="D6419">
        <v>710</v>
      </c>
      <c r="E6419">
        <v>4700.0200000000004</v>
      </c>
      <c r="F6419">
        <v>88.96</v>
      </c>
      <c r="G6419">
        <v>650</v>
      </c>
      <c r="H6419" t="s">
        <v>18</v>
      </c>
      <c r="I6419">
        <f t="shared" si="201"/>
        <v>8</v>
      </c>
      <c r="J6419">
        <f t="shared" si="202"/>
        <v>1</v>
      </c>
    </row>
    <row r="6420" spans="1:10">
      <c r="A6420" t="s">
        <v>53</v>
      </c>
      <c r="B6420" s="57">
        <v>36029</v>
      </c>
      <c r="C6420">
        <v>1998</v>
      </c>
      <c r="D6420">
        <v>710</v>
      </c>
      <c r="E6420">
        <v>4700.0200000000004</v>
      </c>
      <c r="F6420">
        <v>36.020000000000003</v>
      </c>
      <c r="G6420">
        <v>659</v>
      </c>
      <c r="H6420" t="s">
        <v>55</v>
      </c>
      <c r="I6420">
        <f t="shared" si="201"/>
        <v>8</v>
      </c>
      <c r="J6420">
        <f t="shared" si="202"/>
        <v>1</v>
      </c>
    </row>
    <row r="6421" spans="1:10">
      <c r="A6421" t="s">
        <v>53</v>
      </c>
      <c r="B6421" s="57">
        <v>36029</v>
      </c>
      <c r="C6421">
        <v>1998</v>
      </c>
      <c r="D6421">
        <v>710</v>
      </c>
      <c r="E6421">
        <v>5406.18</v>
      </c>
      <c r="F6421">
        <v>1.6</v>
      </c>
      <c r="G6421">
        <v>519</v>
      </c>
      <c r="H6421" t="s">
        <v>54</v>
      </c>
      <c r="I6421">
        <f t="shared" si="201"/>
        <v>8</v>
      </c>
      <c r="J6421">
        <f t="shared" si="202"/>
        <v>1</v>
      </c>
    </row>
    <row r="6422" spans="1:10">
      <c r="A6422" t="s">
        <v>53</v>
      </c>
      <c r="B6422" s="57">
        <v>36029</v>
      </c>
      <c r="C6422">
        <v>1998</v>
      </c>
      <c r="D6422">
        <v>710</v>
      </c>
      <c r="E6422">
        <v>5406.18</v>
      </c>
      <c r="F6422">
        <v>18.059999999999999</v>
      </c>
      <c r="G6422">
        <v>541</v>
      </c>
      <c r="H6422" t="s">
        <v>54</v>
      </c>
      <c r="I6422">
        <f t="shared" si="201"/>
        <v>8</v>
      </c>
      <c r="J6422">
        <f t="shared" si="202"/>
        <v>1</v>
      </c>
    </row>
    <row r="6423" spans="1:10">
      <c r="A6423" t="s">
        <v>53</v>
      </c>
      <c r="B6423" s="57">
        <v>36029</v>
      </c>
      <c r="C6423">
        <v>1998</v>
      </c>
      <c r="D6423">
        <v>710</v>
      </c>
      <c r="E6423">
        <v>5406.18</v>
      </c>
      <c r="F6423">
        <v>2.4500000000000002</v>
      </c>
      <c r="G6423">
        <v>542</v>
      </c>
      <c r="H6423" t="s">
        <v>54</v>
      </c>
      <c r="I6423">
        <f t="shared" si="201"/>
        <v>8</v>
      </c>
      <c r="J6423">
        <f t="shared" si="202"/>
        <v>1</v>
      </c>
    </row>
    <row r="6424" spans="1:10">
      <c r="A6424" t="s">
        <v>53</v>
      </c>
      <c r="B6424" s="57">
        <v>36029</v>
      </c>
      <c r="C6424">
        <v>1998</v>
      </c>
      <c r="D6424">
        <v>710</v>
      </c>
      <c r="E6424">
        <v>5406.18</v>
      </c>
      <c r="F6424">
        <v>2.4500000000000002</v>
      </c>
      <c r="G6424">
        <v>543</v>
      </c>
      <c r="H6424" t="s">
        <v>54</v>
      </c>
      <c r="I6424">
        <f t="shared" si="201"/>
        <v>8</v>
      </c>
      <c r="J6424">
        <f t="shared" si="202"/>
        <v>1</v>
      </c>
    </row>
    <row r="6425" spans="1:10">
      <c r="A6425" t="s">
        <v>53</v>
      </c>
      <c r="B6425" s="57">
        <v>36029</v>
      </c>
      <c r="C6425">
        <v>1998</v>
      </c>
      <c r="D6425">
        <v>710</v>
      </c>
      <c r="F6425">
        <v>0.03</v>
      </c>
      <c r="G6425">
        <v>513</v>
      </c>
      <c r="H6425" t="s">
        <v>54</v>
      </c>
      <c r="I6425">
        <f t="shared" si="201"/>
        <v>8</v>
      </c>
      <c r="J6425">
        <f t="shared" si="202"/>
        <v>1</v>
      </c>
    </row>
    <row r="6426" spans="1:10">
      <c r="A6426" t="s">
        <v>53</v>
      </c>
      <c r="B6426" s="57">
        <v>36029</v>
      </c>
      <c r="C6426">
        <v>1998</v>
      </c>
      <c r="D6426">
        <v>710</v>
      </c>
      <c r="F6426">
        <v>0.01</v>
      </c>
      <c r="G6426">
        <v>517</v>
      </c>
      <c r="H6426" t="s">
        <v>54</v>
      </c>
      <c r="I6426">
        <f t="shared" si="201"/>
        <v>8</v>
      </c>
      <c r="J6426">
        <f t="shared" si="202"/>
        <v>1</v>
      </c>
    </row>
    <row r="6427" spans="1:10">
      <c r="A6427" t="s">
        <v>53</v>
      </c>
      <c r="B6427" s="57">
        <v>36029</v>
      </c>
      <c r="C6427">
        <v>1998</v>
      </c>
      <c r="D6427">
        <v>710</v>
      </c>
      <c r="F6427">
        <v>0.49</v>
      </c>
      <c r="G6427">
        <v>519</v>
      </c>
      <c r="H6427" t="s">
        <v>54</v>
      </c>
      <c r="I6427">
        <f t="shared" si="201"/>
        <v>8</v>
      </c>
      <c r="J6427">
        <f t="shared" si="202"/>
        <v>1</v>
      </c>
    </row>
    <row r="6428" spans="1:10">
      <c r="A6428" t="s">
        <v>53</v>
      </c>
      <c r="B6428" s="57">
        <v>36029</v>
      </c>
      <c r="C6428">
        <v>1998</v>
      </c>
      <c r="D6428">
        <v>710</v>
      </c>
      <c r="F6428">
        <v>0.26</v>
      </c>
      <c r="G6428">
        <v>541</v>
      </c>
      <c r="H6428" t="s">
        <v>54</v>
      </c>
      <c r="I6428">
        <f t="shared" si="201"/>
        <v>8</v>
      </c>
      <c r="J6428">
        <f t="shared" si="202"/>
        <v>1</v>
      </c>
    </row>
    <row r="6429" spans="1:10">
      <c r="A6429" t="s">
        <v>53</v>
      </c>
      <c r="B6429" s="57">
        <v>36029</v>
      </c>
      <c r="C6429">
        <v>1998</v>
      </c>
      <c r="D6429">
        <v>710</v>
      </c>
      <c r="F6429">
        <v>8.09</v>
      </c>
      <c r="G6429">
        <v>610</v>
      </c>
      <c r="H6429" t="s">
        <v>18</v>
      </c>
      <c r="I6429">
        <f t="shared" si="201"/>
        <v>8</v>
      </c>
      <c r="J6429">
        <f t="shared" si="202"/>
        <v>1</v>
      </c>
    </row>
    <row r="6430" spans="1:10">
      <c r="A6430" t="s">
        <v>53</v>
      </c>
      <c r="B6430" s="57">
        <v>36029</v>
      </c>
      <c r="C6430">
        <v>1998</v>
      </c>
      <c r="D6430">
        <v>710</v>
      </c>
      <c r="F6430">
        <v>0</v>
      </c>
      <c r="G6430">
        <v>620</v>
      </c>
      <c r="H6430" t="s">
        <v>18</v>
      </c>
      <c r="I6430">
        <f t="shared" si="201"/>
        <v>8</v>
      </c>
      <c r="J6430">
        <f t="shared" si="202"/>
        <v>1</v>
      </c>
    </row>
    <row r="6431" spans="1:10">
      <c r="A6431" t="s">
        <v>53</v>
      </c>
      <c r="B6431" s="57">
        <v>36029</v>
      </c>
      <c r="C6431">
        <v>1998</v>
      </c>
      <c r="D6431">
        <v>710</v>
      </c>
      <c r="F6431">
        <v>17.309999999999999</v>
      </c>
      <c r="G6431">
        <v>630</v>
      </c>
      <c r="H6431" t="s">
        <v>18</v>
      </c>
      <c r="I6431">
        <f t="shared" si="201"/>
        <v>8</v>
      </c>
      <c r="J6431">
        <f t="shared" si="202"/>
        <v>1</v>
      </c>
    </row>
    <row r="6432" spans="1:10">
      <c r="A6432" t="s">
        <v>53</v>
      </c>
      <c r="B6432" s="57">
        <v>36029</v>
      </c>
      <c r="C6432">
        <v>1998</v>
      </c>
      <c r="D6432">
        <v>710</v>
      </c>
      <c r="F6432">
        <v>2.39</v>
      </c>
      <c r="G6432">
        <v>640</v>
      </c>
      <c r="H6432" t="s">
        <v>18</v>
      </c>
      <c r="I6432">
        <f t="shared" si="201"/>
        <v>8</v>
      </c>
      <c r="J6432">
        <f t="shared" si="202"/>
        <v>1</v>
      </c>
    </row>
    <row r="6433" spans="1:10">
      <c r="A6433" t="s">
        <v>53</v>
      </c>
      <c r="B6433" s="57">
        <v>36029</v>
      </c>
      <c r="C6433">
        <v>1998</v>
      </c>
      <c r="D6433">
        <v>710</v>
      </c>
      <c r="F6433">
        <v>0.02</v>
      </c>
      <c r="G6433">
        <v>649</v>
      </c>
      <c r="H6433" t="s">
        <v>55</v>
      </c>
      <c r="I6433">
        <f t="shared" si="201"/>
        <v>8</v>
      </c>
      <c r="J6433">
        <f t="shared" si="202"/>
        <v>1</v>
      </c>
    </row>
    <row r="6434" spans="1:10">
      <c r="A6434" t="s">
        <v>53</v>
      </c>
      <c r="B6434" s="57">
        <v>36029</v>
      </c>
      <c r="C6434">
        <v>1998</v>
      </c>
      <c r="D6434">
        <v>710</v>
      </c>
      <c r="F6434">
        <v>6.55</v>
      </c>
      <c r="G6434">
        <v>650</v>
      </c>
      <c r="H6434" t="s">
        <v>18</v>
      </c>
      <c r="I6434">
        <f t="shared" si="201"/>
        <v>8</v>
      </c>
      <c r="J6434">
        <f t="shared" si="202"/>
        <v>1</v>
      </c>
    </row>
    <row r="6435" spans="1:10">
      <c r="A6435" t="s">
        <v>53</v>
      </c>
      <c r="B6435" s="57">
        <v>36029</v>
      </c>
      <c r="C6435">
        <v>1998</v>
      </c>
      <c r="D6435">
        <v>710</v>
      </c>
      <c r="F6435">
        <v>3.19</v>
      </c>
      <c r="G6435">
        <v>659</v>
      </c>
      <c r="H6435" t="s">
        <v>55</v>
      </c>
      <c r="I6435">
        <f t="shared" si="201"/>
        <v>8</v>
      </c>
      <c r="J6435">
        <f t="shared" si="202"/>
        <v>1</v>
      </c>
    </row>
    <row r="6436" spans="1:10">
      <c r="A6436" t="s">
        <v>53</v>
      </c>
      <c r="B6436" s="57">
        <v>36036</v>
      </c>
      <c r="C6436">
        <v>1998</v>
      </c>
      <c r="D6436">
        <v>710</v>
      </c>
      <c r="E6436">
        <v>3557.38</v>
      </c>
      <c r="F6436">
        <v>20.190000000000001</v>
      </c>
      <c r="G6436">
        <v>610</v>
      </c>
      <c r="H6436" t="s">
        <v>18</v>
      </c>
      <c r="I6436">
        <f t="shared" si="201"/>
        <v>8</v>
      </c>
      <c r="J6436">
        <f t="shared" si="202"/>
        <v>1</v>
      </c>
    </row>
    <row r="6437" spans="1:10">
      <c r="A6437" t="s">
        <v>53</v>
      </c>
      <c r="B6437" s="57">
        <v>36036</v>
      </c>
      <c r="C6437">
        <v>1998</v>
      </c>
      <c r="D6437">
        <v>710</v>
      </c>
      <c r="E6437">
        <v>4050.68</v>
      </c>
      <c r="F6437">
        <v>0.3</v>
      </c>
      <c r="G6437">
        <v>517</v>
      </c>
      <c r="H6437" t="s">
        <v>54</v>
      </c>
      <c r="I6437">
        <f t="shared" si="201"/>
        <v>8</v>
      </c>
      <c r="J6437">
        <f t="shared" si="202"/>
        <v>1</v>
      </c>
    </row>
    <row r="6438" spans="1:10">
      <c r="A6438" t="s">
        <v>53</v>
      </c>
      <c r="B6438" s="57">
        <v>36036</v>
      </c>
      <c r="C6438">
        <v>1998</v>
      </c>
      <c r="D6438">
        <v>710</v>
      </c>
      <c r="E6438">
        <v>4050.68</v>
      </c>
      <c r="F6438">
        <v>3.19</v>
      </c>
      <c r="G6438">
        <v>523</v>
      </c>
      <c r="H6438" t="s">
        <v>54</v>
      </c>
      <c r="I6438">
        <f t="shared" ref="I6438:I6501" si="203">MONTH(B6438)</f>
        <v>8</v>
      </c>
      <c r="J6438">
        <f t="shared" si="202"/>
        <v>1</v>
      </c>
    </row>
    <row r="6439" spans="1:10">
      <c r="A6439" t="s">
        <v>53</v>
      </c>
      <c r="B6439" s="57">
        <v>36036</v>
      </c>
      <c r="C6439">
        <v>1998</v>
      </c>
      <c r="D6439">
        <v>710</v>
      </c>
      <c r="E6439">
        <v>4050.68</v>
      </c>
      <c r="F6439">
        <v>17.899999999999999</v>
      </c>
      <c r="G6439">
        <v>541</v>
      </c>
      <c r="H6439" t="s">
        <v>54</v>
      </c>
      <c r="I6439">
        <f t="shared" si="203"/>
        <v>8</v>
      </c>
      <c r="J6439">
        <f t="shared" si="202"/>
        <v>1</v>
      </c>
    </row>
    <row r="6440" spans="1:10">
      <c r="A6440" t="s">
        <v>53</v>
      </c>
      <c r="B6440" s="57">
        <v>36036</v>
      </c>
      <c r="C6440">
        <v>1998</v>
      </c>
      <c r="D6440">
        <v>710</v>
      </c>
      <c r="E6440">
        <v>4700.0200000000004</v>
      </c>
      <c r="F6440">
        <v>18.079999999999998</v>
      </c>
      <c r="G6440">
        <v>610</v>
      </c>
      <c r="H6440" t="s">
        <v>18</v>
      </c>
      <c r="I6440">
        <f t="shared" si="203"/>
        <v>8</v>
      </c>
      <c r="J6440">
        <f t="shared" si="202"/>
        <v>1</v>
      </c>
    </row>
    <row r="6441" spans="1:10">
      <c r="A6441" t="s">
        <v>53</v>
      </c>
      <c r="B6441" s="57">
        <v>36036</v>
      </c>
      <c r="C6441">
        <v>1998</v>
      </c>
      <c r="D6441">
        <v>710</v>
      </c>
      <c r="E6441">
        <v>4700.0200000000004</v>
      </c>
      <c r="F6441">
        <v>1.52</v>
      </c>
      <c r="G6441">
        <v>620</v>
      </c>
      <c r="H6441" t="s">
        <v>18</v>
      </c>
      <c r="I6441">
        <f t="shared" si="203"/>
        <v>8</v>
      </c>
      <c r="J6441">
        <f t="shared" si="202"/>
        <v>1</v>
      </c>
    </row>
    <row r="6442" spans="1:10">
      <c r="A6442" t="s">
        <v>53</v>
      </c>
      <c r="B6442" s="57">
        <v>36036</v>
      </c>
      <c r="C6442">
        <v>1998</v>
      </c>
      <c r="D6442">
        <v>710</v>
      </c>
      <c r="E6442">
        <v>4700.0200000000004</v>
      </c>
      <c r="F6442">
        <v>64.36</v>
      </c>
      <c r="G6442">
        <v>630</v>
      </c>
      <c r="H6442" t="s">
        <v>18</v>
      </c>
      <c r="I6442">
        <f t="shared" si="203"/>
        <v>8</v>
      </c>
      <c r="J6442">
        <f t="shared" si="202"/>
        <v>1</v>
      </c>
    </row>
    <row r="6443" spans="1:10">
      <c r="A6443" t="s">
        <v>53</v>
      </c>
      <c r="B6443" s="57">
        <v>36036</v>
      </c>
      <c r="C6443">
        <v>1998</v>
      </c>
      <c r="D6443">
        <v>710</v>
      </c>
      <c r="E6443">
        <v>4700.0200000000004</v>
      </c>
      <c r="F6443">
        <v>5.76</v>
      </c>
      <c r="G6443">
        <v>640</v>
      </c>
      <c r="H6443" t="s">
        <v>18</v>
      </c>
      <c r="I6443">
        <f t="shared" si="203"/>
        <v>8</v>
      </c>
      <c r="J6443">
        <f t="shared" si="202"/>
        <v>1</v>
      </c>
    </row>
    <row r="6444" spans="1:10">
      <c r="A6444" t="s">
        <v>53</v>
      </c>
      <c r="B6444" s="57">
        <v>36036</v>
      </c>
      <c r="C6444">
        <v>1998</v>
      </c>
      <c r="D6444">
        <v>710</v>
      </c>
      <c r="E6444">
        <v>4700.0200000000004</v>
      </c>
      <c r="F6444">
        <v>87.4</v>
      </c>
      <c r="G6444">
        <v>650</v>
      </c>
      <c r="H6444" t="s">
        <v>18</v>
      </c>
      <c r="I6444">
        <f t="shared" si="203"/>
        <v>8</v>
      </c>
      <c r="J6444">
        <f t="shared" si="202"/>
        <v>1</v>
      </c>
    </row>
    <row r="6445" spans="1:10">
      <c r="A6445" t="s">
        <v>53</v>
      </c>
      <c r="B6445" s="57">
        <v>36036</v>
      </c>
      <c r="C6445">
        <v>1998</v>
      </c>
      <c r="D6445">
        <v>710</v>
      </c>
      <c r="E6445">
        <v>5406.18</v>
      </c>
      <c r="F6445">
        <v>1.5</v>
      </c>
      <c r="G6445">
        <v>519</v>
      </c>
      <c r="H6445" t="s">
        <v>54</v>
      </c>
      <c r="I6445">
        <f t="shared" si="203"/>
        <v>8</v>
      </c>
      <c r="J6445">
        <f t="shared" si="202"/>
        <v>1</v>
      </c>
    </row>
    <row r="6446" spans="1:10">
      <c r="A6446" t="s">
        <v>53</v>
      </c>
      <c r="B6446" s="57">
        <v>36036</v>
      </c>
      <c r="C6446">
        <v>1998</v>
      </c>
      <c r="D6446">
        <v>710</v>
      </c>
      <c r="E6446">
        <v>5406.18</v>
      </c>
      <c r="F6446">
        <v>6.03</v>
      </c>
      <c r="G6446">
        <v>541</v>
      </c>
      <c r="H6446" t="s">
        <v>54</v>
      </c>
      <c r="I6446">
        <f t="shared" si="203"/>
        <v>8</v>
      </c>
      <c r="J6446">
        <f t="shared" si="202"/>
        <v>1</v>
      </c>
    </row>
    <row r="6447" spans="1:10">
      <c r="A6447" t="s">
        <v>53</v>
      </c>
      <c r="B6447" s="57">
        <v>36036</v>
      </c>
      <c r="C6447">
        <v>1998</v>
      </c>
      <c r="D6447">
        <v>710</v>
      </c>
      <c r="F6447">
        <v>0</v>
      </c>
      <c r="G6447">
        <v>517</v>
      </c>
      <c r="H6447" t="s">
        <v>54</v>
      </c>
      <c r="I6447">
        <f t="shared" si="203"/>
        <v>8</v>
      </c>
      <c r="J6447">
        <f t="shared" si="202"/>
        <v>1</v>
      </c>
    </row>
    <row r="6448" spans="1:10">
      <c r="A6448" t="s">
        <v>53</v>
      </c>
      <c r="B6448" s="57">
        <v>36036</v>
      </c>
      <c r="C6448">
        <v>1998</v>
      </c>
      <c r="D6448">
        <v>710</v>
      </c>
      <c r="F6448">
        <v>0.52</v>
      </c>
      <c r="G6448">
        <v>519</v>
      </c>
      <c r="H6448" t="s">
        <v>54</v>
      </c>
      <c r="I6448">
        <f t="shared" si="203"/>
        <v>8</v>
      </c>
      <c r="J6448">
        <f t="shared" si="202"/>
        <v>1</v>
      </c>
    </row>
    <row r="6449" spans="1:10">
      <c r="A6449" t="s">
        <v>53</v>
      </c>
      <c r="B6449" s="57">
        <v>36036</v>
      </c>
      <c r="C6449">
        <v>1998</v>
      </c>
      <c r="D6449">
        <v>710</v>
      </c>
      <c r="F6449">
        <v>0.06</v>
      </c>
      <c r="G6449">
        <v>523</v>
      </c>
      <c r="H6449" t="s">
        <v>54</v>
      </c>
      <c r="I6449">
        <f t="shared" si="203"/>
        <v>8</v>
      </c>
      <c r="J6449">
        <f t="shared" si="202"/>
        <v>1</v>
      </c>
    </row>
    <row r="6450" spans="1:10">
      <c r="A6450" t="s">
        <v>53</v>
      </c>
      <c r="B6450" s="57">
        <v>36036</v>
      </c>
      <c r="C6450">
        <v>1998</v>
      </c>
      <c r="D6450">
        <v>710</v>
      </c>
      <c r="F6450">
        <v>2.98</v>
      </c>
      <c r="G6450">
        <v>610</v>
      </c>
      <c r="H6450" t="s">
        <v>18</v>
      </c>
      <c r="I6450">
        <f t="shared" si="203"/>
        <v>8</v>
      </c>
      <c r="J6450">
        <f t="shared" si="202"/>
        <v>1</v>
      </c>
    </row>
    <row r="6451" spans="1:10">
      <c r="A6451" t="s">
        <v>53</v>
      </c>
      <c r="B6451" s="57">
        <v>36036</v>
      </c>
      <c r="C6451">
        <v>1998</v>
      </c>
      <c r="D6451">
        <v>710</v>
      </c>
      <c r="F6451">
        <v>8.4499999999999993</v>
      </c>
      <c r="G6451">
        <v>630</v>
      </c>
      <c r="H6451" t="s">
        <v>18</v>
      </c>
      <c r="I6451">
        <f t="shared" si="203"/>
        <v>8</v>
      </c>
      <c r="J6451">
        <f t="shared" si="202"/>
        <v>1</v>
      </c>
    </row>
    <row r="6452" spans="1:10">
      <c r="A6452" t="s">
        <v>53</v>
      </c>
      <c r="B6452" s="57">
        <v>36036</v>
      </c>
      <c r="C6452">
        <v>1998</v>
      </c>
      <c r="D6452">
        <v>710</v>
      </c>
      <c r="F6452">
        <v>0</v>
      </c>
      <c r="G6452">
        <v>640</v>
      </c>
      <c r="H6452" t="s">
        <v>18</v>
      </c>
      <c r="I6452">
        <f t="shared" si="203"/>
        <v>8</v>
      </c>
      <c r="J6452">
        <f t="shared" si="202"/>
        <v>1</v>
      </c>
    </row>
    <row r="6453" spans="1:10">
      <c r="A6453" t="s">
        <v>53</v>
      </c>
      <c r="B6453" s="57">
        <v>36036</v>
      </c>
      <c r="C6453">
        <v>1998</v>
      </c>
      <c r="D6453">
        <v>710</v>
      </c>
      <c r="F6453">
        <v>0</v>
      </c>
      <c r="G6453">
        <v>649</v>
      </c>
      <c r="H6453" t="s">
        <v>55</v>
      </c>
      <c r="I6453">
        <f t="shared" si="203"/>
        <v>8</v>
      </c>
      <c r="J6453">
        <f t="shared" si="202"/>
        <v>1</v>
      </c>
    </row>
    <row r="6454" spans="1:10">
      <c r="A6454" t="s">
        <v>53</v>
      </c>
      <c r="B6454" s="57">
        <v>36036</v>
      </c>
      <c r="C6454">
        <v>1998</v>
      </c>
      <c r="D6454">
        <v>710</v>
      </c>
      <c r="F6454">
        <v>11.88</v>
      </c>
      <c r="G6454">
        <v>650</v>
      </c>
      <c r="H6454" t="s">
        <v>18</v>
      </c>
      <c r="I6454">
        <f t="shared" si="203"/>
        <v>8</v>
      </c>
      <c r="J6454">
        <f t="shared" si="202"/>
        <v>1</v>
      </c>
    </row>
    <row r="6455" spans="1:10">
      <c r="A6455" t="s">
        <v>53</v>
      </c>
      <c r="B6455" s="57">
        <v>36036</v>
      </c>
      <c r="C6455">
        <v>1998</v>
      </c>
      <c r="D6455">
        <v>710</v>
      </c>
      <c r="F6455">
        <v>0.02</v>
      </c>
      <c r="G6455">
        <v>659</v>
      </c>
      <c r="H6455" t="s">
        <v>55</v>
      </c>
      <c r="I6455">
        <f t="shared" si="203"/>
        <v>8</v>
      </c>
      <c r="J6455">
        <f t="shared" si="202"/>
        <v>1</v>
      </c>
    </row>
    <row r="6456" spans="1:10">
      <c r="A6456" t="s">
        <v>53</v>
      </c>
      <c r="B6456" s="57">
        <v>36043</v>
      </c>
      <c r="C6456">
        <v>1998</v>
      </c>
      <c r="D6456">
        <v>710</v>
      </c>
      <c r="E6456">
        <v>3557.38</v>
      </c>
      <c r="F6456">
        <v>23.48</v>
      </c>
      <c r="G6456">
        <v>610</v>
      </c>
      <c r="H6456" t="s">
        <v>18</v>
      </c>
      <c r="I6456">
        <f t="shared" si="203"/>
        <v>9</v>
      </c>
      <c r="J6456">
        <f t="shared" si="202"/>
        <v>1</v>
      </c>
    </row>
    <row r="6457" spans="1:10">
      <c r="A6457" t="s">
        <v>53</v>
      </c>
      <c r="B6457" s="57">
        <v>36043</v>
      </c>
      <c r="C6457">
        <v>1998</v>
      </c>
      <c r="D6457">
        <v>710</v>
      </c>
      <c r="E6457">
        <v>3557.38</v>
      </c>
      <c r="F6457">
        <v>9.24</v>
      </c>
      <c r="G6457">
        <v>630</v>
      </c>
      <c r="H6457" t="s">
        <v>18</v>
      </c>
      <c r="I6457">
        <f t="shared" si="203"/>
        <v>9</v>
      </c>
      <c r="J6457">
        <f t="shared" si="202"/>
        <v>1</v>
      </c>
    </row>
    <row r="6458" spans="1:10">
      <c r="A6458" t="s">
        <v>53</v>
      </c>
      <c r="B6458" s="57">
        <v>36043</v>
      </c>
      <c r="C6458">
        <v>1998</v>
      </c>
      <c r="D6458">
        <v>710</v>
      </c>
      <c r="E6458">
        <v>4050.68</v>
      </c>
      <c r="F6458">
        <v>0.04</v>
      </c>
      <c r="G6458">
        <v>517</v>
      </c>
      <c r="H6458" t="s">
        <v>54</v>
      </c>
      <c r="I6458">
        <f t="shared" si="203"/>
        <v>9</v>
      </c>
      <c r="J6458">
        <f t="shared" si="202"/>
        <v>1</v>
      </c>
    </row>
    <row r="6459" spans="1:10">
      <c r="A6459" t="s">
        <v>53</v>
      </c>
      <c r="B6459" s="57">
        <v>36043</v>
      </c>
      <c r="C6459">
        <v>1998</v>
      </c>
      <c r="D6459">
        <v>710</v>
      </c>
      <c r="E6459">
        <v>4050.68</v>
      </c>
      <c r="F6459">
        <v>6.3</v>
      </c>
      <c r="G6459">
        <v>519</v>
      </c>
      <c r="H6459" t="s">
        <v>54</v>
      </c>
      <c r="I6459">
        <f t="shared" si="203"/>
        <v>9</v>
      </c>
      <c r="J6459">
        <f t="shared" si="202"/>
        <v>1</v>
      </c>
    </row>
    <row r="6460" spans="1:10">
      <c r="A6460" t="s">
        <v>53</v>
      </c>
      <c r="B6460" s="57">
        <v>36043</v>
      </c>
      <c r="C6460">
        <v>1998</v>
      </c>
      <c r="D6460">
        <v>710</v>
      </c>
      <c r="E6460">
        <v>4050.68</v>
      </c>
      <c r="F6460">
        <v>3.48</v>
      </c>
      <c r="G6460">
        <v>521</v>
      </c>
      <c r="H6460" t="s">
        <v>54</v>
      </c>
      <c r="I6460">
        <f t="shared" si="203"/>
        <v>9</v>
      </c>
      <c r="J6460">
        <f t="shared" si="202"/>
        <v>1</v>
      </c>
    </row>
    <row r="6461" spans="1:10">
      <c r="A6461" t="s">
        <v>53</v>
      </c>
      <c r="B6461" s="57">
        <v>36043</v>
      </c>
      <c r="C6461">
        <v>1998</v>
      </c>
      <c r="D6461">
        <v>710</v>
      </c>
      <c r="E6461">
        <v>4050.68</v>
      </c>
      <c r="F6461">
        <v>2.2000000000000002</v>
      </c>
      <c r="G6461">
        <v>523</v>
      </c>
      <c r="H6461" t="s">
        <v>54</v>
      </c>
      <c r="I6461">
        <f t="shared" si="203"/>
        <v>9</v>
      </c>
      <c r="J6461">
        <f t="shared" si="202"/>
        <v>1</v>
      </c>
    </row>
    <row r="6462" spans="1:10">
      <c r="A6462" t="s">
        <v>53</v>
      </c>
      <c r="B6462" s="57">
        <v>36043</v>
      </c>
      <c r="C6462">
        <v>1998</v>
      </c>
      <c r="D6462">
        <v>710</v>
      </c>
      <c r="E6462">
        <v>4050.68</v>
      </c>
      <c r="F6462">
        <v>20.89</v>
      </c>
      <c r="G6462">
        <v>541</v>
      </c>
      <c r="H6462" t="s">
        <v>54</v>
      </c>
      <c r="I6462">
        <f t="shared" si="203"/>
        <v>9</v>
      </c>
      <c r="J6462">
        <f t="shared" si="202"/>
        <v>1</v>
      </c>
    </row>
    <row r="6463" spans="1:10">
      <c r="A6463" t="s">
        <v>53</v>
      </c>
      <c r="B6463" s="57">
        <v>36043</v>
      </c>
      <c r="C6463">
        <v>1998</v>
      </c>
      <c r="D6463">
        <v>710</v>
      </c>
      <c r="E6463">
        <v>4700.0200000000004</v>
      </c>
      <c r="F6463">
        <v>34.69</v>
      </c>
      <c r="G6463">
        <v>610</v>
      </c>
      <c r="H6463" t="s">
        <v>18</v>
      </c>
      <c r="I6463">
        <f t="shared" si="203"/>
        <v>9</v>
      </c>
      <c r="J6463">
        <f t="shared" si="202"/>
        <v>1</v>
      </c>
    </row>
    <row r="6464" spans="1:10">
      <c r="A6464" t="s">
        <v>53</v>
      </c>
      <c r="B6464" s="57">
        <v>36043</v>
      </c>
      <c r="C6464">
        <v>1998</v>
      </c>
      <c r="D6464">
        <v>710</v>
      </c>
      <c r="E6464">
        <v>4700.0200000000004</v>
      </c>
      <c r="F6464">
        <v>3.45</v>
      </c>
      <c r="G6464">
        <v>620</v>
      </c>
      <c r="H6464" t="s">
        <v>18</v>
      </c>
      <c r="I6464">
        <f t="shared" si="203"/>
        <v>9</v>
      </c>
      <c r="J6464">
        <f t="shared" si="202"/>
        <v>1</v>
      </c>
    </row>
    <row r="6465" spans="1:10">
      <c r="A6465" t="s">
        <v>53</v>
      </c>
      <c r="B6465" s="57">
        <v>36043</v>
      </c>
      <c r="C6465">
        <v>1998</v>
      </c>
      <c r="D6465">
        <v>710</v>
      </c>
      <c r="E6465">
        <v>4700.0200000000004</v>
      </c>
      <c r="F6465">
        <v>46.52</v>
      </c>
      <c r="G6465">
        <v>630</v>
      </c>
      <c r="H6465" t="s">
        <v>18</v>
      </c>
      <c r="I6465">
        <f t="shared" si="203"/>
        <v>9</v>
      </c>
      <c r="J6465">
        <f t="shared" si="202"/>
        <v>1</v>
      </c>
    </row>
    <row r="6466" spans="1:10">
      <c r="A6466" t="s">
        <v>53</v>
      </c>
      <c r="B6466" s="57">
        <v>36043</v>
      </c>
      <c r="C6466">
        <v>1998</v>
      </c>
      <c r="D6466">
        <v>710</v>
      </c>
      <c r="E6466">
        <v>4700.0200000000004</v>
      </c>
      <c r="F6466">
        <v>61.6</v>
      </c>
      <c r="G6466">
        <v>640</v>
      </c>
      <c r="H6466" t="s">
        <v>18</v>
      </c>
      <c r="I6466">
        <f t="shared" si="203"/>
        <v>9</v>
      </c>
      <c r="J6466">
        <f t="shared" si="202"/>
        <v>1</v>
      </c>
    </row>
    <row r="6467" spans="1:10">
      <c r="A6467" t="s">
        <v>53</v>
      </c>
      <c r="B6467" s="57">
        <v>36043</v>
      </c>
      <c r="C6467">
        <v>1998</v>
      </c>
      <c r="D6467">
        <v>710</v>
      </c>
      <c r="E6467">
        <v>4700.0200000000004</v>
      </c>
      <c r="F6467">
        <v>55.3</v>
      </c>
      <c r="G6467">
        <v>650</v>
      </c>
      <c r="H6467" t="s">
        <v>18</v>
      </c>
      <c r="I6467">
        <f t="shared" si="203"/>
        <v>9</v>
      </c>
      <c r="J6467">
        <f t="shared" ref="J6467:J6530" si="204">IF(I6467&lt;7,0,1)</f>
        <v>1</v>
      </c>
    </row>
    <row r="6468" spans="1:10">
      <c r="A6468" t="s">
        <v>53</v>
      </c>
      <c r="B6468" s="57">
        <v>36043</v>
      </c>
      <c r="C6468">
        <v>1998</v>
      </c>
      <c r="D6468">
        <v>710</v>
      </c>
      <c r="E6468">
        <v>4700.0200000000004</v>
      </c>
      <c r="F6468">
        <v>409.27</v>
      </c>
      <c r="G6468">
        <v>659</v>
      </c>
      <c r="H6468" t="s">
        <v>55</v>
      </c>
      <c r="I6468">
        <f t="shared" si="203"/>
        <v>9</v>
      </c>
      <c r="J6468">
        <f t="shared" si="204"/>
        <v>1</v>
      </c>
    </row>
    <row r="6469" spans="1:10">
      <c r="A6469" t="s">
        <v>53</v>
      </c>
      <c r="B6469" s="57">
        <v>36043</v>
      </c>
      <c r="C6469">
        <v>1998</v>
      </c>
      <c r="D6469">
        <v>710</v>
      </c>
      <c r="E6469">
        <v>5406.18</v>
      </c>
      <c r="F6469">
        <v>0.03</v>
      </c>
      <c r="G6469">
        <v>519</v>
      </c>
      <c r="H6469" t="s">
        <v>54</v>
      </c>
      <c r="I6469">
        <f t="shared" si="203"/>
        <v>9</v>
      </c>
      <c r="J6469">
        <f t="shared" si="204"/>
        <v>1</v>
      </c>
    </row>
    <row r="6470" spans="1:10">
      <c r="A6470" t="s">
        <v>53</v>
      </c>
      <c r="B6470" s="57">
        <v>36043</v>
      </c>
      <c r="C6470">
        <v>1998</v>
      </c>
      <c r="D6470">
        <v>710</v>
      </c>
      <c r="E6470">
        <v>5406.18</v>
      </c>
      <c r="F6470">
        <v>7.38</v>
      </c>
      <c r="G6470">
        <v>542</v>
      </c>
      <c r="H6470" t="s">
        <v>54</v>
      </c>
      <c r="I6470">
        <f t="shared" si="203"/>
        <v>9</v>
      </c>
      <c r="J6470">
        <f t="shared" si="204"/>
        <v>1</v>
      </c>
    </row>
    <row r="6471" spans="1:10">
      <c r="A6471" t="s">
        <v>53</v>
      </c>
      <c r="B6471" s="57">
        <v>36043</v>
      </c>
      <c r="C6471">
        <v>1998</v>
      </c>
      <c r="D6471">
        <v>710</v>
      </c>
      <c r="F6471">
        <v>0</v>
      </c>
      <c r="G6471">
        <v>509</v>
      </c>
      <c r="H6471" t="s">
        <v>54</v>
      </c>
      <c r="I6471">
        <f t="shared" si="203"/>
        <v>9</v>
      </c>
      <c r="J6471">
        <f t="shared" si="204"/>
        <v>1</v>
      </c>
    </row>
    <row r="6472" spans="1:10">
      <c r="A6472" t="s">
        <v>53</v>
      </c>
      <c r="B6472" s="57">
        <v>36043</v>
      </c>
      <c r="C6472">
        <v>1998</v>
      </c>
      <c r="D6472">
        <v>710</v>
      </c>
      <c r="F6472">
        <v>1.8</v>
      </c>
      <c r="G6472">
        <v>517</v>
      </c>
      <c r="H6472" t="s">
        <v>54</v>
      </c>
      <c r="I6472">
        <f t="shared" si="203"/>
        <v>9</v>
      </c>
      <c r="J6472">
        <f t="shared" si="204"/>
        <v>1</v>
      </c>
    </row>
    <row r="6473" spans="1:10">
      <c r="A6473" t="s">
        <v>53</v>
      </c>
      <c r="B6473" s="57">
        <v>36043</v>
      </c>
      <c r="C6473">
        <v>1998</v>
      </c>
      <c r="D6473">
        <v>710</v>
      </c>
      <c r="F6473">
        <v>0.22</v>
      </c>
      <c r="G6473">
        <v>519</v>
      </c>
      <c r="H6473" t="s">
        <v>54</v>
      </c>
      <c r="I6473">
        <f t="shared" si="203"/>
        <v>9</v>
      </c>
      <c r="J6473">
        <f t="shared" si="204"/>
        <v>1</v>
      </c>
    </row>
    <row r="6474" spans="1:10">
      <c r="A6474" t="s">
        <v>53</v>
      </c>
      <c r="B6474" s="57">
        <v>36043</v>
      </c>
      <c r="C6474">
        <v>1998</v>
      </c>
      <c r="D6474">
        <v>710</v>
      </c>
      <c r="F6474">
        <v>0.56000000000000005</v>
      </c>
      <c r="G6474">
        <v>521</v>
      </c>
      <c r="H6474" t="s">
        <v>54</v>
      </c>
      <c r="I6474">
        <f t="shared" si="203"/>
        <v>9</v>
      </c>
      <c r="J6474">
        <f t="shared" si="204"/>
        <v>1</v>
      </c>
    </row>
    <row r="6475" spans="1:10">
      <c r="A6475" t="s">
        <v>53</v>
      </c>
      <c r="B6475" s="57">
        <v>36043</v>
      </c>
      <c r="C6475">
        <v>1998</v>
      </c>
      <c r="D6475">
        <v>710</v>
      </c>
      <c r="F6475">
        <v>0.05</v>
      </c>
      <c r="G6475">
        <v>523</v>
      </c>
      <c r="H6475" t="s">
        <v>54</v>
      </c>
      <c r="I6475">
        <f t="shared" si="203"/>
        <v>9</v>
      </c>
      <c r="J6475">
        <f t="shared" si="204"/>
        <v>1</v>
      </c>
    </row>
    <row r="6476" spans="1:10">
      <c r="A6476" t="s">
        <v>53</v>
      </c>
      <c r="B6476" s="57">
        <v>36043</v>
      </c>
      <c r="C6476">
        <v>1998</v>
      </c>
      <c r="D6476">
        <v>710</v>
      </c>
      <c r="F6476">
        <v>0.39</v>
      </c>
      <c r="G6476">
        <v>541</v>
      </c>
      <c r="H6476" t="s">
        <v>54</v>
      </c>
      <c r="I6476">
        <f t="shared" si="203"/>
        <v>9</v>
      </c>
      <c r="J6476">
        <f t="shared" si="204"/>
        <v>1</v>
      </c>
    </row>
    <row r="6477" spans="1:10">
      <c r="A6477" t="s">
        <v>53</v>
      </c>
      <c r="B6477" s="57">
        <v>36043</v>
      </c>
      <c r="C6477">
        <v>1998</v>
      </c>
      <c r="D6477">
        <v>710</v>
      </c>
      <c r="F6477">
        <v>0.08</v>
      </c>
      <c r="G6477">
        <v>542</v>
      </c>
      <c r="H6477" t="s">
        <v>54</v>
      </c>
      <c r="I6477">
        <f t="shared" si="203"/>
        <v>9</v>
      </c>
      <c r="J6477">
        <f t="shared" si="204"/>
        <v>1</v>
      </c>
    </row>
    <row r="6478" spans="1:10">
      <c r="A6478" t="s">
        <v>53</v>
      </c>
      <c r="B6478" s="57">
        <v>36043</v>
      </c>
      <c r="C6478">
        <v>1998</v>
      </c>
      <c r="D6478">
        <v>710</v>
      </c>
      <c r="F6478">
        <v>1.52</v>
      </c>
      <c r="G6478">
        <v>610</v>
      </c>
      <c r="H6478" t="s">
        <v>18</v>
      </c>
      <c r="I6478">
        <f t="shared" si="203"/>
        <v>9</v>
      </c>
      <c r="J6478">
        <f t="shared" si="204"/>
        <v>1</v>
      </c>
    </row>
    <row r="6479" spans="1:10">
      <c r="A6479" t="s">
        <v>53</v>
      </c>
      <c r="B6479" s="57">
        <v>36043</v>
      </c>
      <c r="C6479">
        <v>1998</v>
      </c>
      <c r="D6479">
        <v>710</v>
      </c>
      <c r="F6479">
        <v>0.15</v>
      </c>
      <c r="G6479">
        <v>620</v>
      </c>
      <c r="H6479" t="s">
        <v>18</v>
      </c>
      <c r="I6479">
        <f t="shared" si="203"/>
        <v>9</v>
      </c>
      <c r="J6479">
        <f t="shared" si="204"/>
        <v>1</v>
      </c>
    </row>
    <row r="6480" spans="1:10">
      <c r="A6480" t="s">
        <v>53</v>
      </c>
      <c r="B6480" s="57">
        <v>36043</v>
      </c>
      <c r="C6480">
        <v>1998</v>
      </c>
      <c r="D6480">
        <v>710</v>
      </c>
      <c r="F6480">
        <v>4.63</v>
      </c>
      <c r="G6480">
        <v>630</v>
      </c>
      <c r="H6480" t="s">
        <v>18</v>
      </c>
      <c r="I6480">
        <f t="shared" si="203"/>
        <v>9</v>
      </c>
      <c r="J6480">
        <f t="shared" si="204"/>
        <v>1</v>
      </c>
    </row>
    <row r="6481" spans="1:10">
      <c r="A6481" t="s">
        <v>53</v>
      </c>
      <c r="B6481" s="57">
        <v>36043</v>
      </c>
      <c r="C6481">
        <v>1998</v>
      </c>
      <c r="D6481">
        <v>710</v>
      </c>
      <c r="F6481">
        <v>0</v>
      </c>
      <c r="G6481">
        <v>649</v>
      </c>
      <c r="H6481" t="s">
        <v>55</v>
      </c>
      <c r="I6481">
        <f t="shared" si="203"/>
        <v>9</v>
      </c>
      <c r="J6481">
        <f t="shared" si="204"/>
        <v>1</v>
      </c>
    </row>
    <row r="6482" spans="1:10">
      <c r="A6482" t="s">
        <v>53</v>
      </c>
      <c r="B6482" s="57">
        <v>36043</v>
      </c>
      <c r="C6482">
        <v>1998</v>
      </c>
      <c r="D6482">
        <v>710</v>
      </c>
      <c r="F6482">
        <v>25.96</v>
      </c>
      <c r="G6482">
        <v>650</v>
      </c>
      <c r="H6482" t="s">
        <v>18</v>
      </c>
      <c r="I6482">
        <f t="shared" si="203"/>
        <v>9</v>
      </c>
      <c r="J6482">
        <f t="shared" si="204"/>
        <v>1</v>
      </c>
    </row>
    <row r="6483" spans="1:10">
      <c r="A6483" t="s">
        <v>53</v>
      </c>
      <c r="B6483" s="57">
        <v>36043</v>
      </c>
      <c r="C6483">
        <v>1998</v>
      </c>
      <c r="D6483">
        <v>710</v>
      </c>
      <c r="F6483">
        <v>6.95</v>
      </c>
      <c r="G6483">
        <v>659</v>
      </c>
      <c r="H6483" t="s">
        <v>55</v>
      </c>
      <c r="I6483">
        <f t="shared" si="203"/>
        <v>9</v>
      </c>
      <c r="J6483">
        <f t="shared" si="204"/>
        <v>1</v>
      </c>
    </row>
    <row r="6484" spans="1:10">
      <c r="A6484" t="s">
        <v>53</v>
      </c>
      <c r="B6484" s="57">
        <v>36050</v>
      </c>
      <c r="C6484">
        <v>1998</v>
      </c>
      <c r="D6484">
        <v>710</v>
      </c>
      <c r="E6484">
        <v>3557.38</v>
      </c>
      <c r="F6484">
        <v>38.840000000000003</v>
      </c>
      <c r="G6484">
        <v>610</v>
      </c>
      <c r="H6484" t="s">
        <v>18</v>
      </c>
      <c r="I6484">
        <f t="shared" si="203"/>
        <v>9</v>
      </c>
      <c r="J6484">
        <f t="shared" si="204"/>
        <v>1</v>
      </c>
    </row>
    <row r="6485" spans="1:10">
      <c r="A6485" t="s">
        <v>53</v>
      </c>
      <c r="B6485" s="57">
        <v>36050</v>
      </c>
      <c r="C6485">
        <v>1998</v>
      </c>
      <c r="D6485">
        <v>710</v>
      </c>
      <c r="E6485">
        <v>3557.38</v>
      </c>
      <c r="F6485">
        <v>15.57</v>
      </c>
      <c r="G6485">
        <v>630</v>
      </c>
      <c r="H6485" t="s">
        <v>18</v>
      </c>
      <c r="I6485">
        <f t="shared" si="203"/>
        <v>9</v>
      </c>
      <c r="J6485">
        <f t="shared" si="204"/>
        <v>1</v>
      </c>
    </row>
    <row r="6486" spans="1:10">
      <c r="A6486" t="s">
        <v>53</v>
      </c>
      <c r="B6486" s="57">
        <v>36050</v>
      </c>
      <c r="C6486">
        <v>1998</v>
      </c>
      <c r="D6486">
        <v>710</v>
      </c>
      <c r="E6486">
        <v>4050.68</v>
      </c>
      <c r="F6486">
        <v>12.38</v>
      </c>
      <c r="G6486">
        <v>517</v>
      </c>
      <c r="H6486" t="s">
        <v>54</v>
      </c>
      <c r="I6486">
        <f t="shared" si="203"/>
        <v>9</v>
      </c>
      <c r="J6486">
        <f t="shared" si="204"/>
        <v>1</v>
      </c>
    </row>
    <row r="6487" spans="1:10">
      <c r="A6487" t="s">
        <v>53</v>
      </c>
      <c r="B6487" s="57">
        <v>36050</v>
      </c>
      <c r="C6487">
        <v>1998</v>
      </c>
      <c r="D6487">
        <v>710</v>
      </c>
      <c r="E6487">
        <v>4050.68</v>
      </c>
      <c r="F6487">
        <v>1.51</v>
      </c>
      <c r="G6487">
        <v>521</v>
      </c>
      <c r="H6487" t="s">
        <v>54</v>
      </c>
      <c r="I6487">
        <f t="shared" si="203"/>
        <v>9</v>
      </c>
      <c r="J6487">
        <f t="shared" si="204"/>
        <v>1</v>
      </c>
    </row>
    <row r="6488" spans="1:10">
      <c r="A6488" t="s">
        <v>53</v>
      </c>
      <c r="B6488" s="57">
        <v>36050</v>
      </c>
      <c r="C6488">
        <v>1998</v>
      </c>
      <c r="D6488">
        <v>710</v>
      </c>
      <c r="E6488">
        <v>4050.68</v>
      </c>
      <c r="F6488">
        <v>0.9</v>
      </c>
      <c r="G6488">
        <v>524</v>
      </c>
      <c r="H6488" t="s">
        <v>54</v>
      </c>
      <c r="I6488">
        <f t="shared" si="203"/>
        <v>9</v>
      </c>
      <c r="J6488">
        <f t="shared" si="204"/>
        <v>1</v>
      </c>
    </row>
    <row r="6489" spans="1:10">
      <c r="A6489" t="s">
        <v>53</v>
      </c>
      <c r="B6489" s="57">
        <v>36050</v>
      </c>
      <c r="C6489">
        <v>1998</v>
      </c>
      <c r="D6489">
        <v>710</v>
      </c>
      <c r="E6489">
        <v>4050.68</v>
      </c>
      <c r="F6489">
        <v>4.92</v>
      </c>
      <c r="G6489">
        <v>541</v>
      </c>
      <c r="H6489" t="s">
        <v>54</v>
      </c>
      <c r="I6489">
        <f t="shared" si="203"/>
        <v>9</v>
      </c>
      <c r="J6489">
        <f t="shared" si="204"/>
        <v>1</v>
      </c>
    </row>
    <row r="6490" spans="1:10">
      <c r="A6490" t="s">
        <v>53</v>
      </c>
      <c r="B6490" s="57">
        <v>36050</v>
      </c>
      <c r="C6490">
        <v>1998</v>
      </c>
      <c r="D6490">
        <v>710</v>
      </c>
      <c r="E6490">
        <v>4700.0200000000004</v>
      </c>
      <c r="F6490">
        <v>18.13</v>
      </c>
      <c r="G6490">
        <v>610</v>
      </c>
      <c r="H6490" t="s">
        <v>18</v>
      </c>
      <c r="I6490">
        <f t="shared" si="203"/>
        <v>9</v>
      </c>
      <c r="J6490">
        <f t="shared" si="204"/>
        <v>1</v>
      </c>
    </row>
    <row r="6491" spans="1:10">
      <c r="A6491" t="s">
        <v>53</v>
      </c>
      <c r="B6491" s="57">
        <v>36050</v>
      </c>
      <c r="C6491">
        <v>1998</v>
      </c>
      <c r="D6491">
        <v>710</v>
      </c>
      <c r="E6491">
        <v>4700.0200000000004</v>
      </c>
      <c r="F6491">
        <v>0.06</v>
      </c>
      <c r="G6491">
        <v>620</v>
      </c>
      <c r="H6491" t="s">
        <v>18</v>
      </c>
      <c r="I6491">
        <f t="shared" si="203"/>
        <v>9</v>
      </c>
      <c r="J6491">
        <f t="shared" si="204"/>
        <v>1</v>
      </c>
    </row>
    <row r="6492" spans="1:10">
      <c r="A6492" t="s">
        <v>53</v>
      </c>
      <c r="B6492" s="57">
        <v>36050</v>
      </c>
      <c r="C6492">
        <v>1998</v>
      </c>
      <c r="D6492">
        <v>710</v>
      </c>
      <c r="E6492">
        <v>4700.0200000000004</v>
      </c>
      <c r="F6492">
        <v>45.4</v>
      </c>
      <c r="G6492">
        <v>630</v>
      </c>
      <c r="H6492" t="s">
        <v>18</v>
      </c>
      <c r="I6492">
        <f t="shared" si="203"/>
        <v>9</v>
      </c>
      <c r="J6492">
        <f t="shared" si="204"/>
        <v>1</v>
      </c>
    </row>
    <row r="6493" spans="1:10">
      <c r="A6493" t="s">
        <v>53</v>
      </c>
      <c r="B6493" s="57">
        <v>36050</v>
      </c>
      <c r="C6493">
        <v>1998</v>
      </c>
      <c r="D6493">
        <v>710</v>
      </c>
      <c r="E6493">
        <v>4700.0200000000004</v>
      </c>
      <c r="F6493">
        <v>187.19</v>
      </c>
      <c r="G6493">
        <v>650</v>
      </c>
      <c r="H6493" t="s">
        <v>18</v>
      </c>
      <c r="I6493">
        <f t="shared" si="203"/>
        <v>9</v>
      </c>
      <c r="J6493">
        <f t="shared" si="204"/>
        <v>1</v>
      </c>
    </row>
    <row r="6494" spans="1:10">
      <c r="A6494" t="s">
        <v>53</v>
      </c>
      <c r="B6494" s="57">
        <v>36050</v>
      </c>
      <c r="C6494">
        <v>1998</v>
      </c>
      <c r="D6494">
        <v>710</v>
      </c>
      <c r="E6494">
        <v>4700.0200000000004</v>
      </c>
      <c r="F6494">
        <v>161.02000000000001</v>
      </c>
      <c r="G6494">
        <v>659</v>
      </c>
      <c r="H6494" t="s">
        <v>55</v>
      </c>
      <c r="I6494">
        <f t="shared" si="203"/>
        <v>9</v>
      </c>
      <c r="J6494">
        <f t="shared" si="204"/>
        <v>1</v>
      </c>
    </row>
    <row r="6495" spans="1:10">
      <c r="A6495" t="s">
        <v>53</v>
      </c>
      <c r="B6495" s="57">
        <v>36050</v>
      </c>
      <c r="C6495">
        <v>1998</v>
      </c>
      <c r="D6495">
        <v>710</v>
      </c>
      <c r="E6495">
        <v>5406.18</v>
      </c>
      <c r="F6495">
        <v>0</v>
      </c>
      <c r="G6495">
        <v>509</v>
      </c>
      <c r="H6495" t="s">
        <v>54</v>
      </c>
      <c r="I6495">
        <f t="shared" si="203"/>
        <v>9</v>
      </c>
      <c r="J6495">
        <f t="shared" si="204"/>
        <v>1</v>
      </c>
    </row>
    <row r="6496" spans="1:10">
      <c r="A6496" t="s">
        <v>53</v>
      </c>
      <c r="B6496" s="57">
        <v>36050</v>
      </c>
      <c r="C6496">
        <v>1998</v>
      </c>
      <c r="D6496">
        <v>710</v>
      </c>
      <c r="E6496">
        <v>5406.18</v>
      </c>
      <c r="F6496">
        <v>0.02</v>
      </c>
      <c r="G6496">
        <v>517</v>
      </c>
      <c r="H6496" t="s">
        <v>54</v>
      </c>
      <c r="I6496">
        <f t="shared" si="203"/>
        <v>9</v>
      </c>
      <c r="J6496">
        <f t="shared" si="204"/>
        <v>1</v>
      </c>
    </row>
    <row r="6497" spans="1:10">
      <c r="A6497" t="s">
        <v>53</v>
      </c>
      <c r="B6497" s="57">
        <v>36050</v>
      </c>
      <c r="C6497">
        <v>1998</v>
      </c>
      <c r="D6497">
        <v>710</v>
      </c>
      <c r="E6497">
        <v>5406.18</v>
      </c>
      <c r="F6497">
        <v>5.31</v>
      </c>
      <c r="G6497">
        <v>518</v>
      </c>
      <c r="H6497" t="s">
        <v>54</v>
      </c>
      <c r="I6497">
        <f t="shared" si="203"/>
        <v>9</v>
      </c>
      <c r="J6497">
        <f t="shared" si="204"/>
        <v>1</v>
      </c>
    </row>
    <row r="6498" spans="1:10">
      <c r="A6498" t="s">
        <v>53</v>
      </c>
      <c r="B6498" s="57">
        <v>36050</v>
      </c>
      <c r="C6498">
        <v>1998</v>
      </c>
      <c r="D6498">
        <v>710</v>
      </c>
      <c r="E6498">
        <v>5406.18</v>
      </c>
      <c r="F6498">
        <v>1.43</v>
      </c>
      <c r="G6498">
        <v>519</v>
      </c>
      <c r="H6498" t="s">
        <v>54</v>
      </c>
      <c r="I6498">
        <f t="shared" si="203"/>
        <v>9</v>
      </c>
      <c r="J6498">
        <f t="shared" si="204"/>
        <v>1</v>
      </c>
    </row>
    <row r="6499" spans="1:10">
      <c r="A6499" t="s">
        <v>53</v>
      </c>
      <c r="B6499" s="57">
        <v>36050</v>
      </c>
      <c r="C6499">
        <v>1998</v>
      </c>
      <c r="D6499">
        <v>710</v>
      </c>
      <c r="E6499">
        <v>5406.18</v>
      </c>
      <c r="F6499">
        <v>31.93</v>
      </c>
      <c r="G6499">
        <v>542</v>
      </c>
      <c r="H6499" t="s">
        <v>54</v>
      </c>
      <c r="I6499">
        <f t="shared" si="203"/>
        <v>9</v>
      </c>
      <c r="J6499">
        <f t="shared" si="204"/>
        <v>1</v>
      </c>
    </row>
    <row r="6500" spans="1:10">
      <c r="A6500" t="s">
        <v>53</v>
      </c>
      <c r="B6500" s="57">
        <v>36050</v>
      </c>
      <c r="C6500">
        <v>1998</v>
      </c>
      <c r="D6500">
        <v>710</v>
      </c>
      <c r="F6500">
        <v>0</v>
      </c>
      <c r="G6500">
        <v>509</v>
      </c>
      <c r="H6500" t="s">
        <v>54</v>
      </c>
      <c r="I6500">
        <f t="shared" si="203"/>
        <v>9</v>
      </c>
      <c r="J6500">
        <f t="shared" si="204"/>
        <v>1</v>
      </c>
    </row>
    <row r="6501" spans="1:10">
      <c r="A6501" t="s">
        <v>53</v>
      </c>
      <c r="B6501" s="57">
        <v>36050</v>
      </c>
      <c r="C6501">
        <v>1998</v>
      </c>
      <c r="D6501">
        <v>710</v>
      </c>
      <c r="F6501">
        <v>0.04</v>
      </c>
      <c r="G6501">
        <v>517</v>
      </c>
      <c r="H6501" t="s">
        <v>54</v>
      </c>
      <c r="I6501">
        <f t="shared" si="203"/>
        <v>9</v>
      </c>
      <c r="J6501">
        <f t="shared" si="204"/>
        <v>1</v>
      </c>
    </row>
    <row r="6502" spans="1:10">
      <c r="A6502" t="s">
        <v>53</v>
      </c>
      <c r="B6502" s="57">
        <v>36050</v>
      </c>
      <c r="C6502">
        <v>1998</v>
      </c>
      <c r="D6502">
        <v>710</v>
      </c>
      <c r="F6502">
        <v>0.48</v>
      </c>
      <c r="G6502">
        <v>518</v>
      </c>
      <c r="H6502" t="s">
        <v>54</v>
      </c>
      <c r="I6502">
        <f t="shared" ref="I6502:I6565" si="205">MONTH(B6502)</f>
        <v>9</v>
      </c>
      <c r="J6502">
        <f t="shared" si="204"/>
        <v>1</v>
      </c>
    </row>
    <row r="6503" spans="1:10">
      <c r="A6503" t="s">
        <v>53</v>
      </c>
      <c r="B6503" s="57">
        <v>36050</v>
      </c>
      <c r="C6503">
        <v>1998</v>
      </c>
      <c r="D6503">
        <v>710</v>
      </c>
      <c r="F6503">
        <v>0.42</v>
      </c>
      <c r="G6503">
        <v>519</v>
      </c>
      <c r="H6503" t="s">
        <v>54</v>
      </c>
      <c r="I6503">
        <f t="shared" si="205"/>
        <v>9</v>
      </c>
      <c r="J6503">
        <f t="shared" si="204"/>
        <v>1</v>
      </c>
    </row>
    <row r="6504" spans="1:10">
      <c r="A6504" t="s">
        <v>53</v>
      </c>
      <c r="B6504" s="57">
        <v>36050</v>
      </c>
      <c r="C6504">
        <v>1998</v>
      </c>
      <c r="D6504">
        <v>710</v>
      </c>
      <c r="F6504">
        <v>0.37</v>
      </c>
      <c r="G6504">
        <v>521</v>
      </c>
      <c r="H6504" t="s">
        <v>54</v>
      </c>
      <c r="I6504">
        <f t="shared" si="205"/>
        <v>9</v>
      </c>
      <c r="J6504">
        <f t="shared" si="204"/>
        <v>1</v>
      </c>
    </row>
    <row r="6505" spans="1:10">
      <c r="A6505" t="s">
        <v>53</v>
      </c>
      <c r="B6505" s="57">
        <v>36050</v>
      </c>
      <c r="C6505">
        <v>1998</v>
      </c>
      <c r="D6505">
        <v>710</v>
      </c>
      <c r="F6505">
        <v>0.01</v>
      </c>
      <c r="G6505">
        <v>524</v>
      </c>
      <c r="H6505" t="s">
        <v>54</v>
      </c>
      <c r="I6505">
        <f t="shared" si="205"/>
        <v>9</v>
      </c>
      <c r="J6505">
        <f t="shared" si="204"/>
        <v>1</v>
      </c>
    </row>
    <row r="6506" spans="1:10">
      <c r="A6506" t="s">
        <v>53</v>
      </c>
      <c r="B6506" s="57">
        <v>36050</v>
      </c>
      <c r="C6506">
        <v>1998</v>
      </c>
      <c r="D6506">
        <v>710</v>
      </c>
      <c r="F6506">
        <v>0.16</v>
      </c>
      <c r="G6506">
        <v>541</v>
      </c>
      <c r="H6506" t="s">
        <v>54</v>
      </c>
      <c r="I6506">
        <f t="shared" si="205"/>
        <v>9</v>
      </c>
      <c r="J6506">
        <f t="shared" si="204"/>
        <v>1</v>
      </c>
    </row>
    <row r="6507" spans="1:10">
      <c r="A6507" t="s">
        <v>53</v>
      </c>
      <c r="B6507" s="57">
        <v>36050</v>
      </c>
      <c r="C6507">
        <v>1998</v>
      </c>
      <c r="D6507">
        <v>710</v>
      </c>
      <c r="F6507">
        <v>4.72</v>
      </c>
      <c r="G6507">
        <v>610</v>
      </c>
      <c r="H6507" t="s">
        <v>18</v>
      </c>
      <c r="I6507">
        <f t="shared" si="205"/>
        <v>9</v>
      </c>
      <c r="J6507">
        <f t="shared" si="204"/>
        <v>1</v>
      </c>
    </row>
    <row r="6508" spans="1:10">
      <c r="A6508" t="s">
        <v>53</v>
      </c>
      <c r="B6508" s="57">
        <v>36050</v>
      </c>
      <c r="C6508">
        <v>1998</v>
      </c>
      <c r="D6508">
        <v>710</v>
      </c>
      <c r="F6508">
        <v>0</v>
      </c>
      <c r="G6508">
        <v>620</v>
      </c>
      <c r="H6508" t="s">
        <v>18</v>
      </c>
      <c r="I6508">
        <f t="shared" si="205"/>
        <v>9</v>
      </c>
      <c r="J6508">
        <f t="shared" si="204"/>
        <v>1</v>
      </c>
    </row>
    <row r="6509" spans="1:10">
      <c r="A6509" t="s">
        <v>53</v>
      </c>
      <c r="B6509" s="57">
        <v>36050</v>
      </c>
      <c r="C6509">
        <v>1998</v>
      </c>
      <c r="D6509">
        <v>710</v>
      </c>
      <c r="F6509">
        <v>2.02</v>
      </c>
      <c r="G6509">
        <v>630</v>
      </c>
      <c r="H6509" t="s">
        <v>18</v>
      </c>
      <c r="I6509">
        <f t="shared" si="205"/>
        <v>9</v>
      </c>
      <c r="J6509">
        <f t="shared" si="204"/>
        <v>1</v>
      </c>
    </row>
    <row r="6510" spans="1:10">
      <c r="A6510" t="s">
        <v>53</v>
      </c>
      <c r="B6510" s="57">
        <v>36050</v>
      </c>
      <c r="C6510">
        <v>1998</v>
      </c>
      <c r="D6510">
        <v>710</v>
      </c>
      <c r="F6510">
        <v>0.01</v>
      </c>
      <c r="G6510">
        <v>649</v>
      </c>
      <c r="H6510" t="s">
        <v>55</v>
      </c>
      <c r="I6510">
        <f t="shared" si="205"/>
        <v>9</v>
      </c>
      <c r="J6510">
        <f t="shared" si="204"/>
        <v>1</v>
      </c>
    </row>
    <row r="6511" spans="1:10">
      <c r="A6511" t="s">
        <v>53</v>
      </c>
      <c r="B6511" s="57">
        <v>36050</v>
      </c>
      <c r="C6511">
        <v>1998</v>
      </c>
      <c r="D6511">
        <v>710</v>
      </c>
      <c r="F6511">
        <v>15.16</v>
      </c>
      <c r="G6511">
        <v>650</v>
      </c>
      <c r="H6511" t="s">
        <v>18</v>
      </c>
      <c r="I6511">
        <f t="shared" si="205"/>
        <v>9</v>
      </c>
      <c r="J6511">
        <f t="shared" si="204"/>
        <v>1</v>
      </c>
    </row>
    <row r="6512" spans="1:10">
      <c r="A6512" t="s">
        <v>53</v>
      </c>
      <c r="B6512" s="57">
        <v>36050</v>
      </c>
      <c r="C6512">
        <v>1998</v>
      </c>
      <c r="D6512">
        <v>710</v>
      </c>
      <c r="F6512">
        <v>0.52</v>
      </c>
      <c r="G6512">
        <v>659</v>
      </c>
      <c r="H6512" t="s">
        <v>55</v>
      </c>
      <c r="I6512">
        <f t="shared" si="205"/>
        <v>9</v>
      </c>
      <c r="J6512">
        <f t="shared" si="204"/>
        <v>1</v>
      </c>
    </row>
    <row r="6513" spans="1:10">
      <c r="A6513" t="s">
        <v>53</v>
      </c>
      <c r="B6513" s="57">
        <v>36057</v>
      </c>
      <c r="C6513">
        <v>1998</v>
      </c>
      <c r="D6513">
        <v>710</v>
      </c>
      <c r="E6513">
        <v>3557.38</v>
      </c>
      <c r="F6513">
        <v>1.43</v>
      </c>
      <c r="G6513">
        <v>640</v>
      </c>
      <c r="H6513" t="s">
        <v>18</v>
      </c>
      <c r="I6513">
        <f t="shared" si="205"/>
        <v>9</v>
      </c>
      <c r="J6513">
        <f t="shared" si="204"/>
        <v>1</v>
      </c>
    </row>
    <row r="6514" spans="1:10">
      <c r="A6514" t="s">
        <v>53</v>
      </c>
      <c r="B6514" s="57">
        <v>36057</v>
      </c>
      <c r="C6514">
        <v>1998</v>
      </c>
      <c r="D6514">
        <v>710</v>
      </c>
      <c r="E6514">
        <v>3557.38</v>
      </c>
      <c r="F6514">
        <v>13.08</v>
      </c>
      <c r="G6514">
        <v>650</v>
      </c>
      <c r="H6514" t="s">
        <v>18</v>
      </c>
      <c r="I6514">
        <f t="shared" si="205"/>
        <v>9</v>
      </c>
      <c r="J6514">
        <f t="shared" si="204"/>
        <v>1</v>
      </c>
    </row>
    <row r="6515" spans="1:10">
      <c r="A6515" t="s">
        <v>53</v>
      </c>
      <c r="B6515" s="57">
        <v>36057</v>
      </c>
      <c r="C6515">
        <v>1998</v>
      </c>
      <c r="D6515">
        <v>710</v>
      </c>
      <c r="E6515">
        <v>4050.68</v>
      </c>
      <c r="F6515">
        <v>1.07</v>
      </c>
      <c r="G6515">
        <v>521</v>
      </c>
      <c r="H6515" t="s">
        <v>54</v>
      </c>
      <c r="I6515">
        <f t="shared" si="205"/>
        <v>9</v>
      </c>
      <c r="J6515">
        <f t="shared" si="204"/>
        <v>1</v>
      </c>
    </row>
    <row r="6516" spans="1:10">
      <c r="A6516" t="s">
        <v>53</v>
      </c>
      <c r="B6516" s="57">
        <v>36057</v>
      </c>
      <c r="C6516">
        <v>1998</v>
      </c>
      <c r="D6516">
        <v>710</v>
      </c>
      <c r="E6516">
        <v>4050.68</v>
      </c>
      <c r="F6516">
        <v>1.73</v>
      </c>
      <c r="G6516">
        <v>541</v>
      </c>
      <c r="H6516" t="s">
        <v>54</v>
      </c>
      <c r="I6516">
        <f t="shared" si="205"/>
        <v>9</v>
      </c>
      <c r="J6516">
        <f t="shared" si="204"/>
        <v>1</v>
      </c>
    </row>
    <row r="6517" spans="1:10">
      <c r="A6517" t="s">
        <v>53</v>
      </c>
      <c r="B6517" s="57">
        <v>36057</v>
      </c>
      <c r="C6517">
        <v>1998</v>
      </c>
      <c r="D6517">
        <v>710</v>
      </c>
      <c r="E6517">
        <v>4700.0200000000004</v>
      </c>
      <c r="F6517">
        <v>26.98</v>
      </c>
      <c r="G6517">
        <v>610</v>
      </c>
      <c r="H6517" t="s">
        <v>18</v>
      </c>
      <c r="I6517">
        <f t="shared" si="205"/>
        <v>9</v>
      </c>
      <c r="J6517">
        <f t="shared" si="204"/>
        <v>1</v>
      </c>
    </row>
    <row r="6518" spans="1:10">
      <c r="A6518" t="s">
        <v>53</v>
      </c>
      <c r="B6518" s="57">
        <v>36057</v>
      </c>
      <c r="C6518">
        <v>1998</v>
      </c>
      <c r="D6518">
        <v>710</v>
      </c>
      <c r="E6518">
        <v>4700.0200000000004</v>
      </c>
      <c r="F6518">
        <v>1.79</v>
      </c>
      <c r="G6518">
        <v>620</v>
      </c>
      <c r="H6518" t="s">
        <v>18</v>
      </c>
      <c r="I6518">
        <f t="shared" si="205"/>
        <v>9</v>
      </c>
      <c r="J6518">
        <f t="shared" si="204"/>
        <v>1</v>
      </c>
    </row>
    <row r="6519" spans="1:10">
      <c r="A6519" t="s">
        <v>53</v>
      </c>
      <c r="B6519" s="57">
        <v>36057</v>
      </c>
      <c r="C6519">
        <v>1998</v>
      </c>
      <c r="D6519">
        <v>710</v>
      </c>
      <c r="E6519">
        <v>4700.0200000000004</v>
      </c>
      <c r="F6519">
        <v>127.99</v>
      </c>
      <c r="G6519">
        <v>630</v>
      </c>
      <c r="H6519" t="s">
        <v>18</v>
      </c>
      <c r="I6519">
        <f t="shared" si="205"/>
        <v>9</v>
      </c>
      <c r="J6519">
        <f t="shared" si="204"/>
        <v>1</v>
      </c>
    </row>
    <row r="6520" spans="1:10">
      <c r="A6520" t="s">
        <v>53</v>
      </c>
      <c r="B6520" s="57">
        <v>36057</v>
      </c>
      <c r="C6520">
        <v>1998</v>
      </c>
      <c r="D6520">
        <v>710</v>
      </c>
      <c r="E6520">
        <v>4700.0200000000004</v>
      </c>
      <c r="F6520">
        <v>34.71</v>
      </c>
      <c r="G6520">
        <v>640</v>
      </c>
      <c r="H6520" t="s">
        <v>18</v>
      </c>
      <c r="I6520">
        <f t="shared" si="205"/>
        <v>9</v>
      </c>
      <c r="J6520">
        <f t="shared" si="204"/>
        <v>1</v>
      </c>
    </row>
    <row r="6521" spans="1:10">
      <c r="A6521" t="s">
        <v>53</v>
      </c>
      <c r="B6521" s="57">
        <v>36057</v>
      </c>
      <c r="C6521">
        <v>1998</v>
      </c>
      <c r="D6521">
        <v>710</v>
      </c>
      <c r="E6521">
        <v>4700.0200000000004</v>
      </c>
      <c r="F6521">
        <v>1.41</v>
      </c>
      <c r="G6521">
        <v>649</v>
      </c>
      <c r="H6521" t="s">
        <v>55</v>
      </c>
      <c r="I6521">
        <f t="shared" si="205"/>
        <v>9</v>
      </c>
      <c r="J6521">
        <f t="shared" si="204"/>
        <v>1</v>
      </c>
    </row>
    <row r="6522" spans="1:10">
      <c r="A6522" t="s">
        <v>53</v>
      </c>
      <c r="B6522" s="57">
        <v>36057</v>
      </c>
      <c r="C6522">
        <v>1998</v>
      </c>
      <c r="D6522">
        <v>710</v>
      </c>
      <c r="E6522">
        <v>4700.0200000000004</v>
      </c>
      <c r="F6522">
        <v>196.09</v>
      </c>
      <c r="G6522">
        <v>650</v>
      </c>
      <c r="H6522" t="s">
        <v>18</v>
      </c>
      <c r="I6522">
        <f t="shared" si="205"/>
        <v>9</v>
      </c>
      <c r="J6522">
        <f t="shared" si="204"/>
        <v>1</v>
      </c>
    </row>
    <row r="6523" spans="1:10">
      <c r="A6523" t="s">
        <v>53</v>
      </c>
      <c r="B6523" s="57">
        <v>36057</v>
      </c>
      <c r="C6523">
        <v>1998</v>
      </c>
      <c r="D6523">
        <v>710</v>
      </c>
      <c r="E6523">
        <v>4700.0200000000004</v>
      </c>
      <c r="F6523">
        <v>160.78</v>
      </c>
      <c r="G6523">
        <v>659</v>
      </c>
      <c r="H6523" t="s">
        <v>55</v>
      </c>
      <c r="I6523">
        <f t="shared" si="205"/>
        <v>9</v>
      </c>
      <c r="J6523">
        <f t="shared" si="204"/>
        <v>1</v>
      </c>
    </row>
    <row r="6524" spans="1:10">
      <c r="A6524" t="s">
        <v>53</v>
      </c>
      <c r="B6524" s="57">
        <v>36057</v>
      </c>
      <c r="C6524">
        <v>1998</v>
      </c>
      <c r="D6524">
        <v>710</v>
      </c>
      <c r="E6524">
        <v>5406.18</v>
      </c>
      <c r="F6524">
        <v>0.06</v>
      </c>
      <c r="G6524">
        <v>517</v>
      </c>
      <c r="H6524" t="s">
        <v>54</v>
      </c>
      <c r="I6524">
        <f t="shared" si="205"/>
        <v>9</v>
      </c>
      <c r="J6524">
        <f t="shared" si="204"/>
        <v>1</v>
      </c>
    </row>
    <row r="6525" spans="1:10">
      <c r="A6525" t="s">
        <v>53</v>
      </c>
      <c r="B6525" s="57">
        <v>36057</v>
      </c>
      <c r="C6525">
        <v>1998</v>
      </c>
      <c r="D6525">
        <v>710</v>
      </c>
      <c r="E6525">
        <v>5406.18</v>
      </c>
      <c r="F6525">
        <v>5.63</v>
      </c>
      <c r="G6525">
        <v>518</v>
      </c>
      <c r="H6525" t="s">
        <v>54</v>
      </c>
      <c r="I6525">
        <f t="shared" si="205"/>
        <v>9</v>
      </c>
      <c r="J6525">
        <f t="shared" si="204"/>
        <v>1</v>
      </c>
    </row>
    <row r="6526" spans="1:10">
      <c r="A6526" t="s">
        <v>53</v>
      </c>
      <c r="B6526" s="57">
        <v>36057</v>
      </c>
      <c r="C6526">
        <v>1998</v>
      </c>
      <c r="D6526">
        <v>710</v>
      </c>
      <c r="E6526">
        <v>5406.18</v>
      </c>
      <c r="F6526">
        <v>24.27</v>
      </c>
      <c r="G6526">
        <v>519</v>
      </c>
      <c r="H6526" t="s">
        <v>54</v>
      </c>
      <c r="I6526">
        <f t="shared" si="205"/>
        <v>9</v>
      </c>
      <c r="J6526">
        <f t="shared" si="204"/>
        <v>1</v>
      </c>
    </row>
    <row r="6527" spans="1:10">
      <c r="A6527" t="s">
        <v>53</v>
      </c>
      <c r="B6527" s="57">
        <v>36057</v>
      </c>
      <c r="C6527">
        <v>1998</v>
      </c>
      <c r="D6527">
        <v>710</v>
      </c>
      <c r="E6527">
        <v>5406.18</v>
      </c>
      <c r="F6527">
        <v>1.27</v>
      </c>
      <c r="G6527">
        <v>541</v>
      </c>
      <c r="H6527" t="s">
        <v>54</v>
      </c>
      <c r="I6527">
        <f t="shared" si="205"/>
        <v>9</v>
      </c>
      <c r="J6527">
        <f t="shared" si="204"/>
        <v>1</v>
      </c>
    </row>
    <row r="6528" spans="1:10">
      <c r="A6528" t="s">
        <v>53</v>
      </c>
      <c r="B6528" s="57">
        <v>36057</v>
      </c>
      <c r="C6528">
        <v>1998</v>
      </c>
      <c r="D6528">
        <v>710</v>
      </c>
      <c r="E6528">
        <v>5406.18</v>
      </c>
      <c r="F6528">
        <v>3.8</v>
      </c>
      <c r="G6528">
        <v>542</v>
      </c>
      <c r="H6528" t="s">
        <v>54</v>
      </c>
      <c r="I6528">
        <f t="shared" si="205"/>
        <v>9</v>
      </c>
      <c r="J6528">
        <f t="shared" si="204"/>
        <v>1</v>
      </c>
    </row>
    <row r="6529" spans="1:10">
      <c r="A6529" t="s">
        <v>53</v>
      </c>
      <c r="B6529" s="57">
        <v>36057</v>
      </c>
      <c r="C6529">
        <v>1998</v>
      </c>
      <c r="D6529">
        <v>710</v>
      </c>
      <c r="F6529">
        <v>0</v>
      </c>
      <c r="G6529">
        <v>509</v>
      </c>
      <c r="H6529" t="s">
        <v>54</v>
      </c>
      <c r="I6529">
        <f t="shared" si="205"/>
        <v>9</v>
      </c>
      <c r="J6529">
        <f t="shared" si="204"/>
        <v>1</v>
      </c>
    </row>
    <row r="6530" spans="1:10">
      <c r="A6530" t="s">
        <v>53</v>
      </c>
      <c r="B6530" s="57">
        <v>36057</v>
      </c>
      <c r="C6530">
        <v>1998</v>
      </c>
      <c r="D6530">
        <v>710</v>
      </c>
      <c r="F6530">
        <v>0</v>
      </c>
      <c r="G6530">
        <v>517</v>
      </c>
      <c r="H6530" t="s">
        <v>54</v>
      </c>
      <c r="I6530">
        <f t="shared" si="205"/>
        <v>9</v>
      </c>
      <c r="J6530">
        <f t="shared" si="204"/>
        <v>1</v>
      </c>
    </row>
    <row r="6531" spans="1:10">
      <c r="A6531" t="s">
        <v>53</v>
      </c>
      <c r="B6531" s="57">
        <v>36057</v>
      </c>
      <c r="C6531">
        <v>1998</v>
      </c>
      <c r="D6531">
        <v>710</v>
      </c>
      <c r="F6531">
        <v>0.16</v>
      </c>
      <c r="G6531">
        <v>518</v>
      </c>
      <c r="H6531" t="s">
        <v>54</v>
      </c>
      <c r="I6531">
        <f t="shared" si="205"/>
        <v>9</v>
      </c>
      <c r="J6531">
        <f t="shared" ref="J6531:J6594" si="206">IF(I6531&lt;7,0,1)</f>
        <v>1</v>
      </c>
    </row>
    <row r="6532" spans="1:10">
      <c r="A6532" t="s">
        <v>53</v>
      </c>
      <c r="B6532" s="57">
        <v>36057</v>
      </c>
      <c r="C6532">
        <v>1998</v>
      </c>
      <c r="D6532">
        <v>710</v>
      </c>
      <c r="F6532">
        <v>0.51</v>
      </c>
      <c r="G6532">
        <v>519</v>
      </c>
      <c r="H6532" t="s">
        <v>54</v>
      </c>
      <c r="I6532">
        <f t="shared" si="205"/>
        <v>9</v>
      </c>
      <c r="J6532">
        <f t="shared" si="206"/>
        <v>1</v>
      </c>
    </row>
    <row r="6533" spans="1:10">
      <c r="A6533" t="s">
        <v>53</v>
      </c>
      <c r="B6533" s="57">
        <v>36057</v>
      </c>
      <c r="C6533">
        <v>1998</v>
      </c>
      <c r="D6533">
        <v>710</v>
      </c>
      <c r="F6533">
        <v>0.2</v>
      </c>
      <c r="G6533">
        <v>541</v>
      </c>
      <c r="H6533" t="s">
        <v>54</v>
      </c>
      <c r="I6533">
        <f t="shared" si="205"/>
        <v>9</v>
      </c>
      <c r="J6533">
        <f t="shared" si="206"/>
        <v>1</v>
      </c>
    </row>
    <row r="6534" spans="1:10">
      <c r="A6534" t="s">
        <v>53</v>
      </c>
      <c r="B6534" s="57">
        <v>36057</v>
      </c>
      <c r="C6534">
        <v>1998</v>
      </c>
      <c r="D6534">
        <v>710</v>
      </c>
      <c r="F6534">
        <v>2.15</v>
      </c>
      <c r="G6534">
        <v>610</v>
      </c>
      <c r="H6534" t="s">
        <v>18</v>
      </c>
      <c r="I6534">
        <f t="shared" si="205"/>
        <v>9</v>
      </c>
      <c r="J6534">
        <f t="shared" si="206"/>
        <v>1</v>
      </c>
    </row>
    <row r="6535" spans="1:10">
      <c r="A6535" t="s">
        <v>53</v>
      </c>
      <c r="B6535" s="57">
        <v>36057</v>
      </c>
      <c r="C6535">
        <v>1998</v>
      </c>
      <c r="D6535">
        <v>710</v>
      </c>
      <c r="F6535">
        <v>0.31</v>
      </c>
      <c r="G6535">
        <v>620</v>
      </c>
      <c r="H6535" t="s">
        <v>18</v>
      </c>
      <c r="I6535">
        <f t="shared" si="205"/>
        <v>9</v>
      </c>
      <c r="J6535">
        <f t="shared" si="206"/>
        <v>1</v>
      </c>
    </row>
    <row r="6536" spans="1:10">
      <c r="A6536" t="s">
        <v>53</v>
      </c>
      <c r="B6536" s="57">
        <v>36057</v>
      </c>
      <c r="C6536">
        <v>1998</v>
      </c>
      <c r="D6536">
        <v>710</v>
      </c>
      <c r="F6536">
        <v>4.99</v>
      </c>
      <c r="G6536">
        <v>630</v>
      </c>
      <c r="H6536" t="s">
        <v>18</v>
      </c>
      <c r="I6536">
        <f t="shared" si="205"/>
        <v>9</v>
      </c>
      <c r="J6536">
        <f t="shared" si="206"/>
        <v>1</v>
      </c>
    </row>
    <row r="6537" spans="1:10">
      <c r="A6537" t="s">
        <v>53</v>
      </c>
      <c r="B6537" s="57">
        <v>36057</v>
      </c>
      <c r="C6537">
        <v>1998</v>
      </c>
      <c r="D6537">
        <v>710</v>
      </c>
      <c r="F6537">
        <v>3.07</v>
      </c>
      <c r="G6537">
        <v>640</v>
      </c>
      <c r="H6537" t="s">
        <v>18</v>
      </c>
      <c r="I6537">
        <f t="shared" si="205"/>
        <v>9</v>
      </c>
      <c r="J6537">
        <f t="shared" si="206"/>
        <v>1</v>
      </c>
    </row>
    <row r="6538" spans="1:10">
      <c r="A6538" t="s">
        <v>53</v>
      </c>
      <c r="B6538" s="57">
        <v>36057</v>
      </c>
      <c r="C6538">
        <v>1998</v>
      </c>
      <c r="D6538">
        <v>710</v>
      </c>
      <c r="F6538">
        <v>0.09</v>
      </c>
      <c r="G6538">
        <v>649</v>
      </c>
      <c r="H6538" t="s">
        <v>55</v>
      </c>
      <c r="I6538">
        <f t="shared" si="205"/>
        <v>9</v>
      </c>
      <c r="J6538">
        <f t="shared" si="206"/>
        <v>1</v>
      </c>
    </row>
    <row r="6539" spans="1:10">
      <c r="A6539" t="s">
        <v>53</v>
      </c>
      <c r="B6539" s="57">
        <v>36057</v>
      </c>
      <c r="C6539">
        <v>1998</v>
      </c>
      <c r="D6539">
        <v>710</v>
      </c>
      <c r="F6539">
        <v>22.1</v>
      </c>
      <c r="G6539">
        <v>650</v>
      </c>
      <c r="H6539" t="s">
        <v>18</v>
      </c>
      <c r="I6539">
        <f t="shared" si="205"/>
        <v>9</v>
      </c>
      <c r="J6539">
        <f t="shared" si="206"/>
        <v>1</v>
      </c>
    </row>
    <row r="6540" spans="1:10">
      <c r="A6540" t="s">
        <v>53</v>
      </c>
      <c r="B6540" s="57">
        <v>36057</v>
      </c>
      <c r="C6540">
        <v>1998</v>
      </c>
      <c r="D6540">
        <v>710</v>
      </c>
      <c r="F6540">
        <v>1.1000000000000001</v>
      </c>
      <c r="G6540">
        <v>659</v>
      </c>
      <c r="H6540" t="s">
        <v>55</v>
      </c>
      <c r="I6540">
        <f t="shared" si="205"/>
        <v>9</v>
      </c>
      <c r="J6540">
        <f t="shared" si="206"/>
        <v>1</v>
      </c>
    </row>
    <row r="6541" spans="1:10">
      <c r="A6541" t="s">
        <v>53</v>
      </c>
      <c r="B6541" s="57">
        <v>36064</v>
      </c>
      <c r="C6541">
        <v>1998</v>
      </c>
      <c r="D6541">
        <v>710</v>
      </c>
      <c r="E6541">
        <v>3557.38</v>
      </c>
      <c r="F6541">
        <v>5.76</v>
      </c>
      <c r="G6541">
        <v>630</v>
      </c>
      <c r="H6541" t="s">
        <v>18</v>
      </c>
      <c r="I6541">
        <f t="shared" si="205"/>
        <v>9</v>
      </c>
      <c r="J6541">
        <f t="shared" si="206"/>
        <v>1</v>
      </c>
    </row>
    <row r="6542" spans="1:10">
      <c r="A6542" t="s">
        <v>53</v>
      </c>
      <c r="B6542" s="57">
        <v>36064</v>
      </c>
      <c r="C6542">
        <v>1998</v>
      </c>
      <c r="D6542">
        <v>710</v>
      </c>
      <c r="E6542">
        <v>3557.38</v>
      </c>
      <c r="F6542">
        <v>20.74</v>
      </c>
      <c r="G6542">
        <v>650</v>
      </c>
      <c r="H6542" t="s">
        <v>18</v>
      </c>
      <c r="I6542">
        <f t="shared" si="205"/>
        <v>9</v>
      </c>
      <c r="J6542">
        <f t="shared" si="206"/>
        <v>1</v>
      </c>
    </row>
    <row r="6543" spans="1:10">
      <c r="A6543" t="s">
        <v>53</v>
      </c>
      <c r="B6543" s="57">
        <v>36064</v>
      </c>
      <c r="C6543">
        <v>1998</v>
      </c>
      <c r="D6543">
        <v>710</v>
      </c>
      <c r="E6543">
        <v>4050.68</v>
      </c>
      <c r="F6543">
        <v>0.61</v>
      </c>
      <c r="G6543">
        <v>517</v>
      </c>
      <c r="H6543" t="s">
        <v>54</v>
      </c>
      <c r="I6543">
        <f t="shared" si="205"/>
        <v>9</v>
      </c>
      <c r="J6543">
        <f t="shared" si="206"/>
        <v>1</v>
      </c>
    </row>
    <row r="6544" spans="1:10">
      <c r="A6544" t="s">
        <v>53</v>
      </c>
      <c r="B6544" s="57">
        <v>36064</v>
      </c>
      <c r="C6544">
        <v>1998</v>
      </c>
      <c r="D6544">
        <v>710</v>
      </c>
      <c r="E6544">
        <v>4050.68</v>
      </c>
      <c r="F6544">
        <v>0.52</v>
      </c>
      <c r="G6544">
        <v>521</v>
      </c>
      <c r="H6544" t="s">
        <v>54</v>
      </c>
      <c r="I6544">
        <f t="shared" si="205"/>
        <v>9</v>
      </c>
      <c r="J6544">
        <f t="shared" si="206"/>
        <v>1</v>
      </c>
    </row>
    <row r="6545" spans="1:10">
      <c r="A6545" t="s">
        <v>53</v>
      </c>
      <c r="B6545" s="57">
        <v>36064</v>
      </c>
      <c r="C6545">
        <v>1998</v>
      </c>
      <c r="D6545">
        <v>710</v>
      </c>
      <c r="E6545">
        <v>4700.0200000000004</v>
      </c>
      <c r="F6545">
        <v>72.180000000000007</v>
      </c>
      <c r="G6545">
        <v>630</v>
      </c>
      <c r="H6545" t="s">
        <v>18</v>
      </c>
      <c r="I6545">
        <f t="shared" si="205"/>
        <v>9</v>
      </c>
      <c r="J6545">
        <f t="shared" si="206"/>
        <v>1</v>
      </c>
    </row>
    <row r="6546" spans="1:10">
      <c r="A6546" t="s">
        <v>53</v>
      </c>
      <c r="B6546" s="57">
        <v>36064</v>
      </c>
      <c r="C6546">
        <v>1998</v>
      </c>
      <c r="D6546">
        <v>710</v>
      </c>
      <c r="E6546">
        <v>4700.0200000000004</v>
      </c>
      <c r="F6546">
        <v>74.03</v>
      </c>
      <c r="G6546">
        <v>640</v>
      </c>
      <c r="H6546" t="s">
        <v>18</v>
      </c>
      <c r="I6546">
        <f t="shared" si="205"/>
        <v>9</v>
      </c>
      <c r="J6546">
        <f t="shared" si="206"/>
        <v>1</v>
      </c>
    </row>
    <row r="6547" spans="1:10">
      <c r="A6547" t="s">
        <v>53</v>
      </c>
      <c r="B6547" s="57">
        <v>36064</v>
      </c>
      <c r="C6547">
        <v>1998</v>
      </c>
      <c r="D6547">
        <v>710</v>
      </c>
      <c r="E6547">
        <v>4700.0200000000004</v>
      </c>
      <c r="F6547">
        <v>0.93</v>
      </c>
      <c r="G6547">
        <v>649</v>
      </c>
      <c r="H6547" t="s">
        <v>55</v>
      </c>
      <c r="I6547">
        <f t="shared" si="205"/>
        <v>9</v>
      </c>
      <c r="J6547">
        <f t="shared" si="206"/>
        <v>1</v>
      </c>
    </row>
    <row r="6548" spans="1:10">
      <c r="A6548" t="s">
        <v>53</v>
      </c>
      <c r="B6548" s="57">
        <v>36064</v>
      </c>
      <c r="C6548">
        <v>1998</v>
      </c>
      <c r="D6548">
        <v>710</v>
      </c>
      <c r="E6548">
        <v>4700.0200000000004</v>
      </c>
      <c r="F6548">
        <v>107.68</v>
      </c>
      <c r="G6548">
        <v>650</v>
      </c>
      <c r="H6548" t="s">
        <v>18</v>
      </c>
      <c r="I6548">
        <f t="shared" si="205"/>
        <v>9</v>
      </c>
      <c r="J6548">
        <f t="shared" si="206"/>
        <v>1</v>
      </c>
    </row>
    <row r="6549" spans="1:10">
      <c r="A6549" t="s">
        <v>53</v>
      </c>
      <c r="B6549" s="57">
        <v>36064</v>
      </c>
      <c r="C6549">
        <v>1998</v>
      </c>
      <c r="D6549">
        <v>710</v>
      </c>
      <c r="E6549">
        <v>4700.0200000000004</v>
      </c>
      <c r="F6549">
        <v>189.94</v>
      </c>
      <c r="G6549">
        <v>659</v>
      </c>
      <c r="H6549" t="s">
        <v>55</v>
      </c>
      <c r="I6549">
        <f t="shared" si="205"/>
        <v>9</v>
      </c>
      <c r="J6549">
        <f t="shared" si="206"/>
        <v>1</v>
      </c>
    </row>
    <row r="6550" spans="1:10">
      <c r="A6550" t="s">
        <v>53</v>
      </c>
      <c r="B6550" s="57">
        <v>36064</v>
      </c>
      <c r="C6550">
        <v>1998</v>
      </c>
      <c r="D6550">
        <v>710</v>
      </c>
      <c r="E6550">
        <v>5406.18</v>
      </c>
      <c r="F6550">
        <v>3.4</v>
      </c>
      <c r="G6550">
        <v>514</v>
      </c>
      <c r="H6550" t="s">
        <v>54</v>
      </c>
      <c r="I6550">
        <f t="shared" si="205"/>
        <v>9</v>
      </c>
      <c r="J6550">
        <f t="shared" si="206"/>
        <v>1</v>
      </c>
    </row>
    <row r="6551" spans="1:10">
      <c r="A6551" t="s">
        <v>53</v>
      </c>
      <c r="B6551" s="57">
        <v>36064</v>
      </c>
      <c r="C6551">
        <v>1998</v>
      </c>
      <c r="D6551">
        <v>710</v>
      </c>
      <c r="E6551">
        <v>5406.18</v>
      </c>
      <c r="F6551">
        <v>0.02</v>
      </c>
      <c r="G6551">
        <v>517</v>
      </c>
      <c r="H6551" t="s">
        <v>54</v>
      </c>
      <c r="I6551">
        <f t="shared" si="205"/>
        <v>9</v>
      </c>
      <c r="J6551">
        <f t="shared" si="206"/>
        <v>1</v>
      </c>
    </row>
    <row r="6552" spans="1:10">
      <c r="A6552" t="s">
        <v>53</v>
      </c>
      <c r="B6552" s="57">
        <v>36064</v>
      </c>
      <c r="C6552">
        <v>1998</v>
      </c>
      <c r="D6552">
        <v>710</v>
      </c>
      <c r="E6552">
        <v>5406.18</v>
      </c>
      <c r="F6552">
        <v>0.74</v>
      </c>
      <c r="G6552">
        <v>519</v>
      </c>
      <c r="H6552" t="s">
        <v>54</v>
      </c>
      <c r="I6552">
        <f t="shared" si="205"/>
        <v>9</v>
      </c>
      <c r="J6552">
        <f t="shared" si="206"/>
        <v>1</v>
      </c>
    </row>
    <row r="6553" spans="1:10">
      <c r="A6553" t="s">
        <v>53</v>
      </c>
      <c r="B6553" s="57">
        <v>36064</v>
      </c>
      <c r="C6553">
        <v>1998</v>
      </c>
      <c r="D6553">
        <v>710</v>
      </c>
      <c r="F6553">
        <v>0.15</v>
      </c>
      <c r="G6553">
        <v>509</v>
      </c>
      <c r="H6553" t="s">
        <v>54</v>
      </c>
      <c r="I6553">
        <f t="shared" si="205"/>
        <v>9</v>
      </c>
      <c r="J6553">
        <f t="shared" si="206"/>
        <v>1</v>
      </c>
    </row>
    <row r="6554" spans="1:10">
      <c r="A6554" t="s">
        <v>53</v>
      </c>
      <c r="B6554" s="57">
        <v>36064</v>
      </c>
      <c r="C6554">
        <v>1998</v>
      </c>
      <c r="D6554">
        <v>710</v>
      </c>
      <c r="F6554">
        <v>0.04</v>
      </c>
      <c r="G6554">
        <v>514</v>
      </c>
      <c r="H6554" t="s">
        <v>54</v>
      </c>
      <c r="I6554">
        <f t="shared" si="205"/>
        <v>9</v>
      </c>
      <c r="J6554">
        <f t="shared" si="206"/>
        <v>1</v>
      </c>
    </row>
    <row r="6555" spans="1:10">
      <c r="A6555" t="s">
        <v>53</v>
      </c>
      <c r="B6555" s="57">
        <v>36064</v>
      </c>
      <c r="C6555">
        <v>1998</v>
      </c>
      <c r="D6555">
        <v>710</v>
      </c>
      <c r="F6555">
        <v>0</v>
      </c>
      <c r="G6555">
        <v>517</v>
      </c>
      <c r="H6555" t="s">
        <v>54</v>
      </c>
      <c r="I6555">
        <f t="shared" si="205"/>
        <v>9</v>
      </c>
      <c r="J6555">
        <f t="shared" si="206"/>
        <v>1</v>
      </c>
    </row>
    <row r="6556" spans="1:10">
      <c r="A6556" t="s">
        <v>53</v>
      </c>
      <c r="B6556" s="57">
        <v>36064</v>
      </c>
      <c r="C6556">
        <v>1998</v>
      </c>
      <c r="D6556">
        <v>710</v>
      </c>
      <c r="F6556">
        <v>0.04</v>
      </c>
      <c r="G6556">
        <v>518</v>
      </c>
      <c r="H6556" t="s">
        <v>54</v>
      </c>
      <c r="I6556">
        <f t="shared" si="205"/>
        <v>9</v>
      </c>
      <c r="J6556">
        <f t="shared" si="206"/>
        <v>1</v>
      </c>
    </row>
    <row r="6557" spans="1:10">
      <c r="A6557" t="s">
        <v>53</v>
      </c>
      <c r="B6557" s="57">
        <v>36064</v>
      </c>
      <c r="C6557">
        <v>1998</v>
      </c>
      <c r="D6557">
        <v>710</v>
      </c>
      <c r="F6557">
        <v>0.03</v>
      </c>
      <c r="G6557">
        <v>519</v>
      </c>
      <c r="H6557" t="s">
        <v>54</v>
      </c>
      <c r="I6557">
        <f t="shared" si="205"/>
        <v>9</v>
      </c>
      <c r="J6557">
        <f t="shared" si="206"/>
        <v>1</v>
      </c>
    </row>
    <row r="6558" spans="1:10">
      <c r="A6558" t="s">
        <v>53</v>
      </c>
      <c r="B6558" s="57">
        <v>36064</v>
      </c>
      <c r="C6558">
        <v>1998</v>
      </c>
      <c r="D6558">
        <v>710</v>
      </c>
      <c r="F6558">
        <v>0</v>
      </c>
      <c r="G6558">
        <v>521</v>
      </c>
      <c r="H6558" t="s">
        <v>54</v>
      </c>
      <c r="I6558">
        <f t="shared" si="205"/>
        <v>9</v>
      </c>
      <c r="J6558">
        <f t="shared" si="206"/>
        <v>1</v>
      </c>
    </row>
    <row r="6559" spans="1:10">
      <c r="A6559" t="s">
        <v>53</v>
      </c>
      <c r="B6559" s="57">
        <v>36064</v>
      </c>
      <c r="C6559">
        <v>1998</v>
      </c>
      <c r="D6559">
        <v>710</v>
      </c>
      <c r="F6559">
        <v>5.98</v>
      </c>
      <c r="G6559">
        <v>630</v>
      </c>
      <c r="H6559" t="s">
        <v>18</v>
      </c>
      <c r="I6559">
        <f t="shared" si="205"/>
        <v>9</v>
      </c>
      <c r="J6559">
        <f t="shared" si="206"/>
        <v>1</v>
      </c>
    </row>
    <row r="6560" spans="1:10">
      <c r="A6560" t="s">
        <v>53</v>
      </c>
      <c r="B6560" s="57">
        <v>36064</v>
      </c>
      <c r="C6560">
        <v>1998</v>
      </c>
      <c r="D6560">
        <v>710</v>
      </c>
      <c r="F6560">
        <v>2.31</v>
      </c>
      <c r="G6560">
        <v>640</v>
      </c>
      <c r="H6560" t="s">
        <v>18</v>
      </c>
      <c r="I6560">
        <f t="shared" si="205"/>
        <v>9</v>
      </c>
      <c r="J6560">
        <f t="shared" si="206"/>
        <v>1</v>
      </c>
    </row>
    <row r="6561" spans="1:10">
      <c r="A6561" t="s">
        <v>53</v>
      </c>
      <c r="B6561" s="57">
        <v>36064</v>
      </c>
      <c r="C6561">
        <v>1998</v>
      </c>
      <c r="D6561">
        <v>710</v>
      </c>
      <c r="F6561">
        <v>0.05</v>
      </c>
      <c r="G6561">
        <v>649</v>
      </c>
      <c r="H6561" t="s">
        <v>55</v>
      </c>
      <c r="I6561">
        <f t="shared" si="205"/>
        <v>9</v>
      </c>
      <c r="J6561">
        <f t="shared" si="206"/>
        <v>1</v>
      </c>
    </row>
    <row r="6562" spans="1:10">
      <c r="A6562" t="s">
        <v>53</v>
      </c>
      <c r="B6562" s="57">
        <v>36064</v>
      </c>
      <c r="C6562">
        <v>1998</v>
      </c>
      <c r="D6562">
        <v>710</v>
      </c>
      <c r="F6562">
        <v>9.5399999999999991</v>
      </c>
      <c r="G6562">
        <v>650</v>
      </c>
      <c r="H6562" t="s">
        <v>18</v>
      </c>
      <c r="I6562">
        <f t="shared" si="205"/>
        <v>9</v>
      </c>
      <c r="J6562">
        <f t="shared" si="206"/>
        <v>1</v>
      </c>
    </row>
    <row r="6563" spans="1:10">
      <c r="A6563" t="s">
        <v>53</v>
      </c>
      <c r="B6563" s="57">
        <v>36064</v>
      </c>
      <c r="C6563">
        <v>1998</v>
      </c>
      <c r="D6563">
        <v>710</v>
      </c>
      <c r="F6563">
        <v>2.06</v>
      </c>
      <c r="G6563">
        <v>659</v>
      </c>
      <c r="H6563" t="s">
        <v>55</v>
      </c>
      <c r="I6563">
        <f t="shared" si="205"/>
        <v>9</v>
      </c>
      <c r="J6563">
        <f t="shared" si="206"/>
        <v>1</v>
      </c>
    </row>
    <row r="6564" spans="1:10">
      <c r="A6564" t="s">
        <v>53</v>
      </c>
      <c r="B6564" s="57">
        <v>36071</v>
      </c>
      <c r="C6564">
        <v>1998</v>
      </c>
      <c r="D6564">
        <v>710</v>
      </c>
      <c r="E6564">
        <v>3557.38</v>
      </c>
      <c r="F6564">
        <v>2.36</v>
      </c>
      <c r="G6564">
        <v>610</v>
      </c>
      <c r="H6564" t="s">
        <v>18</v>
      </c>
      <c r="I6564">
        <f t="shared" si="205"/>
        <v>10</v>
      </c>
      <c r="J6564">
        <f t="shared" si="206"/>
        <v>1</v>
      </c>
    </row>
    <row r="6565" spans="1:10">
      <c r="A6565" t="s">
        <v>53</v>
      </c>
      <c r="B6565" s="57">
        <v>36071</v>
      </c>
      <c r="C6565">
        <v>1998</v>
      </c>
      <c r="D6565">
        <v>710</v>
      </c>
      <c r="E6565">
        <v>3557.38</v>
      </c>
      <c r="F6565">
        <v>0.05</v>
      </c>
      <c r="G6565">
        <v>620</v>
      </c>
      <c r="H6565" t="s">
        <v>18</v>
      </c>
      <c r="I6565">
        <f t="shared" si="205"/>
        <v>10</v>
      </c>
      <c r="J6565">
        <f t="shared" si="206"/>
        <v>1</v>
      </c>
    </row>
    <row r="6566" spans="1:10">
      <c r="A6566" t="s">
        <v>53</v>
      </c>
      <c r="B6566" s="57">
        <v>36071</v>
      </c>
      <c r="C6566">
        <v>1998</v>
      </c>
      <c r="D6566">
        <v>710</v>
      </c>
      <c r="E6566">
        <v>3557.38</v>
      </c>
      <c r="F6566">
        <v>10.59</v>
      </c>
      <c r="G6566">
        <v>630</v>
      </c>
      <c r="H6566" t="s">
        <v>18</v>
      </c>
      <c r="I6566">
        <f t="shared" ref="I6566:I6629" si="207">MONTH(B6566)</f>
        <v>10</v>
      </c>
      <c r="J6566">
        <f t="shared" si="206"/>
        <v>1</v>
      </c>
    </row>
    <row r="6567" spans="1:10">
      <c r="A6567" t="s">
        <v>53</v>
      </c>
      <c r="B6567" s="57">
        <v>36071</v>
      </c>
      <c r="C6567">
        <v>1998</v>
      </c>
      <c r="D6567">
        <v>710</v>
      </c>
      <c r="E6567">
        <v>3557.38</v>
      </c>
      <c r="F6567">
        <v>6.19</v>
      </c>
      <c r="G6567">
        <v>659</v>
      </c>
      <c r="H6567" t="s">
        <v>55</v>
      </c>
      <c r="I6567">
        <f t="shared" si="207"/>
        <v>10</v>
      </c>
      <c r="J6567">
        <f t="shared" si="206"/>
        <v>1</v>
      </c>
    </row>
    <row r="6568" spans="1:10">
      <c r="A6568" t="s">
        <v>53</v>
      </c>
      <c r="B6568" s="57">
        <v>36071</v>
      </c>
      <c r="C6568">
        <v>1998</v>
      </c>
      <c r="D6568">
        <v>710</v>
      </c>
      <c r="E6568">
        <v>4050.68</v>
      </c>
      <c r="F6568">
        <v>7.0000000000000007E-2</v>
      </c>
      <c r="G6568">
        <v>542</v>
      </c>
      <c r="H6568" t="s">
        <v>54</v>
      </c>
      <c r="I6568">
        <f t="shared" si="207"/>
        <v>10</v>
      </c>
      <c r="J6568">
        <f t="shared" si="206"/>
        <v>1</v>
      </c>
    </row>
    <row r="6569" spans="1:10">
      <c r="A6569" t="s">
        <v>53</v>
      </c>
      <c r="B6569" s="57">
        <v>36071</v>
      </c>
      <c r="C6569">
        <v>1998</v>
      </c>
      <c r="D6569">
        <v>710</v>
      </c>
      <c r="E6569">
        <v>4700.0200000000004</v>
      </c>
      <c r="F6569">
        <v>22.79</v>
      </c>
      <c r="G6569">
        <v>610</v>
      </c>
      <c r="H6569" t="s">
        <v>18</v>
      </c>
      <c r="I6569">
        <f t="shared" si="207"/>
        <v>10</v>
      </c>
      <c r="J6569">
        <f t="shared" si="206"/>
        <v>1</v>
      </c>
    </row>
    <row r="6570" spans="1:10">
      <c r="A6570" t="s">
        <v>53</v>
      </c>
      <c r="B6570" s="57">
        <v>36071</v>
      </c>
      <c r="C6570">
        <v>1998</v>
      </c>
      <c r="D6570">
        <v>710</v>
      </c>
      <c r="E6570">
        <v>4700.0200000000004</v>
      </c>
      <c r="F6570">
        <v>108.48</v>
      </c>
      <c r="G6570">
        <v>630</v>
      </c>
      <c r="H6570" t="s">
        <v>18</v>
      </c>
      <c r="I6570">
        <f t="shared" si="207"/>
        <v>10</v>
      </c>
      <c r="J6570">
        <f t="shared" si="206"/>
        <v>1</v>
      </c>
    </row>
    <row r="6571" spans="1:10">
      <c r="A6571" t="s">
        <v>53</v>
      </c>
      <c r="B6571" s="57">
        <v>36071</v>
      </c>
      <c r="C6571">
        <v>1998</v>
      </c>
      <c r="D6571">
        <v>710</v>
      </c>
      <c r="E6571">
        <v>4700.0200000000004</v>
      </c>
      <c r="F6571">
        <v>28.26</v>
      </c>
      <c r="G6571">
        <v>640</v>
      </c>
      <c r="H6571" t="s">
        <v>18</v>
      </c>
      <c r="I6571">
        <f t="shared" si="207"/>
        <v>10</v>
      </c>
      <c r="J6571">
        <f t="shared" si="206"/>
        <v>1</v>
      </c>
    </row>
    <row r="6572" spans="1:10">
      <c r="A6572" t="s">
        <v>53</v>
      </c>
      <c r="B6572" s="57">
        <v>36071</v>
      </c>
      <c r="C6572">
        <v>1998</v>
      </c>
      <c r="D6572">
        <v>710</v>
      </c>
      <c r="E6572">
        <v>4700.0200000000004</v>
      </c>
      <c r="F6572">
        <v>1.1200000000000001</v>
      </c>
      <c r="G6572">
        <v>649</v>
      </c>
      <c r="H6572" t="s">
        <v>55</v>
      </c>
      <c r="I6572">
        <f t="shared" si="207"/>
        <v>10</v>
      </c>
      <c r="J6572">
        <f t="shared" si="206"/>
        <v>1</v>
      </c>
    </row>
    <row r="6573" spans="1:10">
      <c r="A6573" t="s">
        <v>53</v>
      </c>
      <c r="B6573" s="57">
        <v>36071</v>
      </c>
      <c r="C6573">
        <v>1998</v>
      </c>
      <c r="D6573">
        <v>710</v>
      </c>
      <c r="E6573">
        <v>4700.0200000000004</v>
      </c>
      <c r="F6573">
        <v>112.51</v>
      </c>
      <c r="G6573">
        <v>650</v>
      </c>
      <c r="H6573" t="s">
        <v>18</v>
      </c>
      <c r="I6573">
        <f t="shared" si="207"/>
        <v>10</v>
      </c>
      <c r="J6573">
        <f t="shared" si="206"/>
        <v>1</v>
      </c>
    </row>
    <row r="6574" spans="1:10">
      <c r="A6574" t="s">
        <v>53</v>
      </c>
      <c r="B6574" s="57">
        <v>36071</v>
      </c>
      <c r="C6574">
        <v>1998</v>
      </c>
      <c r="D6574">
        <v>710</v>
      </c>
      <c r="E6574">
        <v>4700.0200000000004</v>
      </c>
      <c r="F6574">
        <v>123.63</v>
      </c>
      <c r="G6574">
        <v>659</v>
      </c>
      <c r="H6574" t="s">
        <v>55</v>
      </c>
      <c r="I6574">
        <f t="shared" si="207"/>
        <v>10</v>
      </c>
      <c r="J6574">
        <f t="shared" si="206"/>
        <v>1</v>
      </c>
    </row>
    <row r="6575" spans="1:10">
      <c r="A6575" t="s">
        <v>53</v>
      </c>
      <c r="B6575" s="57">
        <v>36071</v>
      </c>
      <c r="C6575">
        <v>1998</v>
      </c>
      <c r="D6575">
        <v>710</v>
      </c>
      <c r="E6575">
        <v>5406.18</v>
      </c>
      <c r="F6575">
        <v>0</v>
      </c>
      <c r="G6575">
        <v>509</v>
      </c>
      <c r="H6575" t="s">
        <v>54</v>
      </c>
      <c r="I6575">
        <f t="shared" si="207"/>
        <v>10</v>
      </c>
      <c r="J6575">
        <f t="shared" si="206"/>
        <v>1</v>
      </c>
    </row>
    <row r="6576" spans="1:10">
      <c r="A6576" t="s">
        <v>53</v>
      </c>
      <c r="B6576" s="57">
        <v>36071</v>
      </c>
      <c r="C6576">
        <v>1998</v>
      </c>
      <c r="D6576">
        <v>710</v>
      </c>
      <c r="E6576">
        <v>5406.18</v>
      </c>
      <c r="F6576">
        <v>0.03</v>
      </c>
      <c r="G6576">
        <v>517</v>
      </c>
      <c r="H6576" t="s">
        <v>54</v>
      </c>
      <c r="I6576">
        <f t="shared" si="207"/>
        <v>10</v>
      </c>
      <c r="J6576">
        <f t="shared" si="206"/>
        <v>1</v>
      </c>
    </row>
    <row r="6577" spans="1:10">
      <c r="A6577" t="s">
        <v>53</v>
      </c>
      <c r="B6577" s="57">
        <v>36071</v>
      </c>
      <c r="C6577">
        <v>1998</v>
      </c>
      <c r="D6577">
        <v>710</v>
      </c>
      <c r="E6577">
        <v>5406.18</v>
      </c>
      <c r="F6577">
        <v>4.08</v>
      </c>
      <c r="G6577">
        <v>519</v>
      </c>
      <c r="H6577" t="s">
        <v>54</v>
      </c>
      <c r="I6577">
        <f t="shared" si="207"/>
        <v>10</v>
      </c>
      <c r="J6577">
        <f t="shared" si="206"/>
        <v>1</v>
      </c>
    </row>
    <row r="6578" spans="1:10">
      <c r="A6578" t="s">
        <v>53</v>
      </c>
      <c r="B6578" s="57">
        <v>36071</v>
      </c>
      <c r="C6578">
        <v>1998</v>
      </c>
      <c r="D6578">
        <v>710</v>
      </c>
      <c r="E6578">
        <v>5406.18</v>
      </c>
      <c r="F6578">
        <v>15.5</v>
      </c>
      <c r="G6578">
        <v>542</v>
      </c>
      <c r="H6578" t="s">
        <v>54</v>
      </c>
      <c r="I6578">
        <f t="shared" si="207"/>
        <v>10</v>
      </c>
      <c r="J6578">
        <f t="shared" si="206"/>
        <v>1</v>
      </c>
    </row>
    <row r="6579" spans="1:10">
      <c r="A6579" t="s">
        <v>53</v>
      </c>
      <c r="B6579" s="57">
        <v>36071</v>
      </c>
      <c r="C6579">
        <v>1998</v>
      </c>
      <c r="D6579">
        <v>710</v>
      </c>
      <c r="F6579">
        <v>0.05</v>
      </c>
      <c r="G6579">
        <v>509</v>
      </c>
      <c r="H6579" t="s">
        <v>54</v>
      </c>
      <c r="I6579">
        <f t="shared" si="207"/>
        <v>10</v>
      </c>
      <c r="J6579">
        <f t="shared" si="206"/>
        <v>1</v>
      </c>
    </row>
    <row r="6580" spans="1:10">
      <c r="A6580" t="s">
        <v>53</v>
      </c>
      <c r="B6580" s="57">
        <v>36071</v>
      </c>
      <c r="C6580">
        <v>1998</v>
      </c>
      <c r="D6580">
        <v>710</v>
      </c>
      <c r="F6580">
        <v>0.04</v>
      </c>
      <c r="G6580">
        <v>517</v>
      </c>
      <c r="H6580" t="s">
        <v>54</v>
      </c>
      <c r="I6580">
        <f t="shared" si="207"/>
        <v>10</v>
      </c>
      <c r="J6580">
        <f t="shared" si="206"/>
        <v>1</v>
      </c>
    </row>
    <row r="6581" spans="1:10">
      <c r="A6581" t="s">
        <v>53</v>
      </c>
      <c r="B6581" s="57">
        <v>36071</v>
      </c>
      <c r="C6581">
        <v>1998</v>
      </c>
      <c r="D6581">
        <v>710</v>
      </c>
      <c r="F6581">
        <v>0.28999999999999998</v>
      </c>
      <c r="G6581">
        <v>518</v>
      </c>
      <c r="H6581" t="s">
        <v>54</v>
      </c>
      <c r="I6581">
        <f t="shared" si="207"/>
        <v>10</v>
      </c>
      <c r="J6581">
        <f t="shared" si="206"/>
        <v>1</v>
      </c>
    </row>
    <row r="6582" spans="1:10">
      <c r="A6582" t="s">
        <v>53</v>
      </c>
      <c r="B6582" s="57">
        <v>36071</v>
      </c>
      <c r="C6582">
        <v>1998</v>
      </c>
      <c r="D6582">
        <v>710</v>
      </c>
      <c r="F6582">
        <v>0.22</v>
      </c>
      <c r="G6582">
        <v>519</v>
      </c>
      <c r="H6582" t="s">
        <v>54</v>
      </c>
      <c r="I6582">
        <f t="shared" si="207"/>
        <v>10</v>
      </c>
      <c r="J6582">
        <f t="shared" si="206"/>
        <v>1</v>
      </c>
    </row>
    <row r="6583" spans="1:10">
      <c r="A6583" t="s">
        <v>53</v>
      </c>
      <c r="B6583" s="57">
        <v>36071</v>
      </c>
      <c r="C6583">
        <v>1998</v>
      </c>
      <c r="D6583">
        <v>710</v>
      </c>
      <c r="F6583">
        <v>1.53</v>
      </c>
      <c r="G6583">
        <v>521</v>
      </c>
      <c r="H6583" t="s">
        <v>54</v>
      </c>
      <c r="I6583">
        <f t="shared" si="207"/>
        <v>10</v>
      </c>
      <c r="J6583">
        <f t="shared" si="206"/>
        <v>1</v>
      </c>
    </row>
    <row r="6584" spans="1:10">
      <c r="A6584" t="s">
        <v>53</v>
      </c>
      <c r="B6584" s="57">
        <v>36071</v>
      </c>
      <c r="C6584">
        <v>1998</v>
      </c>
      <c r="D6584">
        <v>710</v>
      </c>
      <c r="F6584">
        <v>0.19</v>
      </c>
      <c r="G6584">
        <v>523</v>
      </c>
      <c r="H6584" t="s">
        <v>54</v>
      </c>
      <c r="I6584">
        <f t="shared" si="207"/>
        <v>10</v>
      </c>
      <c r="J6584">
        <f t="shared" si="206"/>
        <v>1</v>
      </c>
    </row>
    <row r="6585" spans="1:10">
      <c r="A6585" t="s">
        <v>53</v>
      </c>
      <c r="B6585" s="57">
        <v>36071</v>
      </c>
      <c r="C6585">
        <v>1998</v>
      </c>
      <c r="D6585">
        <v>710</v>
      </c>
      <c r="F6585">
        <v>0.17</v>
      </c>
      <c r="G6585">
        <v>542</v>
      </c>
      <c r="H6585" t="s">
        <v>54</v>
      </c>
      <c r="I6585">
        <f t="shared" si="207"/>
        <v>10</v>
      </c>
      <c r="J6585">
        <f t="shared" si="206"/>
        <v>1</v>
      </c>
    </row>
    <row r="6586" spans="1:10">
      <c r="A6586" t="s">
        <v>53</v>
      </c>
      <c r="B6586" s="57">
        <v>36071</v>
      </c>
      <c r="C6586">
        <v>1998</v>
      </c>
      <c r="D6586">
        <v>710</v>
      </c>
      <c r="F6586">
        <v>10.99</v>
      </c>
      <c r="G6586">
        <v>610</v>
      </c>
      <c r="H6586" t="s">
        <v>18</v>
      </c>
      <c r="I6586">
        <f t="shared" si="207"/>
        <v>10</v>
      </c>
      <c r="J6586">
        <f t="shared" si="206"/>
        <v>1</v>
      </c>
    </row>
    <row r="6587" spans="1:10">
      <c r="A6587" t="s">
        <v>53</v>
      </c>
      <c r="B6587" s="57">
        <v>36071</v>
      </c>
      <c r="C6587">
        <v>1998</v>
      </c>
      <c r="D6587">
        <v>710</v>
      </c>
      <c r="F6587">
        <v>1.86</v>
      </c>
      <c r="G6587">
        <v>620</v>
      </c>
      <c r="H6587" t="s">
        <v>18</v>
      </c>
      <c r="I6587">
        <f t="shared" si="207"/>
        <v>10</v>
      </c>
      <c r="J6587">
        <f t="shared" si="206"/>
        <v>1</v>
      </c>
    </row>
    <row r="6588" spans="1:10">
      <c r="A6588" t="s">
        <v>53</v>
      </c>
      <c r="B6588" s="57">
        <v>36071</v>
      </c>
      <c r="C6588">
        <v>1998</v>
      </c>
      <c r="D6588">
        <v>710</v>
      </c>
      <c r="F6588">
        <v>7.22</v>
      </c>
      <c r="G6588">
        <v>630</v>
      </c>
      <c r="H6588" t="s">
        <v>18</v>
      </c>
      <c r="I6588">
        <f t="shared" si="207"/>
        <v>10</v>
      </c>
      <c r="J6588">
        <f t="shared" si="206"/>
        <v>1</v>
      </c>
    </row>
    <row r="6589" spans="1:10">
      <c r="A6589" t="s">
        <v>53</v>
      </c>
      <c r="B6589" s="57">
        <v>36071</v>
      </c>
      <c r="C6589">
        <v>1998</v>
      </c>
      <c r="D6589">
        <v>710</v>
      </c>
      <c r="F6589">
        <v>7.0000000000000007E-2</v>
      </c>
      <c r="G6589">
        <v>640</v>
      </c>
      <c r="H6589" t="s">
        <v>18</v>
      </c>
      <c r="I6589">
        <f t="shared" si="207"/>
        <v>10</v>
      </c>
      <c r="J6589">
        <f t="shared" si="206"/>
        <v>1</v>
      </c>
    </row>
    <row r="6590" spans="1:10">
      <c r="A6590" t="s">
        <v>53</v>
      </c>
      <c r="B6590" s="57">
        <v>36071</v>
      </c>
      <c r="C6590">
        <v>1998</v>
      </c>
      <c r="D6590">
        <v>710</v>
      </c>
      <c r="F6590">
        <v>0.09</v>
      </c>
      <c r="G6590">
        <v>649</v>
      </c>
      <c r="H6590" t="s">
        <v>55</v>
      </c>
      <c r="I6590">
        <f t="shared" si="207"/>
        <v>10</v>
      </c>
      <c r="J6590">
        <f t="shared" si="206"/>
        <v>1</v>
      </c>
    </row>
    <row r="6591" spans="1:10">
      <c r="A6591" t="s">
        <v>53</v>
      </c>
      <c r="B6591" s="57">
        <v>36071</v>
      </c>
      <c r="C6591">
        <v>1998</v>
      </c>
      <c r="D6591">
        <v>710</v>
      </c>
      <c r="F6591">
        <v>8.43</v>
      </c>
      <c r="G6591">
        <v>650</v>
      </c>
      <c r="H6591" t="s">
        <v>18</v>
      </c>
      <c r="I6591">
        <f t="shared" si="207"/>
        <v>10</v>
      </c>
      <c r="J6591">
        <f t="shared" si="206"/>
        <v>1</v>
      </c>
    </row>
    <row r="6592" spans="1:10">
      <c r="A6592" t="s">
        <v>53</v>
      </c>
      <c r="B6592" s="57">
        <v>36071</v>
      </c>
      <c r="C6592">
        <v>1998</v>
      </c>
      <c r="D6592">
        <v>710</v>
      </c>
      <c r="F6592">
        <v>2.4300000000000002</v>
      </c>
      <c r="G6592">
        <v>659</v>
      </c>
      <c r="H6592" t="s">
        <v>55</v>
      </c>
      <c r="I6592">
        <f t="shared" si="207"/>
        <v>10</v>
      </c>
      <c r="J6592">
        <f t="shared" si="206"/>
        <v>1</v>
      </c>
    </row>
    <row r="6593" spans="1:10">
      <c r="A6593" t="s">
        <v>53</v>
      </c>
      <c r="B6593" s="57">
        <v>36078</v>
      </c>
      <c r="C6593">
        <v>1998</v>
      </c>
      <c r="D6593">
        <v>710</v>
      </c>
      <c r="E6593">
        <v>3557.38</v>
      </c>
      <c r="F6593">
        <v>0.08</v>
      </c>
      <c r="G6593">
        <v>610</v>
      </c>
      <c r="H6593" t="s">
        <v>18</v>
      </c>
      <c r="I6593">
        <f t="shared" si="207"/>
        <v>10</v>
      </c>
      <c r="J6593">
        <f t="shared" si="206"/>
        <v>1</v>
      </c>
    </row>
    <row r="6594" spans="1:10">
      <c r="A6594" t="s">
        <v>53</v>
      </c>
      <c r="B6594" s="57">
        <v>36078</v>
      </c>
      <c r="C6594">
        <v>1998</v>
      </c>
      <c r="D6594">
        <v>710</v>
      </c>
      <c r="E6594">
        <v>3557.38</v>
      </c>
      <c r="F6594">
        <v>0.56000000000000005</v>
      </c>
      <c r="G6594">
        <v>620</v>
      </c>
      <c r="H6594" t="s">
        <v>18</v>
      </c>
      <c r="I6594">
        <f t="shared" si="207"/>
        <v>10</v>
      </c>
      <c r="J6594">
        <f t="shared" si="206"/>
        <v>1</v>
      </c>
    </row>
    <row r="6595" spans="1:10">
      <c r="A6595" t="s">
        <v>53</v>
      </c>
      <c r="B6595" s="57">
        <v>36078</v>
      </c>
      <c r="C6595">
        <v>1998</v>
      </c>
      <c r="D6595">
        <v>710</v>
      </c>
      <c r="E6595">
        <v>3557.38</v>
      </c>
      <c r="F6595">
        <v>4.47</v>
      </c>
      <c r="G6595">
        <v>659</v>
      </c>
      <c r="H6595" t="s">
        <v>55</v>
      </c>
      <c r="I6595">
        <f t="shared" si="207"/>
        <v>10</v>
      </c>
      <c r="J6595">
        <f t="shared" ref="J6595:J6658" si="208">IF(I6595&lt;7,0,1)</f>
        <v>1</v>
      </c>
    </row>
    <row r="6596" spans="1:10">
      <c r="A6596" t="s">
        <v>53</v>
      </c>
      <c r="B6596" s="57">
        <v>36078</v>
      </c>
      <c r="C6596">
        <v>1998</v>
      </c>
      <c r="D6596">
        <v>710</v>
      </c>
      <c r="E6596">
        <v>4050.68</v>
      </c>
      <c r="F6596">
        <v>0.9</v>
      </c>
      <c r="G6596">
        <v>517</v>
      </c>
      <c r="H6596" t="s">
        <v>54</v>
      </c>
      <c r="I6596">
        <f t="shared" si="207"/>
        <v>10</v>
      </c>
      <c r="J6596">
        <f t="shared" si="208"/>
        <v>1</v>
      </c>
    </row>
    <row r="6597" spans="1:10">
      <c r="A6597" t="s">
        <v>53</v>
      </c>
      <c r="B6597" s="57">
        <v>36078</v>
      </c>
      <c r="C6597">
        <v>1998</v>
      </c>
      <c r="D6597">
        <v>710</v>
      </c>
      <c r="E6597">
        <v>4050.68</v>
      </c>
      <c r="F6597">
        <v>1.23</v>
      </c>
      <c r="G6597">
        <v>519</v>
      </c>
      <c r="H6597" t="s">
        <v>54</v>
      </c>
      <c r="I6597">
        <f t="shared" si="207"/>
        <v>10</v>
      </c>
      <c r="J6597">
        <f t="shared" si="208"/>
        <v>1</v>
      </c>
    </row>
    <row r="6598" spans="1:10">
      <c r="A6598" t="s">
        <v>53</v>
      </c>
      <c r="B6598" s="57">
        <v>36078</v>
      </c>
      <c r="C6598">
        <v>1998</v>
      </c>
      <c r="D6598">
        <v>710</v>
      </c>
      <c r="E6598">
        <v>4050.68</v>
      </c>
      <c r="F6598">
        <v>12.24</v>
      </c>
      <c r="G6598">
        <v>541</v>
      </c>
      <c r="H6598" t="s">
        <v>54</v>
      </c>
      <c r="I6598">
        <f t="shared" si="207"/>
        <v>10</v>
      </c>
      <c r="J6598">
        <f t="shared" si="208"/>
        <v>1</v>
      </c>
    </row>
    <row r="6599" spans="1:10">
      <c r="A6599" t="s">
        <v>53</v>
      </c>
      <c r="B6599" s="57">
        <v>36078</v>
      </c>
      <c r="C6599">
        <v>1998</v>
      </c>
      <c r="D6599">
        <v>710</v>
      </c>
      <c r="E6599">
        <v>4050.68</v>
      </c>
      <c r="F6599">
        <v>0.03</v>
      </c>
      <c r="G6599">
        <v>542</v>
      </c>
      <c r="H6599" t="s">
        <v>54</v>
      </c>
      <c r="I6599">
        <f t="shared" si="207"/>
        <v>10</v>
      </c>
      <c r="J6599">
        <f t="shared" si="208"/>
        <v>1</v>
      </c>
    </row>
    <row r="6600" spans="1:10">
      <c r="A6600" t="s">
        <v>53</v>
      </c>
      <c r="B6600" s="57">
        <v>36078</v>
      </c>
      <c r="C6600">
        <v>1998</v>
      </c>
      <c r="D6600">
        <v>710</v>
      </c>
      <c r="E6600">
        <v>4700.0200000000004</v>
      </c>
      <c r="F6600">
        <v>9.65</v>
      </c>
      <c r="G6600">
        <v>610</v>
      </c>
      <c r="H6600" t="s">
        <v>18</v>
      </c>
      <c r="I6600">
        <f t="shared" si="207"/>
        <v>10</v>
      </c>
      <c r="J6600">
        <f t="shared" si="208"/>
        <v>1</v>
      </c>
    </row>
    <row r="6601" spans="1:10">
      <c r="A6601" t="s">
        <v>53</v>
      </c>
      <c r="B6601" s="57">
        <v>36078</v>
      </c>
      <c r="C6601">
        <v>1998</v>
      </c>
      <c r="D6601">
        <v>710</v>
      </c>
      <c r="E6601">
        <v>4700.0200000000004</v>
      </c>
      <c r="F6601">
        <v>15.4</v>
      </c>
      <c r="G6601">
        <v>620</v>
      </c>
      <c r="H6601" t="s">
        <v>18</v>
      </c>
      <c r="I6601">
        <f t="shared" si="207"/>
        <v>10</v>
      </c>
      <c r="J6601">
        <f t="shared" si="208"/>
        <v>1</v>
      </c>
    </row>
    <row r="6602" spans="1:10">
      <c r="A6602" t="s">
        <v>53</v>
      </c>
      <c r="B6602" s="57">
        <v>36078</v>
      </c>
      <c r="C6602">
        <v>1998</v>
      </c>
      <c r="D6602">
        <v>710</v>
      </c>
      <c r="E6602">
        <v>4700.0200000000004</v>
      </c>
      <c r="F6602">
        <v>100.61</v>
      </c>
      <c r="G6602">
        <v>630</v>
      </c>
      <c r="H6602" t="s">
        <v>18</v>
      </c>
      <c r="I6602">
        <f t="shared" si="207"/>
        <v>10</v>
      </c>
      <c r="J6602">
        <f t="shared" si="208"/>
        <v>1</v>
      </c>
    </row>
    <row r="6603" spans="1:10">
      <c r="A6603" t="s">
        <v>53</v>
      </c>
      <c r="B6603" s="57">
        <v>36078</v>
      </c>
      <c r="C6603">
        <v>1998</v>
      </c>
      <c r="D6603">
        <v>710</v>
      </c>
      <c r="E6603">
        <v>4700.0200000000004</v>
      </c>
      <c r="F6603">
        <v>35.409999999999997</v>
      </c>
      <c r="G6603">
        <v>640</v>
      </c>
      <c r="H6603" t="s">
        <v>18</v>
      </c>
      <c r="I6603">
        <f t="shared" si="207"/>
        <v>10</v>
      </c>
      <c r="J6603">
        <f t="shared" si="208"/>
        <v>1</v>
      </c>
    </row>
    <row r="6604" spans="1:10">
      <c r="A6604" t="s">
        <v>53</v>
      </c>
      <c r="B6604" s="57">
        <v>36078</v>
      </c>
      <c r="C6604">
        <v>1998</v>
      </c>
      <c r="D6604">
        <v>710</v>
      </c>
      <c r="E6604">
        <v>4700.0200000000004</v>
      </c>
      <c r="F6604">
        <v>55.04</v>
      </c>
      <c r="G6604">
        <v>650</v>
      </c>
      <c r="H6604" t="s">
        <v>18</v>
      </c>
      <c r="I6604">
        <f t="shared" si="207"/>
        <v>10</v>
      </c>
      <c r="J6604">
        <f t="shared" si="208"/>
        <v>1</v>
      </c>
    </row>
    <row r="6605" spans="1:10">
      <c r="A6605" t="s">
        <v>53</v>
      </c>
      <c r="B6605" s="57">
        <v>36078</v>
      </c>
      <c r="C6605">
        <v>1998</v>
      </c>
      <c r="D6605">
        <v>710</v>
      </c>
      <c r="E6605">
        <v>4700.0200000000004</v>
      </c>
      <c r="F6605">
        <v>112.78</v>
      </c>
      <c r="G6605">
        <v>659</v>
      </c>
      <c r="H6605" t="s">
        <v>55</v>
      </c>
      <c r="I6605">
        <f t="shared" si="207"/>
        <v>10</v>
      </c>
      <c r="J6605">
        <f t="shared" si="208"/>
        <v>1</v>
      </c>
    </row>
    <row r="6606" spans="1:10">
      <c r="A6606" t="s">
        <v>53</v>
      </c>
      <c r="B6606" s="57">
        <v>36078</v>
      </c>
      <c r="C6606">
        <v>1998</v>
      </c>
      <c r="D6606">
        <v>710</v>
      </c>
      <c r="E6606">
        <v>5406.18</v>
      </c>
      <c r="F6606">
        <v>7.98</v>
      </c>
      <c r="G6606">
        <v>517</v>
      </c>
      <c r="H6606" t="s">
        <v>54</v>
      </c>
      <c r="I6606">
        <f t="shared" si="207"/>
        <v>10</v>
      </c>
      <c r="J6606">
        <f t="shared" si="208"/>
        <v>1</v>
      </c>
    </row>
    <row r="6607" spans="1:10">
      <c r="A6607" t="s">
        <v>53</v>
      </c>
      <c r="B6607" s="57">
        <v>36078</v>
      </c>
      <c r="C6607">
        <v>1998</v>
      </c>
      <c r="D6607">
        <v>710</v>
      </c>
      <c r="E6607">
        <v>5406.18</v>
      </c>
      <c r="F6607">
        <v>6.38</v>
      </c>
      <c r="G6607">
        <v>518</v>
      </c>
      <c r="H6607" t="s">
        <v>54</v>
      </c>
      <c r="I6607">
        <f t="shared" si="207"/>
        <v>10</v>
      </c>
      <c r="J6607">
        <f t="shared" si="208"/>
        <v>1</v>
      </c>
    </row>
    <row r="6608" spans="1:10">
      <c r="A6608" t="s">
        <v>53</v>
      </c>
      <c r="B6608" s="57">
        <v>36078</v>
      </c>
      <c r="C6608">
        <v>1998</v>
      </c>
      <c r="D6608">
        <v>710</v>
      </c>
      <c r="E6608">
        <v>5406.18</v>
      </c>
      <c r="F6608">
        <v>5.68</v>
      </c>
      <c r="G6608">
        <v>519</v>
      </c>
      <c r="H6608" t="s">
        <v>54</v>
      </c>
      <c r="I6608">
        <f t="shared" si="207"/>
        <v>10</v>
      </c>
      <c r="J6608">
        <f t="shared" si="208"/>
        <v>1</v>
      </c>
    </row>
    <row r="6609" spans="1:10">
      <c r="A6609" t="s">
        <v>53</v>
      </c>
      <c r="B6609" s="57">
        <v>36078</v>
      </c>
      <c r="C6609">
        <v>1998</v>
      </c>
      <c r="D6609">
        <v>710</v>
      </c>
      <c r="E6609">
        <v>5406.18</v>
      </c>
      <c r="F6609">
        <v>1.7</v>
      </c>
      <c r="G6609">
        <v>541</v>
      </c>
      <c r="H6609" t="s">
        <v>54</v>
      </c>
      <c r="I6609">
        <f t="shared" si="207"/>
        <v>10</v>
      </c>
      <c r="J6609">
        <f t="shared" si="208"/>
        <v>1</v>
      </c>
    </row>
    <row r="6610" spans="1:10">
      <c r="A6610" t="s">
        <v>53</v>
      </c>
      <c r="B6610" s="57">
        <v>36078</v>
      </c>
      <c r="C6610">
        <v>1998</v>
      </c>
      <c r="D6610">
        <v>710</v>
      </c>
      <c r="E6610">
        <v>5406.18</v>
      </c>
      <c r="F6610">
        <v>17.16</v>
      </c>
      <c r="G6610">
        <v>542</v>
      </c>
      <c r="H6610" t="s">
        <v>54</v>
      </c>
      <c r="I6610">
        <f t="shared" si="207"/>
        <v>10</v>
      </c>
      <c r="J6610">
        <f t="shared" si="208"/>
        <v>1</v>
      </c>
    </row>
    <row r="6611" spans="1:10">
      <c r="A6611" t="s">
        <v>53</v>
      </c>
      <c r="B6611" s="57">
        <v>36078</v>
      </c>
      <c r="C6611">
        <v>1998</v>
      </c>
      <c r="D6611">
        <v>710</v>
      </c>
      <c r="F6611">
        <v>0</v>
      </c>
      <c r="G6611">
        <v>509</v>
      </c>
      <c r="H6611" t="s">
        <v>54</v>
      </c>
      <c r="I6611">
        <f t="shared" si="207"/>
        <v>10</v>
      </c>
      <c r="J6611">
        <f t="shared" si="208"/>
        <v>1</v>
      </c>
    </row>
    <row r="6612" spans="1:10">
      <c r="A6612" t="s">
        <v>53</v>
      </c>
      <c r="B6612" s="57">
        <v>36078</v>
      </c>
      <c r="C6612">
        <v>1998</v>
      </c>
      <c r="D6612">
        <v>710</v>
      </c>
      <c r="F6612">
        <v>1.19</v>
      </c>
      <c r="G6612">
        <v>517</v>
      </c>
      <c r="H6612" t="s">
        <v>54</v>
      </c>
      <c r="I6612">
        <f t="shared" si="207"/>
        <v>10</v>
      </c>
      <c r="J6612">
        <f t="shared" si="208"/>
        <v>1</v>
      </c>
    </row>
    <row r="6613" spans="1:10">
      <c r="A6613" t="s">
        <v>53</v>
      </c>
      <c r="B6613" s="57">
        <v>36078</v>
      </c>
      <c r="C6613">
        <v>1998</v>
      </c>
      <c r="D6613">
        <v>710</v>
      </c>
      <c r="F6613">
        <v>0.09</v>
      </c>
      <c r="G6613">
        <v>518</v>
      </c>
      <c r="H6613" t="s">
        <v>54</v>
      </c>
      <c r="I6613">
        <f t="shared" si="207"/>
        <v>10</v>
      </c>
      <c r="J6613">
        <f t="shared" si="208"/>
        <v>1</v>
      </c>
    </row>
    <row r="6614" spans="1:10">
      <c r="A6614" t="s">
        <v>53</v>
      </c>
      <c r="B6614" s="57">
        <v>36078</v>
      </c>
      <c r="C6614">
        <v>1998</v>
      </c>
      <c r="D6614">
        <v>710</v>
      </c>
      <c r="F6614">
        <v>2</v>
      </c>
      <c r="G6614">
        <v>519</v>
      </c>
      <c r="H6614" t="s">
        <v>54</v>
      </c>
      <c r="I6614">
        <f t="shared" si="207"/>
        <v>10</v>
      </c>
      <c r="J6614">
        <f t="shared" si="208"/>
        <v>1</v>
      </c>
    </row>
    <row r="6615" spans="1:10">
      <c r="A6615" t="s">
        <v>53</v>
      </c>
      <c r="B6615" s="57">
        <v>36078</v>
      </c>
      <c r="C6615">
        <v>1998</v>
      </c>
      <c r="D6615">
        <v>710</v>
      </c>
      <c r="F6615">
        <v>0.68</v>
      </c>
      <c r="G6615">
        <v>521</v>
      </c>
      <c r="H6615" t="s">
        <v>54</v>
      </c>
      <c r="I6615">
        <f t="shared" si="207"/>
        <v>10</v>
      </c>
      <c r="J6615">
        <f t="shared" si="208"/>
        <v>1</v>
      </c>
    </row>
    <row r="6616" spans="1:10">
      <c r="A6616" t="s">
        <v>53</v>
      </c>
      <c r="B6616" s="57">
        <v>36078</v>
      </c>
      <c r="C6616">
        <v>1998</v>
      </c>
      <c r="D6616">
        <v>710</v>
      </c>
      <c r="F6616">
        <v>0.23</v>
      </c>
      <c r="G6616">
        <v>541</v>
      </c>
      <c r="H6616" t="s">
        <v>54</v>
      </c>
      <c r="I6616">
        <f t="shared" si="207"/>
        <v>10</v>
      </c>
      <c r="J6616">
        <f t="shared" si="208"/>
        <v>1</v>
      </c>
    </row>
    <row r="6617" spans="1:10">
      <c r="A6617" t="s">
        <v>53</v>
      </c>
      <c r="B6617" s="57">
        <v>36078</v>
      </c>
      <c r="C6617">
        <v>1998</v>
      </c>
      <c r="D6617">
        <v>710</v>
      </c>
      <c r="F6617">
        <v>0</v>
      </c>
      <c r="G6617">
        <v>542</v>
      </c>
      <c r="H6617" t="s">
        <v>54</v>
      </c>
      <c r="I6617">
        <f t="shared" si="207"/>
        <v>10</v>
      </c>
      <c r="J6617">
        <f t="shared" si="208"/>
        <v>1</v>
      </c>
    </row>
    <row r="6618" spans="1:10">
      <c r="A6618" t="s">
        <v>53</v>
      </c>
      <c r="B6618" s="57">
        <v>36078</v>
      </c>
      <c r="C6618">
        <v>1998</v>
      </c>
      <c r="D6618">
        <v>710</v>
      </c>
      <c r="F6618">
        <v>0.62</v>
      </c>
      <c r="G6618">
        <v>610</v>
      </c>
      <c r="H6618" t="s">
        <v>18</v>
      </c>
      <c r="I6618">
        <f t="shared" si="207"/>
        <v>10</v>
      </c>
      <c r="J6618">
        <f t="shared" si="208"/>
        <v>1</v>
      </c>
    </row>
    <row r="6619" spans="1:10">
      <c r="A6619" t="s">
        <v>53</v>
      </c>
      <c r="B6619" s="57">
        <v>36078</v>
      </c>
      <c r="C6619">
        <v>1998</v>
      </c>
      <c r="D6619">
        <v>710</v>
      </c>
      <c r="F6619">
        <v>36.31</v>
      </c>
      <c r="G6619">
        <v>620</v>
      </c>
      <c r="H6619" t="s">
        <v>18</v>
      </c>
      <c r="I6619">
        <f t="shared" si="207"/>
        <v>10</v>
      </c>
      <c r="J6619">
        <f t="shared" si="208"/>
        <v>1</v>
      </c>
    </row>
    <row r="6620" spans="1:10">
      <c r="A6620" t="s">
        <v>53</v>
      </c>
      <c r="B6620" s="57">
        <v>36078</v>
      </c>
      <c r="C6620">
        <v>1998</v>
      </c>
      <c r="D6620">
        <v>710</v>
      </c>
      <c r="F6620">
        <v>44.08</v>
      </c>
      <c r="G6620">
        <v>630</v>
      </c>
      <c r="H6620" t="s">
        <v>18</v>
      </c>
      <c r="I6620">
        <f t="shared" si="207"/>
        <v>10</v>
      </c>
      <c r="J6620">
        <f t="shared" si="208"/>
        <v>1</v>
      </c>
    </row>
    <row r="6621" spans="1:10">
      <c r="A6621" t="s">
        <v>53</v>
      </c>
      <c r="B6621" s="57">
        <v>36078</v>
      </c>
      <c r="C6621">
        <v>1998</v>
      </c>
      <c r="D6621">
        <v>710</v>
      </c>
      <c r="F6621">
        <v>0.26</v>
      </c>
      <c r="G6621">
        <v>640</v>
      </c>
      <c r="H6621" t="s">
        <v>18</v>
      </c>
      <c r="I6621">
        <f t="shared" si="207"/>
        <v>10</v>
      </c>
      <c r="J6621">
        <f t="shared" si="208"/>
        <v>1</v>
      </c>
    </row>
    <row r="6622" spans="1:10">
      <c r="A6622" t="s">
        <v>53</v>
      </c>
      <c r="B6622" s="57">
        <v>36078</v>
      </c>
      <c r="C6622">
        <v>1998</v>
      </c>
      <c r="D6622">
        <v>710</v>
      </c>
      <c r="F6622">
        <v>3.97</v>
      </c>
      <c r="G6622">
        <v>650</v>
      </c>
      <c r="H6622" t="s">
        <v>18</v>
      </c>
      <c r="I6622">
        <f t="shared" si="207"/>
        <v>10</v>
      </c>
      <c r="J6622">
        <f t="shared" si="208"/>
        <v>1</v>
      </c>
    </row>
    <row r="6623" spans="1:10">
      <c r="A6623" t="s">
        <v>53</v>
      </c>
      <c r="B6623" s="57">
        <v>36078</v>
      </c>
      <c r="C6623">
        <v>1998</v>
      </c>
      <c r="D6623">
        <v>710</v>
      </c>
      <c r="F6623">
        <v>1.25</v>
      </c>
      <c r="G6623">
        <v>659</v>
      </c>
      <c r="H6623" t="s">
        <v>55</v>
      </c>
      <c r="I6623">
        <f t="shared" si="207"/>
        <v>10</v>
      </c>
      <c r="J6623">
        <f t="shared" si="208"/>
        <v>1</v>
      </c>
    </row>
    <row r="6624" spans="1:10">
      <c r="A6624" t="s">
        <v>53</v>
      </c>
      <c r="B6624" s="57">
        <v>36085</v>
      </c>
      <c r="C6624">
        <v>1998</v>
      </c>
      <c r="D6624">
        <v>710</v>
      </c>
      <c r="E6624">
        <v>3557.38</v>
      </c>
      <c r="F6624">
        <v>10.91</v>
      </c>
      <c r="G6624">
        <v>659</v>
      </c>
      <c r="H6624" t="s">
        <v>55</v>
      </c>
      <c r="I6624">
        <f t="shared" si="207"/>
        <v>10</v>
      </c>
      <c r="J6624">
        <f t="shared" si="208"/>
        <v>1</v>
      </c>
    </row>
    <row r="6625" spans="1:10">
      <c r="A6625" t="s">
        <v>53</v>
      </c>
      <c r="B6625" s="57">
        <v>36085</v>
      </c>
      <c r="C6625">
        <v>1998</v>
      </c>
      <c r="D6625">
        <v>710</v>
      </c>
      <c r="E6625">
        <v>4050.68</v>
      </c>
      <c r="F6625">
        <v>0.03</v>
      </c>
      <c r="G6625">
        <v>521</v>
      </c>
      <c r="H6625" t="s">
        <v>54</v>
      </c>
      <c r="I6625">
        <f t="shared" si="207"/>
        <v>10</v>
      </c>
      <c r="J6625">
        <f t="shared" si="208"/>
        <v>1</v>
      </c>
    </row>
    <row r="6626" spans="1:10">
      <c r="A6626" t="s">
        <v>53</v>
      </c>
      <c r="B6626" s="57">
        <v>36085</v>
      </c>
      <c r="C6626">
        <v>1998</v>
      </c>
      <c r="D6626">
        <v>710</v>
      </c>
      <c r="E6626">
        <v>4700.0200000000004</v>
      </c>
      <c r="F6626">
        <v>17.2</v>
      </c>
      <c r="G6626">
        <v>610</v>
      </c>
      <c r="H6626" t="s">
        <v>18</v>
      </c>
      <c r="I6626">
        <f t="shared" si="207"/>
        <v>10</v>
      </c>
      <c r="J6626">
        <f t="shared" si="208"/>
        <v>1</v>
      </c>
    </row>
    <row r="6627" spans="1:10">
      <c r="A6627" t="s">
        <v>53</v>
      </c>
      <c r="B6627" s="57">
        <v>36085</v>
      </c>
      <c r="C6627">
        <v>1998</v>
      </c>
      <c r="D6627">
        <v>710</v>
      </c>
      <c r="E6627">
        <v>4700.0200000000004</v>
      </c>
      <c r="F6627">
        <v>0.01</v>
      </c>
      <c r="G6627">
        <v>620</v>
      </c>
      <c r="H6627" t="s">
        <v>18</v>
      </c>
      <c r="I6627">
        <f t="shared" si="207"/>
        <v>10</v>
      </c>
      <c r="J6627">
        <f t="shared" si="208"/>
        <v>1</v>
      </c>
    </row>
    <row r="6628" spans="1:10">
      <c r="A6628" t="s">
        <v>53</v>
      </c>
      <c r="B6628" s="57">
        <v>36085</v>
      </c>
      <c r="C6628">
        <v>1998</v>
      </c>
      <c r="D6628">
        <v>710</v>
      </c>
      <c r="E6628">
        <v>4700.0200000000004</v>
      </c>
      <c r="F6628">
        <v>118.08</v>
      </c>
      <c r="G6628">
        <v>630</v>
      </c>
      <c r="H6628" t="s">
        <v>18</v>
      </c>
      <c r="I6628">
        <f t="shared" si="207"/>
        <v>10</v>
      </c>
      <c r="J6628">
        <f t="shared" si="208"/>
        <v>1</v>
      </c>
    </row>
    <row r="6629" spans="1:10">
      <c r="A6629" t="s">
        <v>53</v>
      </c>
      <c r="B6629" s="57">
        <v>36085</v>
      </c>
      <c r="C6629">
        <v>1998</v>
      </c>
      <c r="D6629">
        <v>710</v>
      </c>
      <c r="E6629">
        <v>4700.0200000000004</v>
      </c>
      <c r="F6629">
        <v>32.49</v>
      </c>
      <c r="G6629">
        <v>640</v>
      </c>
      <c r="H6629" t="s">
        <v>18</v>
      </c>
      <c r="I6629">
        <f t="shared" si="207"/>
        <v>10</v>
      </c>
      <c r="J6629">
        <f t="shared" si="208"/>
        <v>1</v>
      </c>
    </row>
    <row r="6630" spans="1:10">
      <c r="A6630" t="s">
        <v>53</v>
      </c>
      <c r="B6630" s="57">
        <v>36085</v>
      </c>
      <c r="C6630">
        <v>1998</v>
      </c>
      <c r="D6630">
        <v>710</v>
      </c>
      <c r="E6630">
        <v>4700.0200000000004</v>
      </c>
      <c r="F6630">
        <v>55.02</v>
      </c>
      <c r="G6630">
        <v>650</v>
      </c>
      <c r="H6630" t="s">
        <v>18</v>
      </c>
      <c r="I6630">
        <f t="shared" ref="I6630:I6693" si="209">MONTH(B6630)</f>
        <v>10</v>
      </c>
      <c r="J6630">
        <f t="shared" si="208"/>
        <v>1</v>
      </c>
    </row>
    <row r="6631" spans="1:10">
      <c r="A6631" t="s">
        <v>53</v>
      </c>
      <c r="B6631" s="57">
        <v>36085</v>
      </c>
      <c r="C6631">
        <v>1998</v>
      </c>
      <c r="D6631">
        <v>710</v>
      </c>
      <c r="E6631">
        <v>4700.0200000000004</v>
      </c>
      <c r="F6631">
        <v>182.75</v>
      </c>
      <c r="G6631">
        <v>659</v>
      </c>
      <c r="H6631" t="s">
        <v>55</v>
      </c>
      <c r="I6631">
        <f t="shared" si="209"/>
        <v>10</v>
      </c>
      <c r="J6631">
        <f t="shared" si="208"/>
        <v>1</v>
      </c>
    </row>
    <row r="6632" spans="1:10">
      <c r="A6632" t="s">
        <v>53</v>
      </c>
      <c r="B6632" s="57">
        <v>36085</v>
      </c>
      <c r="C6632">
        <v>1998</v>
      </c>
      <c r="D6632">
        <v>710</v>
      </c>
      <c r="E6632">
        <v>5406.18</v>
      </c>
      <c r="F6632">
        <v>0.23</v>
      </c>
      <c r="G6632">
        <v>517</v>
      </c>
      <c r="H6632" t="s">
        <v>54</v>
      </c>
      <c r="I6632">
        <f t="shared" si="209"/>
        <v>10</v>
      </c>
      <c r="J6632">
        <f t="shared" si="208"/>
        <v>1</v>
      </c>
    </row>
    <row r="6633" spans="1:10">
      <c r="A6633" t="s">
        <v>53</v>
      </c>
      <c r="B6633" s="57">
        <v>36085</v>
      </c>
      <c r="C6633">
        <v>1998</v>
      </c>
      <c r="D6633">
        <v>710</v>
      </c>
      <c r="E6633">
        <v>5406.18</v>
      </c>
      <c r="F6633">
        <v>0.23</v>
      </c>
      <c r="G6633">
        <v>518</v>
      </c>
      <c r="H6633" t="s">
        <v>54</v>
      </c>
      <c r="I6633">
        <f t="shared" si="209"/>
        <v>10</v>
      </c>
      <c r="J6633">
        <f t="shared" si="208"/>
        <v>1</v>
      </c>
    </row>
    <row r="6634" spans="1:10">
      <c r="A6634" t="s">
        <v>53</v>
      </c>
      <c r="B6634" s="57">
        <v>36085</v>
      </c>
      <c r="C6634">
        <v>1998</v>
      </c>
      <c r="D6634">
        <v>710</v>
      </c>
      <c r="E6634">
        <v>5406.18</v>
      </c>
      <c r="F6634">
        <v>1.81</v>
      </c>
      <c r="G6634">
        <v>519</v>
      </c>
      <c r="H6634" t="s">
        <v>54</v>
      </c>
      <c r="I6634">
        <f t="shared" si="209"/>
        <v>10</v>
      </c>
      <c r="J6634">
        <f t="shared" si="208"/>
        <v>1</v>
      </c>
    </row>
    <row r="6635" spans="1:10">
      <c r="A6635" t="s">
        <v>53</v>
      </c>
      <c r="B6635" s="57">
        <v>36085</v>
      </c>
      <c r="C6635">
        <v>1998</v>
      </c>
      <c r="D6635">
        <v>710</v>
      </c>
      <c r="E6635">
        <v>5406.18</v>
      </c>
      <c r="F6635">
        <v>0.43</v>
      </c>
      <c r="G6635">
        <v>542</v>
      </c>
      <c r="H6635" t="s">
        <v>54</v>
      </c>
      <c r="I6635">
        <f t="shared" si="209"/>
        <v>10</v>
      </c>
      <c r="J6635">
        <f t="shared" si="208"/>
        <v>1</v>
      </c>
    </row>
    <row r="6636" spans="1:10">
      <c r="A6636" t="s">
        <v>53</v>
      </c>
      <c r="B6636" s="57">
        <v>36085</v>
      </c>
      <c r="C6636">
        <v>1998</v>
      </c>
      <c r="D6636">
        <v>710</v>
      </c>
      <c r="F6636">
        <v>0.01</v>
      </c>
      <c r="G6636">
        <v>509</v>
      </c>
      <c r="H6636" t="s">
        <v>54</v>
      </c>
      <c r="I6636">
        <f t="shared" si="209"/>
        <v>10</v>
      </c>
      <c r="J6636">
        <f t="shared" si="208"/>
        <v>1</v>
      </c>
    </row>
    <row r="6637" spans="1:10">
      <c r="A6637" t="s">
        <v>53</v>
      </c>
      <c r="B6637" s="57">
        <v>36085</v>
      </c>
      <c r="C6637">
        <v>1998</v>
      </c>
      <c r="D6637">
        <v>710</v>
      </c>
      <c r="F6637">
        <v>0.03</v>
      </c>
      <c r="G6637">
        <v>517</v>
      </c>
      <c r="H6637" t="s">
        <v>54</v>
      </c>
      <c r="I6637">
        <f t="shared" si="209"/>
        <v>10</v>
      </c>
      <c r="J6637">
        <f t="shared" si="208"/>
        <v>1</v>
      </c>
    </row>
    <row r="6638" spans="1:10">
      <c r="A6638" t="s">
        <v>53</v>
      </c>
      <c r="B6638" s="57">
        <v>36085</v>
      </c>
      <c r="C6638">
        <v>1998</v>
      </c>
      <c r="D6638">
        <v>710</v>
      </c>
      <c r="F6638">
        <v>0</v>
      </c>
      <c r="G6638">
        <v>518</v>
      </c>
      <c r="H6638" t="s">
        <v>54</v>
      </c>
      <c r="I6638">
        <f t="shared" si="209"/>
        <v>10</v>
      </c>
      <c r="J6638">
        <f t="shared" si="208"/>
        <v>1</v>
      </c>
    </row>
    <row r="6639" spans="1:10">
      <c r="A6639" t="s">
        <v>53</v>
      </c>
      <c r="B6639" s="57">
        <v>36085</v>
      </c>
      <c r="C6639">
        <v>1998</v>
      </c>
      <c r="D6639">
        <v>710</v>
      </c>
      <c r="F6639">
        <v>0.37</v>
      </c>
      <c r="G6639">
        <v>519</v>
      </c>
      <c r="H6639" t="s">
        <v>54</v>
      </c>
      <c r="I6639">
        <f t="shared" si="209"/>
        <v>10</v>
      </c>
      <c r="J6639">
        <f t="shared" si="208"/>
        <v>1</v>
      </c>
    </row>
    <row r="6640" spans="1:10">
      <c r="A6640" t="s">
        <v>53</v>
      </c>
      <c r="B6640" s="57">
        <v>36085</v>
      </c>
      <c r="C6640">
        <v>1998</v>
      </c>
      <c r="D6640">
        <v>710</v>
      </c>
      <c r="F6640">
        <v>0.61</v>
      </c>
      <c r="G6640">
        <v>521</v>
      </c>
      <c r="H6640" t="s">
        <v>54</v>
      </c>
      <c r="I6640">
        <f t="shared" si="209"/>
        <v>10</v>
      </c>
      <c r="J6640">
        <f t="shared" si="208"/>
        <v>1</v>
      </c>
    </row>
    <row r="6641" spans="1:10">
      <c r="A6641" t="s">
        <v>53</v>
      </c>
      <c r="B6641" s="57">
        <v>36085</v>
      </c>
      <c r="C6641">
        <v>1998</v>
      </c>
      <c r="D6641">
        <v>710</v>
      </c>
      <c r="F6641">
        <v>0.11</v>
      </c>
      <c r="G6641">
        <v>523</v>
      </c>
      <c r="H6641" t="s">
        <v>54</v>
      </c>
      <c r="I6641">
        <f t="shared" si="209"/>
        <v>10</v>
      </c>
      <c r="J6641">
        <f t="shared" si="208"/>
        <v>1</v>
      </c>
    </row>
    <row r="6642" spans="1:10">
      <c r="A6642" t="s">
        <v>53</v>
      </c>
      <c r="B6642" s="57">
        <v>36085</v>
      </c>
      <c r="C6642">
        <v>1998</v>
      </c>
      <c r="D6642">
        <v>710</v>
      </c>
      <c r="F6642">
        <v>0.12</v>
      </c>
      <c r="G6642">
        <v>524</v>
      </c>
      <c r="H6642" t="s">
        <v>54</v>
      </c>
      <c r="I6642">
        <f t="shared" si="209"/>
        <v>10</v>
      </c>
      <c r="J6642">
        <f t="shared" si="208"/>
        <v>1</v>
      </c>
    </row>
    <row r="6643" spans="1:10">
      <c r="A6643" t="s">
        <v>53</v>
      </c>
      <c r="B6643" s="57">
        <v>36085</v>
      </c>
      <c r="C6643">
        <v>1998</v>
      </c>
      <c r="D6643">
        <v>710</v>
      </c>
      <c r="F6643">
        <v>0.03</v>
      </c>
      <c r="G6643">
        <v>541</v>
      </c>
      <c r="H6643" t="s">
        <v>54</v>
      </c>
      <c r="I6643">
        <f t="shared" si="209"/>
        <v>10</v>
      </c>
      <c r="J6643">
        <f t="shared" si="208"/>
        <v>1</v>
      </c>
    </row>
    <row r="6644" spans="1:10">
      <c r="A6644" t="s">
        <v>53</v>
      </c>
      <c r="B6644" s="57">
        <v>36085</v>
      </c>
      <c r="C6644">
        <v>1998</v>
      </c>
      <c r="D6644">
        <v>710</v>
      </c>
      <c r="F6644">
        <v>0.83</v>
      </c>
      <c r="G6644">
        <v>610</v>
      </c>
      <c r="H6644" t="s">
        <v>18</v>
      </c>
      <c r="I6644">
        <f t="shared" si="209"/>
        <v>10</v>
      </c>
      <c r="J6644">
        <f t="shared" si="208"/>
        <v>1</v>
      </c>
    </row>
    <row r="6645" spans="1:10">
      <c r="A6645" t="s">
        <v>53</v>
      </c>
      <c r="B6645" s="57">
        <v>36085</v>
      </c>
      <c r="C6645">
        <v>1998</v>
      </c>
      <c r="D6645">
        <v>710</v>
      </c>
      <c r="F6645">
        <v>3.8</v>
      </c>
      <c r="G6645">
        <v>620</v>
      </c>
      <c r="H6645" t="s">
        <v>18</v>
      </c>
      <c r="I6645">
        <f t="shared" si="209"/>
        <v>10</v>
      </c>
      <c r="J6645">
        <f t="shared" si="208"/>
        <v>1</v>
      </c>
    </row>
    <row r="6646" spans="1:10">
      <c r="A6646" t="s">
        <v>53</v>
      </c>
      <c r="B6646" s="57">
        <v>36085</v>
      </c>
      <c r="C6646">
        <v>1998</v>
      </c>
      <c r="D6646">
        <v>710</v>
      </c>
      <c r="F6646">
        <v>12.74</v>
      </c>
      <c r="G6646">
        <v>630</v>
      </c>
      <c r="H6646" t="s">
        <v>18</v>
      </c>
      <c r="I6646">
        <f t="shared" si="209"/>
        <v>10</v>
      </c>
      <c r="J6646">
        <f t="shared" si="208"/>
        <v>1</v>
      </c>
    </row>
    <row r="6647" spans="1:10">
      <c r="A6647" t="s">
        <v>53</v>
      </c>
      <c r="B6647" s="57">
        <v>36085</v>
      </c>
      <c r="C6647">
        <v>1998</v>
      </c>
      <c r="D6647">
        <v>710</v>
      </c>
      <c r="F6647">
        <v>0.56000000000000005</v>
      </c>
      <c r="G6647">
        <v>640</v>
      </c>
      <c r="H6647" t="s">
        <v>18</v>
      </c>
      <c r="I6647">
        <f t="shared" si="209"/>
        <v>10</v>
      </c>
      <c r="J6647">
        <f t="shared" si="208"/>
        <v>1</v>
      </c>
    </row>
    <row r="6648" spans="1:10">
      <c r="A6648" t="s">
        <v>53</v>
      </c>
      <c r="B6648" s="57">
        <v>36085</v>
      </c>
      <c r="C6648">
        <v>1998</v>
      </c>
      <c r="D6648">
        <v>710</v>
      </c>
      <c r="F6648">
        <v>3.71</v>
      </c>
      <c r="G6648">
        <v>650</v>
      </c>
      <c r="H6648" t="s">
        <v>18</v>
      </c>
      <c r="I6648">
        <f t="shared" si="209"/>
        <v>10</v>
      </c>
      <c r="J6648">
        <f t="shared" si="208"/>
        <v>1</v>
      </c>
    </row>
    <row r="6649" spans="1:10">
      <c r="A6649" t="s">
        <v>53</v>
      </c>
      <c r="B6649" s="57">
        <v>36085</v>
      </c>
      <c r="C6649">
        <v>1998</v>
      </c>
      <c r="D6649">
        <v>710</v>
      </c>
      <c r="F6649">
        <v>2.65</v>
      </c>
      <c r="G6649">
        <v>659</v>
      </c>
      <c r="H6649" t="s">
        <v>55</v>
      </c>
      <c r="I6649">
        <f t="shared" si="209"/>
        <v>10</v>
      </c>
      <c r="J6649">
        <f t="shared" si="208"/>
        <v>1</v>
      </c>
    </row>
    <row r="6650" spans="1:10">
      <c r="A6650" t="s">
        <v>53</v>
      </c>
      <c r="B6650" s="57">
        <v>36092</v>
      </c>
      <c r="C6650">
        <v>1998</v>
      </c>
      <c r="D6650">
        <v>710</v>
      </c>
      <c r="E6650">
        <v>3557.38</v>
      </c>
      <c r="F6650">
        <v>6.45</v>
      </c>
      <c r="G6650">
        <v>659</v>
      </c>
      <c r="H6650" t="s">
        <v>55</v>
      </c>
      <c r="I6650">
        <f t="shared" si="209"/>
        <v>10</v>
      </c>
      <c r="J6650">
        <f t="shared" si="208"/>
        <v>1</v>
      </c>
    </row>
    <row r="6651" spans="1:10">
      <c r="A6651" t="s">
        <v>53</v>
      </c>
      <c r="B6651" s="57">
        <v>36092</v>
      </c>
      <c r="C6651">
        <v>1998</v>
      </c>
      <c r="D6651">
        <v>710</v>
      </c>
      <c r="E6651">
        <v>4050.68</v>
      </c>
      <c r="F6651">
        <v>5.0999999999999996</v>
      </c>
      <c r="G6651">
        <v>518</v>
      </c>
      <c r="H6651" t="s">
        <v>54</v>
      </c>
      <c r="I6651">
        <f t="shared" si="209"/>
        <v>10</v>
      </c>
      <c r="J6651">
        <f t="shared" si="208"/>
        <v>1</v>
      </c>
    </row>
    <row r="6652" spans="1:10">
      <c r="A6652" t="s">
        <v>53</v>
      </c>
      <c r="B6652" s="57">
        <v>36092</v>
      </c>
      <c r="C6652">
        <v>1998</v>
      </c>
      <c r="D6652">
        <v>710</v>
      </c>
      <c r="E6652">
        <v>4700.0200000000004</v>
      </c>
      <c r="F6652">
        <v>20.86</v>
      </c>
      <c r="G6652">
        <v>610</v>
      </c>
      <c r="H6652" t="s">
        <v>18</v>
      </c>
      <c r="I6652">
        <f t="shared" si="209"/>
        <v>10</v>
      </c>
      <c r="J6652">
        <f t="shared" si="208"/>
        <v>1</v>
      </c>
    </row>
    <row r="6653" spans="1:10">
      <c r="A6653" t="s">
        <v>53</v>
      </c>
      <c r="B6653" s="57">
        <v>36092</v>
      </c>
      <c r="C6653">
        <v>1998</v>
      </c>
      <c r="D6653">
        <v>710</v>
      </c>
      <c r="E6653">
        <v>4700.0200000000004</v>
      </c>
      <c r="F6653">
        <v>22.54</v>
      </c>
      <c r="G6653">
        <v>630</v>
      </c>
      <c r="H6653" t="s">
        <v>18</v>
      </c>
      <c r="I6653">
        <f t="shared" si="209"/>
        <v>10</v>
      </c>
      <c r="J6653">
        <f t="shared" si="208"/>
        <v>1</v>
      </c>
    </row>
    <row r="6654" spans="1:10">
      <c r="A6654" t="s">
        <v>53</v>
      </c>
      <c r="B6654" s="57">
        <v>36092</v>
      </c>
      <c r="C6654">
        <v>1998</v>
      </c>
      <c r="D6654">
        <v>710</v>
      </c>
      <c r="E6654">
        <v>4700.0200000000004</v>
      </c>
      <c r="F6654">
        <v>31.49</v>
      </c>
      <c r="G6654">
        <v>640</v>
      </c>
      <c r="H6654" t="s">
        <v>18</v>
      </c>
      <c r="I6654">
        <f t="shared" si="209"/>
        <v>10</v>
      </c>
      <c r="J6654">
        <f t="shared" si="208"/>
        <v>1</v>
      </c>
    </row>
    <row r="6655" spans="1:10">
      <c r="A6655" t="s">
        <v>53</v>
      </c>
      <c r="B6655" s="57">
        <v>36092</v>
      </c>
      <c r="C6655">
        <v>1998</v>
      </c>
      <c r="D6655">
        <v>710</v>
      </c>
      <c r="E6655">
        <v>4700.0200000000004</v>
      </c>
      <c r="F6655">
        <v>7.93</v>
      </c>
      <c r="G6655">
        <v>650</v>
      </c>
      <c r="H6655" t="s">
        <v>18</v>
      </c>
      <c r="I6655">
        <f t="shared" si="209"/>
        <v>10</v>
      </c>
      <c r="J6655">
        <f t="shared" si="208"/>
        <v>1</v>
      </c>
    </row>
    <row r="6656" spans="1:10">
      <c r="A6656" t="s">
        <v>53</v>
      </c>
      <c r="B6656" s="57">
        <v>36092</v>
      </c>
      <c r="C6656">
        <v>1998</v>
      </c>
      <c r="D6656">
        <v>710</v>
      </c>
      <c r="E6656">
        <v>4700.0200000000004</v>
      </c>
      <c r="F6656">
        <v>108.79</v>
      </c>
      <c r="G6656">
        <v>659</v>
      </c>
      <c r="H6656" t="s">
        <v>55</v>
      </c>
      <c r="I6656">
        <f t="shared" si="209"/>
        <v>10</v>
      </c>
      <c r="J6656">
        <f t="shared" si="208"/>
        <v>1</v>
      </c>
    </row>
    <row r="6657" spans="1:10">
      <c r="A6657" t="s">
        <v>53</v>
      </c>
      <c r="B6657" s="57">
        <v>36092</v>
      </c>
      <c r="C6657">
        <v>1998</v>
      </c>
      <c r="D6657">
        <v>710</v>
      </c>
      <c r="E6657">
        <v>5406.18</v>
      </c>
      <c r="F6657">
        <v>0.27</v>
      </c>
      <c r="G6657">
        <v>517</v>
      </c>
      <c r="H6657" t="s">
        <v>54</v>
      </c>
      <c r="I6657">
        <f t="shared" si="209"/>
        <v>10</v>
      </c>
      <c r="J6657">
        <f t="shared" si="208"/>
        <v>1</v>
      </c>
    </row>
    <row r="6658" spans="1:10">
      <c r="A6658" t="s">
        <v>53</v>
      </c>
      <c r="B6658" s="57">
        <v>36092</v>
      </c>
      <c r="C6658">
        <v>1998</v>
      </c>
      <c r="D6658">
        <v>710</v>
      </c>
      <c r="E6658">
        <v>5406.18</v>
      </c>
      <c r="F6658">
        <v>3.02</v>
      </c>
      <c r="G6658">
        <v>518</v>
      </c>
      <c r="H6658" t="s">
        <v>54</v>
      </c>
      <c r="I6658">
        <f t="shared" si="209"/>
        <v>10</v>
      </c>
      <c r="J6658">
        <f t="shared" si="208"/>
        <v>1</v>
      </c>
    </row>
    <row r="6659" spans="1:10">
      <c r="A6659" t="s">
        <v>53</v>
      </c>
      <c r="B6659" s="57">
        <v>36092</v>
      </c>
      <c r="C6659">
        <v>1998</v>
      </c>
      <c r="D6659">
        <v>710</v>
      </c>
      <c r="E6659">
        <v>5406.18</v>
      </c>
      <c r="F6659">
        <v>0.17</v>
      </c>
      <c r="G6659">
        <v>519</v>
      </c>
      <c r="H6659" t="s">
        <v>54</v>
      </c>
      <c r="I6659">
        <f t="shared" si="209"/>
        <v>10</v>
      </c>
      <c r="J6659">
        <f t="shared" ref="J6659:J6722" si="210">IF(I6659&lt;7,0,1)</f>
        <v>1</v>
      </c>
    </row>
    <row r="6660" spans="1:10">
      <c r="A6660" t="s">
        <v>53</v>
      </c>
      <c r="B6660" s="57">
        <v>36092</v>
      </c>
      <c r="C6660">
        <v>1998</v>
      </c>
      <c r="D6660">
        <v>710</v>
      </c>
      <c r="E6660">
        <v>5406.18</v>
      </c>
      <c r="F6660">
        <v>15.59</v>
      </c>
      <c r="G6660">
        <v>541</v>
      </c>
      <c r="H6660" t="s">
        <v>54</v>
      </c>
      <c r="I6660">
        <f t="shared" si="209"/>
        <v>10</v>
      </c>
      <c r="J6660">
        <f t="shared" si="210"/>
        <v>1</v>
      </c>
    </row>
    <row r="6661" spans="1:10">
      <c r="A6661" t="s">
        <v>53</v>
      </c>
      <c r="B6661" s="57">
        <v>36092</v>
      </c>
      <c r="C6661">
        <v>1998</v>
      </c>
      <c r="D6661">
        <v>710</v>
      </c>
      <c r="F6661">
        <v>0.14000000000000001</v>
      </c>
      <c r="G6661">
        <v>509</v>
      </c>
      <c r="H6661" t="s">
        <v>54</v>
      </c>
      <c r="I6661">
        <f t="shared" si="209"/>
        <v>10</v>
      </c>
      <c r="J6661">
        <f t="shared" si="210"/>
        <v>1</v>
      </c>
    </row>
    <row r="6662" spans="1:10">
      <c r="A6662" t="s">
        <v>53</v>
      </c>
      <c r="B6662" s="57">
        <v>36092</v>
      </c>
      <c r="C6662">
        <v>1998</v>
      </c>
      <c r="D6662">
        <v>710</v>
      </c>
      <c r="F6662">
        <v>0</v>
      </c>
      <c r="G6662">
        <v>513</v>
      </c>
      <c r="H6662" t="s">
        <v>54</v>
      </c>
      <c r="I6662">
        <f t="shared" si="209"/>
        <v>10</v>
      </c>
      <c r="J6662">
        <f t="shared" si="210"/>
        <v>1</v>
      </c>
    </row>
    <row r="6663" spans="1:10">
      <c r="A6663" t="s">
        <v>53</v>
      </c>
      <c r="B6663" s="57">
        <v>36092</v>
      </c>
      <c r="C6663">
        <v>1998</v>
      </c>
      <c r="D6663">
        <v>710</v>
      </c>
      <c r="F6663">
        <v>0.01</v>
      </c>
      <c r="G6663">
        <v>516</v>
      </c>
      <c r="H6663" t="s">
        <v>54</v>
      </c>
      <c r="I6663">
        <f t="shared" si="209"/>
        <v>10</v>
      </c>
      <c r="J6663">
        <f t="shared" si="210"/>
        <v>1</v>
      </c>
    </row>
    <row r="6664" spans="1:10">
      <c r="A6664" t="s">
        <v>53</v>
      </c>
      <c r="B6664" s="57">
        <v>36092</v>
      </c>
      <c r="C6664">
        <v>1998</v>
      </c>
      <c r="D6664">
        <v>710</v>
      </c>
      <c r="F6664">
        <v>0.03</v>
      </c>
      <c r="G6664">
        <v>517</v>
      </c>
      <c r="H6664" t="s">
        <v>54</v>
      </c>
      <c r="I6664">
        <f t="shared" si="209"/>
        <v>10</v>
      </c>
      <c r="J6664">
        <f t="shared" si="210"/>
        <v>1</v>
      </c>
    </row>
    <row r="6665" spans="1:10">
      <c r="A6665" t="s">
        <v>53</v>
      </c>
      <c r="B6665" s="57">
        <v>36092</v>
      </c>
      <c r="C6665">
        <v>1998</v>
      </c>
      <c r="D6665">
        <v>710</v>
      </c>
      <c r="F6665">
        <v>7.0000000000000007E-2</v>
      </c>
      <c r="G6665">
        <v>518</v>
      </c>
      <c r="H6665" t="s">
        <v>54</v>
      </c>
      <c r="I6665">
        <f t="shared" si="209"/>
        <v>10</v>
      </c>
      <c r="J6665">
        <f t="shared" si="210"/>
        <v>1</v>
      </c>
    </row>
    <row r="6666" spans="1:10">
      <c r="A6666" t="s">
        <v>53</v>
      </c>
      <c r="B6666" s="57">
        <v>36092</v>
      </c>
      <c r="C6666">
        <v>1998</v>
      </c>
      <c r="D6666">
        <v>710</v>
      </c>
      <c r="F6666">
        <v>0.93</v>
      </c>
      <c r="G6666">
        <v>519</v>
      </c>
      <c r="H6666" t="s">
        <v>54</v>
      </c>
      <c r="I6666">
        <f t="shared" si="209"/>
        <v>10</v>
      </c>
      <c r="J6666">
        <f t="shared" si="210"/>
        <v>1</v>
      </c>
    </row>
    <row r="6667" spans="1:10">
      <c r="A6667" t="s">
        <v>53</v>
      </c>
      <c r="B6667" s="57">
        <v>36092</v>
      </c>
      <c r="C6667">
        <v>1998</v>
      </c>
      <c r="D6667">
        <v>710</v>
      </c>
      <c r="F6667">
        <v>0.1</v>
      </c>
      <c r="G6667">
        <v>521</v>
      </c>
      <c r="H6667" t="s">
        <v>54</v>
      </c>
      <c r="I6667">
        <f t="shared" si="209"/>
        <v>10</v>
      </c>
      <c r="J6667">
        <f t="shared" si="210"/>
        <v>1</v>
      </c>
    </row>
    <row r="6668" spans="1:10">
      <c r="A6668" t="s">
        <v>53</v>
      </c>
      <c r="B6668" s="57">
        <v>36092</v>
      </c>
      <c r="C6668">
        <v>1998</v>
      </c>
      <c r="D6668">
        <v>710</v>
      </c>
      <c r="F6668">
        <v>0.56000000000000005</v>
      </c>
      <c r="G6668">
        <v>523</v>
      </c>
      <c r="H6668" t="s">
        <v>54</v>
      </c>
      <c r="I6668">
        <f t="shared" si="209"/>
        <v>10</v>
      </c>
      <c r="J6668">
        <f t="shared" si="210"/>
        <v>1</v>
      </c>
    </row>
    <row r="6669" spans="1:10">
      <c r="A6669" t="s">
        <v>53</v>
      </c>
      <c r="B6669" s="57">
        <v>36092</v>
      </c>
      <c r="C6669">
        <v>1998</v>
      </c>
      <c r="D6669">
        <v>710</v>
      </c>
      <c r="F6669">
        <v>1.46</v>
      </c>
      <c r="G6669">
        <v>541</v>
      </c>
      <c r="H6669" t="s">
        <v>54</v>
      </c>
      <c r="I6669">
        <f t="shared" si="209"/>
        <v>10</v>
      </c>
      <c r="J6669">
        <f t="shared" si="210"/>
        <v>1</v>
      </c>
    </row>
    <row r="6670" spans="1:10">
      <c r="A6670" t="s">
        <v>53</v>
      </c>
      <c r="B6670" s="57">
        <v>36092</v>
      </c>
      <c r="C6670">
        <v>1998</v>
      </c>
      <c r="D6670">
        <v>710</v>
      </c>
      <c r="F6670">
        <v>0.24</v>
      </c>
      <c r="G6670">
        <v>542</v>
      </c>
      <c r="H6670" t="s">
        <v>54</v>
      </c>
      <c r="I6670">
        <f t="shared" si="209"/>
        <v>10</v>
      </c>
      <c r="J6670">
        <f t="shared" si="210"/>
        <v>1</v>
      </c>
    </row>
    <row r="6671" spans="1:10">
      <c r="A6671" t="s">
        <v>53</v>
      </c>
      <c r="B6671" s="57">
        <v>36092</v>
      </c>
      <c r="C6671">
        <v>1998</v>
      </c>
      <c r="D6671">
        <v>710</v>
      </c>
      <c r="F6671">
        <v>2.37</v>
      </c>
      <c r="G6671">
        <v>610</v>
      </c>
      <c r="H6671" t="s">
        <v>18</v>
      </c>
      <c r="I6671">
        <f t="shared" si="209"/>
        <v>10</v>
      </c>
      <c r="J6671">
        <f t="shared" si="210"/>
        <v>1</v>
      </c>
    </row>
    <row r="6672" spans="1:10">
      <c r="A6672" t="s">
        <v>53</v>
      </c>
      <c r="B6672" s="57">
        <v>36092</v>
      </c>
      <c r="C6672">
        <v>1998</v>
      </c>
      <c r="D6672">
        <v>710</v>
      </c>
      <c r="F6672">
        <v>1.05</v>
      </c>
      <c r="G6672">
        <v>630</v>
      </c>
      <c r="H6672" t="s">
        <v>18</v>
      </c>
      <c r="I6672">
        <f t="shared" si="209"/>
        <v>10</v>
      </c>
      <c r="J6672">
        <f t="shared" si="210"/>
        <v>1</v>
      </c>
    </row>
    <row r="6673" spans="1:10">
      <c r="A6673" t="s">
        <v>53</v>
      </c>
      <c r="B6673" s="57">
        <v>36092</v>
      </c>
      <c r="C6673">
        <v>1998</v>
      </c>
      <c r="D6673">
        <v>710</v>
      </c>
      <c r="F6673">
        <v>1.45</v>
      </c>
      <c r="G6673">
        <v>640</v>
      </c>
      <c r="H6673" t="s">
        <v>18</v>
      </c>
      <c r="I6673">
        <f t="shared" si="209"/>
        <v>10</v>
      </c>
      <c r="J6673">
        <f t="shared" si="210"/>
        <v>1</v>
      </c>
    </row>
    <row r="6674" spans="1:10">
      <c r="A6674" t="s">
        <v>53</v>
      </c>
      <c r="B6674" s="57">
        <v>36092</v>
      </c>
      <c r="C6674">
        <v>1998</v>
      </c>
      <c r="D6674">
        <v>710</v>
      </c>
      <c r="F6674">
        <v>0</v>
      </c>
      <c r="G6674">
        <v>649</v>
      </c>
      <c r="H6674" t="s">
        <v>55</v>
      </c>
      <c r="I6674">
        <f t="shared" si="209"/>
        <v>10</v>
      </c>
      <c r="J6674">
        <f t="shared" si="210"/>
        <v>1</v>
      </c>
    </row>
    <row r="6675" spans="1:10">
      <c r="A6675" t="s">
        <v>53</v>
      </c>
      <c r="B6675" s="57">
        <v>36092</v>
      </c>
      <c r="C6675">
        <v>1998</v>
      </c>
      <c r="D6675">
        <v>710</v>
      </c>
      <c r="F6675">
        <v>2.74</v>
      </c>
      <c r="G6675">
        <v>650</v>
      </c>
      <c r="H6675" t="s">
        <v>18</v>
      </c>
      <c r="I6675">
        <f t="shared" si="209"/>
        <v>10</v>
      </c>
      <c r="J6675">
        <f t="shared" si="210"/>
        <v>1</v>
      </c>
    </row>
    <row r="6676" spans="1:10">
      <c r="A6676" t="s">
        <v>53</v>
      </c>
      <c r="B6676" s="57">
        <v>36092</v>
      </c>
      <c r="C6676">
        <v>1998</v>
      </c>
      <c r="D6676">
        <v>710</v>
      </c>
      <c r="F6676">
        <v>3.4</v>
      </c>
      <c r="G6676">
        <v>659</v>
      </c>
      <c r="H6676" t="s">
        <v>55</v>
      </c>
      <c r="I6676">
        <f t="shared" si="209"/>
        <v>10</v>
      </c>
      <c r="J6676">
        <f t="shared" si="210"/>
        <v>1</v>
      </c>
    </row>
    <row r="6677" spans="1:10">
      <c r="A6677" t="s">
        <v>53</v>
      </c>
      <c r="B6677" s="57">
        <v>36099</v>
      </c>
      <c r="C6677">
        <v>1998</v>
      </c>
      <c r="D6677">
        <v>710</v>
      </c>
      <c r="E6677">
        <v>3557.38</v>
      </c>
      <c r="F6677">
        <v>11.4</v>
      </c>
      <c r="G6677">
        <v>659</v>
      </c>
      <c r="H6677" t="s">
        <v>55</v>
      </c>
      <c r="I6677">
        <f t="shared" si="209"/>
        <v>10</v>
      </c>
      <c r="J6677">
        <f t="shared" si="210"/>
        <v>1</v>
      </c>
    </row>
    <row r="6678" spans="1:10">
      <c r="A6678" t="s">
        <v>53</v>
      </c>
      <c r="B6678" s="57">
        <v>36099</v>
      </c>
      <c r="C6678">
        <v>1998</v>
      </c>
      <c r="D6678">
        <v>710</v>
      </c>
      <c r="E6678">
        <v>4050.68</v>
      </c>
      <c r="F6678">
        <v>5.36</v>
      </c>
      <c r="G6678">
        <v>518</v>
      </c>
      <c r="H6678" t="s">
        <v>54</v>
      </c>
      <c r="I6678">
        <f t="shared" si="209"/>
        <v>10</v>
      </c>
      <c r="J6678">
        <f t="shared" si="210"/>
        <v>1</v>
      </c>
    </row>
    <row r="6679" spans="1:10">
      <c r="A6679" t="s">
        <v>53</v>
      </c>
      <c r="B6679" s="57">
        <v>36099</v>
      </c>
      <c r="C6679">
        <v>1998</v>
      </c>
      <c r="D6679">
        <v>710</v>
      </c>
      <c r="E6679">
        <v>4050.68</v>
      </c>
      <c r="F6679">
        <v>0.01</v>
      </c>
      <c r="G6679">
        <v>521</v>
      </c>
      <c r="H6679" t="s">
        <v>54</v>
      </c>
      <c r="I6679">
        <f t="shared" si="209"/>
        <v>10</v>
      </c>
      <c r="J6679">
        <f t="shared" si="210"/>
        <v>1</v>
      </c>
    </row>
    <row r="6680" spans="1:10">
      <c r="A6680" t="s">
        <v>53</v>
      </c>
      <c r="B6680" s="57">
        <v>36099</v>
      </c>
      <c r="C6680">
        <v>1998</v>
      </c>
      <c r="D6680">
        <v>710</v>
      </c>
      <c r="E6680">
        <v>4700.0200000000004</v>
      </c>
      <c r="F6680">
        <v>4.9400000000000004</v>
      </c>
      <c r="G6680">
        <v>610</v>
      </c>
      <c r="H6680" t="s">
        <v>18</v>
      </c>
      <c r="I6680">
        <f t="shared" si="209"/>
        <v>10</v>
      </c>
      <c r="J6680">
        <f t="shared" si="210"/>
        <v>1</v>
      </c>
    </row>
    <row r="6681" spans="1:10">
      <c r="A6681" t="s">
        <v>53</v>
      </c>
      <c r="B6681" s="57">
        <v>36099</v>
      </c>
      <c r="C6681">
        <v>1998</v>
      </c>
      <c r="D6681">
        <v>710</v>
      </c>
      <c r="E6681">
        <v>4700.0200000000004</v>
      </c>
      <c r="F6681">
        <v>5.5</v>
      </c>
      <c r="G6681">
        <v>620</v>
      </c>
      <c r="H6681" t="s">
        <v>18</v>
      </c>
      <c r="I6681">
        <f t="shared" si="209"/>
        <v>10</v>
      </c>
      <c r="J6681">
        <f t="shared" si="210"/>
        <v>1</v>
      </c>
    </row>
    <row r="6682" spans="1:10">
      <c r="A6682" t="s">
        <v>53</v>
      </c>
      <c r="B6682" s="57">
        <v>36099</v>
      </c>
      <c r="C6682">
        <v>1998</v>
      </c>
      <c r="D6682">
        <v>710</v>
      </c>
      <c r="E6682">
        <v>4700.0200000000004</v>
      </c>
      <c r="F6682">
        <v>71.55</v>
      </c>
      <c r="G6682">
        <v>630</v>
      </c>
      <c r="H6682" t="s">
        <v>18</v>
      </c>
      <c r="I6682">
        <f t="shared" si="209"/>
        <v>10</v>
      </c>
      <c r="J6682">
        <f t="shared" si="210"/>
        <v>1</v>
      </c>
    </row>
    <row r="6683" spans="1:10">
      <c r="A6683" t="s">
        <v>53</v>
      </c>
      <c r="B6683" s="57">
        <v>36099</v>
      </c>
      <c r="C6683">
        <v>1998</v>
      </c>
      <c r="D6683">
        <v>710</v>
      </c>
      <c r="E6683">
        <v>4700.0200000000004</v>
      </c>
      <c r="F6683">
        <v>8.43</v>
      </c>
      <c r="G6683">
        <v>640</v>
      </c>
      <c r="H6683" t="s">
        <v>18</v>
      </c>
      <c r="I6683">
        <f t="shared" si="209"/>
        <v>10</v>
      </c>
      <c r="J6683">
        <f t="shared" si="210"/>
        <v>1</v>
      </c>
    </row>
    <row r="6684" spans="1:10">
      <c r="A6684" t="s">
        <v>53</v>
      </c>
      <c r="B6684" s="57">
        <v>36099</v>
      </c>
      <c r="C6684">
        <v>1998</v>
      </c>
      <c r="D6684">
        <v>710</v>
      </c>
      <c r="E6684">
        <v>4700.0200000000004</v>
      </c>
      <c r="F6684">
        <v>107.47</v>
      </c>
      <c r="G6684">
        <v>650</v>
      </c>
      <c r="H6684" t="s">
        <v>18</v>
      </c>
      <c r="I6684">
        <f t="shared" si="209"/>
        <v>10</v>
      </c>
      <c r="J6684">
        <f t="shared" si="210"/>
        <v>1</v>
      </c>
    </row>
    <row r="6685" spans="1:10">
      <c r="A6685" t="s">
        <v>53</v>
      </c>
      <c r="B6685" s="57">
        <v>36099</v>
      </c>
      <c r="C6685">
        <v>1998</v>
      </c>
      <c r="D6685">
        <v>710</v>
      </c>
      <c r="E6685">
        <v>4700.0200000000004</v>
      </c>
      <c r="F6685">
        <v>143.31</v>
      </c>
      <c r="G6685">
        <v>659</v>
      </c>
      <c r="H6685" t="s">
        <v>55</v>
      </c>
      <c r="I6685">
        <f t="shared" si="209"/>
        <v>10</v>
      </c>
      <c r="J6685">
        <f t="shared" si="210"/>
        <v>1</v>
      </c>
    </row>
    <row r="6686" spans="1:10">
      <c r="A6686" t="s">
        <v>53</v>
      </c>
      <c r="B6686" s="57">
        <v>36099</v>
      </c>
      <c r="C6686">
        <v>1998</v>
      </c>
      <c r="D6686">
        <v>710</v>
      </c>
      <c r="E6686">
        <v>5406.18</v>
      </c>
      <c r="F6686">
        <v>0.03</v>
      </c>
      <c r="G6686">
        <v>517</v>
      </c>
      <c r="H6686" t="s">
        <v>54</v>
      </c>
      <c r="I6686">
        <f t="shared" si="209"/>
        <v>10</v>
      </c>
      <c r="J6686">
        <f t="shared" si="210"/>
        <v>1</v>
      </c>
    </row>
    <row r="6687" spans="1:10">
      <c r="A6687" t="s">
        <v>53</v>
      </c>
      <c r="B6687" s="57">
        <v>36099</v>
      </c>
      <c r="C6687">
        <v>1998</v>
      </c>
      <c r="D6687">
        <v>710</v>
      </c>
      <c r="E6687">
        <v>5406.18</v>
      </c>
      <c r="F6687">
        <v>0.23</v>
      </c>
      <c r="G6687">
        <v>519</v>
      </c>
      <c r="H6687" t="s">
        <v>54</v>
      </c>
      <c r="I6687">
        <f t="shared" si="209"/>
        <v>10</v>
      </c>
      <c r="J6687">
        <f t="shared" si="210"/>
        <v>1</v>
      </c>
    </row>
    <row r="6688" spans="1:10">
      <c r="A6688" t="s">
        <v>53</v>
      </c>
      <c r="B6688" s="57">
        <v>36099</v>
      </c>
      <c r="C6688">
        <v>1998</v>
      </c>
      <c r="D6688">
        <v>710</v>
      </c>
      <c r="E6688">
        <v>5406.18</v>
      </c>
      <c r="F6688">
        <v>0.91</v>
      </c>
      <c r="G6688">
        <v>542</v>
      </c>
      <c r="H6688" t="s">
        <v>54</v>
      </c>
      <c r="I6688">
        <f t="shared" si="209"/>
        <v>10</v>
      </c>
      <c r="J6688">
        <f t="shared" si="210"/>
        <v>1</v>
      </c>
    </row>
    <row r="6689" spans="1:10">
      <c r="A6689" t="s">
        <v>53</v>
      </c>
      <c r="B6689" s="57">
        <v>36099</v>
      </c>
      <c r="C6689">
        <v>1998</v>
      </c>
      <c r="D6689">
        <v>710</v>
      </c>
      <c r="F6689">
        <v>0.16</v>
      </c>
      <c r="G6689">
        <v>509</v>
      </c>
      <c r="H6689" t="s">
        <v>54</v>
      </c>
      <c r="I6689">
        <f t="shared" si="209"/>
        <v>10</v>
      </c>
      <c r="J6689">
        <f t="shared" si="210"/>
        <v>1</v>
      </c>
    </row>
    <row r="6690" spans="1:10">
      <c r="A6690" t="s">
        <v>53</v>
      </c>
      <c r="B6690" s="57">
        <v>36099</v>
      </c>
      <c r="C6690">
        <v>1998</v>
      </c>
      <c r="D6690">
        <v>710</v>
      </c>
      <c r="F6690">
        <v>0</v>
      </c>
      <c r="G6690">
        <v>517</v>
      </c>
      <c r="H6690" t="s">
        <v>54</v>
      </c>
      <c r="I6690">
        <f t="shared" si="209"/>
        <v>10</v>
      </c>
      <c r="J6690">
        <f t="shared" si="210"/>
        <v>1</v>
      </c>
    </row>
    <row r="6691" spans="1:10">
      <c r="A6691" t="s">
        <v>53</v>
      </c>
      <c r="B6691" s="57">
        <v>36099</v>
      </c>
      <c r="C6691">
        <v>1998</v>
      </c>
      <c r="D6691">
        <v>710</v>
      </c>
      <c r="F6691">
        <v>0.14000000000000001</v>
      </c>
      <c r="G6691">
        <v>518</v>
      </c>
      <c r="H6691" t="s">
        <v>54</v>
      </c>
      <c r="I6691">
        <f t="shared" si="209"/>
        <v>10</v>
      </c>
      <c r="J6691">
        <f t="shared" si="210"/>
        <v>1</v>
      </c>
    </row>
    <row r="6692" spans="1:10">
      <c r="A6692" t="s">
        <v>53</v>
      </c>
      <c r="B6692" s="57">
        <v>36099</v>
      </c>
      <c r="C6692">
        <v>1998</v>
      </c>
      <c r="D6692">
        <v>710</v>
      </c>
      <c r="F6692">
        <v>0.6</v>
      </c>
      <c r="G6692">
        <v>519</v>
      </c>
      <c r="H6692" t="s">
        <v>54</v>
      </c>
      <c r="I6692">
        <f t="shared" si="209"/>
        <v>10</v>
      </c>
      <c r="J6692">
        <f t="shared" si="210"/>
        <v>1</v>
      </c>
    </row>
    <row r="6693" spans="1:10">
      <c r="A6693" t="s">
        <v>53</v>
      </c>
      <c r="B6693" s="57">
        <v>36099</v>
      </c>
      <c r="C6693">
        <v>1998</v>
      </c>
      <c r="D6693">
        <v>710</v>
      </c>
      <c r="F6693">
        <v>0.14000000000000001</v>
      </c>
      <c r="G6693">
        <v>521</v>
      </c>
      <c r="H6693" t="s">
        <v>54</v>
      </c>
      <c r="I6693">
        <f t="shared" si="209"/>
        <v>10</v>
      </c>
      <c r="J6693">
        <f t="shared" si="210"/>
        <v>1</v>
      </c>
    </row>
    <row r="6694" spans="1:10">
      <c r="A6694" t="s">
        <v>53</v>
      </c>
      <c r="B6694" s="57">
        <v>36099</v>
      </c>
      <c r="C6694">
        <v>1998</v>
      </c>
      <c r="D6694">
        <v>710</v>
      </c>
      <c r="F6694">
        <v>0.26</v>
      </c>
      <c r="G6694">
        <v>541</v>
      </c>
      <c r="H6694" t="s">
        <v>54</v>
      </c>
      <c r="I6694">
        <f t="shared" ref="I6694:I6757" si="211">MONTH(B6694)</f>
        <v>10</v>
      </c>
      <c r="J6694">
        <f t="shared" si="210"/>
        <v>1</v>
      </c>
    </row>
    <row r="6695" spans="1:10">
      <c r="A6695" t="s">
        <v>53</v>
      </c>
      <c r="B6695" s="57">
        <v>36099</v>
      </c>
      <c r="C6695">
        <v>1998</v>
      </c>
      <c r="D6695">
        <v>710</v>
      </c>
      <c r="F6695">
        <v>0.02</v>
      </c>
      <c r="G6695">
        <v>542</v>
      </c>
      <c r="H6695" t="s">
        <v>54</v>
      </c>
      <c r="I6695">
        <f t="shared" si="211"/>
        <v>10</v>
      </c>
      <c r="J6695">
        <f t="shared" si="210"/>
        <v>1</v>
      </c>
    </row>
    <row r="6696" spans="1:10">
      <c r="A6696" t="s">
        <v>53</v>
      </c>
      <c r="B6696" s="57">
        <v>36099</v>
      </c>
      <c r="C6696">
        <v>1998</v>
      </c>
      <c r="D6696">
        <v>710</v>
      </c>
      <c r="F6696">
        <v>0.24</v>
      </c>
      <c r="G6696">
        <v>610</v>
      </c>
      <c r="H6696" t="s">
        <v>18</v>
      </c>
      <c r="I6696">
        <f t="shared" si="211"/>
        <v>10</v>
      </c>
      <c r="J6696">
        <f t="shared" si="210"/>
        <v>1</v>
      </c>
    </row>
    <row r="6697" spans="1:10">
      <c r="A6697" t="s">
        <v>53</v>
      </c>
      <c r="B6697" s="57">
        <v>36099</v>
      </c>
      <c r="C6697">
        <v>1998</v>
      </c>
      <c r="D6697">
        <v>710</v>
      </c>
      <c r="F6697">
        <v>0.41</v>
      </c>
      <c r="G6697">
        <v>620</v>
      </c>
      <c r="H6697" t="s">
        <v>18</v>
      </c>
      <c r="I6697">
        <f t="shared" si="211"/>
        <v>10</v>
      </c>
      <c r="J6697">
        <f t="shared" si="210"/>
        <v>1</v>
      </c>
    </row>
    <row r="6698" spans="1:10">
      <c r="A6698" t="s">
        <v>53</v>
      </c>
      <c r="B6698" s="57">
        <v>36099</v>
      </c>
      <c r="C6698">
        <v>1998</v>
      </c>
      <c r="D6698">
        <v>710</v>
      </c>
      <c r="F6698">
        <v>3.2</v>
      </c>
      <c r="G6698">
        <v>630</v>
      </c>
      <c r="H6698" t="s">
        <v>18</v>
      </c>
      <c r="I6698">
        <f t="shared" si="211"/>
        <v>10</v>
      </c>
      <c r="J6698">
        <f t="shared" si="210"/>
        <v>1</v>
      </c>
    </row>
    <row r="6699" spans="1:10">
      <c r="A6699" t="s">
        <v>53</v>
      </c>
      <c r="B6699" s="57">
        <v>36099</v>
      </c>
      <c r="C6699">
        <v>1998</v>
      </c>
      <c r="D6699">
        <v>710</v>
      </c>
      <c r="F6699">
        <v>4.5599999999999996</v>
      </c>
      <c r="G6699">
        <v>640</v>
      </c>
      <c r="H6699" t="s">
        <v>18</v>
      </c>
      <c r="I6699">
        <f t="shared" si="211"/>
        <v>10</v>
      </c>
      <c r="J6699">
        <f t="shared" si="210"/>
        <v>1</v>
      </c>
    </row>
    <row r="6700" spans="1:10">
      <c r="A6700" t="s">
        <v>53</v>
      </c>
      <c r="B6700" s="57">
        <v>36099</v>
      </c>
      <c r="C6700">
        <v>1998</v>
      </c>
      <c r="D6700">
        <v>710</v>
      </c>
      <c r="F6700">
        <v>8.02</v>
      </c>
      <c r="G6700">
        <v>650</v>
      </c>
      <c r="H6700" t="s">
        <v>18</v>
      </c>
      <c r="I6700">
        <f t="shared" si="211"/>
        <v>10</v>
      </c>
      <c r="J6700">
        <f t="shared" si="210"/>
        <v>1</v>
      </c>
    </row>
    <row r="6701" spans="1:10">
      <c r="A6701" t="s">
        <v>53</v>
      </c>
      <c r="B6701" s="57">
        <v>36099</v>
      </c>
      <c r="C6701">
        <v>1998</v>
      </c>
      <c r="D6701">
        <v>710</v>
      </c>
      <c r="F6701">
        <v>0.51</v>
      </c>
      <c r="G6701">
        <v>659</v>
      </c>
      <c r="H6701" t="s">
        <v>55</v>
      </c>
      <c r="I6701">
        <f t="shared" si="211"/>
        <v>10</v>
      </c>
      <c r="J6701">
        <f t="shared" si="210"/>
        <v>1</v>
      </c>
    </row>
    <row r="6702" spans="1:10">
      <c r="A6702" t="s">
        <v>53</v>
      </c>
      <c r="B6702" s="57">
        <v>36106</v>
      </c>
      <c r="C6702">
        <v>1998</v>
      </c>
      <c r="D6702">
        <v>710</v>
      </c>
      <c r="E6702">
        <v>3557.38</v>
      </c>
      <c r="F6702">
        <v>3.95</v>
      </c>
      <c r="G6702">
        <v>659</v>
      </c>
      <c r="H6702" t="s">
        <v>55</v>
      </c>
      <c r="I6702">
        <f t="shared" si="211"/>
        <v>11</v>
      </c>
      <c r="J6702">
        <f t="shared" si="210"/>
        <v>1</v>
      </c>
    </row>
    <row r="6703" spans="1:10">
      <c r="A6703" t="s">
        <v>53</v>
      </c>
      <c r="B6703" s="57">
        <v>36106</v>
      </c>
      <c r="C6703">
        <v>1998</v>
      </c>
      <c r="D6703">
        <v>710</v>
      </c>
      <c r="E6703">
        <v>4050.68</v>
      </c>
      <c r="F6703">
        <v>0</v>
      </c>
      <c r="G6703">
        <v>509</v>
      </c>
      <c r="H6703" t="s">
        <v>54</v>
      </c>
      <c r="I6703">
        <f t="shared" si="211"/>
        <v>11</v>
      </c>
      <c r="J6703">
        <f t="shared" si="210"/>
        <v>1</v>
      </c>
    </row>
    <row r="6704" spans="1:10">
      <c r="A6704" t="s">
        <v>53</v>
      </c>
      <c r="B6704" s="57">
        <v>36106</v>
      </c>
      <c r="C6704">
        <v>1998</v>
      </c>
      <c r="D6704">
        <v>710</v>
      </c>
      <c r="E6704">
        <v>4050.68</v>
      </c>
      <c r="F6704">
        <v>1.89</v>
      </c>
      <c r="G6704">
        <v>518</v>
      </c>
      <c r="H6704" t="s">
        <v>54</v>
      </c>
      <c r="I6704">
        <f t="shared" si="211"/>
        <v>11</v>
      </c>
      <c r="J6704">
        <f t="shared" si="210"/>
        <v>1</v>
      </c>
    </row>
    <row r="6705" spans="1:10">
      <c r="A6705" t="s">
        <v>53</v>
      </c>
      <c r="B6705" s="57">
        <v>36106</v>
      </c>
      <c r="C6705">
        <v>1998</v>
      </c>
      <c r="D6705">
        <v>710</v>
      </c>
      <c r="E6705">
        <v>4050.68</v>
      </c>
      <c r="F6705">
        <v>0.48</v>
      </c>
      <c r="G6705">
        <v>519</v>
      </c>
      <c r="H6705" t="s">
        <v>54</v>
      </c>
      <c r="I6705">
        <f t="shared" si="211"/>
        <v>11</v>
      </c>
      <c r="J6705">
        <f t="shared" si="210"/>
        <v>1</v>
      </c>
    </row>
    <row r="6706" spans="1:10">
      <c r="A6706" t="s">
        <v>53</v>
      </c>
      <c r="B6706" s="57">
        <v>36106</v>
      </c>
      <c r="C6706">
        <v>1998</v>
      </c>
      <c r="D6706">
        <v>710</v>
      </c>
      <c r="E6706">
        <v>4050.68</v>
      </c>
      <c r="F6706">
        <v>2.13</v>
      </c>
      <c r="G6706">
        <v>541</v>
      </c>
      <c r="H6706" t="s">
        <v>54</v>
      </c>
      <c r="I6706">
        <f t="shared" si="211"/>
        <v>11</v>
      </c>
      <c r="J6706">
        <f t="shared" si="210"/>
        <v>1</v>
      </c>
    </row>
    <row r="6707" spans="1:10">
      <c r="A6707" t="s">
        <v>53</v>
      </c>
      <c r="B6707" s="57">
        <v>36106</v>
      </c>
      <c r="C6707">
        <v>1998</v>
      </c>
      <c r="D6707">
        <v>710</v>
      </c>
      <c r="E6707">
        <v>4700.0200000000004</v>
      </c>
      <c r="F6707">
        <v>35.31</v>
      </c>
      <c r="G6707">
        <v>610</v>
      </c>
      <c r="H6707" t="s">
        <v>18</v>
      </c>
      <c r="I6707">
        <f t="shared" si="211"/>
        <v>11</v>
      </c>
      <c r="J6707">
        <f t="shared" si="210"/>
        <v>1</v>
      </c>
    </row>
    <row r="6708" spans="1:10">
      <c r="A6708" t="s">
        <v>53</v>
      </c>
      <c r="B6708" s="57">
        <v>36106</v>
      </c>
      <c r="C6708">
        <v>1998</v>
      </c>
      <c r="D6708">
        <v>710</v>
      </c>
      <c r="E6708">
        <v>4700.0200000000004</v>
      </c>
      <c r="F6708">
        <v>0.79</v>
      </c>
      <c r="G6708">
        <v>620</v>
      </c>
      <c r="H6708" t="s">
        <v>18</v>
      </c>
      <c r="I6708">
        <f t="shared" si="211"/>
        <v>11</v>
      </c>
      <c r="J6708">
        <f t="shared" si="210"/>
        <v>1</v>
      </c>
    </row>
    <row r="6709" spans="1:10">
      <c r="A6709" t="s">
        <v>53</v>
      </c>
      <c r="B6709" s="57">
        <v>36106</v>
      </c>
      <c r="C6709">
        <v>1998</v>
      </c>
      <c r="D6709">
        <v>710</v>
      </c>
      <c r="E6709">
        <v>4700.0200000000004</v>
      </c>
      <c r="F6709">
        <v>64.72</v>
      </c>
      <c r="G6709">
        <v>630</v>
      </c>
      <c r="H6709" t="s">
        <v>18</v>
      </c>
      <c r="I6709">
        <f t="shared" si="211"/>
        <v>11</v>
      </c>
      <c r="J6709">
        <f t="shared" si="210"/>
        <v>1</v>
      </c>
    </row>
    <row r="6710" spans="1:10">
      <c r="A6710" t="s">
        <v>53</v>
      </c>
      <c r="B6710" s="57">
        <v>36106</v>
      </c>
      <c r="C6710">
        <v>1998</v>
      </c>
      <c r="D6710">
        <v>710</v>
      </c>
      <c r="E6710">
        <v>4700.0200000000004</v>
      </c>
      <c r="F6710">
        <v>1.84</v>
      </c>
      <c r="G6710">
        <v>640</v>
      </c>
      <c r="H6710" t="s">
        <v>18</v>
      </c>
      <c r="I6710">
        <f t="shared" si="211"/>
        <v>11</v>
      </c>
      <c r="J6710">
        <f t="shared" si="210"/>
        <v>1</v>
      </c>
    </row>
    <row r="6711" spans="1:10">
      <c r="A6711" t="s">
        <v>53</v>
      </c>
      <c r="B6711" s="57">
        <v>36106</v>
      </c>
      <c r="C6711">
        <v>1998</v>
      </c>
      <c r="D6711">
        <v>710</v>
      </c>
      <c r="E6711">
        <v>4700.0200000000004</v>
      </c>
      <c r="F6711">
        <v>22.97</v>
      </c>
      <c r="G6711">
        <v>650</v>
      </c>
      <c r="H6711" t="s">
        <v>18</v>
      </c>
      <c r="I6711">
        <f t="shared" si="211"/>
        <v>11</v>
      </c>
      <c r="J6711">
        <f t="shared" si="210"/>
        <v>1</v>
      </c>
    </row>
    <row r="6712" spans="1:10">
      <c r="A6712" t="s">
        <v>53</v>
      </c>
      <c r="B6712" s="57">
        <v>36106</v>
      </c>
      <c r="C6712">
        <v>1998</v>
      </c>
      <c r="D6712">
        <v>710</v>
      </c>
      <c r="E6712">
        <v>4700.0200000000004</v>
      </c>
      <c r="F6712">
        <v>78.03</v>
      </c>
      <c r="G6712">
        <v>659</v>
      </c>
      <c r="H6712" t="s">
        <v>55</v>
      </c>
      <c r="I6712">
        <f t="shared" si="211"/>
        <v>11</v>
      </c>
      <c r="J6712">
        <f t="shared" si="210"/>
        <v>1</v>
      </c>
    </row>
    <row r="6713" spans="1:10">
      <c r="A6713" t="s">
        <v>53</v>
      </c>
      <c r="B6713" s="57">
        <v>36106</v>
      </c>
      <c r="C6713">
        <v>1998</v>
      </c>
      <c r="D6713">
        <v>710</v>
      </c>
      <c r="E6713">
        <v>5406.18</v>
      </c>
      <c r="F6713">
        <v>0.14000000000000001</v>
      </c>
      <c r="G6713">
        <v>519</v>
      </c>
      <c r="H6713" t="s">
        <v>54</v>
      </c>
      <c r="I6713">
        <f t="shared" si="211"/>
        <v>11</v>
      </c>
      <c r="J6713">
        <f t="shared" si="210"/>
        <v>1</v>
      </c>
    </row>
    <row r="6714" spans="1:10">
      <c r="A6714" t="s">
        <v>53</v>
      </c>
      <c r="B6714" s="57">
        <v>36106</v>
      </c>
      <c r="C6714">
        <v>1998</v>
      </c>
      <c r="D6714">
        <v>710</v>
      </c>
      <c r="F6714">
        <v>7.0000000000000007E-2</v>
      </c>
      <c r="G6714">
        <v>509</v>
      </c>
      <c r="H6714" t="s">
        <v>54</v>
      </c>
      <c r="I6714">
        <f t="shared" si="211"/>
        <v>11</v>
      </c>
      <c r="J6714">
        <f t="shared" si="210"/>
        <v>1</v>
      </c>
    </row>
    <row r="6715" spans="1:10">
      <c r="A6715" t="s">
        <v>53</v>
      </c>
      <c r="B6715" s="57">
        <v>36106</v>
      </c>
      <c r="C6715">
        <v>1998</v>
      </c>
      <c r="D6715">
        <v>710</v>
      </c>
      <c r="F6715">
        <v>0.46</v>
      </c>
      <c r="G6715">
        <v>517</v>
      </c>
      <c r="H6715" t="s">
        <v>54</v>
      </c>
      <c r="I6715">
        <f t="shared" si="211"/>
        <v>11</v>
      </c>
      <c r="J6715">
        <f t="shared" si="210"/>
        <v>1</v>
      </c>
    </row>
    <row r="6716" spans="1:10">
      <c r="A6716" t="s">
        <v>53</v>
      </c>
      <c r="B6716" s="57">
        <v>36106</v>
      </c>
      <c r="C6716">
        <v>1998</v>
      </c>
      <c r="D6716">
        <v>710</v>
      </c>
      <c r="F6716">
        <v>0.01</v>
      </c>
      <c r="G6716">
        <v>518</v>
      </c>
      <c r="H6716" t="s">
        <v>54</v>
      </c>
      <c r="I6716">
        <f t="shared" si="211"/>
        <v>11</v>
      </c>
      <c r="J6716">
        <f t="shared" si="210"/>
        <v>1</v>
      </c>
    </row>
    <row r="6717" spans="1:10">
      <c r="A6717" t="s">
        <v>53</v>
      </c>
      <c r="B6717" s="57">
        <v>36106</v>
      </c>
      <c r="C6717">
        <v>1998</v>
      </c>
      <c r="D6717">
        <v>710</v>
      </c>
      <c r="F6717">
        <v>0.08</v>
      </c>
      <c r="G6717">
        <v>519</v>
      </c>
      <c r="H6717" t="s">
        <v>54</v>
      </c>
      <c r="I6717">
        <f t="shared" si="211"/>
        <v>11</v>
      </c>
      <c r="J6717">
        <f t="shared" si="210"/>
        <v>1</v>
      </c>
    </row>
    <row r="6718" spans="1:10">
      <c r="A6718" t="s">
        <v>53</v>
      </c>
      <c r="B6718" s="57">
        <v>36106</v>
      </c>
      <c r="C6718">
        <v>1998</v>
      </c>
      <c r="D6718">
        <v>710</v>
      </c>
      <c r="F6718">
        <v>4.32</v>
      </c>
      <c r="G6718">
        <v>541</v>
      </c>
      <c r="H6718" t="s">
        <v>54</v>
      </c>
      <c r="I6718">
        <f t="shared" si="211"/>
        <v>11</v>
      </c>
      <c r="J6718">
        <f t="shared" si="210"/>
        <v>1</v>
      </c>
    </row>
    <row r="6719" spans="1:10">
      <c r="A6719" t="s">
        <v>53</v>
      </c>
      <c r="B6719" s="57">
        <v>36106</v>
      </c>
      <c r="C6719">
        <v>1998</v>
      </c>
      <c r="D6719">
        <v>710</v>
      </c>
      <c r="F6719">
        <v>2.27</v>
      </c>
      <c r="G6719">
        <v>610</v>
      </c>
      <c r="H6719" t="s">
        <v>18</v>
      </c>
      <c r="I6719">
        <f t="shared" si="211"/>
        <v>11</v>
      </c>
      <c r="J6719">
        <f t="shared" si="210"/>
        <v>1</v>
      </c>
    </row>
    <row r="6720" spans="1:10">
      <c r="A6720" t="s">
        <v>53</v>
      </c>
      <c r="B6720" s="57">
        <v>36106</v>
      </c>
      <c r="C6720">
        <v>1998</v>
      </c>
      <c r="D6720">
        <v>710</v>
      </c>
      <c r="F6720">
        <v>0.12</v>
      </c>
      <c r="G6720">
        <v>620</v>
      </c>
      <c r="H6720" t="s">
        <v>18</v>
      </c>
      <c r="I6720">
        <f t="shared" si="211"/>
        <v>11</v>
      </c>
      <c r="J6720">
        <f t="shared" si="210"/>
        <v>1</v>
      </c>
    </row>
    <row r="6721" spans="1:10">
      <c r="A6721" t="s">
        <v>53</v>
      </c>
      <c r="B6721" s="57">
        <v>36106</v>
      </c>
      <c r="C6721">
        <v>1998</v>
      </c>
      <c r="D6721">
        <v>710</v>
      </c>
      <c r="F6721">
        <v>0.16</v>
      </c>
      <c r="G6721">
        <v>630</v>
      </c>
      <c r="H6721" t="s">
        <v>18</v>
      </c>
      <c r="I6721">
        <f t="shared" si="211"/>
        <v>11</v>
      </c>
      <c r="J6721">
        <f t="shared" si="210"/>
        <v>1</v>
      </c>
    </row>
    <row r="6722" spans="1:10">
      <c r="A6722" t="s">
        <v>53</v>
      </c>
      <c r="B6722" s="57">
        <v>36106</v>
      </c>
      <c r="C6722">
        <v>1998</v>
      </c>
      <c r="D6722">
        <v>710</v>
      </c>
      <c r="F6722">
        <v>0.04</v>
      </c>
      <c r="G6722">
        <v>640</v>
      </c>
      <c r="H6722" t="s">
        <v>18</v>
      </c>
      <c r="I6722">
        <f t="shared" si="211"/>
        <v>11</v>
      </c>
      <c r="J6722">
        <f t="shared" si="210"/>
        <v>1</v>
      </c>
    </row>
    <row r="6723" spans="1:10">
      <c r="A6723" t="s">
        <v>53</v>
      </c>
      <c r="B6723" s="57">
        <v>36106</v>
      </c>
      <c r="C6723">
        <v>1998</v>
      </c>
      <c r="D6723">
        <v>710</v>
      </c>
      <c r="F6723">
        <v>1.68</v>
      </c>
      <c r="G6723">
        <v>650</v>
      </c>
      <c r="H6723" t="s">
        <v>18</v>
      </c>
      <c r="I6723">
        <f t="shared" si="211"/>
        <v>11</v>
      </c>
      <c r="J6723">
        <f t="shared" ref="J6723:J6786" si="212">IF(I6723&lt;7,0,1)</f>
        <v>1</v>
      </c>
    </row>
    <row r="6724" spans="1:10">
      <c r="A6724" t="s">
        <v>53</v>
      </c>
      <c r="B6724" s="57">
        <v>36106</v>
      </c>
      <c r="C6724">
        <v>1998</v>
      </c>
      <c r="D6724">
        <v>710</v>
      </c>
      <c r="F6724">
        <v>1</v>
      </c>
      <c r="G6724">
        <v>659</v>
      </c>
      <c r="H6724" t="s">
        <v>55</v>
      </c>
      <c r="I6724">
        <f t="shared" si="211"/>
        <v>11</v>
      </c>
      <c r="J6724">
        <f t="shared" si="212"/>
        <v>1</v>
      </c>
    </row>
    <row r="6725" spans="1:10">
      <c r="A6725" t="s">
        <v>53</v>
      </c>
      <c r="B6725" s="57">
        <v>36113</v>
      </c>
      <c r="C6725">
        <v>1998</v>
      </c>
      <c r="D6725">
        <v>710</v>
      </c>
      <c r="E6725">
        <v>4700.0200000000004</v>
      </c>
      <c r="F6725">
        <v>5.28</v>
      </c>
      <c r="G6725">
        <v>610</v>
      </c>
      <c r="H6725" t="s">
        <v>18</v>
      </c>
      <c r="I6725">
        <f t="shared" si="211"/>
        <v>11</v>
      </c>
      <c r="J6725">
        <f t="shared" si="212"/>
        <v>1</v>
      </c>
    </row>
    <row r="6726" spans="1:10">
      <c r="A6726" t="s">
        <v>53</v>
      </c>
      <c r="B6726" s="57">
        <v>36113</v>
      </c>
      <c r="C6726">
        <v>1998</v>
      </c>
      <c r="D6726">
        <v>710</v>
      </c>
      <c r="E6726">
        <v>4700.0200000000004</v>
      </c>
      <c r="F6726">
        <v>1.08</v>
      </c>
      <c r="G6726">
        <v>620</v>
      </c>
      <c r="H6726" t="s">
        <v>18</v>
      </c>
      <c r="I6726">
        <f t="shared" si="211"/>
        <v>11</v>
      </c>
      <c r="J6726">
        <f t="shared" si="212"/>
        <v>1</v>
      </c>
    </row>
    <row r="6727" spans="1:10">
      <c r="A6727" t="s">
        <v>53</v>
      </c>
      <c r="B6727" s="57">
        <v>36113</v>
      </c>
      <c r="C6727">
        <v>1998</v>
      </c>
      <c r="D6727">
        <v>710</v>
      </c>
      <c r="E6727">
        <v>4700.0200000000004</v>
      </c>
      <c r="F6727">
        <v>43.04</v>
      </c>
      <c r="G6727">
        <v>630</v>
      </c>
      <c r="H6727" t="s">
        <v>18</v>
      </c>
      <c r="I6727">
        <f t="shared" si="211"/>
        <v>11</v>
      </c>
      <c r="J6727">
        <f t="shared" si="212"/>
        <v>1</v>
      </c>
    </row>
    <row r="6728" spans="1:10">
      <c r="A6728" t="s">
        <v>53</v>
      </c>
      <c r="B6728" s="57">
        <v>36113</v>
      </c>
      <c r="C6728">
        <v>1998</v>
      </c>
      <c r="D6728">
        <v>710</v>
      </c>
      <c r="E6728">
        <v>4700.0200000000004</v>
      </c>
      <c r="F6728">
        <v>7.15</v>
      </c>
      <c r="G6728">
        <v>640</v>
      </c>
      <c r="H6728" t="s">
        <v>18</v>
      </c>
      <c r="I6728">
        <f t="shared" si="211"/>
        <v>11</v>
      </c>
      <c r="J6728">
        <f t="shared" si="212"/>
        <v>1</v>
      </c>
    </row>
    <row r="6729" spans="1:10">
      <c r="A6729" t="s">
        <v>53</v>
      </c>
      <c r="B6729" s="57">
        <v>36113</v>
      </c>
      <c r="C6729">
        <v>1998</v>
      </c>
      <c r="D6729">
        <v>710</v>
      </c>
      <c r="E6729">
        <v>4700.0200000000004</v>
      </c>
      <c r="F6729">
        <v>0.69</v>
      </c>
      <c r="G6729">
        <v>649</v>
      </c>
      <c r="H6729" t="s">
        <v>55</v>
      </c>
      <c r="I6729">
        <f t="shared" si="211"/>
        <v>11</v>
      </c>
      <c r="J6729">
        <f t="shared" si="212"/>
        <v>1</v>
      </c>
    </row>
    <row r="6730" spans="1:10">
      <c r="A6730" t="s">
        <v>53</v>
      </c>
      <c r="B6730" s="57">
        <v>36113</v>
      </c>
      <c r="C6730">
        <v>1998</v>
      </c>
      <c r="D6730">
        <v>710</v>
      </c>
      <c r="E6730">
        <v>4700.0200000000004</v>
      </c>
      <c r="F6730">
        <v>83</v>
      </c>
      <c r="G6730">
        <v>650</v>
      </c>
      <c r="H6730" t="s">
        <v>18</v>
      </c>
      <c r="I6730">
        <f t="shared" si="211"/>
        <v>11</v>
      </c>
      <c r="J6730">
        <f t="shared" si="212"/>
        <v>1</v>
      </c>
    </row>
    <row r="6731" spans="1:10">
      <c r="A6731" t="s">
        <v>53</v>
      </c>
      <c r="B6731" s="57">
        <v>36113</v>
      </c>
      <c r="C6731">
        <v>1998</v>
      </c>
      <c r="D6731">
        <v>710</v>
      </c>
      <c r="E6731">
        <v>4700.0200000000004</v>
      </c>
      <c r="F6731">
        <v>94.84</v>
      </c>
      <c r="G6731">
        <v>659</v>
      </c>
      <c r="H6731" t="s">
        <v>55</v>
      </c>
      <c r="I6731">
        <f t="shared" si="211"/>
        <v>11</v>
      </c>
      <c r="J6731">
        <f t="shared" si="212"/>
        <v>1</v>
      </c>
    </row>
    <row r="6732" spans="1:10">
      <c r="A6732" t="s">
        <v>53</v>
      </c>
      <c r="B6732" s="57">
        <v>36113</v>
      </c>
      <c r="C6732">
        <v>1998</v>
      </c>
      <c r="D6732">
        <v>710</v>
      </c>
      <c r="E6732">
        <v>5406.18</v>
      </c>
      <c r="F6732">
        <v>0.13</v>
      </c>
      <c r="G6732">
        <v>517</v>
      </c>
      <c r="H6732" t="s">
        <v>54</v>
      </c>
      <c r="I6732">
        <f t="shared" si="211"/>
        <v>11</v>
      </c>
      <c r="J6732">
        <f t="shared" si="212"/>
        <v>1</v>
      </c>
    </row>
    <row r="6733" spans="1:10">
      <c r="A6733" t="s">
        <v>53</v>
      </c>
      <c r="B6733" s="57">
        <v>36113</v>
      </c>
      <c r="C6733">
        <v>1998</v>
      </c>
      <c r="D6733">
        <v>710</v>
      </c>
      <c r="E6733">
        <v>5406.18</v>
      </c>
      <c r="F6733">
        <v>0.37</v>
      </c>
      <c r="G6733">
        <v>518</v>
      </c>
      <c r="H6733" t="s">
        <v>54</v>
      </c>
      <c r="I6733">
        <f t="shared" si="211"/>
        <v>11</v>
      </c>
      <c r="J6733">
        <f t="shared" si="212"/>
        <v>1</v>
      </c>
    </row>
    <row r="6734" spans="1:10">
      <c r="A6734" t="s">
        <v>53</v>
      </c>
      <c r="B6734" s="57">
        <v>36113</v>
      </c>
      <c r="C6734">
        <v>1998</v>
      </c>
      <c r="D6734">
        <v>710</v>
      </c>
      <c r="E6734">
        <v>5406.18</v>
      </c>
      <c r="F6734">
        <v>0.55000000000000004</v>
      </c>
      <c r="G6734">
        <v>519</v>
      </c>
      <c r="H6734" t="s">
        <v>54</v>
      </c>
      <c r="I6734">
        <f t="shared" si="211"/>
        <v>11</v>
      </c>
      <c r="J6734">
        <f t="shared" si="212"/>
        <v>1</v>
      </c>
    </row>
    <row r="6735" spans="1:10">
      <c r="A6735" t="s">
        <v>53</v>
      </c>
      <c r="B6735" s="57">
        <v>36113</v>
      </c>
      <c r="C6735">
        <v>1998</v>
      </c>
      <c r="D6735">
        <v>710</v>
      </c>
      <c r="E6735">
        <v>5406.18</v>
      </c>
      <c r="F6735">
        <v>1.36</v>
      </c>
      <c r="G6735">
        <v>541</v>
      </c>
      <c r="H6735" t="s">
        <v>54</v>
      </c>
      <c r="I6735">
        <f t="shared" si="211"/>
        <v>11</v>
      </c>
      <c r="J6735">
        <f t="shared" si="212"/>
        <v>1</v>
      </c>
    </row>
    <row r="6736" spans="1:10">
      <c r="A6736" t="s">
        <v>53</v>
      </c>
      <c r="B6736" s="57">
        <v>36113</v>
      </c>
      <c r="C6736">
        <v>1998</v>
      </c>
      <c r="D6736">
        <v>710</v>
      </c>
      <c r="E6736">
        <v>5406.18</v>
      </c>
      <c r="F6736">
        <v>0.98</v>
      </c>
      <c r="G6736">
        <v>542</v>
      </c>
      <c r="H6736" t="s">
        <v>54</v>
      </c>
      <c r="I6736">
        <f t="shared" si="211"/>
        <v>11</v>
      </c>
      <c r="J6736">
        <f t="shared" si="212"/>
        <v>1</v>
      </c>
    </row>
    <row r="6737" spans="1:10">
      <c r="A6737" t="s">
        <v>53</v>
      </c>
      <c r="B6737" s="57">
        <v>36113</v>
      </c>
      <c r="C6737">
        <v>1998</v>
      </c>
      <c r="D6737">
        <v>710</v>
      </c>
      <c r="F6737">
        <v>1.1299999999999999</v>
      </c>
      <c r="G6737">
        <v>509</v>
      </c>
      <c r="H6737" t="s">
        <v>54</v>
      </c>
      <c r="I6737">
        <f t="shared" si="211"/>
        <v>11</v>
      </c>
      <c r="J6737">
        <f t="shared" si="212"/>
        <v>1</v>
      </c>
    </row>
    <row r="6738" spans="1:10">
      <c r="A6738" t="s">
        <v>53</v>
      </c>
      <c r="B6738" s="57">
        <v>36113</v>
      </c>
      <c r="C6738">
        <v>1998</v>
      </c>
      <c r="D6738">
        <v>710</v>
      </c>
      <c r="F6738">
        <v>0</v>
      </c>
      <c r="G6738">
        <v>516</v>
      </c>
      <c r="H6738" t="s">
        <v>54</v>
      </c>
      <c r="I6738">
        <f t="shared" si="211"/>
        <v>11</v>
      </c>
      <c r="J6738">
        <f t="shared" si="212"/>
        <v>1</v>
      </c>
    </row>
    <row r="6739" spans="1:10">
      <c r="A6739" t="s">
        <v>53</v>
      </c>
      <c r="B6739" s="57">
        <v>36113</v>
      </c>
      <c r="C6739">
        <v>1998</v>
      </c>
      <c r="D6739">
        <v>710</v>
      </c>
      <c r="F6739">
        <v>0.13</v>
      </c>
      <c r="G6739">
        <v>517</v>
      </c>
      <c r="H6739" t="s">
        <v>54</v>
      </c>
      <c r="I6739">
        <f t="shared" si="211"/>
        <v>11</v>
      </c>
      <c r="J6739">
        <f t="shared" si="212"/>
        <v>1</v>
      </c>
    </row>
    <row r="6740" spans="1:10">
      <c r="A6740" t="s">
        <v>53</v>
      </c>
      <c r="B6740" s="57">
        <v>36113</v>
      </c>
      <c r="C6740">
        <v>1998</v>
      </c>
      <c r="D6740">
        <v>710</v>
      </c>
      <c r="F6740">
        <v>0.02</v>
      </c>
      <c r="G6740">
        <v>518</v>
      </c>
      <c r="H6740" t="s">
        <v>54</v>
      </c>
      <c r="I6740">
        <f t="shared" si="211"/>
        <v>11</v>
      </c>
      <c r="J6740">
        <f t="shared" si="212"/>
        <v>1</v>
      </c>
    </row>
    <row r="6741" spans="1:10">
      <c r="A6741" t="s">
        <v>53</v>
      </c>
      <c r="B6741" s="57">
        <v>36113</v>
      </c>
      <c r="C6741">
        <v>1998</v>
      </c>
      <c r="D6741">
        <v>710</v>
      </c>
      <c r="F6741">
        <v>0.28999999999999998</v>
      </c>
      <c r="G6741">
        <v>519</v>
      </c>
      <c r="H6741" t="s">
        <v>54</v>
      </c>
      <c r="I6741">
        <f t="shared" si="211"/>
        <v>11</v>
      </c>
      <c r="J6741">
        <f t="shared" si="212"/>
        <v>1</v>
      </c>
    </row>
    <row r="6742" spans="1:10">
      <c r="A6742" t="s">
        <v>53</v>
      </c>
      <c r="B6742" s="57">
        <v>36113</v>
      </c>
      <c r="C6742">
        <v>1998</v>
      </c>
      <c r="D6742">
        <v>710</v>
      </c>
      <c r="F6742">
        <v>0.03</v>
      </c>
      <c r="G6742">
        <v>541</v>
      </c>
      <c r="H6742" t="s">
        <v>54</v>
      </c>
      <c r="I6742">
        <f t="shared" si="211"/>
        <v>11</v>
      </c>
      <c r="J6742">
        <f t="shared" si="212"/>
        <v>1</v>
      </c>
    </row>
    <row r="6743" spans="1:10">
      <c r="A6743" t="s">
        <v>53</v>
      </c>
      <c r="B6743" s="57">
        <v>36113</v>
      </c>
      <c r="C6743">
        <v>1998</v>
      </c>
      <c r="D6743">
        <v>710</v>
      </c>
      <c r="F6743">
        <v>3.43</v>
      </c>
      <c r="G6743">
        <v>610</v>
      </c>
      <c r="H6743" t="s">
        <v>18</v>
      </c>
      <c r="I6743">
        <f t="shared" si="211"/>
        <v>11</v>
      </c>
      <c r="J6743">
        <f t="shared" si="212"/>
        <v>1</v>
      </c>
    </row>
    <row r="6744" spans="1:10">
      <c r="A6744" t="s">
        <v>53</v>
      </c>
      <c r="B6744" s="57">
        <v>36113</v>
      </c>
      <c r="C6744">
        <v>1998</v>
      </c>
      <c r="D6744">
        <v>710</v>
      </c>
      <c r="F6744">
        <v>0.44</v>
      </c>
      <c r="G6744">
        <v>620</v>
      </c>
      <c r="H6744" t="s">
        <v>18</v>
      </c>
      <c r="I6744">
        <f t="shared" si="211"/>
        <v>11</v>
      </c>
      <c r="J6744">
        <f t="shared" si="212"/>
        <v>1</v>
      </c>
    </row>
    <row r="6745" spans="1:10">
      <c r="A6745" t="s">
        <v>53</v>
      </c>
      <c r="B6745" s="57">
        <v>36113</v>
      </c>
      <c r="C6745">
        <v>1998</v>
      </c>
      <c r="D6745">
        <v>710</v>
      </c>
      <c r="F6745">
        <v>2.2000000000000002</v>
      </c>
      <c r="G6745">
        <v>630</v>
      </c>
      <c r="H6745" t="s">
        <v>18</v>
      </c>
      <c r="I6745">
        <f t="shared" si="211"/>
        <v>11</v>
      </c>
      <c r="J6745">
        <f t="shared" si="212"/>
        <v>1</v>
      </c>
    </row>
    <row r="6746" spans="1:10">
      <c r="A6746" t="s">
        <v>53</v>
      </c>
      <c r="B6746" s="57">
        <v>36113</v>
      </c>
      <c r="C6746">
        <v>1998</v>
      </c>
      <c r="D6746">
        <v>710</v>
      </c>
      <c r="F6746">
        <v>0.94</v>
      </c>
      <c r="G6746">
        <v>640</v>
      </c>
      <c r="H6746" t="s">
        <v>18</v>
      </c>
      <c r="I6746">
        <f t="shared" si="211"/>
        <v>11</v>
      </c>
      <c r="J6746">
        <f t="shared" si="212"/>
        <v>1</v>
      </c>
    </row>
    <row r="6747" spans="1:10">
      <c r="A6747" t="s">
        <v>53</v>
      </c>
      <c r="B6747" s="57">
        <v>36113</v>
      </c>
      <c r="C6747">
        <v>1998</v>
      </c>
      <c r="D6747">
        <v>710</v>
      </c>
      <c r="F6747">
        <v>0.02</v>
      </c>
      <c r="G6747">
        <v>649</v>
      </c>
      <c r="H6747" t="s">
        <v>55</v>
      </c>
      <c r="I6747">
        <f t="shared" si="211"/>
        <v>11</v>
      </c>
      <c r="J6747">
        <f t="shared" si="212"/>
        <v>1</v>
      </c>
    </row>
    <row r="6748" spans="1:10">
      <c r="A6748" t="s">
        <v>53</v>
      </c>
      <c r="B6748" s="57">
        <v>36113</v>
      </c>
      <c r="C6748">
        <v>1998</v>
      </c>
      <c r="D6748">
        <v>710</v>
      </c>
      <c r="F6748">
        <v>3.58</v>
      </c>
      <c r="G6748">
        <v>650</v>
      </c>
      <c r="H6748" t="s">
        <v>18</v>
      </c>
      <c r="I6748">
        <f t="shared" si="211"/>
        <v>11</v>
      </c>
      <c r="J6748">
        <f t="shared" si="212"/>
        <v>1</v>
      </c>
    </row>
    <row r="6749" spans="1:10">
      <c r="A6749" t="s">
        <v>53</v>
      </c>
      <c r="B6749" s="57">
        <v>36113</v>
      </c>
      <c r="C6749">
        <v>1998</v>
      </c>
      <c r="D6749">
        <v>710</v>
      </c>
      <c r="F6749">
        <v>0.32</v>
      </c>
      <c r="G6749">
        <v>659</v>
      </c>
      <c r="H6749" t="s">
        <v>55</v>
      </c>
      <c r="I6749">
        <f t="shared" si="211"/>
        <v>11</v>
      </c>
      <c r="J6749">
        <f t="shared" si="212"/>
        <v>1</v>
      </c>
    </row>
    <row r="6750" spans="1:10">
      <c r="A6750" t="s">
        <v>53</v>
      </c>
      <c r="B6750" s="57">
        <v>36120</v>
      </c>
      <c r="C6750">
        <v>1998</v>
      </c>
      <c r="D6750">
        <v>710</v>
      </c>
      <c r="E6750">
        <v>4700.0200000000004</v>
      </c>
      <c r="F6750">
        <v>11</v>
      </c>
      <c r="G6750">
        <v>610</v>
      </c>
      <c r="H6750" t="s">
        <v>18</v>
      </c>
      <c r="I6750">
        <f t="shared" si="211"/>
        <v>11</v>
      </c>
      <c r="J6750">
        <f t="shared" si="212"/>
        <v>1</v>
      </c>
    </row>
    <row r="6751" spans="1:10">
      <c r="A6751" t="s">
        <v>53</v>
      </c>
      <c r="B6751" s="57">
        <v>36120</v>
      </c>
      <c r="C6751">
        <v>1998</v>
      </c>
      <c r="D6751">
        <v>710</v>
      </c>
      <c r="E6751">
        <v>4700.0200000000004</v>
      </c>
      <c r="F6751">
        <v>38.33</v>
      </c>
      <c r="G6751">
        <v>630</v>
      </c>
      <c r="H6751" t="s">
        <v>18</v>
      </c>
      <c r="I6751">
        <f t="shared" si="211"/>
        <v>11</v>
      </c>
      <c r="J6751">
        <f t="shared" si="212"/>
        <v>1</v>
      </c>
    </row>
    <row r="6752" spans="1:10">
      <c r="A6752" t="s">
        <v>53</v>
      </c>
      <c r="B6752" s="57">
        <v>36120</v>
      </c>
      <c r="C6752">
        <v>1998</v>
      </c>
      <c r="D6752">
        <v>710</v>
      </c>
      <c r="E6752">
        <v>4700.0200000000004</v>
      </c>
      <c r="F6752">
        <v>2.09</v>
      </c>
      <c r="G6752">
        <v>649</v>
      </c>
      <c r="H6752" t="s">
        <v>55</v>
      </c>
      <c r="I6752">
        <f t="shared" si="211"/>
        <v>11</v>
      </c>
      <c r="J6752">
        <f t="shared" si="212"/>
        <v>1</v>
      </c>
    </row>
    <row r="6753" spans="1:10">
      <c r="A6753" t="s">
        <v>53</v>
      </c>
      <c r="B6753" s="57">
        <v>36120</v>
      </c>
      <c r="C6753">
        <v>1998</v>
      </c>
      <c r="D6753">
        <v>710</v>
      </c>
      <c r="E6753">
        <v>4700.0200000000004</v>
      </c>
      <c r="F6753">
        <v>15.42</v>
      </c>
      <c r="G6753">
        <v>650</v>
      </c>
      <c r="H6753" t="s">
        <v>18</v>
      </c>
      <c r="I6753">
        <f t="shared" si="211"/>
        <v>11</v>
      </c>
      <c r="J6753">
        <f t="shared" si="212"/>
        <v>1</v>
      </c>
    </row>
    <row r="6754" spans="1:10">
      <c r="A6754" t="s">
        <v>53</v>
      </c>
      <c r="B6754" s="57">
        <v>36120</v>
      </c>
      <c r="C6754">
        <v>1998</v>
      </c>
      <c r="D6754">
        <v>710</v>
      </c>
      <c r="E6754">
        <v>4700.0200000000004</v>
      </c>
      <c r="F6754">
        <v>47.99</v>
      </c>
      <c r="G6754">
        <v>659</v>
      </c>
      <c r="H6754" t="s">
        <v>55</v>
      </c>
      <c r="I6754">
        <f t="shared" si="211"/>
        <v>11</v>
      </c>
      <c r="J6754">
        <f t="shared" si="212"/>
        <v>1</v>
      </c>
    </row>
    <row r="6755" spans="1:10">
      <c r="A6755" t="s">
        <v>53</v>
      </c>
      <c r="B6755" s="57">
        <v>36120</v>
      </c>
      <c r="C6755">
        <v>1998</v>
      </c>
      <c r="D6755">
        <v>710</v>
      </c>
      <c r="E6755">
        <v>5406.18</v>
      </c>
      <c r="F6755">
        <v>6.28</v>
      </c>
      <c r="G6755">
        <v>518</v>
      </c>
      <c r="H6755" t="s">
        <v>54</v>
      </c>
      <c r="I6755">
        <f t="shared" si="211"/>
        <v>11</v>
      </c>
      <c r="J6755">
        <f t="shared" si="212"/>
        <v>1</v>
      </c>
    </row>
    <row r="6756" spans="1:10">
      <c r="A6756" t="s">
        <v>53</v>
      </c>
      <c r="B6756" s="57">
        <v>36120</v>
      </c>
      <c r="C6756">
        <v>1998</v>
      </c>
      <c r="D6756">
        <v>710</v>
      </c>
      <c r="E6756">
        <v>5406.18</v>
      </c>
      <c r="F6756">
        <v>0.16</v>
      </c>
      <c r="G6756">
        <v>519</v>
      </c>
      <c r="H6756" t="s">
        <v>54</v>
      </c>
      <c r="I6756">
        <f t="shared" si="211"/>
        <v>11</v>
      </c>
      <c r="J6756">
        <f t="shared" si="212"/>
        <v>1</v>
      </c>
    </row>
    <row r="6757" spans="1:10">
      <c r="A6757" t="s">
        <v>53</v>
      </c>
      <c r="B6757" s="57">
        <v>36120</v>
      </c>
      <c r="C6757">
        <v>1998</v>
      </c>
      <c r="D6757">
        <v>710</v>
      </c>
      <c r="F6757">
        <v>0.15</v>
      </c>
      <c r="G6757">
        <v>509</v>
      </c>
      <c r="H6757" t="s">
        <v>54</v>
      </c>
      <c r="I6757">
        <f t="shared" si="211"/>
        <v>11</v>
      </c>
      <c r="J6757">
        <f t="shared" si="212"/>
        <v>1</v>
      </c>
    </row>
    <row r="6758" spans="1:10">
      <c r="A6758" t="s">
        <v>53</v>
      </c>
      <c r="B6758" s="57">
        <v>36120</v>
      </c>
      <c r="C6758">
        <v>1998</v>
      </c>
      <c r="D6758">
        <v>710</v>
      </c>
      <c r="F6758">
        <v>0.26</v>
      </c>
      <c r="G6758">
        <v>517</v>
      </c>
      <c r="H6758" t="s">
        <v>54</v>
      </c>
      <c r="I6758">
        <f t="shared" ref="I6758:I6821" si="213">MONTH(B6758)</f>
        <v>11</v>
      </c>
      <c r="J6758">
        <f t="shared" si="212"/>
        <v>1</v>
      </c>
    </row>
    <row r="6759" spans="1:10">
      <c r="A6759" t="s">
        <v>53</v>
      </c>
      <c r="B6759" s="57">
        <v>36120</v>
      </c>
      <c r="C6759">
        <v>1998</v>
      </c>
      <c r="D6759">
        <v>710</v>
      </c>
      <c r="F6759">
        <v>0.28000000000000003</v>
      </c>
      <c r="G6759">
        <v>518</v>
      </c>
      <c r="H6759" t="s">
        <v>54</v>
      </c>
      <c r="I6759">
        <f t="shared" si="213"/>
        <v>11</v>
      </c>
      <c r="J6759">
        <f t="shared" si="212"/>
        <v>1</v>
      </c>
    </row>
    <row r="6760" spans="1:10">
      <c r="A6760" t="s">
        <v>53</v>
      </c>
      <c r="B6760" s="57">
        <v>36120</v>
      </c>
      <c r="C6760">
        <v>1998</v>
      </c>
      <c r="D6760">
        <v>710</v>
      </c>
      <c r="F6760">
        <v>0.56999999999999995</v>
      </c>
      <c r="G6760">
        <v>519</v>
      </c>
      <c r="H6760" t="s">
        <v>54</v>
      </c>
      <c r="I6760">
        <f t="shared" si="213"/>
        <v>11</v>
      </c>
      <c r="J6760">
        <f t="shared" si="212"/>
        <v>1</v>
      </c>
    </row>
    <row r="6761" spans="1:10">
      <c r="A6761" t="s">
        <v>53</v>
      </c>
      <c r="B6761" s="57">
        <v>36120</v>
      </c>
      <c r="C6761">
        <v>1998</v>
      </c>
      <c r="D6761">
        <v>710</v>
      </c>
      <c r="F6761">
        <v>0.04</v>
      </c>
      <c r="G6761">
        <v>521</v>
      </c>
      <c r="H6761" t="s">
        <v>54</v>
      </c>
      <c r="I6761">
        <f t="shared" si="213"/>
        <v>11</v>
      </c>
      <c r="J6761">
        <f t="shared" si="212"/>
        <v>1</v>
      </c>
    </row>
    <row r="6762" spans="1:10">
      <c r="A6762" t="s">
        <v>53</v>
      </c>
      <c r="B6762" s="57">
        <v>36120</v>
      </c>
      <c r="C6762">
        <v>1998</v>
      </c>
      <c r="D6762">
        <v>710</v>
      </c>
      <c r="F6762">
        <v>0.21</v>
      </c>
      <c r="G6762">
        <v>541</v>
      </c>
      <c r="H6762" t="s">
        <v>54</v>
      </c>
      <c r="I6762">
        <f t="shared" si="213"/>
        <v>11</v>
      </c>
      <c r="J6762">
        <f t="shared" si="212"/>
        <v>1</v>
      </c>
    </row>
    <row r="6763" spans="1:10">
      <c r="A6763" t="s">
        <v>53</v>
      </c>
      <c r="B6763" s="57">
        <v>36120</v>
      </c>
      <c r="C6763">
        <v>1998</v>
      </c>
      <c r="D6763">
        <v>710</v>
      </c>
      <c r="F6763">
        <v>0.02</v>
      </c>
      <c r="G6763">
        <v>542</v>
      </c>
      <c r="H6763" t="s">
        <v>54</v>
      </c>
      <c r="I6763">
        <f t="shared" si="213"/>
        <v>11</v>
      </c>
      <c r="J6763">
        <f t="shared" si="212"/>
        <v>1</v>
      </c>
    </row>
    <row r="6764" spans="1:10">
      <c r="A6764" t="s">
        <v>53</v>
      </c>
      <c r="B6764" s="57">
        <v>36120</v>
      </c>
      <c r="C6764">
        <v>1998</v>
      </c>
      <c r="D6764">
        <v>710</v>
      </c>
      <c r="F6764">
        <v>0.9</v>
      </c>
      <c r="G6764">
        <v>610</v>
      </c>
      <c r="H6764" t="s">
        <v>18</v>
      </c>
      <c r="I6764">
        <f t="shared" si="213"/>
        <v>11</v>
      </c>
      <c r="J6764">
        <f t="shared" si="212"/>
        <v>1</v>
      </c>
    </row>
    <row r="6765" spans="1:10">
      <c r="A6765" t="s">
        <v>53</v>
      </c>
      <c r="B6765" s="57">
        <v>36120</v>
      </c>
      <c r="C6765">
        <v>1998</v>
      </c>
      <c r="D6765">
        <v>710</v>
      </c>
      <c r="F6765">
        <v>0.02</v>
      </c>
      <c r="G6765">
        <v>620</v>
      </c>
      <c r="H6765" t="s">
        <v>18</v>
      </c>
      <c r="I6765">
        <f t="shared" si="213"/>
        <v>11</v>
      </c>
      <c r="J6765">
        <f t="shared" si="212"/>
        <v>1</v>
      </c>
    </row>
    <row r="6766" spans="1:10">
      <c r="A6766" t="s">
        <v>53</v>
      </c>
      <c r="B6766" s="57">
        <v>36120</v>
      </c>
      <c r="C6766">
        <v>1998</v>
      </c>
      <c r="D6766">
        <v>710</v>
      </c>
      <c r="F6766">
        <v>0.38</v>
      </c>
      <c r="G6766">
        <v>630</v>
      </c>
      <c r="H6766" t="s">
        <v>18</v>
      </c>
      <c r="I6766">
        <f t="shared" si="213"/>
        <v>11</v>
      </c>
      <c r="J6766">
        <f t="shared" si="212"/>
        <v>1</v>
      </c>
    </row>
    <row r="6767" spans="1:10">
      <c r="A6767" t="s">
        <v>53</v>
      </c>
      <c r="B6767" s="57">
        <v>36120</v>
      </c>
      <c r="C6767">
        <v>1998</v>
      </c>
      <c r="D6767">
        <v>710</v>
      </c>
      <c r="F6767">
        <v>0.05</v>
      </c>
      <c r="G6767">
        <v>649</v>
      </c>
      <c r="H6767" t="s">
        <v>55</v>
      </c>
      <c r="I6767">
        <f t="shared" si="213"/>
        <v>11</v>
      </c>
      <c r="J6767">
        <f t="shared" si="212"/>
        <v>1</v>
      </c>
    </row>
    <row r="6768" spans="1:10">
      <c r="A6768" t="s">
        <v>53</v>
      </c>
      <c r="B6768" s="57">
        <v>36120</v>
      </c>
      <c r="C6768">
        <v>1998</v>
      </c>
      <c r="D6768">
        <v>710</v>
      </c>
      <c r="F6768">
        <v>0.55000000000000004</v>
      </c>
      <c r="G6768">
        <v>650</v>
      </c>
      <c r="H6768" t="s">
        <v>18</v>
      </c>
      <c r="I6768">
        <f t="shared" si="213"/>
        <v>11</v>
      </c>
      <c r="J6768">
        <f t="shared" si="212"/>
        <v>1</v>
      </c>
    </row>
    <row r="6769" spans="1:10">
      <c r="A6769" t="s">
        <v>53</v>
      </c>
      <c r="B6769" s="57">
        <v>36120</v>
      </c>
      <c r="C6769">
        <v>1998</v>
      </c>
      <c r="D6769">
        <v>710</v>
      </c>
      <c r="F6769">
        <v>1.23</v>
      </c>
      <c r="G6769">
        <v>659</v>
      </c>
      <c r="H6769" t="s">
        <v>55</v>
      </c>
      <c r="I6769">
        <f t="shared" si="213"/>
        <v>11</v>
      </c>
      <c r="J6769">
        <f t="shared" si="212"/>
        <v>1</v>
      </c>
    </row>
    <row r="6770" spans="1:10">
      <c r="A6770" t="s">
        <v>53</v>
      </c>
      <c r="B6770" s="57">
        <v>36127</v>
      </c>
      <c r="C6770">
        <v>1998</v>
      </c>
      <c r="D6770">
        <v>710</v>
      </c>
      <c r="F6770">
        <v>0.08</v>
      </c>
      <c r="G6770">
        <v>509</v>
      </c>
      <c r="H6770" t="s">
        <v>54</v>
      </c>
      <c r="I6770">
        <f t="shared" si="213"/>
        <v>11</v>
      </c>
      <c r="J6770">
        <f t="shared" si="212"/>
        <v>1</v>
      </c>
    </row>
    <row r="6771" spans="1:10">
      <c r="A6771" t="s">
        <v>53</v>
      </c>
      <c r="B6771" s="57">
        <v>36127</v>
      </c>
      <c r="C6771">
        <v>1998</v>
      </c>
      <c r="D6771">
        <v>710</v>
      </c>
      <c r="F6771">
        <v>0.06</v>
      </c>
      <c r="G6771">
        <v>517</v>
      </c>
      <c r="H6771" t="s">
        <v>54</v>
      </c>
      <c r="I6771">
        <f t="shared" si="213"/>
        <v>11</v>
      </c>
      <c r="J6771">
        <f t="shared" si="212"/>
        <v>1</v>
      </c>
    </row>
    <row r="6772" spans="1:10">
      <c r="A6772" t="s">
        <v>53</v>
      </c>
      <c r="B6772" s="57">
        <v>36127</v>
      </c>
      <c r="C6772">
        <v>1998</v>
      </c>
      <c r="D6772">
        <v>710</v>
      </c>
      <c r="F6772">
        <v>0.1</v>
      </c>
      <c r="G6772">
        <v>521</v>
      </c>
      <c r="H6772" t="s">
        <v>54</v>
      </c>
      <c r="I6772">
        <f t="shared" si="213"/>
        <v>11</v>
      </c>
      <c r="J6772">
        <f t="shared" si="212"/>
        <v>1</v>
      </c>
    </row>
    <row r="6773" spans="1:10">
      <c r="A6773" t="s">
        <v>53</v>
      </c>
      <c r="B6773" s="57">
        <v>36127</v>
      </c>
      <c r="C6773">
        <v>1998</v>
      </c>
      <c r="D6773">
        <v>710</v>
      </c>
      <c r="F6773">
        <v>0.21</v>
      </c>
      <c r="G6773">
        <v>650</v>
      </c>
      <c r="H6773" t="s">
        <v>18</v>
      </c>
      <c r="I6773">
        <f t="shared" si="213"/>
        <v>11</v>
      </c>
      <c r="J6773">
        <f t="shared" si="212"/>
        <v>1</v>
      </c>
    </row>
    <row r="6774" spans="1:10">
      <c r="A6774" t="s">
        <v>53</v>
      </c>
      <c r="B6774" s="57">
        <v>36127</v>
      </c>
      <c r="C6774">
        <v>1998</v>
      </c>
      <c r="D6774">
        <v>710</v>
      </c>
      <c r="F6774">
        <v>0.02</v>
      </c>
      <c r="G6774">
        <v>659</v>
      </c>
      <c r="H6774" t="s">
        <v>55</v>
      </c>
      <c r="I6774">
        <f t="shared" si="213"/>
        <v>11</v>
      </c>
      <c r="J6774">
        <f t="shared" si="212"/>
        <v>1</v>
      </c>
    </row>
    <row r="6775" spans="1:10">
      <c r="A6775" t="s">
        <v>53</v>
      </c>
      <c r="B6775" s="57">
        <v>36134</v>
      </c>
      <c r="C6775">
        <v>1998</v>
      </c>
      <c r="D6775">
        <v>710</v>
      </c>
      <c r="E6775">
        <v>4050.68</v>
      </c>
      <c r="F6775">
        <v>0.01</v>
      </c>
      <c r="G6775">
        <v>517</v>
      </c>
      <c r="H6775" t="s">
        <v>54</v>
      </c>
      <c r="I6775">
        <f t="shared" si="213"/>
        <v>12</v>
      </c>
      <c r="J6775">
        <f t="shared" si="212"/>
        <v>1</v>
      </c>
    </row>
    <row r="6776" spans="1:10">
      <c r="A6776" t="s">
        <v>53</v>
      </c>
      <c r="B6776" s="57">
        <v>36134</v>
      </c>
      <c r="C6776">
        <v>1998</v>
      </c>
      <c r="D6776">
        <v>710</v>
      </c>
      <c r="F6776">
        <v>7.0000000000000007E-2</v>
      </c>
      <c r="G6776">
        <v>509</v>
      </c>
      <c r="H6776" t="s">
        <v>54</v>
      </c>
      <c r="I6776">
        <f t="shared" si="213"/>
        <v>12</v>
      </c>
      <c r="J6776">
        <f t="shared" si="212"/>
        <v>1</v>
      </c>
    </row>
    <row r="6777" spans="1:10">
      <c r="A6777" t="s">
        <v>53</v>
      </c>
      <c r="B6777" s="57">
        <v>36134</v>
      </c>
      <c r="C6777">
        <v>1998</v>
      </c>
      <c r="D6777">
        <v>710</v>
      </c>
      <c r="F6777">
        <v>0.04</v>
      </c>
      <c r="G6777">
        <v>517</v>
      </c>
      <c r="H6777" t="s">
        <v>54</v>
      </c>
      <c r="I6777">
        <f t="shared" si="213"/>
        <v>12</v>
      </c>
      <c r="J6777">
        <f t="shared" si="212"/>
        <v>1</v>
      </c>
    </row>
    <row r="6778" spans="1:10">
      <c r="A6778" t="s">
        <v>53</v>
      </c>
      <c r="B6778" s="57">
        <v>36134</v>
      </c>
      <c r="C6778">
        <v>1998</v>
      </c>
      <c r="D6778">
        <v>710</v>
      </c>
      <c r="F6778">
        <v>0.01</v>
      </c>
      <c r="G6778">
        <v>650</v>
      </c>
      <c r="H6778" t="s">
        <v>18</v>
      </c>
      <c r="I6778">
        <f t="shared" si="213"/>
        <v>12</v>
      </c>
      <c r="J6778">
        <f t="shared" si="212"/>
        <v>1</v>
      </c>
    </row>
    <row r="6779" spans="1:10">
      <c r="A6779" t="s">
        <v>53</v>
      </c>
      <c r="B6779" s="57">
        <v>36134</v>
      </c>
      <c r="C6779">
        <v>1998</v>
      </c>
      <c r="D6779">
        <v>710</v>
      </c>
      <c r="F6779">
        <v>0.08</v>
      </c>
      <c r="G6779">
        <v>659</v>
      </c>
      <c r="H6779" t="s">
        <v>55</v>
      </c>
      <c r="I6779">
        <f t="shared" si="213"/>
        <v>12</v>
      </c>
      <c r="J6779">
        <f t="shared" si="212"/>
        <v>1</v>
      </c>
    </row>
    <row r="6780" spans="1:10">
      <c r="A6780" t="s">
        <v>53</v>
      </c>
      <c r="B6780" s="57">
        <v>36141</v>
      </c>
      <c r="C6780">
        <v>1998</v>
      </c>
      <c r="D6780">
        <v>710</v>
      </c>
      <c r="F6780">
        <v>0.19</v>
      </c>
      <c r="G6780">
        <v>509</v>
      </c>
      <c r="H6780" t="s">
        <v>54</v>
      </c>
      <c r="I6780">
        <f t="shared" si="213"/>
        <v>12</v>
      </c>
      <c r="J6780">
        <f t="shared" si="212"/>
        <v>1</v>
      </c>
    </row>
    <row r="6781" spans="1:10">
      <c r="A6781" t="s">
        <v>53</v>
      </c>
      <c r="B6781" s="57">
        <v>36141</v>
      </c>
      <c r="C6781">
        <v>1998</v>
      </c>
      <c r="D6781">
        <v>710</v>
      </c>
      <c r="F6781">
        <v>0.2</v>
      </c>
      <c r="G6781">
        <v>517</v>
      </c>
      <c r="H6781" t="s">
        <v>54</v>
      </c>
      <c r="I6781">
        <f t="shared" si="213"/>
        <v>12</v>
      </c>
      <c r="J6781">
        <f t="shared" si="212"/>
        <v>1</v>
      </c>
    </row>
    <row r="6782" spans="1:10">
      <c r="A6782" t="s">
        <v>53</v>
      </c>
      <c r="B6782" s="57">
        <v>36141</v>
      </c>
      <c r="C6782">
        <v>1998</v>
      </c>
      <c r="D6782">
        <v>710</v>
      </c>
      <c r="F6782">
        <v>1.42</v>
      </c>
      <c r="G6782">
        <v>518</v>
      </c>
      <c r="H6782" t="s">
        <v>54</v>
      </c>
      <c r="I6782">
        <f t="shared" si="213"/>
        <v>12</v>
      </c>
      <c r="J6782">
        <f t="shared" si="212"/>
        <v>1</v>
      </c>
    </row>
    <row r="6783" spans="1:10">
      <c r="A6783" t="s">
        <v>53</v>
      </c>
      <c r="B6783" s="57">
        <v>36141</v>
      </c>
      <c r="C6783">
        <v>1998</v>
      </c>
      <c r="D6783">
        <v>710</v>
      </c>
      <c r="F6783">
        <v>1.45</v>
      </c>
      <c r="G6783">
        <v>519</v>
      </c>
      <c r="H6783" t="s">
        <v>54</v>
      </c>
      <c r="I6783">
        <f t="shared" si="213"/>
        <v>12</v>
      </c>
      <c r="J6783">
        <f t="shared" si="212"/>
        <v>1</v>
      </c>
    </row>
    <row r="6784" spans="1:10">
      <c r="A6784" t="s">
        <v>53</v>
      </c>
      <c r="B6784" s="57">
        <v>36141</v>
      </c>
      <c r="C6784">
        <v>1998</v>
      </c>
      <c r="D6784">
        <v>710</v>
      </c>
      <c r="F6784">
        <v>7.0000000000000007E-2</v>
      </c>
      <c r="G6784">
        <v>659</v>
      </c>
      <c r="H6784" t="s">
        <v>55</v>
      </c>
      <c r="I6784">
        <f t="shared" si="213"/>
        <v>12</v>
      </c>
      <c r="J6784">
        <f t="shared" si="212"/>
        <v>1</v>
      </c>
    </row>
    <row r="6785" spans="1:10">
      <c r="A6785" t="s">
        <v>53</v>
      </c>
      <c r="B6785" s="57">
        <v>36148</v>
      </c>
      <c r="C6785">
        <v>1998</v>
      </c>
      <c r="D6785">
        <v>710</v>
      </c>
      <c r="F6785">
        <v>0.23</v>
      </c>
      <c r="G6785">
        <v>518</v>
      </c>
      <c r="H6785" t="s">
        <v>54</v>
      </c>
      <c r="I6785">
        <f t="shared" si="213"/>
        <v>12</v>
      </c>
      <c r="J6785">
        <f t="shared" si="212"/>
        <v>1</v>
      </c>
    </row>
    <row r="6786" spans="1:10">
      <c r="A6786" t="s">
        <v>53</v>
      </c>
      <c r="B6786" s="57">
        <v>36148</v>
      </c>
      <c r="C6786">
        <v>1998</v>
      </c>
      <c r="D6786">
        <v>710</v>
      </c>
      <c r="F6786">
        <v>0.3</v>
      </c>
      <c r="G6786">
        <v>519</v>
      </c>
      <c r="H6786" t="s">
        <v>54</v>
      </c>
      <c r="I6786">
        <f t="shared" si="213"/>
        <v>12</v>
      </c>
      <c r="J6786">
        <f t="shared" si="212"/>
        <v>1</v>
      </c>
    </row>
    <row r="6787" spans="1:10">
      <c r="A6787" t="s">
        <v>53</v>
      </c>
      <c r="B6787" s="57">
        <v>36148</v>
      </c>
      <c r="C6787">
        <v>1998</v>
      </c>
      <c r="D6787">
        <v>710</v>
      </c>
      <c r="F6787">
        <v>0</v>
      </c>
      <c r="G6787">
        <v>630</v>
      </c>
      <c r="H6787" t="s">
        <v>18</v>
      </c>
      <c r="I6787">
        <f t="shared" si="213"/>
        <v>12</v>
      </c>
      <c r="J6787">
        <f t="shared" ref="J6787:J6850" si="214">IF(I6787&lt;7,0,1)</f>
        <v>1</v>
      </c>
    </row>
    <row r="6788" spans="1:10">
      <c r="A6788" t="s">
        <v>53</v>
      </c>
      <c r="B6788" s="57">
        <v>36148</v>
      </c>
      <c r="C6788">
        <v>1998</v>
      </c>
      <c r="D6788">
        <v>710</v>
      </c>
      <c r="F6788">
        <v>0.24</v>
      </c>
      <c r="G6788">
        <v>650</v>
      </c>
      <c r="H6788" t="s">
        <v>18</v>
      </c>
      <c r="I6788">
        <f t="shared" si="213"/>
        <v>12</v>
      </c>
      <c r="J6788">
        <f t="shared" si="214"/>
        <v>1</v>
      </c>
    </row>
    <row r="6789" spans="1:10">
      <c r="A6789" t="s">
        <v>53</v>
      </c>
      <c r="B6789" s="57">
        <v>36155</v>
      </c>
      <c r="C6789">
        <v>1998</v>
      </c>
      <c r="D6789">
        <v>710</v>
      </c>
      <c r="F6789">
        <v>0.47</v>
      </c>
      <c r="G6789">
        <v>650</v>
      </c>
      <c r="H6789" t="s">
        <v>18</v>
      </c>
      <c r="I6789">
        <f t="shared" si="213"/>
        <v>12</v>
      </c>
      <c r="J6789">
        <f t="shared" si="214"/>
        <v>1</v>
      </c>
    </row>
    <row r="6790" spans="1:10">
      <c r="A6790" t="s">
        <v>53</v>
      </c>
      <c r="B6790" s="57">
        <v>36155</v>
      </c>
      <c r="C6790">
        <v>1998</v>
      </c>
      <c r="D6790">
        <v>710</v>
      </c>
      <c r="F6790">
        <v>0.03</v>
      </c>
      <c r="G6790">
        <v>659</v>
      </c>
      <c r="H6790" t="s">
        <v>55</v>
      </c>
      <c r="I6790">
        <f t="shared" si="213"/>
        <v>12</v>
      </c>
      <c r="J6790">
        <f t="shared" si="214"/>
        <v>1</v>
      </c>
    </row>
    <row r="6791" spans="1:10">
      <c r="A6791" t="s">
        <v>53</v>
      </c>
      <c r="B6791" s="57">
        <v>36162</v>
      </c>
      <c r="C6791">
        <v>1999</v>
      </c>
      <c r="D6791">
        <v>710</v>
      </c>
      <c r="F6791">
        <v>0</v>
      </c>
      <c r="G6791">
        <v>509</v>
      </c>
      <c r="H6791" t="s">
        <v>54</v>
      </c>
      <c r="I6791">
        <f t="shared" si="213"/>
        <v>1</v>
      </c>
      <c r="J6791">
        <f t="shared" si="214"/>
        <v>0</v>
      </c>
    </row>
    <row r="6792" spans="1:10">
      <c r="A6792" t="s">
        <v>53</v>
      </c>
      <c r="B6792" s="57">
        <v>36162</v>
      </c>
      <c r="C6792">
        <v>1999</v>
      </c>
      <c r="D6792">
        <v>710</v>
      </c>
      <c r="F6792">
        <v>0.03</v>
      </c>
      <c r="G6792">
        <v>630</v>
      </c>
      <c r="H6792" t="s">
        <v>18</v>
      </c>
      <c r="I6792">
        <f t="shared" si="213"/>
        <v>1</v>
      </c>
      <c r="J6792">
        <f t="shared" si="214"/>
        <v>0</v>
      </c>
    </row>
    <row r="6793" spans="1:10">
      <c r="A6793" t="s">
        <v>53</v>
      </c>
      <c r="B6793" s="57">
        <v>36162</v>
      </c>
      <c r="C6793">
        <v>1999</v>
      </c>
      <c r="D6793">
        <v>710</v>
      </c>
      <c r="F6793">
        <v>0.06</v>
      </c>
      <c r="G6793">
        <v>650</v>
      </c>
      <c r="H6793" t="s">
        <v>18</v>
      </c>
      <c r="I6793">
        <f t="shared" si="213"/>
        <v>1</v>
      </c>
      <c r="J6793">
        <f t="shared" si="214"/>
        <v>0</v>
      </c>
    </row>
    <row r="6794" spans="1:10">
      <c r="A6794" t="s">
        <v>53</v>
      </c>
      <c r="B6794" s="57">
        <v>36162</v>
      </c>
      <c r="C6794">
        <v>1999</v>
      </c>
      <c r="D6794">
        <v>710</v>
      </c>
      <c r="F6794">
        <v>0</v>
      </c>
      <c r="G6794">
        <v>659</v>
      </c>
      <c r="H6794" t="s">
        <v>55</v>
      </c>
      <c r="I6794">
        <f t="shared" si="213"/>
        <v>1</v>
      </c>
      <c r="J6794">
        <f t="shared" si="214"/>
        <v>0</v>
      </c>
    </row>
    <row r="6795" spans="1:10">
      <c r="A6795" t="s">
        <v>53</v>
      </c>
      <c r="B6795" s="57">
        <v>36169</v>
      </c>
      <c r="C6795">
        <v>1999</v>
      </c>
      <c r="D6795">
        <v>710</v>
      </c>
      <c r="F6795">
        <v>0.15</v>
      </c>
      <c r="G6795">
        <v>509</v>
      </c>
      <c r="H6795" t="s">
        <v>54</v>
      </c>
      <c r="I6795">
        <f t="shared" si="213"/>
        <v>1</v>
      </c>
      <c r="J6795">
        <f t="shared" si="214"/>
        <v>0</v>
      </c>
    </row>
    <row r="6796" spans="1:10">
      <c r="A6796" t="s">
        <v>53</v>
      </c>
      <c r="B6796" s="57">
        <v>36169</v>
      </c>
      <c r="C6796">
        <v>1999</v>
      </c>
      <c r="D6796">
        <v>710</v>
      </c>
      <c r="F6796">
        <v>0.05</v>
      </c>
      <c r="G6796">
        <v>521</v>
      </c>
      <c r="H6796" t="s">
        <v>54</v>
      </c>
      <c r="I6796">
        <f t="shared" si="213"/>
        <v>1</v>
      </c>
      <c r="J6796">
        <f t="shared" si="214"/>
        <v>0</v>
      </c>
    </row>
    <row r="6797" spans="1:10">
      <c r="A6797" t="s">
        <v>53</v>
      </c>
      <c r="B6797" s="57">
        <v>36169</v>
      </c>
      <c r="C6797">
        <v>1999</v>
      </c>
      <c r="D6797">
        <v>710</v>
      </c>
      <c r="F6797">
        <v>0.15</v>
      </c>
      <c r="G6797">
        <v>630</v>
      </c>
      <c r="H6797" t="s">
        <v>18</v>
      </c>
      <c r="I6797">
        <f t="shared" si="213"/>
        <v>1</v>
      </c>
      <c r="J6797">
        <f t="shared" si="214"/>
        <v>0</v>
      </c>
    </row>
    <row r="6798" spans="1:10">
      <c r="A6798" t="s">
        <v>53</v>
      </c>
      <c r="B6798" s="57">
        <v>36169</v>
      </c>
      <c r="C6798">
        <v>1999</v>
      </c>
      <c r="D6798">
        <v>710</v>
      </c>
      <c r="F6798">
        <v>1.92</v>
      </c>
      <c r="G6798">
        <v>650</v>
      </c>
      <c r="H6798" t="s">
        <v>18</v>
      </c>
      <c r="I6798">
        <f t="shared" si="213"/>
        <v>1</v>
      </c>
      <c r="J6798">
        <f t="shared" si="214"/>
        <v>0</v>
      </c>
    </row>
    <row r="6799" spans="1:10">
      <c r="A6799" t="s">
        <v>53</v>
      </c>
      <c r="B6799" s="57">
        <v>36169</v>
      </c>
      <c r="C6799">
        <v>1999</v>
      </c>
      <c r="D6799">
        <v>710</v>
      </c>
      <c r="F6799">
        <v>0.01</v>
      </c>
      <c r="G6799">
        <v>659</v>
      </c>
      <c r="H6799" t="s">
        <v>55</v>
      </c>
      <c r="I6799">
        <f t="shared" si="213"/>
        <v>1</v>
      </c>
      <c r="J6799">
        <f t="shared" si="214"/>
        <v>0</v>
      </c>
    </row>
    <row r="6800" spans="1:10">
      <c r="A6800" t="s">
        <v>53</v>
      </c>
      <c r="B6800" s="57">
        <v>36176</v>
      </c>
      <c r="C6800">
        <v>1999</v>
      </c>
      <c r="D6800">
        <v>710</v>
      </c>
      <c r="E6800">
        <v>5210.92</v>
      </c>
      <c r="F6800">
        <v>10.36</v>
      </c>
      <c r="G6800">
        <v>659</v>
      </c>
      <c r="H6800" t="s">
        <v>55</v>
      </c>
      <c r="I6800">
        <f t="shared" si="213"/>
        <v>1</v>
      </c>
      <c r="J6800">
        <f t="shared" si="214"/>
        <v>0</v>
      </c>
    </row>
    <row r="6801" spans="1:10">
      <c r="A6801" t="s">
        <v>53</v>
      </c>
      <c r="B6801" s="57">
        <v>36176</v>
      </c>
      <c r="C6801">
        <v>1999</v>
      </c>
      <c r="D6801">
        <v>710</v>
      </c>
      <c r="F6801">
        <v>0.01</v>
      </c>
      <c r="G6801">
        <v>509</v>
      </c>
      <c r="H6801" t="s">
        <v>54</v>
      </c>
      <c r="I6801">
        <f t="shared" si="213"/>
        <v>1</v>
      </c>
      <c r="J6801">
        <f t="shared" si="214"/>
        <v>0</v>
      </c>
    </row>
    <row r="6802" spans="1:10">
      <c r="A6802" t="s">
        <v>53</v>
      </c>
      <c r="B6802" s="57">
        <v>36176</v>
      </c>
      <c r="C6802">
        <v>1999</v>
      </c>
      <c r="D6802">
        <v>710</v>
      </c>
      <c r="F6802">
        <v>0.2</v>
      </c>
      <c r="G6802">
        <v>518</v>
      </c>
      <c r="H6802" t="s">
        <v>54</v>
      </c>
      <c r="I6802">
        <f t="shared" si="213"/>
        <v>1</v>
      </c>
      <c r="J6802">
        <f t="shared" si="214"/>
        <v>0</v>
      </c>
    </row>
    <row r="6803" spans="1:10">
      <c r="A6803" t="s">
        <v>53</v>
      </c>
      <c r="B6803" s="57">
        <v>36176</v>
      </c>
      <c r="C6803">
        <v>1999</v>
      </c>
      <c r="D6803">
        <v>710</v>
      </c>
      <c r="F6803">
        <v>0</v>
      </c>
      <c r="G6803">
        <v>519</v>
      </c>
      <c r="H6803" t="s">
        <v>54</v>
      </c>
      <c r="I6803">
        <f t="shared" si="213"/>
        <v>1</v>
      </c>
      <c r="J6803">
        <f t="shared" si="214"/>
        <v>0</v>
      </c>
    </row>
    <row r="6804" spans="1:10">
      <c r="A6804" t="s">
        <v>53</v>
      </c>
      <c r="B6804" s="57">
        <v>36176</v>
      </c>
      <c r="C6804">
        <v>1999</v>
      </c>
      <c r="D6804">
        <v>710</v>
      </c>
      <c r="F6804">
        <v>0.21</v>
      </c>
      <c r="G6804">
        <v>630</v>
      </c>
      <c r="H6804" t="s">
        <v>18</v>
      </c>
      <c r="I6804">
        <f t="shared" si="213"/>
        <v>1</v>
      </c>
      <c r="J6804">
        <f t="shared" si="214"/>
        <v>0</v>
      </c>
    </row>
    <row r="6805" spans="1:10">
      <c r="A6805" t="s">
        <v>53</v>
      </c>
      <c r="B6805" s="57">
        <v>36176</v>
      </c>
      <c r="C6805">
        <v>1999</v>
      </c>
      <c r="D6805">
        <v>710</v>
      </c>
      <c r="F6805">
        <v>0.54</v>
      </c>
      <c r="G6805">
        <v>650</v>
      </c>
      <c r="H6805" t="s">
        <v>18</v>
      </c>
      <c r="I6805">
        <f t="shared" si="213"/>
        <v>1</v>
      </c>
      <c r="J6805">
        <f t="shared" si="214"/>
        <v>0</v>
      </c>
    </row>
    <row r="6806" spans="1:10">
      <c r="A6806" t="s">
        <v>53</v>
      </c>
      <c r="B6806" s="57">
        <v>36176</v>
      </c>
      <c r="C6806">
        <v>1999</v>
      </c>
      <c r="D6806">
        <v>710</v>
      </c>
      <c r="F6806">
        <v>0.28000000000000003</v>
      </c>
      <c r="G6806">
        <v>659</v>
      </c>
      <c r="H6806" t="s">
        <v>55</v>
      </c>
      <c r="I6806">
        <f t="shared" si="213"/>
        <v>1</v>
      </c>
      <c r="J6806">
        <f t="shared" si="214"/>
        <v>0</v>
      </c>
    </row>
    <row r="6807" spans="1:10">
      <c r="A6807" t="s">
        <v>53</v>
      </c>
      <c r="B6807" s="57">
        <v>36183</v>
      </c>
      <c r="C6807">
        <v>1999</v>
      </c>
      <c r="D6807">
        <v>710</v>
      </c>
      <c r="F6807">
        <v>0</v>
      </c>
      <c r="G6807">
        <v>509</v>
      </c>
      <c r="H6807" t="s">
        <v>54</v>
      </c>
      <c r="I6807">
        <f t="shared" si="213"/>
        <v>1</v>
      </c>
      <c r="J6807">
        <f t="shared" si="214"/>
        <v>0</v>
      </c>
    </row>
    <row r="6808" spans="1:10">
      <c r="A6808" t="s">
        <v>53</v>
      </c>
      <c r="B6808" s="57">
        <v>36183</v>
      </c>
      <c r="C6808">
        <v>1999</v>
      </c>
      <c r="D6808">
        <v>710</v>
      </c>
      <c r="F6808">
        <v>0.03</v>
      </c>
      <c r="G6808">
        <v>517</v>
      </c>
      <c r="H6808" t="s">
        <v>54</v>
      </c>
      <c r="I6808">
        <f t="shared" si="213"/>
        <v>1</v>
      </c>
      <c r="J6808">
        <f t="shared" si="214"/>
        <v>0</v>
      </c>
    </row>
    <row r="6809" spans="1:10">
      <c r="A6809" t="s">
        <v>53</v>
      </c>
      <c r="B6809" s="57">
        <v>36183</v>
      </c>
      <c r="C6809">
        <v>1999</v>
      </c>
      <c r="D6809">
        <v>710</v>
      </c>
      <c r="F6809">
        <v>0.02</v>
      </c>
      <c r="G6809">
        <v>518</v>
      </c>
      <c r="H6809" t="s">
        <v>54</v>
      </c>
      <c r="I6809">
        <f t="shared" si="213"/>
        <v>1</v>
      </c>
      <c r="J6809">
        <f t="shared" si="214"/>
        <v>0</v>
      </c>
    </row>
    <row r="6810" spans="1:10">
      <c r="A6810" t="s">
        <v>53</v>
      </c>
      <c r="B6810" s="57">
        <v>36183</v>
      </c>
      <c r="C6810">
        <v>1999</v>
      </c>
      <c r="D6810">
        <v>710</v>
      </c>
      <c r="F6810">
        <v>0</v>
      </c>
      <c r="G6810">
        <v>521</v>
      </c>
      <c r="H6810" t="s">
        <v>54</v>
      </c>
      <c r="I6810">
        <f t="shared" si="213"/>
        <v>1</v>
      </c>
      <c r="J6810">
        <f t="shared" si="214"/>
        <v>0</v>
      </c>
    </row>
    <row r="6811" spans="1:10">
      <c r="A6811" t="s">
        <v>53</v>
      </c>
      <c r="B6811" s="57">
        <v>36183</v>
      </c>
      <c r="C6811">
        <v>1999</v>
      </c>
      <c r="D6811">
        <v>710</v>
      </c>
      <c r="F6811">
        <v>7.0000000000000007E-2</v>
      </c>
      <c r="G6811">
        <v>610</v>
      </c>
      <c r="H6811" t="s">
        <v>18</v>
      </c>
      <c r="I6811">
        <f t="shared" si="213"/>
        <v>1</v>
      </c>
      <c r="J6811">
        <f t="shared" si="214"/>
        <v>0</v>
      </c>
    </row>
    <row r="6812" spans="1:10">
      <c r="A6812" t="s">
        <v>53</v>
      </c>
      <c r="B6812" s="57">
        <v>36183</v>
      </c>
      <c r="C6812">
        <v>1999</v>
      </c>
      <c r="D6812">
        <v>710</v>
      </c>
      <c r="F6812">
        <v>0</v>
      </c>
      <c r="G6812">
        <v>620</v>
      </c>
      <c r="H6812" t="s">
        <v>18</v>
      </c>
      <c r="I6812">
        <f t="shared" si="213"/>
        <v>1</v>
      </c>
      <c r="J6812">
        <f t="shared" si="214"/>
        <v>0</v>
      </c>
    </row>
    <row r="6813" spans="1:10">
      <c r="A6813" t="s">
        <v>53</v>
      </c>
      <c r="B6813" s="57">
        <v>36183</v>
      </c>
      <c r="C6813">
        <v>1999</v>
      </c>
      <c r="D6813">
        <v>710</v>
      </c>
      <c r="F6813">
        <v>0.56999999999999995</v>
      </c>
      <c r="G6813">
        <v>630</v>
      </c>
      <c r="H6813" t="s">
        <v>18</v>
      </c>
      <c r="I6813">
        <f t="shared" si="213"/>
        <v>1</v>
      </c>
      <c r="J6813">
        <f t="shared" si="214"/>
        <v>0</v>
      </c>
    </row>
    <row r="6814" spans="1:10">
      <c r="A6814" t="s">
        <v>53</v>
      </c>
      <c r="B6814" s="57">
        <v>36183</v>
      </c>
      <c r="C6814">
        <v>1999</v>
      </c>
      <c r="D6814">
        <v>710</v>
      </c>
      <c r="F6814">
        <v>0.48</v>
      </c>
      <c r="G6814">
        <v>640</v>
      </c>
      <c r="H6814" t="s">
        <v>18</v>
      </c>
      <c r="I6814">
        <f t="shared" si="213"/>
        <v>1</v>
      </c>
      <c r="J6814">
        <f t="shared" si="214"/>
        <v>0</v>
      </c>
    </row>
    <row r="6815" spans="1:10">
      <c r="A6815" t="s">
        <v>53</v>
      </c>
      <c r="B6815" s="57">
        <v>36183</v>
      </c>
      <c r="C6815">
        <v>1999</v>
      </c>
      <c r="D6815">
        <v>710</v>
      </c>
      <c r="F6815">
        <v>1.18</v>
      </c>
      <c r="G6815">
        <v>650</v>
      </c>
      <c r="H6815" t="s">
        <v>18</v>
      </c>
      <c r="I6815">
        <f t="shared" si="213"/>
        <v>1</v>
      </c>
      <c r="J6815">
        <f t="shared" si="214"/>
        <v>0</v>
      </c>
    </row>
    <row r="6816" spans="1:10">
      <c r="A6816" t="s">
        <v>53</v>
      </c>
      <c r="B6816" s="57">
        <v>36183</v>
      </c>
      <c r="C6816">
        <v>1999</v>
      </c>
      <c r="D6816">
        <v>710</v>
      </c>
      <c r="F6816">
        <v>0.14000000000000001</v>
      </c>
      <c r="G6816">
        <v>659</v>
      </c>
      <c r="H6816" t="s">
        <v>55</v>
      </c>
      <c r="I6816">
        <f t="shared" si="213"/>
        <v>1</v>
      </c>
      <c r="J6816">
        <f t="shared" si="214"/>
        <v>0</v>
      </c>
    </row>
    <row r="6817" spans="1:10">
      <c r="A6817" t="s">
        <v>53</v>
      </c>
      <c r="B6817" s="57">
        <v>36190</v>
      </c>
      <c r="C6817">
        <v>1999</v>
      </c>
      <c r="D6817">
        <v>710</v>
      </c>
      <c r="F6817">
        <v>0.24</v>
      </c>
      <c r="G6817">
        <v>518</v>
      </c>
      <c r="H6817" t="s">
        <v>54</v>
      </c>
      <c r="I6817">
        <f t="shared" si="213"/>
        <v>1</v>
      </c>
      <c r="J6817">
        <f t="shared" si="214"/>
        <v>0</v>
      </c>
    </row>
    <row r="6818" spans="1:10">
      <c r="A6818" t="s">
        <v>53</v>
      </c>
      <c r="B6818" s="57">
        <v>36190</v>
      </c>
      <c r="C6818">
        <v>1999</v>
      </c>
      <c r="D6818">
        <v>710</v>
      </c>
      <c r="F6818">
        <v>0.03</v>
      </c>
      <c r="G6818">
        <v>610</v>
      </c>
      <c r="H6818" t="s">
        <v>18</v>
      </c>
      <c r="I6818">
        <f t="shared" si="213"/>
        <v>1</v>
      </c>
      <c r="J6818">
        <f t="shared" si="214"/>
        <v>0</v>
      </c>
    </row>
    <row r="6819" spans="1:10">
      <c r="A6819" t="s">
        <v>53</v>
      </c>
      <c r="B6819" s="57">
        <v>36190</v>
      </c>
      <c r="C6819">
        <v>1999</v>
      </c>
      <c r="D6819">
        <v>710</v>
      </c>
      <c r="F6819">
        <v>0</v>
      </c>
      <c r="G6819">
        <v>620</v>
      </c>
      <c r="H6819" t="s">
        <v>18</v>
      </c>
      <c r="I6819">
        <f t="shared" si="213"/>
        <v>1</v>
      </c>
      <c r="J6819">
        <f t="shared" si="214"/>
        <v>0</v>
      </c>
    </row>
    <row r="6820" spans="1:10">
      <c r="A6820" t="s">
        <v>53</v>
      </c>
      <c r="B6820" s="57">
        <v>36190</v>
      </c>
      <c r="C6820">
        <v>1999</v>
      </c>
      <c r="D6820">
        <v>710</v>
      </c>
      <c r="F6820">
        <v>1.03</v>
      </c>
      <c r="G6820">
        <v>630</v>
      </c>
      <c r="H6820" t="s">
        <v>18</v>
      </c>
      <c r="I6820">
        <f t="shared" si="213"/>
        <v>1</v>
      </c>
      <c r="J6820">
        <f t="shared" si="214"/>
        <v>0</v>
      </c>
    </row>
    <row r="6821" spans="1:10">
      <c r="A6821" t="s">
        <v>53</v>
      </c>
      <c r="B6821" s="57">
        <v>36190</v>
      </c>
      <c r="C6821">
        <v>1999</v>
      </c>
      <c r="D6821">
        <v>710</v>
      </c>
      <c r="F6821">
        <v>0.03</v>
      </c>
      <c r="G6821">
        <v>649</v>
      </c>
      <c r="H6821" t="s">
        <v>55</v>
      </c>
      <c r="I6821">
        <f t="shared" si="213"/>
        <v>1</v>
      </c>
      <c r="J6821">
        <f t="shared" si="214"/>
        <v>0</v>
      </c>
    </row>
    <row r="6822" spans="1:10">
      <c r="A6822" t="s">
        <v>53</v>
      </c>
      <c r="B6822" s="57">
        <v>36190</v>
      </c>
      <c r="C6822">
        <v>1999</v>
      </c>
      <c r="D6822">
        <v>710</v>
      </c>
      <c r="F6822">
        <v>0.33</v>
      </c>
      <c r="G6822">
        <v>650</v>
      </c>
      <c r="H6822" t="s">
        <v>18</v>
      </c>
      <c r="I6822">
        <f t="shared" ref="I6822:I6885" si="215">MONTH(B6822)</f>
        <v>1</v>
      </c>
      <c r="J6822">
        <f t="shared" si="214"/>
        <v>0</v>
      </c>
    </row>
    <row r="6823" spans="1:10">
      <c r="A6823" t="s">
        <v>53</v>
      </c>
      <c r="B6823" s="57">
        <v>36190</v>
      </c>
      <c r="C6823">
        <v>1999</v>
      </c>
      <c r="D6823">
        <v>710</v>
      </c>
      <c r="F6823">
        <v>0.01</v>
      </c>
      <c r="G6823">
        <v>659</v>
      </c>
      <c r="H6823" t="s">
        <v>55</v>
      </c>
      <c r="I6823">
        <f t="shared" si="215"/>
        <v>1</v>
      </c>
      <c r="J6823">
        <f t="shared" si="214"/>
        <v>0</v>
      </c>
    </row>
    <row r="6824" spans="1:10">
      <c r="A6824" t="s">
        <v>53</v>
      </c>
      <c r="B6824" s="57">
        <v>36197</v>
      </c>
      <c r="C6824">
        <v>1999</v>
      </c>
      <c r="D6824">
        <v>710</v>
      </c>
      <c r="E6824">
        <v>4563.53</v>
      </c>
      <c r="F6824">
        <v>0.22</v>
      </c>
      <c r="G6824">
        <v>610</v>
      </c>
      <c r="H6824" t="s">
        <v>18</v>
      </c>
      <c r="I6824">
        <f t="shared" si="215"/>
        <v>2</v>
      </c>
      <c r="J6824">
        <f t="shared" si="214"/>
        <v>0</v>
      </c>
    </row>
    <row r="6825" spans="1:10">
      <c r="A6825" t="s">
        <v>53</v>
      </c>
      <c r="B6825" s="57">
        <v>36197</v>
      </c>
      <c r="C6825">
        <v>1999</v>
      </c>
      <c r="D6825">
        <v>710</v>
      </c>
      <c r="E6825">
        <v>4563.53</v>
      </c>
      <c r="F6825">
        <v>0.06</v>
      </c>
      <c r="G6825">
        <v>620</v>
      </c>
      <c r="H6825" t="s">
        <v>18</v>
      </c>
      <c r="I6825">
        <f t="shared" si="215"/>
        <v>2</v>
      </c>
      <c r="J6825">
        <f t="shared" si="214"/>
        <v>0</v>
      </c>
    </row>
    <row r="6826" spans="1:10">
      <c r="A6826" t="s">
        <v>53</v>
      </c>
      <c r="B6826" s="57">
        <v>36197</v>
      </c>
      <c r="C6826">
        <v>1999</v>
      </c>
      <c r="D6826">
        <v>710</v>
      </c>
      <c r="E6826">
        <v>8547</v>
      </c>
      <c r="F6826">
        <v>0</v>
      </c>
      <c r="G6826">
        <v>517</v>
      </c>
      <c r="H6826" t="s">
        <v>54</v>
      </c>
      <c r="I6826">
        <f t="shared" si="215"/>
        <v>2</v>
      </c>
      <c r="J6826">
        <f t="shared" si="214"/>
        <v>0</v>
      </c>
    </row>
    <row r="6827" spans="1:10">
      <c r="A6827" t="s">
        <v>53</v>
      </c>
      <c r="B6827" s="57">
        <v>36197</v>
      </c>
      <c r="C6827">
        <v>1999</v>
      </c>
      <c r="D6827">
        <v>710</v>
      </c>
      <c r="F6827">
        <v>0</v>
      </c>
      <c r="G6827">
        <v>509</v>
      </c>
      <c r="H6827" t="s">
        <v>54</v>
      </c>
      <c r="I6827">
        <f t="shared" si="215"/>
        <v>2</v>
      </c>
      <c r="J6827">
        <f t="shared" si="214"/>
        <v>0</v>
      </c>
    </row>
    <row r="6828" spans="1:10">
      <c r="A6828" t="s">
        <v>53</v>
      </c>
      <c r="B6828" s="57">
        <v>36197</v>
      </c>
      <c r="C6828">
        <v>1999</v>
      </c>
      <c r="D6828">
        <v>710</v>
      </c>
      <c r="F6828">
        <v>0</v>
      </c>
      <c r="G6828">
        <v>640</v>
      </c>
      <c r="H6828" t="s">
        <v>18</v>
      </c>
      <c r="I6828">
        <f t="shared" si="215"/>
        <v>2</v>
      </c>
      <c r="J6828">
        <f t="shared" si="214"/>
        <v>0</v>
      </c>
    </row>
    <row r="6829" spans="1:10">
      <c r="A6829" t="s">
        <v>53</v>
      </c>
      <c r="B6829" s="57">
        <v>36197</v>
      </c>
      <c r="C6829">
        <v>1999</v>
      </c>
      <c r="D6829">
        <v>710</v>
      </c>
      <c r="F6829">
        <v>0.18</v>
      </c>
      <c r="G6829">
        <v>659</v>
      </c>
      <c r="H6829" t="s">
        <v>55</v>
      </c>
      <c r="I6829">
        <f t="shared" si="215"/>
        <v>2</v>
      </c>
      <c r="J6829">
        <f t="shared" si="214"/>
        <v>0</v>
      </c>
    </row>
    <row r="6830" spans="1:10">
      <c r="A6830" t="s">
        <v>53</v>
      </c>
      <c r="B6830" s="57">
        <v>36204</v>
      </c>
      <c r="C6830">
        <v>1999</v>
      </c>
      <c r="D6830">
        <v>710</v>
      </c>
      <c r="E6830">
        <v>5210.92</v>
      </c>
      <c r="F6830">
        <v>0.01</v>
      </c>
      <c r="G6830">
        <v>630</v>
      </c>
      <c r="H6830" t="s">
        <v>18</v>
      </c>
      <c r="I6830">
        <f t="shared" si="215"/>
        <v>2</v>
      </c>
      <c r="J6830">
        <f t="shared" si="214"/>
        <v>0</v>
      </c>
    </row>
    <row r="6831" spans="1:10">
      <c r="A6831" t="s">
        <v>53</v>
      </c>
      <c r="B6831" s="57">
        <v>36204</v>
      </c>
      <c r="C6831">
        <v>1999</v>
      </c>
      <c r="D6831">
        <v>710</v>
      </c>
      <c r="F6831">
        <v>0.01</v>
      </c>
      <c r="G6831">
        <v>517</v>
      </c>
      <c r="H6831" t="s">
        <v>54</v>
      </c>
      <c r="I6831">
        <f t="shared" si="215"/>
        <v>2</v>
      </c>
      <c r="J6831">
        <f t="shared" si="214"/>
        <v>0</v>
      </c>
    </row>
    <row r="6832" spans="1:10">
      <c r="A6832" t="s">
        <v>53</v>
      </c>
      <c r="B6832" s="57">
        <v>36204</v>
      </c>
      <c r="C6832">
        <v>1999</v>
      </c>
      <c r="D6832">
        <v>710</v>
      </c>
      <c r="F6832">
        <v>0.06</v>
      </c>
      <c r="G6832">
        <v>518</v>
      </c>
      <c r="H6832" t="s">
        <v>54</v>
      </c>
      <c r="I6832">
        <f t="shared" si="215"/>
        <v>2</v>
      </c>
      <c r="J6832">
        <f t="shared" si="214"/>
        <v>0</v>
      </c>
    </row>
    <row r="6833" spans="1:10">
      <c r="A6833" t="s">
        <v>53</v>
      </c>
      <c r="B6833" s="57">
        <v>36204</v>
      </c>
      <c r="C6833">
        <v>1999</v>
      </c>
      <c r="D6833">
        <v>710</v>
      </c>
      <c r="F6833">
        <v>0.01</v>
      </c>
      <c r="G6833">
        <v>659</v>
      </c>
      <c r="H6833" t="s">
        <v>55</v>
      </c>
      <c r="I6833">
        <f t="shared" si="215"/>
        <v>2</v>
      </c>
      <c r="J6833">
        <f t="shared" si="214"/>
        <v>0</v>
      </c>
    </row>
    <row r="6834" spans="1:10">
      <c r="A6834" t="s">
        <v>53</v>
      </c>
      <c r="B6834" s="57">
        <v>36211</v>
      </c>
      <c r="C6834">
        <v>1999</v>
      </c>
      <c r="D6834">
        <v>710</v>
      </c>
      <c r="F6834">
        <v>0.38</v>
      </c>
      <c r="G6834">
        <v>659</v>
      </c>
      <c r="H6834" t="s">
        <v>55</v>
      </c>
      <c r="I6834">
        <f t="shared" si="215"/>
        <v>2</v>
      </c>
      <c r="J6834">
        <f t="shared" si="214"/>
        <v>0</v>
      </c>
    </row>
    <row r="6835" spans="1:10">
      <c r="A6835" t="s">
        <v>53</v>
      </c>
      <c r="B6835" s="57">
        <v>36218</v>
      </c>
      <c r="C6835">
        <v>1999</v>
      </c>
      <c r="D6835">
        <v>710</v>
      </c>
      <c r="E6835">
        <v>4495.4399999999996</v>
      </c>
      <c r="F6835">
        <v>0</v>
      </c>
      <c r="G6835">
        <v>517</v>
      </c>
      <c r="H6835" t="s">
        <v>54</v>
      </c>
      <c r="I6835">
        <f t="shared" si="215"/>
        <v>2</v>
      </c>
      <c r="J6835">
        <f t="shared" si="214"/>
        <v>0</v>
      </c>
    </row>
    <row r="6836" spans="1:10">
      <c r="A6836" t="s">
        <v>53</v>
      </c>
      <c r="B6836" s="57">
        <v>36218</v>
      </c>
      <c r="C6836">
        <v>1999</v>
      </c>
      <c r="D6836">
        <v>710</v>
      </c>
      <c r="E6836">
        <v>4563.53</v>
      </c>
      <c r="F6836">
        <v>0.42</v>
      </c>
      <c r="G6836">
        <v>610</v>
      </c>
      <c r="H6836" t="s">
        <v>18</v>
      </c>
      <c r="I6836">
        <f t="shared" si="215"/>
        <v>2</v>
      </c>
      <c r="J6836">
        <f t="shared" si="214"/>
        <v>0</v>
      </c>
    </row>
    <row r="6837" spans="1:10">
      <c r="A6837" t="s">
        <v>53</v>
      </c>
      <c r="B6837" s="57">
        <v>36218</v>
      </c>
      <c r="C6837">
        <v>1999</v>
      </c>
      <c r="D6837">
        <v>710</v>
      </c>
      <c r="E6837">
        <v>5210.92</v>
      </c>
      <c r="F6837">
        <v>0.74</v>
      </c>
      <c r="G6837">
        <v>630</v>
      </c>
      <c r="H6837" t="s">
        <v>18</v>
      </c>
      <c r="I6837">
        <f t="shared" si="215"/>
        <v>2</v>
      </c>
      <c r="J6837">
        <f t="shared" si="214"/>
        <v>0</v>
      </c>
    </row>
    <row r="6838" spans="1:10">
      <c r="A6838" t="s">
        <v>53</v>
      </c>
      <c r="B6838" s="57">
        <v>36218</v>
      </c>
      <c r="C6838">
        <v>1999</v>
      </c>
      <c r="D6838">
        <v>710</v>
      </c>
      <c r="F6838">
        <v>0.05</v>
      </c>
      <c r="G6838">
        <v>509</v>
      </c>
      <c r="H6838" t="s">
        <v>54</v>
      </c>
      <c r="I6838">
        <f t="shared" si="215"/>
        <v>2</v>
      </c>
      <c r="J6838">
        <f t="shared" si="214"/>
        <v>0</v>
      </c>
    </row>
    <row r="6839" spans="1:10">
      <c r="A6839" t="s">
        <v>53</v>
      </c>
      <c r="B6839" s="57">
        <v>36218</v>
      </c>
      <c r="C6839">
        <v>1999</v>
      </c>
      <c r="D6839">
        <v>710</v>
      </c>
      <c r="F6839">
        <v>0.02</v>
      </c>
      <c r="G6839">
        <v>513</v>
      </c>
      <c r="H6839" t="s">
        <v>54</v>
      </c>
      <c r="I6839">
        <f t="shared" si="215"/>
        <v>2</v>
      </c>
      <c r="J6839">
        <f t="shared" si="214"/>
        <v>0</v>
      </c>
    </row>
    <row r="6840" spans="1:10">
      <c r="A6840" t="s">
        <v>53</v>
      </c>
      <c r="B6840" s="57">
        <v>36218</v>
      </c>
      <c r="C6840">
        <v>1999</v>
      </c>
      <c r="D6840">
        <v>710</v>
      </c>
      <c r="F6840">
        <v>0</v>
      </c>
      <c r="G6840">
        <v>521</v>
      </c>
      <c r="H6840" t="s">
        <v>54</v>
      </c>
      <c r="I6840">
        <f t="shared" si="215"/>
        <v>2</v>
      </c>
      <c r="J6840">
        <f t="shared" si="214"/>
        <v>0</v>
      </c>
    </row>
    <row r="6841" spans="1:10">
      <c r="A6841" t="s">
        <v>53</v>
      </c>
      <c r="B6841" s="57">
        <v>36218</v>
      </c>
      <c r="C6841">
        <v>1999</v>
      </c>
      <c r="D6841">
        <v>710</v>
      </c>
      <c r="F6841">
        <v>0.04</v>
      </c>
      <c r="G6841">
        <v>541</v>
      </c>
      <c r="H6841" t="s">
        <v>54</v>
      </c>
      <c r="I6841">
        <f t="shared" si="215"/>
        <v>2</v>
      </c>
      <c r="J6841">
        <f t="shared" si="214"/>
        <v>0</v>
      </c>
    </row>
    <row r="6842" spans="1:10">
      <c r="A6842" t="s">
        <v>53</v>
      </c>
      <c r="B6842" s="57">
        <v>36218</v>
      </c>
      <c r="C6842">
        <v>1999</v>
      </c>
      <c r="D6842">
        <v>710</v>
      </c>
      <c r="F6842">
        <v>0.15</v>
      </c>
      <c r="G6842">
        <v>640</v>
      </c>
      <c r="H6842" t="s">
        <v>18</v>
      </c>
      <c r="I6842">
        <f t="shared" si="215"/>
        <v>2</v>
      </c>
      <c r="J6842">
        <f t="shared" si="214"/>
        <v>0</v>
      </c>
    </row>
    <row r="6843" spans="1:10">
      <c r="A6843" t="s">
        <v>53</v>
      </c>
      <c r="B6843" s="57">
        <v>36218</v>
      </c>
      <c r="C6843">
        <v>1999</v>
      </c>
      <c r="D6843">
        <v>710</v>
      </c>
      <c r="F6843">
        <v>0.11</v>
      </c>
      <c r="G6843">
        <v>650</v>
      </c>
      <c r="H6843" t="s">
        <v>18</v>
      </c>
      <c r="I6843">
        <f t="shared" si="215"/>
        <v>2</v>
      </c>
      <c r="J6843">
        <f t="shared" si="214"/>
        <v>0</v>
      </c>
    </row>
    <row r="6844" spans="1:10">
      <c r="A6844" t="s">
        <v>53</v>
      </c>
      <c r="B6844" s="57">
        <v>36218</v>
      </c>
      <c r="C6844">
        <v>1999</v>
      </c>
      <c r="D6844">
        <v>710</v>
      </c>
      <c r="F6844">
        <v>0.01</v>
      </c>
      <c r="G6844">
        <v>659</v>
      </c>
      <c r="H6844" t="s">
        <v>55</v>
      </c>
      <c r="I6844">
        <f t="shared" si="215"/>
        <v>2</v>
      </c>
      <c r="J6844">
        <f t="shared" si="214"/>
        <v>0</v>
      </c>
    </row>
    <row r="6845" spans="1:10">
      <c r="A6845" t="s">
        <v>53</v>
      </c>
      <c r="B6845" s="57">
        <v>36225</v>
      </c>
      <c r="C6845">
        <v>1999</v>
      </c>
      <c r="D6845">
        <v>710</v>
      </c>
      <c r="E6845">
        <v>4563.53</v>
      </c>
      <c r="F6845">
        <v>0.01</v>
      </c>
      <c r="G6845">
        <v>610</v>
      </c>
      <c r="H6845" t="s">
        <v>18</v>
      </c>
      <c r="I6845">
        <f t="shared" si="215"/>
        <v>3</v>
      </c>
      <c r="J6845">
        <f t="shared" si="214"/>
        <v>0</v>
      </c>
    </row>
    <row r="6846" spans="1:10">
      <c r="A6846" t="s">
        <v>53</v>
      </c>
      <c r="B6846" s="57">
        <v>36225</v>
      </c>
      <c r="C6846">
        <v>1999</v>
      </c>
      <c r="D6846">
        <v>710</v>
      </c>
      <c r="F6846">
        <v>0</v>
      </c>
      <c r="G6846">
        <v>509</v>
      </c>
      <c r="H6846" t="s">
        <v>54</v>
      </c>
      <c r="I6846">
        <f t="shared" si="215"/>
        <v>3</v>
      </c>
      <c r="J6846">
        <f t="shared" si="214"/>
        <v>0</v>
      </c>
    </row>
    <row r="6847" spans="1:10">
      <c r="A6847" t="s">
        <v>53</v>
      </c>
      <c r="B6847" s="57">
        <v>36225</v>
      </c>
      <c r="C6847">
        <v>1999</v>
      </c>
      <c r="D6847">
        <v>710</v>
      </c>
      <c r="F6847">
        <v>0</v>
      </c>
      <c r="G6847">
        <v>513</v>
      </c>
      <c r="H6847" t="s">
        <v>54</v>
      </c>
      <c r="I6847">
        <f t="shared" si="215"/>
        <v>3</v>
      </c>
      <c r="J6847">
        <f t="shared" si="214"/>
        <v>0</v>
      </c>
    </row>
    <row r="6848" spans="1:10">
      <c r="A6848" t="s">
        <v>53</v>
      </c>
      <c r="B6848" s="57">
        <v>36225</v>
      </c>
      <c r="C6848">
        <v>1999</v>
      </c>
      <c r="D6848">
        <v>710</v>
      </c>
      <c r="F6848">
        <v>0.12</v>
      </c>
      <c r="G6848">
        <v>523</v>
      </c>
      <c r="H6848" t="s">
        <v>54</v>
      </c>
      <c r="I6848">
        <f t="shared" si="215"/>
        <v>3</v>
      </c>
      <c r="J6848">
        <f t="shared" si="214"/>
        <v>0</v>
      </c>
    </row>
    <row r="6849" spans="1:10">
      <c r="A6849" t="s">
        <v>53</v>
      </c>
      <c r="B6849" s="57">
        <v>36225</v>
      </c>
      <c r="C6849">
        <v>1999</v>
      </c>
      <c r="D6849">
        <v>710</v>
      </c>
      <c r="F6849">
        <v>0.03</v>
      </c>
      <c r="G6849">
        <v>541</v>
      </c>
      <c r="H6849" t="s">
        <v>54</v>
      </c>
      <c r="I6849">
        <f t="shared" si="215"/>
        <v>3</v>
      </c>
      <c r="J6849">
        <f t="shared" si="214"/>
        <v>0</v>
      </c>
    </row>
    <row r="6850" spans="1:10">
      <c r="A6850" t="s">
        <v>53</v>
      </c>
      <c r="B6850" s="57">
        <v>36225</v>
      </c>
      <c r="C6850">
        <v>1999</v>
      </c>
      <c r="D6850">
        <v>710</v>
      </c>
      <c r="F6850">
        <v>25.74</v>
      </c>
      <c r="G6850">
        <v>610</v>
      </c>
      <c r="H6850" t="s">
        <v>18</v>
      </c>
      <c r="I6850">
        <f t="shared" si="215"/>
        <v>3</v>
      </c>
      <c r="J6850">
        <f t="shared" si="214"/>
        <v>0</v>
      </c>
    </row>
    <row r="6851" spans="1:10">
      <c r="A6851" t="s">
        <v>53</v>
      </c>
      <c r="B6851" s="57">
        <v>36225</v>
      </c>
      <c r="C6851">
        <v>1999</v>
      </c>
      <c r="D6851">
        <v>710</v>
      </c>
      <c r="F6851">
        <v>2.69</v>
      </c>
      <c r="G6851">
        <v>620</v>
      </c>
      <c r="H6851" t="s">
        <v>18</v>
      </c>
      <c r="I6851">
        <f t="shared" si="215"/>
        <v>3</v>
      </c>
      <c r="J6851">
        <f t="shared" ref="J6851:J6914" si="216">IF(I6851&lt;7,0,1)</f>
        <v>0</v>
      </c>
    </row>
    <row r="6852" spans="1:10">
      <c r="A6852" t="s">
        <v>53</v>
      </c>
      <c r="B6852" s="57">
        <v>36225</v>
      </c>
      <c r="C6852">
        <v>1999</v>
      </c>
      <c r="D6852">
        <v>710</v>
      </c>
      <c r="F6852">
        <v>8.7100000000000009</v>
      </c>
      <c r="G6852">
        <v>630</v>
      </c>
      <c r="H6852" t="s">
        <v>18</v>
      </c>
      <c r="I6852">
        <f t="shared" si="215"/>
        <v>3</v>
      </c>
      <c r="J6852">
        <f t="shared" si="216"/>
        <v>0</v>
      </c>
    </row>
    <row r="6853" spans="1:10">
      <c r="A6853" t="s">
        <v>53</v>
      </c>
      <c r="B6853" s="57">
        <v>36225</v>
      </c>
      <c r="C6853">
        <v>1999</v>
      </c>
      <c r="D6853">
        <v>710</v>
      </c>
      <c r="F6853">
        <v>0.08</v>
      </c>
      <c r="G6853">
        <v>650</v>
      </c>
      <c r="H6853" t="s">
        <v>18</v>
      </c>
      <c r="I6853">
        <f t="shared" si="215"/>
        <v>3</v>
      </c>
      <c r="J6853">
        <f t="shared" si="216"/>
        <v>0</v>
      </c>
    </row>
    <row r="6854" spans="1:10">
      <c r="A6854" t="s">
        <v>53</v>
      </c>
      <c r="B6854" s="57">
        <v>36225</v>
      </c>
      <c r="C6854">
        <v>1999</v>
      </c>
      <c r="D6854">
        <v>710</v>
      </c>
      <c r="F6854">
        <v>0.06</v>
      </c>
      <c r="G6854">
        <v>659</v>
      </c>
      <c r="H6854" t="s">
        <v>55</v>
      </c>
      <c r="I6854">
        <f t="shared" si="215"/>
        <v>3</v>
      </c>
      <c r="J6854">
        <f t="shared" si="216"/>
        <v>0</v>
      </c>
    </row>
    <row r="6855" spans="1:10">
      <c r="A6855" t="s">
        <v>53</v>
      </c>
      <c r="B6855" s="57">
        <v>36232</v>
      </c>
      <c r="C6855">
        <v>1999</v>
      </c>
      <c r="D6855">
        <v>710</v>
      </c>
      <c r="F6855">
        <v>0</v>
      </c>
      <c r="G6855">
        <v>517</v>
      </c>
      <c r="H6855" t="s">
        <v>54</v>
      </c>
      <c r="I6855">
        <f t="shared" si="215"/>
        <v>3</v>
      </c>
      <c r="J6855">
        <f t="shared" si="216"/>
        <v>0</v>
      </c>
    </row>
    <row r="6856" spans="1:10">
      <c r="A6856" t="s">
        <v>53</v>
      </c>
      <c r="B6856" s="57">
        <v>36232</v>
      </c>
      <c r="C6856">
        <v>1999</v>
      </c>
      <c r="D6856">
        <v>710</v>
      </c>
      <c r="F6856">
        <v>0.03</v>
      </c>
      <c r="G6856">
        <v>518</v>
      </c>
      <c r="H6856" t="s">
        <v>54</v>
      </c>
      <c r="I6856">
        <f t="shared" si="215"/>
        <v>3</v>
      </c>
      <c r="J6856">
        <f t="shared" si="216"/>
        <v>0</v>
      </c>
    </row>
    <row r="6857" spans="1:10">
      <c r="A6857" t="s">
        <v>53</v>
      </c>
      <c r="B6857" s="57">
        <v>36232</v>
      </c>
      <c r="C6857">
        <v>1999</v>
      </c>
      <c r="D6857">
        <v>710</v>
      </c>
      <c r="F6857">
        <v>0</v>
      </c>
      <c r="G6857">
        <v>541</v>
      </c>
      <c r="H6857" t="s">
        <v>54</v>
      </c>
      <c r="I6857">
        <f t="shared" si="215"/>
        <v>3</v>
      </c>
      <c r="J6857">
        <f t="shared" si="216"/>
        <v>0</v>
      </c>
    </row>
    <row r="6858" spans="1:10">
      <c r="A6858" t="s">
        <v>53</v>
      </c>
      <c r="B6858" s="57">
        <v>36232</v>
      </c>
      <c r="C6858">
        <v>1999</v>
      </c>
      <c r="D6858">
        <v>710</v>
      </c>
      <c r="F6858">
        <v>11.81</v>
      </c>
      <c r="G6858">
        <v>610</v>
      </c>
      <c r="H6858" t="s">
        <v>18</v>
      </c>
      <c r="I6858">
        <f t="shared" si="215"/>
        <v>3</v>
      </c>
      <c r="J6858">
        <f t="shared" si="216"/>
        <v>0</v>
      </c>
    </row>
    <row r="6859" spans="1:10">
      <c r="A6859" t="s">
        <v>53</v>
      </c>
      <c r="B6859" s="57">
        <v>36232</v>
      </c>
      <c r="C6859">
        <v>1999</v>
      </c>
      <c r="D6859">
        <v>710</v>
      </c>
      <c r="F6859">
        <v>13.88</v>
      </c>
      <c r="G6859">
        <v>620</v>
      </c>
      <c r="H6859" t="s">
        <v>18</v>
      </c>
      <c r="I6859">
        <f t="shared" si="215"/>
        <v>3</v>
      </c>
      <c r="J6859">
        <f t="shared" si="216"/>
        <v>0</v>
      </c>
    </row>
    <row r="6860" spans="1:10">
      <c r="A6860" t="s">
        <v>53</v>
      </c>
      <c r="B6860" s="57">
        <v>36232</v>
      </c>
      <c r="C6860">
        <v>1999</v>
      </c>
      <c r="D6860">
        <v>710</v>
      </c>
      <c r="F6860">
        <v>2.63</v>
      </c>
      <c r="G6860">
        <v>630</v>
      </c>
      <c r="H6860" t="s">
        <v>18</v>
      </c>
      <c r="I6860">
        <f t="shared" si="215"/>
        <v>3</v>
      </c>
      <c r="J6860">
        <f t="shared" si="216"/>
        <v>0</v>
      </c>
    </row>
    <row r="6861" spans="1:10">
      <c r="A6861" t="s">
        <v>53</v>
      </c>
      <c r="B6861" s="57">
        <v>36232</v>
      </c>
      <c r="C6861">
        <v>1999</v>
      </c>
      <c r="D6861">
        <v>710</v>
      </c>
      <c r="F6861">
        <v>0.03</v>
      </c>
      <c r="G6861">
        <v>659</v>
      </c>
      <c r="H6861" t="s">
        <v>55</v>
      </c>
      <c r="I6861">
        <f t="shared" si="215"/>
        <v>3</v>
      </c>
      <c r="J6861">
        <f t="shared" si="216"/>
        <v>0</v>
      </c>
    </row>
    <row r="6862" spans="1:10">
      <c r="A6862" t="s">
        <v>53</v>
      </c>
      <c r="B6862" s="57">
        <v>36239</v>
      </c>
      <c r="C6862">
        <v>1999</v>
      </c>
      <c r="D6862">
        <v>710</v>
      </c>
      <c r="E6862">
        <v>4563.53</v>
      </c>
      <c r="F6862">
        <v>1.73</v>
      </c>
      <c r="G6862">
        <v>610</v>
      </c>
      <c r="H6862" t="s">
        <v>18</v>
      </c>
      <c r="I6862">
        <f t="shared" si="215"/>
        <v>3</v>
      </c>
      <c r="J6862">
        <f t="shared" si="216"/>
        <v>0</v>
      </c>
    </row>
    <row r="6863" spans="1:10">
      <c r="A6863" t="s">
        <v>53</v>
      </c>
      <c r="B6863" s="57">
        <v>36239</v>
      </c>
      <c r="C6863">
        <v>1999</v>
      </c>
      <c r="D6863">
        <v>710</v>
      </c>
      <c r="E6863">
        <v>4563.53</v>
      </c>
      <c r="F6863">
        <v>20.100000000000001</v>
      </c>
      <c r="G6863">
        <v>630</v>
      </c>
      <c r="H6863" t="s">
        <v>18</v>
      </c>
      <c r="I6863">
        <f t="shared" si="215"/>
        <v>3</v>
      </c>
      <c r="J6863">
        <f t="shared" si="216"/>
        <v>0</v>
      </c>
    </row>
    <row r="6864" spans="1:10">
      <c r="A6864" t="s">
        <v>53</v>
      </c>
      <c r="B6864" s="57">
        <v>36239</v>
      </c>
      <c r="C6864">
        <v>1999</v>
      </c>
      <c r="D6864">
        <v>710</v>
      </c>
      <c r="E6864">
        <v>5210.92</v>
      </c>
      <c r="F6864">
        <v>58.17</v>
      </c>
      <c r="G6864">
        <v>630</v>
      </c>
      <c r="H6864" t="s">
        <v>18</v>
      </c>
      <c r="I6864">
        <f t="shared" si="215"/>
        <v>3</v>
      </c>
      <c r="J6864">
        <f t="shared" si="216"/>
        <v>0</v>
      </c>
    </row>
    <row r="6865" spans="1:10">
      <c r="A6865" t="s">
        <v>53</v>
      </c>
      <c r="B6865" s="57">
        <v>36239</v>
      </c>
      <c r="C6865">
        <v>1999</v>
      </c>
      <c r="D6865">
        <v>710</v>
      </c>
      <c r="E6865">
        <v>5210.92</v>
      </c>
      <c r="F6865">
        <v>3.84</v>
      </c>
      <c r="G6865">
        <v>640</v>
      </c>
      <c r="H6865" t="s">
        <v>18</v>
      </c>
      <c r="I6865">
        <f t="shared" si="215"/>
        <v>3</v>
      </c>
      <c r="J6865">
        <f t="shared" si="216"/>
        <v>0</v>
      </c>
    </row>
    <row r="6866" spans="1:10">
      <c r="A6866" t="s">
        <v>53</v>
      </c>
      <c r="B6866" s="57">
        <v>36239</v>
      </c>
      <c r="C6866">
        <v>1999</v>
      </c>
      <c r="D6866">
        <v>710</v>
      </c>
      <c r="E6866">
        <v>5210.92</v>
      </c>
      <c r="F6866">
        <v>56.81</v>
      </c>
      <c r="G6866">
        <v>650</v>
      </c>
      <c r="H6866" t="s">
        <v>18</v>
      </c>
      <c r="I6866">
        <f t="shared" si="215"/>
        <v>3</v>
      </c>
      <c r="J6866">
        <f t="shared" si="216"/>
        <v>0</v>
      </c>
    </row>
    <row r="6867" spans="1:10">
      <c r="A6867" t="s">
        <v>53</v>
      </c>
      <c r="B6867" s="57">
        <v>36239</v>
      </c>
      <c r="C6867">
        <v>1999</v>
      </c>
      <c r="D6867">
        <v>710</v>
      </c>
      <c r="E6867">
        <v>5210.92</v>
      </c>
      <c r="F6867">
        <v>1.84</v>
      </c>
      <c r="G6867">
        <v>659</v>
      </c>
      <c r="H6867" t="s">
        <v>55</v>
      </c>
      <c r="I6867">
        <f t="shared" si="215"/>
        <v>3</v>
      </c>
      <c r="J6867">
        <f t="shared" si="216"/>
        <v>0</v>
      </c>
    </row>
    <row r="6868" spans="1:10">
      <c r="A6868" t="s">
        <v>53</v>
      </c>
      <c r="B6868" s="57">
        <v>36239</v>
      </c>
      <c r="C6868">
        <v>1999</v>
      </c>
      <c r="D6868">
        <v>710</v>
      </c>
      <c r="F6868">
        <v>0.01</v>
      </c>
      <c r="G6868">
        <v>518</v>
      </c>
      <c r="H6868" t="s">
        <v>54</v>
      </c>
      <c r="I6868">
        <f t="shared" si="215"/>
        <v>3</v>
      </c>
      <c r="J6868">
        <f t="shared" si="216"/>
        <v>0</v>
      </c>
    </row>
    <row r="6869" spans="1:10">
      <c r="A6869" t="s">
        <v>53</v>
      </c>
      <c r="B6869" s="57">
        <v>36239</v>
      </c>
      <c r="C6869">
        <v>1999</v>
      </c>
      <c r="D6869">
        <v>710</v>
      </c>
      <c r="F6869">
        <v>0</v>
      </c>
      <c r="G6869">
        <v>519</v>
      </c>
      <c r="H6869" t="s">
        <v>54</v>
      </c>
      <c r="I6869">
        <f t="shared" si="215"/>
        <v>3</v>
      </c>
      <c r="J6869">
        <f t="shared" si="216"/>
        <v>0</v>
      </c>
    </row>
    <row r="6870" spans="1:10">
      <c r="A6870" t="s">
        <v>53</v>
      </c>
      <c r="B6870" s="57">
        <v>36239</v>
      </c>
      <c r="C6870">
        <v>1999</v>
      </c>
      <c r="D6870">
        <v>710</v>
      </c>
      <c r="F6870">
        <v>0</v>
      </c>
      <c r="G6870">
        <v>521</v>
      </c>
      <c r="H6870" t="s">
        <v>54</v>
      </c>
      <c r="I6870">
        <f t="shared" si="215"/>
        <v>3</v>
      </c>
      <c r="J6870">
        <f t="shared" si="216"/>
        <v>0</v>
      </c>
    </row>
    <row r="6871" spans="1:10">
      <c r="A6871" t="s">
        <v>53</v>
      </c>
      <c r="B6871" s="57">
        <v>36239</v>
      </c>
      <c r="C6871">
        <v>1999</v>
      </c>
      <c r="D6871">
        <v>710</v>
      </c>
      <c r="F6871">
        <v>0.1</v>
      </c>
      <c r="G6871">
        <v>610</v>
      </c>
      <c r="H6871" t="s">
        <v>18</v>
      </c>
      <c r="I6871">
        <f t="shared" si="215"/>
        <v>3</v>
      </c>
      <c r="J6871">
        <f t="shared" si="216"/>
        <v>0</v>
      </c>
    </row>
    <row r="6872" spans="1:10">
      <c r="A6872" t="s">
        <v>53</v>
      </c>
      <c r="B6872" s="57">
        <v>36239</v>
      </c>
      <c r="C6872">
        <v>1999</v>
      </c>
      <c r="D6872">
        <v>710</v>
      </c>
      <c r="F6872">
        <v>2.42</v>
      </c>
      <c r="G6872">
        <v>620</v>
      </c>
      <c r="H6872" t="s">
        <v>18</v>
      </c>
      <c r="I6872">
        <f t="shared" si="215"/>
        <v>3</v>
      </c>
      <c r="J6872">
        <f t="shared" si="216"/>
        <v>0</v>
      </c>
    </row>
    <row r="6873" spans="1:10">
      <c r="A6873" t="s">
        <v>53</v>
      </c>
      <c r="B6873" s="57">
        <v>36239</v>
      </c>
      <c r="C6873">
        <v>1999</v>
      </c>
      <c r="D6873">
        <v>710</v>
      </c>
      <c r="F6873">
        <v>13</v>
      </c>
      <c r="G6873">
        <v>630</v>
      </c>
      <c r="H6873" t="s">
        <v>18</v>
      </c>
      <c r="I6873">
        <f t="shared" si="215"/>
        <v>3</v>
      </c>
      <c r="J6873">
        <f t="shared" si="216"/>
        <v>0</v>
      </c>
    </row>
    <row r="6874" spans="1:10">
      <c r="A6874" t="s">
        <v>53</v>
      </c>
      <c r="B6874" s="57">
        <v>36239</v>
      </c>
      <c r="C6874">
        <v>1999</v>
      </c>
      <c r="D6874">
        <v>710</v>
      </c>
      <c r="F6874">
        <v>0.03</v>
      </c>
      <c r="G6874">
        <v>640</v>
      </c>
      <c r="H6874" t="s">
        <v>18</v>
      </c>
      <c r="I6874">
        <f t="shared" si="215"/>
        <v>3</v>
      </c>
      <c r="J6874">
        <f t="shared" si="216"/>
        <v>0</v>
      </c>
    </row>
    <row r="6875" spans="1:10">
      <c r="A6875" t="s">
        <v>53</v>
      </c>
      <c r="B6875" s="57">
        <v>36239</v>
      </c>
      <c r="C6875">
        <v>1999</v>
      </c>
      <c r="D6875">
        <v>710</v>
      </c>
      <c r="F6875">
        <v>0</v>
      </c>
      <c r="G6875">
        <v>649</v>
      </c>
      <c r="H6875" t="s">
        <v>55</v>
      </c>
      <c r="I6875">
        <f t="shared" si="215"/>
        <v>3</v>
      </c>
      <c r="J6875">
        <f t="shared" si="216"/>
        <v>0</v>
      </c>
    </row>
    <row r="6876" spans="1:10">
      <c r="A6876" t="s">
        <v>53</v>
      </c>
      <c r="B6876" s="57">
        <v>36239</v>
      </c>
      <c r="C6876">
        <v>1999</v>
      </c>
      <c r="D6876">
        <v>710</v>
      </c>
      <c r="F6876">
        <v>0.62</v>
      </c>
      <c r="G6876">
        <v>650</v>
      </c>
      <c r="H6876" t="s">
        <v>18</v>
      </c>
      <c r="I6876">
        <f t="shared" si="215"/>
        <v>3</v>
      </c>
      <c r="J6876">
        <f t="shared" si="216"/>
        <v>0</v>
      </c>
    </row>
    <row r="6877" spans="1:10">
      <c r="A6877" t="s">
        <v>53</v>
      </c>
      <c r="B6877" s="57">
        <v>36239</v>
      </c>
      <c r="C6877">
        <v>1999</v>
      </c>
      <c r="D6877">
        <v>710</v>
      </c>
      <c r="F6877">
        <v>0.13</v>
      </c>
      <c r="G6877">
        <v>659</v>
      </c>
      <c r="H6877" t="s">
        <v>55</v>
      </c>
      <c r="I6877">
        <f t="shared" si="215"/>
        <v>3</v>
      </c>
      <c r="J6877">
        <f t="shared" si="216"/>
        <v>0</v>
      </c>
    </row>
    <row r="6878" spans="1:10">
      <c r="A6878" t="s">
        <v>53</v>
      </c>
      <c r="B6878" s="57">
        <v>36246</v>
      </c>
      <c r="C6878">
        <v>1999</v>
      </c>
      <c r="D6878">
        <v>710</v>
      </c>
      <c r="E6878">
        <v>4563.53</v>
      </c>
      <c r="F6878">
        <v>1.65</v>
      </c>
      <c r="G6878">
        <v>610</v>
      </c>
      <c r="H6878" t="s">
        <v>18</v>
      </c>
      <c r="I6878">
        <f t="shared" si="215"/>
        <v>3</v>
      </c>
      <c r="J6878">
        <f t="shared" si="216"/>
        <v>0</v>
      </c>
    </row>
    <row r="6879" spans="1:10">
      <c r="A6879" t="s">
        <v>53</v>
      </c>
      <c r="B6879" s="57">
        <v>36246</v>
      </c>
      <c r="C6879">
        <v>1999</v>
      </c>
      <c r="D6879">
        <v>710</v>
      </c>
      <c r="E6879">
        <v>4563.53</v>
      </c>
      <c r="F6879">
        <v>0.03</v>
      </c>
      <c r="G6879">
        <v>620</v>
      </c>
      <c r="H6879" t="s">
        <v>18</v>
      </c>
      <c r="I6879">
        <f t="shared" si="215"/>
        <v>3</v>
      </c>
      <c r="J6879">
        <f t="shared" si="216"/>
        <v>0</v>
      </c>
    </row>
    <row r="6880" spans="1:10">
      <c r="A6880" t="s">
        <v>53</v>
      </c>
      <c r="B6880" s="57">
        <v>36246</v>
      </c>
      <c r="C6880">
        <v>1999</v>
      </c>
      <c r="D6880">
        <v>710</v>
      </c>
      <c r="E6880">
        <v>4563.53</v>
      </c>
      <c r="F6880">
        <v>18.329999999999998</v>
      </c>
      <c r="G6880">
        <v>630</v>
      </c>
      <c r="H6880" t="s">
        <v>18</v>
      </c>
      <c r="I6880">
        <f t="shared" si="215"/>
        <v>3</v>
      </c>
      <c r="J6880">
        <f t="shared" si="216"/>
        <v>0</v>
      </c>
    </row>
    <row r="6881" spans="1:10">
      <c r="A6881" t="s">
        <v>53</v>
      </c>
      <c r="B6881" s="57">
        <v>36246</v>
      </c>
      <c r="C6881">
        <v>1999</v>
      </c>
      <c r="D6881">
        <v>710</v>
      </c>
      <c r="E6881">
        <v>5210.92</v>
      </c>
      <c r="F6881">
        <v>0.08</v>
      </c>
      <c r="G6881">
        <v>620</v>
      </c>
      <c r="H6881" t="s">
        <v>18</v>
      </c>
      <c r="I6881">
        <f t="shared" si="215"/>
        <v>3</v>
      </c>
      <c r="J6881">
        <f t="shared" si="216"/>
        <v>0</v>
      </c>
    </row>
    <row r="6882" spans="1:10">
      <c r="A6882" t="s">
        <v>53</v>
      </c>
      <c r="B6882" s="57">
        <v>36246</v>
      </c>
      <c r="C6882">
        <v>1999</v>
      </c>
      <c r="D6882">
        <v>710</v>
      </c>
      <c r="E6882">
        <v>5210.92</v>
      </c>
      <c r="F6882">
        <v>46.46</v>
      </c>
      <c r="G6882">
        <v>630</v>
      </c>
      <c r="H6882" t="s">
        <v>18</v>
      </c>
      <c r="I6882">
        <f t="shared" si="215"/>
        <v>3</v>
      </c>
      <c r="J6882">
        <f t="shared" si="216"/>
        <v>0</v>
      </c>
    </row>
    <row r="6883" spans="1:10">
      <c r="A6883" t="s">
        <v>53</v>
      </c>
      <c r="B6883" s="57">
        <v>36246</v>
      </c>
      <c r="C6883">
        <v>1999</v>
      </c>
      <c r="D6883">
        <v>710</v>
      </c>
      <c r="E6883">
        <v>5210.92</v>
      </c>
      <c r="F6883">
        <v>87.02</v>
      </c>
      <c r="G6883">
        <v>640</v>
      </c>
      <c r="H6883" t="s">
        <v>18</v>
      </c>
      <c r="I6883">
        <f t="shared" si="215"/>
        <v>3</v>
      </c>
      <c r="J6883">
        <f t="shared" si="216"/>
        <v>0</v>
      </c>
    </row>
    <row r="6884" spans="1:10">
      <c r="A6884" t="s">
        <v>53</v>
      </c>
      <c r="B6884" s="57">
        <v>36246</v>
      </c>
      <c r="C6884">
        <v>1999</v>
      </c>
      <c r="D6884">
        <v>710</v>
      </c>
      <c r="E6884">
        <v>5210.92</v>
      </c>
      <c r="F6884">
        <v>148.69</v>
      </c>
      <c r="G6884">
        <v>650</v>
      </c>
      <c r="H6884" t="s">
        <v>18</v>
      </c>
      <c r="I6884">
        <f t="shared" si="215"/>
        <v>3</v>
      </c>
      <c r="J6884">
        <f t="shared" si="216"/>
        <v>0</v>
      </c>
    </row>
    <row r="6885" spans="1:10">
      <c r="A6885" t="s">
        <v>53</v>
      </c>
      <c r="B6885" s="57">
        <v>36246</v>
      </c>
      <c r="C6885">
        <v>1999</v>
      </c>
      <c r="D6885">
        <v>710</v>
      </c>
      <c r="F6885">
        <v>0.05</v>
      </c>
      <c r="G6885">
        <v>509</v>
      </c>
      <c r="H6885" t="s">
        <v>54</v>
      </c>
      <c r="I6885">
        <f t="shared" si="215"/>
        <v>3</v>
      </c>
      <c r="J6885">
        <f t="shared" si="216"/>
        <v>0</v>
      </c>
    </row>
    <row r="6886" spans="1:10">
      <c r="A6886" t="s">
        <v>53</v>
      </c>
      <c r="B6886" s="57">
        <v>36246</v>
      </c>
      <c r="C6886">
        <v>1999</v>
      </c>
      <c r="D6886">
        <v>710</v>
      </c>
      <c r="F6886">
        <v>0.01</v>
      </c>
      <c r="G6886">
        <v>519</v>
      </c>
      <c r="H6886" t="s">
        <v>54</v>
      </c>
      <c r="I6886">
        <f t="shared" ref="I6886:I6949" si="217">MONTH(B6886)</f>
        <v>3</v>
      </c>
      <c r="J6886">
        <f t="shared" si="216"/>
        <v>0</v>
      </c>
    </row>
    <row r="6887" spans="1:10">
      <c r="A6887" t="s">
        <v>53</v>
      </c>
      <c r="B6887" s="57">
        <v>36246</v>
      </c>
      <c r="C6887">
        <v>1999</v>
      </c>
      <c r="D6887">
        <v>710</v>
      </c>
      <c r="F6887">
        <v>0</v>
      </c>
      <c r="G6887">
        <v>521</v>
      </c>
      <c r="H6887" t="s">
        <v>54</v>
      </c>
      <c r="I6887">
        <f t="shared" si="217"/>
        <v>3</v>
      </c>
      <c r="J6887">
        <f t="shared" si="216"/>
        <v>0</v>
      </c>
    </row>
    <row r="6888" spans="1:10">
      <c r="A6888" t="s">
        <v>53</v>
      </c>
      <c r="B6888" s="57">
        <v>36246</v>
      </c>
      <c r="C6888">
        <v>1999</v>
      </c>
      <c r="D6888">
        <v>710</v>
      </c>
      <c r="F6888">
        <v>0.03</v>
      </c>
      <c r="G6888">
        <v>541</v>
      </c>
      <c r="H6888" t="s">
        <v>54</v>
      </c>
      <c r="I6888">
        <f t="shared" si="217"/>
        <v>3</v>
      </c>
      <c r="J6888">
        <f t="shared" si="216"/>
        <v>0</v>
      </c>
    </row>
    <row r="6889" spans="1:10">
      <c r="A6889" t="s">
        <v>53</v>
      </c>
      <c r="B6889" s="57">
        <v>36246</v>
      </c>
      <c r="C6889">
        <v>1999</v>
      </c>
      <c r="D6889">
        <v>710</v>
      </c>
      <c r="F6889">
        <v>2.52</v>
      </c>
      <c r="G6889">
        <v>620</v>
      </c>
      <c r="H6889" t="s">
        <v>18</v>
      </c>
      <c r="I6889">
        <f t="shared" si="217"/>
        <v>3</v>
      </c>
      <c r="J6889">
        <f t="shared" si="216"/>
        <v>0</v>
      </c>
    </row>
    <row r="6890" spans="1:10">
      <c r="A6890" t="s">
        <v>53</v>
      </c>
      <c r="B6890" s="57">
        <v>36246</v>
      </c>
      <c r="C6890">
        <v>1999</v>
      </c>
      <c r="D6890">
        <v>710</v>
      </c>
      <c r="F6890">
        <v>10.99</v>
      </c>
      <c r="G6890">
        <v>630</v>
      </c>
      <c r="H6890" t="s">
        <v>18</v>
      </c>
      <c r="I6890">
        <f t="shared" si="217"/>
        <v>3</v>
      </c>
      <c r="J6890">
        <f t="shared" si="216"/>
        <v>0</v>
      </c>
    </row>
    <row r="6891" spans="1:10">
      <c r="A6891" t="s">
        <v>53</v>
      </c>
      <c r="B6891" s="57">
        <v>36246</v>
      </c>
      <c r="C6891">
        <v>1999</v>
      </c>
      <c r="D6891">
        <v>710</v>
      </c>
      <c r="F6891">
        <v>0.93</v>
      </c>
      <c r="G6891">
        <v>640</v>
      </c>
      <c r="H6891" t="s">
        <v>18</v>
      </c>
      <c r="I6891">
        <f t="shared" si="217"/>
        <v>3</v>
      </c>
      <c r="J6891">
        <f t="shared" si="216"/>
        <v>0</v>
      </c>
    </row>
    <row r="6892" spans="1:10">
      <c r="A6892" t="s">
        <v>53</v>
      </c>
      <c r="B6892" s="57">
        <v>36246</v>
      </c>
      <c r="C6892">
        <v>1999</v>
      </c>
      <c r="D6892">
        <v>710</v>
      </c>
      <c r="F6892">
        <v>1.53</v>
      </c>
      <c r="G6892">
        <v>650</v>
      </c>
      <c r="H6892" t="s">
        <v>18</v>
      </c>
      <c r="I6892">
        <f t="shared" si="217"/>
        <v>3</v>
      </c>
      <c r="J6892">
        <f t="shared" si="216"/>
        <v>0</v>
      </c>
    </row>
    <row r="6893" spans="1:10">
      <c r="A6893" t="s">
        <v>53</v>
      </c>
      <c r="B6893" s="57">
        <v>36246</v>
      </c>
      <c r="C6893">
        <v>1999</v>
      </c>
      <c r="D6893">
        <v>710</v>
      </c>
      <c r="F6893">
        <v>0.06</v>
      </c>
      <c r="G6893">
        <v>659</v>
      </c>
      <c r="H6893" t="s">
        <v>55</v>
      </c>
      <c r="I6893">
        <f t="shared" si="217"/>
        <v>3</v>
      </c>
      <c r="J6893">
        <f t="shared" si="216"/>
        <v>0</v>
      </c>
    </row>
    <row r="6894" spans="1:10">
      <c r="A6894" t="s">
        <v>53</v>
      </c>
      <c r="B6894" s="57">
        <v>36253</v>
      </c>
      <c r="C6894">
        <v>1999</v>
      </c>
      <c r="D6894">
        <v>710</v>
      </c>
      <c r="E6894">
        <v>4495.4399999999996</v>
      </c>
      <c r="F6894">
        <v>3.12</v>
      </c>
      <c r="G6894">
        <v>517</v>
      </c>
      <c r="H6894" t="s">
        <v>54</v>
      </c>
      <c r="I6894">
        <f t="shared" si="217"/>
        <v>4</v>
      </c>
      <c r="J6894">
        <f t="shared" si="216"/>
        <v>0</v>
      </c>
    </row>
    <row r="6895" spans="1:10">
      <c r="A6895" t="s">
        <v>53</v>
      </c>
      <c r="B6895" s="57">
        <v>36253</v>
      </c>
      <c r="C6895">
        <v>1999</v>
      </c>
      <c r="D6895">
        <v>710</v>
      </c>
      <c r="E6895">
        <v>4563.53</v>
      </c>
      <c r="F6895">
        <v>7.92</v>
      </c>
      <c r="G6895">
        <v>620</v>
      </c>
      <c r="H6895" t="s">
        <v>18</v>
      </c>
      <c r="I6895">
        <f t="shared" si="217"/>
        <v>4</v>
      </c>
      <c r="J6895">
        <f t="shared" si="216"/>
        <v>0</v>
      </c>
    </row>
    <row r="6896" spans="1:10">
      <c r="A6896" t="s">
        <v>53</v>
      </c>
      <c r="B6896" s="57">
        <v>36253</v>
      </c>
      <c r="C6896">
        <v>1999</v>
      </c>
      <c r="D6896">
        <v>710</v>
      </c>
      <c r="E6896">
        <v>4563.53</v>
      </c>
      <c r="F6896">
        <v>0.03</v>
      </c>
      <c r="G6896">
        <v>630</v>
      </c>
      <c r="H6896" t="s">
        <v>18</v>
      </c>
      <c r="I6896">
        <f t="shared" si="217"/>
        <v>4</v>
      </c>
      <c r="J6896">
        <f t="shared" si="216"/>
        <v>0</v>
      </c>
    </row>
    <row r="6897" spans="1:10">
      <c r="A6897" t="s">
        <v>53</v>
      </c>
      <c r="B6897" s="57">
        <v>36253</v>
      </c>
      <c r="C6897">
        <v>1999</v>
      </c>
      <c r="D6897">
        <v>710</v>
      </c>
      <c r="E6897">
        <v>4563.53</v>
      </c>
      <c r="F6897">
        <v>5.26</v>
      </c>
      <c r="G6897">
        <v>640</v>
      </c>
      <c r="H6897" t="s">
        <v>18</v>
      </c>
      <c r="I6897">
        <f t="shared" si="217"/>
        <v>4</v>
      </c>
      <c r="J6897">
        <f t="shared" si="216"/>
        <v>0</v>
      </c>
    </row>
    <row r="6898" spans="1:10">
      <c r="A6898" t="s">
        <v>53</v>
      </c>
      <c r="B6898" s="57">
        <v>36253</v>
      </c>
      <c r="C6898">
        <v>1999</v>
      </c>
      <c r="D6898">
        <v>710</v>
      </c>
      <c r="E6898">
        <v>4563.53</v>
      </c>
      <c r="F6898">
        <v>6.71</v>
      </c>
      <c r="G6898">
        <v>650</v>
      </c>
      <c r="H6898" t="s">
        <v>18</v>
      </c>
      <c r="I6898">
        <f t="shared" si="217"/>
        <v>4</v>
      </c>
      <c r="J6898">
        <f t="shared" si="216"/>
        <v>0</v>
      </c>
    </row>
    <row r="6899" spans="1:10">
      <c r="A6899" t="s">
        <v>53</v>
      </c>
      <c r="B6899" s="57">
        <v>36253</v>
      </c>
      <c r="C6899">
        <v>1999</v>
      </c>
      <c r="D6899">
        <v>710</v>
      </c>
      <c r="E6899">
        <v>5210.92</v>
      </c>
      <c r="F6899">
        <v>1.25</v>
      </c>
      <c r="G6899">
        <v>620</v>
      </c>
      <c r="H6899" t="s">
        <v>18</v>
      </c>
      <c r="I6899">
        <f t="shared" si="217"/>
        <v>4</v>
      </c>
      <c r="J6899">
        <f t="shared" si="216"/>
        <v>0</v>
      </c>
    </row>
    <row r="6900" spans="1:10">
      <c r="A6900" t="s">
        <v>53</v>
      </c>
      <c r="B6900" s="57">
        <v>36253</v>
      </c>
      <c r="C6900">
        <v>1999</v>
      </c>
      <c r="D6900">
        <v>710</v>
      </c>
      <c r="E6900">
        <v>5210.92</v>
      </c>
      <c r="F6900">
        <v>12.53</v>
      </c>
      <c r="G6900">
        <v>630</v>
      </c>
      <c r="H6900" t="s">
        <v>18</v>
      </c>
      <c r="I6900">
        <f t="shared" si="217"/>
        <v>4</v>
      </c>
      <c r="J6900">
        <f t="shared" si="216"/>
        <v>0</v>
      </c>
    </row>
    <row r="6901" spans="1:10">
      <c r="A6901" t="s">
        <v>53</v>
      </c>
      <c r="B6901" s="57">
        <v>36253</v>
      </c>
      <c r="C6901">
        <v>1999</v>
      </c>
      <c r="D6901">
        <v>710</v>
      </c>
      <c r="E6901">
        <v>5210.92</v>
      </c>
      <c r="F6901">
        <v>163.06</v>
      </c>
      <c r="G6901">
        <v>640</v>
      </c>
      <c r="H6901" t="s">
        <v>18</v>
      </c>
      <c r="I6901">
        <f t="shared" si="217"/>
        <v>4</v>
      </c>
      <c r="J6901">
        <f t="shared" si="216"/>
        <v>0</v>
      </c>
    </row>
    <row r="6902" spans="1:10">
      <c r="A6902" t="s">
        <v>53</v>
      </c>
      <c r="B6902" s="57">
        <v>36253</v>
      </c>
      <c r="C6902">
        <v>1999</v>
      </c>
      <c r="D6902">
        <v>710</v>
      </c>
      <c r="E6902">
        <v>5210.92</v>
      </c>
      <c r="F6902">
        <v>68.14</v>
      </c>
      <c r="G6902">
        <v>650</v>
      </c>
      <c r="H6902" t="s">
        <v>18</v>
      </c>
      <c r="I6902">
        <f t="shared" si="217"/>
        <v>4</v>
      </c>
      <c r="J6902">
        <f t="shared" si="216"/>
        <v>0</v>
      </c>
    </row>
    <row r="6903" spans="1:10">
      <c r="A6903" t="s">
        <v>53</v>
      </c>
      <c r="B6903" s="57">
        <v>36253</v>
      </c>
      <c r="C6903">
        <v>1999</v>
      </c>
      <c r="D6903">
        <v>710</v>
      </c>
      <c r="E6903">
        <v>5210.92</v>
      </c>
      <c r="F6903">
        <v>8.33</v>
      </c>
      <c r="G6903">
        <v>659</v>
      </c>
      <c r="H6903" t="s">
        <v>55</v>
      </c>
      <c r="I6903">
        <f t="shared" si="217"/>
        <v>4</v>
      </c>
      <c r="J6903">
        <f t="shared" si="216"/>
        <v>0</v>
      </c>
    </row>
    <row r="6904" spans="1:10">
      <c r="A6904" t="s">
        <v>53</v>
      </c>
      <c r="B6904" s="57">
        <v>36253</v>
      </c>
      <c r="C6904">
        <v>1999</v>
      </c>
      <c r="D6904">
        <v>710</v>
      </c>
      <c r="F6904">
        <v>0.01</v>
      </c>
      <c r="G6904">
        <v>518</v>
      </c>
      <c r="H6904" t="s">
        <v>54</v>
      </c>
      <c r="I6904">
        <f t="shared" si="217"/>
        <v>4</v>
      </c>
      <c r="J6904">
        <f t="shared" si="216"/>
        <v>0</v>
      </c>
    </row>
    <row r="6905" spans="1:10">
      <c r="A6905" t="s">
        <v>53</v>
      </c>
      <c r="B6905" s="57">
        <v>36253</v>
      </c>
      <c r="C6905">
        <v>1999</v>
      </c>
      <c r="D6905">
        <v>710</v>
      </c>
      <c r="F6905">
        <v>0.11</v>
      </c>
      <c r="G6905">
        <v>541</v>
      </c>
      <c r="H6905" t="s">
        <v>54</v>
      </c>
      <c r="I6905">
        <f t="shared" si="217"/>
        <v>4</v>
      </c>
      <c r="J6905">
        <f t="shared" si="216"/>
        <v>0</v>
      </c>
    </row>
    <row r="6906" spans="1:10">
      <c r="A6906" t="s">
        <v>53</v>
      </c>
      <c r="B6906" s="57">
        <v>36253</v>
      </c>
      <c r="C6906">
        <v>1999</v>
      </c>
      <c r="D6906">
        <v>710</v>
      </c>
      <c r="F6906">
        <v>0.73</v>
      </c>
      <c r="G6906">
        <v>620</v>
      </c>
      <c r="H6906" t="s">
        <v>18</v>
      </c>
      <c r="I6906">
        <f t="shared" si="217"/>
        <v>4</v>
      </c>
      <c r="J6906">
        <f t="shared" si="216"/>
        <v>0</v>
      </c>
    </row>
    <row r="6907" spans="1:10">
      <c r="A6907" t="s">
        <v>53</v>
      </c>
      <c r="B6907" s="57">
        <v>36253</v>
      </c>
      <c r="C6907">
        <v>1999</v>
      </c>
      <c r="D6907">
        <v>710</v>
      </c>
      <c r="F6907">
        <v>3.68</v>
      </c>
      <c r="G6907">
        <v>630</v>
      </c>
      <c r="H6907" t="s">
        <v>18</v>
      </c>
      <c r="I6907">
        <f t="shared" si="217"/>
        <v>4</v>
      </c>
      <c r="J6907">
        <f t="shared" si="216"/>
        <v>0</v>
      </c>
    </row>
    <row r="6908" spans="1:10">
      <c r="A6908" t="s">
        <v>53</v>
      </c>
      <c r="B6908" s="57">
        <v>36253</v>
      </c>
      <c r="C6908">
        <v>1999</v>
      </c>
      <c r="D6908">
        <v>710</v>
      </c>
      <c r="F6908">
        <v>1.66</v>
      </c>
      <c r="G6908">
        <v>640</v>
      </c>
      <c r="H6908" t="s">
        <v>18</v>
      </c>
      <c r="I6908">
        <f t="shared" si="217"/>
        <v>4</v>
      </c>
      <c r="J6908">
        <f t="shared" si="216"/>
        <v>0</v>
      </c>
    </row>
    <row r="6909" spans="1:10">
      <c r="A6909" t="s">
        <v>53</v>
      </c>
      <c r="B6909" s="57">
        <v>36253</v>
      </c>
      <c r="C6909">
        <v>1999</v>
      </c>
      <c r="D6909">
        <v>710</v>
      </c>
      <c r="F6909">
        <v>1.61</v>
      </c>
      <c r="G6909">
        <v>650</v>
      </c>
      <c r="H6909" t="s">
        <v>18</v>
      </c>
      <c r="I6909">
        <f t="shared" si="217"/>
        <v>4</v>
      </c>
      <c r="J6909">
        <f t="shared" si="216"/>
        <v>0</v>
      </c>
    </row>
    <row r="6910" spans="1:10">
      <c r="A6910" t="s">
        <v>53</v>
      </c>
      <c r="B6910" s="57">
        <v>36253</v>
      </c>
      <c r="C6910">
        <v>1999</v>
      </c>
      <c r="D6910">
        <v>710</v>
      </c>
      <c r="F6910">
        <v>0.36</v>
      </c>
      <c r="G6910">
        <v>659</v>
      </c>
      <c r="H6910" t="s">
        <v>55</v>
      </c>
      <c r="I6910">
        <f t="shared" si="217"/>
        <v>4</v>
      </c>
      <c r="J6910">
        <f t="shared" si="216"/>
        <v>0</v>
      </c>
    </row>
    <row r="6911" spans="1:10">
      <c r="A6911" t="s">
        <v>53</v>
      </c>
      <c r="B6911" s="57">
        <v>36260</v>
      </c>
      <c r="C6911">
        <v>1999</v>
      </c>
      <c r="D6911">
        <v>710</v>
      </c>
      <c r="E6911">
        <v>4495.4399999999996</v>
      </c>
      <c r="F6911">
        <v>0.17</v>
      </c>
      <c r="G6911">
        <v>518</v>
      </c>
      <c r="H6911" t="s">
        <v>54</v>
      </c>
      <c r="I6911">
        <f t="shared" si="217"/>
        <v>4</v>
      </c>
      <c r="J6911">
        <f t="shared" si="216"/>
        <v>0</v>
      </c>
    </row>
    <row r="6912" spans="1:10">
      <c r="A6912" t="s">
        <v>53</v>
      </c>
      <c r="B6912" s="57">
        <v>36260</v>
      </c>
      <c r="C6912">
        <v>1999</v>
      </c>
      <c r="D6912">
        <v>710</v>
      </c>
      <c r="E6912">
        <v>4563.53</v>
      </c>
      <c r="F6912">
        <v>22.92</v>
      </c>
      <c r="G6912">
        <v>610</v>
      </c>
      <c r="H6912" t="s">
        <v>18</v>
      </c>
      <c r="I6912">
        <f t="shared" si="217"/>
        <v>4</v>
      </c>
      <c r="J6912">
        <f t="shared" si="216"/>
        <v>0</v>
      </c>
    </row>
    <row r="6913" spans="1:10">
      <c r="A6913" t="s">
        <v>53</v>
      </c>
      <c r="B6913" s="57">
        <v>36260</v>
      </c>
      <c r="C6913">
        <v>1999</v>
      </c>
      <c r="D6913">
        <v>710</v>
      </c>
      <c r="E6913">
        <v>4563.53</v>
      </c>
      <c r="F6913">
        <v>32.299999999999997</v>
      </c>
      <c r="G6913">
        <v>620</v>
      </c>
      <c r="H6913" t="s">
        <v>18</v>
      </c>
      <c r="I6913">
        <f t="shared" si="217"/>
        <v>4</v>
      </c>
      <c r="J6913">
        <f t="shared" si="216"/>
        <v>0</v>
      </c>
    </row>
    <row r="6914" spans="1:10">
      <c r="A6914" t="s">
        <v>53</v>
      </c>
      <c r="B6914" s="57">
        <v>36260</v>
      </c>
      <c r="C6914">
        <v>1999</v>
      </c>
      <c r="D6914">
        <v>710</v>
      </c>
      <c r="E6914">
        <v>4563.53</v>
      </c>
      <c r="F6914">
        <v>0.44</v>
      </c>
      <c r="G6914">
        <v>630</v>
      </c>
      <c r="H6914" t="s">
        <v>18</v>
      </c>
      <c r="I6914">
        <f t="shared" si="217"/>
        <v>4</v>
      </c>
      <c r="J6914">
        <f t="shared" si="216"/>
        <v>0</v>
      </c>
    </row>
    <row r="6915" spans="1:10">
      <c r="A6915" t="s">
        <v>53</v>
      </c>
      <c r="B6915" s="57">
        <v>36260</v>
      </c>
      <c r="C6915">
        <v>1999</v>
      </c>
      <c r="D6915">
        <v>710</v>
      </c>
      <c r="E6915">
        <v>5210.92</v>
      </c>
      <c r="F6915">
        <v>1.32</v>
      </c>
      <c r="G6915">
        <v>620</v>
      </c>
      <c r="H6915" t="s">
        <v>18</v>
      </c>
      <c r="I6915">
        <f t="shared" si="217"/>
        <v>4</v>
      </c>
      <c r="J6915">
        <f t="shared" ref="J6915:J6978" si="218">IF(I6915&lt;7,0,1)</f>
        <v>0</v>
      </c>
    </row>
    <row r="6916" spans="1:10">
      <c r="A6916" t="s">
        <v>53</v>
      </c>
      <c r="B6916" s="57">
        <v>36260</v>
      </c>
      <c r="C6916">
        <v>1999</v>
      </c>
      <c r="D6916">
        <v>710</v>
      </c>
      <c r="E6916">
        <v>5210.92</v>
      </c>
      <c r="F6916">
        <v>75.06</v>
      </c>
      <c r="G6916">
        <v>630</v>
      </c>
      <c r="H6916" t="s">
        <v>18</v>
      </c>
      <c r="I6916">
        <f t="shared" si="217"/>
        <v>4</v>
      </c>
      <c r="J6916">
        <f t="shared" si="218"/>
        <v>0</v>
      </c>
    </row>
    <row r="6917" spans="1:10">
      <c r="A6917" t="s">
        <v>53</v>
      </c>
      <c r="B6917" s="57">
        <v>36260</v>
      </c>
      <c r="C6917">
        <v>1999</v>
      </c>
      <c r="D6917">
        <v>710</v>
      </c>
      <c r="E6917">
        <v>5210.92</v>
      </c>
      <c r="F6917">
        <v>73.680000000000007</v>
      </c>
      <c r="G6917">
        <v>640</v>
      </c>
      <c r="H6917" t="s">
        <v>18</v>
      </c>
      <c r="I6917">
        <f t="shared" si="217"/>
        <v>4</v>
      </c>
      <c r="J6917">
        <f t="shared" si="218"/>
        <v>0</v>
      </c>
    </row>
    <row r="6918" spans="1:10">
      <c r="A6918" t="s">
        <v>53</v>
      </c>
      <c r="B6918" s="57">
        <v>36260</v>
      </c>
      <c r="C6918">
        <v>1999</v>
      </c>
      <c r="D6918">
        <v>710</v>
      </c>
      <c r="E6918">
        <v>5210.92</v>
      </c>
      <c r="F6918">
        <v>94.85</v>
      </c>
      <c r="G6918">
        <v>650</v>
      </c>
      <c r="H6918" t="s">
        <v>18</v>
      </c>
      <c r="I6918">
        <f t="shared" si="217"/>
        <v>4</v>
      </c>
      <c r="J6918">
        <f t="shared" si="218"/>
        <v>0</v>
      </c>
    </row>
    <row r="6919" spans="1:10">
      <c r="A6919" t="s">
        <v>53</v>
      </c>
      <c r="B6919" s="57">
        <v>36260</v>
      </c>
      <c r="C6919">
        <v>1999</v>
      </c>
      <c r="D6919">
        <v>710</v>
      </c>
      <c r="E6919">
        <v>5210.92</v>
      </c>
      <c r="F6919">
        <v>0.84</v>
      </c>
      <c r="G6919">
        <v>659</v>
      </c>
      <c r="H6919" t="s">
        <v>55</v>
      </c>
      <c r="I6919">
        <f t="shared" si="217"/>
        <v>4</v>
      </c>
      <c r="J6919">
        <f t="shared" si="218"/>
        <v>0</v>
      </c>
    </row>
    <row r="6920" spans="1:10">
      <c r="A6920" t="s">
        <v>53</v>
      </c>
      <c r="B6920" s="57">
        <v>36260</v>
      </c>
      <c r="C6920">
        <v>1999</v>
      </c>
      <c r="D6920">
        <v>710</v>
      </c>
      <c r="F6920">
        <v>0.03</v>
      </c>
      <c r="G6920">
        <v>517</v>
      </c>
      <c r="H6920" t="s">
        <v>54</v>
      </c>
      <c r="I6920">
        <f t="shared" si="217"/>
        <v>4</v>
      </c>
      <c r="J6920">
        <f t="shared" si="218"/>
        <v>0</v>
      </c>
    </row>
    <row r="6921" spans="1:10">
      <c r="A6921" t="s">
        <v>53</v>
      </c>
      <c r="B6921" s="57">
        <v>36260</v>
      </c>
      <c r="C6921">
        <v>1999</v>
      </c>
      <c r="D6921">
        <v>710</v>
      </c>
      <c r="F6921">
        <v>0.01</v>
      </c>
      <c r="G6921">
        <v>518</v>
      </c>
      <c r="H6921" t="s">
        <v>54</v>
      </c>
      <c r="I6921">
        <f t="shared" si="217"/>
        <v>4</v>
      </c>
      <c r="J6921">
        <f t="shared" si="218"/>
        <v>0</v>
      </c>
    </row>
    <row r="6922" spans="1:10">
      <c r="A6922" t="s">
        <v>53</v>
      </c>
      <c r="B6922" s="57">
        <v>36260</v>
      </c>
      <c r="C6922">
        <v>1999</v>
      </c>
      <c r="D6922">
        <v>710</v>
      </c>
      <c r="F6922">
        <v>0.16</v>
      </c>
      <c r="G6922">
        <v>541</v>
      </c>
      <c r="H6922" t="s">
        <v>54</v>
      </c>
      <c r="I6922">
        <f t="shared" si="217"/>
        <v>4</v>
      </c>
      <c r="J6922">
        <f t="shared" si="218"/>
        <v>0</v>
      </c>
    </row>
    <row r="6923" spans="1:10">
      <c r="A6923" t="s">
        <v>53</v>
      </c>
      <c r="B6923" s="57">
        <v>36260</v>
      </c>
      <c r="C6923">
        <v>1999</v>
      </c>
      <c r="D6923">
        <v>710</v>
      </c>
      <c r="F6923">
        <v>21.08</v>
      </c>
      <c r="G6923">
        <v>620</v>
      </c>
      <c r="H6923" t="s">
        <v>18</v>
      </c>
      <c r="I6923">
        <f t="shared" si="217"/>
        <v>4</v>
      </c>
      <c r="J6923">
        <f t="shared" si="218"/>
        <v>0</v>
      </c>
    </row>
    <row r="6924" spans="1:10">
      <c r="A6924" t="s">
        <v>53</v>
      </c>
      <c r="B6924" s="57">
        <v>36260</v>
      </c>
      <c r="C6924">
        <v>1999</v>
      </c>
      <c r="D6924">
        <v>710</v>
      </c>
      <c r="F6924">
        <v>24.73</v>
      </c>
      <c r="G6924">
        <v>630</v>
      </c>
      <c r="H6924" t="s">
        <v>18</v>
      </c>
      <c r="I6924">
        <f t="shared" si="217"/>
        <v>4</v>
      </c>
      <c r="J6924">
        <f t="shared" si="218"/>
        <v>0</v>
      </c>
    </row>
    <row r="6925" spans="1:10">
      <c r="A6925" t="s">
        <v>53</v>
      </c>
      <c r="B6925" s="57">
        <v>36260</v>
      </c>
      <c r="C6925">
        <v>1999</v>
      </c>
      <c r="D6925">
        <v>710</v>
      </c>
      <c r="F6925">
        <v>16.399999999999999</v>
      </c>
      <c r="G6925">
        <v>640</v>
      </c>
      <c r="H6925" t="s">
        <v>18</v>
      </c>
      <c r="I6925">
        <f t="shared" si="217"/>
        <v>4</v>
      </c>
      <c r="J6925">
        <f t="shared" si="218"/>
        <v>0</v>
      </c>
    </row>
    <row r="6926" spans="1:10">
      <c r="A6926" t="s">
        <v>53</v>
      </c>
      <c r="B6926" s="57">
        <v>36260</v>
      </c>
      <c r="C6926">
        <v>1999</v>
      </c>
      <c r="D6926">
        <v>710</v>
      </c>
      <c r="F6926">
        <v>0</v>
      </c>
      <c r="G6926">
        <v>649</v>
      </c>
      <c r="H6926" t="s">
        <v>55</v>
      </c>
      <c r="I6926">
        <f t="shared" si="217"/>
        <v>4</v>
      </c>
      <c r="J6926">
        <f t="shared" si="218"/>
        <v>0</v>
      </c>
    </row>
    <row r="6927" spans="1:10">
      <c r="A6927" t="s">
        <v>53</v>
      </c>
      <c r="B6927" s="57">
        <v>36260</v>
      </c>
      <c r="C6927">
        <v>1999</v>
      </c>
      <c r="D6927">
        <v>710</v>
      </c>
      <c r="F6927">
        <v>1.17</v>
      </c>
      <c r="G6927">
        <v>650</v>
      </c>
      <c r="H6927" t="s">
        <v>18</v>
      </c>
      <c r="I6927">
        <f t="shared" si="217"/>
        <v>4</v>
      </c>
      <c r="J6927">
        <f t="shared" si="218"/>
        <v>0</v>
      </c>
    </row>
    <row r="6928" spans="1:10">
      <c r="A6928" t="s">
        <v>53</v>
      </c>
      <c r="B6928" s="57">
        <v>36260</v>
      </c>
      <c r="C6928">
        <v>1999</v>
      </c>
      <c r="D6928">
        <v>710</v>
      </c>
      <c r="F6928">
        <v>0.1</v>
      </c>
      <c r="G6928">
        <v>659</v>
      </c>
      <c r="H6928" t="s">
        <v>55</v>
      </c>
      <c r="I6928">
        <f t="shared" si="217"/>
        <v>4</v>
      </c>
      <c r="J6928">
        <f t="shared" si="218"/>
        <v>0</v>
      </c>
    </row>
    <row r="6929" spans="1:10">
      <c r="A6929" t="s">
        <v>53</v>
      </c>
      <c r="B6929" s="57">
        <v>36267</v>
      </c>
      <c r="C6929">
        <v>1999</v>
      </c>
      <c r="D6929">
        <v>710</v>
      </c>
      <c r="E6929">
        <v>4495.4399999999996</v>
      </c>
      <c r="F6929">
        <v>1.83</v>
      </c>
      <c r="G6929">
        <v>517</v>
      </c>
      <c r="H6929" t="s">
        <v>54</v>
      </c>
      <c r="I6929">
        <f t="shared" si="217"/>
        <v>4</v>
      </c>
      <c r="J6929">
        <f t="shared" si="218"/>
        <v>0</v>
      </c>
    </row>
    <row r="6930" spans="1:10">
      <c r="A6930" t="s">
        <v>53</v>
      </c>
      <c r="B6930" s="57">
        <v>36267</v>
      </c>
      <c r="C6930">
        <v>1999</v>
      </c>
      <c r="D6930">
        <v>710</v>
      </c>
      <c r="E6930">
        <v>4495.4399999999996</v>
      </c>
      <c r="F6930">
        <v>0.1</v>
      </c>
      <c r="G6930">
        <v>541</v>
      </c>
      <c r="H6930" t="s">
        <v>54</v>
      </c>
      <c r="I6930">
        <f t="shared" si="217"/>
        <v>4</v>
      </c>
      <c r="J6930">
        <f t="shared" si="218"/>
        <v>0</v>
      </c>
    </row>
    <row r="6931" spans="1:10">
      <c r="A6931" t="s">
        <v>53</v>
      </c>
      <c r="B6931" s="57">
        <v>36267</v>
      </c>
      <c r="C6931">
        <v>1999</v>
      </c>
      <c r="D6931">
        <v>710</v>
      </c>
      <c r="E6931">
        <v>4563.53</v>
      </c>
      <c r="F6931">
        <v>6.64</v>
      </c>
      <c r="G6931">
        <v>610</v>
      </c>
      <c r="H6931" t="s">
        <v>18</v>
      </c>
      <c r="I6931">
        <f t="shared" si="217"/>
        <v>4</v>
      </c>
      <c r="J6931">
        <f t="shared" si="218"/>
        <v>0</v>
      </c>
    </row>
    <row r="6932" spans="1:10">
      <c r="A6932" t="s">
        <v>53</v>
      </c>
      <c r="B6932" s="57">
        <v>36267</v>
      </c>
      <c r="C6932">
        <v>1999</v>
      </c>
      <c r="D6932">
        <v>710</v>
      </c>
      <c r="E6932">
        <v>4563.53</v>
      </c>
      <c r="F6932">
        <v>4.22</v>
      </c>
      <c r="G6932">
        <v>620</v>
      </c>
      <c r="H6932" t="s">
        <v>18</v>
      </c>
      <c r="I6932">
        <f t="shared" si="217"/>
        <v>4</v>
      </c>
      <c r="J6932">
        <f t="shared" si="218"/>
        <v>0</v>
      </c>
    </row>
    <row r="6933" spans="1:10">
      <c r="A6933" t="s">
        <v>53</v>
      </c>
      <c r="B6933" s="57">
        <v>36267</v>
      </c>
      <c r="C6933">
        <v>1999</v>
      </c>
      <c r="D6933">
        <v>710</v>
      </c>
      <c r="E6933">
        <v>4563.53</v>
      </c>
      <c r="F6933">
        <v>0.06</v>
      </c>
      <c r="G6933">
        <v>630</v>
      </c>
      <c r="H6933" t="s">
        <v>18</v>
      </c>
      <c r="I6933">
        <f t="shared" si="217"/>
        <v>4</v>
      </c>
      <c r="J6933">
        <f t="shared" si="218"/>
        <v>0</v>
      </c>
    </row>
    <row r="6934" spans="1:10">
      <c r="A6934" t="s">
        <v>53</v>
      </c>
      <c r="B6934" s="57">
        <v>36267</v>
      </c>
      <c r="C6934">
        <v>1999</v>
      </c>
      <c r="D6934">
        <v>710</v>
      </c>
      <c r="E6934">
        <v>5210.92</v>
      </c>
      <c r="F6934">
        <v>20.2</v>
      </c>
      <c r="G6934">
        <v>620</v>
      </c>
      <c r="H6934" t="s">
        <v>18</v>
      </c>
      <c r="I6934">
        <f t="shared" si="217"/>
        <v>4</v>
      </c>
      <c r="J6934">
        <f t="shared" si="218"/>
        <v>0</v>
      </c>
    </row>
    <row r="6935" spans="1:10">
      <c r="A6935" t="s">
        <v>53</v>
      </c>
      <c r="B6935" s="57">
        <v>36267</v>
      </c>
      <c r="C6935">
        <v>1999</v>
      </c>
      <c r="D6935">
        <v>710</v>
      </c>
      <c r="E6935">
        <v>5210.92</v>
      </c>
      <c r="F6935">
        <v>118.2</v>
      </c>
      <c r="G6935">
        <v>630</v>
      </c>
      <c r="H6935" t="s">
        <v>18</v>
      </c>
      <c r="I6935">
        <f t="shared" si="217"/>
        <v>4</v>
      </c>
      <c r="J6935">
        <f t="shared" si="218"/>
        <v>0</v>
      </c>
    </row>
    <row r="6936" spans="1:10">
      <c r="A6936" t="s">
        <v>53</v>
      </c>
      <c r="B6936" s="57">
        <v>36267</v>
      </c>
      <c r="C6936">
        <v>1999</v>
      </c>
      <c r="D6936">
        <v>710</v>
      </c>
      <c r="E6936">
        <v>5210.92</v>
      </c>
      <c r="F6936">
        <v>36.35</v>
      </c>
      <c r="G6936">
        <v>640</v>
      </c>
      <c r="H6936" t="s">
        <v>18</v>
      </c>
      <c r="I6936">
        <f t="shared" si="217"/>
        <v>4</v>
      </c>
      <c r="J6936">
        <f t="shared" si="218"/>
        <v>0</v>
      </c>
    </row>
    <row r="6937" spans="1:10">
      <c r="A6937" t="s">
        <v>53</v>
      </c>
      <c r="B6937" s="57">
        <v>36267</v>
      </c>
      <c r="C6937">
        <v>1999</v>
      </c>
      <c r="D6937">
        <v>710</v>
      </c>
      <c r="E6937">
        <v>5210.92</v>
      </c>
      <c r="F6937">
        <v>85.31</v>
      </c>
      <c r="G6937">
        <v>650</v>
      </c>
      <c r="H6937" t="s">
        <v>18</v>
      </c>
      <c r="I6937">
        <f t="shared" si="217"/>
        <v>4</v>
      </c>
      <c r="J6937">
        <f t="shared" si="218"/>
        <v>0</v>
      </c>
    </row>
    <row r="6938" spans="1:10">
      <c r="A6938" t="s">
        <v>53</v>
      </c>
      <c r="B6938" s="57">
        <v>36267</v>
      </c>
      <c r="C6938">
        <v>1999</v>
      </c>
      <c r="D6938">
        <v>710</v>
      </c>
      <c r="F6938">
        <v>0</v>
      </c>
      <c r="G6938">
        <v>517</v>
      </c>
      <c r="H6938" t="s">
        <v>54</v>
      </c>
      <c r="I6938">
        <f t="shared" si="217"/>
        <v>4</v>
      </c>
      <c r="J6938">
        <f t="shared" si="218"/>
        <v>0</v>
      </c>
    </row>
    <row r="6939" spans="1:10">
      <c r="A6939" t="s">
        <v>53</v>
      </c>
      <c r="B6939" s="57">
        <v>36267</v>
      </c>
      <c r="C6939">
        <v>1999</v>
      </c>
      <c r="D6939">
        <v>710</v>
      </c>
      <c r="F6939">
        <v>0.16</v>
      </c>
      <c r="G6939">
        <v>518</v>
      </c>
      <c r="H6939" t="s">
        <v>54</v>
      </c>
      <c r="I6939">
        <f t="shared" si="217"/>
        <v>4</v>
      </c>
      <c r="J6939">
        <f t="shared" si="218"/>
        <v>0</v>
      </c>
    </row>
    <row r="6940" spans="1:10">
      <c r="A6940" t="s">
        <v>53</v>
      </c>
      <c r="B6940" s="57">
        <v>36267</v>
      </c>
      <c r="C6940">
        <v>1999</v>
      </c>
      <c r="D6940">
        <v>710</v>
      </c>
      <c r="F6940">
        <v>0.01</v>
      </c>
      <c r="G6940">
        <v>521</v>
      </c>
      <c r="H6940" t="s">
        <v>54</v>
      </c>
      <c r="I6940">
        <f t="shared" si="217"/>
        <v>4</v>
      </c>
      <c r="J6940">
        <f t="shared" si="218"/>
        <v>0</v>
      </c>
    </row>
    <row r="6941" spans="1:10">
      <c r="A6941" t="s">
        <v>53</v>
      </c>
      <c r="B6941" s="57">
        <v>36267</v>
      </c>
      <c r="C6941">
        <v>1999</v>
      </c>
      <c r="D6941">
        <v>710</v>
      </c>
      <c r="F6941">
        <v>0.35</v>
      </c>
      <c r="G6941">
        <v>610</v>
      </c>
      <c r="H6941" t="s">
        <v>18</v>
      </c>
      <c r="I6941">
        <f t="shared" si="217"/>
        <v>4</v>
      </c>
      <c r="J6941">
        <f t="shared" si="218"/>
        <v>0</v>
      </c>
    </row>
    <row r="6942" spans="1:10">
      <c r="A6942" t="s">
        <v>53</v>
      </c>
      <c r="B6942" s="57">
        <v>36267</v>
      </c>
      <c r="C6942">
        <v>1999</v>
      </c>
      <c r="D6942">
        <v>710</v>
      </c>
      <c r="F6942">
        <v>19.04</v>
      </c>
      <c r="G6942">
        <v>620</v>
      </c>
      <c r="H6942" t="s">
        <v>18</v>
      </c>
      <c r="I6942">
        <f t="shared" si="217"/>
        <v>4</v>
      </c>
      <c r="J6942">
        <f t="shared" si="218"/>
        <v>0</v>
      </c>
    </row>
    <row r="6943" spans="1:10">
      <c r="A6943" t="s">
        <v>53</v>
      </c>
      <c r="B6943" s="57">
        <v>36267</v>
      </c>
      <c r="C6943">
        <v>1999</v>
      </c>
      <c r="D6943">
        <v>710</v>
      </c>
      <c r="F6943">
        <v>12.6</v>
      </c>
      <c r="G6943">
        <v>630</v>
      </c>
      <c r="H6943" t="s">
        <v>18</v>
      </c>
      <c r="I6943">
        <f t="shared" si="217"/>
        <v>4</v>
      </c>
      <c r="J6943">
        <f t="shared" si="218"/>
        <v>0</v>
      </c>
    </row>
    <row r="6944" spans="1:10">
      <c r="A6944" t="s">
        <v>53</v>
      </c>
      <c r="B6944" s="57">
        <v>36267</v>
      </c>
      <c r="C6944">
        <v>1999</v>
      </c>
      <c r="D6944">
        <v>710</v>
      </c>
      <c r="F6944">
        <v>14.82</v>
      </c>
      <c r="G6944">
        <v>640</v>
      </c>
      <c r="H6944" t="s">
        <v>18</v>
      </c>
      <c r="I6944">
        <f t="shared" si="217"/>
        <v>4</v>
      </c>
      <c r="J6944">
        <f t="shared" si="218"/>
        <v>0</v>
      </c>
    </row>
    <row r="6945" spans="1:10">
      <c r="A6945" t="s">
        <v>53</v>
      </c>
      <c r="B6945" s="57">
        <v>36267</v>
      </c>
      <c r="C6945">
        <v>1999</v>
      </c>
      <c r="D6945">
        <v>710</v>
      </c>
      <c r="F6945">
        <v>0</v>
      </c>
      <c r="G6945">
        <v>649</v>
      </c>
      <c r="H6945" t="s">
        <v>55</v>
      </c>
      <c r="I6945">
        <f t="shared" si="217"/>
        <v>4</v>
      </c>
      <c r="J6945">
        <f t="shared" si="218"/>
        <v>0</v>
      </c>
    </row>
    <row r="6946" spans="1:10">
      <c r="A6946" t="s">
        <v>53</v>
      </c>
      <c r="B6946" s="57">
        <v>36267</v>
      </c>
      <c r="C6946">
        <v>1999</v>
      </c>
      <c r="D6946">
        <v>710</v>
      </c>
      <c r="F6946">
        <v>1.1000000000000001</v>
      </c>
      <c r="G6946">
        <v>650</v>
      </c>
      <c r="H6946" t="s">
        <v>18</v>
      </c>
      <c r="I6946">
        <f t="shared" si="217"/>
        <v>4</v>
      </c>
      <c r="J6946">
        <f t="shared" si="218"/>
        <v>0</v>
      </c>
    </row>
    <row r="6947" spans="1:10">
      <c r="A6947" t="s">
        <v>53</v>
      </c>
      <c r="B6947" s="57">
        <v>36267</v>
      </c>
      <c r="C6947">
        <v>1999</v>
      </c>
      <c r="D6947">
        <v>710</v>
      </c>
      <c r="F6947">
        <v>0.1</v>
      </c>
      <c r="G6947">
        <v>659</v>
      </c>
      <c r="H6947" t="s">
        <v>55</v>
      </c>
      <c r="I6947">
        <f t="shared" si="217"/>
        <v>4</v>
      </c>
      <c r="J6947">
        <f t="shared" si="218"/>
        <v>0</v>
      </c>
    </row>
    <row r="6948" spans="1:10">
      <c r="A6948" t="s">
        <v>53</v>
      </c>
      <c r="B6948" s="57">
        <v>36274</v>
      </c>
      <c r="C6948">
        <v>1999</v>
      </c>
      <c r="D6948">
        <v>710</v>
      </c>
      <c r="E6948">
        <v>4495.4399999999996</v>
      </c>
      <c r="F6948">
        <v>6.15</v>
      </c>
      <c r="G6948">
        <v>517</v>
      </c>
      <c r="H6948" t="s">
        <v>54</v>
      </c>
      <c r="I6948">
        <f t="shared" si="217"/>
        <v>4</v>
      </c>
      <c r="J6948">
        <f t="shared" si="218"/>
        <v>0</v>
      </c>
    </row>
    <row r="6949" spans="1:10">
      <c r="A6949" t="s">
        <v>53</v>
      </c>
      <c r="B6949" s="57">
        <v>36274</v>
      </c>
      <c r="C6949">
        <v>1999</v>
      </c>
      <c r="D6949">
        <v>710</v>
      </c>
      <c r="E6949">
        <v>4495.4399999999996</v>
      </c>
      <c r="F6949">
        <v>3.68</v>
      </c>
      <c r="G6949">
        <v>519</v>
      </c>
      <c r="H6949" t="s">
        <v>54</v>
      </c>
      <c r="I6949">
        <f t="shared" si="217"/>
        <v>4</v>
      </c>
      <c r="J6949">
        <f t="shared" si="218"/>
        <v>0</v>
      </c>
    </row>
    <row r="6950" spans="1:10">
      <c r="A6950" t="s">
        <v>53</v>
      </c>
      <c r="B6950" s="57">
        <v>36274</v>
      </c>
      <c r="C6950">
        <v>1999</v>
      </c>
      <c r="D6950">
        <v>710</v>
      </c>
      <c r="E6950">
        <v>4495.4399999999996</v>
      </c>
      <c r="F6950">
        <v>27.56</v>
      </c>
      <c r="G6950">
        <v>541</v>
      </c>
      <c r="H6950" t="s">
        <v>54</v>
      </c>
      <c r="I6950">
        <f t="shared" ref="I6950:I7013" si="219">MONTH(B6950)</f>
        <v>4</v>
      </c>
      <c r="J6950">
        <f t="shared" si="218"/>
        <v>0</v>
      </c>
    </row>
    <row r="6951" spans="1:10">
      <c r="A6951" t="s">
        <v>53</v>
      </c>
      <c r="B6951" s="57">
        <v>36274</v>
      </c>
      <c r="C6951">
        <v>1999</v>
      </c>
      <c r="D6951">
        <v>710</v>
      </c>
      <c r="E6951">
        <v>4563.53</v>
      </c>
      <c r="F6951">
        <v>18.3</v>
      </c>
      <c r="G6951">
        <v>610</v>
      </c>
      <c r="H6951" t="s">
        <v>18</v>
      </c>
      <c r="I6951">
        <f t="shared" si="219"/>
        <v>4</v>
      </c>
      <c r="J6951">
        <f t="shared" si="218"/>
        <v>0</v>
      </c>
    </row>
    <row r="6952" spans="1:10">
      <c r="A6952" t="s">
        <v>53</v>
      </c>
      <c r="B6952" s="57">
        <v>36274</v>
      </c>
      <c r="C6952">
        <v>1999</v>
      </c>
      <c r="D6952">
        <v>710</v>
      </c>
      <c r="E6952">
        <v>4563.53</v>
      </c>
      <c r="F6952">
        <v>12.8</v>
      </c>
      <c r="G6952">
        <v>620</v>
      </c>
      <c r="H6952" t="s">
        <v>18</v>
      </c>
      <c r="I6952">
        <f t="shared" si="219"/>
        <v>4</v>
      </c>
      <c r="J6952">
        <f t="shared" si="218"/>
        <v>0</v>
      </c>
    </row>
    <row r="6953" spans="1:10">
      <c r="A6953" t="s">
        <v>53</v>
      </c>
      <c r="B6953" s="57">
        <v>36274</v>
      </c>
      <c r="C6953">
        <v>1999</v>
      </c>
      <c r="D6953">
        <v>710</v>
      </c>
      <c r="E6953">
        <v>4563.53</v>
      </c>
      <c r="F6953">
        <v>1.36</v>
      </c>
      <c r="G6953">
        <v>630</v>
      </c>
      <c r="H6953" t="s">
        <v>18</v>
      </c>
      <c r="I6953">
        <f t="shared" si="219"/>
        <v>4</v>
      </c>
      <c r="J6953">
        <f t="shared" si="218"/>
        <v>0</v>
      </c>
    </row>
    <row r="6954" spans="1:10">
      <c r="A6954" t="s">
        <v>53</v>
      </c>
      <c r="B6954" s="57">
        <v>36274</v>
      </c>
      <c r="C6954">
        <v>1999</v>
      </c>
      <c r="D6954">
        <v>710</v>
      </c>
      <c r="E6954">
        <v>5210.92</v>
      </c>
      <c r="F6954">
        <v>30.06</v>
      </c>
      <c r="G6954">
        <v>610</v>
      </c>
      <c r="H6954" t="s">
        <v>18</v>
      </c>
      <c r="I6954">
        <f t="shared" si="219"/>
        <v>4</v>
      </c>
      <c r="J6954">
        <f t="shared" si="218"/>
        <v>0</v>
      </c>
    </row>
    <row r="6955" spans="1:10">
      <c r="A6955" t="s">
        <v>53</v>
      </c>
      <c r="B6955" s="57">
        <v>36274</v>
      </c>
      <c r="C6955">
        <v>1999</v>
      </c>
      <c r="D6955">
        <v>710</v>
      </c>
      <c r="E6955">
        <v>5210.92</v>
      </c>
      <c r="F6955">
        <v>1.1399999999999999</v>
      </c>
      <c r="G6955">
        <v>620</v>
      </c>
      <c r="H6955" t="s">
        <v>18</v>
      </c>
      <c r="I6955">
        <f t="shared" si="219"/>
        <v>4</v>
      </c>
      <c r="J6955">
        <f t="shared" si="218"/>
        <v>0</v>
      </c>
    </row>
    <row r="6956" spans="1:10">
      <c r="A6956" t="s">
        <v>53</v>
      </c>
      <c r="B6956" s="57">
        <v>36274</v>
      </c>
      <c r="C6956">
        <v>1999</v>
      </c>
      <c r="D6956">
        <v>710</v>
      </c>
      <c r="E6956">
        <v>5210.92</v>
      </c>
      <c r="F6956">
        <v>212.42</v>
      </c>
      <c r="G6956">
        <v>630</v>
      </c>
      <c r="H6956" t="s">
        <v>18</v>
      </c>
      <c r="I6956">
        <f t="shared" si="219"/>
        <v>4</v>
      </c>
      <c r="J6956">
        <f t="shared" si="218"/>
        <v>0</v>
      </c>
    </row>
    <row r="6957" spans="1:10">
      <c r="A6957" t="s">
        <v>53</v>
      </c>
      <c r="B6957" s="57">
        <v>36274</v>
      </c>
      <c r="C6957">
        <v>1999</v>
      </c>
      <c r="D6957">
        <v>710</v>
      </c>
      <c r="E6957">
        <v>5210.92</v>
      </c>
      <c r="F6957">
        <v>85.42</v>
      </c>
      <c r="G6957">
        <v>640</v>
      </c>
      <c r="H6957" t="s">
        <v>18</v>
      </c>
      <c r="I6957">
        <f t="shared" si="219"/>
        <v>4</v>
      </c>
      <c r="J6957">
        <f t="shared" si="218"/>
        <v>0</v>
      </c>
    </row>
    <row r="6958" spans="1:10">
      <c r="A6958" t="s">
        <v>53</v>
      </c>
      <c r="B6958" s="57">
        <v>36274</v>
      </c>
      <c r="C6958">
        <v>1999</v>
      </c>
      <c r="D6958">
        <v>710</v>
      </c>
      <c r="E6958">
        <v>5210.92</v>
      </c>
      <c r="F6958">
        <v>186.61</v>
      </c>
      <c r="G6958">
        <v>650</v>
      </c>
      <c r="H6958" t="s">
        <v>18</v>
      </c>
      <c r="I6958">
        <f t="shared" si="219"/>
        <v>4</v>
      </c>
      <c r="J6958">
        <f t="shared" si="218"/>
        <v>0</v>
      </c>
    </row>
    <row r="6959" spans="1:10">
      <c r="A6959" t="s">
        <v>53</v>
      </c>
      <c r="B6959" s="57">
        <v>36274</v>
      </c>
      <c r="C6959">
        <v>1999</v>
      </c>
      <c r="D6959">
        <v>710</v>
      </c>
      <c r="E6959">
        <v>5210.92</v>
      </c>
      <c r="F6959">
        <v>9.86</v>
      </c>
      <c r="G6959">
        <v>659</v>
      </c>
      <c r="H6959" t="s">
        <v>55</v>
      </c>
      <c r="I6959">
        <f t="shared" si="219"/>
        <v>4</v>
      </c>
      <c r="J6959">
        <f t="shared" si="218"/>
        <v>0</v>
      </c>
    </row>
    <row r="6960" spans="1:10">
      <c r="A6960" t="s">
        <v>53</v>
      </c>
      <c r="B6960" s="57">
        <v>36274</v>
      </c>
      <c r="C6960">
        <v>1999</v>
      </c>
      <c r="D6960">
        <v>710</v>
      </c>
      <c r="F6960">
        <v>0.18</v>
      </c>
      <c r="G6960">
        <v>517</v>
      </c>
      <c r="H6960" t="s">
        <v>54</v>
      </c>
      <c r="I6960">
        <f t="shared" si="219"/>
        <v>4</v>
      </c>
      <c r="J6960">
        <f t="shared" si="218"/>
        <v>0</v>
      </c>
    </row>
    <row r="6961" spans="1:10">
      <c r="A6961" t="s">
        <v>53</v>
      </c>
      <c r="B6961" s="57">
        <v>36274</v>
      </c>
      <c r="C6961">
        <v>1999</v>
      </c>
      <c r="D6961">
        <v>710</v>
      </c>
      <c r="F6961">
        <v>0.02</v>
      </c>
      <c r="G6961">
        <v>518</v>
      </c>
      <c r="H6961" t="s">
        <v>54</v>
      </c>
      <c r="I6961">
        <f t="shared" si="219"/>
        <v>4</v>
      </c>
      <c r="J6961">
        <f t="shared" si="218"/>
        <v>0</v>
      </c>
    </row>
    <row r="6962" spans="1:10">
      <c r="A6962" t="s">
        <v>53</v>
      </c>
      <c r="B6962" s="57">
        <v>36274</v>
      </c>
      <c r="C6962">
        <v>1999</v>
      </c>
      <c r="D6962">
        <v>710</v>
      </c>
      <c r="F6962">
        <v>1.86</v>
      </c>
      <c r="G6962">
        <v>519</v>
      </c>
      <c r="H6962" t="s">
        <v>54</v>
      </c>
      <c r="I6962">
        <f t="shared" si="219"/>
        <v>4</v>
      </c>
      <c r="J6962">
        <f t="shared" si="218"/>
        <v>0</v>
      </c>
    </row>
    <row r="6963" spans="1:10">
      <c r="A6963" t="s">
        <v>53</v>
      </c>
      <c r="B6963" s="57">
        <v>36274</v>
      </c>
      <c r="C6963">
        <v>1999</v>
      </c>
      <c r="D6963">
        <v>710</v>
      </c>
      <c r="F6963">
        <v>4.97</v>
      </c>
      <c r="G6963">
        <v>610</v>
      </c>
      <c r="H6963" t="s">
        <v>18</v>
      </c>
      <c r="I6963">
        <f t="shared" si="219"/>
        <v>4</v>
      </c>
      <c r="J6963">
        <f t="shared" si="218"/>
        <v>0</v>
      </c>
    </row>
    <row r="6964" spans="1:10">
      <c r="A6964" t="s">
        <v>53</v>
      </c>
      <c r="B6964" s="57">
        <v>36274</v>
      </c>
      <c r="C6964">
        <v>1999</v>
      </c>
      <c r="D6964">
        <v>710</v>
      </c>
      <c r="F6964">
        <v>2.11</v>
      </c>
      <c r="G6964">
        <v>620</v>
      </c>
      <c r="H6964" t="s">
        <v>18</v>
      </c>
      <c r="I6964">
        <f t="shared" si="219"/>
        <v>4</v>
      </c>
      <c r="J6964">
        <f t="shared" si="218"/>
        <v>0</v>
      </c>
    </row>
    <row r="6965" spans="1:10">
      <c r="A6965" t="s">
        <v>53</v>
      </c>
      <c r="B6965" s="57">
        <v>36274</v>
      </c>
      <c r="C6965">
        <v>1999</v>
      </c>
      <c r="D6965">
        <v>710</v>
      </c>
      <c r="F6965">
        <v>54.76</v>
      </c>
      <c r="G6965">
        <v>630</v>
      </c>
      <c r="H6965" t="s">
        <v>18</v>
      </c>
      <c r="I6965">
        <f t="shared" si="219"/>
        <v>4</v>
      </c>
      <c r="J6965">
        <f t="shared" si="218"/>
        <v>0</v>
      </c>
    </row>
    <row r="6966" spans="1:10">
      <c r="A6966" t="s">
        <v>53</v>
      </c>
      <c r="B6966" s="57">
        <v>36274</v>
      </c>
      <c r="C6966">
        <v>1999</v>
      </c>
      <c r="D6966">
        <v>710</v>
      </c>
      <c r="F6966">
        <v>2.23</v>
      </c>
      <c r="G6966">
        <v>640</v>
      </c>
      <c r="H6966" t="s">
        <v>18</v>
      </c>
      <c r="I6966">
        <f t="shared" si="219"/>
        <v>4</v>
      </c>
      <c r="J6966">
        <f t="shared" si="218"/>
        <v>0</v>
      </c>
    </row>
    <row r="6967" spans="1:10">
      <c r="A6967" t="s">
        <v>53</v>
      </c>
      <c r="B6967" s="57">
        <v>36274</v>
      </c>
      <c r="C6967">
        <v>1999</v>
      </c>
      <c r="D6967">
        <v>710</v>
      </c>
      <c r="F6967">
        <v>0</v>
      </c>
      <c r="G6967">
        <v>649</v>
      </c>
      <c r="H6967" t="s">
        <v>55</v>
      </c>
      <c r="I6967">
        <f t="shared" si="219"/>
        <v>4</v>
      </c>
      <c r="J6967">
        <f t="shared" si="218"/>
        <v>0</v>
      </c>
    </row>
    <row r="6968" spans="1:10">
      <c r="A6968" t="s">
        <v>53</v>
      </c>
      <c r="B6968" s="57">
        <v>36274</v>
      </c>
      <c r="C6968">
        <v>1999</v>
      </c>
      <c r="D6968">
        <v>710</v>
      </c>
      <c r="F6968">
        <v>1.49</v>
      </c>
      <c r="G6968">
        <v>650</v>
      </c>
      <c r="H6968" t="s">
        <v>18</v>
      </c>
      <c r="I6968">
        <f t="shared" si="219"/>
        <v>4</v>
      </c>
      <c r="J6968">
        <f t="shared" si="218"/>
        <v>0</v>
      </c>
    </row>
    <row r="6969" spans="1:10">
      <c r="A6969" t="s">
        <v>53</v>
      </c>
      <c r="B6969" s="57">
        <v>36274</v>
      </c>
      <c r="C6969">
        <v>1999</v>
      </c>
      <c r="D6969">
        <v>710</v>
      </c>
      <c r="F6969">
        <v>0.23</v>
      </c>
      <c r="G6969">
        <v>659</v>
      </c>
      <c r="H6969" t="s">
        <v>55</v>
      </c>
      <c r="I6969">
        <f t="shared" si="219"/>
        <v>4</v>
      </c>
      <c r="J6969">
        <f t="shared" si="218"/>
        <v>0</v>
      </c>
    </row>
    <row r="6970" spans="1:10">
      <c r="A6970" t="s">
        <v>53</v>
      </c>
      <c r="B6970" s="57">
        <v>36281</v>
      </c>
      <c r="C6970">
        <v>1999</v>
      </c>
      <c r="D6970">
        <v>710</v>
      </c>
      <c r="E6970">
        <v>4495.4399999999996</v>
      </c>
      <c r="F6970">
        <v>9.42</v>
      </c>
      <c r="G6970">
        <v>517</v>
      </c>
      <c r="H6970" t="s">
        <v>54</v>
      </c>
      <c r="I6970">
        <f t="shared" si="219"/>
        <v>5</v>
      </c>
      <c r="J6970">
        <f t="shared" si="218"/>
        <v>0</v>
      </c>
    </row>
    <row r="6971" spans="1:10">
      <c r="A6971" t="s">
        <v>53</v>
      </c>
      <c r="B6971" s="57">
        <v>36281</v>
      </c>
      <c r="C6971">
        <v>1999</v>
      </c>
      <c r="D6971">
        <v>710</v>
      </c>
      <c r="E6971">
        <v>4495.4399999999996</v>
      </c>
      <c r="F6971">
        <v>1.18</v>
      </c>
      <c r="G6971">
        <v>519</v>
      </c>
      <c r="H6971" t="s">
        <v>54</v>
      </c>
      <c r="I6971">
        <f t="shared" si="219"/>
        <v>5</v>
      </c>
      <c r="J6971">
        <f t="shared" si="218"/>
        <v>0</v>
      </c>
    </row>
    <row r="6972" spans="1:10">
      <c r="A6972" t="s">
        <v>53</v>
      </c>
      <c r="B6972" s="57">
        <v>36281</v>
      </c>
      <c r="C6972">
        <v>1999</v>
      </c>
      <c r="D6972">
        <v>710</v>
      </c>
      <c r="E6972">
        <v>4495.4399999999996</v>
      </c>
      <c r="F6972">
        <v>3.18</v>
      </c>
      <c r="G6972">
        <v>521</v>
      </c>
      <c r="H6972" t="s">
        <v>54</v>
      </c>
      <c r="I6972">
        <f t="shared" si="219"/>
        <v>5</v>
      </c>
      <c r="J6972">
        <f t="shared" si="218"/>
        <v>0</v>
      </c>
    </row>
    <row r="6973" spans="1:10">
      <c r="A6973" t="s">
        <v>53</v>
      </c>
      <c r="B6973" s="57">
        <v>36281</v>
      </c>
      <c r="C6973">
        <v>1999</v>
      </c>
      <c r="D6973">
        <v>710</v>
      </c>
      <c r="E6973">
        <v>4495.4399999999996</v>
      </c>
      <c r="F6973">
        <v>3.04</v>
      </c>
      <c r="G6973">
        <v>523</v>
      </c>
      <c r="H6973" t="s">
        <v>54</v>
      </c>
      <c r="I6973">
        <f t="shared" si="219"/>
        <v>5</v>
      </c>
      <c r="J6973">
        <f t="shared" si="218"/>
        <v>0</v>
      </c>
    </row>
    <row r="6974" spans="1:10">
      <c r="A6974" t="s">
        <v>53</v>
      </c>
      <c r="B6974" s="57">
        <v>36281</v>
      </c>
      <c r="C6974">
        <v>1999</v>
      </c>
      <c r="D6974">
        <v>710</v>
      </c>
      <c r="E6974">
        <v>4495.4399999999996</v>
      </c>
      <c r="F6974">
        <v>2.82</v>
      </c>
      <c r="G6974">
        <v>541</v>
      </c>
      <c r="H6974" t="s">
        <v>54</v>
      </c>
      <c r="I6974">
        <f t="shared" si="219"/>
        <v>5</v>
      </c>
      <c r="J6974">
        <f t="shared" si="218"/>
        <v>0</v>
      </c>
    </row>
    <row r="6975" spans="1:10">
      <c r="A6975" t="s">
        <v>53</v>
      </c>
      <c r="B6975" s="57">
        <v>36281</v>
      </c>
      <c r="C6975">
        <v>1999</v>
      </c>
      <c r="D6975">
        <v>710</v>
      </c>
      <c r="E6975">
        <v>4563.53</v>
      </c>
      <c r="F6975">
        <v>37.78</v>
      </c>
      <c r="G6975">
        <v>610</v>
      </c>
      <c r="H6975" t="s">
        <v>18</v>
      </c>
      <c r="I6975">
        <f t="shared" si="219"/>
        <v>5</v>
      </c>
      <c r="J6975">
        <f t="shared" si="218"/>
        <v>0</v>
      </c>
    </row>
    <row r="6976" spans="1:10">
      <c r="A6976" t="s">
        <v>53</v>
      </c>
      <c r="B6976" s="57">
        <v>36281</v>
      </c>
      <c r="C6976">
        <v>1999</v>
      </c>
      <c r="D6976">
        <v>710</v>
      </c>
      <c r="E6976">
        <v>4563.53</v>
      </c>
      <c r="F6976">
        <v>16.73</v>
      </c>
      <c r="G6976">
        <v>620</v>
      </c>
      <c r="H6976" t="s">
        <v>18</v>
      </c>
      <c r="I6976">
        <f t="shared" si="219"/>
        <v>5</v>
      </c>
      <c r="J6976">
        <f t="shared" si="218"/>
        <v>0</v>
      </c>
    </row>
    <row r="6977" spans="1:10">
      <c r="A6977" t="s">
        <v>53</v>
      </c>
      <c r="B6977" s="57">
        <v>36281</v>
      </c>
      <c r="C6977">
        <v>1999</v>
      </c>
      <c r="D6977">
        <v>710</v>
      </c>
      <c r="E6977">
        <v>4563.53</v>
      </c>
      <c r="F6977">
        <v>22.3</v>
      </c>
      <c r="G6977">
        <v>630</v>
      </c>
      <c r="H6977" t="s">
        <v>18</v>
      </c>
      <c r="I6977">
        <f t="shared" si="219"/>
        <v>5</v>
      </c>
      <c r="J6977">
        <f t="shared" si="218"/>
        <v>0</v>
      </c>
    </row>
    <row r="6978" spans="1:10">
      <c r="A6978" t="s">
        <v>53</v>
      </c>
      <c r="B6978" s="57">
        <v>36281</v>
      </c>
      <c r="C6978">
        <v>1999</v>
      </c>
      <c r="D6978">
        <v>710</v>
      </c>
      <c r="E6978">
        <v>5210.92</v>
      </c>
      <c r="F6978">
        <v>30.14</v>
      </c>
      <c r="G6978">
        <v>610</v>
      </c>
      <c r="H6978" t="s">
        <v>18</v>
      </c>
      <c r="I6978">
        <f t="shared" si="219"/>
        <v>5</v>
      </c>
      <c r="J6978">
        <f t="shared" si="218"/>
        <v>0</v>
      </c>
    </row>
    <row r="6979" spans="1:10">
      <c r="A6979" t="s">
        <v>53</v>
      </c>
      <c r="B6979" s="57">
        <v>36281</v>
      </c>
      <c r="C6979">
        <v>1999</v>
      </c>
      <c r="D6979">
        <v>710</v>
      </c>
      <c r="E6979">
        <v>5210.92</v>
      </c>
      <c r="F6979">
        <v>0.04</v>
      </c>
      <c r="G6979">
        <v>620</v>
      </c>
      <c r="H6979" t="s">
        <v>18</v>
      </c>
      <c r="I6979">
        <f t="shared" si="219"/>
        <v>5</v>
      </c>
      <c r="J6979">
        <f t="shared" ref="J6979:J7042" si="220">IF(I6979&lt;7,0,1)</f>
        <v>0</v>
      </c>
    </row>
    <row r="6980" spans="1:10">
      <c r="A6980" t="s">
        <v>53</v>
      </c>
      <c r="B6980" s="57">
        <v>36281</v>
      </c>
      <c r="C6980">
        <v>1999</v>
      </c>
      <c r="D6980">
        <v>710</v>
      </c>
      <c r="E6980">
        <v>5210.92</v>
      </c>
      <c r="F6980">
        <v>190.6</v>
      </c>
      <c r="G6980">
        <v>630</v>
      </c>
      <c r="H6980" t="s">
        <v>18</v>
      </c>
      <c r="I6980">
        <f t="shared" si="219"/>
        <v>5</v>
      </c>
      <c r="J6980">
        <f t="shared" si="220"/>
        <v>0</v>
      </c>
    </row>
    <row r="6981" spans="1:10">
      <c r="A6981" t="s">
        <v>53</v>
      </c>
      <c r="B6981" s="57">
        <v>36281</v>
      </c>
      <c r="C6981">
        <v>1999</v>
      </c>
      <c r="D6981">
        <v>710</v>
      </c>
      <c r="E6981">
        <v>5210.92</v>
      </c>
      <c r="F6981">
        <v>175.09</v>
      </c>
      <c r="G6981">
        <v>640</v>
      </c>
      <c r="H6981" t="s">
        <v>18</v>
      </c>
      <c r="I6981">
        <f t="shared" si="219"/>
        <v>5</v>
      </c>
      <c r="J6981">
        <f t="shared" si="220"/>
        <v>0</v>
      </c>
    </row>
    <row r="6982" spans="1:10">
      <c r="A6982" t="s">
        <v>53</v>
      </c>
      <c r="B6982" s="57">
        <v>36281</v>
      </c>
      <c r="C6982">
        <v>1999</v>
      </c>
      <c r="D6982">
        <v>710</v>
      </c>
      <c r="E6982">
        <v>5210.92</v>
      </c>
      <c r="F6982">
        <v>249.15</v>
      </c>
      <c r="G6982">
        <v>650</v>
      </c>
      <c r="H6982" t="s">
        <v>18</v>
      </c>
      <c r="I6982">
        <f t="shared" si="219"/>
        <v>5</v>
      </c>
      <c r="J6982">
        <f t="shared" si="220"/>
        <v>0</v>
      </c>
    </row>
    <row r="6983" spans="1:10">
      <c r="A6983" t="s">
        <v>53</v>
      </c>
      <c r="B6983" s="57">
        <v>36281</v>
      </c>
      <c r="C6983">
        <v>1999</v>
      </c>
      <c r="D6983">
        <v>710</v>
      </c>
      <c r="F6983">
        <v>4.58</v>
      </c>
      <c r="G6983">
        <v>517</v>
      </c>
      <c r="H6983" t="s">
        <v>54</v>
      </c>
      <c r="I6983">
        <f t="shared" si="219"/>
        <v>5</v>
      </c>
      <c r="J6983">
        <f t="shared" si="220"/>
        <v>0</v>
      </c>
    </row>
    <row r="6984" spans="1:10">
      <c r="A6984" t="s">
        <v>53</v>
      </c>
      <c r="B6984" s="57">
        <v>36281</v>
      </c>
      <c r="C6984">
        <v>1999</v>
      </c>
      <c r="D6984">
        <v>710</v>
      </c>
      <c r="F6984">
        <v>0.02</v>
      </c>
      <c r="G6984">
        <v>519</v>
      </c>
      <c r="H6984" t="s">
        <v>54</v>
      </c>
      <c r="I6984">
        <f t="shared" si="219"/>
        <v>5</v>
      </c>
      <c r="J6984">
        <f t="shared" si="220"/>
        <v>0</v>
      </c>
    </row>
    <row r="6985" spans="1:10">
      <c r="A6985" t="s">
        <v>53</v>
      </c>
      <c r="B6985" s="57">
        <v>36281</v>
      </c>
      <c r="C6985">
        <v>1999</v>
      </c>
      <c r="D6985">
        <v>710</v>
      </c>
      <c r="F6985">
        <v>0.06</v>
      </c>
      <c r="G6985">
        <v>521</v>
      </c>
      <c r="H6985" t="s">
        <v>54</v>
      </c>
      <c r="I6985">
        <f t="shared" si="219"/>
        <v>5</v>
      </c>
      <c r="J6985">
        <f t="shared" si="220"/>
        <v>0</v>
      </c>
    </row>
    <row r="6986" spans="1:10">
      <c r="A6986" t="s">
        <v>53</v>
      </c>
      <c r="B6986" s="57">
        <v>36281</v>
      </c>
      <c r="C6986">
        <v>1999</v>
      </c>
      <c r="D6986">
        <v>710</v>
      </c>
      <c r="F6986">
        <v>0.23</v>
      </c>
      <c r="G6986">
        <v>523</v>
      </c>
      <c r="H6986" t="s">
        <v>54</v>
      </c>
      <c r="I6986">
        <f t="shared" si="219"/>
        <v>5</v>
      </c>
      <c r="J6986">
        <f t="shared" si="220"/>
        <v>0</v>
      </c>
    </row>
    <row r="6987" spans="1:10">
      <c r="A6987" t="s">
        <v>53</v>
      </c>
      <c r="B6987" s="57">
        <v>36281</v>
      </c>
      <c r="C6987">
        <v>1999</v>
      </c>
      <c r="D6987">
        <v>710</v>
      </c>
      <c r="F6987">
        <v>0.55000000000000004</v>
      </c>
      <c r="G6987">
        <v>541</v>
      </c>
      <c r="H6987" t="s">
        <v>54</v>
      </c>
      <c r="I6987">
        <f t="shared" si="219"/>
        <v>5</v>
      </c>
      <c r="J6987">
        <f t="shared" si="220"/>
        <v>0</v>
      </c>
    </row>
    <row r="6988" spans="1:10">
      <c r="A6988" t="s">
        <v>53</v>
      </c>
      <c r="B6988" s="57">
        <v>36281</v>
      </c>
      <c r="C6988">
        <v>1999</v>
      </c>
      <c r="D6988">
        <v>710</v>
      </c>
      <c r="F6988">
        <v>4.17</v>
      </c>
      <c r="G6988">
        <v>610</v>
      </c>
      <c r="H6988" t="s">
        <v>18</v>
      </c>
      <c r="I6988">
        <f t="shared" si="219"/>
        <v>5</v>
      </c>
      <c r="J6988">
        <f t="shared" si="220"/>
        <v>0</v>
      </c>
    </row>
    <row r="6989" spans="1:10">
      <c r="A6989" t="s">
        <v>53</v>
      </c>
      <c r="B6989" s="57">
        <v>36281</v>
      </c>
      <c r="C6989">
        <v>1999</v>
      </c>
      <c r="D6989">
        <v>710</v>
      </c>
      <c r="F6989">
        <v>0.27</v>
      </c>
      <c r="G6989">
        <v>620</v>
      </c>
      <c r="H6989" t="s">
        <v>18</v>
      </c>
      <c r="I6989">
        <f t="shared" si="219"/>
        <v>5</v>
      </c>
      <c r="J6989">
        <f t="shared" si="220"/>
        <v>0</v>
      </c>
    </row>
    <row r="6990" spans="1:10">
      <c r="A6990" t="s">
        <v>53</v>
      </c>
      <c r="B6990" s="57">
        <v>36281</v>
      </c>
      <c r="C6990">
        <v>1999</v>
      </c>
      <c r="D6990">
        <v>710</v>
      </c>
      <c r="F6990">
        <v>12.71</v>
      </c>
      <c r="G6990">
        <v>630</v>
      </c>
      <c r="H6990" t="s">
        <v>18</v>
      </c>
      <c r="I6990">
        <f t="shared" si="219"/>
        <v>5</v>
      </c>
      <c r="J6990">
        <f t="shared" si="220"/>
        <v>0</v>
      </c>
    </row>
    <row r="6991" spans="1:10">
      <c r="A6991" t="s">
        <v>53</v>
      </c>
      <c r="B6991" s="57">
        <v>36281</v>
      </c>
      <c r="C6991">
        <v>1999</v>
      </c>
      <c r="D6991">
        <v>710</v>
      </c>
      <c r="F6991">
        <v>5.46</v>
      </c>
      <c r="G6991">
        <v>640</v>
      </c>
      <c r="H6991" t="s">
        <v>18</v>
      </c>
      <c r="I6991">
        <f t="shared" si="219"/>
        <v>5</v>
      </c>
      <c r="J6991">
        <f t="shared" si="220"/>
        <v>0</v>
      </c>
    </row>
    <row r="6992" spans="1:10">
      <c r="A6992" t="s">
        <v>53</v>
      </c>
      <c r="B6992" s="57">
        <v>36281</v>
      </c>
      <c r="C6992">
        <v>1999</v>
      </c>
      <c r="D6992">
        <v>710</v>
      </c>
      <c r="F6992">
        <v>0</v>
      </c>
      <c r="G6992">
        <v>649</v>
      </c>
      <c r="H6992" t="s">
        <v>55</v>
      </c>
      <c r="I6992">
        <f t="shared" si="219"/>
        <v>5</v>
      </c>
      <c r="J6992">
        <f t="shared" si="220"/>
        <v>0</v>
      </c>
    </row>
    <row r="6993" spans="1:10">
      <c r="A6993" t="s">
        <v>53</v>
      </c>
      <c r="B6993" s="57">
        <v>36281</v>
      </c>
      <c r="C6993">
        <v>1999</v>
      </c>
      <c r="D6993">
        <v>710</v>
      </c>
      <c r="F6993">
        <v>7.76</v>
      </c>
      <c r="G6993">
        <v>650</v>
      </c>
      <c r="H6993" t="s">
        <v>18</v>
      </c>
      <c r="I6993">
        <f t="shared" si="219"/>
        <v>5</v>
      </c>
      <c r="J6993">
        <f t="shared" si="220"/>
        <v>0</v>
      </c>
    </row>
    <row r="6994" spans="1:10">
      <c r="A6994" t="s">
        <v>53</v>
      </c>
      <c r="B6994" s="57">
        <v>36281</v>
      </c>
      <c r="C6994">
        <v>1999</v>
      </c>
      <c r="D6994">
        <v>710</v>
      </c>
      <c r="F6994">
        <v>0.05</v>
      </c>
      <c r="G6994">
        <v>659</v>
      </c>
      <c r="H6994" t="s">
        <v>55</v>
      </c>
      <c r="I6994">
        <f t="shared" si="219"/>
        <v>5</v>
      </c>
      <c r="J6994">
        <f t="shared" si="220"/>
        <v>0</v>
      </c>
    </row>
    <row r="6995" spans="1:10">
      <c r="A6995" t="s">
        <v>53</v>
      </c>
      <c r="B6995" s="57">
        <v>36288</v>
      </c>
      <c r="C6995">
        <v>1999</v>
      </c>
      <c r="D6995">
        <v>710</v>
      </c>
      <c r="E6995">
        <v>4495.4399999999996</v>
      </c>
      <c r="F6995">
        <v>2</v>
      </c>
      <c r="G6995">
        <v>517</v>
      </c>
      <c r="H6995" t="s">
        <v>54</v>
      </c>
      <c r="I6995">
        <f t="shared" si="219"/>
        <v>5</v>
      </c>
      <c r="J6995">
        <f t="shared" si="220"/>
        <v>0</v>
      </c>
    </row>
    <row r="6996" spans="1:10">
      <c r="A6996" t="s">
        <v>53</v>
      </c>
      <c r="B6996" s="57">
        <v>36288</v>
      </c>
      <c r="C6996">
        <v>1999</v>
      </c>
      <c r="D6996">
        <v>710</v>
      </c>
      <c r="E6996">
        <v>4495.4399999999996</v>
      </c>
      <c r="F6996">
        <v>4.17</v>
      </c>
      <c r="G6996">
        <v>518</v>
      </c>
      <c r="H6996" t="s">
        <v>54</v>
      </c>
      <c r="I6996">
        <f t="shared" si="219"/>
        <v>5</v>
      </c>
      <c r="J6996">
        <f t="shared" si="220"/>
        <v>0</v>
      </c>
    </row>
    <row r="6997" spans="1:10">
      <c r="A6997" t="s">
        <v>53</v>
      </c>
      <c r="B6997" s="57">
        <v>36288</v>
      </c>
      <c r="C6997">
        <v>1999</v>
      </c>
      <c r="D6997">
        <v>710</v>
      </c>
      <c r="E6997">
        <v>4495.4399999999996</v>
      </c>
      <c r="F6997">
        <v>7</v>
      </c>
      <c r="G6997">
        <v>521</v>
      </c>
      <c r="H6997" t="s">
        <v>54</v>
      </c>
      <c r="I6997">
        <f t="shared" si="219"/>
        <v>5</v>
      </c>
      <c r="J6997">
        <f t="shared" si="220"/>
        <v>0</v>
      </c>
    </row>
    <row r="6998" spans="1:10">
      <c r="A6998" t="s">
        <v>53</v>
      </c>
      <c r="B6998" s="57">
        <v>36288</v>
      </c>
      <c r="C6998">
        <v>1999</v>
      </c>
      <c r="D6998">
        <v>710</v>
      </c>
      <c r="E6998">
        <v>4495.4399999999996</v>
      </c>
      <c r="F6998">
        <v>5.42</v>
      </c>
      <c r="G6998">
        <v>523</v>
      </c>
      <c r="H6998" t="s">
        <v>54</v>
      </c>
      <c r="I6998">
        <f t="shared" si="219"/>
        <v>5</v>
      </c>
      <c r="J6998">
        <f t="shared" si="220"/>
        <v>0</v>
      </c>
    </row>
    <row r="6999" spans="1:10">
      <c r="A6999" t="s">
        <v>53</v>
      </c>
      <c r="B6999" s="57">
        <v>36288</v>
      </c>
      <c r="C6999">
        <v>1999</v>
      </c>
      <c r="D6999">
        <v>710</v>
      </c>
      <c r="E6999">
        <v>4495.4399999999996</v>
      </c>
      <c r="F6999">
        <v>2.41</v>
      </c>
      <c r="G6999">
        <v>524</v>
      </c>
      <c r="H6999" t="s">
        <v>54</v>
      </c>
      <c r="I6999">
        <f t="shared" si="219"/>
        <v>5</v>
      </c>
      <c r="J6999">
        <f t="shared" si="220"/>
        <v>0</v>
      </c>
    </row>
    <row r="7000" spans="1:10">
      <c r="A7000" t="s">
        <v>53</v>
      </c>
      <c r="B7000" s="57">
        <v>36288</v>
      </c>
      <c r="C7000">
        <v>1999</v>
      </c>
      <c r="D7000">
        <v>710</v>
      </c>
      <c r="E7000">
        <v>4495.4399999999996</v>
      </c>
      <c r="F7000">
        <v>0.49</v>
      </c>
      <c r="G7000">
        <v>541</v>
      </c>
      <c r="H7000" t="s">
        <v>54</v>
      </c>
      <c r="I7000">
        <f t="shared" si="219"/>
        <v>5</v>
      </c>
      <c r="J7000">
        <f t="shared" si="220"/>
        <v>0</v>
      </c>
    </row>
    <row r="7001" spans="1:10">
      <c r="A7001" t="s">
        <v>53</v>
      </c>
      <c r="B7001" s="57">
        <v>36288</v>
      </c>
      <c r="C7001">
        <v>1999</v>
      </c>
      <c r="D7001">
        <v>710</v>
      </c>
      <c r="E7001">
        <v>4495.4399999999996</v>
      </c>
      <c r="F7001">
        <v>4.8099999999999996</v>
      </c>
      <c r="G7001">
        <v>542</v>
      </c>
      <c r="H7001" t="s">
        <v>54</v>
      </c>
      <c r="I7001">
        <f t="shared" si="219"/>
        <v>5</v>
      </c>
      <c r="J7001">
        <f t="shared" si="220"/>
        <v>0</v>
      </c>
    </row>
    <row r="7002" spans="1:10">
      <c r="A7002" t="s">
        <v>53</v>
      </c>
      <c r="B7002" s="57">
        <v>36288</v>
      </c>
      <c r="C7002">
        <v>1999</v>
      </c>
      <c r="D7002">
        <v>710</v>
      </c>
      <c r="E7002">
        <v>4563.53</v>
      </c>
      <c r="F7002">
        <v>9.69</v>
      </c>
      <c r="G7002">
        <v>610</v>
      </c>
      <c r="H7002" t="s">
        <v>18</v>
      </c>
      <c r="I7002">
        <f t="shared" si="219"/>
        <v>5</v>
      </c>
      <c r="J7002">
        <f t="shared" si="220"/>
        <v>0</v>
      </c>
    </row>
    <row r="7003" spans="1:10">
      <c r="A7003" t="s">
        <v>53</v>
      </c>
      <c r="B7003" s="57">
        <v>36288</v>
      </c>
      <c r="C7003">
        <v>1999</v>
      </c>
      <c r="D7003">
        <v>710</v>
      </c>
      <c r="E7003">
        <v>4563.53</v>
      </c>
      <c r="F7003">
        <v>5.43</v>
      </c>
      <c r="G7003">
        <v>630</v>
      </c>
      <c r="H7003" t="s">
        <v>18</v>
      </c>
      <c r="I7003">
        <f t="shared" si="219"/>
        <v>5</v>
      </c>
      <c r="J7003">
        <f t="shared" si="220"/>
        <v>0</v>
      </c>
    </row>
    <row r="7004" spans="1:10">
      <c r="A7004" t="s">
        <v>53</v>
      </c>
      <c r="B7004" s="57">
        <v>36288</v>
      </c>
      <c r="C7004">
        <v>1999</v>
      </c>
      <c r="D7004">
        <v>710</v>
      </c>
      <c r="E7004">
        <v>4563.53</v>
      </c>
      <c r="F7004">
        <v>3.48</v>
      </c>
      <c r="G7004">
        <v>650</v>
      </c>
      <c r="H7004" t="s">
        <v>18</v>
      </c>
      <c r="I7004">
        <f t="shared" si="219"/>
        <v>5</v>
      </c>
      <c r="J7004">
        <f t="shared" si="220"/>
        <v>0</v>
      </c>
    </row>
    <row r="7005" spans="1:10">
      <c r="A7005" t="s">
        <v>53</v>
      </c>
      <c r="B7005" s="57">
        <v>36288</v>
      </c>
      <c r="C7005">
        <v>1999</v>
      </c>
      <c r="D7005">
        <v>710</v>
      </c>
      <c r="E7005">
        <v>5210.92</v>
      </c>
      <c r="F7005">
        <v>38.21</v>
      </c>
      <c r="G7005">
        <v>610</v>
      </c>
      <c r="H7005" t="s">
        <v>18</v>
      </c>
      <c r="I7005">
        <f t="shared" si="219"/>
        <v>5</v>
      </c>
      <c r="J7005">
        <f t="shared" si="220"/>
        <v>0</v>
      </c>
    </row>
    <row r="7006" spans="1:10">
      <c r="A7006" t="s">
        <v>53</v>
      </c>
      <c r="B7006" s="57">
        <v>36288</v>
      </c>
      <c r="C7006">
        <v>1999</v>
      </c>
      <c r="D7006">
        <v>710</v>
      </c>
      <c r="E7006">
        <v>5210.92</v>
      </c>
      <c r="F7006">
        <v>34.17</v>
      </c>
      <c r="G7006">
        <v>620</v>
      </c>
      <c r="H7006" t="s">
        <v>18</v>
      </c>
      <c r="I7006">
        <f t="shared" si="219"/>
        <v>5</v>
      </c>
      <c r="J7006">
        <f t="shared" si="220"/>
        <v>0</v>
      </c>
    </row>
    <row r="7007" spans="1:10">
      <c r="A7007" t="s">
        <v>53</v>
      </c>
      <c r="B7007" s="57">
        <v>36288</v>
      </c>
      <c r="C7007">
        <v>1999</v>
      </c>
      <c r="D7007">
        <v>710</v>
      </c>
      <c r="E7007">
        <v>5210.92</v>
      </c>
      <c r="F7007">
        <v>291.23</v>
      </c>
      <c r="G7007">
        <v>630</v>
      </c>
      <c r="H7007" t="s">
        <v>18</v>
      </c>
      <c r="I7007">
        <f t="shared" si="219"/>
        <v>5</v>
      </c>
      <c r="J7007">
        <f t="shared" si="220"/>
        <v>0</v>
      </c>
    </row>
    <row r="7008" spans="1:10">
      <c r="A7008" t="s">
        <v>53</v>
      </c>
      <c r="B7008" s="57">
        <v>36288</v>
      </c>
      <c r="C7008">
        <v>1999</v>
      </c>
      <c r="D7008">
        <v>710</v>
      </c>
      <c r="E7008">
        <v>5210.92</v>
      </c>
      <c r="F7008">
        <v>59.59</v>
      </c>
      <c r="G7008">
        <v>640</v>
      </c>
      <c r="H7008" t="s">
        <v>18</v>
      </c>
      <c r="I7008">
        <f t="shared" si="219"/>
        <v>5</v>
      </c>
      <c r="J7008">
        <f t="shared" si="220"/>
        <v>0</v>
      </c>
    </row>
    <row r="7009" spans="1:10">
      <c r="A7009" t="s">
        <v>53</v>
      </c>
      <c r="B7009" s="57">
        <v>36288</v>
      </c>
      <c r="C7009">
        <v>1999</v>
      </c>
      <c r="D7009">
        <v>710</v>
      </c>
      <c r="E7009">
        <v>5210.92</v>
      </c>
      <c r="F7009">
        <v>36.94</v>
      </c>
      <c r="G7009">
        <v>649</v>
      </c>
      <c r="H7009" t="s">
        <v>55</v>
      </c>
      <c r="I7009">
        <f t="shared" si="219"/>
        <v>5</v>
      </c>
      <c r="J7009">
        <f t="shared" si="220"/>
        <v>0</v>
      </c>
    </row>
    <row r="7010" spans="1:10">
      <c r="A7010" t="s">
        <v>53</v>
      </c>
      <c r="B7010" s="57">
        <v>36288</v>
      </c>
      <c r="C7010">
        <v>1999</v>
      </c>
      <c r="D7010">
        <v>710</v>
      </c>
      <c r="E7010">
        <v>5210.92</v>
      </c>
      <c r="F7010">
        <v>119.05</v>
      </c>
      <c r="G7010">
        <v>650</v>
      </c>
      <c r="H7010" t="s">
        <v>18</v>
      </c>
      <c r="I7010">
        <f t="shared" si="219"/>
        <v>5</v>
      </c>
      <c r="J7010">
        <f t="shared" si="220"/>
        <v>0</v>
      </c>
    </row>
    <row r="7011" spans="1:10">
      <c r="A7011" t="s">
        <v>53</v>
      </c>
      <c r="B7011" s="57">
        <v>36288</v>
      </c>
      <c r="C7011">
        <v>1999</v>
      </c>
      <c r="D7011">
        <v>710</v>
      </c>
      <c r="E7011">
        <v>8547</v>
      </c>
      <c r="F7011">
        <v>6.28</v>
      </c>
      <c r="G7011">
        <v>517</v>
      </c>
      <c r="H7011" t="s">
        <v>54</v>
      </c>
      <c r="I7011">
        <f t="shared" si="219"/>
        <v>5</v>
      </c>
      <c r="J7011">
        <f t="shared" si="220"/>
        <v>0</v>
      </c>
    </row>
    <row r="7012" spans="1:10">
      <c r="A7012" t="s">
        <v>53</v>
      </c>
      <c r="B7012" s="57">
        <v>36288</v>
      </c>
      <c r="C7012">
        <v>1999</v>
      </c>
      <c r="D7012">
        <v>710</v>
      </c>
      <c r="E7012">
        <v>8547</v>
      </c>
      <c r="F7012">
        <v>2.95</v>
      </c>
      <c r="G7012">
        <v>518</v>
      </c>
      <c r="H7012" t="s">
        <v>54</v>
      </c>
      <c r="I7012">
        <f t="shared" si="219"/>
        <v>5</v>
      </c>
      <c r="J7012">
        <f t="shared" si="220"/>
        <v>0</v>
      </c>
    </row>
    <row r="7013" spans="1:10">
      <c r="A7013" t="s">
        <v>53</v>
      </c>
      <c r="B7013" s="57">
        <v>36288</v>
      </c>
      <c r="C7013">
        <v>1999</v>
      </c>
      <c r="D7013">
        <v>710</v>
      </c>
      <c r="E7013">
        <v>8547</v>
      </c>
      <c r="F7013">
        <v>20.71</v>
      </c>
      <c r="G7013">
        <v>542</v>
      </c>
      <c r="H7013" t="s">
        <v>54</v>
      </c>
      <c r="I7013">
        <f t="shared" si="219"/>
        <v>5</v>
      </c>
      <c r="J7013">
        <f t="shared" si="220"/>
        <v>0</v>
      </c>
    </row>
    <row r="7014" spans="1:10">
      <c r="A7014" t="s">
        <v>53</v>
      </c>
      <c r="B7014" s="57">
        <v>36288</v>
      </c>
      <c r="C7014">
        <v>1999</v>
      </c>
      <c r="D7014">
        <v>710</v>
      </c>
      <c r="F7014">
        <v>0.5</v>
      </c>
      <c r="G7014">
        <v>517</v>
      </c>
      <c r="H7014" t="s">
        <v>54</v>
      </c>
      <c r="I7014">
        <f t="shared" ref="I7014:I7077" si="221">MONTH(B7014)</f>
        <v>5</v>
      </c>
      <c r="J7014">
        <f t="shared" si="220"/>
        <v>0</v>
      </c>
    </row>
    <row r="7015" spans="1:10">
      <c r="A7015" t="s">
        <v>53</v>
      </c>
      <c r="B7015" s="57">
        <v>36288</v>
      </c>
      <c r="C7015">
        <v>1999</v>
      </c>
      <c r="D7015">
        <v>710</v>
      </c>
      <c r="F7015">
        <v>1.5</v>
      </c>
      <c r="G7015">
        <v>518</v>
      </c>
      <c r="H7015" t="s">
        <v>54</v>
      </c>
      <c r="I7015">
        <f t="shared" si="221"/>
        <v>5</v>
      </c>
      <c r="J7015">
        <f t="shared" si="220"/>
        <v>0</v>
      </c>
    </row>
    <row r="7016" spans="1:10">
      <c r="A7016" t="s">
        <v>53</v>
      </c>
      <c r="B7016" s="57">
        <v>36288</v>
      </c>
      <c r="C7016">
        <v>1999</v>
      </c>
      <c r="D7016">
        <v>710</v>
      </c>
      <c r="F7016">
        <v>5.67</v>
      </c>
      <c r="G7016">
        <v>519</v>
      </c>
      <c r="H7016" t="s">
        <v>54</v>
      </c>
      <c r="I7016">
        <f t="shared" si="221"/>
        <v>5</v>
      </c>
      <c r="J7016">
        <f t="shared" si="220"/>
        <v>0</v>
      </c>
    </row>
    <row r="7017" spans="1:10">
      <c r="A7017" t="s">
        <v>53</v>
      </c>
      <c r="B7017" s="57">
        <v>36288</v>
      </c>
      <c r="C7017">
        <v>1999</v>
      </c>
      <c r="D7017">
        <v>710</v>
      </c>
      <c r="F7017">
        <v>4.97</v>
      </c>
      <c r="G7017">
        <v>521</v>
      </c>
      <c r="H7017" t="s">
        <v>54</v>
      </c>
      <c r="I7017">
        <f t="shared" si="221"/>
        <v>5</v>
      </c>
      <c r="J7017">
        <f t="shared" si="220"/>
        <v>0</v>
      </c>
    </row>
    <row r="7018" spans="1:10">
      <c r="A7018" t="s">
        <v>53</v>
      </c>
      <c r="B7018" s="57">
        <v>36288</v>
      </c>
      <c r="C7018">
        <v>1999</v>
      </c>
      <c r="D7018">
        <v>710</v>
      </c>
      <c r="F7018">
        <v>1.62</v>
      </c>
      <c r="G7018">
        <v>523</v>
      </c>
      <c r="H7018" t="s">
        <v>54</v>
      </c>
      <c r="I7018">
        <f t="shared" si="221"/>
        <v>5</v>
      </c>
      <c r="J7018">
        <f t="shared" si="220"/>
        <v>0</v>
      </c>
    </row>
    <row r="7019" spans="1:10">
      <c r="A7019" t="s">
        <v>53</v>
      </c>
      <c r="B7019" s="57">
        <v>36288</v>
      </c>
      <c r="C7019">
        <v>1999</v>
      </c>
      <c r="D7019">
        <v>710</v>
      </c>
      <c r="F7019">
        <v>0.26</v>
      </c>
      <c r="G7019">
        <v>542</v>
      </c>
      <c r="H7019" t="s">
        <v>54</v>
      </c>
      <c r="I7019">
        <f t="shared" si="221"/>
        <v>5</v>
      </c>
      <c r="J7019">
        <f t="shared" si="220"/>
        <v>0</v>
      </c>
    </row>
    <row r="7020" spans="1:10">
      <c r="A7020" t="s">
        <v>53</v>
      </c>
      <c r="B7020" s="57">
        <v>36288</v>
      </c>
      <c r="C7020">
        <v>1999</v>
      </c>
      <c r="D7020">
        <v>710</v>
      </c>
      <c r="F7020">
        <v>1.73</v>
      </c>
      <c r="G7020">
        <v>610</v>
      </c>
      <c r="H7020" t="s">
        <v>18</v>
      </c>
      <c r="I7020">
        <f t="shared" si="221"/>
        <v>5</v>
      </c>
      <c r="J7020">
        <f t="shared" si="220"/>
        <v>0</v>
      </c>
    </row>
    <row r="7021" spans="1:10">
      <c r="A7021" t="s">
        <v>53</v>
      </c>
      <c r="B7021" s="57">
        <v>36288</v>
      </c>
      <c r="C7021">
        <v>1999</v>
      </c>
      <c r="D7021">
        <v>710</v>
      </c>
      <c r="F7021">
        <v>1.41</v>
      </c>
      <c r="G7021">
        <v>620</v>
      </c>
      <c r="H7021" t="s">
        <v>18</v>
      </c>
      <c r="I7021">
        <f t="shared" si="221"/>
        <v>5</v>
      </c>
      <c r="J7021">
        <f t="shared" si="220"/>
        <v>0</v>
      </c>
    </row>
    <row r="7022" spans="1:10">
      <c r="A7022" t="s">
        <v>53</v>
      </c>
      <c r="B7022" s="57">
        <v>36288</v>
      </c>
      <c r="C7022">
        <v>1999</v>
      </c>
      <c r="D7022">
        <v>710</v>
      </c>
      <c r="F7022">
        <v>12.66</v>
      </c>
      <c r="G7022">
        <v>630</v>
      </c>
      <c r="H7022" t="s">
        <v>18</v>
      </c>
      <c r="I7022">
        <f t="shared" si="221"/>
        <v>5</v>
      </c>
      <c r="J7022">
        <f t="shared" si="220"/>
        <v>0</v>
      </c>
    </row>
    <row r="7023" spans="1:10">
      <c r="A7023" t="s">
        <v>53</v>
      </c>
      <c r="B7023" s="57">
        <v>36288</v>
      </c>
      <c r="C7023">
        <v>1999</v>
      </c>
      <c r="D7023">
        <v>710</v>
      </c>
      <c r="F7023">
        <v>1.8</v>
      </c>
      <c r="G7023">
        <v>640</v>
      </c>
      <c r="H7023" t="s">
        <v>18</v>
      </c>
      <c r="I7023">
        <f t="shared" si="221"/>
        <v>5</v>
      </c>
      <c r="J7023">
        <f t="shared" si="220"/>
        <v>0</v>
      </c>
    </row>
    <row r="7024" spans="1:10">
      <c r="A7024" t="s">
        <v>53</v>
      </c>
      <c r="B7024" s="57">
        <v>36288</v>
      </c>
      <c r="C7024">
        <v>1999</v>
      </c>
      <c r="D7024">
        <v>710</v>
      </c>
      <c r="F7024">
        <v>0.55000000000000004</v>
      </c>
      <c r="G7024">
        <v>649</v>
      </c>
      <c r="H7024" t="s">
        <v>55</v>
      </c>
      <c r="I7024">
        <f t="shared" si="221"/>
        <v>5</v>
      </c>
      <c r="J7024">
        <f t="shared" si="220"/>
        <v>0</v>
      </c>
    </row>
    <row r="7025" spans="1:10">
      <c r="A7025" t="s">
        <v>53</v>
      </c>
      <c r="B7025" s="57">
        <v>36288</v>
      </c>
      <c r="C7025">
        <v>1999</v>
      </c>
      <c r="D7025">
        <v>710</v>
      </c>
      <c r="F7025">
        <v>4.75</v>
      </c>
      <c r="G7025">
        <v>650</v>
      </c>
      <c r="H7025" t="s">
        <v>18</v>
      </c>
      <c r="I7025">
        <f t="shared" si="221"/>
        <v>5</v>
      </c>
      <c r="J7025">
        <f t="shared" si="220"/>
        <v>0</v>
      </c>
    </row>
    <row r="7026" spans="1:10">
      <c r="A7026" t="s">
        <v>53</v>
      </c>
      <c r="B7026" s="57">
        <v>36288</v>
      </c>
      <c r="C7026">
        <v>1999</v>
      </c>
      <c r="D7026">
        <v>710</v>
      </c>
      <c r="F7026">
        <v>0.04</v>
      </c>
      <c r="G7026">
        <v>659</v>
      </c>
      <c r="H7026" t="s">
        <v>55</v>
      </c>
      <c r="I7026">
        <f t="shared" si="221"/>
        <v>5</v>
      </c>
      <c r="J7026">
        <f t="shared" si="220"/>
        <v>0</v>
      </c>
    </row>
    <row r="7027" spans="1:10">
      <c r="A7027" t="s">
        <v>53</v>
      </c>
      <c r="B7027" s="57">
        <v>36295</v>
      </c>
      <c r="C7027">
        <v>1999</v>
      </c>
      <c r="D7027">
        <v>710</v>
      </c>
      <c r="E7027">
        <v>4495.4399999999996</v>
      </c>
      <c r="F7027">
        <v>1.26</v>
      </c>
      <c r="G7027">
        <v>517</v>
      </c>
      <c r="H7027" t="s">
        <v>54</v>
      </c>
      <c r="I7027">
        <f t="shared" si="221"/>
        <v>5</v>
      </c>
      <c r="J7027">
        <f t="shared" si="220"/>
        <v>0</v>
      </c>
    </row>
    <row r="7028" spans="1:10">
      <c r="A7028" t="s">
        <v>53</v>
      </c>
      <c r="B7028" s="57">
        <v>36295</v>
      </c>
      <c r="C7028">
        <v>1999</v>
      </c>
      <c r="D7028">
        <v>710</v>
      </c>
      <c r="E7028">
        <v>4495.4399999999996</v>
      </c>
      <c r="F7028">
        <v>6.68</v>
      </c>
      <c r="G7028">
        <v>518</v>
      </c>
      <c r="H7028" t="s">
        <v>54</v>
      </c>
      <c r="I7028">
        <f t="shared" si="221"/>
        <v>5</v>
      </c>
      <c r="J7028">
        <f t="shared" si="220"/>
        <v>0</v>
      </c>
    </row>
    <row r="7029" spans="1:10">
      <c r="A7029" t="s">
        <v>53</v>
      </c>
      <c r="B7029" s="57">
        <v>36295</v>
      </c>
      <c r="C7029">
        <v>1999</v>
      </c>
      <c r="D7029">
        <v>710</v>
      </c>
      <c r="E7029">
        <v>4495.4399999999996</v>
      </c>
      <c r="F7029">
        <v>2.12</v>
      </c>
      <c r="G7029">
        <v>519</v>
      </c>
      <c r="H7029" t="s">
        <v>54</v>
      </c>
      <c r="I7029">
        <f t="shared" si="221"/>
        <v>5</v>
      </c>
      <c r="J7029">
        <f t="shared" si="220"/>
        <v>0</v>
      </c>
    </row>
    <row r="7030" spans="1:10">
      <c r="A7030" t="s">
        <v>53</v>
      </c>
      <c r="B7030" s="57">
        <v>36295</v>
      </c>
      <c r="C7030">
        <v>1999</v>
      </c>
      <c r="D7030">
        <v>710</v>
      </c>
      <c r="E7030">
        <v>4495.4399999999996</v>
      </c>
      <c r="F7030">
        <v>1.01</v>
      </c>
      <c r="G7030">
        <v>521</v>
      </c>
      <c r="H7030" t="s">
        <v>54</v>
      </c>
      <c r="I7030">
        <f t="shared" si="221"/>
        <v>5</v>
      </c>
      <c r="J7030">
        <f t="shared" si="220"/>
        <v>0</v>
      </c>
    </row>
    <row r="7031" spans="1:10">
      <c r="A7031" t="s">
        <v>53</v>
      </c>
      <c r="B7031" s="57">
        <v>36295</v>
      </c>
      <c r="C7031">
        <v>1999</v>
      </c>
      <c r="D7031">
        <v>710</v>
      </c>
      <c r="E7031">
        <v>4495.4399999999996</v>
      </c>
      <c r="F7031">
        <v>1.69</v>
      </c>
      <c r="G7031">
        <v>523</v>
      </c>
      <c r="H7031" t="s">
        <v>54</v>
      </c>
      <c r="I7031">
        <f t="shared" si="221"/>
        <v>5</v>
      </c>
      <c r="J7031">
        <f t="shared" si="220"/>
        <v>0</v>
      </c>
    </row>
    <row r="7032" spans="1:10">
      <c r="A7032" t="s">
        <v>53</v>
      </c>
      <c r="B7032" s="57">
        <v>36295</v>
      </c>
      <c r="C7032">
        <v>1999</v>
      </c>
      <c r="D7032">
        <v>710</v>
      </c>
      <c r="E7032">
        <v>4495.4399999999996</v>
      </c>
      <c r="F7032">
        <v>1.91</v>
      </c>
      <c r="G7032">
        <v>524</v>
      </c>
      <c r="H7032" t="s">
        <v>54</v>
      </c>
      <c r="I7032">
        <f t="shared" si="221"/>
        <v>5</v>
      </c>
      <c r="J7032">
        <f t="shared" si="220"/>
        <v>0</v>
      </c>
    </row>
    <row r="7033" spans="1:10">
      <c r="A7033" t="s">
        <v>53</v>
      </c>
      <c r="B7033" s="57">
        <v>36295</v>
      </c>
      <c r="C7033">
        <v>1999</v>
      </c>
      <c r="D7033">
        <v>710</v>
      </c>
      <c r="E7033">
        <v>4495.4399999999996</v>
      </c>
      <c r="F7033">
        <v>5.05</v>
      </c>
      <c r="G7033">
        <v>541</v>
      </c>
      <c r="H7033" t="s">
        <v>54</v>
      </c>
      <c r="I7033">
        <f t="shared" si="221"/>
        <v>5</v>
      </c>
      <c r="J7033">
        <f t="shared" si="220"/>
        <v>0</v>
      </c>
    </row>
    <row r="7034" spans="1:10">
      <c r="A7034" t="s">
        <v>53</v>
      </c>
      <c r="B7034" s="57">
        <v>36295</v>
      </c>
      <c r="C7034">
        <v>1999</v>
      </c>
      <c r="D7034">
        <v>710</v>
      </c>
      <c r="E7034">
        <v>4495.4399999999996</v>
      </c>
      <c r="F7034">
        <v>7.69</v>
      </c>
      <c r="G7034">
        <v>542</v>
      </c>
      <c r="H7034" t="s">
        <v>54</v>
      </c>
      <c r="I7034">
        <f t="shared" si="221"/>
        <v>5</v>
      </c>
      <c r="J7034">
        <f t="shared" si="220"/>
        <v>0</v>
      </c>
    </row>
    <row r="7035" spans="1:10">
      <c r="A7035" t="s">
        <v>53</v>
      </c>
      <c r="B7035" s="57">
        <v>36295</v>
      </c>
      <c r="C7035">
        <v>1999</v>
      </c>
      <c r="D7035">
        <v>710</v>
      </c>
      <c r="E7035">
        <v>5210.92</v>
      </c>
      <c r="F7035">
        <v>52.83</v>
      </c>
      <c r="G7035">
        <v>610</v>
      </c>
      <c r="H7035" t="s">
        <v>18</v>
      </c>
      <c r="I7035">
        <f t="shared" si="221"/>
        <v>5</v>
      </c>
      <c r="J7035">
        <f t="shared" si="220"/>
        <v>0</v>
      </c>
    </row>
    <row r="7036" spans="1:10">
      <c r="A7036" t="s">
        <v>53</v>
      </c>
      <c r="B7036" s="57">
        <v>36295</v>
      </c>
      <c r="C7036">
        <v>1999</v>
      </c>
      <c r="D7036">
        <v>710</v>
      </c>
      <c r="E7036">
        <v>5210.92</v>
      </c>
      <c r="F7036">
        <v>2.4</v>
      </c>
      <c r="G7036">
        <v>620</v>
      </c>
      <c r="H7036" t="s">
        <v>18</v>
      </c>
      <c r="I7036">
        <f t="shared" si="221"/>
        <v>5</v>
      </c>
      <c r="J7036">
        <f t="shared" si="220"/>
        <v>0</v>
      </c>
    </row>
    <row r="7037" spans="1:10">
      <c r="A7037" t="s">
        <v>53</v>
      </c>
      <c r="B7037" s="57">
        <v>36295</v>
      </c>
      <c r="C7037">
        <v>1999</v>
      </c>
      <c r="D7037">
        <v>710</v>
      </c>
      <c r="E7037">
        <v>5210.92</v>
      </c>
      <c r="F7037">
        <v>426.51</v>
      </c>
      <c r="G7037">
        <v>630</v>
      </c>
      <c r="H7037" t="s">
        <v>18</v>
      </c>
      <c r="I7037">
        <f t="shared" si="221"/>
        <v>5</v>
      </c>
      <c r="J7037">
        <f t="shared" si="220"/>
        <v>0</v>
      </c>
    </row>
    <row r="7038" spans="1:10">
      <c r="A7038" t="s">
        <v>53</v>
      </c>
      <c r="B7038" s="57">
        <v>36295</v>
      </c>
      <c r="C7038">
        <v>1999</v>
      </c>
      <c r="D7038">
        <v>710</v>
      </c>
      <c r="E7038">
        <v>5210.92</v>
      </c>
      <c r="F7038">
        <v>62.52</v>
      </c>
      <c r="G7038">
        <v>640</v>
      </c>
      <c r="H7038" t="s">
        <v>18</v>
      </c>
      <c r="I7038">
        <f t="shared" si="221"/>
        <v>5</v>
      </c>
      <c r="J7038">
        <f t="shared" si="220"/>
        <v>0</v>
      </c>
    </row>
    <row r="7039" spans="1:10">
      <c r="A7039" t="s">
        <v>53</v>
      </c>
      <c r="B7039" s="57">
        <v>36295</v>
      </c>
      <c r="C7039">
        <v>1999</v>
      </c>
      <c r="D7039">
        <v>710</v>
      </c>
      <c r="E7039">
        <v>5210.92</v>
      </c>
      <c r="F7039">
        <v>126.27</v>
      </c>
      <c r="G7039">
        <v>650</v>
      </c>
      <c r="H7039" t="s">
        <v>18</v>
      </c>
      <c r="I7039">
        <f t="shared" si="221"/>
        <v>5</v>
      </c>
      <c r="J7039">
        <f t="shared" si="220"/>
        <v>0</v>
      </c>
    </row>
    <row r="7040" spans="1:10">
      <c r="A7040" t="s">
        <v>53</v>
      </c>
      <c r="B7040" s="57">
        <v>36295</v>
      </c>
      <c r="C7040">
        <v>1999</v>
      </c>
      <c r="D7040">
        <v>710</v>
      </c>
      <c r="E7040">
        <v>5210.92</v>
      </c>
      <c r="F7040">
        <v>3.52</v>
      </c>
      <c r="G7040">
        <v>659</v>
      </c>
      <c r="H7040" t="s">
        <v>55</v>
      </c>
      <c r="I7040">
        <f t="shared" si="221"/>
        <v>5</v>
      </c>
      <c r="J7040">
        <f t="shared" si="220"/>
        <v>0</v>
      </c>
    </row>
    <row r="7041" spans="1:10">
      <c r="A7041" t="s">
        <v>53</v>
      </c>
      <c r="B7041" s="57">
        <v>36295</v>
      </c>
      <c r="C7041">
        <v>1999</v>
      </c>
      <c r="D7041">
        <v>710</v>
      </c>
      <c r="E7041">
        <v>8547</v>
      </c>
      <c r="F7041">
        <v>1.66</v>
      </c>
      <c r="G7041">
        <v>518</v>
      </c>
      <c r="H7041" t="s">
        <v>54</v>
      </c>
      <c r="I7041">
        <f t="shared" si="221"/>
        <v>5</v>
      </c>
      <c r="J7041">
        <f t="shared" si="220"/>
        <v>0</v>
      </c>
    </row>
    <row r="7042" spans="1:10">
      <c r="A7042" t="s">
        <v>53</v>
      </c>
      <c r="B7042" s="57">
        <v>36295</v>
      </c>
      <c r="C7042">
        <v>1999</v>
      </c>
      <c r="D7042">
        <v>710</v>
      </c>
      <c r="E7042">
        <v>8547</v>
      </c>
      <c r="F7042">
        <v>0.77</v>
      </c>
      <c r="G7042">
        <v>519</v>
      </c>
      <c r="H7042" t="s">
        <v>54</v>
      </c>
      <c r="I7042">
        <f t="shared" si="221"/>
        <v>5</v>
      </c>
      <c r="J7042">
        <f t="shared" si="220"/>
        <v>0</v>
      </c>
    </row>
    <row r="7043" spans="1:10">
      <c r="A7043" t="s">
        <v>53</v>
      </c>
      <c r="B7043" s="57">
        <v>36295</v>
      </c>
      <c r="C7043">
        <v>1999</v>
      </c>
      <c r="D7043">
        <v>710</v>
      </c>
      <c r="E7043">
        <v>8547</v>
      </c>
      <c r="F7043">
        <v>1.83</v>
      </c>
      <c r="G7043">
        <v>541</v>
      </c>
      <c r="H7043" t="s">
        <v>54</v>
      </c>
      <c r="I7043">
        <f t="shared" si="221"/>
        <v>5</v>
      </c>
      <c r="J7043">
        <f t="shared" ref="J7043:J7106" si="222">IF(I7043&lt;7,0,1)</f>
        <v>0</v>
      </c>
    </row>
    <row r="7044" spans="1:10">
      <c r="A7044" t="s">
        <v>53</v>
      </c>
      <c r="B7044" s="57">
        <v>36295</v>
      </c>
      <c r="C7044">
        <v>1999</v>
      </c>
      <c r="D7044">
        <v>710</v>
      </c>
      <c r="F7044">
        <v>0.04</v>
      </c>
      <c r="G7044">
        <v>517</v>
      </c>
      <c r="H7044" t="s">
        <v>54</v>
      </c>
      <c r="I7044">
        <f t="shared" si="221"/>
        <v>5</v>
      </c>
      <c r="J7044">
        <f t="shared" si="222"/>
        <v>0</v>
      </c>
    </row>
    <row r="7045" spans="1:10">
      <c r="A7045" t="s">
        <v>53</v>
      </c>
      <c r="B7045" s="57">
        <v>36295</v>
      </c>
      <c r="C7045">
        <v>1999</v>
      </c>
      <c r="D7045">
        <v>710</v>
      </c>
      <c r="F7045">
        <v>0.4</v>
      </c>
      <c r="G7045">
        <v>518</v>
      </c>
      <c r="H7045" t="s">
        <v>54</v>
      </c>
      <c r="I7045">
        <f t="shared" si="221"/>
        <v>5</v>
      </c>
      <c r="J7045">
        <f t="shared" si="222"/>
        <v>0</v>
      </c>
    </row>
    <row r="7046" spans="1:10">
      <c r="A7046" t="s">
        <v>53</v>
      </c>
      <c r="B7046" s="57">
        <v>36295</v>
      </c>
      <c r="C7046">
        <v>1999</v>
      </c>
      <c r="D7046">
        <v>710</v>
      </c>
      <c r="F7046">
        <v>3.01</v>
      </c>
      <c r="G7046">
        <v>519</v>
      </c>
      <c r="H7046" t="s">
        <v>54</v>
      </c>
      <c r="I7046">
        <f t="shared" si="221"/>
        <v>5</v>
      </c>
      <c r="J7046">
        <f t="shared" si="222"/>
        <v>0</v>
      </c>
    </row>
    <row r="7047" spans="1:10">
      <c r="A7047" t="s">
        <v>53</v>
      </c>
      <c r="B7047" s="57">
        <v>36295</v>
      </c>
      <c r="C7047">
        <v>1999</v>
      </c>
      <c r="D7047">
        <v>710</v>
      </c>
      <c r="F7047">
        <v>0.92</v>
      </c>
      <c r="G7047">
        <v>521</v>
      </c>
      <c r="H7047" t="s">
        <v>54</v>
      </c>
      <c r="I7047">
        <f t="shared" si="221"/>
        <v>5</v>
      </c>
      <c r="J7047">
        <f t="shared" si="222"/>
        <v>0</v>
      </c>
    </row>
    <row r="7048" spans="1:10">
      <c r="A7048" t="s">
        <v>53</v>
      </c>
      <c r="B7048" s="57">
        <v>36295</v>
      </c>
      <c r="C7048">
        <v>1999</v>
      </c>
      <c r="D7048">
        <v>710</v>
      </c>
      <c r="F7048">
        <v>0.83</v>
      </c>
      <c r="G7048">
        <v>523</v>
      </c>
      <c r="H7048" t="s">
        <v>54</v>
      </c>
      <c r="I7048">
        <f t="shared" si="221"/>
        <v>5</v>
      </c>
      <c r="J7048">
        <f t="shared" si="222"/>
        <v>0</v>
      </c>
    </row>
    <row r="7049" spans="1:10">
      <c r="A7049" t="s">
        <v>53</v>
      </c>
      <c r="B7049" s="57">
        <v>36295</v>
      </c>
      <c r="C7049">
        <v>1999</v>
      </c>
      <c r="D7049">
        <v>710</v>
      </c>
      <c r="F7049">
        <v>0.13</v>
      </c>
      <c r="G7049">
        <v>524</v>
      </c>
      <c r="H7049" t="s">
        <v>54</v>
      </c>
      <c r="I7049">
        <f t="shared" si="221"/>
        <v>5</v>
      </c>
      <c r="J7049">
        <f t="shared" si="222"/>
        <v>0</v>
      </c>
    </row>
    <row r="7050" spans="1:10">
      <c r="A7050" t="s">
        <v>53</v>
      </c>
      <c r="B7050" s="57">
        <v>36295</v>
      </c>
      <c r="C7050">
        <v>1999</v>
      </c>
      <c r="D7050">
        <v>710</v>
      </c>
      <c r="F7050">
        <v>0.02</v>
      </c>
      <c r="G7050">
        <v>541</v>
      </c>
      <c r="H7050" t="s">
        <v>54</v>
      </c>
      <c r="I7050">
        <f t="shared" si="221"/>
        <v>5</v>
      </c>
      <c r="J7050">
        <f t="shared" si="222"/>
        <v>0</v>
      </c>
    </row>
    <row r="7051" spans="1:10">
      <c r="A7051" t="s">
        <v>53</v>
      </c>
      <c r="B7051" s="57">
        <v>36295</v>
      </c>
      <c r="C7051">
        <v>1999</v>
      </c>
      <c r="D7051">
        <v>710</v>
      </c>
      <c r="F7051">
        <v>5.16</v>
      </c>
      <c r="G7051">
        <v>610</v>
      </c>
      <c r="H7051" t="s">
        <v>18</v>
      </c>
      <c r="I7051">
        <f t="shared" si="221"/>
        <v>5</v>
      </c>
      <c r="J7051">
        <f t="shared" si="222"/>
        <v>0</v>
      </c>
    </row>
    <row r="7052" spans="1:10">
      <c r="A7052" t="s">
        <v>53</v>
      </c>
      <c r="B7052" s="57">
        <v>36295</v>
      </c>
      <c r="C7052">
        <v>1999</v>
      </c>
      <c r="D7052">
        <v>710</v>
      </c>
      <c r="F7052">
        <v>2.4300000000000002</v>
      </c>
      <c r="G7052">
        <v>620</v>
      </c>
      <c r="H7052" t="s">
        <v>18</v>
      </c>
      <c r="I7052">
        <f t="shared" si="221"/>
        <v>5</v>
      </c>
      <c r="J7052">
        <f t="shared" si="222"/>
        <v>0</v>
      </c>
    </row>
    <row r="7053" spans="1:10">
      <c r="A7053" t="s">
        <v>53</v>
      </c>
      <c r="B7053" s="57">
        <v>36295</v>
      </c>
      <c r="C7053">
        <v>1999</v>
      </c>
      <c r="D7053">
        <v>710</v>
      </c>
      <c r="F7053">
        <v>12.74</v>
      </c>
      <c r="G7053">
        <v>630</v>
      </c>
      <c r="H7053" t="s">
        <v>18</v>
      </c>
      <c r="I7053">
        <f t="shared" si="221"/>
        <v>5</v>
      </c>
      <c r="J7053">
        <f t="shared" si="222"/>
        <v>0</v>
      </c>
    </row>
    <row r="7054" spans="1:10">
      <c r="A7054" t="s">
        <v>53</v>
      </c>
      <c r="B7054" s="57">
        <v>36295</v>
      </c>
      <c r="C7054">
        <v>1999</v>
      </c>
      <c r="D7054">
        <v>710</v>
      </c>
      <c r="F7054">
        <v>1.5</v>
      </c>
      <c r="G7054">
        <v>640</v>
      </c>
      <c r="H7054" t="s">
        <v>18</v>
      </c>
      <c r="I7054">
        <f t="shared" si="221"/>
        <v>5</v>
      </c>
      <c r="J7054">
        <f t="shared" si="222"/>
        <v>0</v>
      </c>
    </row>
    <row r="7055" spans="1:10">
      <c r="A7055" t="s">
        <v>53</v>
      </c>
      <c r="B7055" s="57">
        <v>36295</v>
      </c>
      <c r="C7055">
        <v>1999</v>
      </c>
      <c r="D7055">
        <v>710</v>
      </c>
      <c r="F7055">
        <v>0</v>
      </c>
      <c r="G7055">
        <v>649</v>
      </c>
      <c r="H7055" t="s">
        <v>55</v>
      </c>
      <c r="I7055">
        <f t="shared" si="221"/>
        <v>5</v>
      </c>
      <c r="J7055">
        <f t="shared" si="222"/>
        <v>0</v>
      </c>
    </row>
    <row r="7056" spans="1:10">
      <c r="A7056" t="s">
        <v>53</v>
      </c>
      <c r="B7056" s="57">
        <v>36295</v>
      </c>
      <c r="C7056">
        <v>1999</v>
      </c>
      <c r="D7056">
        <v>710</v>
      </c>
      <c r="F7056">
        <v>4.38</v>
      </c>
      <c r="G7056">
        <v>650</v>
      </c>
      <c r="H7056" t="s">
        <v>18</v>
      </c>
      <c r="I7056">
        <f t="shared" si="221"/>
        <v>5</v>
      </c>
      <c r="J7056">
        <f t="shared" si="222"/>
        <v>0</v>
      </c>
    </row>
    <row r="7057" spans="1:10">
      <c r="A7057" t="s">
        <v>53</v>
      </c>
      <c r="B7057" s="57">
        <v>36295</v>
      </c>
      <c r="C7057">
        <v>1999</v>
      </c>
      <c r="D7057">
        <v>710</v>
      </c>
      <c r="F7057">
        <v>0.25</v>
      </c>
      <c r="G7057">
        <v>659</v>
      </c>
      <c r="H7057" t="s">
        <v>55</v>
      </c>
      <c r="I7057">
        <f t="shared" si="221"/>
        <v>5</v>
      </c>
      <c r="J7057">
        <f t="shared" si="222"/>
        <v>0</v>
      </c>
    </row>
    <row r="7058" spans="1:10">
      <c r="A7058" t="s">
        <v>53</v>
      </c>
      <c r="B7058" s="57">
        <v>36302</v>
      </c>
      <c r="C7058">
        <v>1999</v>
      </c>
      <c r="D7058">
        <v>710</v>
      </c>
      <c r="E7058">
        <v>4495.4399999999996</v>
      </c>
      <c r="F7058">
        <v>0.87</v>
      </c>
      <c r="G7058">
        <v>517</v>
      </c>
      <c r="H7058" t="s">
        <v>54</v>
      </c>
      <c r="I7058">
        <f t="shared" si="221"/>
        <v>5</v>
      </c>
      <c r="J7058">
        <f t="shared" si="222"/>
        <v>0</v>
      </c>
    </row>
    <row r="7059" spans="1:10">
      <c r="A7059" t="s">
        <v>53</v>
      </c>
      <c r="B7059" s="57">
        <v>36302</v>
      </c>
      <c r="C7059">
        <v>1999</v>
      </c>
      <c r="D7059">
        <v>710</v>
      </c>
      <c r="E7059">
        <v>4495.4399999999996</v>
      </c>
      <c r="F7059">
        <v>8.27</v>
      </c>
      <c r="G7059">
        <v>518</v>
      </c>
      <c r="H7059" t="s">
        <v>54</v>
      </c>
      <c r="I7059">
        <f t="shared" si="221"/>
        <v>5</v>
      </c>
      <c r="J7059">
        <f t="shared" si="222"/>
        <v>0</v>
      </c>
    </row>
    <row r="7060" spans="1:10">
      <c r="A7060" t="s">
        <v>53</v>
      </c>
      <c r="B7060" s="57">
        <v>36302</v>
      </c>
      <c r="C7060">
        <v>1999</v>
      </c>
      <c r="D7060">
        <v>710</v>
      </c>
      <c r="E7060">
        <v>4495.4399999999996</v>
      </c>
      <c r="F7060">
        <v>0.17</v>
      </c>
      <c r="G7060">
        <v>519</v>
      </c>
      <c r="H7060" t="s">
        <v>54</v>
      </c>
      <c r="I7060">
        <f t="shared" si="221"/>
        <v>5</v>
      </c>
      <c r="J7060">
        <f t="shared" si="222"/>
        <v>0</v>
      </c>
    </row>
    <row r="7061" spans="1:10">
      <c r="A7061" t="s">
        <v>53</v>
      </c>
      <c r="B7061" s="57">
        <v>36302</v>
      </c>
      <c r="C7061">
        <v>1999</v>
      </c>
      <c r="D7061">
        <v>710</v>
      </c>
      <c r="E7061">
        <v>4495.4399999999996</v>
      </c>
      <c r="F7061">
        <v>0.27</v>
      </c>
      <c r="G7061">
        <v>521</v>
      </c>
      <c r="H7061" t="s">
        <v>54</v>
      </c>
      <c r="I7061">
        <f t="shared" si="221"/>
        <v>5</v>
      </c>
      <c r="J7061">
        <f t="shared" si="222"/>
        <v>0</v>
      </c>
    </row>
    <row r="7062" spans="1:10">
      <c r="A7062" t="s">
        <v>53</v>
      </c>
      <c r="B7062" s="57">
        <v>36302</v>
      </c>
      <c r="C7062">
        <v>1999</v>
      </c>
      <c r="D7062">
        <v>710</v>
      </c>
      <c r="E7062">
        <v>4495.4399999999996</v>
      </c>
      <c r="F7062">
        <v>3.12</v>
      </c>
      <c r="G7062">
        <v>541</v>
      </c>
      <c r="H7062" t="s">
        <v>54</v>
      </c>
      <c r="I7062">
        <f t="shared" si="221"/>
        <v>5</v>
      </c>
      <c r="J7062">
        <f t="shared" si="222"/>
        <v>0</v>
      </c>
    </row>
    <row r="7063" spans="1:10">
      <c r="A7063" t="s">
        <v>53</v>
      </c>
      <c r="B7063" s="57">
        <v>36302</v>
      </c>
      <c r="C7063">
        <v>1999</v>
      </c>
      <c r="D7063">
        <v>710</v>
      </c>
      <c r="E7063">
        <v>4495.4399999999996</v>
      </c>
      <c r="F7063">
        <v>11.98</v>
      </c>
      <c r="G7063">
        <v>542</v>
      </c>
      <c r="H7063" t="s">
        <v>54</v>
      </c>
      <c r="I7063">
        <f t="shared" si="221"/>
        <v>5</v>
      </c>
      <c r="J7063">
        <f t="shared" si="222"/>
        <v>0</v>
      </c>
    </row>
    <row r="7064" spans="1:10">
      <c r="A7064" t="s">
        <v>53</v>
      </c>
      <c r="B7064" s="57">
        <v>36302</v>
      </c>
      <c r="C7064">
        <v>1999</v>
      </c>
      <c r="D7064">
        <v>710</v>
      </c>
      <c r="E7064">
        <v>4495.4399999999996</v>
      </c>
      <c r="F7064">
        <v>0.56000000000000005</v>
      </c>
      <c r="G7064">
        <v>543</v>
      </c>
      <c r="H7064" t="s">
        <v>54</v>
      </c>
      <c r="I7064">
        <f t="shared" si="221"/>
        <v>5</v>
      </c>
      <c r="J7064">
        <f t="shared" si="222"/>
        <v>0</v>
      </c>
    </row>
    <row r="7065" spans="1:10">
      <c r="A7065" t="s">
        <v>53</v>
      </c>
      <c r="B7065" s="57">
        <v>36302</v>
      </c>
      <c r="C7065">
        <v>1999</v>
      </c>
      <c r="D7065">
        <v>710</v>
      </c>
      <c r="E7065">
        <v>4563.53</v>
      </c>
      <c r="F7065">
        <v>44.9</v>
      </c>
      <c r="G7065">
        <v>610</v>
      </c>
      <c r="H7065" t="s">
        <v>18</v>
      </c>
      <c r="I7065">
        <f t="shared" si="221"/>
        <v>5</v>
      </c>
      <c r="J7065">
        <f t="shared" si="222"/>
        <v>0</v>
      </c>
    </row>
    <row r="7066" spans="1:10">
      <c r="A7066" t="s">
        <v>53</v>
      </c>
      <c r="B7066" s="57">
        <v>36302</v>
      </c>
      <c r="C7066">
        <v>1999</v>
      </c>
      <c r="D7066">
        <v>710</v>
      </c>
      <c r="E7066">
        <v>5210.92</v>
      </c>
      <c r="F7066">
        <v>47.47</v>
      </c>
      <c r="G7066">
        <v>610</v>
      </c>
      <c r="H7066" t="s">
        <v>18</v>
      </c>
      <c r="I7066">
        <f t="shared" si="221"/>
        <v>5</v>
      </c>
      <c r="J7066">
        <f t="shared" si="222"/>
        <v>0</v>
      </c>
    </row>
    <row r="7067" spans="1:10">
      <c r="A7067" t="s">
        <v>53</v>
      </c>
      <c r="B7067" s="57">
        <v>36302</v>
      </c>
      <c r="C7067">
        <v>1999</v>
      </c>
      <c r="D7067">
        <v>710</v>
      </c>
      <c r="E7067">
        <v>5210.92</v>
      </c>
      <c r="F7067">
        <v>0.31</v>
      </c>
      <c r="G7067">
        <v>620</v>
      </c>
      <c r="H7067" t="s">
        <v>18</v>
      </c>
      <c r="I7067">
        <f t="shared" si="221"/>
        <v>5</v>
      </c>
      <c r="J7067">
        <f t="shared" si="222"/>
        <v>0</v>
      </c>
    </row>
    <row r="7068" spans="1:10">
      <c r="A7068" t="s">
        <v>53</v>
      </c>
      <c r="B7068" s="57">
        <v>36302</v>
      </c>
      <c r="C7068">
        <v>1999</v>
      </c>
      <c r="D7068">
        <v>710</v>
      </c>
      <c r="E7068">
        <v>5210.92</v>
      </c>
      <c r="F7068">
        <v>278.26</v>
      </c>
      <c r="G7068">
        <v>630</v>
      </c>
      <c r="H7068" t="s">
        <v>18</v>
      </c>
      <c r="I7068">
        <f t="shared" si="221"/>
        <v>5</v>
      </c>
      <c r="J7068">
        <f t="shared" si="222"/>
        <v>0</v>
      </c>
    </row>
    <row r="7069" spans="1:10">
      <c r="A7069" t="s">
        <v>53</v>
      </c>
      <c r="B7069" s="57">
        <v>36302</v>
      </c>
      <c r="C7069">
        <v>1999</v>
      </c>
      <c r="D7069">
        <v>710</v>
      </c>
      <c r="E7069">
        <v>5210.92</v>
      </c>
      <c r="F7069">
        <v>81.040000000000006</v>
      </c>
      <c r="G7069">
        <v>640</v>
      </c>
      <c r="H7069" t="s">
        <v>18</v>
      </c>
      <c r="I7069">
        <f t="shared" si="221"/>
        <v>5</v>
      </c>
      <c r="J7069">
        <f t="shared" si="222"/>
        <v>0</v>
      </c>
    </row>
    <row r="7070" spans="1:10">
      <c r="A7070" t="s">
        <v>53</v>
      </c>
      <c r="B7070" s="57">
        <v>36302</v>
      </c>
      <c r="C7070">
        <v>1999</v>
      </c>
      <c r="D7070">
        <v>710</v>
      </c>
      <c r="E7070">
        <v>5210.92</v>
      </c>
      <c r="F7070">
        <v>134.80000000000001</v>
      </c>
      <c r="G7070">
        <v>650</v>
      </c>
      <c r="H7070" t="s">
        <v>18</v>
      </c>
      <c r="I7070">
        <f t="shared" si="221"/>
        <v>5</v>
      </c>
      <c r="J7070">
        <f t="shared" si="222"/>
        <v>0</v>
      </c>
    </row>
    <row r="7071" spans="1:10">
      <c r="A7071" t="s">
        <v>53</v>
      </c>
      <c r="B7071" s="57">
        <v>36302</v>
      </c>
      <c r="C7071">
        <v>1999</v>
      </c>
      <c r="D7071">
        <v>710</v>
      </c>
      <c r="E7071">
        <v>5210.92</v>
      </c>
      <c r="F7071">
        <v>19.649999999999999</v>
      </c>
      <c r="G7071">
        <v>659</v>
      </c>
      <c r="H7071" t="s">
        <v>55</v>
      </c>
      <c r="I7071">
        <f t="shared" si="221"/>
        <v>5</v>
      </c>
      <c r="J7071">
        <f t="shared" si="222"/>
        <v>0</v>
      </c>
    </row>
    <row r="7072" spans="1:10">
      <c r="A7072" t="s">
        <v>53</v>
      </c>
      <c r="B7072" s="57">
        <v>36302</v>
      </c>
      <c r="C7072">
        <v>1999</v>
      </c>
      <c r="D7072">
        <v>710</v>
      </c>
      <c r="E7072">
        <v>8547</v>
      </c>
      <c r="F7072">
        <v>3.21</v>
      </c>
      <c r="G7072">
        <v>518</v>
      </c>
      <c r="H7072" t="s">
        <v>54</v>
      </c>
      <c r="I7072">
        <f t="shared" si="221"/>
        <v>5</v>
      </c>
      <c r="J7072">
        <f t="shared" si="222"/>
        <v>0</v>
      </c>
    </row>
    <row r="7073" spans="1:10">
      <c r="A7073" t="s">
        <v>53</v>
      </c>
      <c r="B7073" s="57">
        <v>36302</v>
      </c>
      <c r="C7073">
        <v>1999</v>
      </c>
      <c r="D7073">
        <v>710</v>
      </c>
      <c r="E7073">
        <v>8547</v>
      </c>
      <c r="F7073">
        <v>7.48</v>
      </c>
      <c r="G7073">
        <v>519</v>
      </c>
      <c r="H7073" t="s">
        <v>54</v>
      </c>
      <c r="I7073">
        <f t="shared" si="221"/>
        <v>5</v>
      </c>
      <c r="J7073">
        <f t="shared" si="222"/>
        <v>0</v>
      </c>
    </row>
    <row r="7074" spans="1:10">
      <c r="A7074" t="s">
        <v>53</v>
      </c>
      <c r="B7074" s="57">
        <v>36302</v>
      </c>
      <c r="C7074">
        <v>1999</v>
      </c>
      <c r="D7074">
        <v>710</v>
      </c>
      <c r="E7074">
        <v>8547</v>
      </c>
      <c r="F7074">
        <v>4.9800000000000004</v>
      </c>
      <c r="G7074">
        <v>541</v>
      </c>
      <c r="H7074" t="s">
        <v>54</v>
      </c>
      <c r="I7074">
        <f t="shared" si="221"/>
        <v>5</v>
      </c>
      <c r="J7074">
        <f t="shared" si="222"/>
        <v>0</v>
      </c>
    </row>
    <row r="7075" spans="1:10">
      <c r="A7075" t="s">
        <v>53</v>
      </c>
      <c r="B7075" s="57">
        <v>36302</v>
      </c>
      <c r="C7075">
        <v>1999</v>
      </c>
      <c r="D7075">
        <v>710</v>
      </c>
      <c r="E7075">
        <v>8547</v>
      </c>
      <c r="F7075">
        <v>4.6399999999999997</v>
      </c>
      <c r="G7075">
        <v>542</v>
      </c>
      <c r="H7075" t="s">
        <v>54</v>
      </c>
      <c r="I7075">
        <f t="shared" si="221"/>
        <v>5</v>
      </c>
      <c r="J7075">
        <f t="shared" si="222"/>
        <v>0</v>
      </c>
    </row>
    <row r="7076" spans="1:10">
      <c r="A7076" t="s">
        <v>53</v>
      </c>
      <c r="B7076" s="57">
        <v>36302</v>
      </c>
      <c r="C7076">
        <v>1999</v>
      </c>
      <c r="D7076">
        <v>710</v>
      </c>
      <c r="F7076">
        <v>0.49</v>
      </c>
      <c r="G7076">
        <v>517</v>
      </c>
      <c r="H7076" t="s">
        <v>54</v>
      </c>
      <c r="I7076">
        <f t="shared" si="221"/>
        <v>5</v>
      </c>
      <c r="J7076">
        <f t="shared" si="222"/>
        <v>0</v>
      </c>
    </row>
    <row r="7077" spans="1:10">
      <c r="A7077" t="s">
        <v>53</v>
      </c>
      <c r="B7077" s="57">
        <v>36302</v>
      </c>
      <c r="C7077">
        <v>1999</v>
      </c>
      <c r="D7077">
        <v>710</v>
      </c>
      <c r="F7077">
        <v>0.24</v>
      </c>
      <c r="G7077">
        <v>518</v>
      </c>
      <c r="H7077" t="s">
        <v>54</v>
      </c>
      <c r="I7077">
        <f t="shared" si="221"/>
        <v>5</v>
      </c>
      <c r="J7077">
        <f t="shared" si="222"/>
        <v>0</v>
      </c>
    </row>
    <row r="7078" spans="1:10">
      <c r="A7078" t="s">
        <v>53</v>
      </c>
      <c r="B7078" s="57">
        <v>36302</v>
      </c>
      <c r="C7078">
        <v>1999</v>
      </c>
      <c r="D7078">
        <v>710</v>
      </c>
      <c r="F7078">
        <v>0.28000000000000003</v>
      </c>
      <c r="G7078">
        <v>519</v>
      </c>
      <c r="H7078" t="s">
        <v>54</v>
      </c>
      <c r="I7078">
        <f t="shared" ref="I7078:I7141" si="223">MONTH(B7078)</f>
        <v>5</v>
      </c>
      <c r="J7078">
        <f t="shared" si="222"/>
        <v>0</v>
      </c>
    </row>
    <row r="7079" spans="1:10">
      <c r="A7079" t="s">
        <v>53</v>
      </c>
      <c r="B7079" s="57">
        <v>36302</v>
      </c>
      <c r="C7079">
        <v>1999</v>
      </c>
      <c r="D7079">
        <v>710</v>
      </c>
      <c r="F7079">
        <v>0</v>
      </c>
      <c r="G7079">
        <v>521</v>
      </c>
      <c r="H7079" t="s">
        <v>54</v>
      </c>
      <c r="I7079">
        <f t="shared" si="223"/>
        <v>5</v>
      </c>
      <c r="J7079">
        <f t="shared" si="222"/>
        <v>0</v>
      </c>
    </row>
    <row r="7080" spans="1:10">
      <c r="A7080" t="s">
        <v>53</v>
      </c>
      <c r="B7080" s="57">
        <v>36302</v>
      </c>
      <c r="C7080">
        <v>1999</v>
      </c>
      <c r="D7080">
        <v>710</v>
      </c>
      <c r="F7080">
        <v>0.09</v>
      </c>
      <c r="G7080">
        <v>541</v>
      </c>
      <c r="H7080" t="s">
        <v>54</v>
      </c>
      <c r="I7080">
        <f t="shared" si="223"/>
        <v>5</v>
      </c>
      <c r="J7080">
        <f t="shared" si="222"/>
        <v>0</v>
      </c>
    </row>
    <row r="7081" spans="1:10">
      <c r="A7081" t="s">
        <v>53</v>
      </c>
      <c r="B7081" s="57">
        <v>36302</v>
      </c>
      <c r="C7081">
        <v>1999</v>
      </c>
      <c r="D7081">
        <v>710</v>
      </c>
      <c r="F7081">
        <v>3.64</v>
      </c>
      <c r="G7081">
        <v>610</v>
      </c>
      <c r="H7081" t="s">
        <v>18</v>
      </c>
      <c r="I7081">
        <f t="shared" si="223"/>
        <v>5</v>
      </c>
      <c r="J7081">
        <f t="shared" si="222"/>
        <v>0</v>
      </c>
    </row>
    <row r="7082" spans="1:10">
      <c r="A7082" t="s">
        <v>53</v>
      </c>
      <c r="B7082" s="57">
        <v>36302</v>
      </c>
      <c r="C7082">
        <v>1999</v>
      </c>
      <c r="D7082">
        <v>710</v>
      </c>
      <c r="F7082">
        <v>4.8</v>
      </c>
      <c r="G7082">
        <v>620</v>
      </c>
      <c r="H7082" t="s">
        <v>18</v>
      </c>
      <c r="I7082">
        <f t="shared" si="223"/>
        <v>5</v>
      </c>
      <c r="J7082">
        <f t="shared" si="222"/>
        <v>0</v>
      </c>
    </row>
    <row r="7083" spans="1:10">
      <c r="A7083" t="s">
        <v>53</v>
      </c>
      <c r="B7083" s="57">
        <v>36302</v>
      </c>
      <c r="C7083">
        <v>1999</v>
      </c>
      <c r="D7083">
        <v>710</v>
      </c>
      <c r="F7083">
        <v>7.4</v>
      </c>
      <c r="G7083">
        <v>630</v>
      </c>
      <c r="H7083" t="s">
        <v>18</v>
      </c>
      <c r="I7083">
        <f t="shared" si="223"/>
        <v>5</v>
      </c>
      <c r="J7083">
        <f t="shared" si="222"/>
        <v>0</v>
      </c>
    </row>
    <row r="7084" spans="1:10">
      <c r="A7084" t="s">
        <v>53</v>
      </c>
      <c r="B7084" s="57">
        <v>36302</v>
      </c>
      <c r="C7084">
        <v>1999</v>
      </c>
      <c r="D7084">
        <v>710</v>
      </c>
      <c r="F7084">
        <v>1.6</v>
      </c>
      <c r="G7084">
        <v>640</v>
      </c>
      <c r="H7084" t="s">
        <v>18</v>
      </c>
      <c r="I7084">
        <f t="shared" si="223"/>
        <v>5</v>
      </c>
      <c r="J7084">
        <f t="shared" si="222"/>
        <v>0</v>
      </c>
    </row>
    <row r="7085" spans="1:10">
      <c r="A7085" t="s">
        <v>53</v>
      </c>
      <c r="B7085" s="57">
        <v>36302</v>
      </c>
      <c r="C7085">
        <v>1999</v>
      </c>
      <c r="D7085">
        <v>710</v>
      </c>
      <c r="F7085">
        <v>0.01</v>
      </c>
      <c r="G7085">
        <v>649</v>
      </c>
      <c r="H7085" t="s">
        <v>55</v>
      </c>
      <c r="I7085">
        <f t="shared" si="223"/>
        <v>5</v>
      </c>
      <c r="J7085">
        <f t="shared" si="222"/>
        <v>0</v>
      </c>
    </row>
    <row r="7086" spans="1:10">
      <c r="A7086" t="s">
        <v>53</v>
      </c>
      <c r="B7086" s="57">
        <v>36302</v>
      </c>
      <c r="C7086">
        <v>1999</v>
      </c>
      <c r="D7086">
        <v>710</v>
      </c>
      <c r="F7086">
        <v>4.3899999999999997</v>
      </c>
      <c r="G7086">
        <v>650</v>
      </c>
      <c r="H7086" t="s">
        <v>18</v>
      </c>
      <c r="I7086">
        <f t="shared" si="223"/>
        <v>5</v>
      </c>
      <c r="J7086">
        <f t="shared" si="222"/>
        <v>0</v>
      </c>
    </row>
    <row r="7087" spans="1:10">
      <c r="A7087" t="s">
        <v>53</v>
      </c>
      <c r="B7087" s="57">
        <v>36302</v>
      </c>
      <c r="C7087">
        <v>1999</v>
      </c>
      <c r="D7087">
        <v>710</v>
      </c>
      <c r="F7087">
        <v>0.83</v>
      </c>
      <c r="G7087">
        <v>659</v>
      </c>
      <c r="H7087" t="s">
        <v>55</v>
      </c>
      <c r="I7087">
        <f t="shared" si="223"/>
        <v>5</v>
      </c>
      <c r="J7087">
        <f t="shared" si="222"/>
        <v>0</v>
      </c>
    </row>
    <row r="7088" spans="1:10">
      <c r="A7088" t="s">
        <v>53</v>
      </c>
      <c r="B7088" s="57">
        <v>36309</v>
      </c>
      <c r="C7088">
        <v>1999</v>
      </c>
      <c r="D7088">
        <v>710</v>
      </c>
      <c r="E7088">
        <v>4495.4399999999996</v>
      </c>
      <c r="F7088">
        <v>0.03</v>
      </c>
      <c r="G7088">
        <v>517</v>
      </c>
      <c r="H7088" t="s">
        <v>54</v>
      </c>
      <c r="I7088">
        <f t="shared" si="223"/>
        <v>5</v>
      </c>
      <c r="J7088">
        <f t="shared" si="222"/>
        <v>0</v>
      </c>
    </row>
    <row r="7089" spans="1:10">
      <c r="A7089" t="s">
        <v>53</v>
      </c>
      <c r="B7089" s="57">
        <v>36309</v>
      </c>
      <c r="C7089">
        <v>1999</v>
      </c>
      <c r="D7089">
        <v>710</v>
      </c>
      <c r="E7089">
        <v>4495.4399999999996</v>
      </c>
      <c r="F7089">
        <v>0.33</v>
      </c>
      <c r="G7089">
        <v>519</v>
      </c>
      <c r="H7089" t="s">
        <v>54</v>
      </c>
      <c r="I7089">
        <f t="shared" si="223"/>
        <v>5</v>
      </c>
      <c r="J7089">
        <f t="shared" si="222"/>
        <v>0</v>
      </c>
    </row>
    <row r="7090" spans="1:10">
      <c r="A7090" t="s">
        <v>53</v>
      </c>
      <c r="B7090" s="57">
        <v>36309</v>
      </c>
      <c r="C7090">
        <v>1999</v>
      </c>
      <c r="D7090">
        <v>710</v>
      </c>
      <c r="E7090">
        <v>4495.4399999999996</v>
      </c>
      <c r="F7090">
        <v>0.39</v>
      </c>
      <c r="G7090">
        <v>521</v>
      </c>
      <c r="H7090" t="s">
        <v>54</v>
      </c>
      <c r="I7090">
        <f t="shared" si="223"/>
        <v>5</v>
      </c>
      <c r="J7090">
        <f t="shared" si="222"/>
        <v>0</v>
      </c>
    </row>
    <row r="7091" spans="1:10">
      <c r="A7091" t="s">
        <v>53</v>
      </c>
      <c r="B7091" s="57">
        <v>36309</v>
      </c>
      <c r="C7091">
        <v>1999</v>
      </c>
      <c r="D7091">
        <v>710</v>
      </c>
      <c r="E7091">
        <v>4495.4399999999996</v>
      </c>
      <c r="F7091">
        <v>0.25</v>
      </c>
      <c r="G7091">
        <v>523</v>
      </c>
      <c r="H7091" t="s">
        <v>54</v>
      </c>
      <c r="I7091">
        <f t="shared" si="223"/>
        <v>5</v>
      </c>
      <c r="J7091">
        <f t="shared" si="222"/>
        <v>0</v>
      </c>
    </row>
    <row r="7092" spans="1:10">
      <c r="A7092" t="s">
        <v>53</v>
      </c>
      <c r="B7092" s="57">
        <v>36309</v>
      </c>
      <c r="C7092">
        <v>1999</v>
      </c>
      <c r="D7092">
        <v>710</v>
      </c>
      <c r="E7092">
        <v>4495.4399999999996</v>
      </c>
      <c r="F7092">
        <v>38.21</v>
      </c>
      <c r="G7092">
        <v>541</v>
      </c>
      <c r="H7092" t="s">
        <v>54</v>
      </c>
      <c r="I7092">
        <f t="shared" si="223"/>
        <v>5</v>
      </c>
      <c r="J7092">
        <f t="shared" si="222"/>
        <v>0</v>
      </c>
    </row>
    <row r="7093" spans="1:10">
      <c r="A7093" t="s">
        <v>53</v>
      </c>
      <c r="B7093" s="57">
        <v>36309</v>
      </c>
      <c r="C7093">
        <v>1999</v>
      </c>
      <c r="D7093">
        <v>710</v>
      </c>
      <c r="E7093">
        <v>4495.4399999999996</v>
      </c>
      <c r="F7093">
        <v>1.43</v>
      </c>
      <c r="G7093">
        <v>542</v>
      </c>
      <c r="H7093" t="s">
        <v>54</v>
      </c>
      <c r="I7093">
        <f t="shared" si="223"/>
        <v>5</v>
      </c>
      <c r="J7093">
        <f t="shared" si="222"/>
        <v>0</v>
      </c>
    </row>
    <row r="7094" spans="1:10">
      <c r="A7094" t="s">
        <v>53</v>
      </c>
      <c r="B7094" s="57">
        <v>36309</v>
      </c>
      <c r="C7094">
        <v>1999</v>
      </c>
      <c r="D7094">
        <v>710</v>
      </c>
      <c r="E7094">
        <v>4495.4399999999996</v>
      </c>
      <c r="F7094">
        <v>1.58</v>
      </c>
      <c r="G7094">
        <v>543</v>
      </c>
      <c r="H7094" t="s">
        <v>54</v>
      </c>
      <c r="I7094">
        <f t="shared" si="223"/>
        <v>5</v>
      </c>
      <c r="J7094">
        <f t="shared" si="222"/>
        <v>0</v>
      </c>
    </row>
    <row r="7095" spans="1:10">
      <c r="A7095" t="s">
        <v>53</v>
      </c>
      <c r="B7095" s="57">
        <v>36309</v>
      </c>
      <c r="C7095">
        <v>1999</v>
      </c>
      <c r="D7095">
        <v>710</v>
      </c>
      <c r="E7095">
        <v>4563.53</v>
      </c>
      <c r="F7095">
        <v>89.67</v>
      </c>
      <c r="G7095">
        <v>610</v>
      </c>
      <c r="H7095" t="s">
        <v>18</v>
      </c>
      <c r="I7095">
        <f t="shared" si="223"/>
        <v>5</v>
      </c>
      <c r="J7095">
        <f t="shared" si="222"/>
        <v>0</v>
      </c>
    </row>
    <row r="7096" spans="1:10">
      <c r="A7096" t="s">
        <v>53</v>
      </c>
      <c r="B7096" s="57">
        <v>36309</v>
      </c>
      <c r="C7096">
        <v>1999</v>
      </c>
      <c r="D7096">
        <v>710</v>
      </c>
      <c r="E7096">
        <v>4563.53</v>
      </c>
      <c r="F7096">
        <v>44.14</v>
      </c>
      <c r="G7096">
        <v>630</v>
      </c>
      <c r="H7096" t="s">
        <v>18</v>
      </c>
      <c r="I7096">
        <f t="shared" si="223"/>
        <v>5</v>
      </c>
      <c r="J7096">
        <f t="shared" si="222"/>
        <v>0</v>
      </c>
    </row>
    <row r="7097" spans="1:10">
      <c r="A7097" t="s">
        <v>53</v>
      </c>
      <c r="B7097" s="57">
        <v>36309</v>
      </c>
      <c r="C7097">
        <v>1999</v>
      </c>
      <c r="D7097">
        <v>710</v>
      </c>
      <c r="E7097">
        <v>5210.92</v>
      </c>
      <c r="F7097">
        <v>105.46</v>
      </c>
      <c r="G7097">
        <v>610</v>
      </c>
      <c r="H7097" t="s">
        <v>18</v>
      </c>
      <c r="I7097">
        <f t="shared" si="223"/>
        <v>5</v>
      </c>
      <c r="J7097">
        <f t="shared" si="222"/>
        <v>0</v>
      </c>
    </row>
    <row r="7098" spans="1:10">
      <c r="A7098" t="s">
        <v>53</v>
      </c>
      <c r="B7098" s="57">
        <v>36309</v>
      </c>
      <c r="C7098">
        <v>1999</v>
      </c>
      <c r="D7098">
        <v>710</v>
      </c>
      <c r="E7098">
        <v>5210.92</v>
      </c>
      <c r="F7098">
        <v>46.98</v>
      </c>
      <c r="G7098">
        <v>620</v>
      </c>
      <c r="H7098" t="s">
        <v>18</v>
      </c>
      <c r="I7098">
        <f t="shared" si="223"/>
        <v>5</v>
      </c>
      <c r="J7098">
        <f t="shared" si="222"/>
        <v>0</v>
      </c>
    </row>
    <row r="7099" spans="1:10">
      <c r="A7099" t="s">
        <v>53</v>
      </c>
      <c r="B7099" s="57">
        <v>36309</v>
      </c>
      <c r="C7099">
        <v>1999</v>
      </c>
      <c r="D7099">
        <v>710</v>
      </c>
      <c r="E7099">
        <v>5210.92</v>
      </c>
      <c r="F7099">
        <v>297.23</v>
      </c>
      <c r="G7099">
        <v>630</v>
      </c>
      <c r="H7099" t="s">
        <v>18</v>
      </c>
      <c r="I7099">
        <f t="shared" si="223"/>
        <v>5</v>
      </c>
      <c r="J7099">
        <f t="shared" si="222"/>
        <v>0</v>
      </c>
    </row>
    <row r="7100" spans="1:10">
      <c r="A7100" t="s">
        <v>53</v>
      </c>
      <c r="B7100" s="57">
        <v>36309</v>
      </c>
      <c r="C7100">
        <v>1999</v>
      </c>
      <c r="D7100">
        <v>710</v>
      </c>
      <c r="E7100">
        <v>5210.92</v>
      </c>
      <c r="F7100">
        <v>29.13</v>
      </c>
      <c r="G7100">
        <v>640</v>
      </c>
      <c r="H7100" t="s">
        <v>18</v>
      </c>
      <c r="I7100">
        <f t="shared" si="223"/>
        <v>5</v>
      </c>
      <c r="J7100">
        <f t="shared" si="222"/>
        <v>0</v>
      </c>
    </row>
    <row r="7101" spans="1:10">
      <c r="A7101" t="s">
        <v>53</v>
      </c>
      <c r="B7101" s="57">
        <v>36309</v>
      </c>
      <c r="C7101">
        <v>1999</v>
      </c>
      <c r="D7101">
        <v>710</v>
      </c>
      <c r="E7101">
        <v>5210.92</v>
      </c>
      <c r="F7101">
        <v>64.849999999999994</v>
      </c>
      <c r="G7101">
        <v>650</v>
      </c>
      <c r="H7101" t="s">
        <v>18</v>
      </c>
      <c r="I7101">
        <f t="shared" si="223"/>
        <v>5</v>
      </c>
      <c r="J7101">
        <f t="shared" si="222"/>
        <v>0</v>
      </c>
    </row>
    <row r="7102" spans="1:10">
      <c r="A7102" t="s">
        <v>53</v>
      </c>
      <c r="B7102" s="57">
        <v>36309</v>
      </c>
      <c r="C7102">
        <v>1999</v>
      </c>
      <c r="D7102">
        <v>710</v>
      </c>
      <c r="E7102">
        <v>5210.92</v>
      </c>
      <c r="F7102">
        <v>0.01</v>
      </c>
      <c r="G7102">
        <v>659</v>
      </c>
      <c r="H7102" t="s">
        <v>55</v>
      </c>
      <c r="I7102">
        <f t="shared" si="223"/>
        <v>5</v>
      </c>
      <c r="J7102">
        <f t="shared" si="222"/>
        <v>0</v>
      </c>
    </row>
    <row r="7103" spans="1:10">
      <c r="A7103" t="s">
        <v>53</v>
      </c>
      <c r="B7103" s="57">
        <v>36309</v>
      </c>
      <c r="C7103">
        <v>1999</v>
      </c>
      <c r="D7103">
        <v>710</v>
      </c>
      <c r="E7103">
        <v>8547</v>
      </c>
      <c r="F7103">
        <v>2.65</v>
      </c>
      <c r="G7103">
        <v>517</v>
      </c>
      <c r="H7103" t="s">
        <v>54</v>
      </c>
      <c r="I7103">
        <f t="shared" si="223"/>
        <v>5</v>
      </c>
      <c r="J7103">
        <f t="shared" si="222"/>
        <v>0</v>
      </c>
    </row>
    <row r="7104" spans="1:10">
      <c r="A7104" t="s">
        <v>53</v>
      </c>
      <c r="B7104" s="57">
        <v>36309</v>
      </c>
      <c r="C7104">
        <v>1999</v>
      </c>
      <c r="D7104">
        <v>710</v>
      </c>
      <c r="E7104">
        <v>8547</v>
      </c>
      <c r="F7104">
        <v>10.88</v>
      </c>
      <c r="G7104">
        <v>518</v>
      </c>
      <c r="H7104" t="s">
        <v>54</v>
      </c>
      <c r="I7104">
        <f t="shared" si="223"/>
        <v>5</v>
      </c>
      <c r="J7104">
        <f t="shared" si="222"/>
        <v>0</v>
      </c>
    </row>
    <row r="7105" spans="1:10">
      <c r="A7105" t="s">
        <v>53</v>
      </c>
      <c r="B7105" s="57">
        <v>36309</v>
      </c>
      <c r="C7105">
        <v>1999</v>
      </c>
      <c r="D7105">
        <v>710</v>
      </c>
      <c r="E7105">
        <v>8547</v>
      </c>
      <c r="F7105">
        <v>7.11</v>
      </c>
      <c r="G7105">
        <v>519</v>
      </c>
      <c r="H7105" t="s">
        <v>54</v>
      </c>
      <c r="I7105">
        <f t="shared" si="223"/>
        <v>5</v>
      </c>
      <c r="J7105">
        <f t="shared" si="222"/>
        <v>0</v>
      </c>
    </row>
    <row r="7106" spans="1:10">
      <c r="A7106" t="s">
        <v>53</v>
      </c>
      <c r="B7106" s="57">
        <v>36309</v>
      </c>
      <c r="C7106">
        <v>1999</v>
      </c>
      <c r="D7106">
        <v>710</v>
      </c>
      <c r="E7106">
        <v>8547</v>
      </c>
      <c r="F7106">
        <v>4.59</v>
      </c>
      <c r="G7106">
        <v>541</v>
      </c>
      <c r="H7106" t="s">
        <v>54</v>
      </c>
      <c r="I7106">
        <f t="shared" si="223"/>
        <v>5</v>
      </c>
      <c r="J7106">
        <f t="shared" si="222"/>
        <v>0</v>
      </c>
    </row>
    <row r="7107" spans="1:10">
      <c r="A7107" t="s">
        <v>53</v>
      </c>
      <c r="B7107" s="57">
        <v>36309</v>
      </c>
      <c r="C7107">
        <v>1999</v>
      </c>
      <c r="D7107">
        <v>710</v>
      </c>
      <c r="F7107">
        <v>0.13</v>
      </c>
      <c r="G7107">
        <v>517</v>
      </c>
      <c r="H7107" t="s">
        <v>54</v>
      </c>
      <c r="I7107">
        <f t="shared" si="223"/>
        <v>5</v>
      </c>
      <c r="J7107">
        <f t="shared" ref="J7107:J7170" si="224">IF(I7107&lt;7,0,1)</f>
        <v>0</v>
      </c>
    </row>
    <row r="7108" spans="1:10">
      <c r="A7108" t="s">
        <v>53</v>
      </c>
      <c r="B7108" s="57">
        <v>36309</v>
      </c>
      <c r="C7108">
        <v>1999</v>
      </c>
      <c r="D7108">
        <v>710</v>
      </c>
      <c r="F7108">
        <v>0.14000000000000001</v>
      </c>
      <c r="G7108">
        <v>518</v>
      </c>
      <c r="H7108" t="s">
        <v>54</v>
      </c>
      <c r="I7108">
        <f t="shared" si="223"/>
        <v>5</v>
      </c>
      <c r="J7108">
        <f t="shared" si="224"/>
        <v>0</v>
      </c>
    </row>
    <row r="7109" spans="1:10">
      <c r="A7109" t="s">
        <v>53</v>
      </c>
      <c r="B7109" s="57">
        <v>36309</v>
      </c>
      <c r="C7109">
        <v>1999</v>
      </c>
      <c r="D7109">
        <v>710</v>
      </c>
      <c r="F7109">
        <v>0.79</v>
      </c>
      <c r="G7109">
        <v>541</v>
      </c>
      <c r="H7109" t="s">
        <v>54</v>
      </c>
      <c r="I7109">
        <f t="shared" si="223"/>
        <v>5</v>
      </c>
      <c r="J7109">
        <f t="shared" si="224"/>
        <v>0</v>
      </c>
    </row>
    <row r="7110" spans="1:10">
      <c r="A7110" t="s">
        <v>53</v>
      </c>
      <c r="B7110" s="57">
        <v>36309</v>
      </c>
      <c r="C7110">
        <v>1999</v>
      </c>
      <c r="D7110">
        <v>710</v>
      </c>
      <c r="F7110">
        <v>6.13</v>
      </c>
      <c r="G7110">
        <v>610</v>
      </c>
      <c r="H7110" t="s">
        <v>18</v>
      </c>
      <c r="I7110">
        <f t="shared" si="223"/>
        <v>5</v>
      </c>
      <c r="J7110">
        <f t="shared" si="224"/>
        <v>0</v>
      </c>
    </row>
    <row r="7111" spans="1:10">
      <c r="A7111" t="s">
        <v>53</v>
      </c>
      <c r="B7111" s="57">
        <v>36309</v>
      </c>
      <c r="C7111">
        <v>1999</v>
      </c>
      <c r="D7111">
        <v>710</v>
      </c>
      <c r="F7111">
        <v>2.36</v>
      </c>
      <c r="G7111">
        <v>620</v>
      </c>
      <c r="H7111" t="s">
        <v>18</v>
      </c>
      <c r="I7111">
        <f t="shared" si="223"/>
        <v>5</v>
      </c>
      <c r="J7111">
        <f t="shared" si="224"/>
        <v>0</v>
      </c>
    </row>
    <row r="7112" spans="1:10">
      <c r="A7112" t="s">
        <v>53</v>
      </c>
      <c r="B7112" s="57">
        <v>36309</v>
      </c>
      <c r="C7112">
        <v>1999</v>
      </c>
      <c r="D7112">
        <v>710</v>
      </c>
      <c r="F7112">
        <v>9.69</v>
      </c>
      <c r="G7112">
        <v>630</v>
      </c>
      <c r="H7112" t="s">
        <v>18</v>
      </c>
      <c r="I7112">
        <f t="shared" si="223"/>
        <v>5</v>
      </c>
      <c r="J7112">
        <f t="shared" si="224"/>
        <v>0</v>
      </c>
    </row>
    <row r="7113" spans="1:10">
      <c r="A7113" t="s">
        <v>53</v>
      </c>
      <c r="B7113" s="57">
        <v>36309</v>
      </c>
      <c r="C7113">
        <v>1999</v>
      </c>
      <c r="D7113">
        <v>710</v>
      </c>
      <c r="F7113">
        <v>1.32</v>
      </c>
      <c r="G7113">
        <v>640</v>
      </c>
      <c r="H7113" t="s">
        <v>18</v>
      </c>
      <c r="I7113">
        <f t="shared" si="223"/>
        <v>5</v>
      </c>
      <c r="J7113">
        <f t="shared" si="224"/>
        <v>0</v>
      </c>
    </row>
    <row r="7114" spans="1:10">
      <c r="A7114" t="s">
        <v>53</v>
      </c>
      <c r="B7114" s="57">
        <v>36309</v>
      </c>
      <c r="C7114">
        <v>1999</v>
      </c>
      <c r="D7114">
        <v>710</v>
      </c>
      <c r="F7114">
        <v>0.01</v>
      </c>
      <c r="G7114">
        <v>649</v>
      </c>
      <c r="H7114" t="s">
        <v>55</v>
      </c>
      <c r="I7114">
        <f t="shared" si="223"/>
        <v>5</v>
      </c>
      <c r="J7114">
        <f t="shared" si="224"/>
        <v>0</v>
      </c>
    </row>
    <row r="7115" spans="1:10">
      <c r="A7115" t="s">
        <v>53</v>
      </c>
      <c r="B7115" s="57">
        <v>36309</v>
      </c>
      <c r="C7115">
        <v>1999</v>
      </c>
      <c r="D7115">
        <v>710</v>
      </c>
      <c r="F7115">
        <v>1.98</v>
      </c>
      <c r="G7115">
        <v>650</v>
      </c>
      <c r="H7115" t="s">
        <v>18</v>
      </c>
      <c r="I7115">
        <f t="shared" si="223"/>
        <v>5</v>
      </c>
      <c r="J7115">
        <f t="shared" si="224"/>
        <v>0</v>
      </c>
    </row>
    <row r="7116" spans="1:10">
      <c r="A7116" t="s">
        <v>53</v>
      </c>
      <c r="B7116" s="57">
        <v>36309</v>
      </c>
      <c r="C7116">
        <v>1999</v>
      </c>
      <c r="D7116">
        <v>710</v>
      </c>
      <c r="F7116">
        <v>0.03</v>
      </c>
      <c r="G7116">
        <v>659</v>
      </c>
      <c r="H7116" t="s">
        <v>55</v>
      </c>
      <c r="I7116">
        <f t="shared" si="223"/>
        <v>5</v>
      </c>
      <c r="J7116">
        <f t="shared" si="224"/>
        <v>0</v>
      </c>
    </row>
    <row r="7117" spans="1:10">
      <c r="A7117" t="s">
        <v>53</v>
      </c>
      <c r="B7117" s="57">
        <v>36316</v>
      </c>
      <c r="C7117">
        <v>1999</v>
      </c>
      <c r="D7117">
        <v>710</v>
      </c>
      <c r="E7117">
        <v>4495.4399999999996</v>
      </c>
      <c r="F7117">
        <v>0.37</v>
      </c>
      <c r="G7117">
        <v>517</v>
      </c>
      <c r="H7117" t="s">
        <v>54</v>
      </c>
      <c r="I7117">
        <f t="shared" si="223"/>
        <v>6</v>
      </c>
      <c r="J7117">
        <f t="shared" si="224"/>
        <v>0</v>
      </c>
    </row>
    <row r="7118" spans="1:10">
      <c r="A7118" t="s">
        <v>53</v>
      </c>
      <c r="B7118" s="57">
        <v>36316</v>
      </c>
      <c r="C7118">
        <v>1999</v>
      </c>
      <c r="D7118">
        <v>710</v>
      </c>
      <c r="E7118">
        <v>4495.4399999999996</v>
      </c>
      <c r="F7118">
        <v>15.27</v>
      </c>
      <c r="G7118">
        <v>541</v>
      </c>
      <c r="H7118" t="s">
        <v>54</v>
      </c>
      <c r="I7118">
        <f t="shared" si="223"/>
        <v>6</v>
      </c>
      <c r="J7118">
        <f t="shared" si="224"/>
        <v>0</v>
      </c>
    </row>
    <row r="7119" spans="1:10">
      <c r="A7119" t="s">
        <v>53</v>
      </c>
      <c r="B7119" s="57">
        <v>36316</v>
      </c>
      <c r="C7119">
        <v>1999</v>
      </c>
      <c r="D7119">
        <v>710</v>
      </c>
      <c r="E7119">
        <v>4495.4399999999996</v>
      </c>
      <c r="F7119">
        <v>14.67</v>
      </c>
      <c r="G7119">
        <v>542</v>
      </c>
      <c r="H7119" t="s">
        <v>54</v>
      </c>
      <c r="I7119">
        <f t="shared" si="223"/>
        <v>6</v>
      </c>
      <c r="J7119">
        <f t="shared" si="224"/>
        <v>0</v>
      </c>
    </row>
    <row r="7120" spans="1:10">
      <c r="A7120" t="s">
        <v>53</v>
      </c>
      <c r="B7120" s="57">
        <v>36316</v>
      </c>
      <c r="C7120">
        <v>1999</v>
      </c>
      <c r="D7120">
        <v>710</v>
      </c>
      <c r="E7120">
        <v>4563.53</v>
      </c>
      <c r="F7120">
        <v>75.930000000000007</v>
      </c>
      <c r="G7120">
        <v>610</v>
      </c>
      <c r="H7120" t="s">
        <v>18</v>
      </c>
      <c r="I7120">
        <f t="shared" si="223"/>
        <v>6</v>
      </c>
      <c r="J7120">
        <f t="shared" si="224"/>
        <v>0</v>
      </c>
    </row>
    <row r="7121" spans="1:10">
      <c r="A7121" t="s">
        <v>53</v>
      </c>
      <c r="B7121" s="57">
        <v>36316</v>
      </c>
      <c r="C7121">
        <v>1999</v>
      </c>
      <c r="D7121">
        <v>710</v>
      </c>
      <c r="E7121">
        <v>4563.53</v>
      </c>
      <c r="F7121">
        <v>32.75</v>
      </c>
      <c r="G7121">
        <v>620</v>
      </c>
      <c r="H7121" t="s">
        <v>18</v>
      </c>
      <c r="I7121">
        <f t="shared" si="223"/>
        <v>6</v>
      </c>
      <c r="J7121">
        <f t="shared" si="224"/>
        <v>0</v>
      </c>
    </row>
    <row r="7122" spans="1:10">
      <c r="A7122" t="s">
        <v>53</v>
      </c>
      <c r="B7122" s="57">
        <v>36316</v>
      </c>
      <c r="C7122">
        <v>1999</v>
      </c>
      <c r="D7122">
        <v>710</v>
      </c>
      <c r="E7122">
        <v>4563.53</v>
      </c>
      <c r="F7122">
        <v>46.34</v>
      </c>
      <c r="G7122">
        <v>630</v>
      </c>
      <c r="H7122" t="s">
        <v>18</v>
      </c>
      <c r="I7122">
        <f t="shared" si="223"/>
        <v>6</v>
      </c>
      <c r="J7122">
        <f t="shared" si="224"/>
        <v>0</v>
      </c>
    </row>
    <row r="7123" spans="1:10">
      <c r="A7123" t="s">
        <v>53</v>
      </c>
      <c r="B7123" s="57">
        <v>36316</v>
      </c>
      <c r="C7123">
        <v>1999</v>
      </c>
      <c r="D7123">
        <v>710</v>
      </c>
      <c r="E7123">
        <v>4563.53</v>
      </c>
      <c r="F7123">
        <v>21.27</v>
      </c>
      <c r="G7123">
        <v>640</v>
      </c>
      <c r="H7123" t="s">
        <v>18</v>
      </c>
      <c r="I7123">
        <f t="shared" si="223"/>
        <v>6</v>
      </c>
      <c r="J7123">
        <f t="shared" si="224"/>
        <v>0</v>
      </c>
    </row>
    <row r="7124" spans="1:10">
      <c r="A7124" t="s">
        <v>53</v>
      </c>
      <c r="B7124" s="57">
        <v>36316</v>
      </c>
      <c r="C7124">
        <v>1999</v>
      </c>
      <c r="D7124">
        <v>710</v>
      </c>
      <c r="E7124">
        <v>5210.92</v>
      </c>
      <c r="F7124">
        <v>51.58</v>
      </c>
      <c r="G7124">
        <v>610</v>
      </c>
      <c r="H7124" t="s">
        <v>18</v>
      </c>
      <c r="I7124">
        <f t="shared" si="223"/>
        <v>6</v>
      </c>
      <c r="J7124">
        <f t="shared" si="224"/>
        <v>0</v>
      </c>
    </row>
    <row r="7125" spans="1:10">
      <c r="A7125" t="s">
        <v>53</v>
      </c>
      <c r="B7125" s="57">
        <v>36316</v>
      </c>
      <c r="C7125">
        <v>1999</v>
      </c>
      <c r="D7125">
        <v>710</v>
      </c>
      <c r="E7125">
        <v>5210.92</v>
      </c>
      <c r="F7125">
        <v>13.2</v>
      </c>
      <c r="G7125">
        <v>620</v>
      </c>
      <c r="H7125" t="s">
        <v>18</v>
      </c>
      <c r="I7125">
        <f t="shared" si="223"/>
        <v>6</v>
      </c>
      <c r="J7125">
        <f t="shared" si="224"/>
        <v>0</v>
      </c>
    </row>
    <row r="7126" spans="1:10">
      <c r="A7126" t="s">
        <v>53</v>
      </c>
      <c r="B7126" s="57">
        <v>36316</v>
      </c>
      <c r="C7126">
        <v>1999</v>
      </c>
      <c r="D7126">
        <v>710</v>
      </c>
      <c r="E7126">
        <v>5210.92</v>
      </c>
      <c r="F7126">
        <v>136.77000000000001</v>
      </c>
      <c r="G7126">
        <v>630</v>
      </c>
      <c r="H7126" t="s">
        <v>18</v>
      </c>
      <c r="I7126">
        <f t="shared" si="223"/>
        <v>6</v>
      </c>
      <c r="J7126">
        <f t="shared" si="224"/>
        <v>0</v>
      </c>
    </row>
    <row r="7127" spans="1:10">
      <c r="A7127" t="s">
        <v>53</v>
      </c>
      <c r="B7127" s="57">
        <v>36316</v>
      </c>
      <c r="C7127">
        <v>1999</v>
      </c>
      <c r="D7127">
        <v>710</v>
      </c>
      <c r="E7127">
        <v>5210.92</v>
      </c>
      <c r="F7127">
        <v>41.2</v>
      </c>
      <c r="G7127">
        <v>640</v>
      </c>
      <c r="H7127" t="s">
        <v>18</v>
      </c>
      <c r="I7127">
        <f t="shared" si="223"/>
        <v>6</v>
      </c>
      <c r="J7127">
        <f t="shared" si="224"/>
        <v>0</v>
      </c>
    </row>
    <row r="7128" spans="1:10">
      <c r="A7128" t="s">
        <v>53</v>
      </c>
      <c r="B7128" s="57">
        <v>36316</v>
      </c>
      <c r="C7128">
        <v>1999</v>
      </c>
      <c r="D7128">
        <v>710</v>
      </c>
      <c r="E7128">
        <v>5210.92</v>
      </c>
      <c r="F7128">
        <v>0.45</v>
      </c>
      <c r="G7128">
        <v>649</v>
      </c>
      <c r="H7128" t="s">
        <v>55</v>
      </c>
      <c r="I7128">
        <f t="shared" si="223"/>
        <v>6</v>
      </c>
      <c r="J7128">
        <f t="shared" si="224"/>
        <v>0</v>
      </c>
    </row>
    <row r="7129" spans="1:10">
      <c r="A7129" t="s">
        <v>53</v>
      </c>
      <c r="B7129" s="57">
        <v>36316</v>
      </c>
      <c r="C7129">
        <v>1999</v>
      </c>
      <c r="D7129">
        <v>710</v>
      </c>
      <c r="E7129">
        <v>5210.92</v>
      </c>
      <c r="F7129">
        <v>128.76</v>
      </c>
      <c r="G7129">
        <v>650</v>
      </c>
      <c r="H7129" t="s">
        <v>18</v>
      </c>
      <c r="I7129">
        <f t="shared" si="223"/>
        <v>6</v>
      </c>
      <c r="J7129">
        <f t="shared" si="224"/>
        <v>0</v>
      </c>
    </row>
    <row r="7130" spans="1:10">
      <c r="A7130" t="s">
        <v>53</v>
      </c>
      <c r="B7130" s="57">
        <v>36316</v>
      </c>
      <c r="C7130">
        <v>1999</v>
      </c>
      <c r="D7130">
        <v>710</v>
      </c>
      <c r="E7130">
        <v>5210.92</v>
      </c>
      <c r="F7130">
        <v>78.739999999999995</v>
      </c>
      <c r="G7130">
        <v>659</v>
      </c>
      <c r="H7130" t="s">
        <v>55</v>
      </c>
      <c r="I7130">
        <f t="shared" si="223"/>
        <v>6</v>
      </c>
      <c r="J7130">
        <f t="shared" si="224"/>
        <v>0</v>
      </c>
    </row>
    <row r="7131" spans="1:10">
      <c r="A7131" t="s">
        <v>53</v>
      </c>
      <c r="B7131" s="57">
        <v>36316</v>
      </c>
      <c r="C7131">
        <v>1999</v>
      </c>
      <c r="D7131">
        <v>710</v>
      </c>
      <c r="E7131">
        <v>8547</v>
      </c>
      <c r="F7131">
        <v>0.37</v>
      </c>
      <c r="G7131">
        <v>519</v>
      </c>
      <c r="H7131" t="s">
        <v>54</v>
      </c>
      <c r="I7131">
        <f t="shared" si="223"/>
        <v>6</v>
      </c>
      <c r="J7131">
        <f t="shared" si="224"/>
        <v>0</v>
      </c>
    </row>
    <row r="7132" spans="1:10">
      <c r="A7132" t="s">
        <v>53</v>
      </c>
      <c r="B7132" s="57">
        <v>36316</v>
      </c>
      <c r="C7132">
        <v>1999</v>
      </c>
      <c r="D7132">
        <v>710</v>
      </c>
      <c r="E7132">
        <v>8547</v>
      </c>
      <c r="F7132">
        <v>2.46</v>
      </c>
      <c r="G7132">
        <v>541</v>
      </c>
      <c r="H7132" t="s">
        <v>54</v>
      </c>
      <c r="I7132">
        <f t="shared" si="223"/>
        <v>6</v>
      </c>
      <c r="J7132">
        <f t="shared" si="224"/>
        <v>0</v>
      </c>
    </row>
    <row r="7133" spans="1:10">
      <c r="A7133" t="s">
        <v>53</v>
      </c>
      <c r="B7133" s="57">
        <v>36316</v>
      </c>
      <c r="C7133">
        <v>1999</v>
      </c>
      <c r="D7133">
        <v>710</v>
      </c>
      <c r="E7133">
        <v>8547</v>
      </c>
      <c r="F7133">
        <v>7.48</v>
      </c>
      <c r="G7133">
        <v>542</v>
      </c>
      <c r="H7133" t="s">
        <v>54</v>
      </c>
      <c r="I7133">
        <f t="shared" si="223"/>
        <v>6</v>
      </c>
      <c r="J7133">
        <f t="shared" si="224"/>
        <v>0</v>
      </c>
    </row>
    <row r="7134" spans="1:10">
      <c r="A7134" t="s">
        <v>53</v>
      </c>
      <c r="B7134" s="57">
        <v>36316</v>
      </c>
      <c r="C7134">
        <v>1999</v>
      </c>
      <c r="D7134">
        <v>710</v>
      </c>
      <c r="F7134">
        <v>0.01</v>
      </c>
      <c r="G7134">
        <v>519</v>
      </c>
      <c r="H7134" t="s">
        <v>54</v>
      </c>
      <c r="I7134">
        <f t="shared" si="223"/>
        <v>6</v>
      </c>
      <c r="J7134">
        <f t="shared" si="224"/>
        <v>0</v>
      </c>
    </row>
    <row r="7135" spans="1:10">
      <c r="A7135" t="s">
        <v>53</v>
      </c>
      <c r="B7135" s="57">
        <v>36316</v>
      </c>
      <c r="C7135">
        <v>1999</v>
      </c>
      <c r="D7135">
        <v>710</v>
      </c>
      <c r="F7135">
        <v>0.28000000000000003</v>
      </c>
      <c r="G7135">
        <v>541</v>
      </c>
      <c r="H7135" t="s">
        <v>54</v>
      </c>
      <c r="I7135">
        <f t="shared" si="223"/>
        <v>6</v>
      </c>
      <c r="J7135">
        <f t="shared" si="224"/>
        <v>0</v>
      </c>
    </row>
    <row r="7136" spans="1:10">
      <c r="A7136" t="s">
        <v>53</v>
      </c>
      <c r="B7136" s="57">
        <v>36316</v>
      </c>
      <c r="C7136">
        <v>1999</v>
      </c>
      <c r="D7136">
        <v>710</v>
      </c>
      <c r="F7136">
        <v>0.25</v>
      </c>
      <c r="G7136">
        <v>542</v>
      </c>
      <c r="H7136" t="s">
        <v>54</v>
      </c>
      <c r="I7136">
        <f t="shared" si="223"/>
        <v>6</v>
      </c>
      <c r="J7136">
        <f t="shared" si="224"/>
        <v>0</v>
      </c>
    </row>
    <row r="7137" spans="1:10">
      <c r="A7137" t="s">
        <v>53</v>
      </c>
      <c r="B7137" s="57">
        <v>36316</v>
      </c>
      <c r="C7137">
        <v>1999</v>
      </c>
      <c r="D7137">
        <v>710</v>
      </c>
      <c r="F7137">
        <v>3.92</v>
      </c>
      <c r="G7137">
        <v>610</v>
      </c>
      <c r="H7137" t="s">
        <v>18</v>
      </c>
      <c r="I7137">
        <f t="shared" si="223"/>
        <v>6</v>
      </c>
      <c r="J7137">
        <f t="shared" si="224"/>
        <v>0</v>
      </c>
    </row>
    <row r="7138" spans="1:10">
      <c r="A7138" t="s">
        <v>53</v>
      </c>
      <c r="B7138" s="57">
        <v>36316</v>
      </c>
      <c r="C7138">
        <v>1999</v>
      </c>
      <c r="D7138">
        <v>710</v>
      </c>
      <c r="F7138">
        <v>3.28</v>
      </c>
      <c r="G7138">
        <v>620</v>
      </c>
      <c r="H7138" t="s">
        <v>18</v>
      </c>
      <c r="I7138">
        <f t="shared" si="223"/>
        <v>6</v>
      </c>
      <c r="J7138">
        <f t="shared" si="224"/>
        <v>0</v>
      </c>
    </row>
    <row r="7139" spans="1:10">
      <c r="A7139" t="s">
        <v>53</v>
      </c>
      <c r="B7139" s="57">
        <v>36316</v>
      </c>
      <c r="C7139">
        <v>1999</v>
      </c>
      <c r="D7139">
        <v>710</v>
      </c>
      <c r="F7139">
        <v>3.81</v>
      </c>
      <c r="G7139">
        <v>630</v>
      </c>
      <c r="H7139" t="s">
        <v>18</v>
      </c>
      <c r="I7139">
        <f t="shared" si="223"/>
        <v>6</v>
      </c>
      <c r="J7139">
        <f t="shared" si="224"/>
        <v>0</v>
      </c>
    </row>
    <row r="7140" spans="1:10">
      <c r="A7140" t="s">
        <v>53</v>
      </c>
      <c r="B7140" s="57">
        <v>36316</v>
      </c>
      <c r="C7140">
        <v>1999</v>
      </c>
      <c r="D7140">
        <v>710</v>
      </c>
      <c r="F7140">
        <v>1.81</v>
      </c>
      <c r="G7140">
        <v>640</v>
      </c>
      <c r="H7140" t="s">
        <v>18</v>
      </c>
      <c r="I7140">
        <f t="shared" si="223"/>
        <v>6</v>
      </c>
      <c r="J7140">
        <f t="shared" si="224"/>
        <v>0</v>
      </c>
    </row>
    <row r="7141" spans="1:10">
      <c r="A7141" t="s">
        <v>53</v>
      </c>
      <c r="B7141" s="57">
        <v>36316</v>
      </c>
      <c r="C7141">
        <v>1999</v>
      </c>
      <c r="D7141">
        <v>710</v>
      </c>
      <c r="F7141">
        <v>0.01</v>
      </c>
      <c r="G7141">
        <v>649</v>
      </c>
      <c r="H7141" t="s">
        <v>55</v>
      </c>
      <c r="I7141">
        <f t="shared" si="223"/>
        <v>6</v>
      </c>
      <c r="J7141">
        <f t="shared" si="224"/>
        <v>0</v>
      </c>
    </row>
    <row r="7142" spans="1:10">
      <c r="A7142" t="s">
        <v>53</v>
      </c>
      <c r="B7142" s="57">
        <v>36316</v>
      </c>
      <c r="C7142">
        <v>1999</v>
      </c>
      <c r="D7142">
        <v>710</v>
      </c>
      <c r="F7142">
        <v>1.27</v>
      </c>
      <c r="G7142">
        <v>650</v>
      </c>
      <c r="H7142" t="s">
        <v>18</v>
      </c>
      <c r="I7142">
        <f t="shared" ref="I7142:I7205" si="225">MONTH(B7142)</f>
        <v>6</v>
      </c>
      <c r="J7142">
        <f t="shared" si="224"/>
        <v>0</v>
      </c>
    </row>
    <row r="7143" spans="1:10">
      <c r="A7143" t="s">
        <v>53</v>
      </c>
      <c r="B7143" s="57">
        <v>36316</v>
      </c>
      <c r="C7143">
        <v>1999</v>
      </c>
      <c r="D7143">
        <v>710</v>
      </c>
      <c r="F7143">
        <v>2.57</v>
      </c>
      <c r="G7143">
        <v>659</v>
      </c>
      <c r="H7143" t="s">
        <v>55</v>
      </c>
      <c r="I7143">
        <f t="shared" si="225"/>
        <v>6</v>
      </c>
      <c r="J7143">
        <f t="shared" si="224"/>
        <v>0</v>
      </c>
    </row>
    <row r="7144" spans="1:10">
      <c r="A7144" t="s">
        <v>53</v>
      </c>
      <c r="B7144" s="57">
        <v>36323</v>
      </c>
      <c r="C7144">
        <v>1999</v>
      </c>
      <c r="D7144">
        <v>710</v>
      </c>
      <c r="E7144">
        <v>4495.4399999999996</v>
      </c>
      <c r="F7144">
        <v>0.17</v>
      </c>
      <c r="G7144">
        <v>541</v>
      </c>
      <c r="H7144" t="s">
        <v>54</v>
      </c>
      <c r="I7144">
        <f t="shared" si="225"/>
        <v>6</v>
      </c>
      <c r="J7144">
        <f t="shared" si="224"/>
        <v>0</v>
      </c>
    </row>
    <row r="7145" spans="1:10">
      <c r="A7145" t="s">
        <v>53</v>
      </c>
      <c r="B7145" s="57">
        <v>36323</v>
      </c>
      <c r="C7145">
        <v>1999</v>
      </c>
      <c r="D7145">
        <v>710</v>
      </c>
      <c r="E7145">
        <v>4495.4399999999996</v>
      </c>
      <c r="F7145">
        <v>21.61</v>
      </c>
      <c r="G7145">
        <v>542</v>
      </c>
      <c r="H7145" t="s">
        <v>54</v>
      </c>
      <c r="I7145">
        <f t="shared" si="225"/>
        <v>6</v>
      </c>
      <c r="J7145">
        <f t="shared" si="224"/>
        <v>0</v>
      </c>
    </row>
    <row r="7146" spans="1:10">
      <c r="A7146" t="s">
        <v>53</v>
      </c>
      <c r="B7146" s="57">
        <v>36323</v>
      </c>
      <c r="C7146">
        <v>1999</v>
      </c>
      <c r="D7146">
        <v>710</v>
      </c>
      <c r="E7146">
        <v>4563.53</v>
      </c>
      <c r="F7146">
        <v>66.760000000000005</v>
      </c>
      <c r="G7146">
        <v>610</v>
      </c>
      <c r="H7146" t="s">
        <v>18</v>
      </c>
      <c r="I7146">
        <f t="shared" si="225"/>
        <v>6</v>
      </c>
      <c r="J7146">
        <f t="shared" si="224"/>
        <v>0</v>
      </c>
    </row>
    <row r="7147" spans="1:10">
      <c r="A7147" t="s">
        <v>53</v>
      </c>
      <c r="B7147" s="57">
        <v>36323</v>
      </c>
      <c r="C7147">
        <v>1999</v>
      </c>
      <c r="D7147">
        <v>710</v>
      </c>
      <c r="E7147">
        <v>4563.53</v>
      </c>
      <c r="F7147">
        <v>25.15</v>
      </c>
      <c r="G7147">
        <v>620</v>
      </c>
      <c r="H7147" t="s">
        <v>18</v>
      </c>
      <c r="I7147">
        <f t="shared" si="225"/>
        <v>6</v>
      </c>
      <c r="J7147">
        <f t="shared" si="224"/>
        <v>0</v>
      </c>
    </row>
    <row r="7148" spans="1:10">
      <c r="A7148" t="s">
        <v>53</v>
      </c>
      <c r="B7148" s="57">
        <v>36323</v>
      </c>
      <c r="C7148">
        <v>1999</v>
      </c>
      <c r="D7148">
        <v>710</v>
      </c>
      <c r="E7148">
        <v>4563.53</v>
      </c>
      <c r="F7148">
        <v>78.5</v>
      </c>
      <c r="G7148">
        <v>630</v>
      </c>
      <c r="H7148" t="s">
        <v>18</v>
      </c>
      <c r="I7148">
        <f t="shared" si="225"/>
        <v>6</v>
      </c>
      <c r="J7148">
        <f t="shared" si="224"/>
        <v>0</v>
      </c>
    </row>
    <row r="7149" spans="1:10">
      <c r="A7149" t="s">
        <v>53</v>
      </c>
      <c r="B7149" s="57">
        <v>36323</v>
      </c>
      <c r="C7149">
        <v>1999</v>
      </c>
      <c r="D7149">
        <v>710</v>
      </c>
      <c r="E7149">
        <v>4563.53</v>
      </c>
      <c r="F7149">
        <v>15.56</v>
      </c>
      <c r="G7149">
        <v>640</v>
      </c>
      <c r="H7149" t="s">
        <v>18</v>
      </c>
      <c r="I7149">
        <f t="shared" si="225"/>
        <v>6</v>
      </c>
      <c r="J7149">
        <f t="shared" si="224"/>
        <v>0</v>
      </c>
    </row>
    <row r="7150" spans="1:10">
      <c r="A7150" t="s">
        <v>53</v>
      </c>
      <c r="B7150" s="57">
        <v>36323</v>
      </c>
      <c r="C7150">
        <v>1999</v>
      </c>
      <c r="D7150">
        <v>710</v>
      </c>
      <c r="E7150">
        <v>4563.53</v>
      </c>
      <c r="F7150">
        <v>14.5</v>
      </c>
      <c r="G7150">
        <v>650</v>
      </c>
      <c r="H7150" t="s">
        <v>18</v>
      </c>
      <c r="I7150">
        <f t="shared" si="225"/>
        <v>6</v>
      </c>
      <c r="J7150">
        <f t="shared" si="224"/>
        <v>0</v>
      </c>
    </row>
    <row r="7151" spans="1:10">
      <c r="A7151" t="s">
        <v>53</v>
      </c>
      <c r="B7151" s="57">
        <v>36323</v>
      </c>
      <c r="C7151">
        <v>1999</v>
      </c>
      <c r="D7151">
        <v>710</v>
      </c>
      <c r="E7151">
        <v>4563.53</v>
      </c>
      <c r="F7151">
        <v>14.31</v>
      </c>
      <c r="G7151">
        <v>659</v>
      </c>
      <c r="H7151" t="s">
        <v>55</v>
      </c>
      <c r="I7151">
        <f t="shared" si="225"/>
        <v>6</v>
      </c>
      <c r="J7151">
        <f t="shared" si="224"/>
        <v>0</v>
      </c>
    </row>
    <row r="7152" spans="1:10">
      <c r="A7152" t="s">
        <v>53</v>
      </c>
      <c r="B7152" s="57">
        <v>36323</v>
      </c>
      <c r="C7152">
        <v>1999</v>
      </c>
      <c r="D7152">
        <v>710</v>
      </c>
      <c r="E7152">
        <v>5210.92</v>
      </c>
      <c r="F7152">
        <v>36.47</v>
      </c>
      <c r="G7152">
        <v>610</v>
      </c>
      <c r="H7152" t="s">
        <v>18</v>
      </c>
      <c r="I7152">
        <f t="shared" si="225"/>
        <v>6</v>
      </c>
      <c r="J7152">
        <f t="shared" si="224"/>
        <v>0</v>
      </c>
    </row>
    <row r="7153" spans="1:10">
      <c r="A7153" t="s">
        <v>53</v>
      </c>
      <c r="B7153" s="57">
        <v>36323</v>
      </c>
      <c r="C7153">
        <v>1999</v>
      </c>
      <c r="D7153">
        <v>710</v>
      </c>
      <c r="E7153">
        <v>5210.92</v>
      </c>
      <c r="F7153">
        <v>265.19</v>
      </c>
      <c r="G7153">
        <v>630</v>
      </c>
      <c r="H7153" t="s">
        <v>18</v>
      </c>
      <c r="I7153">
        <f t="shared" si="225"/>
        <v>6</v>
      </c>
      <c r="J7153">
        <f t="shared" si="224"/>
        <v>0</v>
      </c>
    </row>
    <row r="7154" spans="1:10">
      <c r="A7154" t="s">
        <v>53</v>
      </c>
      <c r="B7154" s="57">
        <v>36323</v>
      </c>
      <c r="C7154">
        <v>1999</v>
      </c>
      <c r="D7154">
        <v>710</v>
      </c>
      <c r="E7154">
        <v>5210.92</v>
      </c>
      <c r="F7154">
        <v>26.56</v>
      </c>
      <c r="G7154">
        <v>640</v>
      </c>
      <c r="H7154" t="s">
        <v>18</v>
      </c>
      <c r="I7154">
        <f t="shared" si="225"/>
        <v>6</v>
      </c>
      <c r="J7154">
        <f t="shared" si="224"/>
        <v>0</v>
      </c>
    </row>
    <row r="7155" spans="1:10">
      <c r="A7155" t="s">
        <v>53</v>
      </c>
      <c r="B7155" s="57">
        <v>36323</v>
      </c>
      <c r="C7155">
        <v>1999</v>
      </c>
      <c r="D7155">
        <v>710</v>
      </c>
      <c r="E7155">
        <v>5210.92</v>
      </c>
      <c r="F7155">
        <v>89.69</v>
      </c>
      <c r="G7155">
        <v>650</v>
      </c>
      <c r="H7155" t="s">
        <v>18</v>
      </c>
      <c r="I7155">
        <f t="shared" si="225"/>
        <v>6</v>
      </c>
      <c r="J7155">
        <f t="shared" si="224"/>
        <v>0</v>
      </c>
    </row>
    <row r="7156" spans="1:10">
      <c r="A7156" t="s">
        <v>53</v>
      </c>
      <c r="B7156" s="57">
        <v>36323</v>
      </c>
      <c r="C7156">
        <v>1999</v>
      </c>
      <c r="D7156">
        <v>710</v>
      </c>
      <c r="E7156">
        <v>5210.92</v>
      </c>
      <c r="F7156">
        <v>60.77</v>
      </c>
      <c r="G7156">
        <v>659</v>
      </c>
      <c r="H7156" t="s">
        <v>55</v>
      </c>
      <c r="I7156">
        <f t="shared" si="225"/>
        <v>6</v>
      </c>
      <c r="J7156">
        <f t="shared" si="224"/>
        <v>0</v>
      </c>
    </row>
    <row r="7157" spans="1:10">
      <c r="A7157" t="s">
        <v>53</v>
      </c>
      <c r="B7157" s="57">
        <v>36323</v>
      </c>
      <c r="C7157">
        <v>1999</v>
      </c>
      <c r="D7157">
        <v>710</v>
      </c>
      <c r="E7157">
        <v>8547</v>
      </c>
      <c r="F7157">
        <v>10.43</v>
      </c>
      <c r="G7157">
        <v>518</v>
      </c>
      <c r="H7157" t="s">
        <v>54</v>
      </c>
      <c r="I7157">
        <f t="shared" si="225"/>
        <v>6</v>
      </c>
      <c r="J7157">
        <f t="shared" si="224"/>
        <v>0</v>
      </c>
    </row>
    <row r="7158" spans="1:10">
      <c r="A7158" t="s">
        <v>53</v>
      </c>
      <c r="B7158" s="57">
        <v>36323</v>
      </c>
      <c r="C7158">
        <v>1999</v>
      </c>
      <c r="D7158">
        <v>710</v>
      </c>
      <c r="E7158">
        <v>8547</v>
      </c>
      <c r="F7158">
        <v>9.2200000000000006</v>
      </c>
      <c r="G7158">
        <v>519</v>
      </c>
      <c r="H7158" t="s">
        <v>54</v>
      </c>
      <c r="I7158">
        <f t="shared" si="225"/>
        <v>6</v>
      </c>
      <c r="J7158">
        <f t="shared" si="224"/>
        <v>0</v>
      </c>
    </row>
    <row r="7159" spans="1:10">
      <c r="A7159" t="s">
        <v>53</v>
      </c>
      <c r="B7159" s="57">
        <v>36323</v>
      </c>
      <c r="C7159">
        <v>1999</v>
      </c>
      <c r="D7159">
        <v>710</v>
      </c>
      <c r="E7159">
        <v>8547</v>
      </c>
      <c r="F7159">
        <v>2.91</v>
      </c>
      <c r="G7159">
        <v>541</v>
      </c>
      <c r="H7159" t="s">
        <v>54</v>
      </c>
      <c r="I7159">
        <f t="shared" si="225"/>
        <v>6</v>
      </c>
      <c r="J7159">
        <f t="shared" si="224"/>
        <v>0</v>
      </c>
    </row>
    <row r="7160" spans="1:10">
      <c r="A7160" t="s">
        <v>53</v>
      </c>
      <c r="B7160" s="57">
        <v>36323</v>
      </c>
      <c r="C7160">
        <v>1999</v>
      </c>
      <c r="D7160">
        <v>710</v>
      </c>
      <c r="E7160">
        <v>8547</v>
      </c>
      <c r="F7160">
        <v>6.57</v>
      </c>
      <c r="G7160">
        <v>542</v>
      </c>
      <c r="H7160" t="s">
        <v>54</v>
      </c>
      <c r="I7160">
        <f t="shared" si="225"/>
        <v>6</v>
      </c>
      <c r="J7160">
        <f t="shared" si="224"/>
        <v>0</v>
      </c>
    </row>
    <row r="7161" spans="1:10">
      <c r="A7161" t="s">
        <v>53</v>
      </c>
      <c r="B7161" s="57">
        <v>36323</v>
      </c>
      <c r="C7161">
        <v>1999</v>
      </c>
      <c r="D7161">
        <v>710</v>
      </c>
      <c r="F7161">
        <v>0.77</v>
      </c>
      <c r="G7161">
        <v>518</v>
      </c>
      <c r="H7161" t="s">
        <v>54</v>
      </c>
      <c r="I7161">
        <f t="shared" si="225"/>
        <v>6</v>
      </c>
      <c r="J7161">
        <f t="shared" si="224"/>
        <v>0</v>
      </c>
    </row>
    <row r="7162" spans="1:10">
      <c r="A7162" t="s">
        <v>53</v>
      </c>
      <c r="B7162" s="57">
        <v>36323</v>
      </c>
      <c r="C7162">
        <v>1999</v>
      </c>
      <c r="D7162">
        <v>710</v>
      </c>
      <c r="F7162">
        <v>0.06</v>
      </c>
      <c r="G7162">
        <v>541</v>
      </c>
      <c r="H7162" t="s">
        <v>54</v>
      </c>
      <c r="I7162">
        <f t="shared" si="225"/>
        <v>6</v>
      </c>
      <c r="J7162">
        <f t="shared" si="224"/>
        <v>0</v>
      </c>
    </row>
    <row r="7163" spans="1:10">
      <c r="A7163" t="s">
        <v>53</v>
      </c>
      <c r="B7163" s="57">
        <v>36323</v>
      </c>
      <c r="C7163">
        <v>1999</v>
      </c>
      <c r="D7163">
        <v>710</v>
      </c>
      <c r="F7163">
        <v>0.81</v>
      </c>
      <c r="G7163">
        <v>542</v>
      </c>
      <c r="H7163" t="s">
        <v>54</v>
      </c>
      <c r="I7163">
        <f t="shared" si="225"/>
        <v>6</v>
      </c>
      <c r="J7163">
        <f t="shared" si="224"/>
        <v>0</v>
      </c>
    </row>
    <row r="7164" spans="1:10">
      <c r="A7164" t="s">
        <v>53</v>
      </c>
      <c r="B7164" s="57">
        <v>36323</v>
      </c>
      <c r="C7164">
        <v>1999</v>
      </c>
      <c r="D7164">
        <v>710</v>
      </c>
      <c r="F7164">
        <v>1.06</v>
      </c>
      <c r="G7164">
        <v>610</v>
      </c>
      <c r="H7164" t="s">
        <v>18</v>
      </c>
      <c r="I7164">
        <f t="shared" si="225"/>
        <v>6</v>
      </c>
      <c r="J7164">
        <f t="shared" si="224"/>
        <v>0</v>
      </c>
    </row>
    <row r="7165" spans="1:10">
      <c r="A7165" t="s">
        <v>53</v>
      </c>
      <c r="B7165" s="57">
        <v>36323</v>
      </c>
      <c r="C7165">
        <v>1999</v>
      </c>
      <c r="D7165">
        <v>710</v>
      </c>
      <c r="F7165">
        <v>0.85</v>
      </c>
      <c r="G7165">
        <v>620</v>
      </c>
      <c r="H7165" t="s">
        <v>18</v>
      </c>
      <c r="I7165">
        <f t="shared" si="225"/>
        <v>6</v>
      </c>
      <c r="J7165">
        <f t="shared" si="224"/>
        <v>0</v>
      </c>
    </row>
    <row r="7166" spans="1:10">
      <c r="A7166" t="s">
        <v>53</v>
      </c>
      <c r="B7166" s="57">
        <v>36323</v>
      </c>
      <c r="C7166">
        <v>1999</v>
      </c>
      <c r="D7166">
        <v>710</v>
      </c>
      <c r="F7166">
        <v>10.63</v>
      </c>
      <c r="G7166">
        <v>630</v>
      </c>
      <c r="H7166" t="s">
        <v>18</v>
      </c>
      <c r="I7166">
        <f t="shared" si="225"/>
        <v>6</v>
      </c>
      <c r="J7166">
        <f t="shared" si="224"/>
        <v>0</v>
      </c>
    </row>
    <row r="7167" spans="1:10">
      <c r="A7167" t="s">
        <v>53</v>
      </c>
      <c r="B7167" s="57">
        <v>36323</v>
      </c>
      <c r="C7167">
        <v>1999</v>
      </c>
      <c r="D7167">
        <v>710</v>
      </c>
      <c r="F7167">
        <v>0.1</v>
      </c>
      <c r="G7167">
        <v>640</v>
      </c>
      <c r="H7167" t="s">
        <v>18</v>
      </c>
      <c r="I7167">
        <f t="shared" si="225"/>
        <v>6</v>
      </c>
      <c r="J7167">
        <f t="shared" si="224"/>
        <v>0</v>
      </c>
    </row>
    <row r="7168" spans="1:10">
      <c r="A7168" t="s">
        <v>53</v>
      </c>
      <c r="B7168" s="57">
        <v>36323</v>
      </c>
      <c r="C7168">
        <v>1999</v>
      </c>
      <c r="D7168">
        <v>710</v>
      </c>
      <c r="F7168">
        <v>0.02</v>
      </c>
      <c r="G7168">
        <v>649</v>
      </c>
      <c r="H7168" t="s">
        <v>55</v>
      </c>
      <c r="I7168">
        <f t="shared" si="225"/>
        <v>6</v>
      </c>
      <c r="J7168">
        <f t="shared" si="224"/>
        <v>0</v>
      </c>
    </row>
    <row r="7169" spans="1:10">
      <c r="A7169" t="s">
        <v>53</v>
      </c>
      <c r="B7169" s="57">
        <v>36323</v>
      </c>
      <c r="C7169">
        <v>1999</v>
      </c>
      <c r="D7169">
        <v>710</v>
      </c>
      <c r="F7169">
        <v>4.75</v>
      </c>
      <c r="G7169">
        <v>650</v>
      </c>
      <c r="H7169" t="s">
        <v>18</v>
      </c>
      <c r="I7169">
        <f t="shared" si="225"/>
        <v>6</v>
      </c>
      <c r="J7169">
        <f t="shared" si="224"/>
        <v>0</v>
      </c>
    </row>
    <row r="7170" spans="1:10">
      <c r="A7170" t="s">
        <v>53</v>
      </c>
      <c r="B7170" s="57">
        <v>36323</v>
      </c>
      <c r="C7170">
        <v>1999</v>
      </c>
      <c r="D7170">
        <v>710</v>
      </c>
      <c r="F7170">
        <v>1.59</v>
      </c>
      <c r="G7170">
        <v>659</v>
      </c>
      <c r="H7170" t="s">
        <v>55</v>
      </c>
      <c r="I7170">
        <f t="shared" si="225"/>
        <v>6</v>
      </c>
      <c r="J7170">
        <f t="shared" si="224"/>
        <v>0</v>
      </c>
    </row>
    <row r="7171" spans="1:10">
      <c r="A7171" t="s">
        <v>53</v>
      </c>
      <c r="B7171" s="57">
        <v>36323</v>
      </c>
      <c r="C7171">
        <v>1999</v>
      </c>
      <c r="D7171">
        <v>710</v>
      </c>
      <c r="F7171">
        <v>5.95</v>
      </c>
      <c r="G7171">
        <v>690</v>
      </c>
      <c r="H7171" t="s">
        <v>62</v>
      </c>
      <c r="I7171">
        <f t="shared" si="225"/>
        <v>6</v>
      </c>
      <c r="J7171">
        <f t="shared" ref="J7171:J7234" si="226">IF(I7171&lt;7,0,1)</f>
        <v>0</v>
      </c>
    </row>
    <row r="7172" spans="1:10">
      <c r="A7172" t="s">
        <v>53</v>
      </c>
      <c r="B7172" s="57">
        <v>36330</v>
      </c>
      <c r="C7172">
        <v>1999</v>
      </c>
      <c r="D7172">
        <v>710</v>
      </c>
      <c r="E7172">
        <v>4495.4399999999996</v>
      </c>
      <c r="F7172">
        <v>21.19</v>
      </c>
      <c r="G7172">
        <v>541</v>
      </c>
      <c r="H7172" t="s">
        <v>54</v>
      </c>
      <c r="I7172">
        <f t="shared" si="225"/>
        <v>6</v>
      </c>
      <c r="J7172">
        <f t="shared" si="226"/>
        <v>0</v>
      </c>
    </row>
    <row r="7173" spans="1:10">
      <c r="A7173" t="s">
        <v>53</v>
      </c>
      <c r="B7173" s="57">
        <v>36330</v>
      </c>
      <c r="C7173">
        <v>1999</v>
      </c>
      <c r="D7173">
        <v>710</v>
      </c>
      <c r="E7173">
        <v>4495.4399999999996</v>
      </c>
      <c r="F7173">
        <v>8.8699999999999992</v>
      </c>
      <c r="G7173">
        <v>542</v>
      </c>
      <c r="H7173" t="s">
        <v>54</v>
      </c>
      <c r="I7173">
        <f t="shared" si="225"/>
        <v>6</v>
      </c>
      <c r="J7173">
        <f t="shared" si="226"/>
        <v>0</v>
      </c>
    </row>
    <row r="7174" spans="1:10">
      <c r="A7174" t="s">
        <v>53</v>
      </c>
      <c r="B7174" s="57">
        <v>36330</v>
      </c>
      <c r="C7174">
        <v>1999</v>
      </c>
      <c r="D7174">
        <v>710</v>
      </c>
      <c r="E7174">
        <v>4563.53</v>
      </c>
      <c r="F7174">
        <v>51.46</v>
      </c>
      <c r="G7174">
        <v>610</v>
      </c>
      <c r="H7174" t="s">
        <v>18</v>
      </c>
      <c r="I7174">
        <f t="shared" si="225"/>
        <v>6</v>
      </c>
      <c r="J7174">
        <f t="shared" si="226"/>
        <v>0</v>
      </c>
    </row>
    <row r="7175" spans="1:10">
      <c r="A7175" t="s">
        <v>53</v>
      </c>
      <c r="B7175" s="57">
        <v>36330</v>
      </c>
      <c r="C7175">
        <v>1999</v>
      </c>
      <c r="D7175">
        <v>710</v>
      </c>
      <c r="E7175">
        <v>4563.53</v>
      </c>
      <c r="F7175">
        <v>47.66</v>
      </c>
      <c r="G7175">
        <v>630</v>
      </c>
      <c r="H7175" t="s">
        <v>18</v>
      </c>
      <c r="I7175">
        <f t="shared" si="225"/>
        <v>6</v>
      </c>
      <c r="J7175">
        <f t="shared" si="226"/>
        <v>0</v>
      </c>
    </row>
    <row r="7176" spans="1:10">
      <c r="A7176" t="s">
        <v>53</v>
      </c>
      <c r="B7176" s="57">
        <v>36330</v>
      </c>
      <c r="C7176">
        <v>1999</v>
      </c>
      <c r="D7176">
        <v>710</v>
      </c>
      <c r="E7176">
        <v>4563.53</v>
      </c>
      <c r="F7176">
        <v>7.2</v>
      </c>
      <c r="G7176">
        <v>640</v>
      </c>
      <c r="H7176" t="s">
        <v>18</v>
      </c>
      <c r="I7176">
        <f t="shared" si="225"/>
        <v>6</v>
      </c>
      <c r="J7176">
        <f t="shared" si="226"/>
        <v>0</v>
      </c>
    </row>
    <row r="7177" spans="1:10">
      <c r="A7177" t="s">
        <v>53</v>
      </c>
      <c r="B7177" s="57">
        <v>36330</v>
      </c>
      <c r="C7177">
        <v>1999</v>
      </c>
      <c r="D7177">
        <v>710</v>
      </c>
      <c r="E7177">
        <v>4563.53</v>
      </c>
      <c r="F7177">
        <v>33.619999999999997</v>
      </c>
      <c r="G7177">
        <v>650</v>
      </c>
      <c r="H7177" t="s">
        <v>18</v>
      </c>
      <c r="I7177">
        <f t="shared" si="225"/>
        <v>6</v>
      </c>
      <c r="J7177">
        <f t="shared" si="226"/>
        <v>0</v>
      </c>
    </row>
    <row r="7178" spans="1:10">
      <c r="A7178" t="s">
        <v>53</v>
      </c>
      <c r="B7178" s="57">
        <v>36330</v>
      </c>
      <c r="C7178">
        <v>1999</v>
      </c>
      <c r="D7178">
        <v>710</v>
      </c>
      <c r="E7178">
        <v>4563.53</v>
      </c>
      <c r="F7178">
        <v>8.1</v>
      </c>
      <c r="G7178">
        <v>659</v>
      </c>
      <c r="H7178" t="s">
        <v>55</v>
      </c>
      <c r="I7178">
        <f t="shared" si="225"/>
        <v>6</v>
      </c>
      <c r="J7178">
        <f t="shared" si="226"/>
        <v>0</v>
      </c>
    </row>
    <row r="7179" spans="1:10">
      <c r="A7179" t="s">
        <v>53</v>
      </c>
      <c r="B7179" s="57">
        <v>36330</v>
      </c>
      <c r="C7179">
        <v>1999</v>
      </c>
      <c r="D7179">
        <v>710</v>
      </c>
      <c r="E7179">
        <v>5210.92</v>
      </c>
      <c r="F7179">
        <v>15.69</v>
      </c>
      <c r="G7179">
        <v>610</v>
      </c>
      <c r="H7179" t="s">
        <v>18</v>
      </c>
      <c r="I7179">
        <f t="shared" si="225"/>
        <v>6</v>
      </c>
      <c r="J7179">
        <f t="shared" si="226"/>
        <v>0</v>
      </c>
    </row>
    <row r="7180" spans="1:10">
      <c r="A7180" t="s">
        <v>53</v>
      </c>
      <c r="B7180" s="57">
        <v>36330</v>
      </c>
      <c r="C7180">
        <v>1999</v>
      </c>
      <c r="D7180">
        <v>710</v>
      </c>
      <c r="E7180">
        <v>5210.92</v>
      </c>
      <c r="F7180">
        <v>16.45</v>
      </c>
      <c r="G7180">
        <v>620</v>
      </c>
      <c r="H7180" t="s">
        <v>18</v>
      </c>
      <c r="I7180">
        <f t="shared" si="225"/>
        <v>6</v>
      </c>
      <c r="J7180">
        <f t="shared" si="226"/>
        <v>0</v>
      </c>
    </row>
    <row r="7181" spans="1:10">
      <c r="A7181" t="s">
        <v>53</v>
      </c>
      <c r="B7181" s="57">
        <v>36330</v>
      </c>
      <c r="C7181">
        <v>1999</v>
      </c>
      <c r="D7181">
        <v>710</v>
      </c>
      <c r="E7181">
        <v>5210.92</v>
      </c>
      <c r="F7181">
        <v>114.93</v>
      </c>
      <c r="G7181">
        <v>630</v>
      </c>
      <c r="H7181" t="s">
        <v>18</v>
      </c>
      <c r="I7181">
        <f t="shared" si="225"/>
        <v>6</v>
      </c>
      <c r="J7181">
        <f t="shared" si="226"/>
        <v>0</v>
      </c>
    </row>
    <row r="7182" spans="1:10">
      <c r="A7182" t="s">
        <v>53</v>
      </c>
      <c r="B7182" s="57">
        <v>36330</v>
      </c>
      <c r="C7182">
        <v>1999</v>
      </c>
      <c r="D7182">
        <v>710</v>
      </c>
      <c r="E7182">
        <v>5210.92</v>
      </c>
      <c r="F7182">
        <v>18.45</v>
      </c>
      <c r="G7182">
        <v>640</v>
      </c>
      <c r="H7182" t="s">
        <v>18</v>
      </c>
      <c r="I7182">
        <f t="shared" si="225"/>
        <v>6</v>
      </c>
      <c r="J7182">
        <f t="shared" si="226"/>
        <v>0</v>
      </c>
    </row>
    <row r="7183" spans="1:10">
      <c r="A7183" t="s">
        <v>53</v>
      </c>
      <c r="B7183" s="57">
        <v>36330</v>
      </c>
      <c r="C7183">
        <v>1999</v>
      </c>
      <c r="D7183">
        <v>710</v>
      </c>
      <c r="E7183">
        <v>5210.92</v>
      </c>
      <c r="F7183">
        <v>66.88</v>
      </c>
      <c r="G7183">
        <v>650</v>
      </c>
      <c r="H7183" t="s">
        <v>18</v>
      </c>
      <c r="I7183">
        <f t="shared" si="225"/>
        <v>6</v>
      </c>
      <c r="J7183">
        <f t="shared" si="226"/>
        <v>0</v>
      </c>
    </row>
    <row r="7184" spans="1:10">
      <c r="A7184" t="s">
        <v>53</v>
      </c>
      <c r="B7184" s="57">
        <v>36330</v>
      </c>
      <c r="C7184">
        <v>1999</v>
      </c>
      <c r="D7184">
        <v>710</v>
      </c>
      <c r="E7184">
        <v>5210.92</v>
      </c>
      <c r="F7184">
        <v>15.29</v>
      </c>
      <c r="G7184">
        <v>659</v>
      </c>
      <c r="H7184" t="s">
        <v>55</v>
      </c>
      <c r="I7184">
        <f t="shared" si="225"/>
        <v>6</v>
      </c>
      <c r="J7184">
        <f t="shared" si="226"/>
        <v>0</v>
      </c>
    </row>
    <row r="7185" spans="1:10">
      <c r="A7185" t="s">
        <v>53</v>
      </c>
      <c r="B7185" s="57">
        <v>36330</v>
      </c>
      <c r="C7185">
        <v>1999</v>
      </c>
      <c r="D7185">
        <v>710</v>
      </c>
      <c r="E7185">
        <v>8547</v>
      </c>
      <c r="F7185">
        <v>0.05</v>
      </c>
      <c r="G7185">
        <v>521</v>
      </c>
      <c r="H7185" t="s">
        <v>54</v>
      </c>
      <c r="I7185">
        <f t="shared" si="225"/>
        <v>6</v>
      </c>
      <c r="J7185">
        <f t="shared" si="226"/>
        <v>0</v>
      </c>
    </row>
    <row r="7186" spans="1:10">
      <c r="A7186" t="s">
        <v>53</v>
      </c>
      <c r="B7186" s="57">
        <v>36330</v>
      </c>
      <c r="C7186">
        <v>1999</v>
      </c>
      <c r="D7186">
        <v>710</v>
      </c>
      <c r="E7186">
        <v>8547</v>
      </c>
      <c r="F7186">
        <v>0.09</v>
      </c>
      <c r="G7186">
        <v>523</v>
      </c>
      <c r="H7186" t="s">
        <v>54</v>
      </c>
      <c r="I7186">
        <f t="shared" si="225"/>
        <v>6</v>
      </c>
      <c r="J7186">
        <f t="shared" si="226"/>
        <v>0</v>
      </c>
    </row>
    <row r="7187" spans="1:10">
      <c r="A7187" t="s">
        <v>53</v>
      </c>
      <c r="B7187" s="57">
        <v>36330</v>
      </c>
      <c r="C7187">
        <v>1999</v>
      </c>
      <c r="D7187">
        <v>710</v>
      </c>
      <c r="E7187">
        <v>8547</v>
      </c>
      <c r="F7187">
        <v>3.81</v>
      </c>
      <c r="G7187">
        <v>541</v>
      </c>
      <c r="H7187" t="s">
        <v>54</v>
      </c>
      <c r="I7187">
        <f t="shared" si="225"/>
        <v>6</v>
      </c>
      <c r="J7187">
        <f t="shared" si="226"/>
        <v>0</v>
      </c>
    </row>
    <row r="7188" spans="1:10">
      <c r="A7188" t="s">
        <v>53</v>
      </c>
      <c r="B7188" s="57">
        <v>36330</v>
      </c>
      <c r="C7188">
        <v>1999</v>
      </c>
      <c r="D7188">
        <v>710</v>
      </c>
      <c r="F7188">
        <v>0.01</v>
      </c>
      <c r="G7188">
        <v>521</v>
      </c>
      <c r="H7188" t="s">
        <v>54</v>
      </c>
      <c r="I7188">
        <f t="shared" si="225"/>
        <v>6</v>
      </c>
      <c r="J7188">
        <f t="shared" si="226"/>
        <v>0</v>
      </c>
    </row>
    <row r="7189" spans="1:10">
      <c r="A7189" t="s">
        <v>53</v>
      </c>
      <c r="B7189" s="57">
        <v>36330</v>
      </c>
      <c r="C7189">
        <v>1999</v>
      </c>
      <c r="D7189">
        <v>710</v>
      </c>
      <c r="F7189">
        <v>0.01</v>
      </c>
      <c r="G7189">
        <v>523</v>
      </c>
      <c r="H7189" t="s">
        <v>54</v>
      </c>
      <c r="I7189">
        <f t="shared" si="225"/>
        <v>6</v>
      </c>
      <c r="J7189">
        <f t="shared" si="226"/>
        <v>0</v>
      </c>
    </row>
    <row r="7190" spans="1:10">
      <c r="A7190" t="s">
        <v>53</v>
      </c>
      <c r="B7190" s="57">
        <v>36330</v>
      </c>
      <c r="C7190">
        <v>1999</v>
      </c>
      <c r="D7190">
        <v>710</v>
      </c>
      <c r="F7190">
        <v>23.86</v>
      </c>
      <c r="G7190">
        <v>541</v>
      </c>
      <c r="H7190" t="s">
        <v>54</v>
      </c>
      <c r="I7190">
        <f t="shared" si="225"/>
        <v>6</v>
      </c>
      <c r="J7190">
        <f t="shared" si="226"/>
        <v>0</v>
      </c>
    </row>
    <row r="7191" spans="1:10">
      <c r="A7191" t="s">
        <v>53</v>
      </c>
      <c r="B7191" s="57">
        <v>36330</v>
      </c>
      <c r="C7191">
        <v>1999</v>
      </c>
      <c r="D7191">
        <v>710</v>
      </c>
      <c r="F7191">
        <v>1.01</v>
      </c>
      <c r="G7191">
        <v>610</v>
      </c>
      <c r="H7191" t="s">
        <v>18</v>
      </c>
      <c r="I7191">
        <f t="shared" si="225"/>
        <v>6</v>
      </c>
      <c r="J7191">
        <f t="shared" si="226"/>
        <v>0</v>
      </c>
    </row>
    <row r="7192" spans="1:10">
      <c r="A7192" t="s">
        <v>53</v>
      </c>
      <c r="B7192" s="57">
        <v>36330</v>
      </c>
      <c r="C7192">
        <v>1999</v>
      </c>
      <c r="D7192">
        <v>710</v>
      </c>
      <c r="F7192">
        <v>0.87</v>
      </c>
      <c r="G7192">
        <v>620</v>
      </c>
      <c r="H7192" t="s">
        <v>18</v>
      </c>
      <c r="I7192">
        <f t="shared" si="225"/>
        <v>6</v>
      </c>
      <c r="J7192">
        <f t="shared" si="226"/>
        <v>0</v>
      </c>
    </row>
    <row r="7193" spans="1:10">
      <c r="A7193" t="s">
        <v>53</v>
      </c>
      <c r="B7193" s="57">
        <v>36330</v>
      </c>
      <c r="C7193">
        <v>1999</v>
      </c>
      <c r="D7193">
        <v>710</v>
      </c>
      <c r="F7193">
        <v>5.19</v>
      </c>
      <c r="G7193">
        <v>630</v>
      </c>
      <c r="H7193" t="s">
        <v>18</v>
      </c>
      <c r="I7193">
        <f t="shared" si="225"/>
        <v>6</v>
      </c>
      <c r="J7193">
        <f t="shared" si="226"/>
        <v>0</v>
      </c>
    </row>
    <row r="7194" spans="1:10">
      <c r="A7194" t="s">
        <v>53</v>
      </c>
      <c r="B7194" s="57">
        <v>36330</v>
      </c>
      <c r="C7194">
        <v>1999</v>
      </c>
      <c r="D7194">
        <v>710</v>
      </c>
      <c r="F7194">
        <v>0.73</v>
      </c>
      <c r="G7194">
        <v>640</v>
      </c>
      <c r="H7194" t="s">
        <v>18</v>
      </c>
      <c r="I7194">
        <f t="shared" si="225"/>
        <v>6</v>
      </c>
      <c r="J7194">
        <f t="shared" si="226"/>
        <v>0</v>
      </c>
    </row>
    <row r="7195" spans="1:10">
      <c r="A7195" t="s">
        <v>53</v>
      </c>
      <c r="B7195" s="57">
        <v>36330</v>
      </c>
      <c r="C7195">
        <v>1999</v>
      </c>
      <c r="D7195">
        <v>710</v>
      </c>
      <c r="F7195">
        <v>0.02</v>
      </c>
      <c r="G7195">
        <v>649</v>
      </c>
      <c r="H7195" t="s">
        <v>55</v>
      </c>
      <c r="I7195">
        <f t="shared" si="225"/>
        <v>6</v>
      </c>
      <c r="J7195">
        <f t="shared" si="226"/>
        <v>0</v>
      </c>
    </row>
    <row r="7196" spans="1:10">
      <c r="A7196" t="s">
        <v>53</v>
      </c>
      <c r="B7196" s="57">
        <v>36330</v>
      </c>
      <c r="C7196">
        <v>1999</v>
      </c>
      <c r="D7196">
        <v>710</v>
      </c>
      <c r="F7196">
        <v>2.06</v>
      </c>
      <c r="G7196">
        <v>650</v>
      </c>
      <c r="H7196" t="s">
        <v>18</v>
      </c>
      <c r="I7196">
        <f t="shared" si="225"/>
        <v>6</v>
      </c>
      <c r="J7196">
        <f t="shared" si="226"/>
        <v>0</v>
      </c>
    </row>
    <row r="7197" spans="1:10">
      <c r="A7197" t="s">
        <v>53</v>
      </c>
      <c r="B7197" s="57">
        <v>36330</v>
      </c>
      <c r="C7197">
        <v>1999</v>
      </c>
      <c r="D7197">
        <v>710</v>
      </c>
      <c r="F7197">
        <v>0.14000000000000001</v>
      </c>
      <c r="G7197">
        <v>659</v>
      </c>
      <c r="H7197" t="s">
        <v>55</v>
      </c>
      <c r="I7197">
        <f t="shared" si="225"/>
        <v>6</v>
      </c>
      <c r="J7197">
        <f t="shared" si="226"/>
        <v>0</v>
      </c>
    </row>
    <row r="7198" spans="1:10">
      <c r="A7198" t="s">
        <v>53</v>
      </c>
      <c r="B7198" s="57">
        <v>36337</v>
      </c>
      <c r="C7198">
        <v>1999</v>
      </c>
      <c r="D7198">
        <v>710</v>
      </c>
      <c r="E7198">
        <v>4495.4399999999996</v>
      </c>
      <c r="F7198">
        <v>0.02</v>
      </c>
      <c r="G7198">
        <v>517</v>
      </c>
      <c r="H7198" t="s">
        <v>54</v>
      </c>
      <c r="I7198">
        <f t="shared" si="225"/>
        <v>6</v>
      </c>
      <c r="J7198">
        <f t="shared" si="226"/>
        <v>0</v>
      </c>
    </row>
    <row r="7199" spans="1:10">
      <c r="A7199" t="s">
        <v>53</v>
      </c>
      <c r="B7199" s="57">
        <v>36337</v>
      </c>
      <c r="C7199">
        <v>1999</v>
      </c>
      <c r="D7199">
        <v>710</v>
      </c>
      <c r="E7199">
        <v>4495.4399999999996</v>
      </c>
      <c r="F7199">
        <v>30.91</v>
      </c>
      <c r="G7199">
        <v>541</v>
      </c>
      <c r="H7199" t="s">
        <v>54</v>
      </c>
      <c r="I7199">
        <f t="shared" si="225"/>
        <v>6</v>
      </c>
      <c r="J7199">
        <f t="shared" si="226"/>
        <v>0</v>
      </c>
    </row>
    <row r="7200" spans="1:10">
      <c r="A7200" t="s">
        <v>53</v>
      </c>
      <c r="B7200" s="57">
        <v>36337</v>
      </c>
      <c r="C7200">
        <v>1999</v>
      </c>
      <c r="D7200">
        <v>710</v>
      </c>
      <c r="E7200">
        <v>4495.4399999999996</v>
      </c>
      <c r="F7200">
        <v>14.99</v>
      </c>
      <c r="G7200">
        <v>542</v>
      </c>
      <c r="H7200" t="s">
        <v>54</v>
      </c>
      <c r="I7200">
        <f t="shared" si="225"/>
        <v>6</v>
      </c>
      <c r="J7200">
        <f t="shared" si="226"/>
        <v>0</v>
      </c>
    </row>
    <row r="7201" spans="1:10">
      <c r="A7201" t="s">
        <v>53</v>
      </c>
      <c r="B7201" s="57">
        <v>36337</v>
      </c>
      <c r="C7201">
        <v>1999</v>
      </c>
      <c r="D7201">
        <v>710</v>
      </c>
      <c r="E7201">
        <v>4563.53</v>
      </c>
      <c r="F7201">
        <v>17.79</v>
      </c>
      <c r="G7201">
        <v>610</v>
      </c>
      <c r="H7201" t="s">
        <v>18</v>
      </c>
      <c r="I7201">
        <f t="shared" si="225"/>
        <v>6</v>
      </c>
      <c r="J7201">
        <f t="shared" si="226"/>
        <v>0</v>
      </c>
    </row>
    <row r="7202" spans="1:10">
      <c r="A7202" t="s">
        <v>53</v>
      </c>
      <c r="B7202" s="57">
        <v>36337</v>
      </c>
      <c r="C7202">
        <v>1999</v>
      </c>
      <c r="D7202">
        <v>710</v>
      </c>
      <c r="E7202">
        <v>4563.53</v>
      </c>
      <c r="F7202">
        <v>25.41</v>
      </c>
      <c r="G7202">
        <v>620</v>
      </c>
      <c r="H7202" t="s">
        <v>18</v>
      </c>
      <c r="I7202">
        <f t="shared" si="225"/>
        <v>6</v>
      </c>
      <c r="J7202">
        <f t="shared" si="226"/>
        <v>0</v>
      </c>
    </row>
    <row r="7203" spans="1:10">
      <c r="A7203" t="s">
        <v>53</v>
      </c>
      <c r="B7203" s="57">
        <v>36337</v>
      </c>
      <c r="C7203">
        <v>1999</v>
      </c>
      <c r="D7203">
        <v>710</v>
      </c>
      <c r="E7203">
        <v>4563.53</v>
      </c>
      <c r="F7203">
        <v>6.35</v>
      </c>
      <c r="G7203">
        <v>630</v>
      </c>
      <c r="H7203" t="s">
        <v>18</v>
      </c>
      <c r="I7203">
        <f t="shared" si="225"/>
        <v>6</v>
      </c>
      <c r="J7203">
        <f t="shared" si="226"/>
        <v>0</v>
      </c>
    </row>
    <row r="7204" spans="1:10">
      <c r="A7204" t="s">
        <v>53</v>
      </c>
      <c r="B7204" s="57">
        <v>36337</v>
      </c>
      <c r="C7204">
        <v>1999</v>
      </c>
      <c r="D7204">
        <v>710</v>
      </c>
      <c r="E7204">
        <v>4563.53</v>
      </c>
      <c r="F7204">
        <v>56.84</v>
      </c>
      <c r="G7204">
        <v>650</v>
      </c>
      <c r="H7204" t="s">
        <v>18</v>
      </c>
      <c r="I7204">
        <f t="shared" si="225"/>
        <v>6</v>
      </c>
      <c r="J7204">
        <f t="shared" si="226"/>
        <v>0</v>
      </c>
    </row>
    <row r="7205" spans="1:10">
      <c r="A7205" t="s">
        <v>53</v>
      </c>
      <c r="B7205" s="57">
        <v>36337</v>
      </c>
      <c r="C7205">
        <v>1999</v>
      </c>
      <c r="D7205">
        <v>710</v>
      </c>
      <c r="E7205">
        <v>5210.92</v>
      </c>
      <c r="F7205">
        <v>6.91</v>
      </c>
      <c r="G7205">
        <v>610</v>
      </c>
      <c r="H7205" t="s">
        <v>18</v>
      </c>
      <c r="I7205">
        <f t="shared" si="225"/>
        <v>6</v>
      </c>
      <c r="J7205">
        <f t="shared" si="226"/>
        <v>0</v>
      </c>
    </row>
    <row r="7206" spans="1:10">
      <c r="A7206" t="s">
        <v>53</v>
      </c>
      <c r="B7206" s="57">
        <v>36337</v>
      </c>
      <c r="C7206">
        <v>1999</v>
      </c>
      <c r="D7206">
        <v>710</v>
      </c>
      <c r="E7206">
        <v>5210.92</v>
      </c>
      <c r="F7206">
        <v>40.72</v>
      </c>
      <c r="G7206">
        <v>620</v>
      </c>
      <c r="H7206" t="s">
        <v>18</v>
      </c>
      <c r="I7206">
        <f t="shared" ref="I7206:I7269" si="227">MONTH(B7206)</f>
        <v>6</v>
      </c>
      <c r="J7206">
        <f t="shared" si="226"/>
        <v>0</v>
      </c>
    </row>
    <row r="7207" spans="1:10">
      <c r="A7207" t="s">
        <v>53</v>
      </c>
      <c r="B7207" s="57">
        <v>36337</v>
      </c>
      <c r="C7207">
        <v>1999</v>
      </c>
      <c r="D7207">
        <v>710</v>
      </c>
      <c r="E7207">
        <v>5210.92</v>
      </c>
      <c r="F7207">
        <v>80.48</v>
      </c>
      <c r="G7207">
        <v>630</v>
      </c>
      <c r="H7207" t="s">
        <v>18</v>
      </c>
      <c r="I7207">
        <f t="shared" si="227"/>
        <v>6</v>
      </c>
      <c r="J7207">
        <f t="shared" si="226"/>
        <v>0</v>
      </c>
    </row>
    <row r="7208" spans="1:10">
      <c r="A7208" t="s">
        <v>53</v>
      </c>
      <c r="B7208" s="57">
        <v>36337</v>
      </c>
      <c r="C7208">
        <v>1999</v>
      </c>
      <c r="D7208">
        <v>710</v>
      </c>
      <c r="E7208">
        <v>5210.92</v>
      </c>
      <c r="F7208">
        <v>59.44</v>
      </c>
      <c r="G7208">
        <v>640</v>
      </c>
      <c r="H7208" t="s">
        <v>18</v>
      </c>
      <c r="I7208">
        <f t="shared" si="227"/>
        <v>6</v>
      </c>
      <c r="J7208">
        <f t="shared" si="226"/>
        <v>0</v>
      </c>
    </row>
    <row r="7209" spans="1:10">
      <c r="A7209" t="s">
        <v>53</v>
      </c>
      <c r="B7209" s="57">
        <v>36337</v>
      </c>
      <c r="C7209">
        <v>1999</v>
      </c>
      <c r="D7209">
        <v>710</v>
      </c>
      <c r="E7209">
        <v>5210.92</v>
      </c>
      <c r="F7209">
        <v>115.39</v>
      </c>
      <c r="G7209">
        <v>650</v>
      </c>
      <c r="H7209" t="s">
        <v>18</v>
      </c>
      <c r="I7209">
        <f t="shared" si="227"/>
        <v>6</v>
      </c>
      <c r="J7209">
        <f t="shared" si="226"/>
        <v>0</v>
      </c>
    </row>
    <row r="7210" spans="1:10">
      <c r="A7210" t="s">
        <v>53</v>
      </c>
      <c r="B7210" s="57">
        <v>36337</v>
      </c>
      <c r="C7210">
        <v>1999</v>
      </c>
      <c r="D7210">
        <v>710</v>
      </c>
      <c r="E7210">
        <v>5210.92</v>
      </c>
      <c r="F7210">
        <v>11.79</v>
      </c>
      <c r="G7210">
        <v>659</v>
      </c>
      <c r="H7210" t="s">
        <v>55</v>
      </c>
      <c r="I7210">
        <f t="shared" si="227"/>
        <v>6</v>
      </c>
      <c r="J7210">
        <f t="shared" si="226"/>
        <v>0</v>
      </c>
    </row>
    <row r="7211" spans="1:10">
      <c r="A7211" t="s">
        <v>53</v>
      </c>
      <c r="B7211" s="57">
        <v>36337</v>
      </c>
      <c r="C7211">
        <v>1999</v>
      </c>
      <c r="D7211">
        <v>710</v>
      </c>
      <c r="E7211">
        <v>8547</v>
      </c>
      <c r="F7211">
        <v>0.28999999999999998</v>
      </c>
      <c r="G7211">
        <v>509</v>
      </c>
      <c r="H7211" t="s">
        <v>54</v>
      </c>
      <c r="I7211">
        <f t="shared" si="227"/>
        <v>6</v>
      </c>
      <c r="J7211">
        <f t="shared" si="226"/>
        <v>0</v>
      </c>
    </row>
    <row r="7212" spans="1:10">
      <c r="A7212" t="s">
        <v>53</v>
      </c>
      <c r="B7212" s="57">
        <v>36337</v>
      </c>
      <c r="C7212">
        <v>1999</v>
      </c>
      <c r="D7212">
        <v>710</v>
      </c>
      <c r="E7212">
        <v>8547</v>
      </c>
      <c r="F7212">
        <v>1.86</v>
      </c>
      <c r="G7212">
        <v>517</v>
      </c>
      <c r="H7212" t="s">
        <v>54</v>
      </c>
      <c r="I7212">
        <f t="shared" si="227"/>
        <v>6</v>
      </c>
      <c r="J7212">
        <f t="shared" si="226"/>
        <v>0</v>
      </c>
    </row>
    <row r="7213" spans="1:10">
      <c r="A7213" t="s">
        <v>53</v>
      </c>
      <c r="B7213" s="57">
        <v>36337</v>
      </c>
      <c r="C7213">
        <v>1999</v>
      </c>
      <c r="D7213">
        <v>710</v>
      </c>
      <c r="E7213">
        <v>8547</v>
      </c>
      <c r="F7213">
        <v>1.86</v>
      </c>
      <c r="G7213">
        <v>518</v>
      </c>
      <c r="H7213" t="s">
        <v>54</v>
      </c>
      <c r="I7213">
        <f t="shared" si="227"/>
        <v>6</v>
      </c>
      <c r="J7213">
        <f t="shared" si="226"/>
        <v>0</v>
      </c>
    </row>
    <row r="7214" spans="1:10">
      <c r="A7214" t="s">
        <v>53</v>
      </c>
      <c r="B7214" s="57">
        <v>36337</v>
      </c>
      <c r="C7214">
        <v>1999</v>
      </c>
      <c r="D7214">
        <v>710</v>
      </c>
      <c r="E7214">
        <v>8547</v>
      </c>
      <c r="F7214">
        <v>7.0000000000000007E-2</v>
      </c>
      <c r="G7214">
        <v>521</v>
      </c>
      <c r="H7214" t="s">
        <v>54</v>
      </c>
      <c r="I7214">
        <f t="shared" si="227"/>
        <v>6</v>
      </c>
      <c r="J7214">
        <f t="shared" si="226"/>
        <v>0</v>
      </c>
    </row>
    <row r="7215" spans="1:10">
      <c r="A7215" t="s">
        <v>53</v>
      </c>
      <c r="B7215" s="57">
        <v>36337</v>
      </c>
      <c r="C7215">
        <v>1999</v>
      </c>
      <c r="D7215">
        <v>710</v>
      </c>
      <c r="E7215">
        <v>8547</v>
      </c>
      <c r="F7215">
        <v>0.03</v>
      </c>
      <c r="G7215">
        <v>523</v>
      </c>
      <c r="H7215" t="s">
        <v>54</v>
      </c>
      <c r="I7215">
        <f t="shared" si="227"/>
        <v>6</v>
      </c>
      <c r="J7215">
        <f t="shared" si="226"/>
        <v>0</v>
      </c>
    </row>
    <row r="7216" spans="1:10">
      <c r="A7216" t="s">
        <v>53</v>
      </c>
      <c r="B7216" s="57">
        <v>36337</v>
      </c>
      <c r="C7216">
        <v>1999</v>
      </c>
      <c r="D7216">
        <v>710</v>
      </c>
      <c r="F7216">
        <v>0</v>
      </c>
      <c r="G7216">
        <v>509</v>
      </c>
      <c r="H7216" t="s">
        <v>54</v>
      </c>
      <c r="I7216">
        <f t="shared" si="227"/>
        <v>6</v>
      </c>
      <c r="J7216">
        <f t="shared" si="226"/>
        <v>0</v>
      </c>
    </row>
    <row r="7217" spans="1:10">
      <c r="A7217" t="s">
        <v>53</v>
      </c>
      <c r="B7217" s="57">
        <v>36337</v>
      </c>
      <c r="C7217">
        <v>1999</v>
      </c>
      <c r="D7217">
        <v>710</v>
      </c>
      <c r="F7217">
        <v>0.05</v>
      </c>
      <c r="G7217">
        <v>517</v>
      </c>
      <c r="H7217" t="s">
        <v>54</v>
      </c>
      <c r="I7217">
        <f t="shared" si="227"/>
        <v>6</v>
      </c>
      <c r="J7217">
        <f t="shared" si="226"/>
        <v>0</v>
      </c>
    </row>
    <row r="7218" spans="1:10">
      <c r="A7218" t="s">
        <v>53</v>
      </c>
      <c r="B7218" s="57">
        <v>36337</v>
      </c>
      <c r="C7218">
        <v>1999</v>
      </c>
      <c r="D7218">
        <v>710</v>
      </c>
      <c r="F7218">
        <v>0.02</v>
      </c>
      <c r="G7218">
        <v>518</v>
      </c>
      <c r="H7218" t="s">
        <v>54</v>
      </c>
      <c r="I7218">
        <f t="shared" si="227"/>
        <v>6</v>
      </c>
      <c r="J7218">
        <f t="shared" si="226"/>
        <v>0</v>
      </c>
    </row>
    <row r="7219" spans="1:10">
      <c r="A7219" t="s">
        <v>53</v>
      </c>
      <c r="B7219" s="57">
        <v>36337</v>
      </c>
      <c r="C7219">
        <v>1999</v>
      </c>
      <c r="D7219">
        <v>710</v>
      </c>
      <c r="F7219">
        <v>0</v>
      </c>
      <c r="G7219">
        <v>521</v>
      </c>
      <c r="H7219" t="s">
        <v>54</v>
      </c>
      <c r="I7219">
        <f t="shared" si="227"/>
        <v>6</v>
      </c>
      <c r="J7219">
        <f t="shared" si="226"/>
        <v>0</v>
      </c>
    </row>
    <row r="7220" spans="1:10">
      <c r="A7220" t="s">
        <v>53</v>
      </c>
      <c r="B7220" s="57">
        <v>36337</v>
      </c>
      <c r="C7220">
        <v>1999</v>
      </c>
      <c r="D7220">
        <v>710</v>
      </c>
      <c r="F7220">
        <v>0</v>
      </c>
      <c r="G7220">
        <v>523</v>
      </c>
      <c r="H7220" t="s">
        <v>54</v>
      </c>
      <c r="I7220">
        <f t="shared" si="227"/>
        <v>6</v>
      </c>
      <c r="J7220">
        <f t="shared" si="226"/>
        <v>0</v>
      </c>
    </row>
    <row r="7221" spans="1:10">
      <c r="A7221" t="s">
        <v>53</v>
      </c>
      <c r="B7221" s="57">
        <v>36337</v>
      </c>
      <c r="C7221">
        <v>1999</v>
      </c>
      <c r="D7221">
        <v>710</v>
      </c>
      <c r="F7221">
        <v>0.06</v>
      </c>
      <c r="G7221">
        <v>541</v>
      </c>
      <c r="H7221" t="s">
        <v>54</v>
      </c>
      <c r="I7221">
        <f t="shared" si="227"/>
        <v>6</v>
      </c>
      <c r="J7221">
        <f t="shared" si="226"/>
        <v>0</v>
      </c>
    </row>
    <row r="7222" spans="1:10">
      <c r="A7222" t="s">
        <v>53</v>
      </c>
      <c r="B7222" s="57">
        <v>36337</v>
      </c>
      <c r="C7222">
        <v>1999</v>
      </c>
      <c r="D7222">
        <v>710</v>
      </c>
      <c r="F7222">
        <v>0.03</v>
      </c>
      <c r="G7222">
        <v>542</v>
      </c>
      <c r="H7222" t="s">
        <v>54</v>
      </c>
      <c r="I7222">
        <f t="shared" si="227"/>
        <v>6</v>
      </c>
      <c r="J7222">
        <f t="shared" si="226"/>
        <v>0</v>
      </c>
    </row>
    <row r="7223" spans="1:10">
      <c r="A7223" t="s">
        <v>53</v>
      </c>
      <c r="B7223" s="57">
        <v>36337</v>
      </c>
      <c r="C7223">
        <v>1999</v>
      </c>
      <c r="D7223">
        <v>710</v>
      </c>
      <c r="F7223">
        <v>2.12</v>
      </c>
      <c r="G7223">
        <v>610</v>
      </c>
      <c r="H7223" t="s">
        <v>18</v>
      </c>
      <c r="I7223">
        <f t="shared" si="227"/>
        <v>6</v>
      </c>
      <c r="J7223">
        <f t="shared" si="226"/>
        <v>0</v>
      </c>
    </row>
    <row r="7224" spans="1:10">
      <c r="A7224" t="s">
        <v>53</v>
      </c>
      <c r="B7224" s="57">
        <v>36337</v>
      </c>
      <c r="C7224">
        <v>1999</v>
      </c>
      <c r="D7224">
        <v>710</v>
      </c>
      <c r="F7224">
        <v>1.97</v>
      </c>
      <c r="G7224">
        <v>620</v>
      </c>
      <c r="H7224" t="s">
        <v>18</v>
      </c>
      <c r="I7224">
        <f t="shared" si="227"/>
        <v>6</v>
      </c>
      <c r="J7224">
        <f t="shared" si="226"/>
        <v>0</v>
      </c>
    </row>
    <row r="7225" spans="1:10">
      <c r="A7225" t="s">
        <v>53</v>
      </c>
      <c r="B7225" s="57">
        <v>36337</v>
      </c>
      <c r="C7225">
        <v>1999</v>
      </c>
      <c r="D7225">
        <v>710</v>
      </c>
      <c r="F7225">
        <v>2.06</v>
      </c>
      <c r="G7225">
        <v>630</v>
      </c>
      <c r="H7225" t="s">
        <v>18</v>
      </c>
      <c r="I7225">
        <f t="shared" si="227"/>
        <v>6</v>
      </c>
      <c r="J7225">
        <f t="shared" si="226"/>
        <v>0</v>
      </c>
    </row>
    <row r="7226" spans="1:10">
      <c r="A7226" t="s">
        <v>53</v>
      </c>
      <c r="B7226" s="57">
        <v>36337</v>
      </c>
      <c r="C7226">
        <v>1999</v>
      </c>
      <c r="D7226">
        <v>710</v>
      </c>
      <c r="F7226">
        <v>1.53</v>
      </c>
      <c r="G7226">
        <v>640</v>
      </c>
      <c r="H7226" t="s">
        <v>18</v>
      </c>
      <c r="I7226">
        <f t="shared" si="227"/>
        <v>6</v>
      </c>
      <c r="J7226">
        <f t="shared" si="226"/>
        <v>0</v>
      </c>
    </row>
    <row r="7227" spans="1:10">
      <c r="A7227" t="s">
        <v>53</v>
      </c>
      <c r="B7227" s="57">
        <v>36337</v>
      </c>
      <c r="C7227">
        <v>1999</v>
      </c>
      <c r="D7227">
        <v>710</v>
      </c>
      <c r="F7227">
        <v>0.01</v>
      </c>
      <c r="G7227">
        <v>649</v>
      </c>
      <c r="H7227" t="s">
        <v>55</v>
      </c>
      <c r="I7227">
        <f t="shared" si="227"/>
        <v>6</v>
      </c>
      <c r="J7227">
        <f t="shared" si="226"/>
        <v>0</v>
      </c>
    </row>
    <row r="7228" spans="1:10">
      <c r="A7228" t="s">
        <v>53</v>
      </c>
      <c r="B7228" s="57">
        <v>36337</v>
      </c>
      <c r="C7228">
        <v>1999</v>
      </c>
      <c r="D7228">
        <v>710</v>
      </c>
      <c r="F7228">
        <v>4.8600000000000003</v>
      </c>
      <c r="G7228">
        <v>650</v>
      </c>
      <c r="H7228" t="s">
        <v>18</v>
      </c>
      <c r="I7228">
        <f t="shared" si="227"/>
        <v>6</v>
      </c>
      <c r="J7228">
        <f t="shared" si="226"/>
        <v>0</v>
      </c>
    </row>
    <row r="7229" spans="1:10">
      <c r="A7229" t="s">
        <v>53</v>
      </c>
      <c r="B7229" s="57">
        <v>36337</v>
      </c>
      <c r="C7229">
        <v>1999</v>
      </c>
      <c r="D7229">
        <v>710</v>
      </c>
      <c r="F7229">
        <v>0.32</v>
      </c>
      <c r="G7229">
        <v>659</v>
      </c>
      <c r="H7229" t="s">
        <v>55</v>
      </c>
      <c r="I7229">
        <f t="shared" si="227"/>
        <v>6</v>
      </c>
      <c r="J7229">
        <f t="shared" si="226"/>
        <v>0</v>
      </c>
    </row>
    <row r="7230" spans="1:10">
      <c r="A7230" t="s">
        <v>53</v>
      </c>
      <c r="B7230" s="57">
        <v>36344</v>
      </c>
      <c r="C7230">
        <v>1999</v>
      </c>
      <c r="D7230">
        <v>710</v>
      </c>
      <c r="E7230">
        <v>4495.4399999999996</v>
      </c>
      <c r="F7230">
        <v>1.91</v>
      </c>
      <c r="G7230">
        <v>541</v>
      </c>
      <c r="H7230" t="s">
        <v>54</v>
      </c>
      <c r="I7230">
        <f t="shared" si="227"/>
        <v>7</v>
      </c>
      <c r="J7230">
        <f t="shared" si="226"/>
        <v>1</v>
      </c>
    </row>
    <row r="7231" spans="1:10">
      <c r="A7231" t="s">
        <v>53</v>
      </c>
      <c r="B7231" s="57">
        <v>36344</v>
      </c>
      <c r="C7231">
        <v>1999</v>
      </c>
      <c r="D7231">
        <v>710</v>
      </c>
      <c r="E7231">
        <v>4495.4399999999996</v>
      </c>
      <c r="F7231">
        <v>6.27</v>
      </c>
      <c r="G7231">
        <v>542</v>
      </c>
      <c r="H7231" t="s">
        <v>54</v>
      </c>
      <c r="I7231">
        <f t="shared" si="227"/>
        <v>7</v>
      </c>
      <c r="J7231">
        <f t="shared" si="226"/>
        <v>1</v>
      </c>
    </row>
    <row r="7232" spans="1:10">
      <c r="A7232" t="s">
        <v>53</v>
      </c>
      <c r="B7232" s="57">
        <v>36344</v>
      </c>
      <c r="C7232">
        <v>1999</v>
      </c>
      <c r="D7232">
        <v>710</v>
      </c>
      <c r="E7232">
        <v>4563.53</v>
      </c>
      <c r="F7232">
        <v>17.05</v>
      </c>
      <c r="G7232">
        <v>610</v>
      </c>
      <c r="H7232" t="s">
        <v>18</v>
      </c>
      <c r="I7232">
        <f t="shared" si="227"/>
        <v>7</v>
      </c>
      <c r="J7232">
        <f t="shared" si="226"/>
        <v>1</v>
      </c>
    </row>
    <row r="7233" spans="1:10">
      <c r="A7233" t="s">
        <v>53</v>
      </c>
      <c r="B7233" s="57">
        <v>36344</v>
      </c>
      <c r="C7233">
        <v>1999</v>
      </c>
      <c r="D7233">
        <v>710</v>
      </c>
      <c r="E7233">
        <v>4563.53</v>
      </c>
      <c r="F7233">
        <v>14.47</v>
      </c>
      <c r="G7233">
        <v>620</v>
      </c>
      <c r="H7233" t="s">
        <v>18</v>
      </c>
      <c r="I7233">
        <f t="shared" si="227"/>
        <v>7</v>
      </c>
      <c r="J7233">
        <f t="shared" si="226"/>
        <v>1</v>
      </c>
    </row>
    <row r="7234" spans="1:10">
      <c r="A7234" t="s">
        <v>53</v>
      </c>
      <c r="B7234" s="57">
        <v>36344</v>
      </c>
      <c r="C7234">
        <v>1999</v>
      </c>
      <c r="D7234">
        <v>710</v>
      </c>
      <c r="E7234">
        <v>4563.53</v>
      </c>
      <c r="F7234">
        <v>28.34</v>
      </c>
      <c r="G7234">
        <v>630</v>
      </c>
      <c r="H7234" t="s">
        <v>18</v>
      </c>
      <c r="I7234">
        <f t="shared" si="227"/>
        <v>7</v>
      </c>
      <c r="J7234">
        <f t="shared" si="226"/>
        <v>1</v>
      </c>
    </row>
    <row r="7235" spans="1:10">
      <c r="A7235" t="s">
        <v>53</v>
      </c>
      <c r="B7235" s="57">
        <v>36344</v>
      </c>
      <c r="C7235">
        <v>1999</v>
      </c>
      <c r="D7235">
        <v>710</v>
      </c>
      <c r="E7235">
        <v>4563.53</v>
      </c>
      <c r="F7235">
        <v>7.15</v>
      </c>
      <c r="G7235">
        <v>650</v>
      </c>
      <c r="H7235" t="s">
        <v>18</v>
      </c>
      <c r="I7235">
        <f t="shared" si="227"/>
        <v>7</v>
      </c>
      <c r="J7235">
        <f t="shared" ref="J7235:J7298" si="228">IF(I7235&lt;7,0,1)</f>
        <v>1</v>
      </c>
    </row>
    <row r="7236" spans="1:10">
      <c r="A7236" t="s">
        <v>53</v>
      </c>
      <c r="B7236" s="57">
        <v>36344</v>
      </c>
      <c r="C7236">
        <v>1999</v>
      </c>
      <c r="D7236">
        <v>710</v>
      </c>
      <c r="E7236">
        <v>5210.92</v>
      </c>
      <c r="F7236">
        <v>58.95</v>
      </c>
      <c r="G7236">
        <v>610</v>
      </c>
      <c r="H7236" t="s">
        <v>18</v>
      </c>
      <c r="I7236">
        <f t="shared" si="227"/>
        <v>7</v>
      </c>
      <c r="J7236">
        <f t="shared" si="228"/>
        <v>1</v>
      </c>
    </row>
    <row r="7237" spans="1:10">
      <c r="A7237" t="s">
        <v>53</v>
      </c>
      <c r="B7237" s="57">
        <v>36344</v>
      </c>
      <c r="C7237">
        <v>1999</v>
      </c>
      <c r="D7237">
        <v>710</v>
      </c>
      <c r="E7237">
        <v>5210.92</v>
      </c>
      <c r="F7237">
        <v>169.74</v>
      </c>
      <c r="G7237">
        <v>630</v>
      </c>
      <c r="H7237" t="s">
        <v>18</v>
      </c>
      <c r="I7237">
        <f t="shared" si="227"/>
        <v>7</v>
      </c>
      <c r="J7237">
        <f t="shared" si="228"/>
        <v>1</v>
      </c>
    </row>
    <row r="7238" spans="1:10">
      <c r="A7238" t="s">
        <v>53</v>
      </c>
      <c r="B7238" s="57">
        <v>36344</v>
      </c>
      <c r="C7238">
        <v>1999</v>
      </c>
      <c r="D7238">
        <v>710</v>
      </c>
      <c r="E7238">
        <v>5210.92</v>
      </c>
      <c r="F7238">
        <v>6.55</v>
      </c>
      <c r="G7238">
        <v>640</v>
      </c>
      <c r="H7238" t="s">
        <v>18</v>
      </c>
      <c r="I7238">
        <f t="shared" si="227"/>
        <v>7</v>
      </c>
      <c r="J7238">
        <f t="shared" si="228"/>
        <v>1</v>
      </c>
    </row>
    <row r="7239" spans="1:10">
      <c r="A7239" t="s">
        <v>53</v>
      </c>
      <c r="B7239" s="57">
        <v>36344</v>
      </c>
      <c r="C7239">
        <v>1999</v>
      </c>
      <c r="D7239">
        <v>710</v>
      </c>
      <c r="E7239">
        <v>5210.92</v>
      </c>
      <c r="F7239">
        <v>57.97</v>
      </c>
      <c r="G7239">
        <v>650</v>
      </c>
      <c r="H7239" t="s">
        <v>18</v>
      </c>
      <c r="I7239">
        <f t="shared" si="227"/>
        <v>7</v>
      </c>
      <c r="J7239">
        <f t="shared" si="228"/>
        <v>1</v>
      </c>
    </row>
    <row r="7240" spans="1:10">
      <c r="A7240" t="s">
        <v>53</v>
      </c>
      <c r="B7240" s="57">
        <v>36344</v>
      </c>
      <c r="C7240">
        <v>1999</v>
      </c>
      <c r="D7240">
        <v>710</v>
      </c>
      <c r="E7240">
        <v>5210.92</v>
      </c>
      <c r="F7240">
        <v>30.03</v>
      </c>
      <c r="G7240">
        <v>659</v>
      </c>
      <c r="H7240" t="s">
        <v>55</v>
      </c>
      <c r="I7240">
        <f t="shared" si="227"/>
        <v>7</v>
      </c>
      <c r="J7240">
        <f t="shared" si="228"/>
        <v>1</v>
      </c>
    </row>
    <row r="7241" spans="1:10">
      <c r="A7241" t="s">
        <v>53</v>
      </c>
      <c r="B7241" s="57">
        <v>36344</v>
      </c>
      <c r="C7241">
        <v>1999</v>
      </c>
      <c r="D7241">
        <v>710</v>
      </c>
      <c r="E7241">
        <v>8547</v>
      </c>
      <c r="F7241">
        <v>0.91</v>
      </c>
      <c r="G7241">
        <v>519</v>
      </c>
      <c r="H7241" t="s">
        <v>54</v>
      </c>
      <c r="I7241">
        <f t="shared" si="227"/>
        <v>7</v>
      </c>
      <c r="J7241">
        <f t="shared" si="228"/>
        <v>1</v>
      </c>
    </row>
    <row r="7242" spans="1:10">
      <c r="A7242" t="s">
        <v>53</v>
      </c>
      <c r="B7242" s="57">
        <v>36344</v>
      </c>
      <c r="C7242">
        <v>1999</v>
      </c>
      <c r="D7242">
        <v>710</v>
      </c>
      <c r="E7242">
        <v>8547</v>
      </c>
      <c r="F7242">
        <v>0.01</v>
      </c>
      <c r="G7242">
        <v>521</v>
      </c>
      <c r="H7242" t="s">
        <v>54</v>
      </c>
      <c r="I7242">
        <f t="shared" si="227"/>
        <v>7</v>
      </c>
      <c r="J7242">
        <f t="shared" si="228"/>
        <v>1</v>
      </c>
    </row>
    <row r="7243" spans="1:10">
      <c r="A7243" t="s">
        <v>53</v>
      </c>
      <c r="B7243" s="57">
        <v>36344</v>
      </c>
      <c r="C7243">
        <v>1999</v>
      </c>
      <c r="D7243">
        <v>710</v>
      </c>
      <c r="E7243">
        <v>8547</v>
      </c>
      <c r="F7243">
        <v>5.67</v>
      </c>
      <c r="G7243">
        <v>541</v>
      </c>
      <c r="H7243" t="s">
        <v>54</v>
      </c>
      <c r="I7243">
        <f t="shared" si="227"/>
        <v>7</v>
      </c>
      <c r="J7243">
        <f t="shared" si="228"/>
        <v>1</v>
      </c>
    </row>
    <row r="7244" spans="1:10">
      <c r="A7244" t="s">
        <v>53</v>
      </c>
      <c r="B7244" s="57">
        <v>36344</v>
      </c>
      <c r="C7244">
        <v>1999</v>
      </c>
      <c r="D7244">
        <v>710</v>
      </c>
      <c r="E7244">
        <v>8547</v>
      </c>
      <c r="F7244">
        <v>12.27</v>
      </c>
      <c r="G7244">
        <v>542</v>
      </c>
      <c r="H7244" t="s">
        <v>54</v>
      </c>
      <c r="I7244">
        <f t="shared" si="227"/>
        <v>7</v>
      </c>
      <c r="J7244">
        <f t="shared" si="228"/>
        <v>1</v>
      </c>
    </row>
    <row r="7245" spans="1:10">
      <c r="A7245" t="s">
        <v>53</v>
      </c>
      <c r="B7245" s="57">
        <v>36344</v>
      </c>
      <c r="C7245">
        <v>1999</v>
      </c>
      <c r="D7245">
        <v>710</v>
      </c>
      <c r="F7245">
        <v>0</v>
      </c>
      <c r="G7245">
        <v>519</v>
      </c>
      <c r="H7245" t="s">
        <v>54</v>
      </c>
      <c r="I7245">
        <f t="shared" si="227"/>
        <v>7</v>
      </c>
      <c r="J7245">
        <f t="shared" si="228"/>
        <v>1</v>
      </c>
    </row>
    <row r="7246" spans="1:10">
      <c r="A7246" t="s">
        <v>53</v>
      </c>
      <c r="B7246" s="57">
        <v>36344</v>
      </c>
      <c r="C7246">
        <v>1999</v>
      </c>
      <c r="D7246">
        <v>710</v>
      </c>
      <c r="F7246">
        <v>0</v>
      </c>
      <c r="G7246">
        <v>521</v>
      </c>
      <c r="H7246" t="s">
        <v>54</v>
      </c>
      <c r="I7246">
        <f t="shared" si="227"/>
        <v>7</v>
      </c>
      <c r="J7246">
        <f t="shared" si="228"/>
        <v>1</v>
      </c>
    </row>
    <row r="7247" spans="1:10">
      <c r="A7247" t="s">
        <v>53</v>
      </c>
      <c r="B7247" s="57">
        <v>36344</v>
      </c>
      <c r="C7247">
        <v>1999</v>
      </c>
      <c r="D7247">
        <v>710</v>
      </c>
      <c r="F7247">
        <v>0.01</v>
      </c>
      <c r="G7247">
        <v>523</v>
      </c>
      <c r="H7247" t="s">
        <v>54</v>
      </c>
      <c r="I7247">
        <f t="shared" si="227"/>
        <v>7</v>
      </c>
      <c r="J7247">
        <f t="shared" si="228"/>
        <v>1</v>
      </c>
    </row>
    <row r="7248" spans="1:10">
      <c r="A7248" t="s">
        <v>53</v>
      </c>
      <c r="B7248" s="57">
        <v>36344</v>
      </c>
      <c r="C7248">
        <v>1999</v>
      </c>
      <c r="D7248">
        <v>710</v>
      </c>
      <c r="F7248">
        <v>0.04</v>
      </c>
      <c r="G7248">
        <v>541</v>
      </c>
      <c r="H7248" t="s">
        <v>54</v>
      </c>
      <c r="I7248">
        <f t="shared" si="227"/>
        <v>7</v>
      </c>
      <c r="J7248">
        <f t="shared" si="228"/>
        <v>1</v>
      </c>
    </row>
    <row r="7249" spans="1:10">
      <c r="A7249" t="s">
        <v>53</v>
      </c>
      <c r="B7249" s="57">
        <v>36344</v>
      </c>
      <c r="C7249">
        <v>1999</v>
      </c>
      <c r="D7249">
        <v>710</v>
      </c>
      <c r="F7249">
        <v>0.01</v>
      </c>
      <c r="G7249">
        <v>542</v>
      </c>
      <c r="H7249" t="s">
        <v>54</v>
      </c>
      <c r="I7249">
        <f t="shared" si="227"/>
        <v>7</v>
      </c>
      <c r="J7249">
        <f t="shared" si="228"/>
        <v>1</v>
      </c>
    </row>
    <row r="7250" spans="1:10">
      <c r="A7250" t="s">
        <v>53</v>
      </c>
      <c r="B7250" s="57">
        <v>36344</v>
      </c>
      <c r="C7250">
        <v>1999</v>
      </c>
      <c r="D7250">
        <v>710</v>
      </c>
      <c r="F7250">
        <v>0.47</v>
      </c>
      <c r="G7250">
        <v>610</v>
      </c>
      <c r="H7250" t="s">
        <v>18</v>
      </c>
      <c r="I7250">
        <f t="shared" si="227"/>
        <v>7</v>
      </c>
      <c r="J7250">
        <f t="shared" si="228"/>
        <v>1</v>
      </c>
    </row>
    <row r="7251" spans="1:10">
      <c r="A7251" t="s">
        <v>53</v>
      </c>
      <c r="B7251" s="57">
        <v>36344</v>
      </c>
      <c r="C7251">
        <v>1999</v>
      </c>
      <c r="D7251">
        <v>710</v>
      </c>
      <c r="F7251">
        <v>0</v>
      </c>
      <c r="G7251">
        <v>620</v>
      </c>
      <c r="H7251" t="s">
        <v>18</v>
      </c>
      <c r="I7251">
        <f t="shared" si="227"/>
        <v>7</v>
      </c>
      <c r="J7251">
        <f t="shared" si="228"/>
        <v>1</v>
      </c>
    </row>
    <row r="7252" spans="1:10">
      <c r="A7252" t="s">
        <v>53</v>
      </c>
      <c r="B7252" s="57">
        <v>36344</v>
      </c>
      <c r="C7252">
        <v>1999</v>
      </c>
      <c r="D7252">
        <v>710</v>
      </c>
      <c r="F7252">
        <v>1.28</v>
      </c>
      <c r="G7252">
        <v>630</v>
      </c>
      <c r="H7252" t="s">
        <v>18</v>
      </c>
      <c r="I7252">
        <f t="shared" si="227"/>
        <v>7</v>
      </c>
      <c r="J7252">
        <f t="shared" si="228"/>
        <v>1</v>
      </c>
    </row>
    <row r="7253" spans="1:10">
      <c r="A7253" t="s">
        <v>53</v>
      </c>
      <c r="B7253" s="57">
        <v>36344</v>
      </c>
      <c r="C7253">
        <v>1999</v>
      </c>
      <c r="D7253">
        <v>710</v>
      </c>
      <c r="F7253">
        <v>0.06</v>
      </c>
      <c r="G7253">
        <v>640</v>
      </c>
      <c r="H7253" t="s">
        <v>18</v>
      </c>
      <c r="I7253">
        <f t="shared" si="227"/>
        <v>7</v>
      </c>
      <c r="J7253">
        <f t="shared" si="228"/>
        <v>1</v>
      </c>
    </row>
    <row r="7254" spans="1:10">
      <c r="A7254" t="s">
        <v>53</v>
      </c>
      <c r="B7254" s="57">
        <v>36344</v>
      </c>
      <c r="C7254">
        <v>1999</v>
      </c>
      <c r="D7254">
        <v>710</v>
      </c>
      <c r="F7254">
        <v>0.01</v>
      </c>
      <c r="G7254">
        <v>649</v>
      </c>
      <c r="H7254" t="s">
        <v>55</v>
      </c>
      <c r="I7254">
        <f t="shared" si="227"/>
        <v>7</v>
      </c>
      <c r="J7254">
        <f t="shared" si="228"/>
        <v>1</v>
      </c>
    </row>
    <row r="7255" spans="1:10">
      <c r="A7255" t="s">
        <v>53</v>
      </c>
      <c r="B7255" s="57">
        <v>36344</v>
      </c>
      <c r="C7255">
        <v>1999</v>
      </c>
      <c r="D7255">
        <v>710</v>
      </c>
      <c r="F7255">
        <v>0.74</v>
      </c>
      <c r="G7255">
        <v>650</v>
      </c>
      <c r="H7255" t="s">
        <v>18</v>
      </c>
      <c r="I7255">
        <f t="shared" si="227"/>
        <v>7</v>
      </c>
      <c r="J7255">
        <f t="shared" si="228"/>
        <v>1</v>
      </c>
    </row>
    <row r="7256" spans="1:10">
      <c r="A7256" t="s">
        <v>53</v>
      </c>
      <c r="B7256" s="57">
        <v>36344</v>
      </c>
      <c r="C7256">
        <v>1999</v>
      </c>
      <c r="D7256">
        <v>710</v>
      </c>
      <c r="F7256">
        <v>0.02</v>
      </c>
      <c r="G7256">
        <v>659</v>
      </c>
      <c r="H7256" t="s">
        <v>55</v>
      </c>
      <c r="I7256">
        <f t="shared" si="227"/>
        <v>7</v>
      </c>
      <c r="J7256">
        <f t="shared" si="228"/>
        <v>1</v>
      </c>
    </row>
    <row r="7257" spans="1:10">
      <c r="A7257" t="s">
        <v>53</v>
      </c>
      <c r="B7257" s="57">
        <v>36351</v>
      </c>
      <c r="C7257">
        <v>1999</v>
      </c>
      <c r="D7257">
        <v>710</v>
      </c>
      <c r="E7257">
        <v>4495.4399999999996</v>
      </c>
      <c r="F7257">
        <v>9.52</v>
      </c>
      <c r="G7257">
        <v>517</v>
      </c>
      <c r="H7257" t="s">
        <v>54</v>
      </c>
      <c r="I7257">
        <f t="shared" si="227"/>
        <v>7</v>
      </c>
      <c r="J7257">
        <f t="shared" si="228"/>
        <v>1</v>
      </c>
    </row>
    <row r="7258" spans="1:10">
      <c r="A7258" t="s">
        <v>53</v>
      </c>
      <c r="B7258" s="57">
        <v>36351</v>
      </c>
      <c r="C7258">
        <v>1999</v>
      </c>
      <c r="D7258">
        <v>710</v>
      </c>
      <c r="E7258">
        <v>4495.4399999999996</v>
      </c>
      <c r="F7258">
        <v>2.87</v>
      </c>
      <c r="G7258">
        <v>518</v>
      </c>
      <c r="H7258" t="s">
        <v>54</v>
      </c>
      <c r="I7258">
        <f t="shared" si="227"/>
        <v>7</v>
      </c>
      <c r="J7258">
        <f t="shared" si="228"/>
        <v>1</v>
      </c>
    </row>
    <row r="7259" spans="1:10">
      <c r="A7259" t="s">
        <v>53</v>
      </c>
      <c r="B7259" s="57">
        <v>36351</v>
      </c>
      <c r="C7259">
        <v>1999</v>
      </c>
      <c r="D7259">
        <v>710</v>
      </c>
      <c r="E7259">
        <v>4495.4399999999996</v>
      </c>
      <c r="F7259">
        <v>16.57</v>
      </c>
      <c r="G7259">
        <v>519</v>
      </c>
      <c r="H7259" t="s">
        <v>54</v>
      </c>
      <c r="I7259">
        <f t="shared" si="227"/>
        <v>7</v>
      </c>
      <c r="J7259">
        <f t="shared" si="228"/>
        <v>1</v>
      </c>
    </row>
    <row r="7260" spans="1:10">
      <c r="A7260" t="s">
        <v>53</v>
      </c>
      <c r="B7260" s="57">
        <v>36351</v>
      </c>
      <c r="C7260">
        <v>1999</v>
      </c>
      <c r="D7260">
        <v>710</v>
      </c>
      <c r="E7260">
        <v>4495.4399999999996</v>
      </c>
      <c r="F7260">
        <v>36.17</v>
      </c>
      <c r="G7260">
        <v>541</v>
      </c>
      <c r="H7260" t="s">
        <v>54</v>
      </c>
      <c r="I7260">
        <f t="shared" si="227"/>
        <v>7</v>
      </c>
      <c r="J7260">
        <f t="shared" si="228"/>
        <v>1</v>
      </c>
    </row>
    <row r="7261" spans="1:10">
      <c r="A7261" t="s">
        <v>53</v>
      </c>
      <c r="B7261" s="57">
        <v>36351</v>
      </c>
      <c r="C7261">
        <v>1999</v>
      </c>
      <c r="D7261">
        <v>710</v>
      </c>
      <c r="E7261">
        <v>4495.4399999999996</v>
      </c>
      <c r="F7261">
        <v>0.38</v>
      </c>
      <c r="G7261">
        <v>542</v>
      </c>
      <c r="H7261" t="s">
        <v>54</v>
      </c>
      <c r="I7261">
        <f t="shared" si="227"/>
        <v>7</v>
      </c>
      <c r="J7261">
        <f t="shared" si="228"/>
        <v>1</v>
      </c>
    </row>
    <row r="7262" spans="1:10">
      <c r="A7262" t="s">
        <v>53</v>
      </c>
      <c r="B7262" s="57">
        <v>36351</v>
      </c>
      <c r="C7262">
        <v>1999</v>
      </c>
      <c r="D7262">
        <v>710</v>
      </c>
      <c r="E7262">
        <v>4563.53</v>
      </c>
      <c r="F7262">
        <v>1.1200000000000001</v>
      </c>
      <c r="G7262">
        <v>610</v>
      </c>
      <c r="H7262" t="s">
        <v>18</v>
      </c>
      <c r="I7262">
        <f t="shared" si="227"/>
        <v>7</v>
      </c>
      <c r="J7262">
        <f t="shared" si="228"/>
        <v>1</v>
      </c>
    </row>
    <row r="7263" spans="1:10">
      <c r="A7263" t="s">
        <v>53</v>
      </c>
      <c r="B7263" s="57">
        <v>36351</v>
      </c>
      <c r="C7263">
        <v>1999</v>
      </c>
      <c r="D7263">
        <v>710</v>
      </c>
      <c r="E7263">
        <v>4563.53</v>
      </c>
      <c r="F7263">
        <v>90.44</v>
      </c>
      <c r="G7263">
        <v>620</v>
      </c>
      <c r="H7263" t="s">
        <v>18</v>
      </c>
      <c r="I7263">
        <f t="shared" si="227"/>
        <v>7</v>
      </c>
      <c r="J7263">
        <f t="shared" si="228"/>
        <v>1</v>
      </c>
    </row>
    <row r="7264" spans="1:10">
      <c r="A7264" t="s">
        <v>53</v>
      </c>
      <c r="B7264" s="57">
        <v>36351</v>
      </c>
      <c r="C7264">
        <v>1999</v>
      </c>
      <c r="D7264">
        <v>710</v>
      </c>
      <c r="E7264">
        <v>4563.53</v>
      </c>
      <c r="F7264">
        <v>117.28</v>
      </c>
      <c r="G7264">
        <v>630</v>
      </c>
      <c r="H7264" t="s">
        <v>18</v>
      </c>
      <c r="I7264">
        <f t="shared" si="227"/>
        <v>7</v>
      </c>
      <c r="J7264">
        <f t="shared" si="228"/>
        <v>1</v>
      </c>
    </row>
    <row r="7265" spans="1:10">
      <c r="A7265" t="s">
        <v>53</v>
      </c>
      <c r="B7265" s="57">
        <v>36351</v>
      </c>
      <c r="C7265">
        <v>1999</v>
      </c>
      <c r="D7265">
        <v>710</v>
      </c>
      <c r="E7265">
        <v>4563.53</v>
      </c>
      <c r="F7265">
        <v>2.2799999999999998</v>
      </c>
      <c r="G7265">
        <v>640</v>
      </c>
      <c r="H7265" t="s">
        <v>18</v>
      </c>
      <c r="I7265">
        <f t="shared" si="227"/>
        <v>7</v>
      </c>
      <c r="J7265">
        <f t="shared" si="228"/>
        <v>1</v>
      </c>
    </row>
    <row r="7266" spans="1:10">
      <c r="A7266" t="s">
        <v>53</v>
      </c>
      <c r="B7266" s="57">
        <v>36351</v>
      </c>
      <c r="C7266">
        <v>1999</v>
      </c>
      <c r="D7266">
        <v>710</v>
      </c>
      <c r="E7266">
        <v>4563.53</v>
      </c>
      <c r="F7266">
        <v>6.2</v>
      </c>
      <c r="G7266">
        <v>650</v>
      </c>
      <c r="H7266" t="s">
        <v>18</v>
      </c>
      <c r="I7266">
        <f t="shared" si="227"/>
        <v>7</v>
      </c>
      <c r="J7266">
        <f t="shared" si="228"/>
        <v>1</v>
      </c>
    </row>
    <row r="7267" spans="1:10">
      <c r="A7267" t="s">
        <v>53</v>
      </c>
      <c r="B7267" s="57">
        <v>36351</v>
      </c>
      <c r="C7267">
        <v>1999</v>
      </c>
      <c r="D7267">
        <v>710</v>
      </c>
      <c r="E7267">
        <v>5210.92</v>
      </c>
      <c r="F7267">
        <v>37.520000000000003</v>
      </c>
      <c r="G7267">
        <v>610</v>
      </c>
      <c r="H7267" t="s">
        <v>18</v>
      </c>
      <c r="I7267">
        <f t="shared" si="227"/>
        <v>7</v>
      </c>
      <c r="J7267">
        <f t="shared" si="228"/>
        <v>1</v>
      </c>
    </row>
    <row r="7268" spans="1:10">
      <c r="A7268" t="s">
        <v>53</v>
      </c>
      <c r="B7268" s="57">
        <v>36351</v>
      </c>
      <c r="C7268">
        <v>1999</v>
      </c>
      <c r="D7268">
        <v>710</v>
      </c>
      <c r="E7268">
        <v>5210.92</v>
      </c>
      <c r="F7268">
        <v>97.84</v>
      </c>
      <c r="G7268">
        <v>630</v>
      </c>
      <c r="H7268" t="s">
        <v>18</v>
      </c>
      <c r="I7268">
        <f t="shared" si="227"/>
        <v>7</v>
      </c>
      <c r="J7268">
        <f t="shared" si="228"/>
        <v>1</v>
      </c>
    </row>
    <row r="7269" spans="1:10">
      <c r="A7269" t="s">
        <v>53</v>
      </c>
      <c r="B7269" s="57">
        <v>36351</v>
      </c>
      <c r="C7269">
        <v>1999</v>
      </c>
      <c r="D7269">
        <v>710</v>
      </c>
      <c r="E7269">
        <v>5210.92</v>
      </c>
      <c r="F7269">
        <v>15.96</v>
      </c>
      <c r="G7269">
        <v>640</v>
      </c>
      <c r="H7269" t="s">
        <v>18</v>
      </c>
      <c r="I7269">
        <f t="shared" si="227"/>
        <v>7</v>
      </c>
      <c r="J7269">
        <f t="shared" si="228"/>
        <v>1</v>
      </c>
    </row>
    <row r="7270" spans="1:10">
      <c r="A7270" t="s">
        <v>53</v>
      </c>
      <c r="B7270" s="57">
        <v>36351</v>
      </c>
      <c r="C7270">
        <v>1999</v>
      </c>
      <c r="D7270">
        <v>710</v>
      </c>
      <c r="E7270">
        <v>5210.92</v>
      </c>
      <c r="F7270">
        <v>54.38</v>
      </c>
      <c r="G7270">
        <v>650</v>
      </c>
      <c r="H7270" t="s">
        <v>18</v>
      </c>
      <c r="I7270">
        <f t="shared" ref="I7270:I7333" si="229">MONTH(B7270)</f>
        <v>7</v>
      </c>
      <c r="J7270">
        <f t="shared" si="228"/>
        <v>1</v>
      </c>
    </row>
    <row r="7271" spans="1:10">
      <c r="A7271" t="s">
        <v>53</v>
      </c>
      <c r="B7271" s="57">
        <v>36351</v>
      </c>
      <c r="C7271">
        <v>1999</v>
      </c>
      <c r="D7271">
        <v>710</v>
      </c>
      <c r="E7271">
        <v>5210.92</v>
      </c>
      <c r="F7271">
        <v>1.23</v>
      </c>
      <c r="G7271">
        <v>659</v>
      </c>
      <c r="H7271" t="s">
        <v>55</v>
      </c>
      <c r="I7271">
        <f t="shared" si="229"/>
        <v>7</v>
      </c>
      <c r="J7271">
        <f t="shared" si="228"/>
        <v>1</v>
      </c>
    </row>
    <row r="7272" spans="1:10">
      <c r="A7272" t="s">
        <v>53</v>
      </c>
      <c r="B7272" s="57">
        <v>36351</v>
      </c>
      <c r="C7272">
        <v>1999</v>
      </c>
      <c r="D7272">
        <v>710</v>
      </c>
      <c r="E7272">
        <v>8547</v>
      </c>
      <c r="F7272">
        <v>4.38</v>
      </c>
      <c r="G7272">
        <v>541</v>
      </c>
      <c r="H7272" t="s">
        <v>54</v>
      </c>
      <c r="I7272">
        <f t="shared" si="229"/>
        <v>7</v>
      </c>
      <c r="J7272">
        <f t="shared" si="228"/>
        <v>1</v>
      </c>
    </row>
    <row r="7273" spans="1:10">
      <c r="A7273" t="s">
        <v>53</v>
      </c>
      <c r="B7273" s="57">
        <v>36351</v>
      </c>
      <c r="C7273">
        <v>1999</v>
      </c>
      <c r="D7273">
        <v>710</v>
      </c>
      <c r="E7273">
        <v>8547</v>
      </c>
      <c r="F7273">
        <v>2.25</v>
      </c>
      <c r="G7273">
        <v>542</v>
      </c>
      <c r="H7273" t="s">
        <v>54</v>
      </c>
      <c r="I7273">
        <f t="shared" si="229"/>
        <v>7</v>
      </c>
      <c r="J7273">
        <f t="shared" si="228"/>
        <v>1</v>
      </c>
    </row>
    <row r="7274" spans="1:10">
      <c r="A7274" t="s">
        <v>53</v>
      </c>
      <c r="B7274" s="57">
        <v>36351</v>
      </c>
      <c r="C7274">
        <v>1999</v>
      </c>
      <c r="D7274">
        <v>710</v>
      </c>
      <c r="F7274">
        <v>4.54</v>
      </c>
      <c r="G7274">
        <v>517</v>
      </c>
      <c r="H7274" t="s">
        <v>54</v>
      </c>
      <c r="I7274">
        <f t="shared" si="229"/>
        <v>7</v>
      </c>
      <c r="J7274">
        <f t="shared" si="228"/>
        <v>1</v>
      </c>
    </row>
    <row r="7275" spans="1:10">
      <c r="A7275" t="s">
        <v>53</v>
      </c>
      <c r="B7275" s="57">
        <v>36351</v>
      </c>
      <c r="C7275">
        <v>1999</v>
      </c>
      <c r="D7275">
        <v>710</v>
      </c>
      <c r="F7275">
        <v>0.72</v>
      </c>
      <c r="G7275">
        <v>541</v>
      </c>
      <c r="H7275" t="s">
        <v>54</v>
      </c>
      <c r="I7275">
        <f t="shared" si="229"/>
        <v>7</v>
      </c>
      <c r="J7275">
        <f t="shared" si="228"/>
        <v>1</v>
      </c>
    </row>
    <row r="7276" spans="1:10">
      <c r="A7276" t="s">
        <v>53</v>
      </c>
      <c r="B7276" s="57">
        <v>36351</v>
      </c>
      <c r="C7276">
        <v>1999</v>
      </c>
      <c r="D7276">
        <v>710</v>
      </c>
      <c r="F7276">
        <v>0</v>
      </c>
      <c r="G7276">
        <v>542</v>
      </c>
      <c r="H7276" t="s">
        <v>54</v>
      </c>
      <c r="I7276">
        <f t="shared" si="229"/>
        <v>7</v>
      </c>
      <c r="J7276">
        <f t="shared" si="228"/>
        <v>1</v>
      </c>
    </row>
    <row r="7277" spans="1:10">
      <c r="A7277" t="s">
        <v>53</v>
      </c>
      <c r="B7277" s="57">
        <v>36351</v>
      </c>
      <c r="C7277">
        <v>1999</v>
      </c>
      <c r="D7277">
        <v>710</v>
      </c>
      <c r="F7277">
        <v>0.38</v>
      </c>
      <c r="G7277">
        <v>610</v>
      </c>
      <c r="H7277" t="s">
        <v>18</v>
      </c>
      <c r="I7277">
        <f t="shared" si="229"/>
        <v>7</v>
      </c>
      <c r="J7277">
        <f t="shared" si="228"/>
        <v>1</v>
      </c>
    </row>
    <row r="7278" spans="1:10">
      <c r="A7278" t="s">
        <v>53</v>
      </c>
      <c r="B7278" s="57">
        <v>36351</v>
      </c>
      <c r="C7278">
        <v>1999</v>
      </c>
      <c r="D7278">
        <v>710</v>
      </c>
      <c r="F7278">
        <v>20.97</v>
      </c>
      <c r="G7278">
        <v>620</v>
      </c>
      <c r="H7278" t="s">
        <v>18</v>
      </c>
      <c r="I7278">
        <f t="shared" si="229"/>
        <v>7</v>
      </c>
      <c r="J7278">
        <f t="shared" si="228"/>
        <v>1</v>
      </c>
    </row>
    <row r="7279" spans="1:10">
      <c r="A7279" t="s">
        <v>53</v>
      </c>
      <c r="B7279" s="57">
        <v>36351</v>
      </c>
      <c r="C7279">
        <v>1999</v>
      </c>
      <c r="D7279">
        <v>710</v>
      </c>
      <c r="F7279">
        <v>26.25</v>
      </c>
      <c r="G7279">
        <v>630</v>
      </c>
      <c r="H7279" t="s">
        <v>18</v>
      </c>
      <c r="I7279">
        <f t="shared" si="229"/>
        <v>7</v>
      </c>
      <c r="J7279">
        <f t="shared" si="228"/>
        <v>1</v>
      </c>
    </row>
    <row r="7280" spans="1:10">
      <c r="A7280" t="s">
        <v>53</v>
      </c>
      <c r="B7280" s="57">
        <v>36351</v>
      </c>
      <c r="C7280">
        <v>1999</v>
      </c>
      <c r="D7280">
        <v>710</v>
      </c>
      <c r="F7280">
        <v>0.1</v>
      </c>
      <c r="G7280">
        <v>640</v>
      </c>
      <c r="H7280" t="s">
        <v>18</v>
      </c>
      <c r="I7280">
        <f t="shared" si="229"/>
        <v>7</v>
      </c>
      <c r="J7280">
        <f t="shared" si="228"/>
        <v>1</v>
      </c>
    </row>
    <row r="7281" spans="1:10">
      <c r="A7281" t="s">
        <v>53</v>
      </c>
      <c r="B7281" s="57">
        <v>36351</v>
      </c>
      <c r="C7281">
        <v>1999</v>
      </c>
      <c r="D7281">
        <v>710</v>
      </c>
      <c r="F7281">
        <v>0</v>
      </c>
      <c r="G7281">
        <v>649</v>
      </c>
      <c r="H7281" t="s">
        <v>55</v>
      </c>
      <c r="I7281">
        <f t="shared" si="229"/>
        <v>7</v>
      </c>
      <c r="J7281">
        <f t="shared" si="228"/>
        <v>1</v>
      </c>
    </row>
    <row r="7282" spans="1:10">
      <c r="A7282" t="s">
        <v>53</v>
      </c>
      <c r="B7282" s="57">
        <v>36351</v>
      </c>
      <c r="C7282">
        <v>1999</v>
      </c>
      <c r="D7282">
        <v>710</v>
      </c>
      <c r="F7282">
        <v>0.51</v>
      </c>
      <c r="G7282">
        <v>650</v>
      </c>
      <c r="H7282" t="s">
        <v>18</v>
      </c>
      <c r="I7282">
        <f t="shared" si="229"/>
        <v>7</v>
      </c>
      <c r="J7282">
        <f t="shared" si="228"/>
        <v>1</v>
      </c>
    </row>
    <row r="7283" spans="1:10">
      <c r="A7283" t="s">
        <v>53</v>
      </c>
      <c r="B7283" s="57">
        <v>36351</v>
      </c>
      <c r="C7283">
        <v>1999</v>
      </c>
      <c r="D7283">
        <v>710</v>
      </c>
      <c r="F7283">
        <v>0.03</v>
      </c>
      <c r="G7283">
        <v>659</v>
      </c>
      <c r="H7283" t="s">
        <v>55</v>
      </c>
      <c r="I7283">
        <f t="shared" si="229"/>
        <v>7</v>
      </c>
      <c r="J7283">
        <f t="shared" si="228"/>
        <v>1</v>
      </c>
    </row>
    <row r="7284" spans="1:10">
      <c r="A7284" t="s">
        <v>53</v>
      </c>
      <c r="B7284" s="57">
        <v>36358</v>
      </c>
      <c r="C7284">
        <v>1999</v>
      </c>
      <c r="D7284">
        <v>710</v>
      </c>
      <c r="E7284">
        <v>4495.4399999999996</v>
      </c>
      <c r="F7284">
        <v>3.26</v>
      </c>
      <c r="G7284">
        <v>517</v>
      </c>
      <c r="H7284" t="s">
        <v>54</v>
      </c>
      <c r="I7284">
        <f t="shared" si="229"/>
        <v>7</v>
      </c>
      <c r="J7284">
        <f t="shared" si="228"/>
        <v>1</v>
      </c>
    </row>
    <row r="7285" spans="1:10">
      <c r="A7285" t="s">
        <v>53</v>
      </c>
      <c r="B7285" s="57">
        <v>36358</v>
      </c>
      <c r="C7285">
        <v>1999</v>
      </c>
      <c r="D7285">
        <v>710</v>
      </c>
      <c r="E7285">
        <v>4495.4399999999996</v>
      </c>
      <c r="F7285">
        <v>4.1500000000000004</v>
      </c>
      <c r="G7285">
        <v>519</v>
      </c>
      <c r="H7285" t="s">
        <v>54</v>
      </c>
      <c r="I7285">
        <f t="shared" si="229"/>
        <v>7</v>
      </c>
      <c r="J7285">
        <f t="shared" si="228"/>
        <v>1</v>
      </c>
    </row>
    <row r="7286" spans="1:10">
      <c r="A7286" t="s">
        <v>53</v>
      </c>
      <c r="B7286" s="57">
        <v>36358</v>
      </c>
      <c r="C7286">
        <v>1999</v>
      </c>
      <c r="D7286">
        <v>710</v>
      </c>
      <c r="E7286">
        <v>4495.4399999999996</v>
      </c>
      <c r="F7286">
        <v>19.670000000000002</v>
      </c>
      <c r="G7286">
        <v>541</v>
      </c>
      <c r="H7286" t="s">
        <v>54</v>
      </c>
      <c r="I7286">
        <f t="shared" si="229"/>
        <v>7</v>
      </c>
      <c r="J7286">
        <f t="shared" si="228"/>
        <v>1</v>
      </c>
    </row>
    <row r="7287" spans="1:10">
      <c r="A7287" t="s">
        <v>53</v>
      </c>
      <c r="B7287" s="57">
        <v>36358</v>
      </c>
      <c r="C7287">
        <v>1999</v>
      </c>
      <c r="D7287">
        <v>710</v>
      </c>
      <c r="E7287">
        <v>4495.4399999999996</v>
      </c>
      <c r="F7287">
        <v>2.42</v>
      </c>
      <c r="G7287">
        <v>542</v>
      </c>
      <c r="H7287" t="s">
        <v>54</v>
      </c>
      <c r="I7287">
        <f t="shared" si="229"/>
        <v>7</v>
      </c>
      <c r="J7287">
        <f t="shared" si="228"/>
        <v>1</v>
      </c>
    </row>
    <row r="7288" spans="1:10">
      <c r="A7288" t="s">
        <v>53</v>
      </c>
      <c r="B7288" s="57">
        <v>36358</v>
      </c>
      <c r="C7288">
        <v>1999</v>
      </c>
      <c r="D7288">
        <v>710</v>
      </c>
      <c r="E7288">
        <v>4495.4399999999996</v>
      </c>
      <c r="F7288">
        <v>4.55</v>
      </c>
      <c r="G7288">
        <v>543</v>
      </c>
      <c r="H7288" t="s">
        <v>54</v>
      </c>
      <c r="I7288">
        <f t="shared" si="229"/>
        <v>7</v>
      </c>
      <c r="J7288">
        <f t="shared" si="228"/>
        <v>1</v>
      </c>
    </row>
    <row r="7289" spans="1:10">
      <c r="A7289" t="s">
        <v>53</v>
      </c>
      <c r="B7289" s="57">
        <v>36358</v>
      </c>
      <c r="C7289">
        <v>1999</v>
      </c>
      <c r="D7289">
        <v>710</v>
      </c>
      <c r="E7289">
        <v>4563.53</v>
      </c>
      <c r="F7289">
        <v>32.43</v>
      </c>
      <c r="G7289">
        <v>610</v>
      </c>
      <c r="H7289" t="s">
        <v>18</v>
      </c>
      <c r="I7289">
        <f t="shared" si="229"/>
        <v>7</v>
      </c>
      <c r="J7289">
        <f t="shared" si="228"/>
        <v>1</v>
      </c>
    </row>
    <row r="7290" spans="1:10">
      <c r="A7290" t="s">
        <v>53</v>
      </c>
      <c r="B7290" s="57">
        <v>36358</v>
      </c>
      <c r="C7290">
        <v>1999</v>
      </c>
      <c r="D7290">
        <v>710</v>
      </c>
      <c r="E7290">
        <v>4563.53</v>
      </c>
      <c r="F7290">
        <v>0.74</v>
      </c>
      <c r="G7290">
        <v>620</v>
      </c>
      <c r="H7290" t="s">
        <v>18</v>
      </c>
      <c r="I7290">
        <f t="shared" si="229"/>
        <v>7</v>
      </c>
      <c r="J7290">
        <f t="shared" si="228"/>
        <v>1</v>
      </c>
    </row>
    <row r="7291" spans="1:10">
      <c r="A7291" t="s">
        <v>53</v>
      </c>
      <c r="B7291" s="57">
        <v>36358</v>
      </c>
      <c r="C7291">
        <v>1999</v>
      </c>
      <c r="D7291">
        <v>710</v>
      </c>
      <c r="E7291">
        <v>4563.53</v>
      </c>
      <c r="F7291">
        <v>41.59</v>
      </c>
      <c r="G7291">
        <v>630</v>
      </c>
      <c r="H7291" t="s">
        <v>18</v>
      </c>
      <c r="I7291">
        <f t="shared" si="229"/>
        <v>7</v>
      </c>
      <c r="J7291">
        <f t="shared" si="228"/>
        <v>1</v>
      </c>
    </row>
    <row r="7292" spans="1:10">
      <c r="A7292" t="s">
        <v>53</v>
      </c>
      <c r="B7292" s="57">
        <v>36358</v>
      </c>
      <c r="C7292">
        <v>1999</v>
      </c>
      <c r="D7292">
        <v>710</v>
      </c>
      <c r="E7292">
        <v>4563.53</v>
      </c>
      <c r="F7292">
        <v>69.55</v>
      </c>
      <c r="G7292">
        <v>640</v>
      </c>
      <c r="H7292" t="s">
        <v>18</v>
      </c>
      <c r="I7292">
        <f t="shared" si="229"/>
        <v>7</v>
      </c>
      <c r="J7292">
        <f t="shared" si="228"/>
        <v>1</v>
      </c>
    </row>
    <row r="7293" spans="1:10">
      <c r="A7293" t="s">
        <v>53</v>
      </c>
      <c r="B7293" s="57">
        <v>36358</v>
      </c>
      <c r="C7293">
        <v>1999</v>
      </c>
      <c r="D7293">
        <v>710</v>
      </c>
      <c r="E7293">
        <v>5210.92</v>
      </c>
      <c r="F7293">
        <v>27.68</v>
      </c>
      <c r="G7293">
        <v>610</v>
      </c>
      <c r="H7293" t="s">
        <v>18</v>
      </c>
      <c r="I7293">
        <f t="shared" si="229"/>
        <v>7</v>
      </c>
      <c r="J7293">
        <f t="shared" si="228"/>
        <v>1</v>
      </c>
    </row>
    <row r="7294" spans="1:10">
      <c r="A7294" t="s">
        <v>53</v>
      </c>
      <c r="B7294" s="57">
        <v>36358</v>
      </c>
      <c r="C7294">
        <v>1999</v>
      </c>
      <c r="D7294">
        <v>710</v>
      </c>
      <c r="E7294">
        <v>5210.92</v>
      </c>
      <c r="F7294">
        <v>2.15</v>
      </c>
      <c r="G7294">
        <v>620</v>
      </c>
      <c r="H7294" t="s">
        <v>18</v>
      </c>
      <c r="I7294">
        <f t="shared" si="229"/>
        <v>7</v>
      </c>
      <c r="J7294">
        <f t="shared" si="228"/>
        <v>1</v>
      </c>
    </row>
    <row r="7295" spans="1:10">
      <c r="A7295" t="s">
        <v>53</v>
      </c>
      <c r="B7295" s="57">
        <v>36358</v>
      </c>
      <c r="C7295">
        <v>1999</v>
      </c>
      <c r="D7295">
        <v>710</v>
      </c>
      <c r="E7295">
        <v>5210.92</v>
      </c>
      <c r="F7295">
        <v>176.91</v>
      </c>
      <c r="G7295">
        <v>630</v>
      </c>
      <c r="H7295" t="s">
        <v>18</v>
      </c>
      <c r="I7295">
        <f t="shared" si="229"/>
        <v>7</v>
      </c>
      <c r="J7295">
        <f t="shared" si="228"/>
        <v>1</v>
      </c>
    </row>
    <row r="7296" spans="1:10">
      <c r="A7296" t="s">
        <v>53</v>
      </c>
      <c r="B7296" s="57">
        <v>36358</v>
      </c>
      <c r="C7296">
        <v>1999</v>
      </c>
      <c r="D7296">
        <v>710</v>
      </c>
      <c r="E7296">
        <v>5210.92</v>
      </c>
      <c r="F7296">
        <v>12.53</v>
      </c>
      <c r="G7296">
        <v>640</v>
      </c>
      <c r="H7296" t="s">
        <v>18</v>
      </c>
      <c r="I7296">
        <f t="shared" si="229"/>
        <v>7</v>
      </c>
      <c r="J7296">
        <f t="shared" si="228"/>
        <v>1</v>
      </c>
    </row>
    <row r="7297" spans="1:10">
      <c r="A7297" t="s">
        <v>53</v>
      </c>
      <c r="B7297" s="57">
        <v>36358</v>
      </c>
      <c r="C7297">
        <v>1999</v>
      </c>
      <c r="D7297">
        <v>710</v>
      </c>
      <c r="E7297">
        <v>5210.92</v>
      </c>
      <c r="F7297">
        <v>62.78</v>
      </c>
      <c r="G7297">
        <v>650</v>
      </c>
      <c r="H7297" t="s">
        <v>18</v>
      </c>
      <c r="I7297">
        <f t="shared" si="229"/>
        <v>7</v>
      </c>
      <c r="J7297">
        <f t="shared" si="228"/>
        <v>1</v>
      </c>
    </row>
    <row r="7298" spans="1:10">
      <c r="A7298" t="s">
        <v>53</v>
      </c>
      <c r="B7298" s="57">
        <v>36358</v>
      </c>
      <c r="C7298">
        <v>1999</v>
      </c>
      <c r="D7298">
        <v>710</v>
      </c>
      <c r="E7298">
        <v>8547</v>
      </c>
      <c r="F7298">
        <v>24.37</v>
      </c>
      <c r="G7298">
        <v>518</v>
      </c>
      <c r="H7298" t="s">
        <v>54</v>
      </c>
      <c r="I7298">
        <f t="shared" si="229"/>
        <v>7</v>
      </c>
      <c r="J7298">
        <f t="shared" si="228"/>
        <v>1</v>
      </c>
    </row>
    <row r="7299" spans="1:10">
      <c r="A7299" t="s">
        <v>53</v>
      </c>
      <c r="B7299" s="57">
        <v>36358</v>
      </c>
      <c r="C7299">
        <v>1999</v>
      </c>
      <c r="D7299">
        <v>710</v>
      </c>
      <c r="E7299">
        <v>8547</v>
      </c>
      <c r="F7299">
        <v>0.77</v>
      </c>
      <c r="G7299">
        <v>519</v>
      </c>
      <c r="H7299" t="s">
        <v>54</v>
      </c>
      <c r="I7299">
        <f t="shared" si="229"/>
        <v>7</v>
      </c>
      <c r="J7299">
        <f t="shared" ref="J7299:J7362" si="230">IF(I7299&lt;7,0,1)</f>
        <v>1</v>
      </c>
    </row>
    <row r="7300" spans="1:10">
      <c r="A7300" t="s">
        <v>53</v>
      </c>
      <c r="B7300" s="57">
        <v>36358</v>
      </c>
      <c r="C7300">
        <v>1999</v>
      </c>
      <c r="D7300">
        <v>710</v>
      </c>
      <c r="F7300">
        <v>1.53</v>
      </c>
      <c r="G7300">
        <v>517</v>
      </c>
      <c r="H7300" t="s">
        <v>54</v>
      </c>
      <c r="I7300">
        <f t="shared" si="229"/>
        <v>7</v>
      </c>
      <c r="J7300">
        <f t="shared" si="230"/>
        <v>1</v>
      </c>
    </row>
    <row r="7301" spans="1:10">
      <c r="A7301" t="s">
        <v>53</v>
      </c>
      <c r="B7301" s="57">
        <v>36358</v>
      </c>
      <c r="C7301">
        <v>1999</v>
      </c>
      <c r="D7301">
        <v>710</v>
      </c>
      <c r="F7301">
        <v>6.24</v>
      </c>
      <c r="G7301">
        <v>519</v>
      </c>
      <c r="H7301" t="s">
        <v>54</v>
      </c>
      <c r="I7301">
        <f t="shared" si="229"/>
        <v>7</v>
      </c>
      <c r="J7301">
        <f t="shared" si="230"/>
        <v>1</v>
      </c>
    </row>
    <row r="7302" spans="1:10">
      <c r="A7302" t="s">
        <v>53</v>
      </c>
      <c r="B7302" s="57">
        <v>36358</v>
      </c>
      <c r="C7302">
        <v>1999</v>
      </c>
      <c r="D7302">
        <v>710</v>
      </c>
      <c r="F7302">
        <v>1.2</v>
      </c>
      <c r="G7302">
        <v>541</v>
      </c>
      <c r="H7302" t="s">
        <v>54</v>
      </c>
      <c r="I7302">
        <f t="shared" si="229"/>
        <v>7</v>
      </c>
      <c r="J7302">
        <f t="shared" si="230"/>
        <v>1</v>
      </c>
    </row>
    <row r="7303" spans="1:10">
      <c r="A7303" t="s">
        <v>53</v>
      </c>
      <c r="B7303" s="57">
        <v>36358</v>
      </c>
      <c r="C7303">
        <v>1999</v>
      </c>
      <c r="D7303">
        <v>710</v>
      </c>
      <c r="F7303">
        <v>7.55</v>
      </c>
      <c r="G7303">
        <v>610</v>
      </c>
      <c r="H7303" t="s">
        <v>18</v>
      </c>
      <c r="I7303">
        <f t="shared" si="229"/>
        <v>7</v>
      </c>
      <c r="J7303">
        <f t="shared" si="230"/>
        <v>1</v>
      </c>
    </row>
    <row r="7304" spans="1:10">
      <c r="A7304" t="s">
        <v>53</v>
      </c>
      <c r="B7304" s="57">
        <v>36358</v>
      </c>
      <c r="C7304">
        <v>1999</v>
      </c>
      <c r="D7304">
        <v>710</v>
      </c>
      <c r="F7304">
        <v>23.74</v>
      </c>
      <c r="G7304">
        <v>620</v>
      </c>
      <c r="H7304" t="s">
        <v>18</v>
      </c>
      <c r="I7304">
        <f t="shared" si="229"/>
        <v>7</v>
      </c>
      <c r="J7304">
        <f t="shared" si="230"/>
        <v>1</v>
      </c>
    </row>
    <row r="7305" spans="1:10">
      <c r="A7305" t="s">
        <v>53</v>
      </c>
      <c r="B7305" s="57">
        <v>36358</v>
      </c>
      <c r="C7305">
        <v>1999</v>
      </c>
      <c r="D7305">
        <v>710</v>
      </c>
      <c r="F7305">
        <v>70.45</v>
      </c>
      <c r="G7305">
        <v>630</v>
      </c>
      <c r="H7305" t="s">
        <v>18</v>
      </c>
      <c r="I7305">
        <f t="shared" si="229"/>
        <v>7</v>
      </c>
      <c r="J7305">
        <f t="shared" si="230"/>
        <v>1</v>
      </c>
    </row>
    <row r="7306" spans="1:10">
      <c r="A7306" t="s">
        <v>53</v>
      </c>
      <c r="B7306" s="57">
        <v>36358</v>
      </c>
      <c r="C7306">
        <v>1999</v>
      </c>
      <c r="D7306">
        <v>710</v>
      </c>
      <c r="F7306">
        <v>0.84</v>
      </c>
      <c r="G7306">
        <v>640</v>
      </c>
      <c r="H7306" t="s">
        <v>18</v>
      </c>
      <c r="I7306">
        <f t="shared" si="229"/>
        <v>7</v>
      </c>
      <c r="J7306">
        <f t="shared" si="230"/>
        <v>1</v>
      </c>
    </row>
    <row r="7307" spans="1:10">
      <c r="A7307" t="s">
        <v>53</v>
      </c>
      <c r="B7307" s="57">
        <v>36358</v>
      </c>
      <c r="C7307">
        <v>1999</v>
      </c>
      <c r="D7307">
        <v>710</v>
      </c>
      <c r="F7307">
        <v>0.01</v>
      </c>
      <c r="G7307">
        <v>649</v>
      </c>
      <c r="H7307" t="s">
        <v>55</v>
      </c>
      <c r="I7307">
        <f t="shared" si="229"/>
        <v>7</v>
      </c>
      <c r="J7307">
        <f t="shared" si="230"/>
        <v>1</v>
      </c>
    </row>
    <row r="7308" spans="1:10">
      <c r="A7308" t="s">
        <v>53</v>
      </c>
      <c r="B7308" s="57">
        <v>36358</v>
      </c>
      <c r="C7308">
        <v>1999</v>
      </c>
      <c r="D7308">
        <v>710</v>
      </c>
      <c r="F7308">
        <v>0.48</v>
      </c>
      <c r="G7308">
        <v>650</v>
      </c>
      <c r="H7308" t="s">
        <v>18</v>
      </c>
      <c r="I7308">
        <f t="shared" si="229"/>
        <v>7</v>
      </c>
      <c r="J7308">
        <f t="shared" si="230"/>
        <v>1</v>
      </c>
    </row>
    <row r="7309" spans="1:10">
      <c r="A7309" t="s">
        <v>53</v>
      </c>
      <c r="B7309" s="57">
        <v>36358</v>
      </c>
      <c r="C7309">
        <v>1999</v>
      </c>
      <c r="D7309">
        <v>710</v>
      </c>
      <c r="F7309">
        <v>0.01</v>
      </c>
      <c r="G7309">
        <v>659</v>
      </c>
      <c r="H7309" t="s">
        <v>55</v>
      </c>
      <c r="I7309">
        <f t="shared" si="229"/>
        <v>7</v>
      </c>
      <c r="J7309">
        <f t="shared" si="230"/>
        <v>1</v>
      </c>
    </row>
    <row r="7310" spans="1:10">
      <c r="A7310" t="s">
        <v>53</v>
      </c>
      <c r="B7310" s="57">
        <v>36358</v>
      </c>
      <c r="C7310">
        <v>1999</v>
      </c>
      <c r="D7310">
        <v>710</v>
      </c>
      <c r="F7310">
        <v>10.55</v>
      </c>
      <c r="G7310">
        <v>690</v>
      </c>
      <c r="H7310" t="s">
        <v>62</v>
      </c>
      <c r="I7310">
        <f t="shared" si="229"/>
        <v>7</v>
      </c>
      <c r="J7310">
        <f t="shared" si="230"/>
        <v>1</v>
      </c>
    </row>
    <row r="7311" spans="1:10">
      <c r="A7311" t="s">
        <v>53</v>
      </c>
      <c r="B7311" s="57">
        <v>36365</v>
      </c>
      <c r="C7311">
        <v>1999</v>
      </c>
      <c r="D7311">
        <v>710</v>
      </c>
      <c r="E7311">
        <v>4495.4399999999996</v>
      </c>
      <c r="F7311">
        <v>29.95</v>
      </c>
      <c r="G7311">
        <v>517</v>
      </c>
      <c r="H7311" t="s">
        <v>54</v>
      </c>
      <c r="I7311">
        <f t="shared" si="229"/>
        <v>7</v>
      </c>
      <c r="J7311">
        <f t="shared" si="230"/>
        <v>1</v>
      </c>
    </row>
    <row r="7312" spans="1:10">
      <c r="A7312" t="s">
        <v>53</v>
      </c>
      <c r="B7312" s="57">
        <v>36365</v>
      </c>
      <c r="C7312">
        <v>1999</v>
      </c>
      <c r="D7312">
        <v>710</v>
      </c>
      <c r="E7312">
        <v>4495.4399999999996</v>
      </c>
      <c r="F7312">
        <v>2.41</v>
      </c>
      <c r="G7312">
        <v>518</v>
      </c>
      <c r="H7312" t="s">
        <v>54</v>
      </c>
      <c r="I7312">
        <f t="shared" si="229"/>
        <v>7</v>
      </c>
      <c r="J7312">
        <f t="shared" si="230"/>
        <v>1</v>
      </c>
    </row>
    <row r="7313" spans="1:10">
      <c r="A7313" t="s">
        <v>53</v>
      </c>
      <c r="B7313" s="57">
        <v>36365</v>
      </c>
      <c r="C7313">
        <v>1999</v>
      </c>
      <c r="D7313">
        <v>710</v>
      </c>
      <c r="E7313">
        <v>4495.4399999999996</v>
      </c>
      <c r="F7313">
        <v>3.36</v>
      </c>
      <c r="G7313">
        <v>519</v>
      </c>
      <c r="H7313" t="s">
        <v>54</v>
      </c>
      <c r="I7313">
        <f t="shared" si="229"/>
        <v>7</v>
      </c>
      <c r="J7313">
        <f t="shared" si="230"/>
        <v>1</v>
      </c>
    </row>
    <row r="7314" spans="1:10">
      <c r="A7314" t="s">
        <v>53</v>
      </c>
      <c r="B7314" s="57">
        <v>36365</v>
      </c>
      <c r="C7314">
        <v>1999</v>
      </c>
      <c r="D7314">
        <v>710</v>
      </c>
      <c r="E7314">
        <v>4495.4399999999996</v>
      </c>
      <c r="F7314">
        <v>0.44</v>
      </c>
      <c r="G7314">
        <v>541</v>
      </c>
      <c r="H7314" t="s">
        <v>54</v>
      </c>
      <c r="I7314">
        <f t="shared" si="229"/>
        <v>7</v>
      </c>
      <c r="J7314">
        <f t="shared" si="230"/>
        <v>1</v>
      </c>
    </row>
    <row r="7315" spans="1:10">
      <c r="A7315" t="s">
        <v>53</v>
      </c>
      <c r="B7315" s="57">
        <v>36365</v>
      </c>
      <c r="C7315">
        <v>1999</v>
      </c>
      <c r="D7315">
        <v>710</v>
      </c>
      <c r="E7315">
        <v>4495.4399999999996</v>
      </c>
      <c r="F7315">
        <v>1.55</v>
      </c>
      <c r="G7315">
        <v>543</v>
      </c>
      <c r="H7315" t="s">
        <v>54</v>
      </c>
      <c r="I7315">
        <f t="shared" si="229"/>
        <v>7</v>
      </c>
      <c r="J7315">
        <f t="shared" si="230"/>
        <v>1</v>
      </c>
    </row>
    <row r="7316" spans="1:10">
      <c r="A7316" t="s">
        <v>53</v>
      </c>
      <c r="B7316" s="57">
        <v>36365</v>
      </c>
      <c r="C7316">
        <v>1999</v>
      </c>
      <c r="D7316">
        <v>710</v>
      </c>
      <c r="E7316">
        <v>4563.53</v>
      </c>
      <c r="F7316">
        <v>28.9</v>
      </c>
      <c r="G7316">
        <v>610</v>
      </c>
      <c r="H7316" t="s">
        <v>18</v>
      </c>
      <c r="I7316">
        <f t="shared" si="229"/>
        <v>7</v>
      </c>
      <c r="J7316">
        <f t="shared" si="230"/>
        <v>1</v>
      </c>
    </row>
    <row r="7317" spans="1:10">
      <c r="A7317" t="s">
        <v>53</v>
      </c>
      <c r="B7317" s="57">
        <v>36365</v>
      </c>
      <c r="C7317">
        <v>1999</v>
      </c>
      <c r="D7317">
        <v>710</v>
      </c>
      <c r="E7317">
        <v>4563.53</v>
      </c>
      <c r="F7317">
        <v>0.22</v>
      </c>
      <c r="G7317">
        <v>620</v>
      </c>
      <c r="H7317" t="s">
        <v>18</v>
      </c>
      <c r="I7317">
        <f t="shared" si="229"/>
        <v>7</v>
      </c>
      <c r="J7317">
        <f t="shared" si="230"/>
        <v>1</v>
      </c>
    </row>
    <row r="7318" spans="1:10">
      <c r="A7318" t="s">
        <v>53</v>
      </c>
      <c r="B7318" s="57">
        <v>36365</v>
      </c>
      <c r="C7318">
        <v>1999</v>
      </c>
      <c r="D7318">
        <v>710</v>
      </c>
      <c r="E7318">
        <v>4563.53</v>
      </c>
      <c r="F7318">
        <v>48.87</v>
      </c>
      <c r="G7318">
        <v>630</v>
      </c>
      <c r="H7318" t="s">
        <v>18</v>
      </c>
      <c r="I7318">
        <f t="shared" si="229"/>
        <v>7</v>
      </c>
      <c r="J7318">
        <f t="shared" si="230"/>
        <v>1</v>
      </c>
    </row>
    <row r="7319" spans="1:10">
      <c r="A7319" t="s">
        <v>53</v>
      </c>
      <c r="B7319" s="57">
        <v>36365</v>
      </c>
      <c r="C7319">
        <v>1999</v>
      </c>
      <c r="D7319">
        <v>710</v>
      </c>
      <c r="E7319">
        <v>4563.53</v>
      </c>
      <c r="F7319">
        <v>28.68</v>
      </c>
      <c r="G7319">
        <v>640</v>
      </c>
      <c r="H7319" t="s">
        <v>18</v>
      </c>
      <c r="I7319">
        <f t="shared" si="229"/>
        <v>7</v>
      </c>
      <c r="J7319">
        <f t="shared" si="230"/>
        <v>1</v>
      </c>
    </row>
    <row r="7320" spans="1:10">
      <c r="A7320" t="s">
        <v>53</v>
      </c>
      <c r="B7320" s="57">
        <v>36365</v>
      </c>
      <c r="C7320">
        <v>1999</v>
      </c>
      <c r="D7320">
        <v>710</v>
      </c>
      <c r="E7320">
        <v>5210.92</v>
      </c>
      <c r="F7320">
        <v>10.050000000000001</v>
      </c>
      <c r="G7320">
        <v>610</v>
      </c>
      <c r="H7320" t="s">
        <v>18</v>
      </c>
      <c r="I7320">
        <f t="shared" si="229"/>
        <v>7</v>
      </c>
      <c r="J7320">
        <f t="shared" si="230"/>
        <v>1</v>
      </c>
    </row>
    <row r="7321" spans="1:10">
      <c r="A7321" t="s">
        <v>53</v>
      </c>
      <c r="B7321" s="57">
        <v>36365</v>
      </c>
      <c r="C7321">
        <v>1999</v>
      </c>
      <c r="D7321">
        <v>710</v>
      </c>
      <c r="E7321">
        <v>5210.92</v>
      </c>
      <c r="F7321">
        <v>96.48</v>
      </c>
      <c r="G7321">
        <v>630</v>
      </c>
      <c r="H7321" t="s">
        <v>18</v>
      </c>
      <c r="I7321">
        <f t="shared" si="229"/>
        <v>7</v>
      </c>
      <c r="J7321">
        <f t="shared" si="230"/>
        <v>1</v>
      </c>
    </row>
    <row r="7322" spans="1:10">
      <c r="A7322" t="s">
        <v>53</v>
      </c>
      <c r="B7322" s="57">
        <v>36365</v>
      </c>
      <c r="C7322">
        <v>1999</v>
      </c>
      <c r="D7322">
        <v>710</v>
      </c>
      <c r="E7322">
        <v>5210.92</v>
      </c>
      <c r="F7322">
        <v>8.82</v>
      </c>
      <c r="G7322">
        <v>640</v>
      </c>
      <c r="H7322" t="s">
        <v>18</v>
      </c>
      <c r="I7322">
        <f t="shared" si="229"/>
        <v>7</v>
      </c>
      <c r="J7322">
        <f t="shared" si="230"/>
        <v>1</v>
      </c>
    </row>
    <row r="7323" spans="1:10">
      <c r="A7323" t="s">
        <v>53</v>
      </c>
      <c r="B7323" s="57">
        <v>36365</v>
      </c>
      <c r="C7323">
        <v>1999</v>
      </c>
      <c r="D7323">
        <v>710</v>
      </c>
      <c r="E7323">
        <v>5210.92</v>
      </c>
      <c r="F7323">
        <v>16.690000000000001</v>
      </c>
      <c r="G7323">
        <v>650</v>
      </c>
      <c r="H7323" t="s">
        <v>18</v>
      </c>
      <c r="I7323">
        <f t="shared" si="229"/>
        <v>7</v>
      </c>
      <c r="J7323">
        <f t="shared" si="230"/>
        <v>1</v>
      </c>
    </row>
    <row r="7324" spans="1:10">
      <c r="A7324" t="s">
        <v>53</v>
      </c>
      <c r="B7324" s="57">
        <v>36365</v>
      </c>
      <c r="C7324">
        <v>1999</v>
      </c>
      <c r="D7324">
        <v>710</v>
      </c>
      <c r="E7324">
        <v>8547</v>
      </c>
      <c r="F7324">
        <v>10.84</v>
      </c>
      <c r="G7324">
        <v>518</v>
      </c>
      <c r="H7324" t="s">
        <v>54</v>
      </c>
      <c r="I7324">
        <f t="shared" si="229"/>
        <v>7</v>
      </c>
      <c r="J7324">
        <f t="shared" si="230"/>
        <v>1</v>
      </c>
    </row>
    <row r="7325" spans="1:10">
      <c r="A7325" t="s">
        <v>53</v>
      </c>
      <c r="B7325" s="57">
        <v>36365</v>
      </c>
      <c r="C7325">
        <v>1999</v>
      </c>
      <c r="D7325">
        <v>710</v>
      </c>
      <c r="E7325">
        <v>8547</v>
      </c>
      <c r="F7325">
        <v>0.1</v>
      </c>
      <c r="G7325">
        <v>521</v>
      </c>
      <c r="H7325" t="s">
        <v>54</v>
      </c>
      <c r="I7325">
        <f t="shared" si="229"/>
        <v>7</v>
      </c>
      <c r="J7325">
        <f t="shared" si="230"/>
        <v>1</v>
      </c>
    </row>
    <row r="7326" spans="1:10">
      <c r="A7326" t="s">
        <v>53</v>
      </c>
      <c r="B7326" s="57">
        <v>36365</v>
      </c>
      <c r="C7326">
        <v>1999</v>
      </c>
      <c r="D7326">
        <v>710</v>
      </c>
      <c r="E7326">
        <v>8547</v>
      </c>
      <c r="F7326">
        <v>3.29</v>
      </c>
      <c r="G7326">
        <v>541</v>
      </c>
      <c r="H7326" t="s">
        <v>54</v>
      </c>
      <c r="I7326">
        <f t="shared" si="229"/>
        <v>7</v>
      </c>
      <c r="J7326">
        <f t="shared" si="230"/>
        <v>1</v>
      </c>
    </row>
    <row r="7327" spans="1:10">
      <c r="A7327" t="s">
        <v>53</v>
      </c>
      <c r="B7327" s="57">
        <v>36365</v>
      </c>
      <c r="C7327">
        <v>1999</v>
      </c>
      <c r="D7327">
        <v>710</v>
      </c>
      <c r="F7327">
        <v>0</v>
      </c>
      <c r="G7327">
        <v>513</v>
      </c>
      <c r="H7327" t="s">
        <v>54</v>
      </c>
      <c r="I7327">
        <f t="shared" si="229"/>
        <v>7</v>
      </c>
      <c r="J7327">
        <f t="shared" si="230"/>
        <v>1</v>
      </c>
    </row>
    <row r="7328" spans="1:10">
      <c r="A7328" t="s">
        <v>53</v>
      </c>
      <c r="B7328" s="57">
        <v>36365</v>
      </c>
      <c r="C7328">
        <v>1999</v>
      </c>
      <c r="D7328">
        <v>710</v>
      </c>
      <c r="F7328">
        <v>1.22</v>
      </c>
      <c r="G7328">
        <v>517</v>
      </c>
      <c r="H7328" t="s">
        <v>54</v>
      </c>
      <c r="I7328">
        <f t="shared" si="229"/>
        <v>7</v>
      </c>
      <c r="J7328">
        <f t="shared" si="230"/>
        <v>1</v>
      </c>
    </row>
    <row r="7329" spans="1:10">
      <c r="A7329" t="s">
        <v>53</v>
      </c>
      <c r="B7329" s="57">
        <v>36365</v>
      </c>
      <c r="C7329">
        <v>1999</v>
      </c>
      <c r="D7329">
        <v>710</v>
      </c>
      <c r="F7329">
        <v>0.47</v>
      </c>
      <c r="G7329">
        <v>519</v>
      </c>
      <c r="H7329" t="s">
        <v>54</v>
      </c>
      <c r="I7329">
        <f t="shared" si="229"/>
        <v>7</v>
      </c>
      <c r="J7329">
        <f t="shared" si="230"/>
        <v>1</v>
      </c>
    </row>
    <row r="7330" spans="1:10">
      <c r="A7330" t="s">
        <v>53</v>
      </c>
      <c r="B7330" s="57">
        <v>36365</v>
      </c>
      <c r="C7330">
        <v>1999</v>
      </c>
      <c r="D7330">
        <v>710</v>
      </c>
      <c r="F7330">
        <v>0</v>
      </c>
      <c r="G7330">
        <v>521</v>
      </c>
      <c r="H7330" t="s">
        <v>54</v>
      </c>
      <c r="I7330">
        <f t="shared" si="229"/>
        <v>7</v>
      </c>
      <c r="J7330">
        <f t="shared" si="230"/>
        <v>1</v>
      </c>
    </row>
    <row r="7331" spans="1:10">
      <c r="A7331" t="s">
        <v>53</v>
      </c>
      <c r="B7331" s="57">
        <v>36365</v>
      </c>
      <c r="C7331">
        <v>1999</v>
      </c>
      <c r="D7331">
        <v>710</v>
      </c>
      <c r="F7331">
        <v>0.02</v>
      </c>
      <c r="G7331">
        <v>541</v>
      </c>
      <c r="H7331" t="s">
        <v>54</v>
      </c>
      <c r="I7331">
        <f t="shared" si="229"/>
        <v>7</v>
      </c>
      <c r="J7331">
        <f t="shared" si="230"/>
        <v>1</v>
      </c>
    </row>
    <row r="7332" spans="1:10">
      <c r="A7332" t="s">
        <v>53</v>
      </c>
      <c r="B7332" s="57">
        <v>36365</v>
      </c>
      <c r="C7332">
        <v>1999</v>
      </c>
      <c r="D7332">
        <v>710</v>
      </c>
      <c r="F7332">
        <v>2</v>
      </c>
      <c r="G7332">
        <v>610</v>
      </c>
      <c r="H7332" t="s">
        <v>18</v>
      </c>
      <c r="I7332">
        <f t="shared" si="229"/>
        <v>7</v>
      </c>
      <c r="J7332">
        <f t="shared" si="230"/>
        <v>1</v>
      </c>
    </row>
    <row r="7333" spans="1:10">
      <c r="A7333" t="s">
        <v>53</v>
      </c>
      <c r="B7333" s="57">
        <v>36365</v>
      </c>
      <c r="C7333">
        <v>1999</v>
      </c>
      <c r="D7333">
        <v>710</v>
      </c>
      <c r="F7333">
        <v>8.39</v>
      </c>
      <c r="G7333">
        <v>620</v>
      </c>
      <c r="H7333" t="s">
        <v>18</v>
      </c>
      <c r="I7333">
        <f t="shared" si="229"/>
        <v>7</v>
      </c>
      <c r="J7333">
        <f t="shared" si="230"/>
        <v>1</v>
      </c>
    </row>
    <row r="7334" spans="1:10">
      <c r="A7334" t="s">
        <v>53</v>
      </c>
      <c r="B7334" s="57">
        <v>36365</v>
      </c>
      <c r="C7334">
        <v>1999</v>
      </c>
      <c r="D7334">
        <v>710</v>
      </c>
      <c r="F7334">
        <v>33.07</v>
      </c>
      <c r="G7334">
        <v>630</v>
      </c>
      <c r="H7334" t="s">
        <v>18</v>
      </c>
      <c r="I7334">
        <f t="shared" ref="I7334:I7397" si="231">MONTH(B7334)</f>
        <v>7</v>
      </c>
      <c r="J7334">
        <f t="shared" si="230"/>
        <v>1</v>
      </c>
    </row>
    <row r="7335" spans="1:10">
      <c r="A7335" t="s">
        <v>53</v>
      </c>
      <c r="B7335" s="57">
        <v>36365</v>
      </c>
      <c r="C7335">
        <v>1999</v>
      </c>
      <c r="D7335">
        <v>710</v>
      </c>
      <c r="F7335">
        <v>0.09</v>
      </c>
      <c r="G7335">
        <v>640</v>
      </c>
      <c r="H7335" t="s">
        <v>18</v>
      </c>
      <c r="I7335">
        <f t="shared" si="231"/>
        <v>7</v>
      </c>
      <c r="J7335">
        <f t="shared" si="230"/>
        <v>1</v>
      </c>
    </row>
    <row r="7336" spans="1:10">
      <c r="A7336" t="s">
        <v>53</v>
      </c>
      <c r="B7336" s="57">
        <v>36365</v>
      </c>
      <c r="C7336">
        <v>1999</v>
      </c>
      <c r="D7336">
        <v>710</v>
      </c>
      <c r="F7336">
        <v>0</v>
      </c>
      <c r="G7336">
        <v>649</v>
      </c>
      <c r="H7336" t="s">
        <v>55</v>
      </c>
      <c r="I7336">
        <f t="shared" si="231"/>
        <v>7</v>
      </c>
      <c r="J7336">
        <f t="shared" si="230"/>
        <v>1</v>
      </c>
    </row>
    <row r="7337" spans="1:10">
      <c r="A7337" t="s">
        <v>53</v>
      </c>
      <c r="B7337" s="57">
        <v>36365</v>
      </c>
      <c r="C7337">
        <v>1999</v>
      </c>
      <c r="D7337">
        <v>710</v>
      </c>
      <c r="F7337">
        <v>0.18</v>
      </c>
      <c r="G7337">
        <v>650</v>
      </c>
      <c r="H7337" t="s">
        <v>18</v>
      </c>
      <c r="I7337">
        <f t="shared" si="231"/>
        <v>7</v>
      </c>
      <c r="J7337">
        <f t="shared" si="230"/>
        <v>1</v>
      </c>
    </row>
    <row r="7338" spans="1:10">
      <c r="A7338" t="s">
        <v>53</v>
      </c>
      <c r="B7338" s="57">
        <v>36365</v>
      </c>
      <c r="C7338">
        <v>1999</v>
      </c>
      <c r="D7338">
        <v>710</v>
      </c>
      <c r="F7338">
        <v>0.06</v>
      </c>
      <c r="G7338">
        <v>659</v>
      </c>
      <c r="H7338" t="s">
        <v>55</v>
      </c>
      <c r="I7338">
        <f t="shared" si="231"/>
        <v>7</v>
      </c>
      <c r="J7338">
        <f t="shared" si="230"/>
        <v>1</v>
      </c>
    </row>
    <row r="7339" spans="1:10">
      <c r="A7339" t="s">
        <v>53</v>
      </c>
      <c r="B7339" s="57">
        <v>36372</v>
      </c>
      <c r="C7339">
        <v>1999</v>
      </c>
      <c r="D7339">
        <v>710</v>
      </c>
      <c r="E7339">
        <v>4495.4399999999996</v>
      </c>
      <c r="F7339">
        <v>36.549999999999997</v>
      </c>
      <c r="G7339">
        <v>517</v>
      </c>
      <c r="H7339" t="s">
        <v>54</v>
      </c>
      <c r="I7339">
        <f t="shared" si="231"/>
        <v>7</v>
      </c>
      <c r="J7339">
        <f t="shared" si="230"/>
        <v>1</v>
      </c>
    </row>
    <row r="7340" spans="1:10">
      <c r="A7340" t="s">
        <v>53</v>
      </c>
      <c r="B7340" s="57">
        <v>36372</v>
      </c>
      <c r="C7340">
        <v>1999</v>
      </c>
      <c r="D7340">
        <v>710</v>
      </c>
      <c r="E7340">
        <v>4495.4399999999996</v>
      </c>
      <c r="F7340">
        <v>33.01</v>
      </c>
      <c r="G7340">
        <v>519</v>
      </c>
      <c r="H7340" t="s">
        <v>54</v>
      </c>
      <c r="I7340">
        <f t="shared" si="231"/>
        <v>7</v>
      </c>
      <c r="J7340">
        <f t="shared" si="230"/>
        <v>1</v>
      </c>
    </row>
    <row r="7341" spans="1:10">
      <c r="A7341" t="s">
        <v>53</v>
      </c>
      <c r="B7341" s="57">
        <v>36372</v>
      </c>
      <c r="C7341">
        <v>1999</v>
      </c>
      <c r="D7341">
        <v>710</v>
      </c>
      <c r="E7341">
        <v>4495.4399999999996</v>
      </c>
      <c r="F7341">
        <v>0.89</v>
      </c>
      <c r="G7341">
        <v>541</v>
      </c>
      <c r="H7341" t="s">
        <v>54</v>
      </c>
      <c r="I7341">
        <f t="shared" si="231"/>
        <v>7</v>
      </c>
      <c r="J7341">
        <f t="shared" si="230"/>
        <v>1</v>
      </c>
    </row>
    <row r="7342" spans="1:10">
      <c r="A7342" t="s">
        <v>53</v>
      </c>
      <c r="B7342" s="57">
        <v>36372</v>
      </c>
      <c r="C7342">
        <v>1999</v>
      </c>
      <c r="D7342">
        <v>710</v>
      </c>
      <c r="E7342">
        <v>4495.4399999999996</v>
      </c>
      <c r="F7342">
        <v>0.13</v>
      </c>
      <c r="G7342">
        <v>542</v>
      </c>
      <c r="H7342" t="s">
        <v>54</v>
      </c>
      <c r="I7342">
        <f t="shared" si="231"/>
        <v>7</v>
      </c>
      <c r="J7342">
        <f t="shared" si="230"/>
        <v>1</v>
      </c>
    </row>
    <row r="7343" spans="1:10">
      <c r="A7343" t="s">
        <v>53</v>
      </c>
      <c r="B7343" s="57">
        <v>36372</v>
      </c>
      <c r="C7343">
        <v>1999</v>
      </c>
      <c r="D7343">
        <v>710</v>
      </c>
      <c r="E7343">
        <v>4563.53</v>
      </c>
      <c r="F7343">
        <v>23.39</v>
      </c>
      <c r="G7343">
        <v>620</v>
      </c>
      <c r="H7343" t="s">
        <v>18</v>
      </c>
      <c r="I7343">
        <f t="shared" si="231"/>
        <v>7</v>
      </c>
      <c r="J7343">
        <f t="shared" si="230"/>
        <v>1</v>
      </c>
    </row>
    <row r="7344" spans="1:10">
      <c r="A7344" t="s">
        <v>53</v>
      </c>
      <c r="B7344" s="57">
        <v>36372</v>
      </c>
      <c r="C7344">
        <v>1999</v>
      </c>
      <c r="D7344">
        <v>710</v>
      </c>
      <c r="E7344">
        <v>4563.53</v>
      </c>
      <c r="F7344">
        <v>55.68</v>
      </c>
      <c r="G7344">
        <v>630</v>
      </c>
      <c r="H7344" t="s">
        <v>18</v>
      </c>
      <c r="I7344">
        <f t="shared" si="231"/>
        <v>7</v>
      </c>
      <c r="J7344">
        <f t="shared" si="230"/>
        <v>1</v>
      </c>
    </row>
    <row r="7345" spans="1:10">
      <c r="A7345" t="s">
        <v>53</v>
      </c>
      <c r="B7345" s="57">
        <v>36372</v>
      </c>
      <c r="C7345">
        <v>1999</v>
      </c>
      <c r="D7345">
        <v>710</v>
      </c>
      <c r="E7345">
        <v>5210.92</v>
      </c>
      <c r="F7345">
        <v>0.08</v>
      </c>
      <c r="G7345">
        <v>610</v>
      </c>
      <c r="H7345" t="s">
        <v>18</v>
      </c>
      <c r="I7345">
        <f t="shared" si="231"/>
        <v>7</v>
      </c>
      <c r="J7345">
        <f t="shared" si="230"/>
        <v>1</v>
      </c>
    </row>
    <row r="7346" spans="1:10">
      <c r="A7346" t="s">
        <v>53</v>
      </c>
      <c r="B7346" s="57">
        <v>36372</v>
      </c>
      <c r="C7346">
        <v>1999</v>
      </c>
      <c r="D7346">
        <v>710</v>
      </c>
      <c r="E7346">
        <v>5210.92</v>
      </c>
      <c r="F7346">
        <v>1.45</v>
      </c>
      <c r="G7346">
        <v>620</v>
      </c>
      <c r="H7346" t="s">
        <v>18</v>
      </c>
      <c r="I7346">
        <f t="shared" si="231"/>
        <v>7</v>
      </c>
      <c r="J7346">
        <f t="shared" si="230"/>
        <v>1</v>
      </c>
    </row>
    <row r="7347" spans="1:10">
      <c r="A7347" t="s">
        <v>53</v>
      </c>
      <c r="B7347" s="57">
        <v>36372</v>
      </c>
      <c r="C7347">
        <v>1999</v>
      </c>
      <c r="D7347">
        <v>710</v>
      </c>
      <c r="E7347">
        <v>5210.92</v>
      </c>
      <c r="F7347">
        <v>18.71</v>
      </c>
      <c r="G7347">
        <v>630</v>
      </c>
      <c r="H7347" t="s">
        <v>18</v>
      </c>
      <c r="I7347">
        <f t="shared" si="231"/>
        <v>7</v>
      </c>
      <c r="J7347">
        <f t="shared" si="230"/>
        <v>1</v>
      </c>
    </row>
    <row r="7348" spans="1:10">
      <c r="A7348" t="s">
        <v>53</v>
      </c>
      <c r="B7348" s="57">
        <v>36372</v>
      </c>
      <c r="C7348">
        <v>1999</v>
      </c>
      <c r="D7348">
        <v>710</v>
      </c>
      <c r="E7348">
        <v>5210.92</v>
      </c>
      <c r="F7348">
        <v>4.76</v>
      </c>
      <c r="G7348">
        <v>640</v>
      </c>
      <c r="H7348" t="s">
        <v>18</v>
      </c>
      <c r="I7348">
        <f t="shared" si="231"/>
        <v>7</v>
      </c>
      <c r="J7348">
        <f t="shared" si="230"/>
        <v>1</v>
      </c>
    </row>
    <row r="7349" spans="1:10">
      <c r="A7349" t="s">
        <v>53</v>
      </c>
      <c r="B7349" s="57">
        <v>36372</v>
      </c>
      <c r="C7349">
        <v>1999</v>
      </c>
      <c r="D7349">
        <v>710</v>
      </c>
      <c r="E7349">
        <v>5210.92</v>
      </c>
      <c r="F7349">
        <v>51.11</v>
      </c>
      <c r="G7349">
        <v>650</v>
      </c>
      <c r="H7349" t="s">
        <v>18</v>
      </c>
      <c r="I7349">
        <f t="shared" si="231"/>
        <v>7</v>
      </c>
      <c r="J7349">
        <f t="shared" si="230"/>
        <v>1</v>
      </c>
    </row>
    <row r="7350" spans="1:10">
      <c r="A7350" t="s">
        <v>53</v>
      </c>
      <c r="B7350" s="57">
        <v>36372</v>
      </c>
      <c r="C7350">
        <v>1999</v>
      </c>
      <c r="D7350">
        <v>710</v>
      </c>
      <c r="E7350">
        <v>5210.92</v>
      </c>
      <c r="F7350">
        <v>0.21</v>
      </c>
      <c r="G7350">
        <v>659</v>
      </c>
      <c r="H7350" t="s">
        <v>55</v>
      </c>
      <c r="I7350">
        <f t="shared" si="231"/>
        <v>7</v>
      </c>
      <c r="J7350">
        <f t="shared" si="230"/>
        <v>1</v>
      </c>
    </row>
    <row r="7351" spans="1:10">
      <c r="A7351" t="s">
        <v>53</v>
      </c>
      <c r="B7351" s="57">
        <v>36372</v>
      </c>
      <c r="C7351">
        <v>1999</v>
      </c>
      <c r="D7351">
        <v>710</v>
      </c>
      <c r="E7351">
        <v>8547</v>
      </c>
      <c r="F7351">
        <v>10.66</v>
      </c>
      <c r="G7351">
        <v>518</v>
      </c>
      <c r="H7351" t="s">
        <v>54</v>
      </c>
      <c r="I7351">
        <f t="shared" si="231"/>
        <v>7</v>
      </c>
      <c r="J7351">
        <f t="shared" si="230"/>
        <v>1</v>
      </c>
    </row>
    <row r="7352" spans="1:10">
      <c r="A7352" t="s">
        <v>53</v>
      </c>
      <c r="B7352" s="57">
        <v>36372</v>
      </c>
      <c r="C7352">
        <v>1999</v>
      </c>
      <c r="D7352">
        <v>710</v>
      </c>
      <c r="E7352">
        <v>8547</v>
      </c>
      <c r="F7352">
        <v>0.97</v>
      </c>
      <c r="G7352">
        <v>519</v>
      </c>
      <c r="H7352" t="s">
        <v>54</v>
      </c>
      <c r="I7352">
        <f t="shared" si="231"/>
        <v>7</v>
      </c>
      <c r="J7352">
        <f t="shared" si="230"/>
        <v>1</v>
      </c>
    </row>
    <row r="7353" spans="1:10">
      <c r="A7353" t="s">
        <v>53</v>
      </c>
      <c r="B7353" s="57">
        <v>36372</v>
      </c>
      <c r="C7353">
        <v>1999</v>
      </c>
      <c r="D7353">
        <v>710</v>
      </c>
      <c r="E7353">
        <v>8547</v>
      </c>
      <c r="F7353">
        <v>1.42</v>
      </c>
      <c r="G7353">
        <v>541</v>
      </c>
      <c r="H7353" t="s">
        <v>54</v>
      </c>
      <c r="I7353">
        <f t="shared" si="231"/>
        <v>7</v>
      </c>
      <c r="J7353">
        <f t="shared" si="230"/>
        <v>1</v>
      </c>
    </row>
    <row r="7354" spans="1:10">
      <c r="A7354" t="s">
        <v>53</v>
      </c>
      <c r="B7354" s="57">
        <v>36372</v>
      </c>
      <c r="C7354">
        <v>1999</v>
      </c>
      <c r="D7354">
        <v>710</v>
      </c>
      <c r="F7354">
        <v>3.26</v>
      </c>
      <c r="G7354">
        <v>517</v>
      </c>
      <c r="H7354" t="s">
        <v>54</v>
      </c>
      <c r="I7354">
        <f t="shared" si="231"/>
        <v>7</v>
      </c>
      <c r="J7354">
        <f t="shared" si="230"/>
        <v>1</v>
      </c>
    </row>
    <row r="7355" spans="1:10">
      <c r="A7355" t="s">
        <v>53</v>
      </c>
      <c r="B7355" s="57">
        <v>36372</v>
      </c>
      <c r="C7355">
        <v>1999</v>
      </c>
      <c r="D7355">
        <v>710</v>
      </c>
      <c r="F7355">
        <v>4.8899999999999997</v>
      </c>
      <c r="G7355">
        <v>519</v>
      </c>
      <c r="H7355" t="s">
        <v>54</v>
      </c>
      <c r="I7355">
        <f t="shared" si="231"/>
        <v>7</v>
      </c>
      <c r="J7355">
        <f t="shared" si="230"/>
        <v>1</v>
      </c>
    </row>
    <row r="7356" spans="1:10">
      <c r="A7356" t="s">
        <v>53</v>
      </c>
      <c r="B7356" s="57">
        <v>36372</v>
      </c>
      <c r="C7356">
        <v>1999</v>
      </c>
      <c r="D7356">
        <v>710</v>
      </c>
      <c r="F7356">
        <v>0</v>
      </c>
      <c r="G7356">
        <v>521</v>
      </c>
      <c r="H7356" t="s">
        <v>54</v>
      </c>
      <c r="I7356">
        <f t="shared" si="231"/>
        <v>7</v>
      </c>
      <c r="J7356">
        <f t="shared" si="230"/>
        <v>1</v>
      </c>
    </row>
    <row r="7357" spans="1:10">
      <c r="A7357" t="s">
        <v>53</v>
      </c>
      <c r="B7357" s="57">
        <v>36372</v>
      </c>
      <c r="C7357">
        <v>1999</v>
      </c>
      <c r="D7357">
        <v>710</v>
      </c>
      <c r="F7357">
        <v>0</v>
      </c>
      <c r="G7357">
        <v>610</v>
      </c>
      <c r="H7357" t="s">
        <v>18</v>
      </c>
      <c r="I7357">
        <f t="shared" si="231"/>
        <v>7</v>
      </c>
      <c r="J7357">
        <f t="shared" si="230"/>
        <v>1</v>
      </c>
    </row>
    <row r="7358" spans="1:10">
      <c r="A7358" t="s">
        <v>53</v>
      </c>
      <c r="B7358" s="57">
        <v>36372</v>
      </c>
      <c r="C7358">
        <v>1999</v>
      </c>
      <c r="D7358">
        <v>710</v>
      </c>
      <c r="F7358">
        <v>2.1800000000000002</v>
      </c>
      <c r="G7358">
        <v>620</v>
      </c>
      <c r="H7358" t="s">
        <v>18</v>
      </c>
      <c r="I7358">
        <f t="shared" si="231"/>
        <v>7</v>
      </c>
      <c r="J7358">
        <f t="shared" si="230"/>
        <v>1</v>
      </c>
    </row>
    <row r="7359" spans="1:10">
      <c r="A7359" t="s">
        <v>53</v>
      </c>
      <c r="B7359" s="57">
        <v>36372</v>
      </c>
      <c r="C7359">
        <v>1999</v>
      </c>
      <c r="D7359">
        <v>710</v>
      </c>
      <c r="F7359">
        <v>0.16</v>
      </c>
      <c r="G7359">
        <v>630</v>
      </c>
      <c r="H7359" t="s">
        <v>18</v>
      </c>
      <c r="I7359">
        <f t="shared" si="231"/>
        <v>7</v>
      </c>
      <c r="J7359">
        <f t="shared" si="230"/>
        <v>1</v>
      </c>
    </row>
    <row r="7360" spans="1:10">
      <c r="A7360" t="s">
        <v>53</v>
      </c>
      <c r="B7360" s="57">
        <v>36372</v>
      </c>
      <c r="C7360">
        <v>1999</v>
      </c>
      <c r="D7360">
        <v>710</v>
      </c>
      <c r="F7360">
        <v>0.04</v>
      </c>
      <c r="G7360">
        <v>640</v>
      </c>
      <c r="H7360" t="s">
        <v>18</v>
      </c>
      <c r="I7360">
        <f t="shared" si="231"/>
        <v>7</v>
      </c>
      <c r="J7360">
        <f t="shared" si="230"/>
        <v>1</v>
      </c>
    </row>
    <row r="7361" spans="1:10">
      <c r="A7361" t="s">
        <v>53</v>
      </c>
      <c r="B7361" s="57">
        <v>36372</v>
      </c>
      <c r="C7361">
        <v>1999</v>
      </c>
      <c r="D7361">
        <v>710</v>
      </c>
      <c r="F7361">
        <v>0</v>
      </c>
      <c r="G7361">
        <v>649</v>
      </c>
      <c r="H7361" t="s">
        <v>55</v>
      </c>
      <c r="I7361">
        <f t="shared" si="231"/>
        <v>7</v>
      </c>
      <c r="J7361">
        <f t="shared" si="230"/>
        <v>1</v>
      </c>
    </row>
    <row r="7362" spans="1:10">
      <c r="A7362" t="s">
        <v>53</v>
      </c>
      <c r="B7362" s="57">
        <v>36372</v>
      </c>
      <c r="C7362">
        <v>1999</v>
      </c>
      <c r="D7362">
        <v>710</v>
      </c>
      <c r="F7362">
        <v>0.56000000000000005</v>
      </c>
      <c r="G7362">
        <v>650</v>
      </c>
      <c r="H7362" t="s">
        <v>18</v>
      </c>
      <c r="I7362">
        <f t="shared" si="231"/>
        <v>7</v>
      </c>
      <c r="J7362">
        <f t="shared" si="230"/>
        <v>1</v>
      </c>
    </row>
    <row r="7363" spans="1:10">
      <c r="A7363" t="s">
        <v>53</v>
      </c>
      <c r="B7363" s="57">
        <v>36372</v>
      </c>
      <c r="C7363">
        <v>1999</v>
      </c>
      <c r="D7363">
        <v>710</v>
      </c>
      <c r="F7363">
        <v>0</v>
      </c>
      <c r="G7363">
        <v>659</v>
      </c>
      <c r="H7363" t="s">
        <v>55</v>
      </c>
      <c r="I7363">
        <f t="shared" si="231"/>
        <v>7</v>
      </c>
      <c r="J7363">
        <f t="shared" ref="J7363:J7426" si="232">IF(I7363&lt;7,0,1)</f>
        <v>1</v>
      </c>
    </row>
    <row r="7364" spans="1:10">
      <c r="A7364" t="s">
        <v>53</v>
      </c>
      <c r="B7364" s="57">
        <v>36379</v>
      </c>
      <c r="C7364">
        <v>1999</v>
      </c>
      <c r="D7364">
        <v>710</v>
      </c>
      <c r="E7364">
        <v>4495.4399999999996</v>
      </c>
      <c r="F7364">
        <v>10.43</v>
      </c>
      <c r="G7364">
        <v>517</v>
      </c>
      <c r="H7364" t="s">
        <v>54</v>
      </c>
      <c r="I7364">
        <f t="shared" si="231"/>
        <v>8</v>
      </c>
      <c r="J7364">
        <f t="shared" si="232"/>
        <v>1</v>
      </c>
    </row>
    <row r="7365" spans="1:10">
      <c r="A7365" t="s">
        <v>53</v>
      </c>
      <c r="B7365" s="57">
        <v>36379</v>
      </c>
      <c r="C7365">
        <v>1999</v>
      </c>
      <c r="D7365">
        <v>710</v>
      </c>
      <c r="E7365">
        <v>4495.4399999999996</v>
      </c>
      <c r="F7365">
        <v>12.16</v>
      </c>
      <c r="G7365">
        <v>519</v>
      </c>
      <c r="H7365" t="s">
        <v>54</v>
      </c>
      <c r="I7365">
        <f t="shared" si="231"/>
        <v>8</v>
      </c>
      <c r="J7365">
        <f t="shared" si="232"/>
        <v>1</v>
      </c>
    </row>
    <row r="7366" spans="1:10">
      <c r="A7366" t="s">
        <v>53</v>
      </c>
      <c r="B7366" s="57">
        <v>36379</v>
      </c>
      <c r="C7366">
        <v>1999</v>
      </c>
      <c r="D7366">
        <v>710</v>
      </c>
      <c r="E7366">
        <v>4495.4399999999996</v>
      </c>
      <c r="F7366">
        <v>1.4</v>
      </c>
      <c r="G7366">
        <v>521</v>
      </c>
      <c r="H7366" t="s">
        <v>54</v>
      </c>
      <c r="I7366">
        <f t="shared" si="231"/>
        <v>8</v>
      </c>
      <c r="J7366">
        <f t="shared" si="232"/>
        <v>1</v>
      </c>
    </row>
    <row r="7367" spans="1:10">
      <c r="A7367" t="s">
        <v>53</v>
      </c>
      <c r="B7367" s="57">
        <v>36379</v>
      </c>
      <c r="C7367">
        <v>1999</v>
      </c>
      <c r="D7367">
        <v>710</v>
      </c>
      <c r="E7367">
        <v>4495.4399999999996</v>
      </c>
      <c r="F7367">
        <v>1.53</v>
      </c>
      <c r="G7367">
        <v>541</v>
      </c>
      <c r="H7367" t="s">
        <v>54</v>
      </c>
      <c r="I7367">
        <f t="shared" si="231"/>
        <v>8</v>
      </c>
      <c r="J7367">
        <f t="shared" si="232"/>
        <v>1</v>
      </c>
    </row>
    <row r="7368" spans="1:10">
      <c r="A7368" t="s">
        <v>53</v>
      </c>
      <c r="B7368" s="57">
        <v>36379</v>
      </c>
      <c r="C7368">
        <v>1999</v>
      </c>
      <c r="D7368">
        <v>710</v>
      </c>
      <c r="E7368">
        <v>4495.4399999999996</v>
      </c>
      <c r="F7368">
        <v>0.23</v>
      </c>
      <c r="G7368">
        <v>542</v>
      </c>
      <c r="H7368" t="s">
        <v>54</v>
      </c>
      <c r="I7368">
        <f t="shared" si="231"/>
        <v>8</v>
      </c>
      <c r="J7368">
        <f t="shared" si="232"/>
        <v>1</v>
      </c>
    </row>
    <row r="7369" spans="1:10">
      <c r="A7369" t="s">
        <v>53</v>
      </c>
      <c r="B7369" s="57">
        <v>36379</v>
      </c>
      <c r="C7369">
        <v>1999</v>
      </c>
      <c r="D7369">
        <v>710</v>
      </c>
      <c r="E7369">
        <v>4563.53</v>
      </c>
      <c r="F7369">
        <v>1.25</v>
      </c>
      <c r="G7369">
        <v>610</v>
      </c>
      <c r="H7369" t="s">
        <v>18</v>
      </c>
      <c r="I7369">
        <f t="shared" si="231"/>
        <v>8</v>
      </c>
      <c r="J7369">
        <f t="shared" si="232"/>
        <v>1</v>
      </c>
    </row>
    <row r="7370" spans="1:10">
      <c r="A7370" t="s">
        <v>53</v>
      </c>
      <c r="B7370" s="57">
        <v>36379</v>
      </c>
      <c r="C7370">
        <v>1999</v>
      </c>
      <c r="D7370">
        <v>710</v>
      </c>
      <c r="E7370">
        <v>4563.53</v>
      </c>
      <c r="F7370">
        <v>12.27</v>
      </c>
      <c r="G7370">
        <v>620</v>
      </c>
      <c r="H7370" t="s">
        <v>18</v>
      </c>
      <c r="I7370">
        <f t="shared" si="231"/>
        <v>8</v>
      </c>
      <c r="J7370">
        <f t="shared" si="232"/>
        <v>1</v>
      </c>
    </row>
    <row r="7371" spans="1:10">
      <c r="A7371" t="s">
        <v>53</v>
      </c>
      <c r="B7371" s="57">
        <v>36379</v>
      </c>
      <c r="C7371">
        <v>1999</v>
      </c>
      <c r="D7371">
        <v>710</v>
      </c>
      <c r="E7371">
        <v>4563.53</v>
      </c>
      <c r="F7371">
        <v>3.85</v>
      </c>
      <c r="G7371">
        <v>630</v>
      </c>
      <c r="H7371" t="s">
        <v>18</v>
      </c>
      <c r="I7371">
        <f t="shared" si="231"/>
        <v>8</v>
      </c>
      <c r="J7371">
        <f t="shared" si="232"/>
        <v>1</v>
      </c>
    </row>
    <row r="7372" spans="1:10">
      <c r="A7372" t="s">
        <v>53</v>
      </c>
      <c r="B7372" s="57">
        <v>36379</v>
      </c>
      <c r="C7372">
        <v>1999</v>
      </c>
      <c r="D7372">
        <v>710</v>
      </c>
      <c r="E7372">
        <v>5210.92</v>
      </c>
      <c r="F7372">
        <v>11.3</v>
      </c>
      <c r="G7372">
        <v>630</v>
      </c>
      <c r="H7372" t="s">
        <v>18</v>
      </c>
      <c r="I7372">
        <f t="shared" si="231"/>
        <v>8</v>
      </c>
      <c r="J7372">
        <f t="shared" si="232"/>
        <v>1</v>
      </c>
    </row>
    <row r="7373" spans="1:10">
      <c r="A7373" t="s">
        <v>53</v>
      </c>
      <c r="B7373" s="57">
        <v>36379</v>
      </c>
      <c r="C7373">
        <v>1999</v>
      </c>
      <c r="D7373">
        <v>710</v>
      </c>
      <c r="E7373">
        <v>5210.92</v>
      </c>
      <c r="F7373">
        <v>34.619999999999997</v>
      </c>
      <c r="G7373">
        <v>640</v>
      </c>
      <c r="H7373" t="s">
        <v>18</v>
      </c>
      <c r="I7373">
        <f t="shared" si="231"/>
        <v>8</v>
      </c>
      <c r="J7373">
        <f t="shared" si="232"/>
        <v>1</v>
      </c>
    </row>
    <row r="7374" spans="1:10">
      <c r="A7374" t="s">
        <v>53</v>
      </c>
      <c r="B7374" s="57">
        <v>36379</v>
      </c>
      <c r="C7374">
        <v>1999</v>
      </c>
      <c r="D7374">
        <v>710</v>
      </c>
      <c r="E7374">
        <v>5210.92</v>
      </c>
      <c r="F7374">
        <v>20.58</v>
      </c>
      <c r="G7374">
        <v>650</v>
      </c>
      <c r="H7374" t="s">
        <v>18</v>
      </c>
      <c r="I7374">
        <f t="shared" si="231"/>
        <v>8</v>
      </c>
      <c r="J7374">
        <f t="shared" si="232"/>
        <v>1</v>
      </c>
    </row>
    <row r="7375" spans="1:10">
      <c r="A7375" t="s">
        <v>53</v>
      </c>
      <c r="B7375" s="57">
        <v>36379</v>
      </c>
      <c r="C7375">
        <v>1999</v>
      </c>
      <c r="D7375">
        <v>710</v>
      </c>
      <c r="E7375">
        <v>5210.92</v>
      </c>
      <c r="F7375">
        <v>0.6</v>
      </c>
      <c r="G7375">
        <v>659</v>
      </c>
      <c r="H7375" t="s">
        <v>55</v>
      </c>
      <c r="I7375">
        <f t="shared" si="231"/>
        <v>8</v>
      </c>
      <c r="J7375">
        <f t="shared" si="232"/>
        <v>1</v>
      </c>
    </row>
    <row r="7376" spans="1:10">
      <c r="A7376" t="s">
        <v>53</v>
      </c>
      <c r="B7376" s="57">
        <v>36379</v>
      </c>
      <c r="C7376">
        <v>1999</v>
      </c>
      <c r="D7376">
        <v>710</v>
      </c>
      <c r="E7376">
        <v>8547</v>
      </c>
      <c r="F7376">
        <v>0.31</v>
      </c>
      <c r="G7376">
        <v>509</v>
      </c>
      <c r="H7376" t="s">
        <v>54</v>
      </c>
      <c r="I7376">
        <f t="shared" si="231"/>
        <v>8</v>
      </c>
      <c r="J7376">
        <f t="shared" si="232"/>
        <v>1</v>
      </c>
    </row>
    <row r="7377" spans="1:10">
      <c r="A7377" t="s">
        <v>53</v>
      </c>
      <c r="B7377" s="57">
        <v>36379</v>
      </c>
      <c r="C7377">
        <v>1999</v>
      </c>
      <c r="D7377">
        <v>710</v>
      </c>
      <c r="E7377">
        <v>8547</v>
      </c>
      <c r="F7377">
        <v>4.09</v>
      </c>
      <c r="G7377">
        <v>517</v>
      </c>
      <c r="H7377" t="s">
        <v>54</v>
      </c>
      <c r="I7377">
        <f t="shared" si="231"/>
        <v>8</v>
      </c>
      <c r="J7377">
        <f t="shared" si="232"/>
        <v>1</v>
      </c>
    </row>
    <row r="7378" spans="1:10">
      <c r="A7378" t="s">
        <v>53</v>
      </c>
      <c r="B7378" s="57">
        <v>36379</v>
      </c>
      <c r="C7378">
        <v>1999</v>
      </c>
      <c r="D7378">
        <v>710</v>
      </c>
      <c r="E7378">
        <v>8547</v>
      </c>
      <c r="F7378">
        <v>0.13</v>
      </c>
      <c r="G7378">
        <v>518</v>
      </c>
      <c r="H7378" t="s">
        <v>54</v>
      </c>
      <c r="I7378">
        <f t="shared" si="231"/>
        <v>8</v>
      </c>
      <c r="J7378">
        <f t="shared" si="232"/>
        <v>1</v>
      </c>
    </row>
    <row r="7379" spans="1:10">
      <c r="A7379" t="s">
        <v>53</v>
      </c>
      <c r="B7379" s="57">
        <v>36379</v>
      </c>
      <c r="C7379">
        <v>1999</v>
      </c>
      <c r="D7379">
        <v>710</v>
      </c>
      <c r="E7379">
        <v>8547</v>
      </c>
      <c r="F7379">
        <v>0.01</v>
      </c>
      <c r="G7379">
        <v>521</v>
      </c>
      <c r="H7379" t="s">
        <v>54</v>
      </c>
      <c r="I7379">
        <f t="shared" si="231"/>
        <v>8</v>
      </c>
      <c r="J7379">
        <f t="shared" si="232"/>
        <v>1</v>
      </c>
    </row>
    <row r="7380" spans="1:10">
      <c r="A7380" t="s">
        <v>53</v>
      </c>
      <c r="B7380" s="57">
        <v>36379</v>
      </c>
      <c r="C7380">
        <v>1999</v>
      </c>
      <c r="D7380">
        <v>710</v>
      </c>
      <c r="E7380">
        <v>8547</v>
      </c>
      <c r="F7380">
        <v>14.28</v>
      </c>
      <c r="G7380">
        <v>541</v>
      </c>
      <c r="H7380" t="s">
        <v>54</v>
      </c>
      <c r="I7380">
        <f t="shared" si="231"/>
        <v>8</v>
      </c>
      <c r="J7380">
        <f t="shared" si="232"/>
        <v>1</v>
      </c>
    </row>
    <row r="7381" spans="1:10">
      <c r="A7381" t="s">
        <v>53</v>
      </c>
      <c r="B7381" s="57">
        <v>36379</v>
      </c>
      <c r="C7381">
        <v>1999</v>
      </c>
      <c r="D7381">
        <v>710</v>
      </c>
      <c r="F7381">
        <v>0</v>
      </c>
      <c r="G7381">
        <v>509</v>
      </c>
      <c r="H7381" t="s">
        <v>54</v>
      </c>
      <c r="I7381">
        <f t="shared" si="231"/>
        <v>8</v>
      </c>
      <c r="J7381">
        <f t="shared" si="232"/>
        <v>1</v>
      </c>
    </row>
    <row r="7382" spans="1:10">
      <c r="A7382" t="s">
        <v>53</v>
      </c>
      <c r="B7382" s="57">
        <v>36379</v>
      </c>
      <c r="C7382">
        <v>1999</v>
      </c>
      <c r="D7382">
        <v>710</v>
      </c>
      <c r="F7382">
        <v>0</v>
      </c>
      <c r="G7382">
        <v>517</v>
      </c>
      <c r="H7382" t="s">
        <v>54</v>
      </c>
      <c r="I7382">
        <f t="shared" si="231"/>
        <v>8</v>
      </c>
      <c r="J7382">
        <f t="shared" si="232"/>
        <v>1</v>
      </c>
    </row>
    <row r="7383" spans="1:10">
      <c r="A7383" t="s">
        <v>53</v>
      </c>
      <c r="B7383" s="57">
        <v>36379</v>
      </c>
      <c r="C7383">
        <v>1999</v>
      </c>
      <c r="D7383">
        <v>710</v>
      </c>
      <c r="F7383">
        <v>0.02</v>
      </c>
      <c r="G7383">
        <v>521</v>
      </c>
      <c r="H7383" t="s">
        <v>54</v>
      </c>
      <c r="I7383">
        <f t="shared" si="231"/>
        <v>8</v>
      </c>
      <c r="J7383">
        <f t="shared" si="232"/>
        <v>1</v>
      </c>
    </row>
    <row r="7384" spans="1:10">
      <c r="A7384" t="s">
        <v>53</v>
      </c>
      <c r="B7384" s="57">
        <v>36379</v>
      </c>
      <c r="C7384">
        <v>1999</v>
      </c>
      <c r="D7384">
        <v>710</v>
      </c>
      <c r="F7384">
        <v>0</v>
      </c>
      <c r="G7384">
        <v>524</v>
      </c>
      <c r="H7384" t="s">
        <v>54</v>
      </c>
      <c r="I7384">
        <f t="shared" si="231"/>
        <v>8</v>
      </c>
      <c r="J7384">
        <f t="shared" si="232"/>
        <v>1</v>
      </c>
    </row>
    <row r="7385" spans="1:10">
      <c r="A7385" t="s">
        <v>53</v>
      </c>
      <c r="B7385" s="57">
        <v>36379</v>
      </c>
      <c r="C7385">
        <v>1999</v>
      </c>
      <c r="D7385">
        <v>710</v>
      </c>
      <c r="F7385">
        <v>0.48</v>
      </c>
      <c r="G7385">
        <v>541</v>
      </c>
      <c r="H7385" t="s">
        <v>54</v>
      </c>
      <c r="I7385">
        <f t="shared" si="231"/>
        <v>8</v>
      </c>
      <c r="J7385">
        <f t="shared" si="232"/>
        <v>1</v>
      </c>
    </row>
    <row r="7386" spans="1:10">
      <c r="A7386" t="s">
        <v>53</v>
      </c>
      <c r="B7386" s="57">
        <v>36379</v>
      </c>
      <c r="C7386">
        <v>1999</v>
      </c>
      <c r="D7386">
        <v>710</v>
      </c>
      <c r="F7386">
        <v>6.79</v>
      </c>
      <c r="G7386">
        <v>610</v>
      </c>
      <c r="H7386" t="s">
        <v>18</v>
      </c>
      <c r="I7386">
        <f t="shared" si="231"/>
        <v>8</v>
      </c>
      <c r="J7386">
        <f t="shared" si="232"/>
        <v>1</v>
      </c>
    </row>
    <row r="7387" spans="1:10">
      <c r="A7387" t="s">
        <v>53</v>
      </c>
      <c r="B7387" s="57">
        <v>36379</v>
      </c>
      <c r="C7387">
        <v>1999</v>
      </c>
      <c r="D7387">
        <v>710</v>
      </c>
      <c r="F7387">
        <v>0.02</v>
      </c>
      <c r="G7387">
        <v>620</v>
      </c>
      <c r="H7387" t="s">
        <v>18</v>
      </c>
      <c r="I7387">
        <f t="shared" si="231"/>
        <v>8</v>
      </c>
      <c r="J7387">
        <f t="shared" si="232"/>
        <v>1</v>
      </c>
    </row>
    <row r="7388" spans="1:10">
      <c r="A7388" t="s">
        <v>53</v>
      </c>
      <c r="B7388" s="57">
        <v>36379</v>
      </c>
      <c r="C7388">
        <v>1999</v>
      </c>
      <c r="D7388">
        <v>710</v>
      </c>
      <c r="F7388">
        <v>0.4</v>
      </c>
      <c r="G7388">
        <v>630</v>
      </c>
      <c r="H7388" t="s">
        <v>18</v>
      </c>
      <c r="I7388">
        <f t="shared" si="231"/>
        <v>8</v>
      </c>
      <c r="J7388">
        <f t="shared" si="232"/>
        <v>1</v>
      </c>
    </row>
    <row r="7389" spans="1:10">
      <c r="A7389" t="s">
        <v>53</v>
      </c>
      <c r="B7389" s="57">
        <v>36379</v>
      </c>
      <c r="C7389">
        <v>1999</v>
      </c>
      <c r="D7389">
        <v>710</v>
      </c>
      <c r="F7389">
        <v>1.44</v>
      </c>
      <c r="G7389">
        <v>640</v>
      </c>
      <c r="H7389" t="s">
        <v>18</v>
      </c>
      <c r="I7389">
        <f t="shared" si="231"/>
        <v>8</v>
      </c>
      <c r="J7389">
        <f t="shared" si="232"/>
        <v>1</v>
      </c>
    </row>
    <row r="7390" spans="1:10">
      <c r="A7390" t="s">
        <v>53</v>
      </c>
      <c r="B7390" s="57">
        <v>36379</v>
      </c>
      <c r="C7390">
        <v>1999</v>
      </c>
      <c r="D7390">
        <v>710</v>
      </c>
      <c r="F7390">
        <v>0.01</v>
      </c>
      <c r="G7390">
        <v>649</v>
      </c>
      <c r="H7390" t="s">
        <v>55</v>
      </c>
      <c r="I7390">
        <f t="shared" si="231"/>
        <v>8</v>
      </c>
      <c r="J7390">
        <f t="shared" si="232"/>
        <v>1</v>
      </c>
    </row>
    <row r="7391" spans="1:10">
      <c r="A7391" t="s">
        <v>53</v>
      </c>
      <c r="B7391" s="57">
        <v>36379</v>
      </c>
      <c r="C7391">
        <v>1999</v>
      </c>
      <c r="D7391">
        <v>710</v>
      </c>
      <c r="F7391">
        <v>0.06</v>
      </c>
      <c r="G7391">
        <v>650</v>
      </c>
      <c r="H7391" t="s">
        <v>18</v>
      </c>
      <c r="I7391">
        <f t="shared" si="231"/>
        <v>8</v>
      </c>
      <c r="J7391">
        <f t="shared" si="232"/>
        <v>1</v>
      </c>
    </row>
    <row r="7392" spans="1:10">
      <c r="A7392" t="s">
        <v>53</v>
      </c>
      <c r="B7392" s="57">
        <v>36379</v>
      </c>
      <c r="C7392">
        <v>1999</v>
      </c>
      <c r="D7392">
        <v>710</v>
      </c>
      <c r="F7392">
        <v>0.04</v>
      </c>
      <c r="G7392">
        <v>659</v>
      </c>
      <c r="H7392" t="s">
        <v>55</v>
      </c>
      <c r="I7392">
        <f t="shared" si="231"/>
        <v>8</v>
      </c>
      <c r="J7392">
        <f t="shared" si="232"/>
        <v>1</v>
      </c>
    </row>
    <row r="7393" spans="1:10">
      <c r="A7393" t="s">
        <v>53</v>
      </c>
      <c r="B7393" s="57">
        <v>36386</v>
      </c>
      <c r="C7393">
        <v>1999</v>
      </c>
      <c r="D7393">
        <v>710</v>
      </c>
      <c r="E7393">
        <v>4495.4399999999996</v>
      </c>
      <c r="F7393">
        <v>0</v>
      </c>
      <c r="G7393">
        <v>509</v>
      </c>
      <c r="H7393" t="s">
        <v>54</v>
      </c>
      <c r="I7393">
        <f t="shared" si="231"/>
        <v>8</v>
      </c>
      <c r="J7393">
        <f t="shared" si="232"/>
        <v>1</v>
      </c>
    </row>
    <row r="7394" spans="1:10">
      <c r="A7394" t="s">
        <v>53</v>
      </c>
      <c r="B7394" s="57">
        <v>36386</v>
      </c>
      <c r="C7394">
        <v>1999</v>
      </c>
      <c r="D7394">
        <v>710</v>
      </c>
      <c r="E7394">
        <v>4495.4399999999996</v>
      </c>
      <c r="F7394">
        <v>9.84</v>
      </c>
      <c r="G7394">
        <v>517</v>
      </c>
      <c r="H7394" t="s">
        <v>54</v>
      </c>
      <c r="I7394">
        <f t="shared" si="231"/>
        <v>8</v>
      </c>
      <c r="J7394">
        <f t="shared" si="232"/>
        <v>1</v>
      </c>
    </row>
    <row r="7395" spans="1:10">
      <c r="A7395" t="s">
        <v>53</v>
      </c>
      <c r="B7395" s="57">
        <v>36386</v>
      </c>
      <c r="C7395">
        <v>1999</v>
      </c>
      <c r="D7395">
        <v>710</v>
      </c>
      <c r="E7395">
        <v>4495.4399999999996</v>
      </c>
      <c r="F7395">
        <v>4.5599999999999996</v>
      </c>
      <c r="G7395">
        <v>518</v>
      </c>
      <c r="H7395" t="s">
        <v>54</v>
      </c>
      <c r="I7395">
        <f t="shared" si="231"/>
        <v>8</v>
      </c>
      <c r="J7395">
        <f t="shared" si="232"/>
        <v>1</v>
      </c>
    </row>
    <row r="7396" spans="1:10">
      <c r="A7396" t="s">
        <v>53</v>
      </c>
      <c r="B7396" s="57">
        <v>36386</v>
      </c>
      <c r="C7396">
        <v>1999</v>
      </c>
      <c r="D7396">
        <v>710</v>
      </c>
      <c r="E7396">
        <v>4495.4399999999996</v>
      </c>
      <c r="F7396">
        <v>0.52</v>
      </c>
      <c r="G7396">
        <v>519</v>
      </c>
      <c r="H7396" t="s">
        <v>54</v>
      </c>
      <c r="I7396">
        <f t="shared" si="231"/>
        <v>8</v>
      </c>
      <c r="J7396">
        <f t="shared" si="232"/>
        <v>1</v>
      </c>
    </row>
    <row r="7397" spans="1:10">
      <c r="A7397" t="s">
        <v>53</v>
      </c>
      <c r="B7397" s="57">
        <v>36386</v>
      </c>
      <c r="C7397">
        <v>1999</v>
      </c>
      <c r="D7397">
        <v>710</v>
      </c>
      <c r="E7397">
        <v>4495.4399999999996</v>
      </c>
      <c r="F7397">
        <v>1.06</v>
      </c>
      <c r="G7397">
        <v>523</v>
      </c>
      <c r="H7397" t="s">
        <v>54</v>
      </c>
      <c r="I7397">
        <f t="shared" si="231"/>
        <v>8</v>
      </c>
      <c r="J7397">
        <f t="shared" si="232"/>
        <v>1</v>
      </c>
    </row>
    <row r="7398" spans="1:10">
      <c r="A7398" t="s">
        <v>53</v>
      </c>
      <c r="B7398" s="57">
        <v>36386</v>
      </c>
      <c r="C7398">
        <v>1999</v>
      </c>
      <c r="D7398">
        <v>710</v>
      </c>
      <c r="E7398">
        <v>4495.4399999999996</v>
      </c>
      <c r="F7398">
        <v>0.65</v>
      </c>
      <c r="G7398">
        <v>541</v>
      </c>
      <c r="H7398" t="s">
        <v>54</v>
      </c>
      <c r="I7398">
        <f t="shared" ref="I7398:I7461" si="233">MONTH(B7398)</f>
        <v>8</v>
      </c>
      <c r="J7398">
        <f t="shared" si="232"/>
        <v>1</v>
      </c>
    </row>
    <row r="7399" spans="1:10">
      <c r="A7399" t="s">
        <v>53</v>
      </c>
      <c r="B7399" s="57">
        <v>36386</v>
      </c>
      <c r="C7399">
        <v>1999</v>
      </c>
      <c r="D7399">
        <v>710</v>
      </c>
      <c r="E7399">
        <v>4563.53</v>
      </c>
      <c r="F7399">
        <v>11.46</v>
      </c>
      <c r="G7399">
        <v>610</v>
      </c>
      <c r="H7399" t="s">
        <v>18</v>
      </c>
      <c r="I7399">
        <f t="shared" si="233"/>
        <v>8</v>
      </c>
      <c r="J7399">
        <f t="shared" si="232"/>
        <v>1</v>
      </c>
    </row>
    <row r="7400" spans="1:10">
      <c r="A7400" t="s">
        <v>53</v>
      </c>
      <c r="B7400" s="57">
        <v>36386</v>
      </c>
      <c r="C7400">
        <v>1999</v>
      </c>
      <c r="D7400">
        <v>710</v>
      </c>
      <c r="E7400">
        <v>4563.53</v>
      </c>
      <c r="F7400">
        <v>3.38</v>
      </c>
      <c r="G7400">
        <v>620</v>
      </c>
      <c r="H7400" t="s">
        <v>18</v>
      </c>
      <c r="I7400">
        <f t="shared" si="233"/>
        <v>8</v>
      </c>
      <c r="J7400">
        <f t="shared" si="232"/>
        <v>1</v>
      </c>
    </row>
    <row r="7401" spans="1:10">
      <c r="A7401" t="s">
        <v>53</v>
      </c>
      <c r="B7401" s="57">
        <v>36386</v>
      </c>
      <c r="C7401">
        <v>1999</v>
      </c>
      <c r="D7401">
        <v>710</v>
      </c>
      <c r="E7401">
        <v>4563.53</v>
      </c>
      <c r="F7401">
        <v>10.85</v>
      </c>
      <c r="G7401">
        <v>630</v>
      </c>
      <c r="H7401" t="s">
        <v>18</v>
      </c>
      <c r="I7401">
        <f t="shared" si="233"/>
        <v>8</v>
      </c>
      <c r="J7401">
        <f t="shared" si="232"/>
        <v>1</v>
      </c>
    </row>
    <row r="7402" spans="1:10">
      <c r="A7402" t="s">
        <v>53</v>
      </c>
      <c r="B7402" s="57">
        <v>36386</v>
      </c>
      <c r="C7402">
        <v>1999</v>
      </c>
      <c r="D7402">
        <v>710</v>
      </c>
      <c r="E7402">
        <v>4563.53</v>
      </c>
      <c r="F7402">
        <v>20.64</v>
      </c>
      <c r="G7402">
        <v>640</v>
      </c>
      <c r="H7402" t="s">
        <v>18</v>
      </c>
      <c r="I7402">
        <f t="shared" si="233"/>
        <v>8</v>
      </c>
      <c r="J7402">
        <f t="shared" si="232"/>
        <v>1</v>
      </c>
    </row>
    <row r="7403" spans="1:10">
      <c r="A7403" t="s">
        <v>53</v>
      </c>
      <c r="B7403" s="57">
        <v>36386</v>
      </c>
      <c r="C7403">
        <v>1999</v>
      </c>
      <c r="D7403">
        <v>710</v>
      </c>
      <c r="E7403">
        <v>5210.92</v>
      </c>
      <c r="F7403">
        <v>17.55</v>
      </c>
      <c r="G7403">
        <v>610</v>
      </c>
      <c r="H7403" t="s">
        <v>18</v>
      </c>
      <c r="I7403">
        <f t="shared" si="233"/>
        <v>8</v>
      </c>
      <c r="J7403">
        <f t="shared" si="232"/>
        <v>1</v>
      </c>
    </row>
    <row r="7404" spans="1:10">
      <c r="A7404" t="s">
        <v>53</v>
      </c>
      <c r="B7404" s="57">
        <v>36386</v>
      </c>
      <c r="C7404">
        <v>1999</v>
      </c>
      <c r="D7404">
        <v>710</v>
      </c>
      <c r="E7404">
        <v>5210.92</v>
      </c>
      <c r="F7404">
        <v>124.82</v>
      </c>
      <c r="G7404">
        <v>630</v>
      </c>
      <c r="H7404" t="s">
        <v>18</v>
      </c>
      <c r="I7404">
        <f t="shared" si="233"/>
        <v>8</v>
      </c>
      <c r="J7404">
        <f t="shared" si="232"/>
        <v>1</v>
      </c>
    </row>
    <row r="7405" spans="1:10">
      <c r="A7405" t="s">
        <v>53</v>
      </c>
      <c r="B7405" s="57">
        <v>36386</v>
      </c>
      <c r="C7405">
        <v>1999</v>
      </c>
      <c r="D7405">
        <v>710</v>
      </c>
      <c r="E7405">
        <v>5210.92</v>
      </c>
      <c r="F7405">
        <v>9.6999999999999993</v>
      </c>
      <c r="G7405">
        <v>640</v>
      </c>
      <c r="H7405" t="s">
        <v>18</v>
      </c>
      <c r="I7405">
        <f t="shared" si="233"/>
        <v>8</v>
      </c>
      <c r="J7405">
        <f t="shared" si="232"/>
        <v>1</v>
      </c>
    </row>
    <row r="7406" spans="1:10">
      <c r="A7406" t="s">
        <v>53</v>
      </c>
      <c r="B7406" s="57">
        <v>36386</v>
      </c>
      <c r="C7406">
        <v>1999</v>
      </c>
      <c r="D7406">
        <v>710</v>
      </c>
      <c r="E7406">
        <v>5210.92</v>
      </c>
      <c r="F7406">
        <v>52.54</v>
      </c>
      <c r="G7406">
        <v>650</v>
      </c>
      <c r="H7406" t="s">
        <v>18</v>
      </c>
      <c r="I7406">
        <f t="shared" si="233"/>
        <v>8</v>
      </c>
      <c r="J7406">
        <f t="shared" si="232"/>
        <v>1</v>
      </c>
    </row>
    <row r="7407" spans="1:10">
      <c r="A7407" t="s">
        <v>53</v>
      </c>
      <c r="B7407" s="57">
        <v>36386</v>
      </c>
      <c r="C7407">
        <v>1999</v>
      </c>
      <c r="D7407">
        <v>710</v>
      </c>
      <c r="E7407">
        <v>5210.92</v>
      </c>
      <c r="F7407">
        <v>1.6</v>
      </c>
      <c r="G7407">
        <v>659</v>
      </c>
      <c r="H7407" t="s">
        <v>55</v>
      </c>
      <c r="I7407">
        <f t="shared" si="233"/>
        <v>8</v>
      </c>
      <c r="J7407">
        <f t="shared" si="232"/>
        <v>1</v>
      </c>
    </row>
    <row r="7408" spans="1:10">
      <c r="A7408" t="s">
        <v>53</v>
      </c>
      <c r="B7408" s="57">
        <v>36386</v>
      </c>
      <c r="C7408">
        <v>1999</v>
      </c>
      <c r="D7408">
        <v>710</v>
      </c>
      <c r="E7408">
        <v>8547</v>
      </c>
      <c r="F7408">
        <v>0.77</v>
      </c>
      <c r="G7408">
        <v>517</v>
      </c>
      <c r="H7408" t="s">
        <v>54</v>
      </c>
      <c r="I7408">
        <f t="shared" si="233"/>
        <v>8</v>
      </c>
      <c r="J7408">
        <f t="shared" si="232"/>
        <v>1</v>
      </c>
    </row>
    <row r="7409" spans="1:10">
      <c r="A7409" t="s">
        <v>53</v>
      </c>
      <c r="B7409" s="57">
        <v>36386</v>
      </c>
      <c r="C7409">
        <v>1999</v>
      </c>
      <c r="D7409">
        <v>710</v>
      </c>
      <c r="E7409">
        <v>8547</v>
      </c>
      <c r="F7409">
        <v>5.88</v>
      </c>
      <c r="G7409">
        <v>519</v>
      </c>
      <c r="H7409" t="s">
        <v>54</v>
      </c>
      <c r="I7409">
        <f t="shared" si="233"/>
        <v>8</v>
      </c>
      <c r="J7409">
        <f t="shared" si="232"/>
        <v>1</v>
      </c>
    </row>
    <row r="7410" spans="1:10">
      <c r="A7410" t="s">
        <v>53</v>
      </c>
      <c r="B7410" s="57">
        <v>36386</v>
      </c>
      <c r="C7410">
        <v>1999</v>
      </c>
      <c r="D7410">
        <v>710</v>
      </c>
      <c r="E7410">
        <v>8547</v>
      </c>
      <c r="F7410">
        <v>2.83</v>
      </c>
      <c r="G7410">
        <v>541</v>
      </c>
      <c r="H7410" t="s">
        <v>54</v>
      </c>
      <c r="I7410">
        <f t="shared" si="233"/>
        <v>8</v>
      </c>
      <c r="J7410">
        <f t="shared" si="232"/>
        <v>1</v>
      </c>
    </row>
    <row r="7411" spans="1:10">
      <c r="A7411" t="s">
        <v>53</v>
      </c>
      <c r="B7411" s="57">
        <v>36386</v>
      </c>
      <c r="C7411">
        <v>1999</v>
      </c>
      <c r="D7411">
        <v>710</v>
      </c>
      <c r="E7411">
        <v>8547</v>
      </c>
      <c r="F7411">
        <v>5.54</v>
      </c>
      <c r="G7411">
        <v>542</v>
      </c>
      <c r="H7411" t="s">
        <v>54</v>
      </c>
      <c r="I7411">
        <f t="shared" si="233"/>
        <v>8</v>
      </c>
      <c r="J7411">
        <f t="shared" si="232"/>
        <v>1</v>
      </c>
    </row>
    <row r="7412" spans="1:10">
      <c r="A7412" t="s">
        <v>53</v>
      </c>
      <c r="B7412" s="57">
        <v>36386</v>
      </c>
      <c r="C7412">
        <v>1999</v>
      </c>
      <c r="D7412">
        <v>710</v>
      </c>
      <c r="F7412">
        <v>0</v>
      </c>
      <c r="G7412">
        <v>509</v>
      </c>
      <c r="H7412" t="s">
        <v>54</v>
      </c>
      <c r="I7412">
        <f t="shared" si="233"/>
        <v>8</v>
      </c>
      <c r="J7412">
        <f t="shared" si="232"/>
        <v>1</v>
      </c>
    </row>
    <row r="7413" spans="1:10">
      <c r="A7413" t="s">
        <v>53</v>
      </c>
      <c r="B7413" s="57">
        <v>36386</v>
      </c>
      <c r="C7413">
        <v>1999</v>
      </c>
      <c r="D7413">
        <v>710</v>
      </c>
      <c r="F7413">
        <v>0</v>
      </c>
      <c r="G7413">
        <v>513</v>
      </c>
      <c r="H7413" t="s">
        <v>54</v>
      </c>
      <c r="I7413">
        <f t="shared" si="233"/>
        <v>8</v>
      </c>
      <c r="J7413">
        <f t="shared" si="232"/>
        <v>1</v>
      </c>
    </row>
    <row r="7414" spans="1:10">
      <c r="A7414" t="s">
        <v>53</v>
      </c>
      <c r="B7414" s="57">
        <v>36386</v>
      </c>
      <c r="C7414">
        <v>1999</v>
      </c>
      <c r="D7414">
        <v>710</v>
      </c>
      <c r="F7414">
        <v>0</v>
      </c>
      <c r="G7414">
        <v>517</v>
      </c>
      <c r="H7414" t="s">
        <v>54</v>
      </c>
      <c r="I7414">
        <f t="shared" si="233"/>
        <v>8</v>
      </c>
      <c r="J7414">
        <f t="shared" si="232"/>
        <v>1</v>
      </c>
    </row>
    <row r="7415" spans="1:10">
      <c r="A7415" t="s">
        <v>53</v>
      </c>
      <c r="B7415" s="57">
        <v>36386</v>
      </c>
      <c r="C7415">
        <v>1999</v>
      </c>
      <c r="D7415">
        <v>710</v>
      </c>
      <c r="F7415">
        <v>0.09</v>
      </c>
      <c r="G7415">
        <v>518</v>
      </c>
      <c r="H7415" t="s">
        <v>54</v>
      </c>
      <c r="I7415">
        <f t="shared" si="233"/>
        <v>8</v>
      </c>
      <c r="J7415">
        <f t="shared" si="232"/>
        <v>1</v>
      </c>
    </row>
    <row r="7416" spans="1:10">
      <c r="A7416" t="s">
        <v>53</v>
      </c>
      <c r="B7416" s="57">
        <v>36386</v>
      </c>
      <c r="C7416">
        <v>1999</v>
      </c>
      <c r="D7416">
        <v>710</v>
      </c>
      <c r="F7416">
        <v>0.48</v>
      </c>
      <c r="G7416">
        <v>519</v>
      </c>
      <c r="H7416" t="s">
        <v>54</v>
      </c>
      <c r="I7416">
        <f t="shared" si="233"/>
        <v>8</v>
      </c>
      <c r="J7416">
        <f t="shared" si="232"/>
        <v>1</v>
      </c>
    </row>
    <row r="7417" spans="1:10">
      <c r="A7417" t="s">
        <v>53</v>
      </c>
      <c r="B7417" s="57">
        <v>36386</v>
      </c>
      <c r="C7417">
        <v>1999</v>
      </c>
      <c r="D7417">
        <v>710</v>
      </c>
      <c r="F7417">
        <v>0.09</v>
      </c>
      <c r="G7417">
        <v>541</v>
      </c>
      <c r="H7417" t="s">
        <v>54</v>
      </c>
      <c r="I7417">
        <f t="shared" si="233"/>
        <v>8</v>
      </c>
      <c r="J7417">
        <f t="shared" si="232"/>
        <v>1</v>
      </c>
    </row>
    <row r="7418" spans="1:10">
      <c r="A7418" t="s">
        <v>53</v>
      </c>
      <c r="B7418" s="57">
        <v>36386</v>
      </c>
      <c r="C7418">
        <v>1999</v>
      </c>
      <c r="D7418">
        <v>710</v>
      </c>
      <c r="F7418">
        <v>0.06</v>
      </c>
      <c r="G7418">
        <v>542</v>
      </c>
      <c r="H7418" t="s">
        <v>54</v>
      </c>
      <c r="I7418">
        <f t="shared" si="233"/>
        <v>8</v>
      </c>
      <c r="J7418">
        <f t="shared" si="232"/>
        <v>1</v>
      </c>
    </row>
    <row r="7419" spans="1:10">
      <c r="A7419" t="s">
        <v>53</v>
      </c>
      <c r="B7419" s="57">
        <v>36386</v>
      </c>
      <c r="C7419">
        <v>1999</v>
      </c>
      <c r="D7419">
        <v>710</v>
      </c>
      <c r="F7419">
        <v>25.24</v>
      </c>
      <c r="G7419">
        <v>610</v>
      </c>
      <c r="H7419" t="s">
        <v>18</v>
      </c>
      <c r="I7419">
        <f t="shared" si="233"/>
        <v>8</v>
      </c>
      <c r="J7419">
        <f t="shared" si="232"/>
        <v>1</v>
      </c>
    </row>
    <row r="7420" spans="1:10">
      <c r="A7420" t="s">
        <v>53</v>
      </c>
      <c r="B7420" s="57">
        <v>36386</v>
      </c>
      <c r="C7420">
        <v>1999</v>
      </c>
      <c r="D7420">
        <v>710</v>
      </c>
      <c r="F7420">
        <v>0.49</v>
      </c>
      <c r="G7420">
        <v>620</v>
      </c>
      <c r="H7420" t="s">
        <v>18</v>
      </c>
      <c r="I7420">
        <f t="shared" si="233"/>
        <v>8</v>
      </c>
      <c r="J7420">
        <f t="shared" si="232"/>
        <v>1</v>
      </c>
    </row>
    <row r="7421" spans="1:10">
      <c r="A7421" t="s">
        <v>53</v>
      </c>
      <c r="B7421" s="57">
        <v>36386</v>
      </c>
      <c r="C7421">
        <v>1999</v>
      </c>
      <c r="D7421">
        <v>710</v>
      </c>
      <c r="F7421">
        <v>56.29</v>
      </c>
      <c r="G7421">
        <v>630</v>
      </c>
      <c r="H7421" t="s">
        <v>18</v>
      </c>
      <c r="I7421">
        <f t="shared" si="233"/>
        <v>8</v>
      </c>
      <c r="J7421">
        <f t="shared" si="232"/>
        <v>1</v>
      </c>
    </row>
    <row r="7422" spans="1:10">
      <c r="A7422" t="s">
        <v>53</v>
      </c>
      <c r="B7422" s="57">
        <v>36386</v>
      </c>
      <c r="C7422">
        <v>1999</v>
      </c>
      <c r="D7422">
        <v>710</v>
      </c>
      <c r="F7422">
        <v>1.37</v>
      </c>
      <c r="G7422">
        <v>640</v>
      </c>
      <c r="H7422" t="s">
        <v>18</v>
      </c>
      <c r="I7422">
        <f t="shared" si="233"/>
        <v>8</v>
      </c>
      <c r="J7422">
        <f t="shared" si="232"/>
        <v>1</v>
      </c>
    </row>
    <row r="7423" spans="1:10">
      <c r="A7423" t="s">
        <v>53</v>
      </c>
      <c r="B7423" s="57">
        <v>36386</v>
      </c>
      <c r="C7423">
        <v>1999</v>
      </c>
      <c r="D7423">
        <v>710</v>
      </c>
      <c r="F7423">
        <v>0</v>
      </c>
      <c r="G7423">
        <v>649</v>
      </c>
      <c r="H7423" t="s">
        <v>55</v>
      </c>
      <c r="I7423">
        <f t="shared" si="233"/>
        <v>8</v>
      </c>
      <c r="J7423">
        <f t="shared" si="232"/>
        <v>1</v>
      </c>
    </row>
    <row r="7424" spans="1:10">
      <c r="A7424" t="s">
        <v>53</v>
      </c>
      <c r="B7424" s="57">
        <v>36386</v>
      </c>
      <c r="C7424">
        <v>1999</v>
      </c>
      <c r="D7424">
        <v>710</v>
      </c>
      <c r="F7424">
        <v>0.34</v>
      </c>
      <c r="G7424">
        <v>650</v>
      </c>
      <c r="H7424" t="s">
        <v>18</v>
      </c>
      <c r="I7424">
        <f t="shared" si="233"/>
        <v>8</v>
      </c>
      <c r="J7424">
        <f t="shared" si="232"/>
        <v>1</v>
      </c>
    </row>
    <row r="7425" spans="1:10">
      <c r="A7425" t="s">
        <v>53</v>
      </c>
      <c r="B7425" s="57">
        <v>36386</v>
      </c>
      <c r="C7425">
        <v>1999</v>
      </c>
      <c r="D7425">
        <v>710</v>
      </c>
      <c r="F7425">
        <v>0.02</v>
      </c>
      <c r="G7425">
        <v>659</v>
      </c>
      <c r="H7425" t="s">
        <v>55</v>
      </c>
      <c r="I7425">
        <f t="shared" si="233"/>
        <v>8</v>
      </c>
      <c r="J7425">
        <f t="shared" si="232"/>
        <v>1</v>
      </c>
    </row>
    <row r="7426" spans="1:10">
      <c r="A7426" t="s">
        <v>53</v>
      </c>
      <c r="B7426" s="57">
        <v>36393</v>
      </c>
      <c r="C7426">
        <v>1999</v>
      </c>
      <c r="D7426">
        <v>710</v>
      </c>
      <c r="E7426">
        <v>4495.4399999999996</v>
      </c>
      <c r="F7426">
        <v>0.03</v>
      </c>
      <c r="G7426">
        <v>509</v>
      </c>
      <c r="H7426" t="s">
        <v>54</v>
      </c>
      <c r="I7426">
        <f t="shared" si="233"/>
        <v>8</v>
      </c>
      <c r="J7426">
        <f t="shared" si="232"/>
        <v>1</v>
      </c>
    </row>
    <row r="7427" spans="1:10">
      <c r="A7427" t="s">
        <v>53</v>
      </c>
      <c r="B7427" s="57">
        <v>36393</v>
      </c>
      <c r="C7427">
        <v>1999</v>
      </c>
      <c r="D7427">
        <v>710</v>
      </c>
      <c r="E7427">
        <v>4495.4399999999996</v>
      </c>
      <c r="F7427">
        <v>7.54</v>
      </c>
      <c r="G7427">
        <v>517</v>
      </c>
      <c r="H7427" t="s">
        <v>54</v>
      </c>
      <c r="I7427">
        <f t="shared" si="233"/>
        <v>8</v>
      </c>
      <c r="J7427">
        <f t="shared" ref="J7427:J7490" si="234">IF(I7427&lt;7,0,1)</f>
        <v>1</v>
      </c>
    </row>
    <row r="7428" spans="1:10">
      <c r="A7428" t="s">
        <v>53</v>
      </c>
      <c r="B7428" s="57">
        <v>36393</v>
      </c>
      <c r="C7428">
        <v>1999</v>
      </c>
      <c r="D7428">
        <v>710</v>
      </c>
      <c r="E7428">
        <v>4495.4399999999996</v>
      </c>
      <c r="F7428">
        <v>0.21</v>
      </c>
      <c r="G7428">
        <v>518</v>
      </c>
      <c r="H7428" t="s">
        <v>54</v>
      </c>
      <c r="I7428">
        <f t="shared" si="233"/>
        <v>8</v>
      </c>
      <c r="J7428">
        <f t="shared" si="234"/>
        <v>1</v>
      </c>
    </row>
    <row r="7429" spans="1:10">
      <c r="A7429" t="s">
        <v>53</v>
      </c>
      <c r="B7429" s="57">
        <v>36393</v>
      </c>
      <c r="C7429">
        <v>1999</v>
      </c>
      <c r="D7429">
        <v>710</v>
      </c>
      <c r="E7429">
        <v>4495.4399999999996</v>
      </c>
      <c r="F7429">
        <v>21.82</v>
      </c>
      <c r="G7429">
        <v>519</v>
      </c>
      <c r="H7429" t="s">
        <v>54</v>
      </c>
      <c r="I7429">
        <f t="shared" si="233"/>
        <v>8</v>
      </c>
      <c r="J7429">
        <f t="shared" si="234"/>
        <v>1</v>
      </c>
    </row>
    <row r="7430" spans="1:10">
      <c r="A7430" t="s">
        <v>53</v>
      </c>
      <c r="B7430" s="57">
        <v>36393</v>
      </c>
      <c r="C7430">
        <v>1999</v>
      </c>
      <c r="D7430">
        <v>710</v>
      </c>
      <c r="E7430">
        <v>4495.4399999999996</v>
      </c>
      <c r="F7430">
        <v>0.83</v>
      </c>
      <c r="G7430">
        <v>524</v>
      </c>
      <c r="H7430" t="s">
        <v>54</v>
      </c>
      <c r="I7430">
        <f t="shared" si="233"/>
        <v>8</v>
      </c>
      <c r="J7430">
        <f t="shared" si="234"/>
        <v>1</v>
      </c>
    </row>
    <row r="7431" spans="1:10">
      <c r="A7431" t="s">
        <v>53</v>
      </c>
      <c r="B7431" s="57">
        <v>36393</v>
      </c>
      <c r="C7431">
        <v>1999</v>
      </c>
      <c r="D7431">
        <v>710</v>
      </c>
      <c r="E7431">
        <v>4495.4399999999996</v>
      </c>
      <c r="F7431">
        <v>20.66</v>
      </c>
      <c r="G7431">
        <v>541</v>
      </c>
      <c r="H7431" t="s">
        <v>54</v>
      </c>
      <c r="I7431">
        <f t="shared" si="233"/>
        <v>8</v>
      </c>
      <c r="J7431">
        <f t="shared" si="234"/>
        <v>1</v>
      </c>
    </row>
    <row r="7432" spans="1:10">
      <c r="A7432" t="s">
        <v>53</v>
      </c>
      <c r="B7432" s="57">
        <v>36393</v>
      </c>
      <c r="C7432">
        <v>1999</v>
      </c>
      <c r="D7432">
        <v>710</v>
      </c>
      <c r="E7432">
        <v>4563.53</v>
      </c>
      <c r="F7432">
        <v>1.1499999999999999</v>
      </c>
      <c r="G7432">
        <v>610</v>
      </c>
      <c r="H7432" t="s">
        <v>18</v>
      </c>
      <c r="I7432">
        <f t="shared" si="233"/>
        <v>8</v>
      </c>
      <c r="J7432">
        <f t="shared" si="234"/>
        <v>1</v>
      </c>
    </row>
    <row r="7433" spans="1:10">
      <c r="A7433" t="s">
        <v>53</v>
      </c>
      <c r="B7433" s="57">
        <v>36393</v>
      </c>
      <c r="C7433">
        <v>1999</v>
      </c>
      <c r="D7433">
        <v>710</v>
      </c>
      <c r="E7433">
        <v>4563.53</v>
      </c>
      <c r="F7433">
        <v>11.13</v>
      </c>
      <c r="G7433">
        <v>630</v>
      </c>
      <c r="H7433" t="s">
        <v>18</v>
      </c>
      <c r="I7433">
        <f t="shared" si="233"/>
        <v>8</v>
      </c>
      <c r="J7433">
        <f t="shared" si="234"/>
        <v>1</v>
      </c>
    </row>
    <row r="7434" spans="1:10">
      <c r="A7434" t="s">
        <v>53</v>
      </c>
      <c r="B7434" s="57">
        <v>36393</v>
      </c>
      <c r="C7434">
        <v>1999</v>
      </c>
      <c r="D7434">
        <v>710</v>
      </c>
      <c r="E7434">
        <v>4563.53</v>
      </c>
      <c r="F7434">
        <v>17.02</v>
      </c>
      <c r="G7434">
        <v>640</v>
      </c>
      <c r="H7434" t="s">
        <v>18</v>
      </c>
      <c r="I7434">
        <f t="shared" si="233"/>
        <v>8</v>
      </c>
      <c r="J7434">
        <f t="shared" si="234"/>
        <v>1</v>
      </c>
    </row>
    <row r="7435" spans="1:10">
      <c r="A7435" t="s">
        <v>53</v>
      </c>
      <c r="B7435" s="57">
        <v>36393</v>
      </c>
      <c r="C7435">
        <v>1999</v>
      </c>
      <c r="D7435">
        <v>710</v>
      </c>
      <c r="E7435">
        <v>5210.92</v>
      </c>
      <c r="F7435">
        <v>20.3</v>
      </c>
      <c r="G7435">
        <v>610</v>
      </c>
      <c r="H7435" t="s">
        <v>18</v>
      </c>
      <c r="I7435">
        <f t="shared" si="233"/>
        <v>8</v>
      </c>
      <c r="J7435">
        <f t="shared" si="234"/>
        <v>1</v>
      </c>
    </row>
    <row r="7436" spans="1:10">
      <c r="A7436" t="s">
        <v>53</v>
      </c>
      <c r="B7436" s="57">
        <v>36393</v>
      </c>
      <c r="C7436">
        <v>1999</v>
      </c>
      <c r="D7436">
        <v>710</v>
      </c>
      <c r="E7436">
        <v>5210.92</v>
      </c>
      <c r="F7436">
        <v>28.71</v>
      </c>
      <c r="G7436">
        <v>630</v>
      </c>
      <c r="H7436" t="s">
        <v>18</v>
      </c>
      <c r="I7436">
        <f t="shared" si="233"/>
        <v>8</v>
      </c>
      <c r="J7436">
        <f t="shared" si="234"/>
        <v>1</v>
      </c>
    </row>
    <row r="7437" spans="1:10">
      <c r="A7437" t="s">
        <v>53</v>
      </c>
      <c r="B7437" s="57">
        <v>36393</v>
      </c>
      <c r="C7437">
        <v>1999</v>
      </c>
      <c r="D7437">
        <v>710</v>
      </c>
      <c r="E7437">
        <v>5210.92</v>
      </c>
      <c r="F7437">
        <v>14.81</v>
      </c>
      <c r="G7437">
        <v>640</v>
      </c>
      <c r="H7437" t="s">
        <v>18</v>
      </c>
      <c r="I7437">
        <f t="shared" si="233"/>
        <v>8</v>
      </c>
      <c r="J7437">
        <f t="shared" si="234"/>
        <v>1</v>
      </c>
    </row>
    <row r="7438" spans="1:10">
      <c r="A7438" t="s">
        <v>53</v>
      </c>
      <c r="B7438" s="57">
        <v>36393</v>
      </c>
      <c r="C7438">
        <v>1999</v>
      </c>
      <c r="D7438">
        <v>710</v>
      </c>
      <c r="E7438">
        <v>5210.92</v>
      </c>
      <c r="F7438">
        <v>42.07</v>
      </c>
      <c r="G7438">
        <v>650</v>
      </c>
      <c r="H7438" t="s">
        <v>18</v>
      </c>
      <c r="I7438">
        <f t="shared" si="233"/>
        <v>8</v>
      </c>
      <c r="J7438">
        <f t="shared" si="234"/>
        <v>1</v>
      </c>
    </row>
    <row r="7439" spans="1:10">
      <c r="A7439" t="s">
        <v>53</v>
      </c>
      <c r="B7439" s="57">
        <v>36393</v>
      </c>
      <c r="C7439">
        <v>1999</v>
      </c>
      <c r="D7439">
        <v>710</v>
      </c>
      <c r="E7439">
        <v>5210.92</v>
      </c>
      <c r="F7439">
        <v>12</v>
      </c>
      <c r="G7439">
        <v>659</v>
      </c>
      <c r="H7439" t="s">
        <v>55</v>
      </c>
      <c r="I7439">
        <f t="shared" si="233"/>
        <v>8</v>
      </c>
      <c r="J7439">
        <f t="shared" si="234"/>
        <v>1</v>
      </c>
    </row>
    <row r="7440" spans="1:10">
      <c r="A7440" t="s">
        <v>53</v>
      </c>
      <c r="B7440" s="57">
        <v>36393</v>
      </c>
      <c r="C7440">
        <v>1999</v>
      </c>
      <c r="D7440">
        <v>710</v>
      </c>
      <c r="E7440">
        <v>8547</v>
      </c>
      <c r="F7440">
        <v>0.01</v>
      </c>
      <c r="G7440">
        <v>517</v>
      </c>
      <c r="H7440" t="s">
        <v>54</v>
      </c>
      <c r="I7440">
        <f t="shared" si="233"/>
        <v>8</v>
      </c>
      <c r="J7440">
        <f t="shared" si="234"/>
        <v>1</v>
      </c>
    </row>
    <row r="7441" spans="1:10">
      <c r="A7441" t="s">
        <v>53</v>
      </c>
      <c r="B7441" s="57">
        <v>36393</v>
      </c>
      <c r="C7441">
        <v>1999</v>
      </c>
      <c r="D7441">
        <v>710</v>
      </c>
      <c r="E7441">
        <v>8547</v>
      </c>
      <c r="F7441">
        <v>13.73</v>
      </c>
      <c r="G7441">
        <v>541</v>
      </c>
      <c r="H7441" t="s">
        <v>54</v>
      </c>
      <c r="I7441">
        <f t="shared" si="233"/>
        <v>8</v>
      </c>
      <c r="J7441">
        <f t="shared" si="234"/>
        <v>1</v>
      </c>
    </row>
    <row r="7442" spans="1:10">
      <c r="A7442" t="s">
        <v>53</v>
      </c>
      <c r="B7442" s="57">
        <v>36393</v>
      </c>
      <c r="C7442">
        <v>1999</v>
      </c>
      <c r="D7442">
        <v>710</v>
      </c>
      <c r="E7442">
        <v>8547</v>
      </c>
      <c r="F7442">
        <v>10.61</v>
      </c>
      <c r="G7442">
        <v>542</v>
      </c>
      <c r="H7442" t="s">
        <v>54</v>
      </c>
      <c r="I7442">
        <f t="shared" si="233"/>
        <v>8</v>
      </c>
      <c r="J7442">
        <f t="shared" si="234"/>
        <v>1</v>
      </c>
    </row>
    <row r="7443" spans="1:10">
      <c r="A7443" t="s">
        <v>53</v>
      </c>
      <c r="B7443" s="57">
        <v>36393</v>
      </c>
      <c r="C7443">
        <v>1999</v>
      </c>
      <c r="D7443">
        <v>710</v>
      </c>
      <c r="F7443">
        <v>0.04</v>
      </c>
      <c r="G7443">
        <v>509</v>
      </c>
      <c r="H7443" t="s">
        <v>54</v>
      </c>
      <c r="I7443">
        <f t="shared" si="233"/>
        <v>8</v>
      </c>
      <c r="J7443">
        <f t="shared" si="234"/>
        <v>1</v>
      </c>
    </row>
    <row r="7444" spans="1:10">
      <c r="A7444" t="s">
        <v>53</v>
      </c>
      <c r="B7444" s="57">
        <v>36393</v>
      </c>
      <c r="C7444">
        <v>1999</v>
      </c>
      <c r="D7444">
        <v>710</v>
      </c>
      <c r="F7444">
        <v>0.34</v>
      </c>
      <c r="G7444">
        <v>517</v>
      </c>
      <c r="H7444" t="s">
        <v>54</v>
      </c>
      <c r="I7444">
        <f t="shared" si="233"/>
        <v>8</v>
      </c>
      <c r="J7444">
        <f t="shared" si="234"/>
        <v>1</v>
      </c>
    </row>
    <row r="7445" spans="1:10">
      <c r="A7445" t="s">
        <v>53</v>
      </c>
      <c r="B7445" s="57">
        <v>36393</v>
      </c>
      <c r="C7445">
        <v>1999</v>
      </c>
      <c r="D7445">
        <v>710</v>
      </c>
      <c r="F7445">
        <v>1.24</v>
      </c>
      <c r="G7445">
        <v>519</v>
      </c>
      <c r="H7445" t="s">
        <v>54</v>
      </c>
      <c r="I7445">
        <f t="shared" si="233"/>
        <v>8</v>
      </c>
      <c r="J7445">
        <f t="shared" si="234"/>
        <v>1</v>
      </c>
    </row>
    <row r="7446" spans="1:10">
      <c r="A7446" t="s">
        <v>53</v>
      </c>
      <c r="B7446" s="57">
        <v>36393</v>
      </c>
      <c r="C7446">
        <v>1999</v>
      </c>
      <c r="D7446">
        <v>710</v>
      </c>
      <c r="F7446">
        <v>0.01</v>
      </c>
      <c r="G7446">
        <v>524</v>
      </c>
      <c r="H7446" t="s">
        <v>54</v>
      </c>
      <c r="I7446">
        <f t="shared" si="233"/>
        <v>8</v>
      </c>
      <c r="J7446">
        <f t="shared" si="234"/>
        <v>1</v>
      </c>
    </row>
    <row r="7447" spans="1:10">
      <c r="A7447" t="s">
        <v>53</v>
      </c>
      <c r="B7447" s="57">
        <v>36393</v>
      </c>
      <c r="C7447">
        <v>1999</v>
      </c>
      <c r="D7447">
        <v>710</v>
      </c>
      <c r="F7447">
        <v>0.43</v>
      </c>
      <c r="G7447">
        <v>541</v>
      </c>
      <c r="H7447" t="s">
        <v>54</v>
      </c>
      <c r="I7447">
        <f t="shared" si="233"/>
        <v>8</v>
      </c>
      <c r="J7447">
        <f t="shared" si="234"/>
        <v>1</v>
      </c>
    </row>
    <row r="7448" spans="1:10">
      <c r="A7448" t="s">
        <v>53</v>
      </c>
      <c r="B7448" s="57">
        <v>36393</v>
      </c>
      <c r="C7448">
        <v>1999</v>
      </c>
      <c r="D7448">
        <v>710</v>
      </c>
      <c r="F7448">
        <v>15.66</v>
      </c>
      <c r="G7448">
        <v>542</v>
      </c>
      <c r="H7448" t="s">
        <v>54</v>
      </c>
      <c r="I7448">
        <f t="shared" si="233"/>
        <v>8</v>
      </c>
      <c r="J7448">
        <f t="shared" si="234"/>
        <v>1</v>
      </c>
    </row>
    <row r="7449" spans="1:10">
      <c r="A7449" t="s">
        <v>53</v>
      </c>
      <c r="B7449" s="57">
        <v>36393</v>
      </c>
      <c r="C7449">
        <v>1999</v>
      </c>
      <c r="D7449">
        <v>710</v>
      </c>
      <c r="F7449">
        <v>1.79</v>
      </c>
      <c r="G7449">
        <v>610</v>
      </c>
      <c r="H7449" t="s">
        <v>18</v>
      </c>
      <c r="I7449">
        <f t="shared" si="233"/>
        <v>8</v>
      </c>
      <c r="J7449">
        <f t="shared" si="234"/>
        <v>1</v>
      </c>
    </row>
    <row r="7450" spans="1:10">
      <c r="A7450" t="s">
        <v>53</v>
      </c>
      <c r="B7450" s="57">
        <v>36393</v>
      </c>
      <c r="C7450">
        <v>1999</v>
      </c>
      <c r="D7450">
        <v>710</v>
      </c>
      <c r="F7450">
        <v>0.44</v>
      </c>
      <c r="G7450">
        <v>620</v>
      </c>
      <c r="H7450" t="s">
        <v>18</v>
      </c>
      <c r="I7450">
        <f t="shared" si="233"/>
        <v>8</v>
      </c>
      <c r="J7450">
        <f t="shared" si="234"/>
        <v>1</v>
      </c>
    </row>
    <row r="7451" spans="1:10">
      <c r="A7451" t="s">
        <v>53</v>
      </c>
      <c r="B7451" s="57">
        <v>36393</v>
      </c>
      <c r="C7451">
        <v>1999</v>
      </c>
      <c r="D7451">
        <v>710</v>
      </c>
      <c r="F7451">
        <v>12.8</v>
      </c>
      <c r="G7451">
        <v>630</v>
      </c>
      <c r="H7451" t="s">
        <v>18</v>
      </c>
      <c r="I7451">
        <f t="shared" si="233"/>
        <v>8</v>
      </c>
      <c r="J7451">
        <f t="shared" si="234"/>
        <v>1</v>
      </c>
    </row>
    <row r="7452" spans="1:10">
      <c r="A7452" t="s">
        <v>53</v>
      </c>
      <c r="B7452" s="57">
        <v>36393</v>
      </c>
      <c r="C7452">
        <v>1999</v>
      </c>
      <c r="D7452">
        <v>710</v>
      </c>
      <c r="F7452">
        <v>1.42</v>
      </c>
      <c r="G7452">
        <v>640</v>
      </c>
      <c r="H7452" t="s">
        <v>18</v>
      </c>
      <c r="I7452">
        <f t="shared" si="233"/>
        <v>8</v>
      </c>
      <c r="J7452">
        <f t="shared" si="234"/>
        <v>1</v>
      </c>
    </row>
    <row r="7453" spans="1:10">
      <c r="A7453" t="s">
        <v>53</v>
      </c>
      <c r="B7453" s="57">
        <v>36393</v>
      </c>
      <c r="C7453">
        <v>1999</v>
      </c>
      <c r="D7453">
        <v>710</v>
      </c>
      <c r="F7453">
        <v>0.02</v>
      </c>
      <c r="G7453">
        <v>649</v>
      </c>
      <c r="H7453" t="s">
        <v>55</v>
      </c>
      <c r="I7453">
        <f t="shared" si="233"/>
        <v>8</v>
      </c>
      <c r="J7453">
        <f t="shared" si="234"/>
        <v>1</v>
      </c>
    </row>
    <row r="7454" spans="1:10">
      <c r="A7454" t="s">
        <v>53</v>
      </c>
      <c r="B7454" s="57">
        <v>36393</v>
      </c>
      <c r="C7454">
        <v>1999</v>
      </c>
      <c r="D7454">
        <v>710</v>
      </c>
      <c r="F7454">
        <v>0.32</v>
      </c>
      <c r="G7454">
        <v>650</v>
      </c>
      <c r="H7454" t="s">
        <v>18</v>
      </c>
      <c r="I7454">
        <f t="shared" si="233"/>
        <v>8</v>
      </c>
      <c r="J7454">
        <f t="shared" si="234"/>
        <v>1</v>
      </c>
    </row>
    <row r="7455" spans="1:10">
      <c r="A7455" t="s">
        <v>53</v>
      </c>
      <c r="B7455" s="57">
        <v>36393</v>
      </c>
      <c r="C7455">
        <v>1999</v>
      </c>
      <c r="D7455">
        <v>710</v>
      </c>
      <c r="F7455">
        <v>0.35</v>
      </c>
      <c r="G7455">
        <v>659</v>
      </c>
      <c r="H7455" t="s">
        <v>55</v>
      </c>
      <c r="I7455">
        <f t="shared" si="233"/>
        <v>8</v>
      </c>
      <c r="J7455">
        <f t="shared" si="234"/>
        <v>1</v>
      </c>
    </row>
    <row r="7456" spans="1:10">
      <c r="A7456" t="s">
        <v>53</v>
      </c>
      <c r="B7456" s="57">
        <v>36400</v>
      </c>
      <c r="C7456">
        <v>1999</v>
      </c>
      <c r="D7456">
        <v>710</v>
      </c>
      <c r="E7456">
        <v>4495.4399999999996</v>
      </c>
      <c r="F7456">
        <v>11.92</v>
      </c>
      <c r="G7456">
        <v>517</v>
      </c>
      <c r="H7456" t="s">
        <v>54</v>
      </c>
      <c r="I7456">
        <f t="shared" si="233"/>
        <v>8</v>
      </c>
      <c r="J7456">
        <f t="shared" si="234"/>
        <v>1</v>
      </c>
    </row>
    <row r="7457" spans="1:10">
      <c r="A7457" t="s">
        <v>53</v>
      </c>
      <c r="B7457" s="57">
        <v>36400</v>
      </c>
      <c r="C7457">
        <v>1999</v>
      </c>
      <c r="D7457">
        <v>710</v>
      </c>
      <c r="E7457">
        <v>4495.4399999999996</v>
      </c>
      <c r="F7457">
        <v>2.94</v>
      </c>
      <c r="G7457">
        <v>519</v>
      </c>
      <c r="H7457" t="s">
        <v>54</v>
      </c>
      <c r="I7457">
        <f t="shared" si="233"/>
        <v>8</v>
      </c>
      <c r="J7457">
        <f t="shared" si="234"/>
        <v>1</v>
      </c>
    </row>
    <row r="7458" spans="1:10">
      <c r="A7458" t="s">
        <v>53</v>
      </c>
      <c r="B7458" s="57">
        <v>36400</v>
      </c>
      <c r="C7458">
        <v>1999</v>
      </c>
      <c r="D7458">
        <v>710</v>
      </c>
      <c r="E7458">
        <v>4495.4399999999996</v>
      </c>
      <c r="F7458">
        <v>0.97</v>
      </c>
      <c r="G7458">
        <v>541</v>
      </c>
      <c r="H7458" t="s">
        <v>54</v>
      </c>
      <c r="I7458">
        <f t="shared" si="233"/>
        <v>8</v>
      </c>
      <c r="J7458">
        <f t="shared" si="234"/>
        <v>1</v>
      </c>
    </row>
    <row r="7459" spans="1:10">
      <c r="A7459" t="s">
        <v>53</v>
      </c>
      <c r="B7459" s="57">
        <v>36400</v>
      </c>
      <c r="C7459">
        <v>1999</v>
      </c>
      <c r="D7459">
        <v>710</v>
      </c>
      <c r="E7459">
        <v>4495.4399999999996</v>
      </c>
      <c r="F7459">
        <v>8.57</v>
      </c>
      <c r="G7459">
        <v>542</v>
      </c>
      <c r="H7459" t="s">
        <v>54</v>
      </c>
      <c r="I7459">
        <f t="shared" si="233"/>
        <v>8</v>
      </c>
      <c r="J7459">
        <f t="shared" si="234"/>
        <v>1</v>
      </c>
    </row>
    <row r="7460" spans="1:10">
      <c r="A7460" t="s">
        <v>53</v>
      </c>
      <c r="B7460" s="57">
        <v>36400</v>
      </c>
      <c r="C7460">
        <v>1999</v>
      </c>
      <c r="D7460">
        <v>710</v>
      </c>
      <c r="E7460">
        <v>4563.53</v>
      </c>
      <c r="F7460">
        <v>18.86</v>
      </c>
      <c r="G7460">
        <v>610</v>
      </c>
      <c r="H7460" t="s">
        <v>18</v>
      </c>
      <c r="I7460">
        <f t="shared" si="233"/>
        <v>8</v>
      </c>
      <c r="J7460">
        <f t="shared" si="234"/>
        <v>1</v>
      </c>
    </row>
    <row r="7461" spans="1:10">
      <c r="A7461" t="s">
        <v>53</v>
      </c>
      <c r="B7461" s="57">
        <v>36400</v>
      </c>
      <c r="C7461">
        <v>1999</v>
      </c>
      <c r="D7461">
        <v>710</v>
      </c>
      <c r="E7461">
        <v>4563.53</v>
      </c>
      <c r="F7461">
        <v>23.13</v>
      </c>
      <c r="G7461">
        <v>630</v>
      </c>
      <c r="H7461" t="s">
        <v>18</v>
      </c>
      <c r="I7461">
        <f t="shared" si="233"/>
        <v>8</v>
      </c>
      <c r="J7461">
        <f t="shared" si="234"/>
        <v>1</v>
      </c>
    </row>
    <row r="7462" spans="1:10">
      <c r="A7462" t="s">
        <v>53</v>
      </c>
      <c r="B7462" s="57">
        <v>36400</v>
      </c>
      <c r="C7462">
        <v>1999</v>
      </c>
      <c r="D7462">
        <v>710</v>
      </c>
      <c r="E7462">
        <v>5210.92</v>
      </c>
      <c r="F7462">
        <v>43.19</v>
      </c>
      <c r="G7462">
        <v>610</v>
      </c>
      <c r="H7462" t="s">
        <v>18</v>
      </c>
      <c r="I7462">
        <f t="shared" ref="I7462:I7525" si="235">MONTH(B7462)</f>
        <v>8</v>
      </c>
      <c r="J7462">
        <f t="shared" si="234"/>
        <v>1</v>
      </c>
    </row>
    <row r="7463" spans="1:10">
      <c r="A7463" t="s">
        <v>53</v>
      </c>
      <c r="B7463" s="57">
        <v>36400</v>
      </c>
      <c r="C7463">
        <v>1999</v>
      </c>
      <c r="D7463">
        <v>710</v>
      </c>
      <c r="E7463">
        <v>5210.92</v>
      </c>
      <c r="F7463">
        <v>21.62</v>
      </c>
      <c r="G7463">
        <v>630</v>
      </c>
      <c r="H7463" t="s">
        <v>18</v>
      </c>
      <c r="I7463">
        <f t="shared" si="235"/>
        <v>8</v>
      </c>
      <c r="J7463">
        <f t="shared" si="234"/>
        <v>1</v>
      </c>
    </row>
    <row r="7464" spans="1:10">
      <c r="A7464" t="s">
        <v>53</v>
      </c>
      <c r="B7464" s="57">
        <v>36400</v>
      </c>
      <c r="C7464">
        <v>1999</v>
      </c>
      <c r="D7464">
        <v>710</v>
      </c>
      <c r="E7464">
        <v>5210.92</v>
      </c>
      <c r="F7464">
        <v>16.809999999999999</v>
      </c>
      <c r="G7464">
        <v>640</v>
      </c>
      <c r="H7464" t="s">
        <v>18</v>
      </c>
      <c r="I7464">
        <f t="shared" si="235"/>
        <v>8</v>
      </c>
      <c r="J7464">
        <f t="shared" si="234"/>
        <v>1</v>
      </c>
    </row>
    <row r="7465" spans="1:10">
      <c r="A7465" t="s">
        <v>53</v>
      </c>
      <c r="B7465" s="57">
        <v>36400</v>
      </c>
      <c r="C7465">
        <v>1999</v>
      </c>
      <c r="D7465">
        <v>710</v>
      </c>
      <c r="E7465">
        <v>5210.92</v>
      </c>
      <c r="F7465">
        <v>0.03</v>
      </c>
      <c r="G7465">
        <v>649</v>
      </c>
      <c r="H7465" t="s">
        <v>55</v>
      </c>
      <c r="I7465">
        <f t="shared" si="235"/>
        <v>8</v>
      </c>
      <c r="J7465">
        <f t="shared" si="234"/>
        <v>1</v>
      </c>
    </row>
    <row r="7466" spans="1:10">
      <c r="A7466" t="s">
        <v>53</v>
      </c>
      <c r="B7466" s="57">
        <v>36400</v>
      </c>
      <c r="C7466">
        <v>1999</v>
      </c>
      <c r="D7466">
        <v>710</v>
      </c>
      <c r="E7466">
        <v>5210.92</v>
      </c>
      <c r="F7466">
        <v>28.65</v>
      </c>
      <c r="G7466">
        <v>650</v>
      </c>
      <c r="H7466" t="s">
        <v>18</v>
      </c>
      <c r="I7466">
        <f t="shared" si="235"/>
        <v>8</v>
      </c>
      <c r="J7466">
        <f t="shared" si="234"/>
        <v>1</v>
      </c>
    </row>
    <row r="7467" spans="1:10">
      <c r="A7467" t="s">
        <v>53</v>
      </c>
      <c r="B7467" s="57">
        <v>36400</v>
      </c>
      <c r="C7467">
        <v>1999</v>
      </c>
      <c r="D7467">
        <v>710</v>
      </c>
      <c r="E7467">
        <v>5210.92</v>
      </c>
      <c r="F7467">
        <v>15.71</v>
      </c>
      <c r="G7467">
        <v>659</v>
      </c>
      <c r="H7467" t="s">
        <v>55</v>
      </c>
      <c r="I7467">
        <f t="shared" si="235"/>
        <v>8</v>
      </c>
      <c r="J7467">
        <f t="shared" si="234"/>
        <v>1</v>
      </c>
    </row>
    <row r="7468" spans="1:10">
      <c r="A7468" t="s">
        <v>53</v>
      </c>
      <c r="B7468" s="57">
        <v>36400</v>
      </c>
      <c r="C7468">
        <v>1999</v>
      </c>
      <c r="D7468">
        <v>710</v>
      </c>
      <c r="E7468">
        <v>8547</v>
      </c>
      <c r="F7468">
        <v>4.57</v>
      </c>
      <c r="G7468">
        <v>541</v>
      </c>
      <c r="H7468" t="s">
        <v>54</v>
      </c>
      <c r="I7468">
        <f t="shared" si="235"/>
        <v>8</v>
      </c>
      <c r="J7468">
        <f t="shared" si="234"/>
        <v>1</v>
      </c>
    </row>
    <row r="7469" spans="1:10">
      <c r="A7469" t="s">
        <v>53</v>
      </c>
      <c r="B7469" s="57">
        <v>36400</v>
      </c>
      <c r="C7469">
        <v>1999</v>
      </c>
      <c r="D7469">
        <v>710</v>
      </c>
      <c r="E7469">
        <v>8547</v>
      </c>
      <c r="F7469">
        <v>2.37</v>
      </c>
      <c r="G7469">
        <v>542</v>
      </c>
      <c r="H7469" t="s">
        <v>54</v>
      </c>
      <c r="I7469">
        <f t="shared" si="235"/>
        <v>8</v>
      </c>
      <c r="J7469">
        <f t="shared" si="234"/>
        <v>1</v>
      </c>
    </row>
    <row r="7470" spans="1:10">
      <c r="A7470" t="s">
        <v>53</v>
      </c>
      <c r="B7470" s="57">
        <v>36400</v>
      </c>
      <c r="C7470">
        <v>1999</v>
      </c>
      <c r="D7470">
        <v>710</v>
      </c>
      <c r="F7470">
        <v>0.03</v>
      </c>
      <c r="G7470">
        <v>509</v>
      </c>
      <c r="H7470" t="s">
        <v>54</v>
      </c>
      <c r="I7470">
        <f t="shared" si="235"/>
        <v>8</v>
      </c>
      <c r="J7470">
        <f t="shared" si="234"/>
        <v>1</v>
      </c>
    </row>
    <row r="7471" spans="1:10">
      <c r="A7471" t="s">
        <v>53</v>
      </c>
      <c r="B7471" s="57">
        <v>36400</v>
      </c>
      <c r="C7471">
        <v>1999</v>
      </c>
      <c r="D7471">
        <v>710</v>
      </c>
      <c r="F7471">
        <v>0</v>
      </c>
      <c r="G7471">
        <v>513</v>
      </c>
      <c r="H7471" t="s">
        <v>54</v>
      </c>
      <c r="I7471">
        <f t="shared" si="235"/>
        <v>8</v>
      </c>
      <c r="J7471">
        <f t="shared" si="234"/>
        <v>1</v>
      </c>
    </row>
    <row r="7472" spans="1:10">
      <c r="A7472" t="s">
        <v>53</v>
      </c>
      <c r="B7472" s="57">
        <v>36400</v>
      </c>
      <c r="C7472">
        <v>1999</v>
      </c>
      <c r="D7472">
        <v>710</v>
      </c>
      <c r="F7472">
        <v>4.1100000000000003</v>
      </c>
      <c r="G7472">
        <v>517</v>
      </c>
      <c r="H7472" t="s">
        <v>54</v>
      </c>
      <c r="I7472">
        <f t="shared" si="235"/>
        <v>8</v>
      </c>
      <c r="J7472">
        <f t="shared" si="234"/>
        <v>1</v>
      </c>
    </row>
    <row r="7473" spans="1:10">
      <c r="A7473" t="s">
        <v>53</v>
      </c>
      <c r="B7473" s="57">
        <v>36400</v>
      </c>
      <c r="C7473">
        <v>1999</v>
      </c>
      <c r="D7473">
        <v>710</v>
      </c>
      <c r="F7473">
        <v>0.38</v>
      </c>
      <c r="G7473">
        <v>519</v>
      </c>
      <c r="H7473" t="s">
        <v>54</v>
      </c>
      <c r="I7473">
        <f t="shared" si="235"/>
        <v>8</v>
      </c>
      <c r="J7473">
        <f t="shared" si="234"/>
        <v>1</v>
      </c>
    </row>
    <row r="7474" spans="1:10">
      <c r="A7474" t="s">
        <v>53</v>
      </c>
      <c r="B7474" s="57">
        <v>36400</v>
      </c>
      <c r="C7474">
        <v>1999</v>
      </c>
      <c r="D7474">
        <v>710</v>
      </c>
      <c r="F7474">
        <v>0.23</v>
      </c>
      <c r="G7474">
        <v>541</v>
      </c>
      <c r="H7474" t="s">
        <v>54</v>
      </c>
      <c r="I7474">
        <f t="shared" si="235"/>
        <v>8</v>
      </c>
      <c r="J7474">
        <f t="shared" si="234"/>
        <v>1</v>
      </c>
    </row>
    <row r="7475" spans="1:10">
      <c r="A7475" t="s">
        <v>53</v>
      </c>
      <c r="B7475" s="57">
        <v>36400</v>
      </c>
      <c r="C7475">
        <v>1999</v>
      </c>
      <c r="D7475">
        <v>710</v>
      </c>
      <c r="F7475">
        <v>0.14000000000000001</v>
      </c>
      <c r="G7475">
        <v>542</v>
      </c>
      <c r="H7475" t="s">
        <v>54</v>
      </c>
      <c r="I7475">
        <f t="shared" si="235"/>
        <v>8</v>
      </c>
      <c r="J7475">
        <f t="shared" si="234"/>
        <v>1</v>
      </c>
    </row>
    <row r="7476" spans="1:10">
      <c r="A7476" t="s">
        <v>53</v>
      </c>
      <c r="B7476" s="57">
        <v>36400</v>
      </c>
      <c r="C7476">
        <v>1999</v>
      </c>
      <c r="D7476">
        <v>710</v>
      </c>
      <c r="F7476">
        <v>1.72</v>
      </c>
      <c r="G7476">
        <v>610</v>
      </c>
      <c r="H7476" t="s">
        <v>18</v>
      </c>
      <c r="I7476">
        <f t="shared" si="235"/>
        <v>8</v>
      </c>
      <c r="J7476">
        <f t="shared" si="234"/>
        <v>1</v>
      </c>
    </row>
    <row r="7477" spans="1:10">
      <c r="A7477" t="s">
        <v>53</v>
      </c>
      <c r="B7477" s="57">
        <v>36400</v>
      </c>
      <c r="C7477">
        <v>1999</v>
      </c>
      <c r="D7477">
        <v>710</v>
      </c>
      <c r="F7477">
        <v>0</v>
      </c>
      <c r="G7477">
        <v>620</v>
      </c>
      <c r="H7477" t="s">
        <v>18</v>
      </c>
      <c r="I7477">
        <f t="shared" si="235"/>
        <v>8</v>
      </c>
      <c r="J7477">
        <f t="shared" si="234"/>
        <v>1</v>
      </c>
    </row>
    <row r="7478" spans="1:10">
      <c r="A7478" t="s">
        <v>53</v>
      </c>
      <c r="B7478" s="57">
        <v>36400</v>
      </c>
      <c r="C7478">
        <v>1999</v>
      </c>
      <c r="D7478">
        <v>710</v>
      </c>
      <c r="F7478">
        <v>0.9</v>
      </c>
      <c r="G7478">
        <v>630</v>
      </c>
      <c r="H7478" t="s">
        <v>18</v>
      </c>
      <c r="I7478">
        <f t="shared" si="235"/>
        <v>8</v>
      </c>
      <c r="J7478">
        <f t="shared" si="234"/>
        <v>1</v>
      </c>
    </row>
    <row r="7479" spans="1:10">
      <c r="A7479" t="s">
        <v>53</v>
      </c>
      <c r="B7479" s="57">
        <v>36400</v>
      </c>
      <c r="C7479">
        <v>1999</v>
      </c>
      <c r="D7479">
        <v>710</v>
      </c>
      <c r="F7479">
        <v>0.49</v>
      </c>
      <c r="G7479">
        <v>640</v>
      </c>
      <c r="H7479" t="s">
        <v>18</v>
      </c>
      <c r="I7479">
        <f t="shared" si="235"/>
        <v>8</v>
      </c>
      <c r="J7479">
        <f t="shared" si="234"/>
        <v>1</v>
      </c>
    </row>
    <row r="7480" spans="1:10">
      <c r="A7480" t="s">
        <v>53</v>
      </c>
      <c r="B7480" s="57">
        <v>36400</v>
      </c>
      <c r="C7480">
        <v>1999</v>
      </c>
      <c r="D7480">
        <v>710</v>
      </c>
      <c r="F7480">
        <v>0.01</v>
      </c>
      <c r="G7480">
        <v>649</v>
      </c>
      <c r="H7480" t="s">
        <v>55</v>
      </c>
      <c r="I7480">
        <f t="shared" si="235"/>
        <v>8</v>
      </c>
      <c r="J7480">
        <f t="shared" si="234"/>
        <v>1</v>
      </c>
    </row>
    <row r="7481" spans="1:10">
      <c r="A7481" t="s">
        <v>53</v>
      </c>
      <c r="B7481" s="57">
        <v>36400</v>
      </c>
      <c r="C7481">
        <v>1999</v>
      </c>
      <c r="D7481">
        <v>710</v>
      </c>
      <c r="F7481">
        <v>0.95</v>
      </c>
      <c r="G7481">
        <v>650</v>
      </c>
      <c r="H7481" t="s">
        <v>18</v>
      </c>
      <c r="I7481">
        <f t="shared" si="235"/>
        <v>8</v>
      </c>
      <c r="J7481">
        <f t="shared" si="234"/>
        <v>1</v>
      </c>
    </row>
    <row r="7482" spans="1:10">
      <c r="A7482" t="s">
        <v>53</v>
      </c>
      <c r="B7482" s="57">
        <v>36400</v>
      </c>
      <c r="C7482">
        <v>1999</v>
      </c>
      <c r="D7482">
        <v>710</v>
      </c>
      <c r="F7482">
        <v>0.15</v>
      </c>
      <c r="G7482">
        <v>659</v>
      </c>
      <c r="H7482" t="s">
        <v>55</v>
      </c>
      <c r="I7482">
        <f t="shared" si="235"/>
        <v>8</v>
      </c>
      <c r="J7482">
        <f t="shared" si="234"/>
        <v>1</v>
      </c>
    </row>
    <row r="7483" spans="1:10">
      <c r="A7483" t="s">
        <v>53</v>
      </c>
      <c r="B7483" s="57">
        <v>36407</v>
      </c>
      <c r="C7483">
        <v>1999</v>
      </c>
      <c r="D7483">
        <v>710</v>
      </c>
      <c r="E7483">
        <v>4495.4399999999996</v>
      </c>
      <c r="F7483">
        <v>0.62</v>
      </c>
      <c r="G7483">
        <v>516</v>
      </c>
      <c r="H7483" t="s">
        <v>54</v>
      </c>
      <c r="I7483">
        <f t="shared" si="235"/>
        <v>9</v>
      </c>
      <c r="J7483">
        <f t="shared" si="234"/>
        <v>1</v>
      </c>
    </row>
    <row r="7484" spans="1:10">
      <c r="A7484" t="s">
        <v>53</v>
      </c>
      <c r="B7484" s="57">
        <v>36407</v>
      </c>
      <c r="C7484">
        <v>1999</v>
      </c>
      <c r="D7484">
        <v>710</v>
      </c>
      <c r="E7484">
        <v>4495.4399999999996</v>
      </c>
      <c r="F7484">
        <v>7.36</v>
      </c>
      <c r="G7484">
        <v>517</v>
      </c>
      <c r="H7484" t="s">
        <v>54</v>
      </c>
      <c r="I7484">
        <f t="shared" si="235"/>
        <v>9</v>
      </c>
      <c r="J7484">
        <f t="shared" si="234"/>
        <v>1</v>
      </c>
    </row>
    <row r="7485" spans="1:10">
      <c r="A7485" t="s">
        <v>53</v>
      </c>
      <c r="B7485" s="57">
        <v>36407</v>
      </c>
      <c r="C7485">
        <v>1999</v>
      </c>
      <c r="D7485">
        <v>710</v>
      </c>
      <c r="E7485">
        <v>4495.4399999999996</v>
      </c>
      <c r="F7485">
        <v>4.8099999999999996</v>
      </c>
      <c r="G7485">
        <v>518</v>
      </c>
      <c r="H7485" t="s">
        <v>54</v>
      </c>
      <c r="I7485">
        <f t="shared" si="235"/>
        <v>9</v>
      </c>
      <c r="J7485">
        <f t="shared" si="234"/>
        <v>1</v>
      </c>
    </row>
    <row r="7486" spans="1:10">
      <c r="A7486" t="s">
        <v>53</v>
      </c>
      <c r="B7486" s="57">
        <v>36407</v>
      </c>
      <c r="C7486">
        <v>1999</v>
      </c>
      <c r="D7486">
        <v>710</v>
      </c>
      <c r="E7486">
        <v>4495.4399999999996</v>
      </c>
      <c r="F7486">
        <v>1.0900000000000001</v>
      </c>
      <c r="G7486">
        <v>519</v>
      </c>
      <c r="H7486" t="s">
        <v>54</v>
      </c>
      <c r="I7486">
        <f t="shared" si="235"/>
        <v>9</v>
      </c>
      <c r="J7486">
        <f t="shared" si="234"/>
        <v>1</v>
      </c>
    </row>
    <row r="7487" spans="1:10">
      <c r="A7487" t="s">
        <v>53</v>
      </c>
      <c r="B7487" s="57">
        <v>36407</v>
      </c>
      <c r="C7487">
        <v>1999</v>
      </c>
      <c r="D7487">
        <v>710</v>
      </c>
      <c r="E7487">
        <v>4495.4399999999996</v>
      </c>
      <c r="F7487">
        <v>7.96</v>
      </c>
      <c r="G7487">
        <v>521</v>
      </c>
      <c r="H7487" t="s">
        <v>54</v>
      </c>
      <c r="I7487">
        <f t="shared" si="235"/>
        <v>9</v>
      </c>
      <c r="J7487">
        <f t="shared" si="234"/>
        <v>1</v>
      </c>
    </row>
    <row r="7488" spans="1:10">
      <c r="A7488" t="s">
        <v>53</v>
      </c>
      <c r="B7488" s="57">
        <v>36407</v>
      </c>
      <c r="C7488">
        <v>1999</v>
      </c>
      <c r="D7488">
        <v>710</v>
      </c>
      <c r="E7488">
        <v>4495.4399999999996</v>
      </c>
      <c r="F7488">
        <v>2.95</v>
      </c>
      <c r="G7488">
        <v>523</v>
      </c>
      <c r="H7488" t="s">
        <v>54</v>
      </c>
      <c r="I7488">
        <f t="shared" si="235"/>
        <v>9</v>
      </c>
      <c r="J7488">
        <f t="shared" si="234"/>
        <v>1</v>
      </c>
    </row>
    <row r="7489" spans="1:10">
      <c r="A7489" t="s">
        <v>53</v>
      </c>
      <c r="B7489" s="57">
        <v>36407</v>
      </c>
      <c r="C7489">
        <v>1999</v>
      </c>
      <c r="D7489">
        <v>710</v>
      </c>
      <c r="E7489">
        <v>4495.4399999999996</v>
      </c>
      <c r="F7489">
        <v>1.07</v>
      </c>
      <c r="G7489">
        <v>524</v>
      </c>
      <c r="H7489" t="s">
        <v>54</v>
      </c>
      <c r="I7489">
        <f t="shared" si="235"/>
        <v>9</v>
      </c>
      <c r="J7489">
        <f t="shared" si="234"/>
        <v>1</v>
      </c>
    </row>
    <row r="7490" spans="1:10">
      <c r="A7490" t="s">
        <v>53</v>
      </c>
      <c r="B7490" s="57">
        <v>36407</v>
      </c>
      <c r="C7490">
        <v>1999</v>
      </c>
      <c r="D7490">
        <v>710</v>
      </c>
      <c r="E7490">
        <v>4495.4399999999996</v>
      </c>
      <c r="F7490">
        <v>1.48</v>
      </c>
      <c r="G7490">
        <v>541</v>
      </c>
      <c r="H7490" t="s">
        <v>54</v>
      </c>
      <c r="I7490">
        <f t="shared" si="235"/>
        <v>9</v>
      </c>
      <c r="J7490">
        <f t="shared" si="234"/>
        <v>1</v>
      </c>
    </row>
    <row r="7491" spans="1:10">
      <c r="A7491" t="s">
        <v>53</v>
      </c>
      <c r="B7491" s="57">
        <v>36407</v>
      </c>
      <c r="C7491">
        <v>1999</v>
      </c>
      <c r="D7491">
        <v>710</v>
      </c>
      <c r="E7491">
        <v>4563.53</v>
      </c>
      <c r="F7491">
        <v>20.6</v>
      </c>
      <c r="G7491">
        <v>610</v>
      </c>
      <c r="H7491" t="s">
        <v>18</v>
      </c>
      <c r="I7491">
        <f t="shared" si="235"/>
        <v>9</v>
      </c>
      <c r="J7491">
        <f t="shared" ref="J7491:J7554" si="236">IF(I7491&lt;7,0,1)</f>
        <v>1</v>
      </c>
    </row>
    <row r="7492" spans="1:10">
      <c r="A7492" t="s">
        <v>53</v>
      </c>
      <c r="B7492" s="57">
        <v>36407</v>
      </c>
      <c r="C7492">
        <v>1999</v>
      </c>
      <c r="D7492">
        <v>710</v>
      </c>
      <c r="E7492">
        <v>4563.53</v>
      </c>
      <c r="F7492">
        <v>36.909999999999997</v>
      </c>
      <c r="G7492">
        <v>640</v>
      </c>
      <c r="H7492" t="s">
        <v>18</v>
      </c>
      <c r="I7492">
        <f t="shared" si="235"/>
        <v>9</v>
      </c>
      <c r="J7492">
        <f t="shared" si="236"/>
        <v>1</v>
      </c>
    </row>
    <row r="7493" spans="1:10">
      <c r="A7493" t="s">
        <v>53</v>
      </c>
      <c r="B7493" s="57">
        <v>36407</v>
      </c>
      <c r="C7493">
        <v>1999</v>
      </c>
      <c r="D7493">
        <v>710</v>
      </c>
      <c r="E7493">
        <v>4563.53</v>
      </c>
      <c r="F7493">
        <v>2.4900000000000002</v>
      </c>
      <c r="G7493">
        <v>650</v>
      </c>
      <c r="H7493" t="s">
        <v>18</v>
      </c>
      <c r="I7493">
        <f t="shared" si="235"/>
        <v>9</v>
      </c>
      <c r="J7493">
        <f t="shared" si="236"/>
        <v>1</v>
      </c>
    </row>
    <row r="7494" spans="1:10">
      <c r="A7494" t="s">
        <v>53</v>
      </c>
      <c r="B7494" s="57">
        <v>36407</v>
      </c>
      <c r="C7494">
        <v>1999</v>
      </c>
      <c r="D7494">
        <v>710</v>
      </c>
      <c r="E7494">
        <v>5210.92</v>
      </c>
      <c r="F7494">
        <v>4.99</v>
      </c>
      <c r="G7494">
        <v>610</v>
      </c>
      <c r="H7494" t="s">
        <v>18</v>
      </c>
      <c r="I7494">
        <f t="shared" si="235"/>
        <v>9</v>
      </c>
      <c r="J7494">
        <f t="shared" si="236"/>
        <v>1</v>
      </c>
    </row>
    <row r="7495" spans="1:10">
      <c r="A7495" t="s">
        <v>53</v>
      </c>
      <c r="B7495" s="57">
        <v>36407</v>
      </c>
      <c r="C7495">
        <v>1999</v>
      </c>
      <c r="D7495">
        <v>710</v>
      </c>
      <c r="E7495">
        <v>5210.92</v>
      </c>
      <c r="F7495">
        <v>3.23</v>
      </c>
      <c r="G7495">
        <v>620</v>
      </c>
      <c r="H7495" t="s">
        <v>18</v>
      </c>
      <c r="I7495">
        <f t="shared" si="235"/>
        <v>9</v>
      </c>
      <c r="J7495">
        <f t="shared" si="236"/>
        <v>1</v>
      </c>
    </row>
    <row r="7496" spans="1:10">
      <c r="A7496" t="s">
        <v>53</v>
      </c>
      <c r="B7496" s="57">
        <v>36407</v>
      </c>
      <c r="C7496">
        <v>1999</v>
      </c>
      <c r="D7496">
        <v>710</v>
      </c>
      <c r="E7496">
        <v>5210.92</v>
      </c>
      <c r="F7496">
        <v>42.62</v>
      </c>
      <c r="G7496">
        <v>630</v>
      </c>
      <c r="H7496" t="s">
        <v>18</v>
      </c>
      <c r="I7496">
        <f t="shared" si="235"/>
        <v>9</v>
      </c>
      <c r="J7496">
        <f t="shared" si="236"/>
        <v>1</v>
      </c>
    </row>
    <row r="7497" spans="1:10">
      <c r="A7497" t="s">
        <v>53</v>
      </c>
      <c r="B7497" s="57">
        <v>36407</v>
      </c>
      <c r="C7497">
        <v>1999</v>
      </c>
      <c r="D7497">
        <v>710</v>
      </c>
      <c r="E7497">
        <v>5210.92</v>
      </c>
      <c r="F7497">
        <v>3.21</v>
      </c>
      <c r="G7497">
        <v>640</v>
      </c>
      <c r="H7497" t="s">
        <v>18</v>
      </c>
      <c r="I7497">
        <f t="shared" si="235"/>
        <v>9</v>
      </c>
      <c r="J7497">
        <f t="shared" si="236"/>
        <v>1</v>
      </c>
    </row>
    <row r="7498" spans="1:10">
      <c r="A7498" t="s">
        <v>53</v>
      </c>
      <c r="B7498" s="57">
        <v>36407</v>
      </c>
      <c r="C7498">
        <v>1999</v>
      </c>
      <c r="D7498">
        <v>710</v>
      </c>
      <c r="E7498">
        <v>5210.92</v>
      </c>
      <c r="F7498">
        <v>6.42</v>
      </c>
      <c r="G7498">
        <v>650</v>
      </c>
      <c r="H7498" t="s">
        <v>18</v>
      </c>
      <c r="I7498">
        <f t="shared" si="235"/>
        <v>9</v>
      </c>
      <c r="J7498">
        <f t="shared" si="236"/>
        <v>1</v>
      </c>
    </row>
    <row r="7499" spans="1:10">
      <c r="A7499" t="s">
        <v>53</v>
      </c>
      <c r="B7499" s="57">
        <v>36407</v>
      </c>
      <c r="C7499">
        <v>1999</v>
      </c>
      <c r="D7499">
        <v>710</v>
      </c>
      <c r="E7499">
        <v>5210.92</v>
      </c>
      <c r="F7499">
        <v>196.65</v>
      </c>
      <c r="G7499">
        <v>659</v>
      </c>
      <c r="H7499" t="s">
        <v>55</v>
      </c>
      <c r="I7499">
        <f t="shared" si="235"/>
        <v>9</v>
      </c>
      <c r="J7499">
        <f t="shared" si="236"/>
        <v>1</v>
      </c>
    </row>
    <row r="7500" spans="1:10">
      <c r="A7500" t="s">
        <v>53</v>
      </c>
      <c r="B7500" s="57">
        <v>36407</v>
      </c>
      <c r="C7500">
        <v>1999</v>
      </c>
      <c r="D7500">
        <v>710</v>
      </c>
      <c r="F7500">
        <v>0.06</v>
      </c>
      <c r="G7500">
        <v>509</v>
      </c>
      <c r="H7500" t="s">
        <v>54</v>
      </c>
      <c r="I7500">
        <f t="shared" si="235"/>
        <v>9</v>
      </c>
      <c r="J7500">
        <f t="shared" si="236"/>
        <v>1</v>
      </c>
    </row>
    <row r="7501" spans="1:10">
      <c r="A7501" t="s">
        <v>53</v>
      </c>
      <c r="B7501" s="57">
        <v>36407</v>
      </c>
      <c r="C7501">
        <v>1999</v>
      </c>
      <c r="D7501">
        <v>710</v>
      </c>
      <c r="F7501">
        <v>1.92</v>
      </c>
      <c r="G7501">
        <v>517</v>
      </c>
      <c r="H7501" t="s">
        <v>54</v>
      </c>
      <c r="I7501">
        <f t="shared" si="235"/>
        <v>9</v>
      </c>
      <c r="J7501">
        <f t="shared" si="236"/>
        <v>1</v>
      </c>
    </row>
    <row r="7502" spans="1:10">
      <c r="A7502" t="s">
        <v>53</v>
      </c>
      <c r="B7502" s="57">
        <v>36407</v>
      </c>
      <c r="C7502">
        <v>1999</v>
      </c>
      <c r="D7502">
        <v>710</v>
      </c>
      <c r="F7502">
        <v>0.65</v>
      </c>
      <c r="G7502">
        <v>518</v>
      </c>
      <c r="H7502" t="s">
        <v>54</v>
      </c>
      <c r="I7502">
        <f t="shared" si="235"/>
        <v>9</v>
      </c>
      <c r="J7502">
        <f t="shared" si="236"/>
        <v>1</v>
      </c>
    </row>
    <row r="7503" spans="1:10">
      <c r="A7503" t="s">
        <v>53</v>
      </c>
      <c r="B7503" s="57">
        <v>36407</v>
      </c>
      <c r="C7503">
        <v>1999</v>
      </c>
      <c r="D7503">
        <v>710</v>
      </c>
      <c r="F7503">
        <v>0.45</v>
      </c>
      <c r="G7503">
        <v>519</v>
      </c>
      <c r="H7503" t="s">
        <v>54</v>
      </c>
      <c r="I7503">
        <f t="shared" si="235"/>
        <v>9</v>
      </c>
      <c r="J7503">
        <f t="shared" si="236"/>
        <v>1</v>
      </c>
    </row>
    <row r="7504" spans="1:10">
      <c r="A7504" t="s">
        <v>53</v>
      </c>
      <c r="B7504" s="57">
        <v>36407</v>
      </c>
      <c r="C7504">
        <v>1999</v>
      </c>
      <c r="D7504">
        <v>710</v>
      </c>
      <c r="F7504">
        <v>2.66</v>
      </c>
      <c r="G7504">
        <v>521</v>
      </c>
      <c r="H7504" t="s">
        <v>54</v>
      </c>
      <c r="I7504">
        <f t="shared" si="235"/>
        <v>9</v>
      </c>
      <c r="J7504">
        <f t="shared" si="236"/>
        <v>1</v>
      </c>
    </row>
    <row r="7505" spans="1:10">
      <c r="A7505" t="s">
        <v>53</v>
      </c>
      <c r="B7505" s="57">
        <v>36407</v>
      </c>
      <c r="C7505">
        <v>1999</v>
      </c>
      <c r="D7505">
        <v>710</v>
      </c>
      <c r="F7505">
        <v>0.33</v>
      </c>
      <c r="G7505">
        <v>523</v>
      </c>
      <c r="H7505" t="s">
        <v>54</v>
      </c>
      <c r="I7505">
        <f t="shared" si="235"/>
        <v>9</v>
      </c>
      <c r="J7505">
        <f t="shared" si="236"/>
        <v>1</v>
      </c>
    </row>
    <row r="7506" spans="1:10">
      <c r="A7506" t="s">
        <v>53</v>
      </c>
      <c r="B7506" s="57">
        <v>36407</v>
      </c>
      <c r="C7506">
        <v>1999</v>
      </c>
      <c r="D7506">
        <v>710</v>
      </c>
      <c r="F7506">
        <v>1.58</v>
      </c>
      <c r="G7506">
        <v>541</v>
      </c>
      <c r="H7506" t="s">
        <v>54</v>
      </c>
      <c r="I7506">
        <f t="shared" si="235"/>
        <v>9</v>
      </c>
      <c r="J7506">
        <f t="shared" si="236"/>
        <v>1</v>
      </c>
    </row>
    <row r="7507" spans="1:10">
      <c r="A7507" t="s">
        <v>53</v>
      </c>
      <c r="B7507" s="57">
        <v>36407</v>
      </c>
      <c r="C7507">
        <v>1999</v>
      </c>
      <c r="D7507">
        <v>710</v>
      </c>
      <c r="F7507">
        <v>3.11</v>
      </c>
      <c r="G7507">
        <v>610</v>
      </c>
      <c r="H7507" t="s">
        <v>18</v>
      </c>
      <c r="I7507">
        <f t="shared" si="235"/>
        <v>9</v>
      </c>
      <c r="J7507">
        <f t="shared" si="236"/>
        <v>1</v>
      </c>
    </row>
    <row r="7508" spans="1:10">
      <c r="A7508" t="s">
        <v>53</v>
      </c>
      <c r="B7508" s="57">
        <v>36407</v>
      </c>
      <c r="C7508">
        <v>1999</v>
      </c>
      <c r="D7508">
        <v>710</v>
      </c>
      <c r="F7508">
        <v>1.0900000000000001</v>
      </c>
      <c r="G7508">
        <v>620</v>
      </c>
      <c r="H7508" t="s">
        <v>18</v>
      </c>
      <c r="I7508">
        <f t="shared" si="235"/>
        <v>9</v>
      </c>
      <c r="J7508">
        <f t="shared" si="236"/>
        <v>1</v>
      </c>
    </row>
    <row r="7509" spans="1:10">
      <c r="A7509" t="s">
        <v>53</v>
      </c>
      <c r="B7509" s="57">
        <v>36407</v>
      </c>
      <c r="C7509">
        <v>1999</v>
      </c>
      <c r="D7509">
        <v>710</v>
      </c>
      <c r="F7509">
        <v>3.88</v>
      </c>
      <c r="G7509">
        <v>630</v>
      </c>
      <c r="H7509" t="s">
        <v>18</v>
      </c>
      <c r="I7509">
        <f t="shared" si="235"/>
        <v>9</v>
      </c>
      <c r="J7509">
        <f t="shared" si="236"/>
        <v>1</v>
      </c>
    </row>
    <row r="7510" spans="1:10">
      <c r="A7510" t="s">
        <v>53</v>
      </c>
      <c r="B7510" s="57">
        <v>36407</v>
      </c>
      <c r="C7510">
        <v>1999</v>
      </c>
      <c r="D7510">
        <v>710</v>
      </c>
      <c r="F7510">
        <v>0.1</v>
      </c>
      <c r="G7510">
        <v>640</v>
      </c>
      <c r="H7510" t="s">
        <v>18</v>
      </c>
      <c r="I7510">
        <f t="shared" si="235"/>
        <v>9</v>
      </c>
      <c r="J7510">
        <f t="shared" si="236"/>
        <v>1</v>
      </c>
    </row>
    <row r="7511" spans="1:10">
      <c r="A7511" t="s">
        <v>53</v>
      </c>
      <c r="B7511" s="57">
        <v>36407</v>
      </c>
      <c r="C7511">
        <v>1999</v>
      </c>
      <c r="D7511">
        <v>710</v>
      </c>
      <c r="F7511">
        <v>0.18</v>
      </c>
      <c r="G7511">
        <v>650</v>
      </c>
      <c r="H7511" t="s">
        <v>18</v>
      </c>
      <c r="I7511">
        <f t="shared" si="235"/>
        <v>9</v>
      </c>
      <c r="J7511">
        <f t="shared" si="236"/>
        <v>1</v>
      </c>
    </row>
    <row r="7512" spans="1:10">
      <c r="A7512" t="s">
        <v>53</v>
      </c>
      <c r="B7512" s="57">
        <v>36407</v>
      </c>
      <c r="C7512">
        <v>1999</v>
      </c>
      <c r="D7512">
        <v>710</v>
      </c>
      <c r="F7512">
        <v>2.77</v>
      </c>
      <c r="G7512">
        <v>659</v>
      </c>
      <c r="H7512" t="s">
        <v>55</v>
      </c>
      <c r="I7512">
        <f t="shared" si="235"/>
        <v>9</v>
      </c>
      <c r="J7512">
        <f t="shared" si="236"/>
        <v>1</v>
      </c>
    </row>
    <row r="7513" spans="1:10">
      <c r="A7513" t="s">
        <v>53</v>
      </c>
      <c r="B7513" s="57">
        <v>36414</v>
      </c>
      <c r="C7513">
        <v>1999</v>
      </c>
      <c r="D7513">
        <v>710</v>
      </c>
      <c r="E7513">
        <v>4495.4399999999996</v>
      </c>
      <c r="F7513">
        <v>2.96</v>
      </c>
      <c r="G7513">
        <v>517</v>
      </c>
      <c r="H7513" t="s">
        <v>54</v>
      </c>
      <c r="I7513">
        <f t="shared" si="235"/>
        <v>9</v>
      </c>
      <c r="J7513">
        <f t="shared" si="236"/>
        <v>1</v>
      </c>
    </row>
    <row r="7514" spans="1:10">
      <c r="A7514" t="s">
        <v>53</v>
      </c>
      <c r="B7514" s="57">
        <v>36414</v>
      </c>
      <c r="C7514">
        <v>1999</v>
      </c>
      <c r="D7514">
        <v>710</v>
      </c>
      <c r="E7514">
        <v>4495.4399999999996</v>
      </c>
      <c r="F7514">
        <v>7.02</v>
      </c>
      <c r="G7514">
        <v>518</v>
      </c>
      <c r="H7514" t="s">
        <v>54</v>
      </c>
      <c r="I7514">
        <f t="shared" si="235"/>
        <v>9</v>
      </c>
      <c r="J7514">
        <f t="shared" si="236"/>
        <v>1</v>
      </c>
    </row>
    <row r="7515" spans="1:10">
      <c r="A7515" t="s">
        <v>53</v>
      </c>
      <c r="B7515" s="57">
        <v>36414</v>
      </c>
      <c r="C7515">
        <v>1999</v>
      </c>
      <c r="D7515">
        <v>710</v>
      </c>
      <c r="E7515">
        <v>4495.4399999999996</v>
      </c>
      <c r="F7515">
        <v>31.66</v>
      </c>
      <c r="G7515">
        <v>519</v>
      </c>
      <c r="H7515" t="s">
        <v>54</v>
      </c>
      <c r="I7515">
        <f t="shared" si="235"/>
        <v>9</v>
      </c>
      <c r="J7515">
        <f t="shared" si="236"/>
        <v>1</v>
      </c>
    </row>
    <row r="7516" spans="1:10">
      <c r="A7516" t="s">
        <v>53</v>
      </c>
      <c r="B7516" s="57">
        <v>36414</v>
      </c>
      <c r="C7516">
        <v>1999</v>
      </c>
      <c r="D7516">
        <v>710</v>
      </c>
      <c r="E7516">
        <v>4495.4399999999996</v>
      </c>
      <c r="F7516">
        <v>1.04</v>
      </c>
      <c r="G7516">
        <v>521</v>
      </c>
      <c r="H7516" t="s">
        <v>54</v>
      </c>
      <c r="I7516">
        <f t="shared" si="235"/>
        <v>9</v>
      </c>
      <c r="J7516">
        <f t="shared" si="236"/>
        <v>1</v>
      </c>
    </row>
    <row r="7517" spans="1:10">
      <c r="A7517" t="s">
        <v>53</v>
      </c>
      <c r="B7517" s="57">
        <v>36414</v>
      </c>
      <c r="C7517">
        <v>1999</v>
      </c>
      <c r="D7517">
        <v>710</v>
      </c>
      <c r="E7517">
        <v>4495.4399999999996</v>
      </c>
      <c r="F7517">
        <v>4.79</v>
      </c>
      <c r="G7517">
        <v>523</v>
      </c>
      <c r="H7517" t="s">
        <v>54</v>
      </c>
      <c r="I7517">
        <f t="shared" si="235"/>
        <v>9</v>
      </c>
      <c r="J7517">
        <f t="shared" si="236"/>
        <v>1</v>
      </c>
    </row>
    <row r="7518" spans="1:10">
      <c r="A7518" t="s">
        <v>53</v>
      </c>
      <c r="B7518" s="57">
        <v>36414</v>
      </c>
      <c r="C7518">
        <v>1999</v>
      </c>
      <c r="D7518">
        <v>710</v>
      </c>
      <c r="E7518">
        <v>4495.4399999999996</v>
      </c>
      <c r="F7518">
        <v>0.98</v>
      </c>
      <c r="G7518">
        <v>524</v>
      </c>
      <c r="H7518" t="s">
        <v>54</v>
      </c>
      <c r="I7518">
        <f t="shared" si="235"/>
        <v>9</v>
      </c>
      <c r="J7518">
        <f t="shared" si="236"/>
        <v>1</v>
      </c>
    </row>
    <row r="7519" spans="1:10">
      <c r="A7519" t="s">
        <v>53</v>
      </c>
      <c r="B7519" s="57">
        <v>36414</v>
      </c>
      <c r="C7519">
        <v>1999</v>
      </c>
      <c r="D7519">
        <v>710</v>
      </c>
      <c r="E7519">
        <v>4495.4399999999996</v>
      </c>
      <c r="F7519">
        <v>7.52</v>
      </c>
      <c r="G7519">
        <v>541</v>
      </c>
      <c r="H7519" t="s">
        <v>54</v>
      </c>
      <c r="I7519">
        <f t="shared" si="235"/>
        <v>9</v>
      </c>
      <c r="J7519">
        <f t="shared" si="236"/>
        <v>1</v>
      </c>
    </row>
    <row r="7520" spans="1:10">
      <c r="A7520" t="s">
        <v>53</v>
      </c>
      <c r="B7520" s="57">
        <v>36414</v>
      </c>
      <c r="C7520">
        <v>1999</v>
      </c>
      <c r="D7520">
        <v>710</v>
      </c>
      <c r="E7520">
        <v>4495.4399999999996</v>
      </c>
      <c r="F7520">
        <v>0.03</v>
      </c>
      <c r="G7520">
        <v>542</v>
      </c>
      <c r="H7520" t="s">
        <v>54</v>
      </c>
      <c r="I7520">
        <f t="shared" si="235"/>
        <v>9</v>
      </c>
      <c r="J7520">
        <f t="shared" si="236"/>
        <v>1</v>
      </c>
    </row>
    <row r="7521" spans="1:10">
      <c r="A7521" t="s">
        <v>53</v>
      </c>
      <c r="B7521" s="57">
        <v>36414</v>
      </c>
      <c r="C7521">
        <v>1999</v>
      </c>
      <c r="D7521">
        <v>710</v>
      </c>
      <c r="E7521">
        <v>4563.53</v>
      </c>
      <c r="F7521">
        <v>76.05</v>
      </c>
      <c r="G7521">
        <v>610</v>
      </c>
      <c r="H7521" t="s">
        <v>18</v>
      </c>
      <c r="I7521">
        <f t="shared" si="235"/>
        <v>9</v>
      </c>
      <c r="J7521">
        <f t="shared" si="236"/>
        <v>1</v>
      </c>
    </row>
    <row r="7522" spans="1:10">
      <c r="A7522" t="s">
        <v>53</v>
      </c>
      <c r="B7522" s="57">
        <v>36414</v>
      </c>
      <c r="C7522">
        <v>1999</v>
      </c>
      <c r="D7522">
        <v>710</v>
      </c>
      <c r="E7522">
        <v>5210.92</v>
      </c>
      <c r="F7522">
        <v>18.89</v>
      </c>
      <c r="G7522">
        <v>610</v>
      </c>
      <c r="H7522" t="s">
        <v>18</v>
      </c>
      <c r="I7522">
        <f t="shared" si="235"/>
        <v>9</v>
      </c>
      <c r="J7522">
        <f t="shared" si="236"/>
        <v>1</v>
      </c>
    </row>
    <row r="7523" spans="1:10">
      <c r="A7523" t="s">
        <v>53</v>
      </c>
      <c r="B7523" s="57">
        <v>36414</v>
      </c>
      <c r="C7523">
        <v>1999</v>
      </c>
      <c r="D7523">
        <v>710</v>
      </c>
      <c r="E7523">
        <v>5210.92</v>
      </c>
      <c r="F7523">
        <v>17.79</v>
      </c>
      <c r="G7523">
        <v>620</v>
      </c>
      <c r="H7523" t="s">
        <v>18</v>
      </c>
      <c r="I7523">
        <f t="shared" si="235"/>
        <v>9</v>
      </c>
      <c r="J7523">
        <f t="shared" si="236"/>
        <v>1</v>
      </c>
    </row>
    <row r="7524" spans="1:10">
      <c r="A7524" t="s">
        <v>53</v>
      </c>
      <c r="B7524" s="57">
        <v>36414</v>
      </c>
      <c r="C7524">
        <v>1999</v>
      </c>
      <c r="D7524">
        <v>710</v>
      </c>
      <c r="E7524">
        <v>5210.92</v>
      </c>
      <c r="F7524">
        <v>120.93</v>
      </c>
      <c r="G7524">
        <v>630</v>
      </c>
      <c r="H7524" t="s">
        <v>18</v>
      </c>
      <c r="I7524">
        <f t="shared" si="235"/>
        <v>9</v>
      </c>
      <c r="J7524">
        <f t="shared" si="236"/>
        <v>1</v>
      </c>
    </row>
    <row r="7525" spans="1:10">
      <c r="A7525" t="s">
        <v>53</v>
      </c>
      <c r="B7525" s="57">
        <v>36414</v>
      </c>
      <c r="C7525">
        <v>1999</v>
      </c>
      <c r="D7525">
        <v>710</v>
      </c>
      <c r="E7525">
        <v>5210.92</v>
      </c>
      <c r="F7525">
        <v>56.22</v>
      </c>
      <c r="G7525">
        <v>640</v>
      </c>
      <c r="H7525" t="s">
        <v>18</v>
      </c>
      <c r="I7525">
        <f t="shared" si="235"/>
        <v>9</v>
      </c>
      <c r="J7525">
        <f t="shared" si="236"/>
        <v>1</v>
      </c>
    </row>
    <row r="7526" spans="1:10">
      <c r="A7526" t="s">
        <v>53</v>
      </c>
      <c r="B7526" s="57">
        <v>36414</v>
      </c>
      <c r="C7526">
        <v>1999</v>
      </c>
      <c r="D7526">
        <v>710</v>
      </c>
      <c r="E7526">
        <v>5210.92</v>
      </c>
      <c r="F7526">
        <v>168.39</v>
      </c>
      <c r="G7526">
        <v>650</v>
      </c>
      <c r="H7526" t="s">
        <v>18</v>
      </c>
      <c r="I7526">
        <f t="shared" ref="I7526:I7589" si="237">MONTH(B7526)</f>
        <v>9</v>
      </c>
      <c r="J7526">
        <f t="shared" si="236"/>
        <v>1</v>
      </c>
    </row>
    <row r="7527" spans="1:10">
      <c r="A7527" t="s">
        <v>53</v>
      </c>
      <c r="B7527" s="57">
        <v>36414</v>
      </c>
      <c r="C7527">
        <v>1999</v>
      </c>
      <c r="D7527">
        <v>710</v>
      </c>
      <c r="E7527">
        <v>5210.92</v>
      </c>
      <c r="F7527">
        <v>216.16</v>
      </c>
      <c r="G7527">
        <v>659</v>
      </c>
      <c r="H7527" t="s">
        <v>55</v>
      </c>
      <c r="I7527">
        <f t="shared" si="237"/>
        <v>9</v>
      </c>
      <c r="J7527">
        <f t="shared" si="236"/>
        <v>1</v>
      </c>
    </row>
    <row r="7528" spans="1:10">
      <c r="A7528" t="s">
        <v>53</v>
      </c>
      <c r="B7528" s="57">
        <v>36414</v>
      </c>
      <c r="C7528">
        <v>1999</v>
      </c>
      <c r="D7528">
        <v>710</v>
      </c>
      <c r="E7528">
        <v>8547</v>
      </c>
      <c r="F7528">
        <v>7.07</v>
      </c>
      <c r="G7528">
        <v>541</v>
      </c>
      <c r="H7528" t="s">
        <v>54</v>
      </c>
      <c r="I7528">
        <f t="shared" si="237"/>
        <v>9</v>
      </c>
      <c r="J7528">
        <f t="shared" si="236"/>
        <v>1</v>
      </c>
    </row>
    <row r="7529" spans="1:10">
      <c r="A7529" t="s">
        <v>53</v>
      </c>
      <c r="B7529" s="57">
        <v>36414</v>
      </c>
      <c r="C7529">
        <v>1999</v>
      </c>
      <c r="D7529">
        <v>710</v>
      </c>
      <c r="E7529">
        <v>8547</v>
      </c>
      <c r="F7529">
        <v>0.01</v>
      </c>
      <c r="G7529">
        <v>542</v>
      </c>
      <c r="H7529" t="s">
        <v>54</v>
      </c>
      <c r="I7529">
        <f t="shared" si="237"/>
        <v>9</v>
      </c>
      <c r="J7529">
        <f t="shared" si="236"/>
        <v>1</v>
      </c>
    </row>
    <row r="7530" spans="1:10">
      <c r="A7530" t="s">
        <v>53</v>
      </c>
      <c r="B7530" s="57">
        <v>36414</v>
      </c>
      <c r="C7530">
        <v>1999</v>
      </c>
      <c r="D7530">
        <v>710</v>
      </c>
      <c r="F7530">
        <v>10.130000000000001</v>
      </c>
      <c r="G7530">
        <v>517</v>
      </c>
      <c r="H7530" t="s">
        <v>54</v>
      </c>
      <c r="I7530">
        <f t="shared" si="237"/>
        <v>9</v>
      </c>
      <c r="J7530">
        <f t="shared" si="236"/>
        <v>1</v>
      </c>
    </row>
    <row r="7531" spans="1:10">
      <c r="A7531" t="s">
        <v>53</v>
      </c>
      <c r="B7531" s="57">
        <v>36414</v>
      </c>
      <c r="C7531">
        <v>1999</v>
      </c>
      <c r="D7531">
        <v>710</v>
      </c>
      <c r="F7531">
        <v>1.0900000000000001</v>
      </c>
      <c r="G7531">
        <v>518</v>
      </c>
      <c r="H7531" t="s">
        <v>54</v>
      </c>
      <c r="I7531">
        <f t="shared" si="237"/>
        <v>9</v>
      </c>
      <c r="J7531">
        <f t="shared" si="236"/>
        <v>1</v>
      </c>
    </row>
    <row r="7532" spans="1:10">
      <c r="A7532" t="s">
        <v>53</v>
      </c>
      <c r="B7532" s="57">
        <v>36414</v>
      </c>
      <c r="C7532">
        <v>1999</v>
      </c>
      <c r="D7532">
        <v>710</v>
      </c>
      <c r="F7532">
        <v>0.32</v>
      </c>
      <c r="G7532">
        <v>519</v>
      </c>
      <c r="H7532" t="s">
        <v>54</v>
      </c>
      <c r="I7532">
        <f t="shared" si="237"/>
        <v>9</v>
      </c>
      <c r="J7532">
        <f t="shared" si="236"/>
        <v>1</v>
      </c>
    </row>
    <row r="7533" spans="1:10">
      <c r="A7533" t="s">
        <v>53</v>
      </c>
      <c r="B7533" s="57">
        <v>36414</v>
      </c>
      <c r="C7533">
        <v>1999</v>
      </c>
      <c r="D7533">
        <v>710</v>
      </c>
      <c r="F7533">
        <v>2.29</v>
      </c>
      <c r="G7533">
        <v>521</v>
      </c>
      <c r="H7533" t="s">
        <v>54</v>
      </c>
      <c r="I7533">
        <f t="shared" si="237"/>
        <v>9</v>
      </c>
      <c r="J7533">
        <f t="shared" si="236"/>
        <v>1</v>
      </c>
    </row>
    <row r="7534" spans="1:10">
      <c r="A7534" t="s">
        <v>53</v>
      </c>
      <c r="B7534" s="57">
        <v>36414</v>
      </c>
      <c r="C7534">
        <v>1999</v>
      </c>
      <c r="D7534">
        <v>710</v>
      </c>
      <c r="F7534">
        <v>4.72</v>
      </c>
      <c r="G7534">
        <v>523</v>
      </c>
      <c r="H7534" t="s">
        <v>54</v>
      </c>
      <c r="I7534">
        <f t="shared" si="237"/>
        <v>9</v>
      </c>
      <c r="J7534">
        <f t="shared" si="236"/>
        <v>1</v>
      </c>
    </row>
    <row r="7535" spans="1:10">
      <c r="A7535" t="s">
        <v>53</v>
      </c>
      <c r="B7535" s="57">
        <v>36414</v>
      </c>
      <c r="C7535">
        <v>1999</v>
      </c>
      <c r="D7535">
        <v>710</v>
      </c>
      <c r="F7535">
        <v>0.03</v>
      </c>
      <c r="G7535">
        <v>524</v>
      </c>
      <c r="H7535" t="s">
        <v>54</v>
      </c>
      <c r="I7535">
        <f t="shared" si="237"/>
        <v>9</v>
      </c>
      <c r="J7535">
        <f t="shared" si="236"/>
        <v>1</v>
      </c>
    </row>
    <row r="7536" spans="1:10">
      <c r="A7536" t="s">
        <v>53</v>
      </c>
      <c r="B7536" s="57">
        <v>36414</v>
      </c>
      <c r="C7536">
        <v>1999</v>
      </c>
      <c r="D7536">
        <v>710</v>
      </c>
      <c r="F7536">
        <v>4</v>
      </c>
      <c r="G7536">
        <v>541</v>
      </c>
      <c r="H7536" t="s">
        <v>54</v>
      </c>
      <c r="I7536">
        <f t="shared" si="237"/>
        <v>9</v>
      </c>
      <c r="J7536">
        <f t="shared" si="236"/>
        <v>1</v>
      </c>
    </row>
    <row r="7537" spans="1:10">
      <c r="A7537" t="s">
        <v>53</v>
      </c>
      <c r="B7537" s="57">
        <v>36414</v>
      </c>
      <c r="C7537">
        <v>1999</v>
      </c>
      <c r="D7537">
        <v>710</v>
      </c>
      <c r="F7537">
        <v>0.11</v>
      </c>
      <c r="G7537">
        <v>542</v>
      </c>
      <c r="H7537" t="s">
        <v>54</v>
      </c>
      <c r="I7537">
        <f t="shared" si="237"/>
        <v>9</v>
      </c>
      <c r="J7537">
        <f t="shared" si="236"/>
        <v>1</v>
      </c>
    </row>
    <row r="7538" spans="1:10">
      <c r="A7538" t="s">
        <v>53</v>
      </c>
      <c r="B7538" s="57">
        <v>36414</v>
      </c>
      <c r="C7538">
        <v>1999</v>
      </c>
      <c r="D7538">
        <v>710</v>
      </c>
      <c r="F7538">
        <v>0.56999999999999995</v>
      </c>
      <c r="G7538">
        <v>610</v>
      </c>
      <c r="H7538" t="s">
        <v>18</v>
      </c>
      <c r="I7538">
        <f t="shared" si="237"/>
        <v>9</v>
      </c>
      <c r="J7538">
        <f t="shared" si="236"/>
        <v>1</v>
      </c>
    </row>
    <row r="7539" spans="1:10">
      <c r="A7539" t="s">
        <v>53</v>
      </c>
      <c r="B7539" s="57">
        <v>36414</v>
      </c>
      <c r="C7539">
        <v>1999</v>
      </c>
      <c r="D7539">
        <v>710</v>
      </c>
      <c r="F7539">
        <v>0.77</v>
      </c>
      <c r="G7539">
        <v>620</v>
      </c>
      <c r="H7539" t="s">
        <v>18</v>
      </c>
      <c r="I7539">
        <f t="shared" si="237"/>
        <v>9</v>
      </c>
      <c r="J7539">
        <f t="shared" si="236"/>
        <v>1</v>
      </c>
    </row>
    <row r="7540" spans="1:10">
      <c r="A7540" t="s">
        <v>53</v>
      </c>
      <c r="B7540" s="57">
        <v>36414</v>
      </c>
      <c r="C7540">
        <v>1999</v>
      </c>
      <c r="D7540">
        <v>710</v>
      </c>
      <c r="F7540">
        <v>5.8</v>
      </c>
      <c r="G7540">
        <v>630</v>
      </c>
      <c r="H7540" t="s">
        <v>18</v>
      </c>
      <c r="I7540">
        <f t="shared" si="237"/>
        <v>9</v>
      </c>
      <c r="J7540">
        <f t="shared" si="236"/>
        <v>1</v>
      </c>
    </row>
    <row r="7541" spans="1:10">
      <c r="A7541" t="s">
        <v>53</v>
      </c>
      <c r="B7541" s="57">
        <v>36414</v>
      </c>
      <c r="C7541">
        <v>1999</v>
      </c>
      <c r="D7541">
        <v>710</v>
      </c>
      <c r="F7541">
        <v>2.29</v>
      </c>
      <c r="G7541">
        <v>640</v>
      </c>
      <c r="H7541" t="s">
        <v>18</v>
      </c>
      <c r="I7541">
        <f t="shared" si="237"/>
        <v>9</v>
      </c>
      <c r="J7541">
        <f t="shared" si="236"/>
        <v>1</v>
      </c>
    </row>
    <row r="7542" spans="1:10">
      <c r="A7542" t="s">
        <v>53</v>
      </c>
      <c r="B7542" s="57">
        <v>36414</v>
      </c>
      <c r="C7542">
        <v>1999</v>
      </c>
      <c r="D7542">
        <v>710</v>
      </c>
      <c r="F7542">
        <v>6.36</v>
      </c>
      <c r="G7542">
        <v>650</v>
      </c>
      <c r="H7542" t="s">
        <v>18</v>
      </c>
      <c r="I7542">
        <f t="shared" si="237"/>
        <v>9</v>
      </c>
      <c r="J7542">
        <f t="shared" si="236"/>
        <v>1</v>
      </c>
    </row>
    <row r="7543" spans="1:10">
      <c r="A7543" t="s">
        <v>53</v>
      </c>
      <c r="B7543" s="57">
        <v>36414</v>
      </c>
      <c r="C7543">
        <v>1999</v>
      </c>
      <c r="D7543">
        <v>710</v>
      </c>
      <c r="F7543">
        <v>2.71</v>
      </c>
      <c r="G7543">
        <v>659</v>
      </c>
      <c r="H7543" t="s">
        <v>55</v>
      </c>
      <c r="I7543">
        <f t="shared" si="237"/>
        <v>9</v>
      </c>
      <c r="J7543">
        <f t="shared" si="236"/>
        <v>1</v>
      </c>
    </row>
    <row r="7544" spans="1:10">
      <c r="A7544" t="s">
        <v>53</v>
      </c>
      <c r="B7544" s="57">
        <v>36421</v>
      </c>
      <c r="C7544">
        <v>1999</v>
      </c>
      <c r="D7544">
        <v>710</v>
      </c>
      <c r="E7544">
        <v>4495.4399999999996</v>
      </c>
      <c r="F7544">
        <v>2.36</v>
      </c>
      <c r="G7544">
        <v>518</v>
      </c>
      <c r="H7544" t="s">
        <v>54</v>
      </c>
      <c r="I7544">
        <f t="shared" si="237"/>
        <v>9</v>
      </c>
      <c r="J7544">
        <f t="shared" si="236"/>
        <v>1</v>
      </c>
    </row>
    <row r="7545" spans="1:10">
      <c r="A7545" t="s">
        <v>53</v>
      </c>
      <c r="B7545" s="57">
        <v>36421</v>
      </c>
      <c r="C7545">
        <v>1999</v>
      </c>
      <c r="D7545">
        <v>710</v>
      </c>
      <c r="E7545">
        <v>4495.4399999999996</v>
      </c>
      <c r="F7545">
        <v>2.42</v>
      </c>
      <c r="G7545">
        <v>521</v>
      </c>
      <c r="H7545" t="s">
        <v>54</v>
      </c>
      <c r="I7545">
        <f t="shared" si="237"/>
        <v>9</v>
      </c>
      <c r="J7545">
        <f t="shared" si="236"/>
        <v>1</v>
      </c>
    </row>
    <row r="7546" spans="1:10">
      <c r="A7546" t="s">
        <v>53</v>
      </c>
      <c r="B7546" s="57">
        <v>36421</v>
      </c>
      <c r="C7546">
        <v>1999</v>
      </c>
      <c r="D7546">
        <v>710</v>
      </c>
      <c r="E7546">
        <v>4495.4399999999996</v>
      </c>
      <c r="F7546">
        <v>1.34</v>
      </c>
      <c r="G7546">
        <v>523</v>
      </c>
      <c r="H7546" t="s">
        <v>54</v>
      </c>
      <c r="I7546">
        <f t="shared" si="237"/>
        <v>9</v>
      </c>
      <c r="J7546">
        <f t="shared" si="236"/>
        <v>1</v>
      </c>
    </row>
    <row r="7547" spans="1:10">
      <c r="A7547" t="s">
        <v>53</v>
      </c>
      <c r="B7547" s="57">
        <v>36421</v>
      </c>
      <c r="C7547">
        <v>1999</v>
      </c>
      <c r="D7547">
        <v>710</v>
      </c>
      <c r="E7547">
        <v>4495.4399999999996</v>
      </c>
      <c r="F7547">
        <v>0.55000000000000004</v>
      </c>
      <c r="G7547">
        <v>524</v>
      </c>
      <c r="H7547" t="s">
        <v>54</v>
      </c>
      <c r="I7547">
        <f t="shared" si="237"/>
        <v>9</v>
      </c>
      <c r="J7547">
        <f t="shared" si="236"/>
        <v>1</v>
      </c>
    </row>
    <row r="7548" spans="1:10">
      <c r="A7548" t="s">
        <v>53</v>
      </c>
      <c r="B7548" s="57">
        <v>36421</v>
      </c>
      <c r="C7548">
        <v>1999</v>
      </c>
      <c r="D7548">
        <v>710</v>
      </c>
      <c r="E7548">
        <v>5210.92</v>
      </c>
      <c r="F7548">
        <v>6.94</v>
      </c>
      <c r="G7548">
        <v>610</v>
      </c>
      <c r="H7548" t="s">
        <v>18</v>
      </c>
      <c r="I7548">
        <f t="shared" si="237"/>
        <v>9</v>
      </c>
      <c r="J7548">
        <f t="shared" si="236"/>
        <v>1</v>
      </c>
    </row>
    <row r="7549" spans="1:10">
      <c r="A7549" t="s">
        <v>53</v>
      </c>
      <c r="B7549" s="57">
        <v>36421</v>
      </c>
      <c r="C7549">
        <v>1999</v>
      </c>
      <c r="D7549">
        <v>710</v>
      </c>
      <c r="E7549">
        <v>5210.92</v>
      </c>
      <c r="F7549">
        <v>53.41</v>
      </c>
      <c r="G7549">
        <v>630</v>
      </c>
      <c r="H7549" t="s">
        <v>18</v>
      </c>
      <c r="I7549">
        <f t="shared" si="237"/>
        <v>9</v>
      </c>
      <c r="J7549">
        <f t="shared" si="236"/>
        <v>1</v>
      </c>
    </row>
    <row r="7550" spans="1:10">
      <c r="A7550" t="s">
        <v>53</v>
      </c>
      <c r="B7550" s="57">
        <v>36421</v>
      </c>
      <c r="C7550">
        <v>1999</v>
      </c>
      <c r="D7550">
        <v>710</v>
      </c>
      <c r="E7550">
        <v>5210.92</v>
      </c>
      <c r="F7550">
        <v>32.53</v>
      </c>
      <c r="G7550">
        <v>640</v>
      </c>
      <c r="H7550" t="s">
        <v>18</v>
      </c>
      <c r="I7550">
        <f t="shared" si="237"/>
        <v>9</v>
      </c>
      <c r="J7550">
        <f t="shared" si="236"/>
        <v>1</v>
      </c>
    </row>
    <row r="7551" spans="1:10">
      <c r="A7551" t="s">
        <v>53</v>
      </c>
      <c r="B7551" s="57">
        <v>36421</v>
      </c>
      <c r="C7551">
        <v>1999</v>
      </c>
      <c r="D7551">
        <v>710</v>
      </c>
      <c r="E7551">
        <v>5210.92</v>
      </c>
      <c r="F7551">
        <v>128.58000000000001</v>
      </c>
      <c r="G7551">
        <v>650</v>
      </c>
      <c r="H7551" t="s">
        <v>18</v>
      </c>
      <c r="I7551">
        <f t="shared" si="237"/>
        <v>9</v>
      </c>
      <c r="J7551">
        <f t="shared" si="236"/>
        <v>1</v>
      </c>
    </row>
    <row r="7552" spans="1:10">
      <c r="A7552" t="s">
        <v>53</v>
      </c>
      <c r="B7552" s="57">
        <v>36421</v>
      </c>
      <c r="C7552">
        <v>1999</v>
      </c>
      <c r="D7552">
        <v>710</v>
      </c>
      <c r="E7552">
        <v>5210.92</v>
      </c>
      <c r="F7552">
        <v>193.78</v>
      </c>
      <c r="G7552">
        <v>659</v>
      </c>
      <c r="H7552" t="s">
        <v>55</v>
      </c>
      <c r="I7552">
        <f t="shared" si="237"/>
        <v>9</v>
      </c>
      <c r="J7552">
        <f t="shared" si="236"/>
        <v>1</v>
      </c>
    </row>
    <row r="7553" spans="1:10">
      <c r="A7553" t="s">
        <v>53</v>
      </c>
      <c r="B7553" s="57">
        <v>36421</v>
      </c>
      <c r="C7553">
        <v>1999</v>
      </c>
      <c r="D7553">
        <v>710</v>
      </c>
      <c r="E7553">
        <v>8547</v>
      </c>
      <c r="F7553">
        <v>0.1</v>
      </c>
      <c r="G7553">
        <v>541</v>
      </c>
      <c r="H7553" t="s">
        <v>54</v>
      </c>
      <c r="I7553">
        <f t="shared" si="237"/>
        <v>9</v>
      </c>
      <c r="J7553">
        <f t="shared" si="236"/>
        <v>1</v>
      </c>
    </row>
    <row r="7554" spans="1:10">
      <c r="A7554" t="s">
        <v>53</v>
      </c>
      <c r="B7554" s="57">
        <v>36421</v>
      </c>
      <c r="C7554">
        <v>1999</v>
      </c>
      <c r="D7554">
        <v>710</v>
      </c>
      <c r="E7554">
        <v>8547</v>
      </c>
      <c r="F7554">
        <v>8.31</v>
      </c>
      <c r="G7554">
        <v>542</v>
      </c>
      <c r="H7554" t="s">
        <v>54</v>
      </c>
      <c r="I7554">
        <f t="shared" si="237"/>
        <v>9</v>
      </c>
      <c r="J7554">
        <f t="shared" si="236"/>
        <v>1</v>
      </c>
    </row>
    <row r="7555" spans="1:10">
      <c r="A7555" t="s">
        <v>53</v>
      </c>
      <c r="B7555" s="57">
        <v>36421</v>
      </c>
      <c r="C7555">
        <v>1999</v>
      </c>
      <c r="D7555">
        <v>710</v>
      </c>
      <c r="F7555">
        <v>0.02</v>
      </c>
      <c r="G7555">
        <v>509</v>
      </c>
      <c r="H7555" t="s">
        <v>54</v>
      </c>
      <c r="I7555">
        <f t="shared" si="237"/>
        <v>9</v>
      </c>
      <c r="J7555">
        <f t="shared" ref="J7555:J7618" si="238">IF(I7555&lt;7,0,1)</f>
        <v>1</v>
      </c>
    </row>
    <row r="7556" spans="1:10">
      <c r="A7556" t="s">
        <v>53</v>
      </c>
      <c r="B7556" s="57">
        <v>36421</v>
      </c>
      <c r="C7556">
        <v>1999</v>
      </c>
      <c r="D7556">
        <v>710</v>
      </c>
      <c r="F7556">
        <v>5.13</v>
      </c>
      <c r="G7556">
        <v>517</v>
      </c>
      <c r="H7556" t="s">
        <v>54</v>
      </c>
      <c r="I7556">
        <f t="shared" si="237"/>
        <v>9</v>
      </c>
      <c r="J7556">
        <f t="shared" si="238"/>
        <v>1</v>
      </c>
    </row>
    <row r="7557" spans="1:10">
      <c r="A7557" t="s">
        <v>53</v>
      </c>
      <c r="B7557" s="57">
        <v>36421</v>
      </c>
      <c r="C7557">
        <v>1999</v>
      </c>
      <c r="D7557">
        <v>710</v>
      </c>
      <c r="F7557">
        <v>0.04</v>
      </c>
      <c r="G7557">
        <v>518</v>
      </c>
      <c r="H7557" t="s">
        <v>54</v>
      </c>
      <c r="I7557">
        <f t="shared" si="237"/>
        <v>9</v>
      </c>
      <c r="J7557">
        <f t="shared" si="238"/>
        <v>1</v>
      </c>
    </row>
    <row r="7558" spans="1:10">
      <c r="A7558" t="s">
        <v>53</v>
      </c>
      <c r="B7558" s="57">
        <v>36421</v>
      </c>
      <c r="C7558">
        <v>1999</v>
      </c>
      <c r="D7558">
        <v>710</v>
      </c>
      <c r="F7558">
        <v>0.99</v>
      </c>
      <c r="G7558">
        <v>519</v>
      </c>
      <c r="H7558" t="s">
        <v>54</v>
      </c>
      <c r="I7558">
        <f t="shared" si="237"/>
        <v>9</v>
      </c>
      <c r="J7558">
        <f t="shared" si="238"/>
        <v>1</v>
      </c>
    </row>
    <row r="7559" spans="1:10">
      <c r="A7559" t="s">
        <v>53</v>
      </c>
      <c r="B7559" s="57">
        <v>36421</v>
      </c>
      <c r="C7559">
        <v>1999</v>
      </c>
      <c r="D7559">
        <v>710</v>
      </c>
      <c r="F7559">
        <v>1.29</v>
      </c>
      <c r="G7559">
        <v>521</v>
      </c>
      <c r="H7559" t="s">
        <v>54</v>
      </c>
      <c r="I7559">
        <f t="shared" si="237"/>
        <v>9</v>
      </c>
      <c r="J7559">
        <f t="shared" si="238"/>
        <v>1</v>
      </c>
    </row>
    <row r="7560" spans="1:10">
      <c r="A7560" t="s">
        <v>53</v>
      </c>
      <c r="B7560" s="57">
        <v>36421</v>
      </c>
      <c r="C7560">
        <v>1999</v>
      </c>
      <c r="D7560">
        <v>710</v>
      </c>
      <c r="F7560">
        <v>0.42</v>
      </c>
      <c r="G7560">
        <v>523</v>
      </c>
      <c r="H7560" t="s">
        <v>54</v>
      </c>
      <c r="I7560">
        <f t="shared" si="237"/>
        <v>9</v>
      </c>
      <c r="J7560">
        <f t="shared" si="238"/>
        <v>1</v>
      </c>
    </row>
    <row r="7561" spans="1:10">
      <c r="A7561" t="s">
        <v>53</v>
      </c>
      <c r="B7561" s="57">
        <v>36421</v>
      </c>
      <c r="C7561">
        <v>1999</v>
      </c>
      <c r="D7561">
        <v>710</v>
      </c>
      <c r="F7561">
        <v>0.62</v>
      </c>
      <c r="G7561">
        <v>541</v>
      </c>
      <c r="H7561" t="s">
        <v>54</v>
      </c>
      <c r="I7561">
        <f t="shared" si="237"/>
        <v>9</v>
      </c>
      <c r="J7561">
        <f t="shared" si="238"/>
        <v>1</v>
      </c>
    </row>
    <row r="7562" spans="1:10">
      <c r="A7562" t="s">
        <v>53</v>
      </c>
      <c r="B7562" s="57">
        <v>36421</v>
      </c>
      <c r="C7562">
        <v>1999</v>
      </c>
      <c r="D7562">
        <v>710</v>
      </c>
      <c r="F7562">
        <v>0.45</v>
      </c>
      <c r="G7562">
        <v>542</v>
      </c>
      <c r="H7562" t="s">
        <v>54</v>
      </c>
      <c r="I7562">
        <f t="shared" si="237"/>
        <v>9</v>
      </c>
      <c r="J7562">
        <f t="shared" si="238"/>
        <v>1</v>
      </c>
    </row>
    <row r="7563" spans="1:10">
      <c r="A7563" t="s">
        <v>53</v>
      </c>
      <c r="B7563" s="57">
        <v>36421</v>
      </c>
      <c r="C7563">
        <v>1999</v>
      </c>
      <c r="D7563">
        <v>710</v>
      </c>
      <c r="F7563">
        <v>0.47</v>
      </c>
      <c r="G7563">
        <v>610</v>
      </c>
      <c r="H7563" t="s">
        <v>18</v>
      </c>
      <c r="I7563">
        <f t="shared" si="237"/>
        <v>9</v>
      </c>
      <c r="J7563">
        <f t="shared" si="238"/>
        <v>1</v>
      </c>
    </row>
    <row r="7564" spans="1:10">
      <c r="A7564" t="s">
        <v>53</v>
      </c>
      <c r="B7564" s="57">
        <v>36421</v>
      </c>
      <c r="C7564">
        <v>1999</v>
      </c>
      <c r="D7564">
        <v>710</v>
      </c>
      <c r="F7564">
        <v>0.55000000000000004</v>
      </c>
      <c r="G7564">
        <v>620</v>
      </c>
      <c r="H7564" t="s">
        <v>18</v>
      </c>
      <c r="I7564">
        <f t="shared" si="237"/>
        <v>9</v>
      </c>
      <c r="J7564">
        <f t="shared" si="238"/>
        <v>1</v>
      </c>
    </row>
    <row r="7565" spans="1:10">
      <c r="A7565" t="s">
        <v>53</v>
      </c>
      <c r="B7565" s="57">
        <v>36421</v>
      </c>
      <c r="C7565">
        <v>1999</v>
      </c>
      <c r="D7565">
        <v>710</v>
      </c>
      <c r="F7565">
        <v>2.74</v>
      </c>
      <c r="G7565">
        <v>630</v>
      </c>
      <c r="H7565" t="s">
        <v>18</v>
      </c>
      <c r="I7565">
        <f t="shared" si="237"/>
        <v>9</v>
      </c>
      <c r="J7565">
        <f t="shared" si="238"/>
        <v>1</v>
      </c>
    </row>
    <row r="7566" spans="1:10">
      <c r="A7566" t="s">
        <v>53</v>
      </c>
      <c r="B7566" s="57">
        <v>36421</v>
      </c>
      <c r="C7566">
        <v>1999</v>
      </c>
      <c r="D7566">
        <v>710</v>
      </c>
      <c r="F7566">
        <v>7.84</v>
      </c>
      <c r="G7566">
        <v>650</v>
      </c>
      <c r="H7566" t="s">
        <v>18</v>
      </c>
      <c r="I7566">
        <f t="shared" si="237"/>
        <v>9</v>
      </c>
      <c r="J7566">
        <f t="shared" si="238"/>
        <v>1</v>
      </c>
    </row>
    <row r="7567" spans="1:10">
      <c r="A7567" t="s">
        <v>53</v>
      </c>
      <c r="B7567" s="57">
        <v>36421</v>
      </c>
      <c r="C7567">
        <v>1999</v>
      </c>
      <c r="D7567">
        <v>710</v>
      </c>
      <c r="F7567">
        <v>2.12</v>
      </c>
      <c r="G7567">
        <v>659</v>
      </c>
      <c r="H7567" t="s">
        <v>55</v>
      </c>
      <c r="I7567">
        <f t="shared" si="237"/>
        <v>9</v>
      </c>
      <c r="J7567">
        <f t="shared" si="238"/>
        <v>1</v>
      </c>
    </row>
    <row r="7568" spans="1:10">
      <c r="A7568" t="s">
        <v>53</v>
      </c>
      <c r="B7568" s="57">
        <v>36428</v>
      </c>
      <c r="C7568">
        <v>1999</v>
      </c>
      <c r="D7568">
        <v>710</v>
      </c>
      <c r="E7568">
        <v>4495.4399999999996</v>
      </c>
      <c r="F7568">
        <v>1.63</v>
      </c>
      <c r="G7568">
        <v>517</v>
      </c>
      <c r="H7568" t="s">
        <v>54</v>
      </c>
      <c r="I7568">
        <f t="shared" si="237"/>
        <v>9</v>
      </c>
      <c r="J7568">
        <f t="shared" si="238"/>
        <v>1</v>
      </c>
    </row>
    <row r="7569" spans="1:10">
      <c r="A7569" t="s">
        <v>53</v>
      </c>
      <c r="B7569" s="57">
        <v>36428</v>
      </c>
      <c r="C7569">
        <v>1999</v>
      </c>
      <c r="D7569">
        <v>710</v>
      </c>
      <c r="E7569">
        <v>5210.92</v>
      </c>
      <c r="F7569">
        <v>3.72</v>
      </c>
      <c r="G7569">
        <v>610</v>
      </c>
      <c r="H7569" t="s">
        <v>18</v>
      </c>
      <c r="I7569">
        <f t="shared" si="237"/>
        <v>9</v>
      </c>
      <c r="J7569">
        <f t="shared" si="238"/>
        <v>1</v>
      </c>
    </row>
    <row r="7570" spans="1:10">
      <c r="A7570" t="s">
        <v>53</v>
      </c>
      <c r="B7570" s="57">
        <v>36428</v>
      </c>
      <c r="C7570">
        <v>1999</v>
      </c>
      <c r="D7570">
        <v>710</v>
      </c>
      <c r="E7570">
        <v>5210.92</v>
      </c>
      <c r="F7570">
        <v>0.33</v>
      </c>
      <c r="G7570">
        <v>620</v>
      </c>
      <c r="H7570" t="s">
        <v>18</v>
      </c>
      <c r="I7570">
        <f t="shared" si="237"/>
        <v>9</v>
      </c>
      <c r="J7570">
        <f t="shared" si="238"/>
        <v>1</v>
      </c>
    </row>
    <row r="7571" spans="1:10">
      <c r="A7571" t="s">
        <v>53</v>
      </c>
      <c r="B7571" s="57">
        <v>36428</v>
      </c>
      <c r="C7571">
        <v>1999</v>
      </c>
      <c r="D7571">
        <v>710</v>
      </c>
      <c r="E7571">
        <v>5210.92</v>
      </c>
      <c r="F7571">
        <v>9.14</v>
      </c>
      <c r="G7571">
        <v>630</v>
      </c>
      <c r="H7571" t="s">
        <v>18</v>
      </c>
      <c r="I7571">
        <f t="shared" si="237"/>
        <v>9</v>
      </c>
      <c r="J7571">
        <f t="shared" si="238"/>
        <v>1</v>
      </c>
    </row>
    <row r="7572" spans="1:10">
      <c r="A7572" t="s">
        <v>53</v>
      </c>
      <c r="B7572" s="57">
        <v>36428</v>
      </c>
      <c r="C7572">
        <v>1999</v>
      </c>
      <c r="D7572">
        <v>710</v>
      </c>
      <c r="E7572">
        <v>5210.92</v>
      </c>
      <c r="F7572">
        <v>35.049999999999997</v>
      </c>
      <c r="G7572">
        <v>640</v>
      </c>
      <c r="H7572" t="s">
        <v>18</v>
      </c>
      <c r="I7572">
        <f t="shared" si="237"/>
        <v>9</v>
      </c>
      <c r="J7572">
        <f t="shared" si="238"/>
        <v>1</v>
      </c>
    </row>
    <row r="7573" spans="1:10">
      <c r="A7573" t="s">
        <v>53</v>
      </c>
      <c r="B7573" s="57">
        <v>36428</v>
      </c>
      <c r="C7573">
        <v>1999</v>
      </c>
      <c r="D7573">
        <v>710</v>
      </c>
      <c r="E7573">
        <v>5210.92</v>
      </c>
      <c r="F7573">
        <v>40.64</v>
      </c>
      <c r="G7573">
        <v>650</v>
      </c>
      <c r="H7573" t="s">
        <v>18</v>
      </c>
      <c r="I7573">
        <f t="shared" si="237"/>
        <v>9</v>
      </c>
      <c r="J7573">
        <f t="shared" si="238"/>
        <v>1</v>
      </c>
    </row>
    <row r="7574" spans="1:10">
      <c r="A7574" t="s">
        <v>53</v>
      </c>
      <c r="B7574" s="57">
        <v>36428</v>
      </c>
      <c r="C7574">
        <v>1999</v>
      </c>
      <c r="D7574">
        <v>710</v>
      </c>
      <c r="E7574">
        <v>5210.92</v>
      </c>
      <c r="F7574">
        <v>87.9</v>
      </c>
      <c r="G7574">
        <v>659</v>
      </c>
      <c r="H7574" t="s">
        <v>55</v>
      </c>
      <c r="I7574">
        <f t="shared" si="237"/>
        <v>9</v>
      </c>
      <c r="J7574">
        <f t="shared" si="238"/>
        <v>1</v>
      </c>
    </row>
    <row r="7575" spans="1:10">
      <c r="A7575" t="s">
        <v>53</v>
      </c>
      <c r="B7575" s="57">
        <v>36428</v>
      </c>
      <c r="C7575">
        <v>1999</v>
      </c>
      <c r="D7575">
        <v>710</v>
      </c>
      <c r="E7575">
        <v>8547</v>
      </c>
      <c r="F7575">
        <v>0.08</v>
      </c>
      <c r="G7575">
        <v>517</v>
      </c>
      <c r="H7575" t="s">
        <v>54</v>
      </c>
      <c r="I7575">
        <f t="shared" si="237"/>
        <v>9</v>
      </c>
      <c r="J7575">
        <f t="shared" si="238"/>
        <v>1</v>
      </c>
    </row>
    <row r="7576" spans="1:10">
      <c r="A7576" t="s">
        <v>53</v>
      </c>
      <c r="B7576" s="57">
        <v>36428</v>
      </c>
      <c r="C7576">
        <v>1999</v>
      </c>
      <c r="D7576">
        <v>710</v>
      </c>
      <c r="E7576">
        <v>8547</v>
      </c>
      <c r="F7576">
        <v>12.39</v>
      </c>
      <c r="G7576">
        <v>541</v>
      </c>
      <c r="H7576" t="s">
        <v>54</v>
      </c>
      <c r="I7576">
        <f t="shared" si="237"/>
        <v>9</v>
      </c>
      <c r="J7576">
        <f t="shared" si="238"/>
        <v>1</v>
      </c>
    </row>
    <row r="7577" spans="1:10">
      <c r="A7577" t="s">
        <v>53</v>
      </c>
      <c r="B7577" s="57">
        <v>36428</v>
      </c>
      <c r="C7577">
        <v>1999</v>
      </c>
      <c r="D7577">
        <v>710</v>
      </c>
      <c r="E7577">
        <v>8547</v>
      </c>
      <c r="F7577">
        <v>13.03</v>
      </c>
      <c r="G7577">
        <v>542</v>
      </c>
      <c r="H7577" t="s">
        <v>54</v>
      </c>
      <c r="I7577">
        <f t="shared" si="237"/>
        <v>9</v>
      </c>
      <c r="J7577">
        <f t="shared" si="238"/>
        <v>1</v>
      </c>
    </row>
    <row r="7578" spans="1:10">
      <c r="A7578" t="s">
        <v>53</v>
      </c>
      <c r="B7578" s="57">
        <v>36428</v>
      </c>
      <c r="C7578">
        <v>1999</v>
      </c>
      <c r="D7578">
        <v>710</v>
      </c>
      <c r="F7578">
        <v>0.15</v>
      </c>
      <c r="G7578">
        <v>509</v>
      </c>
      <c r="H7578" t="s">
        <v>54</v>
      </c>
      <c r="I7578">
        <f t="shared" si="237"/>
        <v>9</v>
      </c>
      <c r="J7578">
        <f t="shared" si="238"/>
        <v>1</v>
      </c>
    </row>
    <row r="7579" spans="1:10">
      <c r="A7579" t="s">
        <v>53</v>
      </c>
      <c r="B7579" s="57">
        <v>36428</v>
      </c>
      <c r="C7579">
        <v>1999</v>
      </c>
      <c r="D7579">
        <v>710</v>
      </c>
      <c r="F7579">
        <v>0.01</v>
      </c>
      <c r="G7579">
        <v>517</v>
      </c>
      <c r="H7579" t="s">
        <v>54</v>
      </c>
      <c r="I7579">
        <f t="shared" si="237"/>
        <v>9</v>
      </c>
      <c r="J7579">
        <f t="shared" si="238"/>
        <v>1</v>
      </c>
    </row>
    <row r="7580" spans="1:10">
      <c r="A7580" t="s">
        <v>53</v>
      </c>
      <c r="B7580" s="57">
        <v>36428</v>
      </c>
      <c r="C7580">
        <v>1999</v>
      </c>
      <c r="D7580">
        <v>710</v>
      </c>
      <c r="F7580">
        <v>0.12</v>
      </c>
      <c r="G7580">
        <v>518</v>
      </c>
      <c r="H7580" t="s">
        <v>54</v>
      </c>
      <c r="I7580">
        <f t="shared" si="237"/>
        <v>9</v>
      </c>
      <c r="J7580">
        <f t="shared" si="238"/>
        <v>1</v>
      </c>
    </row>
    <row r="7581" spans="1:10">
      <c r="A7581" t="s">
        <v>53</v>
      </c>
      <c r="B7581" s="57">
        <v>36428</v>
      </c>
      <c r="C7581">
        <v>1999</v>
      </c>
      <c r="D7581">
        <v>710</v>
      </c>
      <c r="F7581">
        <v>0.54</v>
      </c>
      <c r="G7581">
        <v>519</v>
      </c>
      <c r="H7581" t="s">
        <v>54</v>
      </c>
      <c r="I7581">
        <f t="shared" si="237"/>
        <v>9</v>
      </c>
      <c r="J7581">
        <f t="shared" si="238"/>
        <v>1</v>
      </c>
    </row>
    <row r="7582" spans="1:10">
      <c r="A7582" t="s">
        <v>53</v>
      </c>
      <c r="B7582" s="57">
        <v>36428</v>
      </c>
      <c r="C7582">
        <v>1999</v>
      </c>
      <c r="D7582">
        <v>710</v>
      </c>
      <c r="F7582">
        <v>0.01</v>
      </c>
      <c r="G7582">
        <v>521</v>
      </c>
      <c r="H7582" t="s">
        <v>54</v>
      </c>
      <c r="I7582">
        <f t="shared" si="237"/>
        <v>9</v>
      </c>
      <c r="J7582">
        <f t="shared" si="238"/>
        <v>1</v>
      </c>
    </row>
    <row r="7583" spans="1:10">
      <c r="A7583" t="s">
        <v>53</v>
      </c>
      <c r="B7583" s="57">
        <v>36428</v>
      </c>
      <c r="C7583">
        <v>1999</v>
      </c>
      <c r="D7583">
        <v>710</v>
      </c>
      <c r="F7583">
        <v>0.3</v>
      </c>
      <c r="G7583">
        <v>541</v>
      </c>
      <c r="H7583" t="s">
        <v>54</v>
      </c>
      <c r="I7583">
        <f t="shared" si="237"/>
        <v>9</v>
      </c>
      <c r="J7583">
        <f t="shared" si="238"/>
        <v>1</v>
      </c>
    </row>
    <row r="7584" spans="1:10">
      <c r="A7584" t="s">
        <v>53</v>
      </c>
      <c r="B7584" s="57">
        <v>36428</v>
      </c>
      <c r="C7584">
        <v>1999</v>
      </c>
      <c r="D7584">
        <v>710</v>
      </c>
      <c r="F7584">
        <v>0.31</v>
      </c>
      <c r="G7584">
        <v>542</v>
      </c>
      <c r="H7584" t="s">
        <v>54</v>
      </c>
      <c r="I7584">
        <f t="shared" si="237"/>
        <v>9</v>
      </c>
      <c r="J7584">
        <f t="shared" si="238"/>
        <v>1</v>
      </c>
    </row>
    <row r="7585" spans="1:10">
      <c r="A7585" t="s">
        <v>53</v>
      </c>
      <c r="B7585" s="57">
        <v>36428</v>
      </c>
      <c r="C7585">
        <v>1999</v>
      </c>
      <c r="D7585">
        <v>710</v>
      </c>
      <c r="F7585">
        <v>0.48</v>
      </c>
      <c r="G7585">
        <v>610</v>
      </c>
      <c r="H7585" t="s">
        <v>18</v>
      </c>
      <c r="I7585">
        <f t="shared" si="237"/>
        <v>9</v>
      </c>
      <c r="J7585">
        <f t="shared" si="238"/>
        <v>1</v>
      </c>
    </row>
    <row r="7586" spans="1:10">
      <c r="A7586" t="s">
        <v>53</v>
      </c>
      <c r="B7586" s="57">
        <v>36428</v>
      </c>
      <c r="C7586">
        <v>1999</v>
      </c>
      <c r="D7586">
        <v>710</v>
      </c>
      <c r="F7586">
        <v>1.02</v>
      </c>
      <c r="G7586">
        <v>620</v>
      </c>
      <c r="H7586" t="s">
        <v>18</v>
      </c>
      <c r="I7586">
        <f t="shared" si="237"/>
        <v>9</v>
      </c>
      <c r="J7586">
        <f t="shared" si="238"/>
        <v>1</v>
      </c>
    </row>
    <row r="7587" spans="1:10">
      <c r="A7587" t="s">
        <v>53</v>
      </c>
      <c r="B7587" s="57">
        <v>36428</v>
      </c>
      <c r="C7587">
        <v>1999</v>
      </c>
      <c r="D7587">
        <v>710</v>
      </c>
      <c r="F7587">
        <v>0.25</v>
      </c>
      <c r="G7587">
        <v>630</v>
      </c>
      <c r="H7587" t="s">
        <v>18</v>
      </c>
      <c r="I7587">
        <f t="shared" si="237"/>
        <v>9</v>
      </c>
      <c r="J7587">
        <f t="shared" si="238"/>
        <v>1</v>
      </c>
    </row>
    <row r="7588" spans="1:10">
      <c r="A7588" t="s">
        <v>53</v>
      </c>
      <c r="B7588" s="57">
        <v>36428</v>
      </c>
      <c r="C7588">
        <v>1999</v>
      </c>
      <c r="D7588">
        <v>710</v>
      </c>
      <c r="F7588">
        <v>0.98</v>
      </c>
      <c r="G7588">
        <v>640</v>
      </c>
      <c r="H7588" t="s">
        <v>18</v>
      </c>
      <c r="I7588">
        <f t="shared" si="237"/>
        <v>9</v>
      </c>
      <c r="J7588">
        <f t="shared" si="238"/>
        <v>1</v>
      </c>
    </row>
    <row r="7589" spans="1:10">
      <c r="A7589" t="s">
        <v>53</v>
      </c>
      <c r="B7589" s="57">
        <v>36428</v>
      </c>
      <c r="C7589">
        <v>1999</v>
      </c>
      <c r="D7589">
        <v>710</v>
      </c>
      <c r="F7589">
        <v>1.72</v>
      </c>
      <c r="G7589">
        <v>650</v>
      </c>
      <c r="H7589" t="s">
        <v>18</v>
      </c>
      <c r="I7589">
        <f t="shared" si="237"/>
        <v>9</v>
      </c>
      <c r="J7589">
        <f t="shared" si="238"/>
        <v>1</v>
      </c>
    </row>
    <row r="7590" spans="1:10">
      <c r="A7590" t="s">
        <v>53</v>
      </c>
      <c r="B7590" s="57">
        <v>36428</v>
      </c>
      <c r="C7590">
        <v>1999</v>
      </c>
      <c r="D7590">
        <v>710</v>
      </c>
      <c r="F7590">
        <v>2.58</v>
      </c>
      <c r="G7590">
        <v>659</v>
      </c>
      <c r="H7590" t="s">
        <v>55</v>
      </c>
      <c r="I7590">
        <f t="shared" ref="I7590:I7653" si="239">MONTH(B7590)</f>
        <v>9</v>
      </c>
      <c r="J7590">
        <f t="shared" si="238"/>
        <v>1</v>
      </c>
    </row>
    <row r="7591" spans="1:10">
      <c r="A7591" t="s">
        <v>53</v>
      </c>
      <c r="B7591" s="57">
        <v>36435</v>
      </c>
      <c r="C7591">
        <v>1999</v>
      </c>
      <c r="D7591">
        <v>710</v>
      </c>
      <c r="E7591">
        <v>4495.4399999999996</v>
      </c>
      <c r="F7591">
        <v>3.18</v>
      </c>
      <c r="G7591">
        <v>517</v>
      </c>
      <c r="H7591" t="s">
        <v>54</v>
      </c>
      <c r="I7591">
        <f t="shared" si="239"/>
        <v>10</v>
      </c>
      <c r="J7591">
        <f t="shared" si="238"/>
        <v>1</v>
      </c>
    </row>
    <row r="7592" spans="1:10">
      <c r="A7592" t="s">
        <v>53</v>
      </c>
      <c r="B7592" s="57">
        <v>36435</v>
      </c>
      <c r="C7592">
        <v>1999</v>
      </c>
      <c r="D7592">
        <v>710</v>
      </c>
      <c r="E7592">
        <v>4495.4399999999996</v>
      </c>
      <c r="F7592">
        <v>4.58</v>
      </c>
      <c r="G7592">
        <v>518</v>
      </c>
      <c r="H7592" t="s">
        <v>54</v>
      </c>
      <c r="I7592">
        <f t="shared" si="239"/>
        <v>10</v>
      </c>
      <c r="J7592">
        <f t="shared" si="238"/>
        <v>1</v>
      </c>
    </row>
    <row r="7593" spans="1:10">
      <c r="A7593" t="s">
        <v>53</v>
      </c>
      <c r="B7593" s="57">
        <v>36435</v>
      </c>
      <c r="C7593">
        <v>1999</v>
      </c>
      <c r="D7593">
        <v>710</v>
      </c>
      <c r="E7593">
        <v>4495.4399999999996</v>
      </c>
      <c r="F7593">
        <v>1.65</v>
      </c>
      <c r="G7593">
        <v>519</v>
      </c>
      <c r="H7593" t="s">
        <v>54</v>
      </c>
      <c r="I7593">
        <f t="shared" si="239"/>
        <v>10</v>
      </c>
      <c r="J7593">
        <f t="shared" si="238"/>
        <v>1</v>
      </c>
    </row>
    <row r="7594" spans="1:10">
      <c r="A7594" t="s">
        <v>53</v>
      </c>
      <c r="B7594" s="57">
        <v>36435</v>
      </c>
      <c r="C7594">
        <v>1999</v>
      </c>
      <c r="D7594">
        <v>710</v>
      </c>
      <c r="E7594">
        <v>4495.4399999999996</v>
      </c>
      <c r="F7594">
        <v>1.96</v>
      </c>
      <c r="G7594">
        <v>541</v>
      </c>
      <c r="H7594" t="s">
        <v>54</v>
      </c>
      <c r="I7594">
        <f t="shared" si="239"/>
        <v>10</v>
      </c>
      <c r="J7594">
        <f t="shared" si="238"/>
        <v>1</v>
      </c>
    </row>
    <row r="7595" spans="1:10">
      <c r="A7595" t="s">
        <v>53</v>
      </c>
      <c r="B7595" s="57">
        <v>36435</v>
      </c>
      <c r="C7595">
        <v>1999</v>
      </c>
      <c r="D7595">
        <v>710</v>
      </c>
      <c r="E7595">
        <v>4563.53</v>
      </c>
      <c r="F7595">
        <v>1.05</v>
      </c>
      <c r="G7595">
        <v>610</v>
      </c>
      <c r="H7595" t="s">
        <v>18</v>
      </c>
      <c r="I7595">
        <f t="shared" si="239"/>
        <v>10</v>
      </c>
      <c r="J7595">
        <f t="shared" si="238"/>
        <v>1</v>
      </c>
    </row>
    <row r="7596" spans="1:10">
      <c r="A7596" t="s">
        <v>53</v>
      </c>
      <c r="B7596" s="57">
        <v>36435</v>
      </c>
      <c r="C7596">
        <v>1999</v>
      </c>
      <c r="D7596">
        <v>710</v>
      </c>
      <c r="E7596">
        <v>4563.53</v>
      </c>
      <c r="F7596">
        <v>1.5</v>
      </c>
      <c r="G7596">
        <v>630</v>
      </c>
      <c r="H7596" t="s">
        <v>18</v>
      </c>
      <c r="I7596">
        <f t="shared" si="239"/>
        <v>10</v>
      </c>
      <c r="J7596">
        <f t="shared" si="238"/>
        <v>1</v>
      </c>
    </row>
    <row r="7597" spans="1:10">
      <c r="A7597" t="s">
        <v>53</v>
      </c>
      <c r="B7597" s="57">
        <v>36435</v>
      </c>
      <c r="C7597">
        <v>1999</v>
      </c>
      <c r="D7597">
        <v>710</v>
      </c>
      <c r="E7597">
        <v>5210.92</v>
      </c>
      <c r="F7597">
        <v>11.02</v>
      </c>
      <c r="G7597">
        <v>610</v>
      </c>
      <c r="H7597" t="s">
        <v>18</v>
      </c>
      <c r="I7597">
        <f t="shared" si="239"/>
        <v>10</v>
      </c>
      <c r="J7597">
        <f t="shared" si="238"/>
        <v>1</v>
      </c>
    </row>
    <row r="7598" spans="1:10">
      <c r="A7598" t="s">
        <v>53</v>
      </c>
      <c r="B7598" s="57">
        <v>36435</v>
      </c>
      <c r="C7598">
        <v>1999</v>
      </c>
      <c r="D7598">
        <v>710</v>
      </c>
      <c r="E7598">
        <v>5210.92</v>
      </c>
      <c r="F7598">
        <v>0.76</v>
      </c>
      <c r="G7598">
        <v>620</v>
      </c>
      <c r="H7598" t="s">
        <v>18</v>
      </c>
      <c r="I7598">
        <f t="shared" si="239"/>
        <v>10</v>
      </c>
      <c r="J7598">
        <f t="shared" si="238"/>
        <v>1</v>
      </c>
    </row>
    <row r="7599" spans="1:10">
      <c r="A7599" t="s">
        <v>53</v>
      </c>
      <c r="B7599" s="57">
        <v>36435</v>
      </c>
      <c r="C7599">
        <v>1999</v>
      </c>
      <c r="D7599">
        <v>710</v>
      </c>
      <c r="E7599">
        <v>5210.92</v>
      </c>
      <c r="F7599">
        <v>166.53</v>
      </c>
      <c r="G7599">
        <v>630</v>
      </c>
      <c r="H7599" t="s">
        <v>18</v>
      </c>
      <c r="I7599">
        <f t="shared" si="239"/>
        <v>10</v>
      </c>
      <c r="J7599">
        <f t="shared" si="238"/>
        <v>1</v>
      </c>
    </row>
    <row r="7600" spans="1:10">
      <c r="A7600" t="s">
        <v>53</v>
      </c>
      <c r="B7600" s="57">
        <v>36435</v>
      </c>
      <c r="C7600">
        <v>1999</v>
      </c>
      <c r="D7600">
        <v>710</v>
      </c>
      <c r="E7600">
        <v>5210.92</v>
      </c>
      <c r="F7600">
        <v>73.58</v>
      </c>
      <c r="G7600">
        <v>640</v>
      </c>
      <c r="H7600" t="s">
        <v>18</v>
      </c>
      <c r="I7600">
        <f t="shared" si="239"/>
        <v>10</v>
      </c>
      <c r="J7600">
        <f t="shared" si="238"/>
        <v>1</v>
      </c>
    </row>
    <row r="7601" spans="1:10">
      <c r="A7601" t="s">
        <v>53</v>
      </c>
      <c r="B7601" s="57">
        <v>36435</v>
      </c>
      <c r="C7601">
        <v>1999</v>
      </c>
      <c r="D7601">
        <v>710</v>
      </c>
      <c r="E7601">
        <v>5210.92</v>
      </c>
      <c r="F7601">
        <v>166.23</v>
      </c>
      <c r="G7601">
        <v>650</v>
      </c>
      <c r="H7601" t="s">
        <v>18</v>
      </c>
      <c r="I7601">
        <f t="shared" si="239"/>
        <v>10</v>
      </c>
      <c r="J7601">
        <f t="shared" si="238"/>
        <v>1</v>
      </c>
    </row>
    <row r="7602" spans="1:10">
      <c r="A7602" t="s">
        <v>53</v>
      </c>
      <c r="B7602" s="57">
        <v>36435</v>
      </c>
      <c r="C7602">
        <v>1999</v>
      </c>
      <c r="D7602">
        <v>710</v>
      </c>
      <c r="E7602">
        <v>5210.92</v>
      </c>
      <c r="F7602">
        <v>135.94</v>
      </c>
      <c r="G7602">
        <v>659</v>
      </c>
      <c r="H7602" t="s">
        <v>55</v>
      </c>
      <c r="I7602">
        <f t="shared" si="239"/>
        <v>10</v>
      </c>
      <c r="J7602">
        <f t="shared" si="238"/>
        <v>1</v>
      </c>
    </row>
    <row r="7603" spans="1:10">
      <c r="A7603" t="s">
        <v>53</v>
      </c>
      <c r="B7603" s="57">
        <v>36435</v>
      </c>
      <c r="C7603">
        <v>1999</v>
      </c>
      <c r="D7603">
        <v>710</v>
      </c>
      <c r="E7603">
        <v>8547</v>
      </c>
      <c r="F7603">
        <v>0.03</v>
      </c>
      <c r="G7603">
        <v>517</v>
      </c>
      <c r="H7603" t="s">
        <v>54</v>
      </c>
      <c r="I7603">
        <f t="shared" si="239"/>
        <v>10</v>
      </c>
      <c r="J7603">
        <f t="shared" si="238"/>
        <v>1</v>
      </c>
    </row>
    <row r="7604" spans="1:10">
      <c r="A7604" t="s">
        <v>53</v>
      </c>
      <c r="B7604" s="57">
        <v>36435</v>
      </c>
      <c r="C7604">
        <v>1999</v>
      </c>
      <c r="D7604">
        <v>710</v>
      </c>
      <c r="E7604">
        <v>8547</v>
      </c>
      <c r="F7604">
        <v>0.75</v>
      </c>
      <c r="G7604">
        <v>541</v>
      </c>
      <c r="H7604" t="s">
        <v>54</v>
      </c>
      <c r="I7604">
        <f t="shared" si="239"/>
        <v>10</v>
      </c>
      <c r="J7604">
        <f t="shared" si="238"/>
        <v>1</v>
      </c>
    </row>
    <row r="7605" spans="1:10">
      <c r="A7605" t="s">
        <v>53</v>
      </c>
      <c r="B7605" s="57">
        <v>36435</v>
      </c>
      <c r="C7605">
        <v>1999</v>
      </c>
      <c r="D7605">
        <v>710</v>
      </c>
      <c r="F7605">
        <v>0.06</v>
      </c>
      <c r="G7605">
        <v>509</v>
      </c>
      <c r="H7605" t="s">
        <v>54</v>
      </c>
      <c r="I7605">
        <f t="shared" si="239"/>
        <v>10</v>
      </c>
      <c r="J7605">
        <f t="shared" si="238"/>
        <v>1</v>
      </c>
    </row>
    <row r="7606" spans="1:10">
      <c r="A7606" t="s">
        <v>53</v>
      </c>
      <c r="B7606" s="57">
        <v>36435</v>
      </c>
      <c r="C7606">
        <v>1999</v>
      </c>
      <c r="D7606">
        <v>710</v>
      </c>
      <c r="F7606">
        <v>0.01</v>
      </c>
      <c r="G7606">
        <v>514</v>
      </c>
      <c r="H7606" t="s">
        <v>54</v>
      </c>
      <c r="I7606">
        <f t="shared" si="239"/>
        <v>10</v>
      </c>
      <c r="J7606">
        <f t="shared" si="238"/>
        <v>1</v>
      </c>
    </row>
    <row r="7607" spans="1:10">
      <c r="A7607" t="s">
        <v>53</v>
      </c>
      <c r="B7607" s="57">
        <v>36435</v>
      </c>
      <c r="C7607">
        <v>1999</v>
      </c>
      <c r="D7607">
        <v>710</v>
      </c>
      <c r="F7607">
        <v>0.21</v>
      </c>
      <c r="G7607">
        <v>517</v>
      </c>
      <c r="H7607" t="s">
        <v>54</v>
      </c>
      <c r="I7607">
        <f t="shared" si="239"/>
        <v>10</v>
      </c>
      <c r="J7607">
        <f t="shared" si="238"/>
        <v>1</v>
      </c>
    </row>
    <row r="7608" spans="1:10">
      <c r="A7608" t="s">
        <v>53</v>
      </c>
      <c r="B7608" s="57">
        <v>36435</v>
      </c>
      <c r="C7608">
        <v>1999</v>
      </c>
      <c r="D7608">
        <v>710</v>
      </c>
      <c r="F7608">
        <v>0.79</v>
      </c>
      <c r="G7608">
        <v>518</v>
      </c>
      <c r="H7608" t="s">
        <v>54</v>
      </c>
      <c r="I7608">
        <f t="shared" si="239"/>
        <v>10</v>
      </c>
      <c r="J7608">
        <f t="shared" si="238"/>
        <v>1</v>
      </c>
    </row>
    <row r="7609" spans="1:10">
      <c r="A7609" t="s">
        <v>53</v>
      </c>
      <c r="B7609" s="57">
        <v>36435</v>
      </c>
      <c r="C7609">
        <v>1999</v>
      </c>
      <c r="D7609">
        <v>710</v>
      </c>
      <c r="F7609">
        <v>0.28999999999999998</v>
      </c>
      <c r="G7609">
        <v>519</v>
      </c>
      <c r="H7609" t="s">
        <v>54</v>
      </c>
      <c r="I7609">
        <f t="shared" si="239"/>
        <v>10</v>
      </c>
      <c r="J7609">
        <f t="shared" si="238"/>
        <v>1</v>
      </c>
    </row>
    <row r="7610" spans="1:10">
      <c r="A7610" t="s">
        <v>53</v>
      </c>
      <c r="B7610" s="57">
        <v>36435</v>
      </c>
      <c r="C7610">
        <v>1999</v>
      </c>
      <c r="D7610">
        <v>710</v>
      </c>
      <c r="F7610">
        <v>0.03</v>
      </c>
      <c r="G7610">
        <v>521</v>
      </c>
      <c r="H7610" t="s">
        <v>54</v>
      </c>
      <c r="I7610">
        <f t="shared" si="239"/>
        <v>10</v>
      </c>
      <c r="J7610">
        <f t="shared" si="238"/>
        <v>1</v>
      </c>
    </row>
    <row r="7611" spans="1:10">
      <c r="A7611" t="s">
        <v>53</v>
      </c>
      <c r="B7611" s="57">
        <v>36435</v>
      </c>
      <c r="C7611">
        <v>1999</v>
      </c>
      <c r="D7611">
        <v>710</v>
      </c>
      <c r="F7611">
        <v>0.04</v>
      </c>
      <c r="G7611">
        <v>541</v>
      </c>
      <c r="H7611" t="s">
        <v>54</v>
      </c>
      <c r="I7611">
        <f t="shared" si="239"/>
        <v>10</v>
      </c>
      <c r="J7611">
        <f t="shared" si="238"/>
        <v>1</v>
      </c>
    </row>
    <row r="7612" spans="1:10">
      <c r="A7612" t="s">
        <v>53</v>
      </c>
      <c r="B7612" s="57">
        <v>36435</v>
      </c>
      <c r="C7612">
        <v>1999</v>
      </c>
      <c r="D7612">
        <v>710</v>
      </c>
      <c r="F7612">
        <v>1.22</v>
      </c>
      <c r="G7612">
        <v>620</v>
      </c>
      <c r="H7612" t="s">
        <v>18</v>
      </c>
      <c r="I7612">
        <f t="shared" si="239"/>
        <v>10</v>
      </c>
      <c r="J7612">
        <f t="shared" si="238"/>
        <v>1</v>
      </c>
    </row>
    <row r="7613" spans="1:10">
      <c r="A7613" t="s">
        <v>53</v>
      </c>
      <c r="B7613" s="57">
        <v>36435</v>
      </c>
      <c r="C7613">
        <v>1999</v>
      </c>
      <c r="D7613">
        <v>710</v>
      </c>
      <c r="F7613">
        <v>5.23</v>
      </c>
      <c r="G7613">
        <v>630</v>
      </c>
      <c r="H7613" t="s">
        <v>18</v>
      </c>
      <c r="I7613">
        <f t="shared" si="239"/>
        <v>10</v>
      </c>
      <c r="J7613">
        <f t="shared" si="238"/>
        <v>1</v>
      </c>
    </row>
    <row r="7614" spans="1:10">
      <c r="A7614" t="s">
        <v>53</v>
      </c>
      <c r="B7614" s="57">
        <v>36435</v>
      </c>
      <c r="C7614">
        <v>1999</v>
      </c>
      <c r="D7614">
        <v>710</v>
      </c>
      <c r="F7614">
        <v>0.02</v>
      </c>
      <c r="G7614">
        <v>649</v>
      </c>
      <c r="H7614" t="s">
        <v>55</v>
      </c>
      <c r="I7614">
        <f t="shared" si="239"/>
        <v>10</v>
      </c>
      <c r="J7614">
        <f t="shared" si="238"/>
        <v>1</v>
      </c>
    </row>
    <row r="7615" spans="1:10">
      <c r="A7615" t="s">
        <v>53</v>
      </c>
      <c r="B7615" s="57">
        <v>36435</v>
      </c>
      <c r="C7615">
        <v>1999</v>
      </c>
      <c r="D7615">
        <v>710</v>
      </c>
      <c r="F7615">
        <v>0.01</v>
      </c>
      <c r="G7615">
        <v>650</v>
      </c>
      <c r="H7615" t="s">
        <v>18</v>
      </c>
      <c r="I7615">
        <f t="shared" si="239"/>
        <v>10</v>
      </c>
      <c r="J7615">
        <f t="shared" si="238"/>
        <v>1</v>
      </c>
    </row>
    <row r="7616" spans="1:10">
      <c r="A7616" t="s">
        <v>53</v>
      </c>
      <c r="B7616" s="57">
        <v>36435</v>
      </c>
      <c r="C7616">
        <v>1999</v>
      </c>
      <c r="D7616">
        <v>710</v>
      </c>
      <c r="F7616">
        <v>0.05</v>
      </c>
      <c r="G7616">
        <v>659</v>
      </c>
      <c r="H7616" t="s">
        <v>55</v>
      </c>
      <c r="I7616">
        <f t="shared" si="239"/>
        <v>10</v>
      </c>
      <c r="J7616">
        <f t="shared" si="238"/>
        <v>1</v>
      </c>
    </row>
    <row r="7617" spans="1:10">
      <c r="A7617" t="s">
        <v>53</v>
      </c>
      <c r="B7617" s="57">
        <v>36435</v>
      </c>
      <c r="C7617">
        <v>1999</v>
      </c>
      <c r="D7617">
        <v>710</v>
      </c>
      <c r="F7617">
        <v>7.91</v>
      </c>
      <c r="G7617">
        <v>690</v>
      </c>
      <c r="H7617" t="s">
        <v>62</v>
      </c>
      <c r="I7617">
        <f t="shared" si="239"/>
        <v>10</v>
      </c>
      <c r="J7617">
        <f t="shared" si="238"/>
        <v>1</v>
      </c>
    </row>
    <row r="7618" spans="1:10">
      <c r="A7618" t="s">
        <v>53</v>
      </c>
      <c r="B7618" s="57">
        <v>36442</v>
      </c>
      <c r="C7618">
        <v>1999</v>
      </c>
      <c r="D7618">
        <v>710</v>
      </c>
      <c r="E7618">
        <v>4495.4399999999996</v>
      </c>
      <c r="F7618">
        <v>3.09</v>
      </c>
      <c r="G7618">
        <v>542</v>
      </c>
      <c r="H7618" t="s">
        <v>54</v>
      </c>
      <c r="I7618">
        <f t="shared" si="239"/>
        <v>10</v>
      </c>
      <c r="J7618">
        <f t="shared" si="238"/>
        <v>1</v>
      </c>
    </row>
    <row r="7619" spans="1:10">
      <c r="A7619" t="s">
        <v>53</v>
      </c>
      <c r="B7619" s="57">
        <v>36442</v>
      </c>
      <c r="C7619">
        <v>1999</v>
      </c>
      <c r="D7619">
        <v>710</v>
      </c>
      <c r="E7619">
        <v>4563.53</v>
      </c>
      <c r="F7619">
        <v>3.2</v>
      </c>
      <c r="G7619">
        <v>610</v>
      </c>
      <c r="H7619" t="s">
        <v>18</v>
      </c>
      <c r="I7619">
        <f t="shared" si="239"/>
        <v>10</v>
      </c>
      <c r="J7619">
        <f t="shared" ref="J7619:J7682" si="240">IF(I7619&lt;7,0,1)</f>
        <v>1</v>
      </c>
    </row>
    <row r="7620" spans="1:10">
      <c r="A7620" t="s">
        <v>53</v>
      </c>
      <c r="B7620" s="57">
        <v>36442</v>
      </c>
      <c r="C7620">
        <v>1999</v>
      </c>
      <c r="D7620">
        <v>710</v>
      </c>
      <c r="E7620">
        <v>4563.53</v>
      </c>
      <c r="F7620">
        <v>6.74</v>
      </c>
      <c r="G7620">
        <v>659</v>
      </c>
      <c r="H7620" t="s">
        <v>55</v>
      </c>
      <c r="I7620">
        <f t="shared" si="239"/>
        <v>10</v>
      </c>
      <c r="J7620">
        <f t="shared" si="240"/>
        <v>1</v>
      </c>
    </row>
    <row r="7621" spans="1:10">
      <c r="A7621" t="s">
        <v>53</v>
      </c>
      <c r="B7621" s="57">
        <v>36442</v>
      </c>
      <c r="C7621">
        <v>1999</v>
      </c>
      <c r="D7621">
        <v>710</v>
      </c>
      <c r="E7621">
        <v>5210.92</v>
      </c>
      <c r="F7621">
        <v>5.39</v>
      </c>
      <c r="G7621">
        <v>620</v>
      </c>
      <c r="H7621" t="s">
        <v>18</v>
      </c>
      <c r="I7621">
        <f t="shared" si="239"/>
        <v>10</v>
      </c>
      <c r="J7621">
        <f t="shared" si="240"/>
        <v>1</v>
      </c>
    </row>
    <row r="7622" spans="1:10">
      <c r="A7622" t="s">
        <v>53</v>
      </c>
      <c r="B7622" s="57">
        <v>36442</v>
      </c>
      <c r="C7622">
        <v>1999</v>
      </c>
      <c r="D7622">
        <v>710</v>
      </c>
      <c r="E7622">
        <v>5210.92</v>
      </c>
      <c r="F7622">
        <v>85.16</v>
      </c>
      <c r="G7622">
        <v>630</v>
      </c>
      <c r="H7622" t="s">
        <v>18</v>
      </c>
      <c r="I7622">
        <f t="shared" si="239"/>
        <v>10</v>
      </c>
      <c r="J7622">
        <f t="shared" si="240"/>
        <v>1</v>
      </c>
    </row>
    <row r="7623" spans="1:10">
      <c r="A7623" t="s">
        <v>53</v>
      </c>
      <c r="B7623" s="57">
        <v>36442</v>
      </c>
      <c r="C7623">
        <v>1999</v>
      </c>
      <c r="D7623">
        <v>710</v>
      </c>
      <c r="E7623">
        <v>5210.92</v>
      </c>
      <c r="F7623">
        <v>21.8</v>
      </c>
      <c r="G7623">
        <v>640</v>
      </c>
      <c r="H7623" t="s">
        <v>18</v>
      </c>
      <c r="I7623">
        <f t="shared" si="239"/>
        <v>10</v>
      </c>
      <c r="J7623">
        <f t="shared" si="240"/>
        <v>1</v>
      </c>
    </row>
    <row r="7624" spans="1:10">
      <c r="A7624" t="s">
        <v>53</v>
      </c>
      <c r="B7624" s="57">
        <v>36442</v>
      </c>
      <c r="C7624">
        <v>1999</v>
      </c>
      <c r="D7624">
        <v>710</v>
      </c>
      <c r="E7624">
        <v>5210.92</v>
      </c>
      <c r="F7624">
        <v>61.69</v>
      </c>
      <c r="G7624">
        <v>650</v>
      </c>
      <c r="H7624" t="s">
        <v>18</v>
      </c>
      <c r="I7624">
        <f t="shared" si="239"/>
        <v>10</v>
      </c>
      <c r="J7624">
        <f t="shared" si="240"/>
        <v>1</v>
      </c>
    </row>
    <row r="7625" spans="1:10">
      <c r="A7625" t="s">
        <v>53</v>
      </c>
      <c r="B7625" s="57">
        <v>36442</v>
      </c>
      <c r="C7625">
        <v>1999</v>
      </c>
      <c r="D7625">
        <v>710</v>
      </c>
      <c r="E7625">
        <v>5210.92</v>
      </c>
      <c r="F7625">
        <v>166.4</v>
      </c>
      <c r="G7625">
        <v>659</v>
      </c>
      <c r="H7625" t="s">
        <v>55</v>
      </c>
      <c r="I7625">
        <f t="shared" si="239"/>
        <v>10</v>
      </c>
      <c r="J7625">
        <f t="shared" si="240"/>
        <v>1</v>
      </c>
    </row>
    <row r="7626" spans="1:10">
      <c r="A7626" t="s">
        <v>53</v>
      </c>
      <c r="B7626" s="57">
        <v>36442</v>
      </c>
      <c r="C7626">
        <v>1999</v>
      </c>
      <c r="D7626">
        <v>710</v>
      </c>
      <c r="E7626">
        <v>8547</v>
      </c>
      <c r="F7626">
        <v>2.91</v>
      </c>
      <c r="G7626">
        <v>541</v>
      </c>
      <c r="H7626" t="s">
        <v>54</v>
      </c>
      <c r="I7626">
        <f t="shared" si="239"/>
        <v>10</v>
      </c>
      <c r="J7626">
        <f t="shared" si="240"/>
        <v>1</v>
      </c>
    </row>
    <row r="7627" spans="1:10">
      <c r="A7627" t="s">
        <v>53</v>
      </c>
      <c r="B7627" s="57">
        <v>36442</v>
      </c>
      <c r="C7627">
        <v>1999</v>
      </c>
      <c r="D7627">
        <v>710</v>
      </c>
      <c r="E7627">
        <v>8547</v>
      </c>
      <c r="F7627">
        <v>4.42</v>
      </c>
      <c r="G7627">
        <v>542</v>
      </c>
      <c r="H7627" t="s">
        <v>54</v>
      </c>
      <c r="I7627">
        <f t="shared" si="239"/>
        <v>10</v>
      </c>
      <c r="J7627">
        <f t="shared" si="240"/>
        <v>1</v>
      </c>
    </row>
    <row r="7628" spans="1:10">
      <c r="A7628" t="s">
        <v>53</v>
      </c>
      <c r="B7628" s="57">
        <v>36442</v>
      </c>
      <c r="C7628">
        <v>1999</v>
      </c>
      <c r="D7628">
        <v>710</v>
      </c>
      <c r="F7628">
        <v>0.1</v>
      </c>
      <c r="G7628">
        <v>509</v>
      </c>
      <c r="H7628" t="s">
        <v>54</v>
      </c>
      <c r="I7628">
        <f t="shared" si="239"/>
        <v>10</v>
      </c>
      <c r="J7628">
        <f t="shared" si="240"/>
        <v>1</v>
      </c>
    </row>
    <row r="7629" spans="1:10">
      <c r="A7629" t="s">
        <v>53</v>
      </c>
      <c r="B7629" s="57">
        <v>36442</v>
      </c>
      <c r="C7629">
        <v>1999</v>
      </c>
      <c r="D7629">
        <v>710</v>
      </c>
      <c r="F7629">
        <v>0.73</v>
      </c>
      <c r="G7629">
        <v>518</v>
      </c>
      <c r="H7629" t="s">
        <v>54</v>
      </c>
      <c r="I7629">
        <f t="shared" si="239"/>
        <v>10</v>
      </c>
      <c r="J7629">
        <f t="shared" si="240"/>
        <v>1</v>
      </c>
    </row>
    <row r="7630" spans="1:10">
      <c r="A7630" t="s">
        <v>53</v>
      </c>
      <c r="B7630" s="57">
        <v>36442</v>
      </c>
      <c r="C7630">
        <v>1999</v>
      </c>
      <c r="D7630">
        <v>710</v>
      </c>
      <c r="F7630">
        <v>0.22</v>
      </c>
      <c r="G7630">
        <v>519</v>
      </c>
      <c r="H7630" t="s">
        <v>54</v>
      </c>
      <c r="I7630">
        <f t="shared" si="239"/>
        <v>10</v>
      </c>
      <c r="J7630">
        <f t="shared" si="240"/>
        <v>1</v>
      </c>
    </row>
    <row r="7631" spans="1:10">
      <c r="A7631" t="s">
        <v>53</v>
      </c>
      <c r="B7631" s="57">
        <v>36442</v>
      </c>
      <c r="C7631">
        <v>1999</v>
      </c>
      <c r="D7631">
        <v>710</v>
      </c>
      <c r="F7631">
        <v>0.02</v>
      </c>
      <c r="G7631">
        <v>541</v>
      </c>
      <c r="H7631" t="s">
        <v>54</v>
      </c>
      <c r="I7631">
        <f t="shared" si="239"/>
        <v>10</v>
      </c>
      <c r="J7631">
        <f t="shared" si="240"/>
        <v>1</v>
      </c>
    </row>
    <row r="7632" spans="1:10">
      <c r="A7632" t="s">
        <v>53</v>
      </c>
      <c r="B7632" s="57">
        <v>36442</v>
      </c>
      <c r="C7632">
        <v>1999</v>
      </c>
      <c r="D7632">
        <v>710</v>
      </c>
      <c r="F7632">
        <v>0.21</v>
      </c>
      <c r="G7632">
        <v>542</v>
      </c>
      <c r="H7632" t="s">
        <v>54</v>
      </c>
      <c r="I7632">
        <f t="shared" si="239"/>
        <v>10</v>
      </c>
      <c r="J7632">
        <f t="shared" si="240"/>
        <v>1</v>
      </c>
    </row>
    <row r="7633" spans="1:10">
      <c r="A7633" t="s">
        <v>53</v>
      </c>
      <c r="B7633" s="57">
        <v>36442</v>
      </c>
      <c r="C7633">
        <v>1999</v>
      </c>
      <c r="D7633">
        <v>710</v>
      </c>
      <c r="F7633">
        <v>9.3800000000000008</v>
      </c>
      <c r="G7633">
        <v>610</v>
      </c>
      <c r="H7633" t="s">
        <v>18</v>
      </c>
      <c r="I7633">
        <f t="shared" si="239"/>
        <v>10</v>
      </c>
      <c r="J7633">
        <f t="shared" si="240"/>
        <v>1</v>
      </c>
    </row>
    <row r="7634" spans="1:10">
      <c r="A7634" t="s">
        <v>53</v>
      </c>
      <c r="B7634" s="57">
        <v>36442</v>
      </c>
      <c r="C7634">
        <v>1999</v>
      </c>
      <c r="D7634">
        <v>710</v>
      </c>
      <c r="F7634">
        <v>18.5</v>
      </c>
      <c r="G7634">
        <v>620</v>
      </c>
      <c r="H7634" t="s">
        <v>18</v>
      </c>
      <c r="I7634">
        <f t="shared" si="239"/>
        <v>10</v>
      </c>
      <c r="J7634">
        <f t="shared" si="240"/>
        <v>1</v>
      </c>
    </row>
    <row r="7635" spans="1:10">
      <c r="A7635" t="s">
        <v>53</v>
      </c>
      <c r="B7635" s="57">
        <v>36442</v>
      </c>
      <c r="C7635">
        <v>1999</v>
      </c>
      <c r="D7635">
        <v>710</v>
      </c>
      <c r="F7635">
        <v>69.52</v>
      </c>
      <c r="G7635">
        <v>630</v>
      </c>
      <c r="H7635" t="s">
        <v>18</v>
      </c>
      <c r="I7635">
        <f t="shared" si="239"/>
        <v>10</v>
      </c>
      <c r="J7635">
        <f t="shared" si="240"/>
        <v>1</v>
      </c>
    </row>
    <row r="7636" spans="1:10">
      <c r="A7636" t="s">
        <v>53</v>
      </c>
      <c r="B7636" s="57">
        <v>36442</v>
      </c>
      <c r="C7636">
        <v>1999</v>
      </c>
      <c r="D7636">
        <v>710</v>
      </c>
      <c r="F7636">
        <v>0.1</v>
      </c>
      <c r="G7636">
        <v>640</v>
      </c>
      <c r="H7636" t="s">
        <v>18</v>
      </c>
      <c r="I7636">
        <f t="shared" si="239"/>
        <v>10</v>
      </c>
      <c r="J7636">
        <f t="shared" si="240"/>
        <v>1</v>
      </c>
    </row>
    <row r="7637" spans="1:10">
      <c r="A7637" t="s">
        <v>53</v>
      </c>
      <c r="B7637" s="57">
        <v>36442</v>
      </c>
      <c r="C7637">
        <v>1999</v>
      </c>
      <c r="D7637">
        <v>710</v>
      </c>
      <c r="F7637">
        <v>0.01</v>
      </c>
      <c r="G7637">
        <v>649</v>
      </c>
      <c r="H7637" t="s">
        <v>55</v>
      </c>
      <c r="I7637">
        <f t="shared" si="239"/>
        <v>10</v>
      </c>
      <c r="J7637">
        <f t="shared" si="240"/>
        <v>1</v>
      </c>
    </row>
    <row r="7638" spans="1:10">
      <c r="A7638" t="s">
        <v>53</v>
      </c>
      <c r="B7638" s="57">
        <v>36442</v>
      </c>
      <c r="C7638">
        <v>1999</v>
      </c>
      <c r="D7638">
        <v>710</v>
      </c>
      <c r="F7638">
        <v>0.08</v>
      </c>
      <c r="G7638">
        <v>650</v>
      </c>
      <c r="H7638" t="s">
        <v>18</v>
      </c>
      <c r="I7638">
        <f t="shared" si="239"/>
        <v>10</v>
      </c>
      <c r="J7638">
        <f t="shared" si="240"/>
        <v>1</v>
      </c>
    </row>
    <row r="7639" spans="1:10">
      <c r="A7639" t="s">
        <v>53</v>
      </c>
      <c r="B7639" s="57">
        <v>36442</v>
      </c>
      <c r="C7639">
        <v>1999</v>
      </c>
      <c r="D7639">
        <v>710</v>
      </c>
      <c r="F7639">
        <v>0.03</v>
      </c>
      <c r="G7639">
        <v>659</v>
      </c>
      <c r="H7639" t="s">
        <v>55</v>
      </c>
      <c r="I7639">
        <f t="shared" si="239"/>
        <v>10</v>
      </c>
      <c r="J7639">
        <f t="shared" si="240"/>
        <v>1</v>
      </c>
    </row>
    <row r="7640" spans="1:10">
      <c r="A7640" t="s">
        <v>53</v>
      </c>
      <c r="B7640" s="57">
        <v>36449</v>
      </c>
      <c r="C7640">
        <v>1999</v>
      </c>
      <c r="D7640">
        <v>710</v>
      </c>
      <c r="E7640">
        <v>4495.4399999999996</v>
      </c>
      <c r="F7640">
        <v>0.2</v>
      </c>
      <c r="G7640">
        <v>509</v>
      </c>
      <c r="H7640" t="s">
        <v>54</v>
      </c>
      <c r="I7640">
        <f t="shared" si="239"/>
        <v>10</v>
      </c>
      <c r="J7640">
        <f t="shared" si="240"/>
        <v>1</v>
      </c>
    </row>
    <row r="7641" spans="1:10">
      <c r="A7641" t="s">
        <v>53</v>
      </c>
      <c r="B7641" s="57">
        <v>36449</v>
      </c>
      <c r="C7641">
        <v>1999</v>
      </c>
      <c r="D7641">
        <v>710</v>
      </c>
      <c r="E7641">
        <v>4495.4399999999996</v>
      </c>
      <c r="F7641">
        <v>0.46</v>
      </c>
      <c r="G7641">
        <v>517</v>
      </c>
      <c r="H7641" t="s">
        <v>54</v>
      </c>
      <c r="I7641">
        <f t="shared" si="239"/>
        <v>10</v>
      </c>
      <c r="J7641">
        <f t="shared" si="240"/>
        <v>1</v>
      </c>
    </row>
    <row r="7642" spans="1:10">
      <c r="A7642" t="s">
        <v>53</v>
      </c>
      <c r="B7642" s="57">
        <v>36449</v>
      </c>
      <c r="C7642">
        <v>1999</v>
      </c>
      <c r="D7642">
        <v>710</v>
      </c>
      <c r="E7642">
        <v>4495.4399999999996</v>
      </c>
      <c r="F7642">
        <v>0.7</v>
      </c>
      <c r="G7642">
        <v>519</v>
      </c>
      <c r="H7642" t="s">
        <v>54</v>
      </c>
      <c r="I7642">
        <f t="shared" si="239"/>
        <v>10</v>
      </c>
      <c r="J7642">
        <f t="shared" si="240"/>
        <v>1</v>
      </c>
    </row>
    <row r="7643" spans="1:10">
      <c r="A7643" t="s">
        <v>53</v>
      </c>
      <c r="B7643" s="57">
        <v>36449</v>
      </c>
      <c r="C7643">
        <v>1999</v>
      </c>
      <c r="D7643">
        <v>710</v>
      </c>
      <c r="E7643">
        <v>4495.4399999999996</v>
      </c>
      <c r="F7643">
        <v>0.19</v>
      </c>
      <c r="G7643">
        <v>541</v>
      </c>
      <c r="H7643" t="s">
        <v>54</v>
      </c>
      <c r="I7643">
        <f t="shared" si="239"/>
        <v>10</v>
      </c>
      <c r="J7643">
        <f t="shared" si="240"/>
        <v>1</v>
      </c>
    </row>
    <row r="7644" spans="1:10">
      <c r="A7644" t="s">
        <v>53</v>
      </c>
      <c r="B7644" s="57">
        <v>36449</v>
      </c>
      <c r="C7644">
        <v>1999</v>
      </c>
      <c r="D7644">
        <v>710</v>
      </c>
      <c r="E7644">
        <v>4495.4399999999996</v>
      </c>
      <c r="F7644">
        <v>5.46</v>
      </c>
      <c r="G7644">
        <v>542</v>
      </c>
      <c r="H7644" t="s">
        <v>54</v>
      </c>
      <c r="I7644">
        <f t="shared" si="239"/>
        <v>10</v>
      </c>
      <c r="J7644">
        <f t="shared" si="240"/>
        <v>1</v>
      </c>
    </row>
    <row r="7645" spans="1:10">
      <c r="A7645" t="s">
        <v>53</v>
      </c>
      <c r="B7645" s="57">
        <v>36449</v>
      </c>
      <c r="C7645">
        <v>1999</v>
      </c>
      <c r="D7645">
        <v>710</v>
      </c>
      <c r="E7645">
        <v>4563.53</v>
      </c>
      <c r="F7645">
        <v>2.52</v>
      </c>
      <c r="G7645">
        <v>610</v>
      </c>
      <c r="H7645" t="s">
        <v>18</v>
      </c>
      <c r="I7645">
        <f t="shared" si="239"/>
        <v>10</v>
      </c>
      <c r="J7645">
        <f t="shared" si="240"/>
        <v>1</v>
      </c>
    </row>
    <row r="7646" spans="1:10">
      <c r="A7646" t="s">
        <v>53</v>
      </c>
      <c r="B7646" s="57">
        <v>36449</v>
      </c>
      <c r="C7646">
        <v>1999</v>
      </c>
      <c r="D7646">
        <v>710</v>
      </c>
      <c r="E7646">
        <v>4563.53</v>
      </c>
      <c r="F7646">
        <v>14.55</v>
      </c>
      <c r="G7646">
        <v>659</v>
      </c>
      <c r="H7646" t="s">
        <v>55</v>
      </c>
      <c r="I7646">
        <f t="shared" si="239"/>
        <v>10</v>
      </c>
      <c r="J7646">
        <f t="shared" si="240"/>
        <v>1</v>
      </c>
    </row>
    <row r="7647" spans="1:10">
      <c r="A7647" t="s">
        <v>53</v>
      </c>
      <c r="B7647" s="57">
        <v>36449</v>
      </c>
      <c r="C7647">
        <v>1999</v>
      </c>
      <c r="D7647">
        <v>710</v>
      </c>
      <c r="E7647">
        <v>5210.92</v>
      </c>
      <c r="F7647">
        <v>3.09</v>
      </c>
      <c r="G7647">
        <v>610</v>
      </c>
      <c r="H7647" t="s">
        <v>18</v>
      </c>
      <c r="I7647">
        <f t="shared" si="239"/>
        <v>10</v>
      </c>
      <c r="J7647">
        <f t="shared" si="240"/>
        <v>1</v>
      </c>
    </row>
    <row r="7648" spans="1:10">
      <c r="A7648" t="s">
        <v>53</v>
      </c>
      <c r="B7648" s="57">
        <v>36449</v>
      </c>
      <c r="C7648">
        <v>1999</v>
      </c>
      <c r="D7648">
        <v>710</v>
      </c>
      <c r="E7648">
        <v>5210.92</v>
      </c>
      <c r="F7648">
        <v>2.1800000000000002</v>
      </c>
      <c r="G7648">
        <v>620</v>
      </c>
      <c r="H7648" t="s">
        <v>18</v>
      </c>
      <c r="I7648">
        <f t="shared" si="239"/>
        <v>10</v>
      </c>
      <c r="J7648">
        <f t="shared" si="240"/>
        <v>1</v>
      </c>
    </row>
    <row r="7649" spans="1:10">
      <c r="A7649" t="s">
        <v>53</v>
      </c>
      <c r="B7649" s="57">
        <v>36449</v>
      </c>
      <c r="C7649">
        <v>1999</v>
      </c>
      <c r="D7649">
        <v>710</v>
      </c>
      <c r="E7649">
        <v>5210.92</v>
      </c>
      <c r="F7649">
        <v>68.150000000000006</v>
      </c>
      <c r="G7649">
        <v>630</v>
      </c>
      <c r="H7649" t="s">
        <v>18</v>
      </c>
      <c r="I7649">
        <f t="shared" si="239"/>
        <v>10</v>
      </c>
      <c r="J7649">
        <f t="shared" si="240"/>
        <v>1</v>
      </c>
    </row>
    <row r="7650" spans="1:10">
      <c r="A7650" t="s">
        <v>53</v>
      </c>
      <c r="B7650" s="57">
        <v>36449</v>
      </c>
      <c r="C7650">
        <v>1999</v>
      </c>
      <c r="D7650">
        <v>710</v>
      </c>
      <c r="E7650">
        <v>5210.92</v>
      </c>
      <c r="F7650">
        <v>52.23</v>
      </c>
      <c r="G7650">
        <v>640</v>
      </c>
      <c r="H7650" t="s">
        <v>18</v>
      </c>
      <c r="I7650">
        <f t="shared" si="239"/>
        <v>10</v>
      </c>
      <c r="J7650">
        <f t="shared" si="240"/>
        <v>1</v>
      </c>
    </row>
    <row r="7651" spans="1:10">
      <c r="A7651" t="s">
        <v>53</v>
      </c>
      <c r="B7651" s="57">
        <v>36449</v>
      </c>
      <c r="C7651">
        <v>1999</v>
      </c>
      <c r="D7651">
        <v>710</v>
      </c>
      <c r="E7651">
        <v>5210.92</v>
      </c>
      <c r="F7651">
        <v>46.75</v>
      </c>
      <c r="G7651">
        <v>650</v>
      </c>
      <c r="H7651" t="s">
        <v>18</v>
      </c>
      <c r="I7651">
        <f t="shared" si="239"/>
        <v>10</v>
      </c>
      <c r="J7651">
        <f t="shared" si="240"/>
        <v>1</v>
      </c>
    </row>
    <row r="7652" spans="1:10">
      <c r="A7652" t="s">
        <v>53</v>
      </c>
      <c r="B7652" s="57">
        <v>36449</v>
      </c>
      <c r="C7652">
        <v>1999</v>
      </c>
      <c r="D7652">
        <v>710</v>
      </c>
      <c r="E7652">
        <v>5210.92</v>
      </c>
      <c r="F7652">
        <v>85.45</v>
      </c>
      <c r="G7652">
        <v>659</v>
      </c>
      <c r="H7652" t="s">
        <v>55</v>
      </c>
      <c r="I7652">
        <f t="shared" si="239"/>
        <v>10</v>
      </c>
      <c r="J7652">
        <f t="shared" si="240"/>
        <v>1</v>
      </c>
    </row>
    <row r="7653" spans="1:10">
      <c r="A7653" t="s">
        <v>53</v>
      </c>
      <c r="B7653" s="57">
        <v>36449</v>
      </c>
      <c r="C7653">
        <v>1999</v>
      </c>
      <c r="D7653">
        <v>710</v>
      </c>
      <c r="E7653">
        <v>8547</v>
      </c>
      <c r="F7653">
        <v>2.34</v>
      </c>
      <c r="G7653">
        <v>519</v>
      </c>
      <c r="H7653" t="s">
        <v>54</v>
      </c>
      <c r="I7653">
        <f t="shared" si="239"/>
        <v>10</v>
      </c>
      <c r="J7653">
        <f t="shared" si="240"/>
        <v>1</v>
      </c>
    </row>
    <row r="7654" spans="1:10">
      <c r="A7654" t="s">
        <v>53</v>
      </c>
      <c r="B7654" s="57">
        <v>36449</v>
      </c>
      <c r="C7654">
        <v>1999</v>
      </c>
      <c r="D7654">
        <v>710</v>
      </c>
      <c r="E7654">
        <v>8547</v>
      </c>
      <c r="F7654">
        <v>5.29</v>
      </c>
      <c r="G7654">
        <v>541</v>
      </c>
      <c r="H7654" t="s">
        <v>54</v>
      </c>
      <c r="I7654">
        <f t="shared" ref="I7654:I7717" si="241">MONTH(B7654)</f>
        <v>10</v>
      </c>
      <c r="J7654">
        <f t="shared" si="240"/>
        <v>1</v>
      </c>
    </row>
    <row r="7655" spans="1:10">
      <c r="A7655" t="s">
        <v>53</v>
      </c>
      <c r="B7655" s="57">
        <v>36449</v>
      </c>
      <c r="C7655">
        <v>1999</v>
      </c>
      <c r="D7655">
        <v>710</v>
      </c>
      <c r="E7655">
        <v>8547</v>
      </c>
      <c r="F7655">
        <v>8.83</v>
      </c>
      <c r="G7655">
        <v>542</v>
      </c>
      <c r="H7655" t="s">
        <v>54</v>
      </c>
      <c r="I7655">
        <f t="shared" si="241"/>
        <v>10</v>
      </c>
      <c r="J7655">
        <f t="shared" si="240"/>
        <v>1</v>
      </c>
    </row>
    <row r="7656" spans="1:10">
      <c r="A7656" t="s">
        <v>53</v>
      </c>
      <c r="B7656" s="57">
        <v>36449</v>
      </c>
      <c r="C7656">
        <v>1999</v>
      </c>
      <c r="D7656">
        <v>710</v>
      </c>
      <c r="F7656">
        <v>2.2799999999999998</v>
      </c>
      <c r="G7656">
        <v>509</v>
      </c>
      <c r="H7656" t="s">
        <v>54</v>
      </c>
      <c r="I7656">
        <f t="shared" si="241"/>
        <v>10</v>
      </c>
      <c r="J7656">
        <f t="shared" si="240"/>
        <v>1</v>
      </c>
    </row>
    <row r="7657" spans="1:10">
      <c r="A7657" t="s">
        <v>53</v>
      </c>
      <c r="B7657" s="57">
        <v>36449</v>
      </c>
      <c r="C7657">
        <v>1999</v>
      </c>
      <c r="D7657">
        <v>710</v>
      </c>
      <c r="F7657">
        <v>0.49</v>
      </c>
      <c r="G7657">
        <v>517</v>
      </c>
      <c r="H7657" t="s">
        <v>54</v>
      </c>
      <c r="I7657">
        <f t="shared" si="241"/>
        <v>10</v>
      </c>
      <c r="J7657">
        <f t="shared" si="240"/>
        <v>1</v>
      </c>
    </row>
    <row r="7658" spans="1:10">
      <c r="A7658" t="s">
        <v>53</v>
      </c>
      <c r="B7658" s="57">
        <v>36449</v>
      </c>
      <c r="C7658">
        <v>1999</v>
      </c>
      <c r="D7658">
        <v>710</v>
      </c>
      <c r="F7658">
        <v>0.06</v>
      </c>
      <c r="G7658">
        <v>518</v>
      </c>
      <c r="H7658" t="s">
        <v>54</v>
      </c>
      <c r="I7658">
        <f t="shared" si="241"/>
        <v>10</v>
      </c>
      <c r="J7658">
        <f t="shared" si="240"/>
        <v>1</v>
      </c>
    </row>
    <row r="7659" spans="1:10">
      <c r="A7659" t="s">
        <v>53</v>
      </c>
      <c r="B7659" s="57">
        <v>36449</v>
      </c>
      <c r="C7659">
        <v>1999</v>
      </c>
      <c r="D7659">
        <v>710</v>
      </c>
      <c r="F7659">
        <v>0.21</v>
      </c>
      <c r="G7659">
        <v>519</v>
      </c>
      <c r="H7659" t="s">
        <v>54</v>
      </c>
      <c r="I7659">
        <f t="shared" si="241"/>
        <v>10</v>
      </c>
      <c r="J7659">
        <f t="shared" si="240"/>
        <v>1</v>
      </c>
    </row>
    <row r="7660" spans="1:10">
      <c r="A7660" t="s">
        <v>53</v>
      </c>
      <c r="B7660" s="57">
        <v>36449</v>
      </c>
      <c r="C7660">
        <v>1999</v>
      </c>
      <c r="D7660">
        <v>710</v>
      </c>
      <c r="F7660">
        <v>0.02</v>
      </c>
      <c r="G7660">
        <v>523</v>
      </c>
      <c r="H7660" t="s">
        <v>54</v>
      </c>
      <c r="I7660">
        <f t="shared" si="241"/>
        <v>10</v>
      </c>
      <c r="J7660">
        <f t="shared" si="240"/>
        <v>1</v>
      </c>
    </row>
    <row r="7661" spans="1:10">
      <c r="A7661" t="s">
        <v>53</v>
      </c>
      <c r="B7661" s="57">
        <v>36449</v>
      </c>
      <c r="C7661">
        <v>1999</v>
      </c>
      <c r="D7661">
        <v>710</v>
      </c>
      <c r="F7661">
        <v>0.25</v>
      </c>
      <c r="G7661">
        <v>541</v>
      </c>
      <c r="H7661" t="s">
        <v>54</v>
      </c>
      <c r="I7661">
        <f t="shared" si="241"/>
        <v>10</v>
      </c>
      <c r="J7661">
        <f t="shared" si="240"/>
        <v>1</v>
      </c>
    </row>
    <row r="7662" spans="1:10">
      <c r="A7662" t="s">
        <v>53</v>
      </c>
      <c r="B7662" s="57">
        <v>36449</v>
      </c>
      <c r="C7662">
        <v>1999</v>
      </c>
      <c r="D7662">
        <v>710</v>
      </c>
      <c r="F7662">
        <v>0.71</v>
      </c>
      <c r="G7662">
        <v>542</v>
      </c>
      <c r="H7662" t="s">
        <v>54</v>
      </c>
      <c r="I7662">
        <f t="shared" si="241"/>
        <v>10</v>
      </c>
      <c r="J7662">
        <f t="shared" si="240"/>
        <v>1</v>
      </c>
    </row>
    <row r="7663" spans="1:10">
      <c r="A7663" t="s">
        <v>53</v>
      </c>
      <c r="B7663" s="57">
        <v>36449</v>
      </c>
      <c r="C7663">
        <v>1999</v>
      </c>
      <c r="D7663">
        <v>710</v>
      </c>
      <c r="F7663">
        <v>9.1</v>
      </c>
      <c r="G7663">
        <v>610</v>
      </c>
      <c r="H7663" t="s">
        <v>18</v>
      </c>
      <c r="I7663">
        <f t="shared" si="241"/>
        <v>10</v>
      </c>
      <c r="J7663">
        <f t="shared" si="240"/>
        <v>1</v>
      </c>
    </row>
    <row r="7664" spans="1:10">
      <c r="A7664" t="s">
        <v>53</v>
      </c>
      <c r="B7664" s="57">
        <v>36449</v>
      </c>
      <c r="C7664">
        <v>1999</v>
      </c>
      <c r="D7664">
        <v>710</v>
      </c>
      <c r="F7664">
        <v>1.93</v>
      </c>
      <c r="G7664">
        <v>620</v>
      </c>
      <c r="H7664" t="s">
        <v>18</v>
      </c>
      <c r="I7664">
        <f t="shared" si="241"/>
        <v>10</v>
      </c>
      <c r="J7664">
        <f t="shared" si="240"/>
        <v>1</v>
      </c>
    </row>
    <row r="7665" spans="1:10">
      <c r="A7665" t="s">
        <v>53</v>
      </c>
      <c r="B7665" s="57">
        <v>36449</v>
      </c>
      <c r="C7665">
        <v>1999</v>
      </c>
      <c r="D7665">
        <v>710</v>
      </c>
      <c r="F7665">
        <v>38.26</v>
      </c>
      <c r="G7665">
        <v>630</v>
      </c>
      <c r="H7665" t="s">
        <v>18</v>
      </c>
      <c r="I7665">
        <f t="shared" si="241"/>
        <v>10</v>
      </c>
      <c r="J7665">
        <f t="shared" si="240"/>
        <v>1</v>
      </c>
    </row>
    <row r="7666" spans="1:10">
      <c r="A7666" t="s">
        <v>53</v>
      </c>
      <c r="B7666" s="57">
        <v>36449</v>
      </c>
      <c r="C7666">
        <v>1999</v>
      </c>
      <c r="D7666">
        <v>710</v>
      </c>
      <c r="F7666">
        <v>0.01</v>
      </c>
      <c r="G7666">
        <v>649</v>
      </c>
      <c r="H7666" t="s">
        <v>55</v>
      </c>
      <c r="I7666">
        <f t="shared" si="241"/>
        <v>10</v>
      </c>
      <c r="J7666">
        <f t="shared" si="240"/>
        <v>1</v>
      </c>
    </row>
    <row r="7667" spans="1:10">
      <c r="A7667" t="s">
        <v>53</v>
      </c>
      <c r="B7667" s="57">
        <v>36449</v>
      </c>
      <c r="C7667">
        <v>1999</v>
      </c>
      <c r="D7667">
        <v>710</v>
      </c>
      <c r="F7667">
        <v>0.01</v>
      </c>
      <c r="G7667">
        <v>659</v>
      </c>
      <c r="H7667" t="s">
        <v>55</v>
      </c>
      <c r="I7667">
        <f t="shared" si="241"/>
        <v>10</v>
      </c>
      <c r="J7667">
        <f t="shared" si="240"/>
        <v>1</v>
      </c>
    </row>
    <row r="7668" spans="1:10">
      <c r="A7668" t="s">
        <v>53</v>
      </c>
      <c r="B7668" s="57">
        <v>36456</v>
      </c>
      <c r="C7668">
        <v>1999</v>
      </c>
      <c r="D7668">
        <v>710</v>
      </c>
      <c r="E7668">
        <v>4495.4399999999996</v>
      </c>
      <c r="F7668">
        <v>0.02</v>
      </c>
      <c r="G7668">
        <v>517</v>
      </c>
      <c r="H7668" t="s">
        <v>54</v>
      </c>
      <c r="I7668">
        <f t="shared" si="241"/>
        <v>10</v>
      </c>
      <c r="J7668">
        <f t="shared" si="240"/>
        <v>1</v>
      </c>
    </row>
    <row r="7669" spans="1:10">
      <c r="A7669" t="s">
        <v>53</v>
      </c>
      <c r="B7669" s="57">
        <v>36456</v>
      </c>
      <c r="C7669">
        <v>1999</v>
      </c>
      <c r="D7669">
        <v>710</v>
      </c>
      <c r="E7669">
        <v>4495.4399999999996</v>
      </c>
      <c r="F7669">
        <v>1.29</v>
      </c>
      <c r="G7669">
        <v>518</v>
      </c>
      <c r="H7669" t="s">
        <v>54</v>
      </c>
      <c r="I7669">
        <f t="shared" si="241"/>
        <v>10</v>
      </c>
      <c r="J7669">
        <f t="shared" si="240"/>
        <v>1</v>
      </c>
    </row>
    <row r="7670" spans="1:10">
      <c r="A7670" t="s">
        <v>53</v>
      </c>
      <c r="B7670" s="57">
        <v>36456</v>
      </c>
      <c r="C7670">
        <v>1999</v>
      </c>
      <c r="D7670">
        <v>710</v>
      </c>
      <c r="E7670">
        <v>4495.4399999999996</v>
      </c>
      <c r="F7670">
        <v>0.12</v>
      </c>
      <c r="G7670">
        <v>519</v>
      </c>
      <c r="H7670" t="s">
        <v>54</v>
      </c>
      <c r="I7670">
        <f t="shared" si="241"/>
        <v>10</v>
      </c>
      <c r="J7670">
        <f t="shared" si="240"/>
        <v>1</v>
      </c>
    </row>
    <row r="7671" spans="1:10">
      <c r="A7671" t="s">
        <v>53</v>
      </c>
      <c r="B7671" s="57">
        <v>36456</v>
      </c>
      <c r="C7671">
        <v>1999</v>
      </c>
      <c r="D7671">
        <v>710</v>
      </c>
      <c r="E7671">
        <v>4495.4399999999996</v>
      </c>
      <c r="F7671">
        <v>2.94</v>
      </c>
      <c r="G7671">
        <v>541</v>
      </c>
      <c r="H7671" t="s">
        <v>54</v>
      </c>
      <c r="I7671">
        <f t="shared" si="241"/>
        <v>10</v>
      </c>
      <c r="J7671">
        <f t="shared" si="240"/>
        <v>1</v>
      </c>
    </row>
    <row r="7672" spans="1:10">
      <c r="A7672" t="s">
        <v>53</v>
      </c>
      <c r="B7672" s="57">
        <v>36456</v>
      </c>
      <c r="C7672">
        <v>1999</v>
      </c>
      <c r="D7672">
        <v>710</v>
      </c>
      <c r="E7672">
        <v>4563.53</v>
      </c>
      <c r="F7672">
        <v>6.64</v>
      </c>
      <c r="G7672">
        <v>659</v>
      </c>
      <c r="H7672" t="s">
        <v>55</v>
      </c>
      <c r="I7672">
        <f t="shared" si="241"/>
        <v>10</v>
      </c>
      <c r="J7672">
        <f t="shared" si="240"/>
        <v>1</v>
      </c>
    </row>
    <row r="7673" spans="1:10">
      <c r="A7673" t="s">
        <v>53</v>
      </c>
      <c r="B7673" s="57">
        <v>36456</v>
      </c>
      <c r="C7673">
        <v>1999</v>
      </c>
      <c r="D7673">
        <v>710</v>
      </c>
      <c r="E7673">
        <v>5210.92</v>
      </c>
      <c r="F7673">
        <v>15.35</v>
      </c>
      <c r="G7673">
        <v>630</v>
      </c>
      <c r="H7673" t="s">
        <v>18</v>
      </c>
      <c r="I7673">
        <f t="shared" si="241"/>
        <v>10</v>
      </c>
      <c r="J7673">
        <f t="shared" si="240"/>
        <v>1</v>
      </c>
    </row>
    <row r="7674" spans="1:10">
      <c r="A7674" t="s">
        <v>53</v>
      </c>
      <c r="B7674" s="57">
        <v>36456</v>
      </c>
      <c r="C7674">
        <v>1999</v>
      </c>
      <c r="D7674">
        <v>710</v>
      </c>
      <c r="E7674">
        <v>5210.92</v>
      </c>
      <c r="F7674">
        <v>1.36</v>
      </c>
      <c r="G7674">
        <v>640</v>
      </c>
      <c r="H7674" t="s">
        <v>18</v>
      </c>
      <c r="I7674">
        <f t="shared" si="241"/>
        <v>10</v>
      </c>
      <c r="J7674">
        <f t="shared" si="240"/>
        <v>1</v>
      </c>
    </row>
    <row r="7675" spans="1:10">
      <c r="A7675" t="s">
        <v>53</v>
      </c>
      <c r="B7675" s="57">
        <v>36456</v>
      </c>
      <c r="C7675">
        <v>1999</v>
      </c>
      <c r="D7675">
        <v>710</v>
      </c>
      <c r="E7675">
        <v>5210.92</v>
      </c>
      <c r="F7675">
        <v>18.64</v>
      </c>
      <c r="G7675">
        <v>650</v>
      </c>
      <c r="H7675" t="s">
        <v>18</v>
      </c>
      <c r="I7675">
        <f t="shared" si="241"/>
        <v>10</v>
      </c>
      <c r="J7675">
        <f t="shared" si="240"/>
        <v>1</v>
      </c>
    </row>
    <row r="7676" spans="1:10">
      <c r="A7676" t="s">
        <v>53</v>
      </c>
      <c r="B7676" s="57">
        <v>36456</v>
      </c>
      <c r="C7676">
        <v>1999</v>
      </c>
      <c r="D7676">
        <v>710</v>
      </c>
      <c r="E7676">
        <v>5210.92</v>
      </c>
      <c r="F7676">
        <v>70.55</v>
      </c>
      <c r="G7676">
        <v>659</v>
      </c>
      <c r="H7676" t="s">
        <v>55</v>
      </c>
      <c r="I7676">
        <f t="shared" si="241"/>
        <v>10</v>
      </c>
      <c r="J7676">
        <f t="shared" si="240"/>
        <v>1</v>
      </c>
    </row>
    <row r="7677" spans="1:10">
      <c r="A7677" t="s">
        <v>53</v>
      </c>
      <c r="B7677" s="57">
        <v>36456</v>
      </c>
      <c r="C7677">
        <v>1999</v>
      </c>
      <c r="D7677">
        <v>710</v>
      </c>
      <c r="E7677">
        <v>8547</v>
      </c>
      <c r="F7677">
        <v>8.25</v>
      </c>
      <c r="G7677">
        <v>541</v>
      </c>
      <c r="H7677" t="s">
        <v>54</v>
      </c>
      <c r="I7677">
        <f t="shared" si="241"/>
        <v>10</v>
      </c>
      <c r="J7677">
        <f t="shared" si="240"/>
        <v>1</v>
      </c>
    </row>
    <row r="7678" spans="1:10">
      <c r="A7678" t="s">
        <v>53</v>
      </c>
      <c r="B7678" s="57">
        <v>36456</v>
      </c>
      <c r="C7678">
        <v>1999</v>
      </c>
      <c r="D7678">
        <v>710</v>
      </c>
      <c r="E7678">
        <v>8547</v>
      </c>
      <c r="F7678">
        <v>3.96</v>
      </c>
      <c r="G7678">
        <v>542</v>
      </c>
      <c r="H7678" t="s">
        <v>54</v>
      </c>
      <c r="I7678">
        <f t="shared" si="241"/>
        <v>10</v>
      </c>
      <c r="J7678">
        <f t="shared" si="240"/>
        <v>1</v>
      </c>
    </row>
    <row r="7679" spans="1:10">
      <c r="A7679" t="s">
        <v>53</v>
      </c>
      <c r="B7679" s="57">
        <v>36456</v>
      </c>
      <c r="C7679">
        <v>1999</v>
      </c>
      <c r="D7679">
        <v>710</v>
      </c>
      <c r="F7679">
        <v>0.49</v>
      </c>
      <c r="G7679">
        <v>517</v>
      </c>
      <c r="H7679" t="s">
        <v>54</v>
      </c>
      <c r="I7679">
        <f t="shared" si="241"/>
        <v>10</v>
      </c>
      <c r="J7679">
        <f t="shared" si="240"/>
        <v>1</v>
      </c>
    </row>
    <row r="7680" spans="1:10">
      <c r="A7680" t="s">
        <v>53</v>
      </c>
      <c r="B7680" s="57">
        <v>36456</v>
      </c>
      <c r="C7680">
        <v>1999</v>
      </c>
      <c r="D7680">
        <v>710</v>
      </c>
      <c r="F7680">
        <v>0.09</v>
      </c>
      <c r="G7680">
        <v>519</v>
      </c>
      <c r="H7680" t="s">
        <v>54</v>
      </c>
      <c r="I7680">
        <f t="shared" si="241"/>
        <v>10</v>
      </c>
      <c r="J7680">
        <f t="shared" si="240"/>
        <v>1</v>
      </c>
    </row>
    <row r="7681" spans="1:10">
      <c r="A7681" t="s">
        <v>53</v>
      </c>
      <c r="B7681" s="57">
        <v>36456</v>
      </c>
      <c r="C7681">
        <v>1999</v>
      </c>
      <c r="D7681">
        <v>710</v>
      </c>
      <c r="F7681">
        <v>0</v>
      </c>
      <c r="G7681">
        <v>521</v>
      </c>
      <c r="H7681" t="s">
        <v>54</v>
      </c>
      <c r="I7681">
        <f t="shared" si="241"/>
        <v>10</v>
      </c>
      <c r="J7681">
        <f t="shared" si="240"/>
        <v>1</v>
      </c>
    </row>
    <row r="7682" spans="1:10">
      <c r="A7682" t="s">
        <v>53</v>
      </c>
      <c r="B7682" s="57">
        <v>36456</v>
      </c>
      <c r="C7682">
        <v>1999</v>
      </c>
      <c r="D7682">
        <v>710</v>
      </c>
      <c r="F7682">
        <v>0.34</v>
      </c>
      <c r="G7682">
        <v>541</v>
      </c>
      <c r="H7682" t="s">
        <v>54</v>
      </c>
      <c r="I7682">
        <f t="shared" si="241"/>
        <v>10</v>
      </c>
      <c r="J7682">
        <f t="shared" si="240"/>
        <v>1</v>
      </c>
    </row>
    <row r="7683" spans="1:10">
      <c r="A7683" t="s">
        <v>53</v>
      </c>
      <c r="B7683" s="57">
        <v>36456</v>
      </c>
      <c r="C7683">
        <v>1999</v>
      </c>
      <c r="D7683">
        <v>710</v>
      </c>
      <c r="F7683">
        <v>0.15</v>
      </c>
      <c r="G7683">
        <v>542</v>
      </c>
      <c r="H7683" t="s">
        <v>54</v>
      </c>
      <c r="I7683">
        <f t="shared" si="241"/>
        <v>10</v>
      </c>
      <c r="J7683">
        <f t="shared" ref="J7683:J7746" si="242">IF(I7683&lt;7,0,1)</f>
        <v>1</v>
      </c>
    </row>
    <row r="7684" spans="1:10">
      <c r="A7684" t="s">
        <v>53</v>
      </c>
      <c r="B7684" s="57">
        <v>36456</v>
      </c>
      <c r="C7684">
        <v>1999</v>
      </c>
      <c r="D7684">
        <v>710</v>
      </c>
      <c r="F7684">
        <v>0.02</v>
      </c>
      <c r="G7684">
        <v>620</v>
      </c>
      <c r="H7684" t="s">
        <v>18</v>
      </c>
      <c r="I7684">
        <f t="shared" si="241"/>
        <v>10</v>
      </c>
      <c r="J7684">
        <f t="shared" si="242"/>
        <v>1</v>
      </c>
    </row>
    <row r="7685" spans="1:10">
      <c r="A7685" t="s">
        <v>53</v>
      </c>
      <c r="B7685" s="57">
        <v>36456</v>
      </c>
      <c r="C7685">
        <v>1999</v>
      </c>
      <c r="D7685">
        <v>710</v>
      </c>
      <c r="F7685">
        <v>0</v>
      </c>
      <c r="G7685">
        <v>630</v>
      </c>
      <c r="H7685" t="s">
        <v>18</v>
      </c>
      <c r="I7685">
        <f t="shared" si="241"/>
        <v>10</v>
      </c>
      <c r="J7685">
        <f t="shared" si="242"/>
        <v>1</v>
      </c>
    </row>
    <row r="7686" spans="1:10">
      <c r="A7686" t="s">
        <v>53</v>
      </c>
      <c r="B7686" s="57">
        <v>36456</v>
      </c>
      <c r="C7686">
        <v>1999</v>
      </c>
      <c r="D7686">
        <v>710</v>
      </c>
      <c r="F7686">
        <v>0.77</v>
      </c>
      <c r="G7686">
        <v>640</v>
      </c>
      <c r="H7686" t="s">
        <v>18</v>
      </c>
      <c r="I7686">
        <f t="shared" si="241"/>
        <v>10</v>
      </c>
      <c r="J7686">
        <f t="shared" si="242"/>
        <v>1</v>
      </c>
    </row>
    <row r="7687" spans="1:10">
      <c r="A7687" t="s">
        <v>53</v>
      </c>
      <c r="B7687" s="57">
        <v>36456</v>
      </c>
      <c r="C7687">
        <v>1999</v>
      </c>
      <c r="D7687">
        <v>710</v>
      </c>
      <c r="F7687">
        <v>0.01</v>
      </c>
      <c r="G7687">
        <v>649</v>
      </c>
      <c r="H7687" t="s">
        <v>55</v>
      </c>
      <c r="I7687">
        <f t="shared" si="241"/>
        <v>10</v>
      </c>
      <c r="J7687">
        <f t="shared" si="242"/>
        <v>1</v>
      </c>
    </row>
    <row r="7688" spans="1:10">
      <c r="A7688" t="s">
        <v>53</v>
      </c>
      <c r="B7688" s="57">
        <v>36456</v>
      </c>
      <c r="C7688">
        <v>1999</v>
      </c>
      <c r="D7688">
        <v>710</v>
      </c>
      <c r="F7688">
        <v>0</v>
      </c>
      <c r="G7688">
        <v>650</v>
      </c>
      <c r="H7688" t="s">
        <v>18</v>
      </c>
      <c r="I7688">
        <f t="shared" si="241"/>
        <v>10</v>
      </c>
      <c r="J7688">
        <f t="shared" si="242"/>
        <v>1</v>
      </c>
    </row>
    <row r="7689" spans="1:10">
      <c r="A7689" t="s">
        <v>53</v>
      </c>
      <c r="B7689" s="57">
        <v>36456</v>
      </c>
      <c r="C7689">
        <v>1999</v>
      </c>
      <c r="D7689">
        <v>710</v>
      </c>
      <c r="F7689">
        <v>0</v>
      </c>
      <c r="G7689">
        <v>659</v>
      </c>
      <c r="H7689" t="s">
        <v>55</v>
      </c>
      <c r="I7689">
        <f t="shared" si="241"/>
        <v>10</v>
      </c>
      <c r="J7689">
        <f t="shared" si="242"/>
        <v>1</v>
      </c>
    </row>
    <row r="7690" spans="1:10">
      <c r="A7690" t="s">
        <v>53</v>
      </c>
      <c r="B7690" s="57">
        <v>36463</v>
      </c>
      <c r="C7690">
        <v>1999</v>
      </c>
      <c r="D7690">
        <v>710</v>
      </c>
      <c r="E7690">
        <v>4495.4399999999996</v>
      </c>
      <c r="F7690">
        <v>6.3</v>
      </c>
      <c r="G7690">
        <v>517</v>
      </c>
      <c r="H7690" t="s">
        <v>54</v>
      </c>
      <c r="I7690">
        <f t="shared" si="241"/>
        <v>10</v>
      </c>
      <c r="J7690">
        <f t="shared" si="242"/>
        <v>1</v>
      </c>
    </row>
    <row r="7691" spans="1:10">
      <c r="A7691" t="s">
        <v>53</v>
      </c>
      <c r="B7691" s="57">
        <v>36463</v>
      </c>
      <c r="C7691">
        <v>1999</v>
      </c>
      <c r="D7691">
        <v>710</v>
      </c>
      <c r="E7691">
        <v>4495.4399999999996</v>
      </c>
      <c r="F7691">
        <v>2.09</v>
      </c>
      <c r="G7691">
        <v>518</v>
      </c>
      <c r="H7691" t="s">
        <v>54</v>
      </c>
      <c r="I7691">
        <f t="shared" si="241"/>
        <v>10</v>
      </c>
      <c r="J7691">
        <f t="shared" si="242"/>
        <v>1</v>
      </c>
    </row>
    <row r="7692" spans="1:10">
      <c r="A7692" t="s">
        <v>53</v>
      </c>
      <c r="B7692" s="57">
        <v>36463</v>
      </c>
      <c r="C7692">
        <v>1999</v>
      </c>
      <c r="D7692">
        <v>710</v>
      </c>
      <c r="E7692">
        <v>4495.4399999999996</v>
      </c>
      <c r="F7692">
        <v>2.38</v>
      </c>
      <c r="G7692">
        <v>519</v>
      </c>
      <c r="H7692" t="s">
        <v>54</v>
      </c>
      <c r="I7692">
        <f t="shared" si="241"/>
        <v>10</v>
      </c>
      <c r="J7692">
        <f t="shared" si="242"/>
        <v>1</v>
      </c>
    </row>
    <row r="7693" spans="1:10">
      <c r="A7693" t="s">
        <v>53</v>
      </c>
      <c r="B7693" s="57">
        <v>36463</v>
      </c>
      <c r="C7693">
        <v>1999</v>
      </c>
      <c r="D7693">
        <v>710</v>
      </c>
      <c r="E7693">
        <v>4495.4399999999996</v>
      </c>
      <c r="F7693">
        <v>7.4</v>
      </c>
      <c r="G7693">
        <v>541</v>
      </c>
      <c r="H7693" t="s">
        <v>54</v>
      </c>
      <c r="I7693">
        <f t="shared" si="241"/>
        <v>10</v>
      </c>
      <c r="J7693">
        <f t="shared" si="242"/>
        <v>1</v>
      </c>
    </row>
    <row r="7694" spans="1:10">
      <c r="A7694" t="s">
        <v>53</v>
      </c>
      <c r="B7694" s="57">
        <v>36463</v>
      </c>
      <c r="C7694">
        <v>1999</v>
      </c>
      <c r="D7694">
        <v>710</v>
      </c>
      <c r="E7694">
        <v>4563.53</v>
      </c>
      <c r="F7694">
        <v>6.71</v>
      </c>
      <c r="G7694">
        <v>620</v>
      </c>
      <c r="H7694" t="s">
        <v>18</v>
      </c>
      <c r="I7694">
        <f t="shared" si="241"/>
        <v>10</v>
      </c>
      <c r="J7694">
        <f t="shared" si="242"/>
        <v>1</v>
      </c>
    </row>
    <row r="7695" spans="1:10">
      <c r="A7695" t="s">
        <v>53</v>
      </c>
      <c r="B7695" s="57">
        <v>36463</v>
      </c>
      <c r="C7695">
        <v>1999</v>
      </c>
      <c r="D7695">
        <v>710</v>
      </c>
      <c r="E7695">
        <v>4563.53</v>
      </c>
      <c r="F7695">
        <v>0.64</v>
      </c>
      <c r="G7695">
        <v>630</v>
      </c>
      <c r="H7695" t="s">
        <v>18</v>
      </c>
      <c r="I7695">
        <f t="shared" si="241"/>
        <v>10</v>
      </c>
      <c r="J7695">
        <f t="shared" si="242"/>
        <v>1</v>
      </c>
    </row>
    <row r="7696" spans="1:10">
      <c r="A7696" t="s">
        <v>53</v>
      </c>
      <c r="B7696" s="57">
        <v>36463</v>
      </c>
      <c r="C7696">
        <v>1999</v>
      </c>
      <c r="D7696">
        <v>710</v>
      </c>
      <c r="E7696">
        <v>4563.53</v>
      </c>
      <c r="F7696">
        <v>2.93</v>
      </c>
      <c r="G7696">
        <v>640</v>
      </c>
      <c r="H7696" t="s">
        <v>18</v>
      </c>
      <c r="I7696">
        <f t="shared" si="241"/>
        <v>10</v>
      </c>
      <c r="J7696">
        <f t="shared" si="242"/>
        <v>1</v>
      </c>
    </row>
    <row r="7697" spans="1:10">
      <c r="A7697" t="s">
        <v>53</v>
      </c>
      <c r="B7697" s="57">
        <v>36463</v>
      </c>
      <c r="C7697">
        <v>1999</v>
      </c>
      <c r="D7697">
        <v>710</v>
      </c>
      <c r="E7697">
        <v>4563.53</v>
      </c>
      <c r="F7697">
        <v>1.4</v>
      </c>
      <c r="G7697">
        <v>650</v>
      </c>
      <c r="H7697" t="s">
        <v>18</v>
      </c>
      <c r="I7697">
        <f t="shared" si="241"/>
        <v>10</v>
      </c>
      <c r="J7697">
        <f t="shared" si="242"/>
        <v>1</v>
      </c>
    </row>
    <row r="7698" spans="1:10">
      <c r="A7698" t="s">
        <v>53</v>
      </c>
      <c r="B7698" s="57">
        <v>36463</v>
      </c>
      <c r="C7698">
        <v>1999</v>
      </c>
      <c r="D7698">
        <v>710</v>
      </c>
      <c r="E7698">
        <v>5210.92</v>
      </c>
      <c r="F7698">
        <v>12.03</v>
      </c>
      <c r="G7698">
        <v>620</v>
      </c>
      <c r="H7698" t="s">
        <v>18</v>
      </c>
      <c r="I7698">
        <f t="shared" si="241"/>
        <v>10</v>
      </c>
      <c r="J7698">
        <f t="shared" si="242"/>
        <v>1</v>
      </c>
    </row>
    <row r="7699" spans="1:10">
      <c r="A7699" t="s">
        <v>53</v>
      </c>
      <c r="B7699" s="57">
        <v>36463</v>
      </c>
      <c r="C7699">
        <v>1999</v>
      </c>
      <c r="D7699">
        <v>710</v>
      </c>
      <c r="E7699">
        <v>5210.92</v>
      </c>
      <c r="F7699">
        <v>21.97</v>
      </c>
      <c r="G7699">
        <v>630</v>
      </c>
      <c r="H7699" t="s">
        <v>18</v>
      </c>
      <c r="I7699">
        <f t="shared" si="241"/>
        <v>10</v>
      </c>
      <c r="J7699">
        <f t="shared" si="242"/>
        <v>1</v>
      </c>
    </row>
    <row r="7700" spans="1:10">
      <c r="A7700" t="s">
        <v>53</v>
      </c>
      <c r="B7700" s="57">
        <v>36463</v>
      </c>
      <c r="C7700">
        <v>1999</v>
      </c>
      <c r="D7700">
        <v>710</v>
      </c>
      <c r="E7700">
        <v>5210.92</v>
      </c>
      <c r="F7700">
        <v>10.48</v>
      </c>
      <c r="G7700">
        <v>640</v>
      </c>
      <c r="H7700" t="s">
        <v>18</v>
      </c>
      <c r="I7700">
        <f t="shared" si="241"/>
        <v>10</v>
      </c>
      <c r="J7700">
        <f t="shared" si="242"/>
        <v>1</v>
      </c>
    </row>
    <row r="7701" spans="1:10">
      <c r="A7701" t="s">
        <v>53</v>
      </c>
      <c r="B7701" s="57">
        <v>36463</v>
      </c>
      <c r="C7701">
        <v>1999</v>
      </c>
      <c r="D7701">
        <v>710</v>
      </c>
      <c r="E7701">
        <v>5210.92</v>
      </c>
      <c r="F7701">
        <v>58.42</v>
      </c>
      <c r="G7701">
        <v>650</v>
      </c>
      <c r="H7701" t="s">
        <v>18</v>
      </c>
      <c r="I7701">
        <f t="shared" si="241"/>
        <v>10</v>
      </c>
      <c r="J7701">
        <f t="shared" si="242"/>
        <v>1</v>
      </c>
    </row>
    <row r="7702" spans="1:10">
      <c r="A7702" t="s">
        <v>53</v>
      </c>
      <c r="B7702" s="57">
        <v>36463</v>
      </c>
      <c r="C7702">
        <v>1999</v>
      </c>
      <c r="D7702">
        <v>710</v>
      </c>
      <c r="E7702">
        <v>5210.92</v>
      </c>
      <c r="F7702">
        <v>34.700000000000003</v>
      </c>
      <c r="G7702">
        <v>659</v>
      </c>
      <c r="H7702" t="s">
        <v>55</v>
      </c>
      <c r="I7702">
        <f t="shared" si="241"/>
        <v>10</v>
      </c>
      <c r="J7702">
        <f t="shared" si="242"/>
        <v>1</v>
      </c>
    </row>
    <row r="7703" spans="1:10">
      <c r="A7703" t="s">
        <v>53</v>
      </c>
      <c r="B7703" s="57">
        <v>36463</v>
      </c>
      <c r="C7703">
        <v>1999</v>
      </c>
      <c r="D7703">
        <v>710</v>
      </c>
      <c r="E7703">
        <v>8547</v>
      </c>
      <c r="F7703">
        <v>1.8</v>
      </c>
      <c r="G7703">
        <v>519</v>
      </c>
      <c r="H7703" t="s">
        <v>54</v>
      </c>
      <c r="I7703">
        <f t="shared" si="241"/>
        <v>10</v>
      </c>
      <c r="J7703">
        <f t="shared" si="242"/>
        <v>1</v>
      </c>
    </row>
    <row r="7704" spans="1:10">
      <c r="A7704" t="s">
        <v>53</v>
      </c>
      <c r="B7704" s="57">
        <v>36463</v>
      </c>
      <c r="C7704">
        <v>1999</v>
      </c>
      <c r="D7704">
        <v>710</v>
      </c>
      <c r="E7704">
        <v>8547</v>
      </c>
      <c r="F7704">
        <v>1.67</v>
      </c>
      <c r="G7704">
        <v>541</v>
      </c>
      <c r="H7704" t="s">
        <v>54</v>
      </c>
      <c r="I7704">
        <f t="shared" si="241"/>
        <v>10</v>
      </c>
      <c r="J7704">
        <f t="shared" si="242"/>
        <v>1</v>
      </c>
    </row>
    <row r="7705" spans="1:10">
      <c r="A7705" t="s">
        <v>53</v>
      </c>
      <c r="B7705" s="57">
        <v>36463</v>
      </c>
      <c r="C7705">
        <v>1999</v>
      </c>
      <c r="D7705">
        <v>710</v>
      </c>
      <c r="F7705">
        <v>0.09</v>
      </c>
      <c r="G7705">
        <v>517</v>
      </c>
      <c r="H7705" t="s">
        <v>54</v>
      </c>
      <c r="I7705">
        <f t="shared" si="241"/>
        <v>10</v>
      </c>
      <c r="J7705">
        <f t="shared" si="242"/>
        <v>1</v>
      </c>
    </row>
    <row r="7706" spans="1:10">
      <c r="A7706" t="s">
        <v>53</v>
      </c>
      <c r="B7706" s="57">
        <v>36463</v>
      </c>
      <c r="C7706">
        <v>1999</v>
      </c>
      <c r="D7706">
        <v>710</v>
      </c>
      <c r="F7706">
        <v>0.03</v>
      </c>
      <c r="G7706">
        <v>518</v>
      </c>
      <c r="H7706" t="s">
        <v>54</v>
      </c>
      <c r="I7706">
        <f t="shared" si="241"/>
        <v>10</v>
      </c>
      <c r="J7706">
        <f t="shared" si="242"/>
        <v>1</v>
      </c>
    </row>
    <row r="7707" spans="1:10">
      <c r="A7707" t="s">
        <v>53</v>
      </c>
      <c r="B7707" s="57">
        <v>36463</v>
      </c>
      <c r="C7707">
        <v>1999</v>
      </c>
      <c r="D7707">
        <v>710</v>
      </c>
      <c r="F7707">
        <v>0.02</v>
      </c>
      <c r="G7707">
        <v>519</v>
      </c>
      <c r="H7707" t="s">
        <v>54</v>
      </c>
      <c r="I7707">
        <f t="shared" si="241"/>
        <v>10</v>
      </c>
      <c r="J7707">
        <f t="shared" si="242"/>
        <v>1</v>
      </c>
    </row>
    <row r="7708" spans="1:10">
      <c r="A7708" t="s">
        <v>53</v>
      </c>
      <c r="B7708" s="57">
        <v>36463</v>
      </c>
      <c r="C7708">
        <v>1999</v>
      </c>
      <c r="D7708">
        <v>710</v>
      </c>
      <c r="F7708">
        <v>0.06</v>
      </c>
      <c r="G7708">
        <v>541</v>
      </c>
      <c r="H7708" t="s">
        <v>54</v>
      </c>
      <c r="I7708">
        <f t="shared" si="241"/>
        <v>10</v>
      </c>
      <c r="J7708">
        <f t="shared" si="242"/>
        <v>1</v>
      </c>
    </row>
    <row r="7709" spans="1:10">
      <c r="A7709" t="s">
        <v>53</v>
      </c>
      <c r="B7709" s="57">
        <v>36463</v>
      </c>
      <c r="C7709">
        <v>1999</v>
      </c>
      <c r="D7709">
        <v>710</v>
      </c>
      <c r="F7709">
        <v>2.38</v>
      </c>
      <c r="G7709">
        <v>542</v>
      </c>
      <c r="H7709" t="s">
        <v>54</v>
      </c>
      <c r="I7709">
        <f t="shared" si="241"/>
        <v>10</v>
      </c>
      <c r="J7709">
        <f t="shared" si="242"/>
        <v>1</v>
      </c>
    </row>
    <row r="7710" spans="1:10">
      <c r="A7710" t="s">
        <v>53</v>
      </c>
      <c r="B7710" s="57">
        <v>36463</v>
      </c>
      <c r="C7710">
        <v>1999</v>
      </c>
      <c r="D7710">
        <v>710</v>
      </c>
      <c r="F7710">
        <v>0</v>
      </c>
      <c r="G7710">
        <v>610</v>
      </c>
      <c r="H7710" t="s">
        <v>18</v>
      </c>
      <c r="I7710">
        <f t="shared" si="241"/>
        <v>10</v>
      </c>
      <c r="J7710">
        <f t="shared" si="242"/>
        <v>1</v>
      </c>
    </row>
    <row r="7711" spans="1:10">
      <c r="A7711" t="s">
        <v>53</v>
      </c>
      <c r="B7711" s="57">
        <v>36463</v>
      </c>
      <c r="C7711">
        <v>1999</v>
      </c>
      <c r="D7711">
        <v>710</v>
      </c>
      <c r="F7711">
        <v>0.42</v>
      </c>
      <c r="G7711">
        <v>620</v>
      </c>
      <c r="H7711" t="s">
        <v>18</v>
      </c>
      <c r="I7711">
        <f t="shared" si="241"/>
        <v>10</v>
      </c>
      <c r="J7711">
        <f t="shared" si="242"/>
        <v>1</v>
      </c>
    </row>
    <row r="7712" spans="1:10">
      <c r="A7712" t="s">
        <v>53</v>
      </c>
      <c r="B7712" s="57">
        <v>36463</v>
      </c>
      <c r="C7712">
        <v>1999</v>
      </c>
      <c r="D7712">
        <v>710</v>
      </c>
      <c r="F7712">
        <v>1.0900000000000001</v>
      </c>
      <c r="G7712">
        <v>630</v>
      </c>
      <c r="H7712" t="s">
        <v>18</v>
      </c>
      <c r="I7712">
        <f t="shared" si="241"/>
        <v>10</v>
      </c>
      <c r="J7712">
        <f t="shared" si="242"/>
        <v>1</v>
      </c>
    </row>
    <row r="7713" spans="1:10">
      <c r="A7713" t="s">
        <v>53</v>
      </c>
      <c r="B7713" s="57">
        <v>36463</v>
      </c>
      <c r="C7713">
        <v>1999</v>
      </c>
      <c r="D7713">
        <v>710</v>
      </c>
      <c r="F7713">
        <v>0.03</v>
      </c>
      <c r="G7713">
        <v>640</v>
      </c>
      <c r="H7713" t="s">
        <v>18</v>
      </c>
      <c r="I7713">
        <f t="shared" si="241"/>
        <v>10</v>
      </c>
      <c r="J7713">
        <f t="shared" si="242"/>
        <v>1</v>
      </c>
    </row>
    <row r="7714" spans="1:10">
      <c r="A7714" t="s">
        <v>53</v>
      </c>
      <c r="B7714" s="57">
        <v>36463</v>
      </c>
      <c r="C7714">
        <v>1999</v>
      </c>
      <c r="D7714">
        <v>710</v>
      </c>
      <c r="F7714">
        <v>0.01</v>
      </c>
      <c r="G7714">
        <v>649</v>
      </c>
      <c r="H7714" t="s">
        <v>55</v>
      </c>
      <c r="I7714">
        <f t="shared" si="241"/>
        <v>10</v>
      </c>
      <c r="J7714">
        <f t="shared" si="242"/>
        <v>1</v>
      </c>
    </row>
    <row r="7715" spans="1:10">
      <c r="A7715" t="s">
        <v>53</v>
      </c>
      <c r="B7715" s="57">
        <v>36463</v>
      </c>
      <c r="C7715">
        <v>1999</v>
      </c>
      <c r="D7715">
        <v>710</v>
      </c>
      <c r="F7715">
        <v>0.09</v>
      </c>
      <c r="G7715">
        <v>650</v>
      </c>
      <c r="H7715" t="s">
        <v>18</v>
      </c>
      <c r="I7715">
        <f t="shared" si="241"/>
        <v>10</v>
      </c>
      <c r="J7715">
        <f t="shared" si="242"/>
        <v>1</v>
      </c>
    </row>
    <row r="7716" spans="1:10">
      <c r="A7716" t="s">
        <v>53</v>
      </c>
      <c r="B7716" s="57">
        <v>36463</v>
      </c>
      <c r="C7716">
        <v>1999</v>
      </c>
      <c r="D7716">
        <v>710</v>
      </c>
      <c r="F7716">
        <v>0.1</v>
      </c>
      <c r="G7716">
        <v>659</v>
      </c>
      <c r="H7716" t="s">
        <v>55</v>
      </c>
      <c r="I7716">
        <f t="shared" si="241"/>
        <v>10</v>
      </c>
      <c r="J7716">
        <f t="shared" si="242"/>
        <v>1</v>
      </c>
    </row>
    <row r="7717" spans="1:10">
      <c r="A7717" t="s">
        <v>53</v>
      </c>
      <c r="B7717" s="57">
        <v>36470</v>
      </c>
      <c r="C7717">
        <v>1999</v>
      </c>
      <c r="D7717">
        <v>710</v>
      </c>
      <c r="E7717">
        <v>4495.4399999999996</v>
      </c>
      <c r="F7717">
        <v>0.86</v>
      </c>
      <c r="G7717">
        <v>517</v>
      </c>
      <c r="H7717" t="s">
        <v>54</v>
      </c>
      <c r="I7717">
        <f t="shared" si="241"/>
        <v>11</v>
      </c>
      <c r="J7717">
        <f t="shared" si="242"/>
        <v>1</v>
      </c>
    </row>
    <row r="7718" spans="1:10">
      <c r="A7718" t="s">
        <v>53</v>
      </c>
      <c r="B7718" s="57">
        <v>36470</v>
      </c>
      <c r="C7718">
        <v>1999</v>
      </c>
      <c r="D7718">
        <v>710</v>
      </c>
      <c r="E7718">
        <v>4495.4399999999996</v>
      </c>
      <c r="F7718">
        <v>1.86</v>
      </c>
      <c r="G7718">
        <v>521</v>
      </c>
      <c r="H7718" t="s">
        <v>54</v>
      </c>
      <c r="I7718">
        <f t="shared" ref="I7718:I7781" si="243">MONTH(B7718)</f>
        <v>11</v>
      </c>
      <c r="J7718">
        <f t="shared" si="242"/>
        <v>1</v>
      </c>
    </row>
    <row r="7719" spans="1:10">
      <c r="A7719" t="s">
        <v>53</v>
      </c>
      <c r="B7719" s="57">
        <v>36470</v>
      </c>
      <c r="C7719">
        <v>1999</v>
      </c>
      <c r="D7719">
        <v>710</v>
      </c>
      <c r="E7719">
        <v>4495.4399999999996</v>
      </c>
      <c r="F7719">
        <v>14.27</v>
      </c>
      <c r="G7719">
        <v>541</v>
      </c>
      <c r="H7719" t="s">
        <v>54</v>
      </c>
      <c r="I7719">
        <f t="shared" si="243"/>
        <v>11</v>
      </c>
      <c r="J7719">
        <f t="shared" si="242"/>
        <v>1</v>
      </c>
    </row>
    <row r="7720" spans="1:10">
      <c r="A7720" t="s">
        <v>53</v>
      </c>
      <c r="B7720" s="57">
        <v>36470</v>
      </c>
      <c r="C7720">
        <v>1999</v>
      </c>
      <c r="D7720">
        <v>710</v>
      </c>
      <c r="E7720">
        <v>4495.4399999999996</v>
      </c>
      <c r="F7720">
        <v>0.15</v>
      </c>
      <c r="G7720">
        <v>542</v>
      </c>
      <c r="H7720" t="s">
        <v>54</v>
      </c>
      <c r="I7720">
        <f t="shared" si="243"/>
        <v>11</v>
      </c>
      <c r="J7720">
        <f t="shared" si="242"/>
        <v>1</v>
      </c>
    </row>
    <row r="7721" spans="1:10">
      <c r="A7721" t="s">
        <v>53</v>
      </c>
      <c r="B7721" s="57">
        <v>36470</v>
      </c>
      <c r="C7721">
        <v>1999</v>
      </c>
      <c r="D7721">
        <v>710</v>
      </c>
      <c r="E7721">
        <v>5210.92</v>
      </c>
      <c r="F7721">
        <v>6.26</v>
      </c>
      <c r="G7721">
        <v>610</v>
      </c>
      <c r="H7721" t="s">
        <v>18</v>
      </c>
      <c r="I7721">
        <f t="shared" si="243"/>
        <v>11</v>
      </c>
      <c r="J7721">
        <f t="shared" si="242"/>
        <v>1</v>
      </c>
    </row>
    <row r="7722" spans="1:10">
      <c r="A7722" t="s">
        <v>53</v>
      </c>
      <c r="B7722" s="57">
        <v>36470</v>
      </c>
      <c r="C7722">
        <v>1999</v>
      </c>
      <c r="D7722">
        <v>710</v>
      </c>
      <c r="E7722">
        <v>5210.92</v>
      </c>
      <c r="F7722">
        <v>9.42</v>
      </c>
      <c r="G7722">
        <v>620</v>
      </c>
      <c r="H7722" t="s">
        <v>18</v>
      </c>
      <c r="I7722">
        <f t="shared" si="243"/>
        <v>11</v>
      </c>
      <c r="J7722">
        <f t="shared" si="242"/>
        <v>1</v>
      </c>
    </row>
    <row r="7723" spans="1:10">
      <c r="A7723" t="s">
        <v>53</v>
      </c>
      <c r="B7723" s="57">
        <v>36470</v>
      </c>
      <c r="C7723">
        <v>1999</v>
      </c>
      <c r="D7723">
        <v>710</v>
      </c>
      <c r="E7723">
        <v>5210.92</v>
      </c>
      <c r="F7723">
        <v>22.2</v>
      </c>
      <c r="G7723">
        <v>630</v>
      </c>
      <c r="H7723" t="s">
        <v>18</v>
      </c>
      <c r="I7723">
        <f t="shared" si="243"/>
        <v>11</v>
      </c>
      <c r="J7723">
        <f t="shared" si="242"/>
        <v>1</v>
      </c>
    </row>
    <row r="7724" spans="1:10">
      <c r="A7724" t="s">
        <v>53</v>
      </c>
      <c r="B7724" s="57">
        <v>36470</v>
      </c>
      <c r="C7724">
        <v>1999</v>
      </c>
      <c r="D7724">
        <v>710</v>
      </c>
      <c r="E7724">
        <v>5210.92</v>
      </c>
      <c r="F7724">
        <v>60.08</v>
      </c>
      <c r="G7724">
        <v>650</v>
      </c>
      <c r="H7724" t="s">
        <v>18</v>
      </c>
      <c r="I7724">
        <f t="shared" si="243"/>
        <v>11</v>
      </c>
      <c r="J7724">
        <f t="shared" si="242"/>
        <v>1</v>
      </c>
    </row>
    <row r="7725" spans="1:10">
      <c r="A7725" t="s">
        <v>53</v>
      </c>
      <c r="B7725" s="57">
        <v>36470</v>
      </c>
      <c r="C7725">
        <v>1999</v>
      </c>
      <c r="D7725">
        <v>710</v>
      </c>
      <c r="E7725">
        <v>5210.92</v>
      </c>
      <c r="F7725">
        <v>35.53</v>
      </c>
      <c r="G7725">
        <v>659</v>
      </c>
      <c r="H7725" t="s">
        <v>55</v>
      </c>
      <c r="I7725">
        <f t="shared" si="243"/>
        <v>11</v>
      </c>
      <c r="J7725">
        <f t="shared" si="242"/>
        <v>1</v>
      </c>
    </row>
    <row r="7726" spans="1:10">
      <c r="A7726" t="s">
        <v>53</v>
      </c>
      <c r="B7726" s="57">
        <v>36470</v>
      </c>
      <c r="C7726">
        <v>1999</v>
      </c>
      <c r="D7726">
        <v>710</v>
      </c>
      <c r="E7726">
        <v>8547</v>
      </c>
      <c r="F7726">
        <v>4.8499999999999996</v>
      </c>
      <c r="G7726">
        <v>519</v>
      </c>
      <c r="H7726" t="s">
        <v>54</v>
      </c>
      <c r="I7726">
        <f t="shared" si="243"/>
        <v>11</v>
      </c>
      <c r="J7726">
        <f t="shared" si="242"/>
        <v>1</v>
      </c>
    </row>
    <row r="7727" spans="1:10">
      <c r="A7727" t="s">
        <v>53</v>
      </c>
      <c r="B7727" s="57">
        <v>36470</v>
      </c>
      <c r="C7727">
        <v>1999</v>
      </c>
      <c r="D7727">
        <v>710</v>
      </c>
      <c r="E7727">
        <v>8547</v>
      </c>
      <c r="F7727">
        <v>0.11</v>
      </c>
      <c r="G7727">
        <v>541</v>
      </c>
      <c r="H7727" t="s">
        <v>54</v>
      </c>
      <c r="I7727">
        <f t="shared" si="243"/>
        <v>11</v>
      </c>
      <c r="J7727">
        <f t="shared" si="242"/>
        <v>1</v>
      </c>
    </row>
    <row r="7728" spans="1:10">
      <c r="A7728" t="s">
        <v>53</v>
      </c>
      <c r="B7728" s="57">
        <v>36470</v>
      </c>
      <c r="C7728">
        <v>1999</v>
      </c>
      <c r="D7728">
        <v>710</v>
      </c>
      <c r="E7728">
        <v>8547</v>
      </c>
      <c r="F7728">
        <v>0.04</v>
      </c>
      <c r="G7728">
        <v>542</v>
      </c>
      <c r="H7728" t="s">
        <v>54</v>
      </c>
      <c r="I7728">
        <f t="shared" si="243"/>
        <v>11</v>
      </c>
      <c r="J7728">
        <f t="shared" si="242"/>
        <v>1</v>
      </c>
    </row>
    <row r="7729" spans="1:10">
      <c r="A7729" t="s">
        <v>53</v>
      </c>
      <c r="B7729" s="57">
        <v>36470</v>
      </c>
      <c r="C7729">
        <v>1999</v>
      </c>
      <c r="D7729">
        <v>710</v>
      </c>
      <c r="F7729">
        <v>0.01</v>
      </c>
      <c r="G7729">
        <v>509</v>
      </c>
      <c r="H7729" t="s">
        <v>54</v>
      </c>
      <c r="I7729">
        <f t="shared" si="243"/>
        <v>11</v>
      </c>
      <c r="J7729">
        <f t="shared" si="242"/>
        <v>1</v>
      </c>
    </row>
    <row r="7730" spans="1:10">
      <c r="A7730" t="s">
        <v>53</v>
      </c>
      <c r="B7730" s="57">
        <v>36470</v>
      </c>
      <c r="C7730">
        <v>1999</v>
      </c>
      <c r="D7730">
        <v>710</v>
      </c>
      <c r="F7730">
        <v>0.15</v>
      </c>
      <c r="G7730">
        <v>517</v>
      </c>
      <c r="H7730" t="s">
        <v>54</v>
      </c>
      <c r="I7730">
        <f t="shared" si="243"/>
        <v>11</v>
      </c>
      <c r="J7730">
        <f t="shared" si="242"/>
        <v>1</v>
      </c>
    </row>
    <row r="7731" spans="1:10">
      <c r="A7731" t="s">
        <v>53</v>
      </c>
      <c r="B7731" s="57">
        <v>36470</v>
      </c>
      <c r="C7731">
        <v>1999</v>
      </c>
      <c r="D7731">
        <v>710</v>
      </c>
      <c r="F7731">
        <v>0.02</v>
      </c>
      <c r="G7731">
        <v>519</v>
      </c>
      <c r="H7731" t="s">
        <v>54</v>
      </c>
      <c r="I7731">
        <f t="shared" si="243"/>
        <v>11</v>
      </c>
      <c r="J7731">
        <f t="shared" si="242"/>
        <v>1</v>
      </c>
    </row>
    <row r="7732" spans="1:10">
      <c r="A7732" t="s">
        <v>53</v>
      </c>
      <c r="B7732" s="57">
        <v>36470</v>
      </c>
      <c r="C7732">
        <v>1999</v>
      </c>
      <c r="D7732">
        <v>710</v>
      </c>
      <c r="F7732">
        <v>2.9</v>
      </c>
      <c r="G7732">
        <v>541</v>
      </c>
      <c r="H7732" t="s">
        <v>54</v>
      </c>
      <c r="I7732">
        <f t="shared" si="243"/>
        <v>11</v>
      </c>
      <c r="J7732">
        <f t="shared" si="242"/>
        <v>1</v>
      </c>
    </row>
    <row r="7733" spans="1:10">
      <c r="A7733" t="s">
        <v>53</v>
      </c>
      <c r="B7733" s="57">
        <v>36470</v>
      </c>
      <c r="C7733">
        <v>1999</v>
      </c>
      <c r="D7733">
        <v>710</v>
      </c>
      <c r="F7733">
        <v>0.9</v>
      </c>
      <c r="G7733">
        <v>542</v>
      </c>
      <c r="H7733" t="s">
        <v>54</v>
      </c>
      <c r="I7733">
        <f t="shared" si="243"/>
        <v>11</v>
      </c>
      <c r="J7733">
        <f t="shared" si="242"/>
        <v>1</v>
      </c>
    </row>
    <row r="7734" spans="1:10">
      <c r="A7734" t="s">
        <v>53</v>
      </c>
      <c r="B7734" s="57">
        <v>36470</v>
      </c>
      <c r="C7734">
        <v>1999</v>
      </c>
      <c r="D7734">
        <v>710</v>
      </c>
      <c r="F7734">
        <v>0.39</v>
      </c>
      <c r="G7734">
        <v>610</v>
      </c>
      <c r="H7734" t="s">
        <v>18</v>
      </c>
      <c r="I7734">
        <f t="shared" si="243"/>
        <v>11</v>
      </c>
      <c r="J7734">
        <f t="shared" si="242"/>
        <v>1</v>
      </c>
    </row>
    <row r="7735" spans="1:10">
      <c r="A7735" t="s">
        <v>53</v>
      </c>
      <c r="B7735" s="57">
        <v>36470</v>
      </c>
      <c r="C7735">
        <v>1999</v>
      </c>
      <c r="D7735">
        <v>710</v>
      </c>
      <c r="F7735">
        <v>0.06</v>
      </c>
      <c r="G7735">
        <v>620</v>
      </c>
      <c r="H7735" t="s">
        <v>18</v>
      </c>
      <c r="I7735">
        <f t="shared" si="243"/>
        <v>11</v>
      </c>
      <c r="J7735">
        <f t="shared" si="242"/>
        <v>1</v>
      </c>
    </row>
    <row r="7736" spans="1:10">
      <c r="A7736" t="s">
        <v>53</v>
      </c>
      <c r="B7736" s="57">
        <v>36470</v>
      </c>
      <c r="C7736">
        <v>1999</v>
      </c>
      <c r="D7736">
        <v>710</v>
      </c>
      <c r="F7736">
        <v>0.64</v>
      </c>
      <c r="G7736">
        <v>630</v>
      </c>
      <c r="H7736" t="s">
        <v>18</v>
      </c>
      <c r="I7736">
        <f t="shared" si="243"/>
        <v>11</v>
      </c>
      <c r="J7736">
        <f t="shared" si="242"/>
        <v>1</v>
      </c>
    </row>
    <row r="7737" spans="1:10">
      <c r="A7737" t="s">
        <v>53</v>
      </c>
      <c r="B7737" s="57">
        <v>36470</v>
      </c>
      <c r="C7737">
        <v>1999</v>
      </c>
      <c r="D7737">
        <v>710</v>
      </c>
      <c r="F7737">
        <v>2.0499999999999998</v>
      </c>
      <c r="G7737">
        <v>650</v>
      </c>
      <c r="H7737" t="s">
        <v>18</v>
      </c>
      <c r="I7737">
        <f t="shared" si="243"/>
        <v>11</v>
      </c>
      <c r="J7737">
        <f t="shared" si="242"/>
        <v>1</v>
      </c>
    </row>
    <row r="7738" spans="1:10">
      <c r="A7738" t="s">
        <v>53</v>
      </c>
      <c r="B7738" s="57">
        <v>36470</v>
      </c>
      <c r="C7738">
        <v>1999</v>
      </c>
      <c r="D7738">
        <v>710</v>
      </c>
      <c r="F7738">
        <v>0.74</v>
      </c>
      <c r="G7738">
        <v>659</v>
      </c>
      <c r="H7738" t="s">
        <v>55</v>
      </c>
      <c r="I7738">
        <f t="shared" si="243"/>
        <v>11</v>
      </c>
      <c r="J7738">
        <f t="shared" si="242"/>
        <v>1</v>
      </c>
    </row>
    <row r="7739" spans="1:10">
      <c r="A7739" t="s">
        <v>53</v>
      </c>
      <c r="B7739" s="57">
        <v>36477</v>
      </c>
      <c r="C7739">
        <v>1999</v>
      </c>
      <c r="D7739">
        <v>710</v>
      </c>
      <c r="E7739">
        <v>4495.4399999999996</v>
      </c>
      <c r="F7739">
        <v>0.48</v>
      </c>
      <c r="G7739">
        <v>509</v>
      </c>
      <c r="H7739" t="s">
        <v>54</v>
      </c>
      <c r="I7739">
        <f t="shared" si="243"/>
        <v>11</v>
      </c>
      <c r="J7739">
        <f t="shared" si="242"/>
        <v>1</v>
      </c>
    </row>
    <row r="7740" spans="1:10">
      <c r="A7740" t="s">
        <v>53</v>
      </c>
      <c r="B7740" s="57">
        <v>36477</v>
      </c>
      <c r="C7740">
        <v>1999</v>
      </c>
      <c r="D7740">
        <v>710</v>
      </c>
      <c r="E7740">
        <v>4495.4399999999996</v>
      </c>
      <c r="F7740">
        <v>0.56000000000000005</v>
      </c>
      <c r="G7740">
        <v>517</v>
      </c>
      <c r="H7740" t="s">
        <v>54</v>
      </c>
      <c r="I7740">
        <f t="shared" si="243"/>
        <v>11</v>
      </c>
      <c r="J7740">
        <f t="shared" si="242"/>
        <v>1</v>
      </c>
    </row>
    <row r="7741" spans="1:10">
      <c r="A7741" t="s">
        <v>53</v>
      </c>
      <c r="B7741" s="57">
        <v>36477</v>
      </c>
      <c r="C7741">
        <v>1999</v>
      </c>
      <c r="D7741">
        <v>710</v>
      </c>
      <c r="E7741">
        <v>4495.4399999999996</v>
      </c>
      <c r="F7741">
        <v>0.48</v>
      </c>
      <c r="G7741">
        <v>521</v>
      </c>
      <c r="H7741" t="s">
        <v>54</v>
      </c>
      <c r="I7741">
        <f t="shared" si="243"/>
        <v>11</v>
      </c>
      <c r="J7741">
        <f t="shared" si="242"/>
        <v>1</v>
      </c>
    </row>
    <row r="7742" spans="1:10">
      <c r="A7742" t="s">
        <v>53</v>
      </c>
      <c r="B7742" s="57">
        <v>36477</v>
      </c>
      <c r="C7742">
        <v>1999</v>
      </c>
      <c r="D7742">
        <v>710</v>
      </c>
      <c r="E7742">
        <v>4495.4399999999996</v>
      </c>
      <c r="F7742">
        <v>9.35</v>
      </c>
      <c r="G7742">
        <v>541</v>
      </c>
      <c r="H7742" t="s">
        <v>54</v>
      </c>
      <c r="I7742">
        <f t="shared" si="243"/>
        <v>11</v>
      </c>
      <c r="J7742">
        <f t="shared" si="242"/>
        <v>1</v>
      </c>
    </row>
    <row r="7743" spans="1:10">
      <c r="A7743" t="s">
        <v>53</v>
      </c>
      <c r="B7743" s="57">
        <v>36477</v>
      </c>
      <c r="C7743">
        <v>1999</v>
      </c>
      <c r="D7743">
        <v>710</v>
      </c>
      <c r="E7743">
        <v>5210.92</v>
      </c>
      <c r="F7743">
        <v>11.21</v>
      </c>
      <c r="G7743">
        <v>630</v>
      </c>
      <c r="H7743" t="s">
        <v>18</v>
      </c>
      <c r="I7743">
        <f t="shared" si="243"/>
        <v>11</v>
      </c>
      <c r="J7743">
        <f t="shared" si="242"/>
        <v>1</v>
      </c>
    </row>
    <row r="7744" spans="1:10">
      <c r="A7744" t="s">
        <v>53</v>
      </c>
      <c r="B7744" s="57">
        <v>36477</v>
      </c>
      <c r="C7744">
        <v>1999</v>
      </c>
      <c r="D7744">
        <v>710</v>
      </c>
      <c r="E7744">
        <v>5210.92</v>
      </c>
      <c r="F7744">
        <v>3.5</v>
      </c>
      <c r="G7744">
        <v>640</v>
      </c>
      <c r="H7744" t="s">
        <v>18</v>
      </c>
      <c r="I7744">
        <f t="shared" si="243"/>
        <v>11</v>
      </c>
      <c r="J7744">
        <f t="shared" si="242"/>
        <v>1</v>
      </c>
    </row>
    <row r="7745" spans="1:10">
      <c r="A7745" t="s">
        <v>53</v>
      </c>
      <c r="B7745" s="57">
        <v>36477</v>
      </c>
      <c r="C7745">
        <v>1999</v>
      </c>
      <c r="D7745">
        <v>710</v>
      </c>
      <c r="E7745">
        <v>5210.92</v>
      </c>
      <c r="F7745">
        <v>54.15</v>
      </c>
      <c r="G7745">
        <v>650</v>
      </c>
      <c r="H7745" t="s">
        <v>18</v>
      </c>
      <c r="I7745">
        <f t="shared" si="243"/>
        <v>11</v>
      </c>
      <c r="J7745">
        <f t="shared" si="242"/>
        <v>1</v>
      </c>
    </row>
    <row r="7746" spans="1:10">
      <c r="A7746" t="s">
        <v>53</v>
      </c>
      <c r="B7746" s="57">
        <v>36477</v>
      </c>
      <c r="C7746">
        <v>1999</v>
      </c>
      <c r="D7746">
        <v>710</v>
      </c>
      <c r="E7746">
        <v>5210.92</v>
      </c>
      <c r="F7746">
        <v>64.63</v>
      </c>
      <c r="G7746">
        <v>659</v>
      </c>
      <c r="H7746" t="s">
        <v>55</v>
      </c>
      <c r="I7746">
        <f t="shared" si="243"/>
        <v>11</v>
      </c>
      <c r="J7746">
        <f t="shared" si="242"/>
        <v>1</v>
      </c>
    </row>
    <row r="7747" spans="1:10">
      <c r="A7747" t="s">
        <v>53</v>
      </c>
      <c r="B7747" s="57">
        <v>36477</v>
      </c>
      <c r="C7747">
        <v>1999</v>
      </c>
      <c r="D7747">
        <v>710</v>
      </c>
      <c r="E7747">
        <v>8547</v>
      </c>
      <c r="F7747">
        <v>6.55</v>
      </c>
      <c r="G7747">
        <v>519</v>
      </c>
      <c r="H7747" t="s">
        <v>54</v>
      </c>
      <c r="I7747">
        <f t="shared" si="243"/>
        <v>11</v>
      </c>
      <c r="J7747">
        <f t="shared" ref="J7747:J7810" si="244">IF(I7747&lt;7,0,1)</f>
        <v>1</v>
      </c>
    </row>
    <row r="7748" spans="1:10">
      <c r="A7748" t="s">
        <v>53</v>
      </c>
      <c r="B7748" s="57">
        <v>36477</v>
      </c>
      <c r="C7748">
        <v>1999</v>
      </c>
      <c r="D7748">
        <v>710</v>
      </c>
      <c r="E7748">
        <v>8547</v>
      </c>
      <c r="F7748">
        <v>1.49</v>
      </c>
      <c r="G7748">
        <v>541</v>
      </c>
      <c r="H7748" t="s">
        <v>54</v>
      </c>
      <c r="I7748">
        <f t="shared" si="243"/>
        <v>11</v>
      </c>
      <c r="J7748">
        <f t="shared" si="244"/>
        <v>1</v>
      </c>
    </row>
    <row r="7749" spans="1:10">
      <c r="A7749" t="s">
        <v>53</v>
      </c>
      <c r="B7749" s="57">
        <v>36477</v>
      </c>
      <c r="C7749">
        <v>1999</v>
      </c>
      <c r="D7749">
        <v>710</v>
      </c>
      <c r="F7749">
        <v>0.2</v>
      </c>
      <c r="G7749">
        <v>509</v>
      </c>
      <c r="H7749" t="s">
        <v>54</v>
      </c>
      <c r="I7749">
        <f t="shared" si="243"/>
        <v>11</v>
      </c>
      <c r="J7749">
        <f t="shared" si="244"/>
        <v>1</v>
      </c>
    </row>
    <row r="7750" spans="1:10">
      <c r="A7750" t="s">
        <v>53</v>
      </c>
      <c r="B7750" s="57">
        <v>36477</v>
      </c>
      <c r="C7750">
        <v>1999</v>
      </c>
      <c r="D7750">
        <v>710</v>
      </c>
      <c r="F7750">
        <v>0.11</v>
      </c>
      <c r="G7750">
        <v>517</v>
      </c>
      <c r="H7750" t="s">
        <v>54</v>
      </c>
      <c r="I7750">
        <f t="shared" si="243"/>
        <v>11</v>
      </c>
      <c r="J7750">
        <f t="shared" si="244"/>
        <v>1</v>
      </c>
    </row>
    <row r="7751" spans="1:10">
      <c r="A7751" t="s">
        <v>53</v>
      </c>
      <c r="B7751" s="57">
        <v>36477</v>
      </c>
      <c r="C7751">
        <v>1999</v>
      </c>
      <c r="D7751">
        <v>710</v>
      </c>
      <c r="F7751">
        <v>0</v>
      </c>
      <c r="G7751">
        <v>541</v>
      </c>
      <c r="H7751" t="s">
        <v>54</v>
      </c>
      <c r="I7751">
        <f t="shared" si="243"/>
        <v>11</v>
      </c>
      <c r="J7751">
        <f t="shared" si="244"/>
        <v>1</v>
      </c>
    </row>
    <row r="7752" spans="1:10">
      <c r="A7752" t="s">
        <v>53</v>
      </c>
      <c r="B7752" s="57">
        <v>36477</v>
      </c>
      <c r="C7752">
        <v>1999</v>
      </c>
      <c r="D7752">
        <v>710</v>
      </c>
      <c r="F7752">
        <v>0.37</v>
      </c>
      <c r="G7752">
        <v>630</v>
      </c>
      <c r="H7752" t="s">
        <v>18</v>
      </c>
      <c r="I7752">
        <f t="shared" si="243"/>
        <v>11</v>
      </c>
      <c r="J7752">
        <f t="shared" si="244"/>
        <v>1</v>
      </c>
    </row>
    <row r="7753" spans="1:10">
      <c r="A7753" t="s">
        <v>53</v>
      </c>
      <c r="B7753" s="57">
        <v>36477</v>
      </c>
      <c r="C7753">
        <v>1999</v>
      </c>
      <c r="D7753">
        <v>710</v>
      </c>
      <c r="F7753">
        <v>0.14000000000000001</v>
      </c>
      <c r="G7753">
        <v>640</v>
      </c>
      <c r="H7753" t="s">
        <v>18</v>
      </c>
      <c r="I7753">
        <f t="shared" si="243"/>
        <v>11</v>
      </c>
      <c r="J7753">
        <f t="shared" si="244"/>
        <v>1</v>
      </c>
    </row>
    <row r="7754" spans="1:10">
      <c r="A7754" t="s">
        <v>53</v>
      </c>
      <c r="B7754" s="57">
        <v>36477</v>
      </c>
      <c r="C7754">
        <v>1999</v>
      </c>
      <c r="D7754">
        <v>710</v>
      </c>
      <c r="F7754">
        <v>2.5099999999999998</v>
      </c>
      <c r="G7754">
        <v>650</v>
      </c>
      <c r="H7754" t="s">
        <v>18</v>
      </c>
      <c r="I7754">
        <f t="shared" si="243"/>
        <v>11</v>
      </c>
      <c r="J7754">
        <f t="shared" si="244"/>
        <v>1</v>
      </c>
    </row>
    <row r="7755" spans="1:10">
      <c r="A7755" t="s">
        <v>53</v>
      </c>
      <c r="B7755" s="57">
        <v>36477</v>
      </c>
      <c r="C7755">
        <v>1999</v>
      </c>
      <c r="D7755">
        <v>710</v>
      </c>
      <c r="F7755">
        <v>0.83</v>
      </c>
      <c r="G7755">
        <v>659</v>
      </c>
      <c r="H7755" t="s">
        <v>55</v>
      </c>
      <c r="I7755">
        <f t="shared" si="243"/>
        <v>11</v>
      </c>
      <c r="J7755">
        <f t="shared" si="244"/>
        <v>1</v>
      </c>
    </row>
    <row r="7756" spans="1:10">
      <c r="A7756" t="s">
        <v>53</v>
      </c>
      <c r="B7756" s="57">
        <v>36484</v>
      </c>
      <c r="C7756">
        <v>1999</v>
      </c>
      <c r="D7756">
        <v>710</v>
      </c>
      <c r="E7756">
        <v>4495.4399999999996</v>
      </c>
      <c r="F7756">
        <v>0.23</v>
      </c>
      <c r="G7756">
        <v>517</v>
      </c>
      <c r="H7756" t="s">
        <v>54</v>
      </c>
      <c r="I7756">
        <f t="shared" si="243"/>
        <v>11</v>
      </c>
      <c r="J7756">
        <f t="shared" si="244"/>
        <v>1</v>
      </c>
    </row>
    <row r="7757" spans="1:10">
      <c r="A7757" t="s">
        <v>53</v>
      </c>
      <c r="B7757" s="57">
        <v>36484</v>
      </c>
      <c r="C7757">
        <v>1999</v>
      </c>
      <c r="D7757">
        <v>710</v>
      </c>
      <c r="E7757">
        <v>4495.4399999999996</v>
      </c>
      <c r="F7757">
        <v>2.77</v>
      </c>
      <c r="G7757">
        <v>519</v>
      </c>
      <c r="H7757" t="s">
        <v>54</v>
      </c>
      <c r="I7757">
        <f t="shared" si="243"/>
        <v>11</v>
      </c>
      <c r="J7757">
        <f t="shared" si="244"/>
        <v>1</v>
      </c>
    </row>
    <row r="7758" spans="1:10">
      <c r="A7758" t="s">
        <v>53</v>
      </c>
      <c r="B7758" s="57">
        <v>36484</v>
      </c>
      <c r="C7758">
        <v>1999</v>
      </c>
      <c r="D7758">
        <v>710</v>
      </c>
      <c r="E7758">
        <v>4495.4399999999996</v>
      </c>
      <c r="F7758">
        <v>2.0499999999999998</v>
      </c>
      <c r="G7758">
        <v>541</v>
      </c>
      <c r="H7758" t="s">
        <v>54</v>
      </c>
      <c r="I7758">
        <f t="shared" si="243"/>
        <v>11</v>
      </c>
      <c r="J7758">
        <f t="shared" si="244"/>
        <v>1</v>
      </c>
    </row>
    <row r="7759" spans="1:10">
      <c r="A7759" t="s">
        <v>53</v>
      </c>
      <c r="B7759" s="57">
        <v>36484</v>
      </c>
      <c r="C7759">
        <v>1999</v>
      </c>
      <c r="D7759">
        <v>710</v>
      </c>
      <c r="E7759">
        <v>5210.92</v>
      </c>
      <c r="F7759">
        <v>23.45</v>
      </c>
      <c r="G7759">
        <v>630</v>
      </c>
      <c r="H7759" t="s">
        <v>18</v>
      </c>
      <c r="I7759">
        <f t="shared" si="243"/>
        <v>11</v>
      </c>
      <c r="J7759">
        <f t="shared" si="244"/>
        <v>1</v>
      </c>
    </row>
    <row r="7760" spans="1:10">
      <c r="A7760" t="s">
        <v>53</v>
      </c>
      <c r="B7760" s="57">
        <v>36484</v>
      </c>
      <c r="C7760">
        <v>1999</v>
      </c>
      <c r="D7760">
        <v>710</v>
      </c>
      <c r="E7760">
        <v>5210.92</v>
      </c>
      <c r="F7760">
        <v>1.49</v>
      </c>
      <c r="G7760">
        <v>640</v>
      </c>
      <c r="H7760" t="s">
        <v>18</v>
      </c>
      <c r="I7760">
        <f t="shared" si="243"/>
        <v>11</v>
      </c>
      <c r="J7760">
        <f t="shared" si="244"/>
        <v>1</v>
      </c>
    </row>
    <row r="7761" spans="1:10">
      <c r="A7761" t="s">
        <v>53</v>
      </c>
      <c r="B7761" s="57">
        <v>36484</v>
      </c>
      <c r="C7761">
        <v>1999</v>
      </c>
      <c r="D7761">
        <v>710</v>
      </c>
      <c r="E7761">
        <v>5210.92</v>
      </c>
      <c r="F7761">
        <v>19.72</v>
      </c>
      <c r="G7761">
        <v>650</v>
      </c>
      <c r="H7761" t="s">
        <v>18</v>
      </c>
      <c r="I7761">
        <f t="shared" si="243"/>
        <v>11</v>
      </c>
      <c r="J7761">
        <f t="shared" si="244"/>
        <v>1</v>
      </c>
    </row>
    <row r="7762" spans="1:10">
      <c r="A7762" t="s">
        <v>53</v>
      </c>
      <c r="B7762" s="57">
        <v>36484</v>
      </c>
      <c r="C7762">
        <v>1999</v>
      </c>
      <c r="D7762">
        <v>710</v>
      </c>
      <c r="E7762">
        <v>5210.92</v>
      </c>
      <c r="F7762">
        <v>9.9499999999999993</v>
      </c>
      <c r="G7762">
        <v>659</v>
      </c>
      <c r="H7762" t="s">
        <v>55</v>
      </c>
      <c r="I7762">
        <f t="shared" si="243"/>
        <v>11</v>
      </c>
      <c r="J7762">
        <f t="shared" si="244"/>
        <v>1</v>
      </c>
    </row>
    <row r="7763" spans="1:10">
      <c r="A7763" t="s">
        <v>53</v>
      </c>
      <c r="B7763" s="57">
        <v>36484</v>
      </c>
      <c r="C7763">
        <v>1999</v>
      </c>
      <c r="D7763">
        <v>710</v>
      </c>
      <c r="E7763">
        <v>8547</v>
      </c>
      <c r="F7763">
        <v>1.85</v>
      </c>
      <c r="G7763">
        <v>541</v>
      </c>
      <c r="H7763" t="s">
        <v>54</v>
      </c>
      <c r="I7763">
        <f t="shared" si="243"/>
        <v>11</v>
      </c>
      <c r="J7763">
        <f t="shared" si="244"/>
        <v>1</v>
      </c>
    </row>
    <row r="7764" spans="1:10">
      <c r="A7764" t="s">
        <v>53</v>
      </c>
      <c r="B7764" s="57">
        <v>36484</v>
      </c>
      <c r="C7764">
        <v>1999</v>
      </c>
      <c r="D7764">
        <v>710</v>
      </c>
      <c r="F7764">
        <v>0.01</v>
      </c>
      <c r="G7764">
        <v>517</v>
      </c>
      <c r="H7764" t="s">
        <v>54</v>
      </c>
      <c r="I7764">
        <f t="shared" si="243"/>
        <v>11</v>
      </c>
      <c r="J7764">
        <f t="shared" si="244"/>
        <v>1</v>
      </c>
    </row>
    <row r="7765" spans="1:10">
      <c r="A7765" t="s">
        <v>53</v>
      </c>
      <c r="B7765" s="57">
        <v>36484</v>
      </c>
      <c r="C7765">
        <v>1999</v>
      </c>
      <c r="D7765">
        <v>710</v>
      </c>
      <c r="F7765">
        <v>1.02</v>
      </c>
      <c r="G7765">
        <v>541</v>
      </c>
      <c r="H7765" t="s">
        <v>54</v>
      </c>
      <c r="I7765">
        <f t="shared" si="243"/>
        <v>11</v>
      </c>
      <c r="J7765">
        <f t="shared" si="244"/>
        <v>1</v>
      </c>
    </row>
    <row r="7766" spans="1:10">
      <c r="A7766" t="s">
        <v>53</v>
      </c>
      <c r="B7766" s="57">
        <v>36484</v>
      </c>
      <c r="C7766">
        <v>1999</v>
      </c>
      <c r="D7766">
        <v>710</v>
      </c>
      <c r="F7766">
        <v>0.68</v>
      </c>
      <c r="G7766">
        <v>630</v>
      </c>
      <c r="H7766" t="s">
        <v>18</v>
      </c>
      <c r="I7766">
        <f t="shared" si="243"/>
        <v>11</v>
      </c>
      <c r="J7766">
        <f t="shared" si="244"/>
        <v>1</v>
      </c>
    </row>
    <row r="7767" spans="1:10">
      <c r="A7767" t="s">
        <v>53</v>
      </c>
      <c r="B7767" s="57">
        <v>36484</v>
      </c>
      <c r="C7767">
        <v>1999</v>
      </c>
      <c r="D7767">
        <v>710</v>
      </c>
      <c r="F7767">
        <v>0.72</v>
      </c>
      <c r="G7767">
        <v>650</v>
      </c>
      <c r="H7767" t="s">
        <v>18</v>
      </c>
      <c r="I7767">
        <f t="shared" si="243"/>
        <v>11</v>
      </c>
      <c r="J7767">
        <f t="shared" si="244"/>
        <v>1</v>
      </c>
    </row>
    <row r="7768" spans="1:10">
      <c r="A7768" t="s">
        <v>53</v>
      </c>
      <c r="B7768" s="57">
        <v>36484</v>
      </c>
      <c r="C7768">
        <v>1999</v>
      </c>
      <c r="D7768">
        <v>710</v>
      </c>
      <c r="F7768">
        <v>0.31</v>
      </c>
      <c r="G7768">
        <v>659</v>
      </c>
      <c r="H7768" t="s">
        <v>55</v>
      </c>
      <c r="I7768">
        <f t="shared" si="243"/>
        <v>11</v>
      </c>
      <c r="J7768">
        <f t="shared" si="244"/>
        <v>1</v>
      </c>
    </row>
    <row r="7769" spans="1:10">
      <c r="A7769" t="s">
        <v>53</v>
      </c>
      <c r="B7769" s="57">
        <v>36491</v>
      </c>
      <c r="C7769">
        <v>1999</v>
      </c>
      <c r="D7769">
        <v>710</v>
      </c>
      <c r="E7769">
        <v>4495.4399999999996</v>
      </c>
      <c r="F7769">
        <v>0</v>
      </c>
      <c r="G7769">
        <v>517</v>
      </c>
      <c r="H7769" t="s">
        <v>54</v>
      </c>
      <c r="I7769">
        <f t="shared" si="243"/>
        <v>11</v>
      </c>
      <c r="J7769">
        <f t="shared" si="244"/>
        <v>1</v>
      </c>
    </row>
    <row r="7770" spans="1:10">
      <c r="A7770" t="s">
        <v>53</v>
      </c>
      <c r="B7770" s="57">
        <v>36491</v>
      </c>
      <c r="C7770">
        <v>1999</v>
      </c>
      <c r="D7770">
        <v>710</v>
      </c>
      <c r="E7770">
        <v>4495.4399999999996</v>
      </c>
      <c r="F7770">
        <v>0.01</v>
      </c>
      <c r="G7770">
        <v>518</v>
      </c>
      <c r="H7770" t="s">
        <v>54</v>
      </c>
      <c r="I7770">
        <f t="shared" si="243"/>
        <v>11</v>
      </c>
      <c r="J7770">
        <f t="shared" si="244"/>
        <v>1</v>
      </c>
    </row>
    <row r="7771" spans="1:10">
      <c r="A7771" t="s">
        <v>53</v>
      </c>
      <c r="B7771" s="57">
        <v>36491</v>
      </c>
      <c r="C7771">
        <v>1999</v>
      </c>
      <c r="D7771">
        <v>710</v>
      </c>
      <c r="E7771">
        <v>4495.4399999999996</v>
      </c>
      <c r="F7771">
        <v>1.18</v>
      </c>
      <c r="G7771">
        <v>519</v>
      </c>
      <c r="H7771" t="s">
        <v>54</v>
      </c>
      <c r="I7771">
        <f t="shared" si="243"/>
        <v>11</v>
      </c>
      <c r="J7771">
        <f t="shared" si="244"/>
        <v>1</v>
      </c>
    </row>
    <row r="7772" spans="1:10">
      <c r="A7772" t="s">
        <v>53</v>
      </c>
      <c r="B7772" s="57">
        <v>36491</v>
      </c>
      <c r="C7772">
        <v>1999</v>
      </c>
      <c r="D7772">
        <v>710</v>
      </c>
      <c r="E7772">
        <v>4495.4399999999996</v>
      </c>
      <c r="F7772">
        <v>0.11</v>
      </c>
      <c r="G7772">
        <v>541</v>
      </c>
      <c r="H7772" t="s">
        <v>54</v>
      </c>
      <c r="I7772">
        <f t="shared" si="243"/>
        <v>11</v>
      </c>
      <c r="J7772">
        <f t="shared" si="244"/>
        <v>1</v>
      </c>
    </row>
    <row r="7773" spans="1:10">
      <c r="A7773" t="s">
        <v>53</v>
      </c>
      <c r="B7773" s="57">
        <v>36491</v>
      </c>
      <c r="C7773">
        <v>1999</v>
      </c>
      <c r="D7773">
        <v>710</v>
      </c>
      <c r="E7773">
        <v>5210.92</v>
      </c>
      <c r="F7773">
        <v>2.84</v>
      </c>
      <c r="G7773">
        <v>620</v>
      </c>
      <c r="H7773" t="s">
        <v>18</v>
      </c>
      <c r="I7773">
        <f t="shared" si="243"/>
        <v>11</v>
      </c>
      <c r="J7773">
        <f t="shared" si="244"/>
        <v>1</v>
      </c>
    </row>
    <row r="7774" spans="1:10">
      <c r="A7774" t="s">
        <v>53</v>
      </c>
      <c r="B7774" s="57">
        <v>36491</v>
      </c>
      <c r="C7774">
        <v>1999</v>
      </c>
      <c r="D7774">
        <v>710</v>
      </c>
      <c r="F7774">
        <v>0.01</v>
      </c>
      <c r="G7774">
        <v>517</v>
      </c>
      <c r="H7774" t="s">
        <v>54</v>
      </c>
      <c r="I7774">
        <f t="shared" si="243"/>
        <v>11</v>
      </c>
      <c r="J7774">
        <f t="shared" si="244"/>
        <v>1</v>
      </c>
    </row>
    <row r="7775" spans="1:10">
      <c r="A7775" t="s">
        <v>53</v>
      </c>
      <c r="B7775" s="57">
        <v>36491</v>
      </c>
      <c r="C7775">
        <v>1999</v>
      </c>
      <c r="D7775">
        <v>710</v>
      </c>
      <c r="F7775">
        <v>0.89</v>
      </c>
      <c r="G7775">
        <v>518</v>
      </c>
      <c r="H7775" t="s">
        <v>54</v>
      </c>
      <c r="I7775">
        <f t="shared" si="243"/>
        <v>11</v>
      </c>
      <c r="J7775">
        <f t="shared" si="244"/>
        <v>1</v>
      </c>
    </row>
    <row r="7776" spans="1:10">
      <c r="A7776" t="s">
        <v>53</v>
      </c>
      <c r="B7776" s="57">
        <v>36491</v>
      </c>
      <c r="C7776">
        <v>1999</v>
      </c>
      <c r="D7776">
        <v>710</v>
      </c>
      <c r="F7776">
        <v>7.0000000000000007E-2</v>
      </c>
      <c r="G7776">
        <v>620</v>
      </c>
      <c r="H7776" t="s">
        <v>18</v>
      </c>
      <c r="I7776">
        <f t="shared" si="243"/>
        <v>11</v>
      </c>
      <c r="J7776">
        <f t="shared" si="244"/>
        <v>1</v>
      </c>
    </row>
    <row r="7777" spans="1:10">
      <c r="A7777" t="s">
        <v>53</v>
      </c>
      <c r="B7777" s="57">
        <v>36491</v>
      </c>
      <c r="C7777">
        <v>1999</v>
      </c>
      <c r="D7777">
        <v>710</v>
      </c>
      <c r="F7777">
        <v>0</v>
      </c>
      <c r="G7777">
        <v>630</v>
      </c>
      <c r="H7777" t="s">
        <v>18</v>
      </c>
      <c r="I7777">
        <f t="shared" si="243"/>
        <v>11</v>
      </c>
      <c r="J7777">
        <f t="shared" si="244"/>
        <v>1</v>
      </c>
    </row>
    <row r="7778" spans="1:10">
      <c r="A7778" t="s">
        <v>53</v>
      </c>
      <c r="B7778" s="57">
        <v>36491</v>
      </c>
      <c r="C7778">
        <v>1999</v>
      </c>
      <c r="D7778">
        <v>710</v>
      </c>
      <c r="F7778">
        <v>0.3</v>
      </c>
      <c r="G7778">
        <v>650</v>
      </c>
      <c r="H7778" t="s">
        <v>18</v>
      </c>
      <c r="I7778">
        <f t="shared" si="243"/>
        <v>11</v>
      </c>
      <c r="J7778">
        <f t="shared" si="244"/>
        <v>1</v>
      </c>
    </row>
    <row r="7779" spans="1:10">
      <c r="A7779" t="s">
        <v>53</v>
      </c>
      <c r="B7779" s="57">
        <v>36491</v>
      </c>
      <c r="C7779">
        <v>1999</v>
      </c>
      <c r="D7779">
        <v>710</v>
      </c>
      <c r="F7779">
        <v>7.0000000000000007E-2</v>
      </c>
      <c r="G7779">
        <v>659</v>
      </c>
      <c r="H7779" t="s">
        <v>55</v>
      </c>
      <c r="I7779">
        <f t="shared" si="243"/>
        <v>11</v>
      </c>
      <c r="J7779">
        <f t="shared" si="244"/>
        <v>1</v>
      </c>
    </row>
    <row r="7780" spans="1:10">
      <c r="A7780" t="s">
        <v>53</v>
      </c>
      <c r="B7780" s="57">
        <v>36498</v>
      </c>
      <c r="C7780">
        <v>1999</v>
      </c>
      <c r="D7780">
        <v>710</v>
      </c>
      <c r="E7780">
        <v>4495.4399999999996</v>
      </c>
      <c r="F7780">
        <v>4.12</v>
      </c>
      <c r="G7780">
        <v>517</v>
      </c>
      <c r="H7780" t="s">
        <v>54</v>
      </c>
      <c r="I7780">
        <f t="shared" si="243"/>
        <v>12</v>
      </c>
      <c r="J7780">
        <f t="shared" si="244"/>
        <v>1</v>
      </c>
    </row>
    <row r="7781" spans="1:10">
      <c r="A7781" t="s">
        <v>53</v>
      </c>
      <c r="B7781" s="57">
        <v>36498</v>
      </c>
      <c r="C7781">
        <v>1999</v>
      </c>
      <c r="D7781">
        <v>710</v>
      </c>
      <c r="E7781">
        <v>4495.4399999999996</v>
      </c>
      <c r="F7781">
        <v>0.23</v>
      </c>
      <c r="G7781">
        <v>519</v>
      </c>
      <c r="H7781" t="s">
        <v>54</v>
      </c>
      <c r="I7781">
        <f t="shared" si="243"/>
        <v>12</v>
      </c>
      <c r="J7781">
        <f t="shared" si="244"/>
        <v>1</v>
      </c>
    </row>
    <row r="7782" spans="1:10">
      <c r="A7782" t="s">
        <v>53</v>
      </c>
      <c r="B7782" s="57">
        <v>36498</v>
      </c>
      <c r="C7782">
        <v>1999</v>
      </c>
      <c r="D7782">
        <v>710</v>
      </c>
      <c r="F7782">
        <v>6</v>
      </c>
      <c r="G7782">
        <v>518</v>
      </c>
      <c r="H7782" t="s">
        <v>54</v>
      </c>
      <c r="I7782">
        <f t="shared" ref="I7782:I7845" si="245">MONTH(B7782)</f>
        <v>12</v>
      </c>
      <c r="J7782">
        <f t="shared" si="244"/>
        <v>1</v>
      </c>
    </row>
    <row r="7783" spans="1:10">
      <c r="A7783" t="s">
        <v>53</v>
      </c>
      <c r="B7783" s="57">
        <v>36498</v>
      </c>
      <c r="C7783">
        <v>1999</v>
      </c>
      <c r="D7783">
        <v>710</v>
      </c>
      <c r="F7783">
        <v>0.4</v>
      </c>
      <c r="G7783">
        <v>650</v>
      </c>
      <c r="H7783" t="s">
        <v>18</v>
      </c>
      <c r="I7783">
        <f t="shared" si="245"/>
        <v>12</v>
      </c>
      <c r="J7783">
        <f t="shared" si="244"/>
        <v>1</v>
      </c>
    </row>
    <row r="7784" spans="1:10">
      <c r="A7784" t="s">
        <v>53</v>
      </c>
      <c r="B7784" s="57">
        <v>36505</v>
      </c>
      <c r="C7784">
        <v>1999</v>
      </c>
      <c r="D7784">
        <v>710</v>
      </c>
      <c r="F7784">
        <v>2.76</v>
      </c>
      <c r="G7784">
        <v>517</v>
      </c>
      <c r="H7784" t="s">
        <v>54</v>
      </c>
      <c r="I7784">
        <f t="shared" si="245"/>
        <v>12</v>
      </c>
      <c r="J7784">
        <f t="shared" si="244"/>
        <v>1</v>
      </c>
    </row>
    <row r="7785" spans="1:10">
      <c r="A7785" t="s">
        <v>53</v>
      </c>
      <c r="B7785" s="57">
        <v>36505</v>
      </c>
      <c r="C7785">
        <v>1999</v>
      </c>
      <c r="D7785">
        <v>710</v>
      </c>
      <c r="F7785">
        <v>0.03</v>
      </c>
      <c r="G7785">
        <v>650</v>
      </c>
      <c r="H7785" t="s">
        <v>18</v>
      </c>
      <c r="I7785">
        <f t="shared" si="245"/>
        <v>12</v>
      </c>
      <c r="J7785">
        <f t="shared" si="244"/>
        <v>1</v>
      </c>
    </row>
    <row r="7786" spans="1:10">
      <c r="A7786" t="s">
        <v>53</v>
      </c>
      <c r="B7786" s="57">
        <v>36505</v>
      </c>
      <c r="C7786">
        <v>1999</v>
      </c>
      <c r="D7786">
        <v>710</v>
      </c>
      <c r="F7786">
        <v>0.05</v>
      </c>
      <c r="G7786">
        <v>659</v>
      </c>
      <c r="H7786" t="s">
        <v>55</v>
      </c>
      <c r="I7786">
        <f t="shared" si="245"/>
        <v>12</v>
      </c>
      <c r="J7786">
        <f t="shared" si="244"/>
        <v>1</v>
      </c>
    </row>
    <row r="7787" spans="1:10">
      <c r="A7787" t="s">
        <v>53</v>
      </c>
      <c r="B7787" s="57">
        <v>36512</v>
      </c>
      <c r="C7787">
        <v>1999</v>
      </c>
      <c r="D7787">
        <v>710</v>
      </c>
      <c r="F7787">
        <v>0</v>
      </c>
      <c r="G7787">
        <v>541</v>
      </c>
      <c r="H7787" t="s">
        <v>54</v>
      </c>
      <c r="I7787">
        <f t="shared" si="245"/>
        <v>12</v>
      </c>
      <c r="J7787">
        <f t="shared" si="244"/>
        <v>1</v>
      </c>
    </row>
    <row r="7788" spans="1:10">
      <c r="A7788" t="s">
        <v>53</v>
      </c>
      <c r="B7788" s="57">
        <v>36512</v>
      </c>
      <c r="C7788">
        <v>1999</v>
      </c>
      <c r="D7788">
        <v>710</v>
      </c>
      <c r="F7788">
        <v>0.02</v>
      </c>
      <c r="G7788">
        <v>650</v>
      </c>
      <c r="H7788" t="s">
        <v>18</v>
      </c>
      <c r="I7788">
        <f t="shared" si="245"/>
        <v>12</v>
      </c>
      <c r="J7788">
        <f t="shared" si="244"/>
        <v>1</v>
      </c>
    </row>
    <row r="7789" spans="1:10">
      <c r="A7789" t="s">
        <v>53</v>
      </c>
      <c r="B7789" s="57">
        <v>36512</v>
      </c>
      <c r="C7789">
        <v>1999</v>
      </c>
      <c r="D7789">
        <v>710</v>
      </c>
      <c r="F7789">
        <v>0</v>
      </c>
      <c r="G7789">
        <v>659</v>
      </c>
      <c r="H7789" t="s">
        <v>55</v>
      </c>
      <c r="I7789">
        <f t="shared" si="245"/>
        <v>12</v>
      </c>
      <c r="J7789">
        <f t="shared" si="244"/>
        <v>1</v>
      </c>
    </row>
    <row r="7790" spans="1:10">
      <c r="A7790" t="s">
        <v>53</v>
      </c>
      <c r="B7790" s="57">
        <v>36519</v>
      </c>
      <c r="C7790">
        <v>1999</v>
      </c>
      <c r="D7790">
        <v>710</v>
      </c>
      <c r="F7790">
        <v>0</v>
      </c>
      <c r="G7790">
        <v>541</v>
      </c>
      <c r="H7790" t="s">
        <v>54</v>
      </c>
      <c r="I7790">
        <f t="shared" si="245"/>
        <v>12</v>
      </c>
      <c r="J7790">
        <f t="shared" si="244"/>
        <v>1</v>
      </c>
    </row>
    <row r="7791" spans="1:10">
      <c r="A7791" t="s">
        <v>53</v>
      </c>
      <c r="B7791" s="57">
        <v>36519</v>
      </c>
      <c r="C7791">
        <v>1999</v>
      </c>
      <c r="D7791">
        <v>710</v>
      </c>
      <c r="F7791">
        <v>0</v>
      </c>
      <c r="G7791">
        <v>650</v>
      </c>
      <c r="H7791" t="s">
        <v>18</v>
      </c>
      <c r="I7791">
        <f t="shared" si="245"/>
        <v>12</v>
      </c>
      <c r="J7791">
        <f t="shared" si="244"/>
        <v>1</v>
      </c>
    </row>
    <row r="7792" spans="1:10">
      <c r="A7792" t="s">
        <v>53</v>
      </c>
      <c r="B7792" s="57">
        <v>36519</v>
      </c>
      <c r="C7792">
        <v>1999</v>
      </c>
      <c r="D7792">
        <v>710</v>
      </c>
      <c r="F7792">
        <v>0</v>
      </c>
      <c r="G7792">
        <v>659</v>
      </c>
      <c r="H7792" t="s">
        <v>55</v>
      </c>
      <c r="I7792">
        <f t="shared" si="245"/>
        <v>12</v>
      </c>
      <c r="J7792">
        <f t="shared" si="244"/>
        <v>1</v>
      </c>
    </row>
    <row r="7793" spans="1:10">
      <c r="A7793" t="s">
        <v>53</v>
      </c>
      <c r="B7793" s="57">
        <v>36526</v>
      </c>
      <c r="C7793">
        <v>2000</v>
      </c>
      <c r="D7793">
        <v>710</v>
      </c>
      <c r="F7793">
        <v>0</v>
      </c>
      <c r="G7793">
        <v>610</v>
      </c>
      <c r="H7793" t="s">
        <v>18</v>
      </c>
      <c r="I7793">
        <f t="shared" si="245"/>
        <v>1</v>
      </c>
      <c r="J7793">
        <f t="shared" si="244"/>
        <v>0</v>
      </c>
    </row>
    <row r="7794" spans="1:10">
      <c r="A7794" t="s">
        <v>53</v>
      </c>
      <c r="B7794" s="57">
        <v>36526</v>
      </c>
      <c r="C7794">
        <v>2000</v>
      </c>
      <c r="D7794">
        <v>710</v>
      </c>
      <c r="F7794">
        <v>0</v>
      </c>
      <c r="G7794">
        <v>620</v>
      </c>
      <c r="H7794" t="s">
        <v>18</v>
      </c>
      <c r="I7794">
        <f t="shared" si="245"/>
        <v>1</v>
      </c>
      <c r="J7794">
        <f t="shared" si="244"/>
        <v>0</v>
      </c>
    </row>
    <row r="7795" spans="1:10">
      <c r="A7795" t="s">
        <v>53</v>
      </c>
      <c r="B7795" s="57">
        <v>36526</v>
      </c>
      <c r="C7795">
        <v>2000</v>
      </c>
      <c r="D7795">
        <v>710</v>
      </c>
      <c r="F7795">
        <v>0.08</v>
      </c>
      <c r="G7795">
        <v>630</v>
      </c>
      <c r="H7795" t="s">
        <v>18</v>
      </c>
      <c r="I7795">
        <f t="shared" si="245"/>
        <v>1</v>
      </c>
      <c r="J7795">
        <f t="shared" si="244"/>
        <v>0</v>
      </c>
    </row>
    <row r="7796" spans="1:10">
      <c r="A7796" t="s">
        <v>53</v>
      </c>
      <c r="B7796" s="57">
        <v>36526</v>
      </c>
      <c r="C7796">
        <v>2000</v>
      </c>
      <c r="D7796">
        <v>710</v>
      </c>
      <c r="F7796">
        <v>0.01</v>
      </c>
      <c r="G7796">
        <v>650</v>
      </c>
      <c r="H7796" t="s">
        <v>18</v>
      </c>
      <c r="I7796">
        <f t="shared" si="245"/>
        <v>1</v>
      </c>
      <c r="J7796">
        <f t="shared" si="244"/>
        <v>0</v>
      </c>
    </row>
    <row r="7797" spans="1:10">
      <c r="A7797" t="s">
        <v>53</v>
      </c>
      <c r="B7797" s="57">
        <v>36526</v>
      </c>
      <c r="C7797">
        <v>2000</v>
      </c>
      <c r="D7797">
        <v>710</v>
      </c>
      <c r="F7797">
        <v>0.03</v>
      </c>
      <c r="G7797">
        <v>659</v>
      </c>
      <c r="H7797" t="s">
        <v>55</v>
      </c>
      <c r="I7797">
        <f t="shared" si="245"/>
        <v>1</v>
      </c>
      <c r="J7797">
        <f t="shared" si="244"/>
        <v>0</v>
      </c>
    </row>
    <row r="7798" spans="1:10">
      <c r="A7798" t="s">
        <v>53</v>
      </c>
      <c r="B7798" s="57">
        <v>36533</v>
      </c>
      <c r="C7798">
        <v>2000</v>
      </c>
      <c r="D7798">
        <v>710</v>
      </c>
      <c r="F7798">
        <v>0.02</v>
      </c>
      <c r="G7798">
        <v>521</v>
      </c>
      <c r="H7798" t="s">
        <v>54</v>
      </c>
      <c r="I7798">
        <f t="shared" si="245"/>
        <v>1</v>
      </c>
      <c r="J7798">
        <f t="shared" si="244"/>
        <v>0</v>
      </c>
    </row>
    <row r="7799" spans="1:10">
      <c r="A7799" t="s">
        <v>53</v>
      </c>
      <c r="B7799" s="57">
        <v>36533</v>
      </c>
      <c r="C7799">
        <v>2000</v>
      </c>
      <c r="D7799">
        <v>710</v>
      </c>
      <c r="F7799">
        <v>0</v>
      </c>
      <c r="G7799">
        <v>610</v>
      </c>
      <c r="H7799" t="s">
        <v>18</v>
      </c>
      <c r="I7799">
        <f t="shared" si="245"/>
        <v>1</v>
      </c>
      <c r="J7799">
        <f t="shared" si="244"/>
        <v>0</v>
      </c>
    </row>
    <row r="7800" spans="1:10">
      <c r="A7800" t="s">
        <v>53</v>
      </c>
      <c r="B7800" s="57">
        <v>36533</v>
      </c>
      <c r="C7800">
        <v>2000</v>
      </c>
      <c r="D7800">
        <v>710</v>
      </c>
      <c r="F7800">
        <v>0.04</v>
      </c>
      <c r="G7800">
        <v>620</v>
      </c>
      <c r="H7800" t="s">
        <v>18</v>
      </c>
      <c r="I7800">
        <f t="shared" si="245"/>
        <v>1</v>
      </c>
      <c r="J7800">
        <f t="shared" si="244"/>
        <v>0</v>
      </c>
    </row>
    <row r="7801" spans="1:10">
      <c r="A7801" t="s">
        <v>53</v>
      </c>
      <c r="B7801" s="57">
        <v>36533</v>
      </c>
      <c r="C7801">
        <v>2000</v>
      </c>
      <c r="D7801">
        <v>710</v>
      </c>
      <c r="F7801">
        <v>2.8</v>
      </c>
      <c r="G7801">
        <v>630</v>
      </c>
      <c r="H7801" t="s">
        <v>18</v>
      </c>
      <c r="I7801">
        <f t="shared" si="245"/>
        <v>1</v>
      </c>
      <c r="J7801">
        <f t="shared" si="244"/>
        <v>0</v>
      </c>
    </row>
    <row r="7802" spans="1:10">
      <c r="A7802" t="s">
        <v>53</v>
      </c>
      <c r="B7802" s="57">
        <v>36533</v>
      </c>
      <c r="C7802">
        <v>2000</v>
      </c>
      <c r="D7802">
        <v>710</v>
      </c>
      <c r="F7802">
        <v>4.3600000000000003</v>
      </c>
      <c r="G7802">
        <v>650</v>
      </c>
      <c r="H7802" t="s">
        <v>18</v>
      </c>
      <c r="I7802">
        <f t="shared" si="245"/>
        <v>1</v>
      </c>
      <c r="J7802">
        <f t="shared" si="244"/>
        <v>0</v>
      </c>
    </row>
    <row r="7803" spans="1:10">
      <c r="A7803" t="s">
        <v>53</v>
      </c>
      <c r="B7803" s="57">
        <v>36533</v>
      </c>
      <c r="C7803">
        <v>2000</v>
      </c>
      <c r="D7803">
        <v>710</v>
      </c>
      <c r="F7803">
        <v>0.52</v>
      </c>
      <c r="G7803">
        <v>659</v>
      </c>
      <c r="H7803" t="s">
        <v>55</v>
      </c>
      <c r="I7803">
        <f t="shared" si="245"/>
        <v>1</v>
      </c>
      <c r="J7803">
        <f t="shared" si="244"/>
        <v>0</v>
      </c>
    </row>
    <row r="7804" spans="1:10">
      <c r="A7804" t="s">
        <v>53</v>
      </c>
      <c r="B7804" s="57">
        <v>36540</v>
      </c>
      <c r="C7804">
        <v>2000</v>
      </c>
      <c r="D7804">
        <v>710</v>
      </c>
      <c r="F7804">
        <v>0.01</v>
      </c>
      <c r="G7804">
        <v>521</v>
      </c>
      <c r="H7804" t="s">
        <v>54</v>
      </c>
      <c r="I7804">
        <f t="shared" si="245"/>
        <v>1</v>
      </c>
      <c r="J7804">
        <f t="shared" si="244"/>
        <v>0</v>
      </c>
    </row>
    <row r="7805" spans="1:10">
      <c r="A7805" t="s">
        <v>53</v>
      </c>
      <c r="B7805" s="57">
        <v>36540</v>
      </c>
      <c r="C7805">
        <v>2000</v>
      </c>
      <c r="D7805">
        <v>710</v>
      </c>
      <c r="F7805">
        <v>0</v>
      </c>
      <c r="G7805">
        <v>610</v>
      </c>
      <c r="H7805" t="s">
        <v>18</v>
      </c>
      <c r="I7805">
        <f t="shared" si="245"/>
        <v>1</v>
      </c>
      <c r="J7805">
        <f t="shared" si="244"/>
        <v>0</v>
      </c>
    </row>
    <row r="7806" spans="1:10">
      <c r="A7806" t="s">
        <v>53</v>
      </c>
      <c r="B7806" s="57">
        <v>36540</v>
      </c>
      <c r="C7806">
        <v>2000</v>
      </c>
      <c r="D7806">
        <v>710</v>
      </c>
      <c r="F7806">
        <v>0.55000000000000004</v>
      </c>
      <c r="G7806">
        <v>620</v>
      </c>
      <c r="H7806" t="s">
        <v>18</v>
      </c>
      <c r="I7806">
        <f t="shared" si="245"/>
        <v>1</v>
      </c>
      <c r="J7806">
        <f t="shared" si="244"/>
        <v>0</v>
      </c>
    </row>
    <row r="7807" spans="1:10">
      <c r="A7807" t="s">
        <v>53</v>
      </c>
      <c r="B7807" s="57">
        <v>36540</v>
      </c>
      <c r="C7807">
        <v>2000</v>
      </c>
      <c r="D7807">
        <v>710</v>
      </c>
      <c r="F7807">
        <v>1.95</v>
      </c>
      <c r="G7807">
        <v>630</v>
      </c>
      <c r="H7807" t="s">
        <v>18</v>
      </c>
      <c r="I7807">
        <f t="shared" si="245"/>
        <v>1</v>
      </c>
      <c r="J7807">
        <f t="shared" si="244"/>
        <v>0</v>
      </c>
    </row>
    <row r="7808" spans="1:10">
      <c r="A7808" t="s">
        <v>53</v>
      </c>
      <c r="B7808" s="57">
        <v>36540</v>
      </c>
      <c r="C7808">
        <v>2000</v>
      </c>
      <c r="D7808">
        <v>710</v>
      </c>
      <c r="F7808">
        <v>0.02</v>
      </c>
      <c r="G7808">
        <v>649</v>
      </c>
      <c r="H7808" t="s">
        <v>55</v>
      </c>
      <c r="I7808">
        <f t="shared" si="245"/>
        <v>1</v>
      </c>
      <c r="J7808">
        <f t="shared" si="244"/>
        <v>0</v>
      </c>
    </row>
    <row r="7809" spans="1:10">
      <c r="A7809" t="s">
        <v>53</v>
      </c>
      <c r="B7809" s="57">
        <v>36540</v>
      </c>
      <c r="C7809">
        <v>2000</v>
      </c>
      <c r="D7809">
        <v>710</v>
      </c>
      <c r="F7809">
        <v>3.15</v>
      </c>
      <c r="G7809">
        <v>650</v>
      </c>
      <c r="H7809" t="s">
        <v>18</v>
      </c>
      <c r="I7809">
        <f t="shared" si="245"/>
        <v>1</v>
      </c>
      <c r="J7809">
        <f t="shared" si="244"/>
        <v>0</v>
      </c>
    </row>
    <row r="7810" spans="1:10">
      <c r="A7810" t="s">
        <v>53</v>
      </c>
      <c r="B7810" s="57">
        <v>36540</v>
      </c>
      <c r="C7810">
        <v>2000</v>
      </c>
      <c r="D7810">
        <v>710</v>
      </c>
      <c r="F7810">
        <v>0</v>
      </c>
      <c r="G7810">
        <v>659</v>
      </c>
      <c r="H7810" t="s">
        <v>55</v>
      </c>
      <c r="I7810">
        <f t="shared" si="245"/>
        <v>1</v>
      </c>
      <c r="J7810">
        <f t="shared" si="244"/>
        <v>0</v>
      </c>
    </row>
    <row r="7811" spans="1:10">
      <c r="A7811" t="s">
        <v>53</v>
      </c>
      <c r="B7811" s="57">
        <v>36547</v>
      </c>
      <c r="C7811">
        <v>2000</v>
      </c>
      <c r="D7811">
        <v>710</v>
      </c>
      <c r="E7811">
        <v>5421.41</v>
      </c>
      <c r="F7811">
        <v>0.01</v>
      </c>
      <c r="G7811">
        <v>541</v>
      </c>
      <c r="H7811" t="s">
        <v>54</v>
      </c>
      <c r="I7811">
        <f t="shared" si="245"/>
        <v>1</v>
      </c>
      <c r="J7811">
        <f t="shared" ref="J7811:J7874" si="246">IF(I7811&lt;7,0,1)</f>
        <v>0</v>
      </c>
    </row>
    <row r="7812" spans="1:10">
      <c r="A7812" t="s">
        <v>53</v>
      </c>
      <c r="B7812" s="57">
        <v>36547</v>
      </c>
      <c r="C7812">
        <v>2000</v>
      </c>
      <c r="D7812">
        <v>710</v>
      </c>
      <c r="F7812">
        <v>0.01</v>
      </c>
      <c r="G7812">
        <v>518</v>
      </c>
      <c r="H7812" t="s">
        <v>54</v>
      </c>
      <c r="I7812">
        <f t="shared" si="245"/>
        <v>1</v>
      </c>
      <c r="J7812">
        <f t="shared" si="246"/>
        <v>0</v>
      </c>
    </row>
    <row r="7813" spans="1:10">
      <c r="A7813" t="s">
        <v>53</v>
      </c>
      <c r="B7813" s="57">
        <v>36547</v>
      </c>
      <c r="C7813">
        <v>2000</v>
      </c>
      <c r="D7813">
        <v>710</v>
      </c>
      <c r="F7813">
        <v>0.08</v>
      </c>
      <c r="G7813">
        <v>610</v>
      </c>
      <c r="H7813" t="s">
        <v>18</v>
      </c>
      <c r="I7813">
        <f t="shared" si="245"/>
        <v>1</v>
      </c>
      <c r="J7813">
        <f t="shared" si="246"/>
        <v>0</v>
      </c>
    </row>
    <row r="7814" spans="1:10">
      <c r="A7814" t="s">
        <v>53</v>
      </c>
      <c r="B7814" s="57">
        <v>36547</v>
      </c>
      <c r="C7814">
        <v>2000</v>
      </c>
      <c r="D7814">
        <v>710</v>
      </c>
      <c r="F7814">
        <v>0.14000000000000001</v>
      </c>
      <c r="G7814">
        <v>620</v>
      </c>
      <c r="H7814" t="s">
        <v>18</v>
      </c>
      <c r="I7814">
        <f t="shared" si="245"/>
        <v>1</v>
      </c>
      <c r="J7814">
        <f t="shared" si="246"/>
        <v>0</v>
      </c>
    </row>
    <row r="7815" spans="1:10">
      <c r="A7815" t="s">
        <v>53</v>
      </c>
      <c r="B7815" s="57">
        <v>36547</v>
      </c>
      <c r="C7815">
        <v>2000</v>
      </c>
      <c r="D7815">
        <v>710</v>
      </c>
      <c r="F7815">
        <v>4.1900000000000004</v>
      </c>
      <c r="G7815">
        <v>630</v>
      </c>
      <c r="H7815" t="s">
        <v>18</v>
      </c>
      <c r="I7815">
        <f t="shared" si="245"/>
        <v>1</v>
      </c>
      <c r="J7815">
        <f t="shared" si="246"/>
        <v>0</v>
      </c>
    </row>
    <row r="7816" spans="1:10">
      <c r="A7816" t="s">
        <v>53</v>
      </c>
      <c r="B7816" s="57">
        <v>36547</v>
      </c>
      <c r="C7816">
        <v>2000</v>
      </c>
      <c r="D7816">
        <v>710</v>
      </c>
      <c r="F7816">
        <v>6.06</v>
      </c>
      <c r="G7816">
        <v>650</v>
      </c>
      <c r="H7816" t="s">
        <v>18</v>
      </c>
      <c r="I7816">
        <f t="shared" si="245"/>
        <v>1</v>
      </c>
      <c r="J7816">
        <f t="shared" si="246"/>
        <v>0</v>
      </c>
    </row>
    <row r="7817" spans="1:10">
      <c r="A7817" t="s">
        <v>53</v>
      </c>
      <c r="B7817" s="57">
        <v>36547</v>
      </c>
      <c r="C7817">
        <v>2000</v>
      </c>
      <c r="D7817">
        <v>710</v>
      </c>
      <c r="F7817">
        <v>7.0000000000000007E-2</v>
      </c>
      <c r="G7817">
        <v>659</v>
      </c>
      <c r="H7817" t="s">
        <v>55</v>
      </c>
      <c r="I7817">
        <f t="shared" si="245"/>
        <v>1</v>
      </c>
      <c r="J7817">
        <f t="shared" si="246"/>
        <v>0</v>
      </c>
    </row>
    <row r="7818" spans="1:10">
      <c r="A7818" t="s">
        <v>53</v>
      </c>
      <c r="B7818" s="57">
        <v>36554</v>
      </c>
      <c r="C7818">
        <v>2000</v>
      </c>
      <c r="D7818">
        <v>710</v>
      </c>
      <c r="E7818">
        <v>5146.1499999999996</v>
      </c>
      <c r="F7818">
        <v>0.08</v>
      </c>
      <c r="G7818">
        <v>610</v>
      </c>
      <c r="H7818" t="s">
        <v>18</v>
      </c>
      <c r="I7818">
        <f t="shared" si="245"/>
        <v>1</v>
      </c>
      <c r="J7818">
        <f t="shared" si="246"/>
        <v>0</v>
      </c>
    </row>
    <row r="7819" spans="1:10">
      <c r="A7819" t="s">
        <v>53</v>
      </c>
      <c r="B7819" s="57">
        <v>36554</v>
      </c>
      <c r="C7819">
        <v>2000</v>
      </c>
      <c r="D7819">
        <v>710</v>
      </c>
      <c r="F7819">
        <v>0.01</v>
      </c>
      <c r="G7819">
        <v>541</v>
      </c>
      <c r="H7819" t="s">
        <v>54</v>
      </c>
      <c r="I7819">
        <f t="shared" si="245"/>
        <v>1</v>
      </c>
      <c r="J7819">
        <f t="shared" si="246"/>
        <v>0</v>
      </c>
    </row>
    <row r="7820" spans="1:10">
      <c r="A7820" t="s">
        <v>53</v>
      </c>
      <c r="B7820" s="57">
        <v>36554</v>
      </c>
      <c r="C7820">
        <v>2000</v>
      </c>
      <c r="D7820">
        <v>710</v>
      </c>
      <c r="F7820">
        <v>0.14000000000000001</v>
      </c>
      <c r="G7820">
        <v>610</v>
      </c>
      <c r="H7820" t="s">
        <v>18</v>
      </c>
      <c r="I7820">
        <f t="shared" si="245"/>
        <v>1</v>
      </c>
      <c r="J7820">
        <f t="shared" si="246"/>
        <v>0</v>
      </c>
    </row>
    <row r="7821" spans="1:10">
      <c r="A7821" t="s">
        <v>53</v>
      </c>
      <c r="B7821" s="57">
        <v>36554</v>
      </c>
      <c r="C7821">
        <v>2000</v>
      </c>
      <c r="D7821">
        <v>710</v>
      </c>
      <c r="F7821">
        <v>0.11</v>
      </c>
      <c r="G7821">
        <v>620</v>
      </c>
      <c r="H7821" t="s">
        <v>18</v>
      </c>
      <c r="I7821">
        <f t="shared" si="245"/>
        <v>1</v>
      </c>
      <c r="J7821">
        <f t="shared" si="246"/>
        <v>0</v>
      </c>
    </row>
    <row r="7822" spans="1:10">
      <c r="A7822" t="s">
        <v>53</v>
      </c>
      <c r="B7822" s="57">
        <v>36554</v>
      </c>
      <c r="C7822">
        <v>2000</v>
      </c>
      <c r="D7822">
        <v>710</v>
      </c>
      <c r="F7822">
        <v>5.31</v>
      </c>
      <c r="G7822">
        <v>630</v>
      </c>
      <c r="H7822" t="s">
        <v>18</v>
      </c>
      <c r="I7822">
        <f t="shared" si="245"/>
        <v>1</v>
      </c>
      <c r="J7822">
        <f t="shared" si="246"/>
        <v>0</v>
      </c>
    </row>
    <row r="7823" spans="1:10">
      <c r="A7823" t="s">
        <v>53</v>
      </c>
      <c r="B7823" s="57">
        <v>36554</v>
      </c>
      <c r="C7823">
        <v>2000</v>
      </c>
      <c r="D7823">
        <v>710</v>
      </c>
      <c r="F7823">
        <v>0.04</v>
      </c>
      <c r="G7823">
        <v>649</v>
      </c>
      <c r="H7823" t="s">
        <v>55</v>
      </c>
      <c r="I7823">
        <f t="shared" si="245"/>
        <v>1</v>
      </c>
      <c r="J7823">
        <f t="shared" si="246"/>
        <v>0</v>
      </c>
    </row>
    <row r="7824" spans="1:10">
      <c r="A7824" t="s">
        <v>53</v>
      </c>
      <c r="B7824" s="57">
        <v>36554</v>
      </c>
      <c r="C7824">
        <v>2000</v>
      </c>
      <c r="D7824">
        <v>710</v>
      </c>
      <c r="F7824">
        <v>4.51</v>
      </c>
      <c r="G7824">
        <v>650</v>
      </c>
      <c r="H7824" t="s">
        <v>18</v>
      </c>
      <c r="I7824">
        <f t="shared" si="245"/>
        <v>1</v>
      </c>
      <c r="J7824">
        <f t="shared" si="246"/>
        <v>0</v>
      </c>
    </row>
    <row r="7825" spans="1:10">
      <c r="A7825" t="s">
        <v>53</v>
      </c>
      <c r="B7825" s="57">
        <v>36554</v>
      </c>
      <c r="C7825">
        <v>2000</v>
      </c>
      <c r="D7825">
        <v>710</v>
      </c>
      <c r="F7825">
        <v>0.02</v>
      </c>
      <c r="G7825">
        <v>659</v>
      </c>
      <c r="H7825" t="s">
        <v>55</v>
      </c>
      <c r="I7825">
        <f t="shared" si="245"/>
        <v>1</v>
      </c>
      <c r="J7825">
        <f t="shared" si="246"/>
        <v>0</v>
      </c>
    </row>
    <row r="7826" spans="1:10">
      <c r="A7826" t="s">
        <v>53</v>
      </c>
      <c r="B7826" s="57">
        <v>36561</v>
      </c>
      <c r="C7826">
        <v>2000</v>
      </c>
      <c r="D7826">
        <v>710</v>
      </c>
      <c r="E7826">
        <v>5346.41</v>
      </c>
      <c r="F7826">
        <v>0.01</v>
      </c>
      <c r="G7826">
        <v>630</v>
      </c>
      <c r="H7826" t="s">
        <v>18</v>
      </c>
      <c r="I7826">
        <f t="shared" si="245"/>
        <v>2</v>
      </c>
      <c r="J7826">
        <f t="shared" si="246"/>
        <v>0</v>
      </c>
    </row>
    <row r="7827" spans="1:10">
      <c r="A7827" t="s">
        <v>53</v>
      </c>
      <c r="B7827" s="57">
        <v>36561</v>
      </c>
      <c r="C7827">
        <v>2000</v>
      </c>
      <c r="D7827">
        <v>710</v>
      </c>
      <c r="E7827">
        <v>5421.41</v>
      </c>
      <c r="F7827">
        <v>4.59</v>
      </c>
      <c r="G7827">
        <v>509</v>
      </c>
      <c r="H7827" t="s">
        <v>54</v>
      </c>
      <c r="I7827">
        <f t="shared" si="245"/>
        <v>2</v>
      </c>
      <c r="J7827">
        <f t="shared" si="246"/>
        <v>0</v>
      </c>
    </row>
    <row r="7828" spans="1:10">
      <c r="A7828" t="s">
        <v>53</v>
      </c>
      <c r="B7828" s="57">
        <v>36561</v>
      </c>
      <c r="C7828">
        <v>2000</v>
      </c>
      <c r="D7828">
        <v>710</v>
      </c>
      <c r="F7828">
        <v>0.01</v>
      </c>
      <c r="G7828">
        <v>610</v>
      </c>
      <c r="H7828" t="s">
        <v>18</v>
      </c>
      <c r="I7828">
        <f t="shared" si="245"/>
        <v>2</v>
      </c>
      <c r="J7828">
        <f t="shared" si="246"/>
        <v>0</v>
      </c>
    </row>
    <row r="7829" spans="1:10">
      <c r="A7829" t="s">
        <v>53</v>
      </c>
      <c r="B7829" s="57">
        <v>36561</v>
      </c>
      <c r="C7829">
        <v>2000</v>
      </c>
      <c r="D7829">
        <v>710</v>
      </c>
      <c r="F7829">
        <v>0.76</v>
      </c>
      <c r="G7829">
        <v>620</v>
      </c>
      <c r="H7829" t="s">
        <v>18</v>
      </c>
      <c r="I7829">
        <f t="shared" si="245"/>
        <v>2</v>
      </c>
      <c r="J7829">
        <f t="shared" si="246"/>
        <v>0</v>
      </c>
    </row>
    <row r="7830" spans="1:10">
      <c r="A7830" t="s">
        <v>53</v>
      </c>
      <c r="B7830" s="57">
        <v>36561</v>
      </c>
      <c r="C7830">
        <v>2000</v>
      </c>
      <c r="D7830">
        <v>710</v>
      </c>
      <c r="F7830">
        <v>1.84</v>
      </c>
      <c r="G7830">
        <v>630</v>
      </c>
      <c r="H7830" t="s">
        <v>18</v>
      </c>
      <c r="I7830">
        <f t="shared" si="245"/>
        <v>2</v>
      </c>
      <c r="J7830">
        <f t="shared" si="246"/>
        <v>0</v>
      </c>
    </row>
    <row r="7831" spans="1:10">
      <c r="A7831" t="s">
        <v>53</v>
      </c>
      <c r="B7831" s="57">
        <v>36561</v>
      </c>
      <c r="C7831">
        <v>2000</v>
      </c>
      <c r="D7831">
        <v>710</v>
      </c>
      <c r="F7831">
        <v>0.01</v>
      </c>
      <c r="G7831">
        <v>649</v>
      </c>
      <c r="H7831" t="s">
        <v>55</v>
      </c>
      <c r="I7831">
        <f t="shared" si="245"/>
        <v>2</v>
      </c>
      <c r="J7831">
        <f t="shared" si="246"/>
        <v>0</v>
      </c>
    </row>
    <row r="7832" spans="1:10">
      <c r="A7832" t="s">
        <v>53</v>
      </c>
      <c r="B7832" s="57">
        <v>36561</v>
      </c>
      <c r="C7832">
        <v>2000</v>
      </c>
      <c r="D7832">
        <v>710</v>
      </c>
      <c r="F7832">
        <v>0.66</v>
      </c>
      <c r="G7832">
        <v>650</v>
      </c>
      <c r="H7832" t="s">
        <v>18</v>
      </c>
      <c r="I7832">
        <f t="shared" si="245"/>
        <v>2</v>
      </c>
      <c r="J7832">
        <f t="shared" si="246"/>
        <v>0</v>
      </c>
    </row>
    <row r="7833" spans="1:10">
      <c r="A7833" t="s">
        <v>53</v>
      </c>
      <c r="B7833" s="57">
        <v>36561</v>
      </c>
      <c r="C7833">
        <v>2000</v>
      </c>
      <c r="D7833">
        <v>710</v>
      </c>
      <c r="F7833">
        <v>0.18</v>
      </c>
      <c r="G7833">
        <v>659</v>
      </c>
      <c r="H7833" t="s">
        <v>55</v>
      </c>
      <c r="I7833">
        <f t="shared" si="245"/>
        <v>2</v>
      </c>
      <c r="J7833">
        <f t="shared" si="246"/>
        <v>0</v>
      </c>
    </row>
    <row r="7834" spans="1:10">
      <c r="A7834" t="s">
        <v>53</v>
      </c>
      <c r="B7834" s="57">
        <v>36568</v>
      </c>
      <c r="C7834">
        <v>2000</v>
      </c>
      <c r="D7834">
        <v>710</v>
      </c>
      <c r="E7834">
        <v>5346.41</v>
      </c>
      <c r="F7834">
        <v>0.01</v>
      </c>
      <c r="G7834">
        <v>620</v>
      </c>
      <c r="H7834" t="s">
        <v>18</v>
      </c>
      <c r="I7834">
        <f t="shared" si="245"/>
        <v>2</v>
      </c>
      <c r="J7834">
        <f t="shared" si="246"/>
        <v>0</v>
      </c>
    </row>
    <row r="7835" spans="1:10">
      <c r="A7835" t="s">
        <v>53</v>
      </c>
      <c r="B7835" s="57">
        <v>36568</v>
      </c>
      <c r="C7835">
        <v>2000</v>
      </c>
      <c r="D7835">
        <v>710</v>
      </c>
      <c r="E7835">
        <v>5346.41</v>
      </c>
      <c r="F7835">
        <v>0.21</v>
      </c>
      <c r="G7835">
        <v>630</v>
      </c>
      <c r="H7835" t="s">
        <v>18</v>
      </c>
      <c r="I7835">
        <f t="shared" si="245"/>
        <v>2</v>
      </c>
      <c r="J7835">
        <f t="shared" si="246"/>
        <v>0</v>
      </c>
    </row>
    <row r="7836" spans="1:10">
      <c r="A7836" t="s">
        <v>53</v>
      </c>
      <c r="B7836" s="57">
        <v>36568</v>
      </c>
      <c r="C7836">
        <v>2000</v>
      </c>
      <c r="D7836">
        <v>710</v>
      </c>
      <c r="E7836">
        <v>5421.41</v>
      </c>
      <c r="F7836">
        <v>0.06</v>
      </c>
      <c r="G7836">
        <v>542</v>
      </c>
      <c r="H7836" t="s">
        <v>54</v>
      </c>
      <c r="I7836">
        <f t="shared" si="245"/>
        <v>2</v>
      </c>
      <c r="J7836">
        <f t="shared" si="246"/>
        <v>0</v>
      </c>
    </row>
    <row r="7837" spans="1:10">
      <c r="A7837" t="s">
        <v>53</v>
      </c>
      <c r="B7837" s="57">
        <v>36568</v>
      </c>
      <c r="C7837">
        <v>2000</v>
      </c>
      <c r="D7837">
        <v>710</v>
      </c>
      <c r="F7837">
        <v>0.11</v>
      </c>
      <c r="G7837">
        <v>521</v>
      </c>
      <c r="H7837" t="s">
        <v>54</v>
      </c>
      <c r="I7837">
        <f t="shared" si="245"/>
        <v>2</v>
      </c>
      <c r="J7837">
        <f t="shared" si="246"/>
        <v>0</v>
      </c>
    </row>
    <row r="7838" spans="1:10">
      <c r="A7838" t="s">
        <v>53</v>
      </c>
      <c r="B7838" s="57">
        <v>36568</v>
      </c>
      <c r="C7838">
        <v>2000</v>
      </c>
      <c r="D7838">
        <v>710</v>
      </c>
      <c r="F7838">
        <v>0.06</v>
      </c>
      <c r="G7838">
        <v>541</v>
      </c>
      <c r="H7838" t="s">
        <v>54</v>
      </c>
      <c r="I7838">
        <f t="shared" si="245"/>
        <v>2</v>
      </c>
      <c r="J7838">
        <f t="shared" si="246"/>
        <v>0</v>
      </c>
    </row>
    <row r="7839" spans="1:10">
      <c r="A7839" t="s">
        <v>53</v>
      </c>
      <c r="B7839" s="57">
        <v>36568</v>
      </c>
      <c r="C7839">
        <v>2000</v>
      </c>
      <c r="D7839">
        <v>710</v>
      </c>
      <c r="F7839">
        <v>0.15</v>
      </c>
      <c r="G7839">
        <v>542</v>
      </c>
      <c r="H7839" t="s">
        <v>54</v>
      </c>
      <c r="I7839">
        <f t="shared" si="245"/>
        <v>2</v>
      </c>
      <c r="J7839">
        <f t="shared" si="246"/>
        <v>0</v>
      </c>
    </row>
    <row r="7840" spans="1:10">
      <c r="A7840" t="s">
        <v>53</v>
      </c>
      <c r="B7840" s="57">
        <v>36568</v>
      </c>
      <c r="C7840">
        <v>2000</v>
      </c>
      <c r="D7840">
        <v>710</v>
      </c>
      <c r="F7840">
        <v>0.01</v>
      </c>
      <c r="G7840">
        <v>610</v>
      </c>
      <c r="H7840" t="s">
        <v>18</v>
      </c>
      <c r="I7840">
        <f t="shared" si="245"/>
        <v>2</v>
      </c>
      <c r="J7840">
        <f t="shared" si="246"/>
        <v>0</v>
      </c>
    </row>
    <row r="7841" spans="1:10">
      <c r="A7841" t="s">
        <v>53</v>
      </c>
      <c r="B7841" s="57">
        <v>36568</v>
      </c>
      <c r="C7841">
        <v>2000</v>
      </c>
      <c r="D7841">
        <v>710</v>
      </c>
      <c r="F7841">
        <v>0.21</v>
      </c>
      <c r="G7841">
        <v>620</v>
      </c>
      <c r="H7841" t="s">
        <v>18</v>
      </c>
      <c r="I7841">
        <f t="shared" si="245"/>
        <v>2</v>
      </c>
      <c r="J7841">
        <f t="shared" si="246"/>
        <v>0</v>
      </c>
    </row>
    <row r="7842" spans="1:10">
      <c r="A7842" t="s">
        <v>53</v>
      </c>
      <c r="B7842" s="57">
        <v>36568</v>
      </c>
      <c r="C7842">
        <v>2000</v>
      </c>
      <c r="D7842">
        <v>710</v>
      </c>
      <c r="F7842">
        <v>3.36</v>
      </c>
      <c r="G7842">
        <v>630</v>
      </c>
      <c r="H7842" t="s">
        <v>18</v>
      </c>
      <c r="I7842">
        <f t="shared" si="245"/>
        <v>2</v>
      </c>
      <c r="J7842">
        <f t="shared" si="246"/>
        <v>0</v>
      </c>
    </row>
    <row r="7843" spans="1:10">
      <c r="A7843" t="s">
        <v>53</v>
      </c>
      <c r="B7843" s="57">
        <v>36568</v>
      </c>
      <c r="C7843">
        <v>2000</v>
      </c>
      <c r="D7843">
        <v>710</v>
      </c>
      <c r="F7843">
        <v>0.01</v>
      </c>
      <c r="G7843">
        <v>649</v>
      </c>
      <c r="H7843" t="s">
        <v>55</v>
      </c>
      <c r="I7843">
        <f t="shared" si="245"/>
        <v>2</v>
      </c>
      <c r="J7843">
        <f t="shared" si="246"/>
        <v>0</v>
      </c>
    </row>
    <row r="7844" spans="1:10">
      <c r="A7844" t="s">
        <v>53</v>
      </c>
      <c r="B7844" s="57">
        <v>36568</v>
      </c>
      <c r="C7844">
        <v>2000</v>
      </c>
      <c r="D7844">
        <v>710</v>
      </c>
      <c r="F7844">
        <v>1.58</v>
      </c>
      <c r="G7844">
        <v>650</v>
      </c>
      <c r="H7844" t="s">
        <v>18</v>
      </c>
      <c r="I7844">
        <f t="shared" si="245"/>
        <v>2</v>
      </c>
      <c r="J7844">
        <f t="shared" si="246"/>
        <v>0</v>
      </c>
    </row>
    <row r="7845" spans="1:10">
      <c r="A7845" t="s">
        <v>53</v>
      </c>
      <c r="B7845" s="57">
        <v>36568</v>
      </c>
      <c r="C7845">
        <v>2000</v>
      </c>
      <c r="D7845">
        <v>710</v>
      </c>
      <c r="F7845">
        <v>1.1100000000000001</v>
      </c>
      <c r="G7845">
        <v>659</v>
      </c>
      <c r="H7845" t="s">
        <v>55</v>
      </c>
      <c r="I7845">
        <f t="shared" si="245"/>
        <v>2</v>
      </c>
      <c r="J7845">
        <f t="shared" si="246"/>
        <v>0</v>
      </c>
    </row>
    <row r="7846" spans="1:10">
      <c r="A7846" t="s">
        <v>53</v>
      </c>
      <c r="B7846" s="57">
        <v>36575</v>
      </c>
      <c r="C7846">
        <v>2000</v>
      </c>
      <c r="D7846">
        <v>710</v>
      </c>
      <c r="E7846">
        <v>5146.1499999999996</v>
      </c>
      <c r="F7846">
        <v>0.06</v>
      </c>
      <c r="G7846">
        <v>610</v>
      </c>
      <c r="H7846" t="s">
        <v>18</v>
      </c>
      <c r="I7846">
        <f t="shared" ref="I7846:I7909" si="247">MONTH(B7846)</f>
        <v>2</v>
      </c>
      <c r="J7846">
        <f t="shared" si="246"/>
        <v>0</v>
      </c>
    </row>
    <row r="7847" spans="1:10">
      <c r="A7847" t="s">
        <v>53</v>
      </c>
      <c r="B7847" s="57">
        <v>36575</v>
      </c>
      <c r="C7847">
        <v>2000</v>
      </c>
      <c r="D7847">
        <v>710</v>
      </c>
      <c r="E7847">
        <v>5346.41</v>
      </c>
      <c r="F7847">
        <v>0.01</v>
      </c>
      <c r="G7847">
        <v>630</v>
      </c>
      <c r="H7847" t="s">
        <v>18</v>
      </c>
      <c r="I7847">
        <f t="shared" si="247"/>
        <v>2</v>
      </c>
      <c r="J7847">
        <f t="shared" si="246"/>
        <v>0</v>
      </c>
    </row>
    <row r="7848" spans="1:10">
      <c r="A7848" t="s">
        <v>53</v>
      </c>
      <c r="B7848" s="57">
        <v>36575</v>
      </c>
      <c r="C7848">
        <v>2000</v>
      </c>
      <c r="D7848">
        <v>710</v>
      </c>
      <c r="E7848">
        <v>5421.41</v>
      </c>
      <c r="F7848">
        <v>0.04</v>
      </c>
      <c r="G7848">
        <v>519</v>
      </c>
      <c r="H7848" t="s">
        <v>54</v>
      </c>
      <c r="I7848">
        <f t="shared" si="247"/>
        <v>2</v>
      </c>
      <c r="J7848">
        <f t="shared" si="246"/>
        <v>0</v>
      </c>
    </row>
    <row r="7849" spans="1:10">
      <c r="A7849" t="s">
        <v>53</v>
      </c>
      <c r="B7849" s="57">
        <v>36575</v>
      </c>
      <c r="C7849">
        <v>2000</v>
      </c>
      <c r="D7849">
        <v>710</v>
      </c>
      <c r="F7849">
        <v>0.04</v>
      </c>
      <c r="G7849">
        <v>521</v>
      </c>
      <c r="H7849" t="s">
        <v>54</v>
      </c>
      <c r="I7849">
        <f t="shared" si="247"/>
        <v>2</v>
      </c>
      <c r="J7849">
        <f t="shared" si="246"/>
        <v>0</v>
      </c>
    </row>
    <row r="7850" spans="1:10">
      <c r="A7850" t="s">
        <v>53</v>
      </c>
      <c r="B7850" s="57">
        <v>36575</v>
      </c>
      <c r="C7850">
        <v>2000</v>
      </c>
      <c r="D7850">
        <v>710</v>
      </c>
      <c r="F7850">
        <v>0.12</v>
      </c>
      <c r="G7850">
        <v>541</v>
      </c>
      <c r="H7850" t="s">
        <v>54</v>
      </c>
      <c r="I7850">
        <f t="shared" si="247"/>
        <v>2</v>
      </c>
      <c r="J7850">
        <f t="shared" si="246"/>
        <v>0</v>
      </c>
    </row>
    <row r="7851" spans="1:10">
      <c r="A7851" t="s">
        <v>53</v>
      </c>
      <c r="B7851" s="57">
        <v>36575</v>
      </c>
      <c r="C7851">
        <v>2000</v>
      </c>
      <c r="D7851">
        <v>710</v>
      </c>
      <c r="F7851">
        <v>0.02</v>
      </c>
      <c r="G7851">
        <v>610</v>
      </c>
      <c r="H7851" t="s">
        <v>18</v>
      </c>
      <c r="I7851">
        <f t="shared" si="247"/>
        <v>2</v>
      </c>
      <c r="J7851">
        <f t="shared" si="246"/>
        <v>0</v>
      </c>
    </row>
    <row r="7852" spans="1:10">
      <c r="A7852" t="s">
        <v>53</v>
      </c>
      <c r="B7852" s="57">
        <v>36575</v>
      </c>
      <c r="C7852">
        <v>2000</v>
      </c>
      <c r="D7852">
        <v>710</v>
      </c>
      <c r="F7852">
        <v>0</v>
      </c>
      <c r="G7852">
        <v>620</v>
      </c>
      <c r="H7852" t="s">
        <v>18</v>
      </c>
      <c r="I7852">
        <f t="shared" si="247"/>
        <v>2</v>
      </c>
      <c r="J7852">
        <f t="shared" si="246"/>
        <v>0</v>
      </c>
    </row>
    <row r="7853" spans="1:10">
      <c r="A7853" t="s">
        <v>53</v>
      </c>
      <c r="B7853" s="57">
        <v>36575</v>
      </c>
      <c r="C7853">
        <v>2000</v>
      </c>
      <c r="D7853">
        <v>710</v>
      </c>
      <c r="F7853">
        <v>2.67</v>
      </c>
      <c r="G7853">
        <v>630</v>
      </c>
      <c r="H7853" t="s">
        <v>18</v>
      </c>
      <c r="I7853">
        <f t="shared" si="247"/>
        <v>2</v>
      </c>
      <c r="J7853">
        <f t="shared" si="246"/>
        <v>0</v>
      </c>
    </row>
    <row r="7854" spans="1:10">
      <c r="A7854" t="s">
        <v>53</v>
      </c>
      <c r="B7854" s="57">
        <v>36575</v>
      </c>
      <c r="C7854">
        <v>2000</v>
      </c>
      <c r="D7854">
        <v>710</v>
      </c>
      <c r="F7854">
        <v>0.03</v>
      </c>
      <c r="G7854">
        <v>649</v>
      </c>
      <c r="H7854" t="s">
        <v>55</v>
      </c>
      <c r="I7854">
        <f t="shared" si="247"/>
        <v>2</v>
      </c>
      <c r="J7854">
        <f t="shared" si="246"/>
        <v>0</v>
      </c>
    </row>
    <row r="7855" spans="1:10">
      <c r="A7855" t="s">
        <v>53</v>
      </c>
      <c r="B7855" s="57">
        <v>36575</v>
      </c>
      <c r="C7855">
        <v>2000</v>
      </c>
      <c r="D7855">
        <v>710</v>
      </c>
      <c r="F7855">
        <v>0.62</v>
      </c>
      <c r="G7855">
        <v>650</v>
      </c>
      <c r="H7855" t="s">
        <v>18</v>
      </c>
      <c r="I7855">
        <f t="shared" si="247"/>
        <v>2</v>
      </c>
      <c r="J7855">
        <f t="shared" si="246"/>
        <v>0</v>
      </c>
    </row>
    <row r="7856" spans="1:10">
      <c r="A7856" t="s">
        <v>53</v>
      </c>
      <c r="B7856" s="57">
        <v>36575</v>
      </c>
      <c r="C7856">
        <v>2000</v>
      </c>
      <c r="D7856">
        <v>710</v>
      </c>
      <c r="F7856">
        <v>0</v>
      </c>
      <c r="G7856">
        <v>659</v>
      </c>
      <c r="H7856" t="s">
        <v>55</v>
      </c>
      <c r="I7856">
        <f t="shared" si="247"/>
        <v>2</v>
      </c>
      <c r="J7856">
        <f t="shared" si="246"/>
        <v>0</v>
      </c>
    </row>
    <row r="7857" spans="1:10">
      <c r="A7857" t="s">
        <v>53</v>
      </c>
      <c r="B7857" s="57">
        <v>36582</v>
      </c>
      <c r="C7857">
        <v>2000</v>
      </c>
      <c r="D7857">
        <v>710</v>
      </c>
      <c r="E7857">
        <v>5146.1499999999996</v>
      </c>
      <c r="F7857">
        <v>2.56</v>
      </c>
      <c r="G7857">
        <v>610</v>
      </c>
      <c r="H7857" t="s">
        <v>18</v>
      </c>
      <c r="I7857">
        <f t="shared" si="247"/>
        <v>2</v>
      </c>
      <c r="J7857">
        <f t="shared" si="246"/>
        <v>0</v>
      </c>
    </row>
    <row r="7858" spans="1:10">
      <c r="A7858" t="s">
        <v>53</v>
      </c>
      <c r="B7858" s="57">
        <v>36582</v>
      </c>
      <c r="C7858">
        <v>2000</v>
      </c>
      <c r="D7858">
        <v>710</v>
      </c>
      <c r="E7858">
        <v>5346.41</v>
      </c>
      <c r="F7858">
        <v>0.89</v>
      </c>
      <c r="G7858">
        <v>640</v>
      </c>
      <c r="H7858" t="s">
        <v>18</v>
      </c>
      <c r="I7858">
        <f t="shared" si="247"/>
        <v>2</v>
      </c>
      <c r="J7858">
        <f t="shared" si="246"/>
        <v>0</v>
      </c>
    </row>
    <row r="7859" spans="1:10">
      <c r="A7859" t="s">
        <v>53</v>
      </c>
      <c r="B7859" s="57">
        <v>36582</v>
      </c>
      <c r="C7859">
        <v>2000</v>
      </c>
      <c r="D7859">
        <v>710</v>
      </c>
      <c r="E7859">
        <v>5421.41</v>
      </c>
      <c r="F7859">
        <v>0.19</v>
      </c>
      <c r="G7859">
        <v>509</v>
      </c>
      <c r="H7859" t="s">
        <v>54</v>
      </c>
      <c r="I7859">
        <f t="shared" si="247"/>
        <v>2</v>
      </c>
      <c r="J7859">
        <f t="shared" si="246"/>
        <v>0</v>
      </c>
    </row>
    <row r="7860" spans="1:10">
      <c r="A7860" t="s">
        <v>53</v>
      </c>
      <c r="B7860" s="57">
        <v>36582</v>
      </c>
      <c r="C7860">
        <v>2000</v>
      </c>
      <c r="D7860">
        <v>710</v>
      </c>
      <c r="E7860">
        <v>5421.41</v>
      </c>
      <c r="F7860">
        <v>0.28000000000000003</v>
      </c>
      <c r="G7860">
        <v>517</v>
      </c>
      <c r="H7860" t="s">
        <v>54</v>
      </c>
      <c r="I7860">
        <f t="shared" si="247"/>
        <v>2</v>
      </c>
      <c r="J7860">
        <f t="shared" si="246"/>
        <v>0</v>
      </c>
    </row>
    <row r="7861" spans="1:10">
      <c r="A7861" t="s">
        <v>53</v>
      </c>
      <c r="B7861" s="57">
        <v>36582</v>
      </c>
      <c r="C7861">
        <v>2000</v>
      </c>
      <c r="D7861">
        <v>710</v>
      </c>
      <c r="E7861">
        <v>5421.41</v>
      </c>
      <c r="F7861">
        <v>0.39</v>
      </c>
      <c r="G7861">
        <v>519</v>
      </c>
      <c r="H7861" t="s">
        <v>54</v>
      </c>
      <c r="I7861">
        <f t="shared" si="247"/>
        <v>2</v>
      </c>
      <c r="J7861">
        <f t="shared" si="246"/>
        <v>0</v>
      </c>
    </row>
    <row r="7862" spans="1:10">
      <c r="A7862" t="s">
        <v>53</v>
      </c>
      <c r="B7862" s="57">
        <v>36582</v>
      </c>
      <c r="C7862">
        <v>2000</v>
      </c>
      <c r="D7862">
        <v>710</v>
      </c>
      <c r="F7862">
        <v>0.02</v>
      </c>
      <c r="G7862">
        <v>517</v>
      </c>
      <c r="H7862" t="s">
        <v>54</v>
      </c>
      <c r="I7862">
        <f t="shared" si="247"/>
        <v>2</v>
      </c>
      <c r="J7862">
        <f t="shared" si="246"/>
        <v>0</v>
      </c>
    </row>
    <row r="7863" spans="1:10">
      <c r="A7863" t="s">
        <v>53</v>
      </c>
      <c r="B7863" s="57">
        <v>36582</v>
      </c>
      <c r="C7863">
        <v>2000</v>
      </c>
      <c r="D7863">
        <v>710</v>
      </c>
      <c r="F7863">
        <v>0.16</v>
      </c>
      <c r="G7863">
        <v>519</v>
      </c>
      <c r="H7863" t="s">
        <v>54</v>
      </c>
      <c r="I7863">
        <f t="shared" si="247"/>
        <v>2</v>
      </c>
      <c r="J7863">
        <f t="shared" si="246"/>
        <v>0</v>
      </c>
    </row>
    <row r="7864" spans="1:10">
      <c r="A7864" t="s">
        <v>53</v>
      </c>
      <c r="B7864" s="57">
        <v>36582</v>
      </c>
      <c r="C7864">
        <v>2000</v>
      </c>
      <c r="D7864">
        <v>710</v>
      </c>
      <c r="F7864">
        <v>0.02</v>
      </c>
      <c r="G7864">
        <v>541</v>
      </c>
      <c r="H7864" t="s">
        <v>54</v>
      </c>
      <c r="I7864">
        <f t="shared" si="247"/>
        <v>2</v>
      </c>
      <c r="J7864">
        <f t="shared" si="246"/>
        <v>0</v>
      </c>
    </row>
    <row r="7865" spans="1:10">
      <c r="A7865" t="s">
        <v>53</v>
      </c>
      <c r="B7865" s="57">
        <v>36582</v>
      </c>
      <c r="C7865">
        <v>2000</v>
      </c>
      <c r="D7865">
        <v>710</v>
      </c>
      <c r="F7865">
        <v>0.03</v>
      </c>
      <c r="G7865">
        <v>610</v>
      </c>
      <c r="H7865" t="s">
        <v>18</v>
      </c>
      <c r="I7865">
        <f t="shared" si="247"/>
        <v>2</v>
      </c>
      <c r="J7865">
        <f t="shared" si="246"/>
        <v>0</v>
      </c>
    </row>
    <row r="7866" spans="1:10">
      <c r="A7866" t="s">
        <v>53</v>
      </c>
      <c r="B7866" s="57">
        <v>36582</v>
      </c>
      <c r="C7866">
        <v>2000</v>
      </c>
      <c r="D7866">
        <v>710</v>
      </c>
      <c r="F7866">
        <v>0</v>
      </c>
      <c r="G7866">
        <v>620</v>
      </c>
      <c r="H7866" t="s">
        <v>18</v>
      </c>
      <c r="I7866">
        <f t="shared" si="247"/>
        <v>2</v>
      </c>
      <c r="J7866">
        <f t="shared" si="246"/>
        <v>0</v>
      </c>
    </row>
    <row r="7867" spans="1:10">
      <c r="A7867" t="s">
        <v>53</v>
      </c>
      <c r="B7867" s="57">
        <v>36582</v>
      </c>
      <c r="C7867">
        <v>2000</v>
      </c>
      <c r="D7867">
        <v>710</v>
      </c>
      <c r="F7867">
        <v>3.24</v>
      </c>
      <c r="G7867">
        <v>630</v>
      </c>
      <c r="H7867" t="s">
        <v>18</v>
      </c>
      <c r="I7867">
        <f t="shared" si="247"/>
        <v>2</v>
      </c>
      <c r="J7867">
        <f t="shared" si="246"/>
        <v>0</v>
      </c>
    </row>
    <row r="7868" spans="1:10">
      <c r="A7868" t="s">
        <v>53</v>
      </c>
      <c r="B7868" s="57">
        <v>36582</v>
      </c>
      <c r="C7868">
        <v>2000</v>
      </c>
      <c r="D7868">
        <v>710</v>
      </c>
      <c r="F7868">
        <v>0.03</v>
      </c>
      <c r="G7868">
        <v>649</v>
      </c>
      <c r="H7868" t="s">
        <v>55</v>
      </c>
      <c r="I7868">
        <f t="shared" si="247"/>
        <v>2</v>
      </c>
      <c r="J7868">
        <f t="shared" si="246"/>
        <v>0</v>
      </c>
    </row>
    <row r="7869" spans="1:10">
      <c r="A7869" t="s">
        <v>53</v>
      </c>
      <c r="B7869" s="57">
        <v>36582</v>
      </c>
      <c r="C7869">
        <v>2000</v>
      </c>
      <c r="D7869">
        <v>710</v>
      </c>
      <c r="F7869">
        <v>0.01</v>
      </c>
      <c r="G7869">
        <v>659</v>
      </c>
      <c r="H7869" t="s">
        <v>55</v>
      </c>
      <c r="I7869">
        <f t="shared" si="247"/>
        <v>2</v>
      </c>
      <c r="J7869">
        <f t="shared" si="246"/>
        <v>0</v>
      </c>
    </row>
    <row r="7870" spans="1:10">
      <c r="A7870" t="s">
        <v>53</v>
      </c>
      <c r="B7870" s="57">
        <v>36589</v>
      </c>
      <c r="C7870">
        <v>2000</v>
      </c>
      <c r="D7870">
        <v>710</v>
      </c>
      <c r="E7870">
        <v>5146.1499999999996</v>
      </c>
      <c r="F7870">
        <v>0.14000000000000001</v>
      </c>
      <c r="G7870">
        <v>610</v>
      </c>
      <c r="H7870" t="s">
        <v>18</v>
      </c>
      <c r="I7870">
        <f t="shared" si="247"/>
        <v>3</v>
      </c>
      <c r="J7870">
        <f t="shared" si="246"/>
        <v>0</v>
      </c>
    </row>
    <row r="7871" spans="1:10">
      <c r="A7871" t="s">
        <v>53</v>
      </c>
      <c r="B7871" s="57">
        <v>36589</v>
      </c>
      <c r="C7871">
        <v>2000</v>
      </c>
      <c r="D7871">
        <v>710</v>
      </c>
      <c r="E7871">
        <v>5421.41</v>
      </c>
      <c r="F7871">
        <v>0</v>
      </c>
      <c r="G7871">
        <v>509</v>
      </c>
      <c r="H7871" t="s">
        <v>54</v>
      </c>
      <c r="I7871">
        <f t="shared" si="247"/>
        <v>3</v>
      </c>
      <c r="J7871">
        <f t="shared" si="246"/>
        <v>0</v>
      </c>
    </row>
    <row r="7872" spans="1:10">
      <c r="A7872" t="s">
        <v>53</v>
      </c>
      <c r="B7872" s="57">
        <v>36589</v>
      </c>
      <c r="C7872">
        <v>2000</v>
      </c>
      <c r="D7872">
        <v>710</v>
      </c>
      <c r="E7872">
        <v>5421.41</v>
      </c>
      <c r="F7872">
        <v>0.21</v>
      </c>
      <c r="G7872">
        <v>517</v>
      </c>
      <c r="H7872" t="s">
        <v>54</v>
      </c>
      <c r="I7872">
        <f t="shared" si="247"/>
        <v>3</v>
      </c>
      <c r="J7872">
        <f t="shared" si="246"/>
        <v>0</v>
      </c>
    </row>
    <row r="7873" spans="1:10">
      <c r="A7873" t="s">
        <v>53</v>
      </c>
      <c r="B7873" s="57">
        <v>36589</v>
      </c>
      <c r="C7873">
        <v>2000</v>
      </c>
      <c r="D7873">
        <v>710</v>
      </c>
      <c r="E7873">
        <v>5421.41</v>
      </c>
      <c r="F7873">
        <v>0.11</v>
      </c>
      <c r="G7873">
        <v>519</v>
      </c>
      <c r="H7873" t="s">
        <v>54</v>
      </c>
      <c r="I7873">
        <f t="shared" si="247"/>
        <v>3</v>
      </c>
      <c r="J7873">
        <f t="shared" si="246"/>
        <v>0</v>
      </c>
    </row>
    <row r="7874" spans="1:10">
      <c r="A7874" t="s">
        <v>53</v>
      </c>
      <c r="B7874" s="57">
        <v>36589</v>
      </c>
      <c r="C7874">
        <v>2000</v>
      </c>
      <c r="D7874">
        <v>710</v>
      </c>
      <c r="F7874">
        <v>0</v>
      </c>
      <c r="G7874">
        <v>509</v>
      </c>
      <c r="H7874" t="s">
        <v>54</v>
      </c>
      <c r="I7874">
        <f t="shared" si="247"/>
        <v>3</v>
      </c>
      <c r="J7874">
        <f t="shared" si="246"/>
        <v>0</v>
      </c>
    </row>
    <row r="7875" spans="1:10">
      <c r="A7875" t="s">
        <v>53</v>
      </c>
      <c r="B7875" s="57">
        <v>36589</v>
      </c>
      <c r="C7875">
        <v>2000</v>
      </c>
      <c r="D7875">
        <v>710</v>
      </c>
      <c r="F7875">
        <v>0</v>
      </c>
      <c r="G7875">
        <v>517</v>
      </c>
      <c r="H7875" t="s">
        <v>54</v>
      </c>
      <c r="I7875">
        <f t="shared" si="247"/>
        <v>3</v>
      </c>
      <c r="J7875">
        <f t="shared" ref="J7875:J7938" si="248">IF(I7875&lt;7,0,1)</f>
        <v>0</v>
      </c>
    </row>
    <row r="7876" spans="1:10">
      <c r="A7876" t="s">
        <v>53</v>
      </c>
      <c r="B7876" s="57">
        <v>36589</v>
      </c>
      <c r="C7876">
        <v>2000</v>
      </c>
      <c r="D7876">
        <v>710</v>
      </c>
      <c r="F7876">
        <v>0.03</v>
      </c>
      <c r="G7876">
        <v>519</v>
      </c>
      <c r="H7876" t="s">
        <v>54</v>
      </c>
      <c r="I7876">
        <f t="shared" si="247"/>
        <v>3</v>
      </c>
      <c r="J7876">
        <f t="shared" si="248"/>
        <v>0</v>
      </c>
    </row>
    <row r="7877" spans="1:10">
      <c r="A7877" t="s">
        <v>53</v>
      </c>
      <c r="B7877" s="57">
        <v>36589</v>
      </c>
      <c r="C7877">
        <v>2000</v>
      </c>
      <c r="D7877">
        <v>710</v>
      </c>
      <c r="F7877">
        <v>0</v>
      </c>
      <c r="G7877">
        <v>521</v>
      </c>
      <c r="H7877" t="s">
        <v>54</v>
      </c>
      <c r="I7877">
        <f t="shared" si="247"/>
        <v>3</v>
      </c>
      <c r="J7877">
        <f t="shared" si="248"/>
        <v>0</v>
      </c>
    </row>
    <row r="7878" spans="1:10">
      <c r="A7878" t="s">
        <v>53</v>
      </c>
      <c r="B7878" s="57">
        <v>36589</v>
      </c>
      <c r="C7878">
        <v>2000</v>
      </c>
      <c r="D7878">
        <v>710</v>
      </c>
      <c r="F7878">
        <v>0</v>
      </c>
      <c r="G7878">
        <v>541</v>
      </c>
      <c r="H7878" t="s">
        <v>54</v>
      </c>
      <c r="I7878">
        <f t="shared" si="247"/>
        <v>3</v>
      </c>
      <c r="J7878">
        <f t="shared" si="248"/>
        <v>0</v>
      </c>
    </row>
    <row r="7879" spans="1:10">
      <c r="A7879" t="s">
        <v>53</v>
      </c>
      <c r="B7879" s="57">
        <v>36589</v>
      </c>
      <c r="C7879">
        <v>2000</v>
      </c>
      <c r="D7879">
        <v>710</v>
      </c>
      <c r="F7879">
        <v>0.02</v>
      </c>
      <c r="G7879">
        <v>610</v>
      </c>
      <c r="H7879" t="s">
        <v>18</v>
      </c>
      <c r="I7879">
        <f t="shared" si="247"/>
        <v>3</v>
      </c>
      <c r="J7879">
        <f t="shared" si="248"/>
        <v>0</v>
      </c>
    </row>
    <row r="7880" spans="1:10">
      <c r="A7880" t="s">
        <v>53</v>
      </c>
      <c r="B7880" s="57">
        <v>36589</v>
      </c>
      <c r="C7880">
        <v>2000</v>
      </c>
      <c r="D7880">
        <v>710</v>
      </c>
      <c r="F7880">
        <v>0.03</v>
      </c>
      <c r="G7880">
        <v>620</v>
      </c>
      <c r="H7880" t="s">
        <v>18</v>
      </c>
      <c r="I7880">
        <f t="shared" si="247"/>
        <v>3</v>
      </c>
      <c r="J7880">
        <f t="shared" si="248"/>
        <v>0</v>
      </c>
    </row>
    <row r="7881" spans="1:10">
      <c r="A7881" t="s">
        <v>53</v>
      </c>
      <c r="B7881" s="57">
        <v>36589</v>
      </c>
      <c r="C7881">
        <v>2000</v>
      </c>
      <c r="D7881">
        <v>710</v>
      </c>
      <c r="F7881">
        <v>6.63</v>
      </c>
      <c r="G7881">
        <v>630</v>
      </c>
      <c r="H7881" t="s">
        <v>18</v>
      </c>
      <c r="I7881">
        <f t="shared" si="247"/>
        <v>3</v>
      </c>
      <c r="J7881">
        <f t="shared" si="248"/>
        <v>0</v>
      </c>
    </row>
    <row r="7882" spans="1:10">
      <c r="A7882" t="s">
        <v>53</v>
      </c>
      <c r="B7882" s="57">
        <v>36589</v>
      </c>
      <c r="C7882">
        <v>2000</v>
      </c>
      <c r="D7882">
        <v>710</v>
      </c>
      <c r="F7882">
        <v>0.22</v>
      </c>
      <c r="G7882">
        <v>650</v>
      </c>
      <c r="H7882" t="s">
        <v>18</v>
      </c>
      <c r="I7882">
        <f t="shared" si="247"/>
        <v>3</v>
      </c>
      <c r="J7882">
        <f t="shared" si="248"/>
        <v>0</v>
      </c>
    </row>
    <row r="7883" spans="1:10">
      <c r="A7883" t="s">
        <v>53</v>
      </c>
      <c r="B7883" s="57">
        <v>36589</v>
      </c>
      <c r="C7883">
        <v>2000</v>
      </c>
      <c r="D7883">
        <v>710</v>
      </c>
      <c r="F7883">
        <v>0.02</v>
      </c>
      <c r="G7883">
        <v>659</v>
      </c>
      <c r="H7883" t="s">
        <v>55</v>
      </c>
      <c r="I7883">
        <f t="shared" si="247"/>
        <v>3</v>
      </c>
      <c r="J7883">
        <f t="shared" si="248"/>
        <v>0</v>
      </c>
    </row>
    <row r="7884" spans="1:10">
      <c r="A7884" t="s">
        <v>53</v>
      </c>
      <c r="B7884" s="57">
        <v>36596</v>
      </c>
      <c r="C7884">
        <v>2000</v>
      </c>
      <c r="D7884">
        <v>710</v>
      </c>
      <c r="E7884">
        <v>5146.1499999999996</v>
      </c>
      <c r="F7884">
        <v>0.86</v>
      </c>
      <c r="G7884">
        <v>610</v>
      </c>
      <c r="H7884" t="s">
        <v>18</v>
      </c>
      <c r="I7884">
        <f t="shared" si="247"/>
        <v>3</v>
      </c>
      <c r="J7884">
        <f t="shared" si="248"/>
        <v>0</v>
      </c>
    </row>
    <row r="7885" spans="1:10">
      <c r="A7885" t="s">
        <v>53</v>
      </c>
      <c r="B7885" s="57">
        <v>36596</v>
      </c>
      <c r="C7885">
        <v>2000</v>
      </c>
      <c r="D7885">
        <v>710</v>
      </c>
      <c r="E7885">
        <v>5146.1499999999996</v>
      </c>
      <c r="F7885">
        <v>0.19</v>
      </c>
      <c r="G7885">
        <v>620</v>
      </c>
      <c r="H7885" t="s">
        <v>18</v>
      </c>
      <c r="I7885">
        <f t="shared" si="247"/>
        <v>3</v>
      </c>
      <c r="J7885">
        <f t="shared" si="248"/>
        <v>0</v>
      </c>
    </row>
    <row r="7886" spans="1:10">
      <c r="A7886" t="s">
        <v>53</v>
      </c>
      <c r="B7886" s="57">
        <v>36596</v>
      </c>
      <c r="C7886">
        <v>2000</v>
      </c>
      <c r="D7886">
        <v>710</v>
      </c>
      <c r="E7886">
        <v>5346.41</v>
      </c>
      <c r="F7886">
        <v>0.45</v>
      </c>
      <c r="G7886">
        <v>630</v>
      </c>
      <c r="H7886" t="s">
        <v>18</v>
      </c>
      <c r="I7886">
        <f t="shared" si="247"/>
        <v>3</v>
      </c>
      <c r="J7886">
        <f t="shared" si="248"/>
        <v>0</v>
      </c>
    </row>
    <row r="7887" spans="1:10">
      <c r="A7887" t="s">
        <v>53</v>
      </c>
      <c r="B7887" s="57">
        <v>36596</v>
      </c>
      <c r="C7887">
        <v>2000</v>
      </c>
      <c r="D7887">
        <v>710</v>
      </c>
      <c r="E7887">
        <v>5421.41</v>
      </c>
      <c r="F7887">
        <v>0.11</v>
      </c>
      <c r="G7887">
        <v>517</v>
      </c>
      <c r="H7887" t="s">
        <v>54</v>
      </c>
      <c r="I7887">
        <f t="shared" si="247"/>
        <v>3</v>
      </c>
      <c r="J7887">
        <f t="shared" si="248"/>
        <v>0</v>
      </c>
    </row>
    <row r="7888" spans="1:10">
      <c r="A7888" t="s">
        <v>53</v>
      </c>
      <c r="B7888" s="57">
        <v>36596</v>
      </c>
      <c r="C7888">
        <v>2000</v>
      </c>
      <c r="D7888">
        <v>710</v>
      </c>
      <c r="F7888">
        <v>0</v>
      </c>
      <c r="G7888">
        <v>509</v>
      </c>
      <c r="H7888" t="s">
        <v>54</v>
      </c>
      <c r="I7888">
        <f t="shared" si="247"/>
        <v>3</v>
      </c>
      <c r="J7888">
        <f t="shared" si="248"/>
        <v>0</v>
      </c>
    </row>
    <row r="7889" spans="1:10">
      <c r="A7889" t="s">
        <v>53</v>
      </c>
      <c r="B7889" s="57">
        <v>36596</v>
      </c>
      <c r="C7889">
        <v>2000</v>
      </c>
      <c r="D7889">
        <v>710</v>
      </c>
      <c r="F7889">
        <v>0.45</v>
      </c>
      <c r="G7889">
        <v>517</v>
      </c>
      <c r="H7889" t="s">
        <v>54</v>
      </c>
      <c r="I7889">
        <f t="shared" si="247"/>
        <v>3</v>
      </c>
      <c r="J7889">
        <f t="shared" si="248"/>
        <v>0</v>
      </c>
    </row>
    <row r="7890" spans="1:10">
      <c r="A7890" t="s">
        <v>53</v>
      </c>
      <c r="B7890" s="57">
        <v>36596</v>
      </c>
      <c r="C7890">
        <v>2000</v>
      </c>
      <c r="D7890">
        <v>710</v>
      </c>
      <c r="F7890">
        <v>0.35</v>
      </c>
      <c r="G7890">
        <v>518</v>
      </c>
      <c r="H7890" t="s">
        <v>54</v>
      </c>
      <c r="I7890">
        <f t="shared" si="247"/>
        <v>3</v>
      </c>
      <c r="J7890">
        <f t="shared" si="248"/>
        <v>0</v>
      </c>
    </row>
    <row r="7891" spans="1:10">
      <c r="A7891" t="s">
        <v>53</v>
      </c>
      <c r="B7891" s="57">
        <v>36596</v>
      </c>
      <c r="C7891">
        <v>2000</v>
      </c>
      <c r="D7891">
        <v>710</v>
      </c>
      <c r="F7891">
        <v>7.0000000000000007E-2</v>
      </c>
      <c r="G7891">
        <v>541</v>
      </c>
      <c r="H7891" t="s">
        <v>54</v>
      </c>
      <c r="I7891">
        <f t="shared" si="247"/>
        <v>3</v>
      </c>
      <c r="J7891">
        <f t="shared" si="248"/>
        <v>0</v>
      </c>
    </row>
    <row r="7892" spans="1:10">
      <c r="A7892" t="s">
        <v>53</v>
      </c>
      <c r="B7892" s="57">
        <v>36596</v>
      </c>
      <c r="C7892">
        <v>2000</v>
      </c>
      <c r="D7892">
        <v>710</v>
      </c>
      <c r="F7892">
        <v>0.63</v>
      </c>
      <c r="G7892">
        <v>630</v>
      </c>
      <c r="H7892" t="s">
        <v>18</v>
      </c>
      <c r="I7892">
        <f t="shared" si="247"/>
        <v>3</v>
      </c>
      <c r="J7892">
        <f t="shared" si="248"/>
        <v>0</v>
      </c>
    </row>
    <row r="7893" spans="1:10">
      <c r="A7893" t="s">
        <v>53</v>
      </c>
      <c r="B7893" s="57">
        <v>36596</v>
      </c>
      <c r="C7893">
        <v>2000</v>
      </c>
      <c r="D7893">
        <v>710</v>
      </c>
      <c r="F7893">
        <v>0.04</v>
      </c>
      <c r="G7893">
        <v>649</v>
      </c>
      <c r="H7893" t="s">
        <v>55</v>
      </c>
      <c r="I7893">
        <f t="shared" si="247"/>
        <v>3</v>
      </c>
      <c r="J7893">
        <f t="shared" si="248"/>
        <v>0</v>
      </c>
    </row>
    <row r="7894" spans="1:10">
      <c r="A7894" t="s">
        <v>53</v>
      </c>
      <c r="B7894" s="57">
        <v>36596</v>
      </c>
      <c r="C7894">
        <v>2000</v>
      </c>
      <c r="D7894">
        <v>710</v>
      </c>
      <c r="F7894">
        <v>0.63</v>
      </c>
      <c r="G7894">
        <v>650</v>
      </c>
      <c r="H7894" t="s">
        <v>18</v>
      </c>
      <c r="I7894">
        <f t="shared" si="247"/>
        <v>3</v>
      </c>
      <c r="J7894">
        <f t="shared" si="248"/>
        <v>0</v>
      </c>
    </row>
    <row r="7895" spans="1:10">
      <c r="A7895" t="s">
        <v>53</v>
      </c>
      <c r="B7895" s="57">
        <v>36596</v>
      </c>
      <c r="C7895">
        <v>2000</v>
      </c>
      <c r="D7895">
        <v>710</v>
      </c>
      <c r="F7895">
        <v>0.1</v>
      </c>
      <c r="G7895">
        <v>659</v>
      </c>
      <c r="H7895" t="s">
        <v>55</v>
      </c>
      <c r="I7895">
        <f t="shared" si="247"/>
        <v>3</v>
      </c>
      <c r="J7895">
        <f t="shared" si="248"/>
        <v>0</v>
      </c>
    </row>
    <row r="7896" spans="1:10">
      <c r="A7896" t="s">
        <v>53</v>
      </c>
      <c r="B7896" s="57">
        <v>36603</v>
      </c>
      <c r="C7896">
        <v>2000</v>
      </c>
      <c r="D7896">
        <v>710</v>
      </c>
      <c r="E7896">
        <v>5146.1499999999996</v>
      </c>
      <c r="F7896">
        <v>38.880000000000003</v>
      </c>
      <c r="G7896">
        <v>610</v>
      </c>
      <c r="H7896" t="s">
        <v>18</v>
      </c>
      <c r="I7896">
        <f t="shared" si="247"/>
        <v>3</v>
      </c>
      <c r="J7896">
        <f t="shared" si="248"/>
        <v>0</v>
      </c>
    </row>
    <row r="7897" spans="1:10">
      <c r="A7897" t="s">
        <v>53</v>
      </c>
      <c r="B7897" s="57">
        <v>36603</v>
      </c>
      <c r="C7897">
        <v>2000</v>
      </c>
      <c r="D7897">
        <v>710</v>
      </c>
      <c r="E7897">
        <v>5346.41</v>
      </c>
      <c r="F7897">
        <v>3.83</v>
      </c>
      <c r="G7897">
        <v>630</v>
      </c>
      <c r="H7897" t="s">
        <v>18</v>
      </c>
      <c r="I7897">
        <f t="shared" si="247"/>
        <v>3</v>
      </c>
      <c r="J7897">
        <f t="shared" si="248"/>
        <v>0</v>
      </c>
    </row>
    <row r="7898" spans="1:10">
      <c r="A7898" t="s">
        <v>53</v>
      </c>
      <c r="B7898" s="57">
        <v>36603</v>
      </c>
      <c r="C7898">
        <v>2000</v>
      </c>
      <c r="D7898">
        <v>710</v>
      </c>
      <c r="E7898">
        <v>5346.41</v>
      </c>
      <c r="F7898">
        <v>0.65</v>
      </c>
      <c r="G7898">
        <v>650</v>
      </c>
      <c r="H7898" t="s">
        <v>18</v>
      </c>
      <c r="I7898">
        <f t="shared" si="247"/>
        <v>3</v>
      </c>
      <c r="J7898">
        <f t="shared" si="248"/>
        <v>0</v>
      </c>
    </row>
    <row r="7899" spans="1:10">
      <c r="A7899" t="s">
        <v>53</v>
      </c>
      <c r="B7899" s="57">
        <v>36603</v>
      </c>
      <c r="C7899">
        <v>2000</v>
      </c>
      <c r="D7899">
        <v>710</v>
      </c>
      <c r="E7899">
        <v>5421.41</v>
      </c>
      <c r="F7899">
        <v>0.19</v>
      </c>
      <c r="G7899">
        <v>517</v>
      </c>
      <c r="H7899" t="s">
        <v>54</v>
      </c>
      <c r="I7899">
        <f t="shared" si="247"/>
        <v>3</v>
      </c>
      <c r="J7899">
        <f t="shared" si="248"/>
        <v>0</v>
      </c>
    </row>
    <row r="7900" spans="1:10">
      <c r="A7900" t="s">
        <v>53</v>
      </c>
      <c r="B7900" s="57">
        <v>36603</v>
      </c>
      <c r="C7900">
        <v>2000</v>
      </c>
      <c r="D7900">
        <v>710</v>
      </c>
      <c r="E7900">
        <v>5421.41</v>
      </c>
      <c r="F7900">
        <v>3.34</v>
      </c>
      <c r="G7900">
        <v>518</v>
      </c>
      <c r="H7900" t="s">
        <v>54</v>
      </c>
      <c r="I7900">
        <f t="shared" si="247"/>
        <v>3</v>
      </c>
      <c r="J7900">
        <f t="shared" si="248"/>
        <v>0</v>
      </c>
    </row>
    <row r="7901" spans="1:10">
      <c r="A7901" t="s">
        <v>53</v>
      </c>
      <c r="B7901" s="57">
        <v>36603</v>
      </c>
      <c r="C7901">
        <v>2000</v>
      </c>
      <c r="D7901">
        <v>710</v>
      </c>
      <c r="E7901">
        <v>5421.41</v>
      </c>
      <c r="F7901">
        <v>0</v>
      </c>
      <c r="G7901">
        <v>519</v>
      </c>
      <c r="H7901" t="s">
        <v>54</v>
      </c>
      <c r="I7901">
        <f t="shared" si="247"/>
        <v>3</v>
      </c>
      <c r="J7901">
        <f t="shared" si="248"/>
        <v>0</v>
      </c>
    </row>
    <row r="7902" spans="1:10">
      <c r="A7902" t="s">
        <v>53</v>
      </c>
      <c r="B7902" s="57">
        <v>36603</v>
      </c>
      <c r="C7902">
        <v>2000</v>
      </c>
      <c r="D7902">
        <v>710</v>
      </c>
      <c r="E7902">
        <v>5421.41</v>
      </c>
      <c r="F7902">
        <v>10.050000000000001</v>
      </c>
      <c r="G7902">
        <v>541</v>
      </c>
      <c r="H7902" t="s">
        <v>54</v>
      </c>
      <c r="I7902">
        <f t="shared" si="247"/>
        <v>3</v>
      </c>
      <c r="J7902">
        <f t="shared" si="248"/>
        <v>0</v>
      </c>
    </row>
    <row r="7903" spans="1:10">
      <c r="A7903" t="s">
        <v>53</v>
      </c>
      <c r="B7903" s="57">
        <v>36603</v>
      </c>
      <c r="C7903">
        <v>2000</v>
      </c>
      <c r="D7903">
        <v>710</v>
      </c>
      <c r="F7903">
        <v>0</v>
      </c>
      <c r="G7903">
        <v>509</v>
      </c>
      <c r="H7903" t="s">
        <v>54</v>
      </c>
      <c r="I7903">
        <f t="shared" si="247"/>
        <v>3</v>
      </c>
      <c r="J7903">
        <f t="shared" si="248"/>
        <v>0</v>
      </c>
    </row>
    <row r="7904" spans="1:10">
      <c r="A7904" t="s">
        <v>53</v>
      </c>
      <c r="B7904" s="57">
        <v>36603</v>
      </c>
      <c r="C7904">
        <v>2000</v>
      </c>
      <c r="D7904">
        <v>710</v>
      </c>
      <c r="F7904">
        <v>0</v>
      </c>
      <c r="G7904">
        <v>517</v>
      </c>
      <c r="H7904" t="s">
        <v>54</v>
      </c>
      <c r="I7904">
        <f t="shared" si="247"/>
        <v>3</v>
      </c>
      <c r="J7904">
        <f t="shared" si="248"/>
        <v>0</v>
      </c>
    </row>
    <row r="7905" spans="1:10">
      <c r="A7905" t="s">
        <v>53</v>
      </c>
      <c r="B7905" s="57">
        <v>36603</v>
      </c>
      <c r="C7905">
        <v>2000</v>
      </c>
      <c r="D7905">
        <v>710</v>
      </c>
      <c r="F7905">
        <v>0.01</v>
      </c>
      <c r="G7905">
        <v>518</v>
      </c>
      <c r="H7905" t="s">
        <v>54</v>
      </c>
      <c r="I7905">
        <f t="shared" si="247"/>
        <v>3</v>
      </c>
      <c r="J7905">
        <f t="shared" si="248"/>
        <v>0</v>
      </c>
    </row>
    <row r="7906" spans="1:10">
      <c r="A7906" t="s">
        <v>53</v>
      </c>
      <c r="B7906" s="57">
        <v>36603</v>
      </c>
      <c r="C7906">
        <v>2000</v>
      </c>
      <c r="D7906">
        <v>710</v>
      </c>
      <c r="F7906">
        <v>0</v>
      </c>
      <c r="G7906">
        <v>519</v>
      </c>
      <c r="H7906" t="s">
        <v>54</v>
      </c>
      <c r="I7906">
        <f t="shared" si="247"/>
        <v>3</v>
      </c>
      <c r="J7906">
        <f t="shared" si="248"/>
        <v>0</v>
      </c>
    </row>
    <row r="7907" spans="1:10">
      <c r="A7907" t="s">
        <v>53</v>
      </c>
      <c r="B7907" s="57">
        <v>36603</v>
      </c>
      <c r="C7907">
        <v>2000</v>
      </c>
      <c r="D7907">
        <v>710</v>
      </c>
      <c r="F7907">
        <v>0.01</v>
      </c>
      <c r="G7907">
        <v>541</v>
      </c>
      <c r="H7907" t="s">
        <v>54</v>
      </c>
      <c r="I7907">
        <f t="shared" si="247"/>
        <v>3</v>
      </c>
      <c r="J7907">
        <f t="shared" si="248"/>
        <v>0</v>
      </c>
    </row>
    <row r="7908" spans="1:10">
      <c r="A7908" t="s">
        <v>53</v>
      </c>
      <c r="B7908" s="57">
        <v>36603</v>
      </c>
      <c r="C7908">
        <v>2000</v>
      </c>
      <c r="D7908">
        <v>710</v>
      </c>
      <c r="F7908">
        <v>0.01</v>
      </c>
      <c r="G7908">
        <v>620</v>
      </c>
      <c r="H7908" t="s">
        <v>18</v>
      </c>
      <c r="I7908">
        <f t="shared" si="247"/>
        <v>3</v>
      </c>
      <c r="J7908">
        <f t="shared" si="248"/>
        <v>0</v>
      </c>
    </row>
    <row r="7909" spans="1:10">
      <c r="A7909" t="s">
        <v>53</v>
      </c>
      <c r="B7909" s="57">
        <v>36603</v>
      </c>
      <c r="C7909">
        <v>2000</v>
      </c>
      <c r="D7909">
        <v>710</v>
      </c>
      <c r="F7909">
        <v>0.09</v>
      </c>
      <c r="G7909">
        <v>630</v>
      </c>
      <c r="H7909" t="s">
        <v>18</v>
      </c>
      <c r="I7909">
        <f t="shared" si="247"/>
        <v>3</v>
      </c>
      <c r="J7909">
        <f t="shared" si="248"/>
        <v>0</v>
      </c>
    </row>
    <row r="7910" spans="1:10">
      <c r="A7910" t="s">
        <v>53</v>
      </c>
      <c r="B7910" s="57">
        <v>36603</v>
      </c>
      <c r="C7910">
        <v>2000</v>
      </c>
      <c r="D7910">
        <v>710</v>
      </c>
      <c r="F7910">
        <v>0.16</v>
      </c>
      <c r="G7910">
        <v>649</v>
      </c>
      <c r="H7910" t="s">
        <v>55</v>
      </c>
      <c r="I7910">
        <f t="shared" ref="I7910:I7973" si="249">MONTH(B7910)</f>
        <v>3</v>
      </c>
      <c r="J7910">
        <f t="shared" si="248"/>
        <v>0</v>
      </c>
    </row>
    <row r="7911" spans="1:10">
      <c r="A7911" t="s">
        <v>53</v>
      </c>
      <c r="B7911" s="57">
        <v>36603</v>
      </c>
      <c r="C7911">
        <v>2000</v>
      </c>
      <c r="D7911">
        <v>710</v>
      </c>
      <c r="F7911">
        <v>0.08</v>
      </c>
      <c r="G7911">
        <v>650</v>
      </c>
      <c r="H7911" t="s">
        <v>18</v>
      </c>
      <c r="I7911">
        <f t="shared" si="249"/>
        <v>3</v>
      </c>
      <c r="J7911">
        <f t="shared" si="248"/>
        <v>0</v>
      </c>
    </row>
    <row r="7912" spans="1:10">
      <c r="A7912" t="s">
        <v>53</v>
      </c>
      <c r="B7912" s="57">
        <v>36603</v>
      </c>
      <c r="C7912">
        <v>2000</v>
      </c>
      <c r="D7912">
        <v>710</v>
      </c>
      <c r="F7912">
        <v>0.12</v>
      </c>
      <c r="G7912">
        <v>659</v>
      </c>
      <c r="H7912" t="s">
        <v>55</v>
      </c>
      <c r="I7912">
        <f t="shared" si="249"/>
        <v>3</v>
      </c>
      <c r="J7912">
        <f t="shared" si="248"/>
        <v>0</v>
      </c>
    </row>
    <row r="7913" spans="1:10">
      <c r="A7913" t="s">
        <v>53</v>
      </c>
      <c r="B7913" s="57">
        <v>36610</v>
      </c>
      <c r="C7913">
        <v>2000</v>
      </c>
      <c r="D7913">
        <v>710</v>
      </c>
      <c r="E7913">
        <v>5146.1499999999996</v>
      </c>
      <c r="F7913">
        <v>91.26</v>
      </c>
      <c r="G7913">
        <v>610</v>
      </c>
      <c r="H7913" t="s">
        <v>18</v>
      </c>
      <c r="I7913">
        <f t="shared" si="249"/>
        <v>3</v>
      </c>
      <c r="J7913">
        <f t="shared" si="248"/>
        <v>0</v>
      </c>
    </row>
    <row r="7914" spans="1:10">
      <c r="A7914" t="s">
        <v>53</v>
      </c>
      <c r="B7914" s="57">
        <v>36610</v>
      </c>
      <c r="C7914">
        <v>2000</v>
      </c>
      <c r="D7914">
        <v>710</v>
      </c>
      <c r="E7914">
        <v>5146.1499999999996</v>
      </c>
      <c r="F7914">
        <v>5.55</v>
      </c>
      <c r="G7914">
        <v>620</v>
      </c>
      <c r="H7914" t="s">
        <v>18</v>
      </c>
      <c r="I7914">
        <f t="shared" si="249"/>
        <v>3</v>
      </c>
      <c r="J7914">
        <f t="shared" si="248"/>
        <v>0</v>
      </c>
    </row>
    <row r="7915" spans="1:10">
      <c r="A7915" t="s">
        <v>53</v>
      </c>
      <c r="B7915" s="57">
        <v>36610</v>
      </c>
      <c r="C7915">
        <v>2000</v>
      </c>
      <c r="D7915">
        <v>710</v>
      </c>
      <c r="E7915">
        <v>5146.1499999999996</v>
      </c>
      <c r="F7915">
        <v>22.2</v>
      </c>
      <c r="G7915">
        <v>630</v>
      </c>
      <c r="H7915" t="s">
        <v>18</v>
      </c>
      <c r="I7915">
        <f t="shared" si="249"/>
        <v>3</v>
      </c>
      <c r="J7915">
        <f t="shared" si="248"/>
        <v>0</v>
      </c>
    </row>
    <row r="7916" spans="1:10">
      <c r="A7916" t="s">
        <v>53</v>
      </c>
      <c r="B7916" s="57">
        <v>36610</v>
      </c>
      <c r="C7916">
        <v>2000</v>
      </c>
      <c r="D7916">
        <v>710</v>
      </c>
      <c r="E7916">
        <v>5146.1499999999996</v>
      </c>
      <c r="F7916">
        <v>12.36</v>
      </c>
      <c r="G7916">
        <v>650</v>
      </c>
      <c r="H7916" t="s">
        <v>18</v>
      </c>
      <c r="I7916">
        <f t="shared" si="249"/>
        <v>3</v>
      </c>
      <c r="J7916">
        <f t="shared" si="248"/>
        <v>0</v>
      </c>
    </row>
    <row r="7917" spans="1:10">
      <c r="A7917" t="s">
        <v>53</v>
      </c>
      <c r="B7917" s="57">
        <v>36610</v>
      </c>
      <c r="C7917">
        <v>2000</v>
      </c>
      <c r="D7917">
        <v>710</v>
      </c>
      <c r="E7917">
        <v>5346.41</v>
      </c>
      <c r="F7917">
        <v>0.06</v>
      </c>
      <c r="G7917">
        <v>620</v>
      </c>
      <c r="H7917" t="s">
        <v>18</v>
      </c>
      <c r="I7917">
        <f t="shared" si="249"/>
        <v>3</v>
      </c>
      <c r="J7917">
        <f t="shared" si="248"/>
        <v>0</v>
      </c>
    </row>
    <row r="7918" spans="1:10">
      <c r="A7918" t="s">
        <v>53</v>
      </c>
      <c r="B7918" s="57">
        <v>36610</v>
      </c>
      <c r="C7918">
        <v>2000</v>
      </c>
      <c r="D7918">
        <v>710</v>
      </c>
      <c r="E7918">
        <v>5346.41</v>
      </c>
      <c r="F7918">
        <v>17.420000000000002</v>
      </c>
      <c r="G7918">
        <v>630</v>
      </c>
      <c r="H7918" t="s">
        <v>18</v>
      </c>
      <c r="I7918">
        <f t="shared" si="249"/>
        <v>3</v>
      </c>
      <c r="J7918">
        <f t="shared" si="248"/>
        <v>0</v>
      </c>
    </row>
    <row r="7919" spans="1:10">
      <c r="A7919" t="s">
        <v>53</v>
      </c>
      <c r="B7919" s="57">
        <v>36610</v>
      </c>
      <c r="C7919">
        <v>2000</v>
      </c>
      <c r="D7919">
        <v>710</v>
      </c>
      <c r="E7919">
        <v>5346.41</v>
      </c>
      <c r="F7919">
        <v>46.21</v>
      </c>
      <c r="G7919">
        <v>640</v>
      </c>
      <c r="H7919" t="s">
        <v>18</v>
      </c>
      <c r="I7919">
        <f t="shared" si="249"/>
        <v>3</v>
      </c>
      <c r="J7919">
        <f t="shared" si="248"/>
        <v>0</v>
      </c>
    </row>
    <row r="7920" spans="1:10">
      <c r="A7920" t="s">
        <v>53</v>
      </c>
      <c r="B7920" s="57">
        <v>36610</v>
      </c>
      <c r="C7920">
        <v>2000</v>
      </c>
      <c r="D7920">
        <v>710</v>
      </c>
      <c r="E7920">
        <v>5346.41</v>
      </c>
      <c r="F7920">
        <v>90.33</v>
      </c>
      <c r="G7920">
        <v>650</v>
      </c>
      <c r="H7920" t="s">
        <v>18</v>
      </c>
      <c r="I7920">
        <f t="shared" si="249"/>
        <v>3</v>
      </c>
      <c r="J7920">
        <f t="shared" si="248"/>
        <v>0</v>
      </c>
    </row>
    <row r="7921" spans="1:10">
      <c r="A7921" t="s">
        <v>53</v>
      </c>
      <c r="B7921" s="57">
        <v>36610</v>
      </c>
      <c r="C7921">
        <v>2000</v>
      </c>
      <c r="D7921">
        <v>710</v>
      </c>
      <c r="E7921">
        <v>5421.41</v>
      </c>
      <c r="F7921">
        <v>0.22</v>
      </c>
      <c r="G7921">
        <v>517</v>
      </c>
      <c r="H7921" t="s">
        <v>54</v>
      </c>
      <c r="I7921">
        <f t="shared" si="249"/>
        <v>3</v>
      </c>
      <c r="J7921">
        <f t="shared" si="248"/>
        <v>0</v>
      </c>
    </row>
    <row r="7922" spans="1:10">
      <c r="A7922" t="s">
        <v>53</v>
      </c>
      <c r="B7922" s="57">
        <v>36610</v>
      </c>
      <c r="C7922">
        <v>2000</v>
      </c>
      <c r="D7922">
        <v>710</v>
      </c>
      <c r="E7922">
        <v>5421.41</v>
      </c>
      <c r="F7922">
        <v>4.1900000000000004</v>
      </c>
      <c r="G7922">
        <v>518</v>
      </c>
      <c r="H7922" t="s">
        <v>54</v>
      </c>
      <c r="I7922">
        <f t="shared" si="249"/>
        <v>3</v>
      </c>
      <c r="J7922">
        <f t="shared" si="248"/>
        <v>0</v>
      </c>
    </row>
    <row r="7923" spans="1:10">
      <c r="A7923" t="s">
        <v>53</v>
      </c>
      <c r="B7923" s="57">
        <v>36610</v>
      </c>
      <c r="C7923">
        <v>2000</v>
      </c>
      <c r="D7923">
        <v>710</v>
      </c>
      <c r="E7923">
        <v>5421.41</v>
      </c>
      <c r="F7923">
        <v>0.6</v>
      </c>
      <c r="G7923">
        <v>519</v>
      </c>
      <c r="H7923" t="s">
        <v>54</v>
      </c>
      <c r="I7923">
        <f t="shared" si="249"/>
        <v>3</v>
      </c>
      <c r="J7923">
        <f t="shared" si="248"/>
        <v>0</v>
      </c>
    </row>
    <row r="7924" spans="1:10">
      <c r="A7924" t="s">
        <v>53</v>
      </c>
      <c r="B7924" s="57">
        <v>36610</v>
      </c>
      <c r="C7924">
        <v>2000</v>
      </c>
      <c r="D7924">
        <v>710</v>
      </c>
      <c r="E7924">
        <v>5421.41</v>
      </c>
      <c r="F7924">
        <v>17.600000000000001</v>
      </c>
      <c r="G7924">
        <v>541</v>
      </c>
      <c r="H7924" t="s">
        <v>54</v>
      </c>
      <c r="I7924">
        <f t="shared" si="249"/>
        <v>3</v>
      </c>
      <c r="J7924">
        <f t="shared" si="248"/>
        <v>0</v>
      </c>
    </row>
    <row r="7925" spans="1:10">
      <c r="A7925" t="s">
        <v>53</v>
      </c>
      <c r="B7925" s="57">
        <v>36610</v>
      </c>
      <c r="C7925">
        <v>2000</v>
      </c>
      <c r="D7925">
        <v>710</v>
      </c>
      <c r="E7925">
        <v>5421.41</v>
      </c>
      <c r="F7925">
        <v>5.45</v>
      </c>
      <c r="G7925">
        <v>542</v>
      </c>
      <c r="H7925" t="s">
        <v>54</v>
      </c>
      <c r="I7925">
        <f t="shared" si="249"/>
        <v>3</v>
      </c>
      <c r="J7925">
        <f t="shared" si="248"/>
        <v>0</v>
      </c>
    </row>
    <row r="7926" spans="1:10">
      <c r="A7926" t="s">
        <v>53</v>
      </c>
      <c r="B7926" s="57">
        <v>36610</v>
      </c>
      <c r="C7926">
        <v>2000</v>
      </c>
      <c r="D7926">
        <v>710</v>
      </c>
      <c r="E7926">
        <v>6983.41</v>
      </c>
      <c r="F7926">
        <v>0.03</v>
      </c>
      <c r="G7926">
        <v>517</v>
      </c>
      <c r="H7926" t="s">
        <v>54</v>
      </c>
      <c r="I7926">
        <f t="shared" si="249"/>
        <v>3</v>
      </c>
      <c r="J7926">
        <f t="shared" si="248"/>
        <v>0</v>
      </c>
    </row>
    <row r="7927" spans="1:10">
      <c r="A7927" t="s">
        <v>53</v>
      </c>
      <c r="B7927" s="57">
        <v>36610</v>
      </c>
      <c r="C7927">
        <v>2000</v>
      </c>
      <c r="D7927">
        <v>710</v>
      </c>
      <c r="E7927">
        <v>6983.41</v>
      </c>
      <c r="F7927">
        <v>0.62</v>
      </c>
      <c r="G7927">
        <v>541</v>
      </c>
      <c r="H7927" t="s">
        <v>54</v>
      </c>
      <c r="I7927">
        <f t="shared" si="249"/>
        <v>3</v>
      </c>
      <c r="J7927">
        <f t="shared" si="248"/>
        <v>0</v>
      </c>
    </row>
    <row r="7928" spans="1:10">
      <c r="A7928" t="s">
        <v>53</v>
      </c>
      <c r="B7928" s="57">
        <v>36610</v>
      </c>
      <c r="C7928">
        <v>2000</v>
      </c>
      <c r="D7928">
        <v>710</v>
      </c>
      <c r="F7928">
        <v>0</v>
      </c>
      <c r="G7928">
        <v>509</v>
      </c>
      <c r="H7928" t="s">
        <v>54</v>
      </c>
      <c r="I7928">
        <f t="shared" si="249"/>
        <v>3</v>
      </c>
      <c r="J7928">
        <f t="shared" si="248"/>
        <v>0</v>
      </c>
    </row>
    <row r="7929" spans="1:10">
      <c r="A7929" t="s">
        <v>53</v>
      </c>
      <c r="B7929" s="57">
        <v>36610</v>
      </c>
      <c r="C7929">
        <v>2000</v>
      </c>
      <c r="D7929">
        <v>710</v>
      </c>
      <c r="F7929">
        <v>0</v>
      </c>
      <c r="G7929">
        <v>513</v>
      </c>
      <c r="H7929" t="s">
        <v>54</v>
      </c>
      <c r="I7929">
        <f t="shared" si="249"/>
        <v>3</v>
      </c>
      <c r="J7929">
        <f t="shared" si="248"/>
        <v>0</v>
      </c>
    </row>
    <row r="7930" spans="1:10">
      <c r="A7930" t="s">
        <v>53</v>
      </c>
      <c r="B7930" s="57">
        <v>36610</v>
      </c>
      <c r="C7930">
        <v>2000</v>
      </c>
      <c r="D7930">
        <v>710</v>
      </c>
      <c r="F7930">
        <v>0</v>
      </c>
      <c r="G7930">
        <v>517</v>
      </c>
      <c r="H7930" t="s">
        <v>54</v>
      </c>
      <c r="I7930">
        <f t="shared" si="249"/>
        <v>3</v>
      </c>
      <c r="J7930">
        <f t="shared" si="248"/>
        <v>0</v>
      </c>
    </row>
    <row r="7931" spans="1:10">
      <c r="A7931" t="s">
        <v>53</v>
      </c>
      <c r="B7931" s="57">
        <v>36610</v>
      </c>
      <c r="C7931">
        <v>2000</v>
      </c>
      <c r="D7931">
        <v>710</v>
      </c>
      <c r="F7931">
        <v>0.02</v>
      </c>
      <c r="G7931">
        <v>519</v>
      </c>
      <c r="H7931" t="s">
        <v>54</v>
      </c>
      <c r="I7931">
        <f t="shared" si="249"/>
        <v>3</v>
      </c>
      <c r="J7931">
        <f t="shared" si="248"/>
        <v>0</v>
      </c>
    </row>
    <row r="7932" spans="1:10">
      <c r="A7932" t="s">
        <v>53</v>
      </c>
      <c r="B7932" s="57">
        <v>36610</v>
      </c>
      <c r="C7932">
        <v>2000</v>
      </c>
      <c r="D7932">
        <v>710</v>
      </c>
      <c r="F7932">
        <v>0.01</v>
      </c>
      <c r="G7932">
        <v>521</v>
      </c>
      <c r="H7932" t="s">
        <v>54</v>
      </c>
      <c r="I7932">
        <f t="shared" si="249"/>
        <v>3</v>
      </c>
      <c r="J7932">
        <f t="shared" si="248"/>
        <v>0</v>
      </c>
    </row>
    <row r="7933" spans="1:10">
      <c r="A7933" t="s">
        <v>53</v>
      </c>
      <c r="B7933" s="57">
        <v>36610</v>
      </c>
      <c r="C7933">
        <v>2000</v>
      </c>
      <c r="D7933">
        <v>710</v>
      </c>
      <c r="F7933">
        <v>0</v>
      </c>
      <c r="G7933">
        <v>541</v>
      </c>
      <c r="H7933" t="s">
        <v>54</v>
      </c>
      <c r="I7933">
        <f t="shared" si="249"/>
        <v>3</v>
      </c>
      <c r="J7933">
        <f t="shared" si="248"/>
        <v>0</v>
      </c>
    </row>
    <row r="7934" spans="1:10">
      <c r="A7934" t="s">
        <v>53</v>
      </c>
      <c r="B7934" s="57">
        <v>36610</v>
      </c>
      <c r="C7934">
        <v>2000</v>
      </c>
      <c r="D7934">
        <v>710</v>
      </c>
      <c r="F7934">
        <v>10.09</v>
      </c>
      <c r="G7934">
        <v>610</v>
      </c>
      <c r="H7934" t="s">
        <v>18</v>
      </c>
      <c r="I7934">
        <f t="shared" si="249"/>
        <v>3</v>
      </c>
      <c r="J7934">
        <f t="shared" si="248"/>
        <v>0</v>
      </c>
    </row>
    <row r="7935" spans="1:10">
      <c r="A7935" t="s">
        <v>53</v>
      </c>
      <c r="B7935" s="57">
        <v>36610</v>
      </c>
      <c r="C7935">
        <v>2000</v>
      </c>
      <c r="D7935">
        <v>710</v>
      </c>
      <c r="F7935">
        <v>0.05</v>
      </c>
      <c r="G7935">
        <v>620</v>
      </c>
      <c r="H7935" t="s">
        <v>18</v>
      </c>
      <c r="I7935">
        <f t="shared" si="249"/>
        <v>3</v>
      </c>
      <c r="J7935">
        <f t="shared" si="248"/>
        <v>0</v>
      </c>
    </row>
    <row r="7936" spans="1:10">
      <c r="A7936" t="s">
        <v>53</v>
      </c>
      <c r="B7936" s="57">
        <v>36610</v>
      </c>
      <c r="C7936">
        <v>2000</v>
      </c>
      <c r="D7936">
        <v>710</v>
      </c>
      <c r="F7936">
        <v>3.01</v>
      </c>
      <c r="G7936">
        <v>630</v>
      </c>
      <c r="H7936" t="s">
        <v>18</v>
      </c>
      <c r="I7936">
        <f t="shared" si="249"/>
        <v>3</v>
      </c>
      <c r="J7936">
        <f t="shared" si="248"/>
        <v>0</v>
      </c>
    </row>
    <row r="7937" spans="1:10">
      <c r="A7937" t="s">
        <v>53</v>
      </c>
      <c r="B7937" s="57">
        <v>36610</v>
      </c>
      <c r="C7937">
        <v>2000</v>
      </c>
      <c r="D7937">
        <v>710</v>
      </c>
      <c r="F7937">
        <v>0.02</v>
      </c>
      <c r="G7937">
        <v>649</v>
      </c>
      <c r="H7937" t="s">
        <v>55</v>
      </c>
      <c r="I7937">
        <f t="shared" si="249"/>
        <v>3</v>
      </c>
      <c r="J7937">
        <f t="shared" si="248"/>
        <v>0</v>
      </c>
    </row>
    <row r="7938" spans="1:10">
      <c r="A7938" t="s">
        <v>53</v>
      </c>
      <c r="B7938" s="57">
        <v>36610</v>
      </c>
      <c r="C7938">
        <v>2000</v>
      </c>
      <c r="D7938">
        <v>710</v>
      </c>
      <c r="F7938">
        <v>2.76</v>
      </c>
      <c r="G7938">
        <v>650</v>
      </c>
      <c r="H7938" t="s">
        <v>18</v>
      </c>
      <c r="I7938">
        <f t="shared" si="249"/>
        <v>3</v>
      </c>
      <c r="J7938">
        <f t="shared" si="248"/>
        <v>0</v>
      </c>
    </row>
    <row r="7939" spans="1:10">
      <c r="A7939" t="s">
        <v>53</v>
      </c>
      <c r="B7939" s="57">
        <v>36610</v>
      </c>
      <c r="C7939">
        <v>2000</v>
      </c>
      <c r="D7939">
        <v>710</v>
      </c>
      <c r="F7939">
        <v>0.25</v>
      </c>
      <c r="G7939">
        <v>659</v>
      </c>
      <c r="H7939" t="s">
        <v>55</v>
      </c>
      <c r="I7939">
        <f t="shared" si="249"/>
        <v>3</v>
      </c>
      <c r="J7939">
        <f t="shared" ref="J7939:J8002" si="250">IF(I7939&lt;7,0,1)</f>
        <v>0</v>
      </c>
    </row>
    <row r="7940" spans="1:10">
      <c r="A7940" t="s">
        <v>53</v>
      </c>
      <c r="B7940" s="57">
        <v>36617</v>
      </c>
      <c r="C7940">
        <v>2000</v>
      </c>
      <c r="D7940">
        <v>710</v>
      </c>
      <c r="E7940">
        <v>5146.1499999999996</v>
      </c>
      <c r="F7940">
        <v>24.85</v>
      </c>
      <c r="G7940">
        <v>610</v>
      </c>
      <c r="H7940" t="s">
        <v>18</v>
      </c>
      <c r="I7940">
        <f t="shared" si="249"/>
        <v>4</v>
      </c>
      <c r="J7940">
        <f t="shared" si="250"/>
        <v>0</v>
      </c>
    </row>
    <row r="7941" spans="1:10">
      <c r="A7941" t="s">
        <v>53</v>
      </c>
      <c r="B7941" s="57">
        <v>36617</v>
      </c>
      <c r="C7941">
        <v>2000</v>
      </c>
      <c r="D7941">
        <v>710</v>
      </c>
      <c r="E7941">
        <v>5146.1499999999996</v>
      </c>
      <c r="F7941">
        <v>7.84</v>
      </c>
      <c r="G7941">
        <v>620</v>
      </c>
      <c r="H7941" t="s">
        <v>18</v>
      </c>
      <c r="I7941">
        <f t="shared" si="249"/>
        <v>4</v>
      </c>
      <c r="J7941">
        <f t="shared" si="250"/>
        <v>0</v>
      </c>
    </row>
    <row r="7942" spans="1:10">
      <c r="A7942" t="s">
        <v>53</v>
      </c>
      <c r="B7942" s="57">
        <v>36617</v>
      </c>
      <c r="C7942">
        <v>2000</v>
      </c>
      <c r="D7942">
        <v>710</v>
      </c>
      <c r="E7942">
        <v>5146.1499999999996</v>
      </c>
      <c r="F7942">
        <v>18.079999999999998</v>
      </c>
      <c r="G7942">
        <v>630</v>
      </c>
      <c r="H7942" t="s">
        <v>18</v>
      </c>
      <c r="I7942">
        <f t="shared" si="249"/>
        <v>4</v>
      </c>
      <c r="J7942">
        <f t="shared" si="250"/>
        <v>0</v>
      </c>
    </row>
    <row r="7943" spans="1:10">
      <c r="A7943" t="s">
        <v>53</v>
      </c>
      <c r="B7943" s="57">
        <v>36617</v>
      </c>
      <c r="C7943">
        <v>2000</v>
      </c>
      <c r="D7943">
        <v>710</v>
      </c>
      <c r="E7943">
        <v>5146.1499999999996</v>
      </c>
      <c r="F7943">
        <v>5.43</v>
      </c>
      <c r="G7943">
        <v>640</v>
      </c>
      <c r="H7943" t="s">
        <v>18</v>
      </c>
      <c r="I7943">
        <f t="shared" si="249"/>
        <v>4</v>
      </c>
      <c r="J7943">
        <f t="shared" si="250"/>
        <v>0</v>
      </c>
    </row>
    <row r="7944" spans="1:10">
      <c r="A7944" t="s">
        <v>53</v>
      </c>
      <c r="B7944" s="57">
        <v>36617</v>
      </c>
      <c r="C7944">
        <v>2000</v>
      </c>
      <c r="D7944">
        <v>710</v>
      </c>
      <c r="E7944">
        <v>5346.41</v>
      </c>
      <c r="F7944">
        <v>56.11</v>
      </c>
      <c r="G7944">
        <v>630</v>
      </c>
      <c r="H7944" t="s">
        <v>18</v>
      </c>
      <c r="I7944">
        <f t="shared" si="249"/>
        <v>4</v>
      </c>
      <c r="J7944">
        <f t="shared" si="250"/>
        <v>0</v>
      </c>
    </row>
    <row r="7945" spans="1:10">
      <c r="A7945" t="s">
        <v>53</v>
      </c>
      <c r="B7945" s="57">
        <v>36617</v>
      </c>
      <c r="C7945">
        <v>2000</v>
      </c>
      <c r="D7945">
        <v>710</v>
      </c>
      <c r="E7945">
        <v>5346.41</v>
      </c>
      <c r="F7945">
        <v>55.92</v>
      </c>
      <c r="G7945">
        <v>640</v>
      </c>
      <c r="H7945" t="s">
        <v>18</v>
      </c>
      <c r="I7945">
        <f t="shared" si="249"/>
        <v>4</v>
      </c>
      <c r="J7945">
        <f t="shared" si="250"/>
        <v>0</v>
      </c>
    </row>
    <row r="7946" spans="1:10">
      <c r="A7946" t="s">
        <v>53</v>
      </c>
      <c r="B7946" s="57">
        <v>36617</v>
      </c>
      <c r="C7946">
        <v>2000</v>
      </c>
      <c r="D7946">
        <v>710</v>
      </c>
      <c r="E7946">
        <v>5346.41</v>
      </c>
      <c r="F7946">
        <v>38.42</v>
      </c>
      <c r="G7946">
        <v>650</v>
      </c>
      <c r="H7946" t="s">
        <v>18</v>
      </c>
      <c r="I7946">
        <f t="shared" si="249"/>
        <v>4</v>
      </c>
      <c r="J7946">
        <f t="shared" si="250"/>
        <v>0</v>
      </c>
    </row>
    <row r="7947" spans="1:10">
      <c r="A7947" t="s">
        <v>53</v>
      </c>
      <c r="B7947" s="57">
        <v>36617</v>
      </c>
      <c r="C7947">
        <v>2000</v>
      </c>
      <c r="D7947">
        <v>710</v>
      </c>
      <c r="E7947">
        <v>5421.41</v>
      </c>
      <c r="F7947">
        <v>0.95</v>
      </c>
      <c r="G7947">
        <v>517</v>
      </c>
      <c r="H7947" t="s">
        <v>54</v>
      </c>
      <c r="I7947">
        <f t="shared" si="249"/>
        <v>4</v>
      </c>
      <c r="J7947">
        <f t="shared" si="250"/>
        <v>0</v>
      </c>
    </row>
    <row r="7948" spans="1:10">
      <c r="A7948" t="s">
        <v>53</v>
      </c>
      <c r="B7948" s="57">
        <v>36617</v>
      </c>
      <c r="C7948">
        <v>2000</v>
      </c>
      <c r="D7948">
        <v>710</v>
      </c>
      <c r="E7948">
        <v>5421.41</v>
      </c>
      <c r="F7948">
        <v>1.6</v>
      </c>
      <c r="G7948">
        <v>518</v>
      </c>
      <c r="H7948" t="s">
        <v>54</v>
      </c>
      <c r="I7948">
        <f t="shared" si="249"/>
        <v>4</v>
      </c>
      <c r="J7948">
        <f t="shared" si="250"/>
        <v>0</v>
      </c>
    </row>
    <row r="7949" spans="1:10">
      <c r="A7949" t="s">
        <v>53</v>
      </c>
      <c r="B7949" s="57">
        <v>36617</v>
      </c>
      <c r="C7949">
        <v>2000</v>
      </c>
      <c r="D7949">
        <v>710</v>
      </c>
      <c r="E7949">
        <v>5421.41</v>
      </c>
      <c r="F7949">
        <v>26.25</v>
      </c>
      <c r="G7949">
        <v>541</v>
      </c>
      <c r="H7949" t="s">
        <v>54</v>
      </c>
      <c r="I7949">
        <f t="shared" si="249"/>
        <v>4</v>
      </c>
      <c r="J7949">
        <f t="shared" si="250"/>
        <v>0</v>
      </c>
    </row>
    <row r="7950" spans="1:10">
      <c r="A7950" t="s">
        <v>53</v>
      </c>
      <c r="B7950" s="57">
        <v>36617</v>
      </c>
      <c r="C7950">
        <v>2000</v>
      </c>
      <c r="D7950">
        <v>710</v>
      </c>
      <c r="E7950">
        <v>5421.41</v>
      </c>
      <c r="F7950">
        <v>1.6</v>
      </c>
      <c r="G7950">
        <v>542</v>
      </c>
      <c r="H7950" t="s">
        <v>54</v>
      </c>
      <c r="I7950">
        <f t="shared" si="249"/>
        <v>4</v>
      </c>
      <c r="J7950">
        <f t="shared" si="250"/>
        <v>0</v>
      </c>
    </row>
    <row r="7951" spans="1:10">
      <c r="A7951" t="s">
        <v>53</v>
      </c>
      <c r="B7951" s="57">
        <v>36617</v>
      </c>
      <c r="C7951">
        <v>2000</v>
      </c>
      <c r="D7951">
        <v>710</v>
      </c>
      <c r="F7951">
        <v>2.83</v>
      </c>
      <c r="G7951">
        <v>517</v>
      </c>
      <c r="H7951" t="s">
        <v>54</v>
      </c>
      <c r="I7951">
        <f t="shared" si="249"/>
        <v>4</v>
      </c>
      <c r="J7951">
        <f t="shared" si="250"/>
        <v>0</v>
      </c>
    </row>
    <row r="7952" spans="1:10">
      <c r="A7952" t="s">
        <v>53</v>
      </c>
      <c r="B7952" s="57">
        <v>36617</v>
      </c>
      <c r="C7952">
        <v>2000</v>
      </c>
      <c r="D7952">
        <v>710</v>
      </c>
      <c r="F7952">
        <v>0.02</v>
      </c>
      <c r="G7952">
        <v>541</v>
      </c>
      <c r="H7952" t="s">
        <v>54</v>
      </c>
      <c r="I7952">
        <f t="shared" si="249"/>
        <v>4</v>
      </c>
      <c r="J7952">
        <f t="shared" si="250"/>
        <v>0</v>
      </c>
    </row>
    <row r="7953" spans="1:10">
      <c r="A7953" t="s">
        <v>53</v>
      </c>
      <c r="B7953" s="57">
        <v>36617</v>
      </c>
      <c r="C7953">
        <v>2000</v>
      </c>
      <c r="D7953">
        <v>710</v>
      </c>
      <c r="F7953">
        <v>8.16</v>
      </c>
      <c r="G7953">
        <v>610</v>
      </c>
      <c r="H7953" t="s">
        <v>18</v>
      </c>
      <c r="I7953">
        <f t="shared" si="249"/>
        <v>4</v>
      </c>
      <c r="J7953">
        <f t="shared" si="250"/>
        <v>0</v>
      </c>
    </row>
    <row r="7954" spans="1:10">
      <c r="A7954" t="s">
        <v>53</v>
      </c>
      <c r="B7954" s="57">
        <v>36617</v>
      </c>
      <c r="C7954">
        <v>2000</v>
      </c>
      <c r="D7954">
        <v>710</v>
      </c>
      <c r="F7954">
        <v>0</v>
      </c>
      <c r="G7954">
        <v>620</v>
      </c>
      <c r="H7954" t="s">
        <v>18</v>
      </c>
      <c r="I7954">
        <f t="shared" si="249"/>
        <v>4</v>
      </c>
      <c r="J7954">
        <f t="shared" si="250"/>
        <v>0</v>
      </c>
    </row>
    <row r="7955" spans="1:10">
      <c r="A7955" t="s">
        <v>53</v>
      </c>
      <c r="B7955" s="57">
        <v>36617</v>
      </c>
      <c r="C7955">
        <v>2000</v>
      </c>
      <c r="D7955">
        <v>710</v>
      </c>
      <c r="F7955">
        <v>6.87</v>
      </c>
      <c r="G7955">
        <v>630</v>
      </c>
      <c r="H7955" t="s">
        <v>18</v>
      </c>
      <c r="I7955">
        <f t="shared" si="249"/>
        <v>4</v>
      </c>
      <c r="J7955">
        <f t="shared" si="250"/>
        <v>0</v>
      </c>
    </row>
    <row r="7956" spans="1:10">
      <c r="A7956" t="s">
        <v>53</v>
      </c>
      <c r="B7956" s="57">
        <v>36617</v>
      </c>
      <c r="C7956">
        <v>2000</v>
      </c>
      <c r="D7956">
        <v>710</v>
      </c>
      <c r="F7956">
        <v>0.67</v>
      </c>
      <c r="G7956">
        <v>640</v>
      </c>
      <c r="H7956" t="s">
        <v>18</v>
      </c>
      <c r="I7956">
        <f t="shared" si="249"/>
        <v>4</v>
      </c>
      <c r="J7956">
        <f t="shared" si="250"/>
        <v>0</v>
      </c>
    </row>
    <row r="7957" spans="1:10">
      <c r="A7957" t="s">
        <v>53</v>
      </c>
      <c r="B7957" s="57">
        <v>36617</v>
      </c>
      <c r="C7957">
        <v>2000</v>
      </c>
      <c r="D7957">
        <v>710</v>
      </c>
      <c r="F7957">
        <v>1.35</v>
      </c>
      <c r="G7957">
        <v>650</v>
      </c>
      <c r="H7957" t="s">
        <v>18</v>
      </c>
      <c r="I7957">
        <f t="shared" si="249"/>
        <v>4</v>
      </c>
      <c r="J7957">
        <f t="shared" si="250"/>
        <v>0</v>
      </c>
    </row>
    <row r="7958" spans="1:10">
      <c r="A7958" t="s">
        <v>53</v>
      </c>
      <c r="B7958" s="57">
        <v>36617</v>
      </c>
      <c r="C7958">
        <v>2000</v>
      </c>
      <c r="D7958">
        <v>710</v>
      </c>
      <c r="F7958">
        <v>0.22</v>
      </c>
      <c r="G7958">
        <v>659</v>
      </c>
      <c r="H7958" t="s">
        <v>55</v>
      </c>
      <c r="I7958">
        <f t="shared" si="249"/>
        <v>4</v>
      </c>
      <c r="J7958">
        <f t="shared" si="250"/>
        <v>0</v>
      </c>
    </row>
    <row r="7959" spans="1:10">
      <c r="A7959" t="s">
        <v>53</v>
      </c>
      <c r="B7959" s="57">
        <v>36624</v>
      </c>
      <c r="C7959">
        <v>2000</v>
      </c>
      <c r="D7959">
        <v>710</v>
      </c>
      <c r="E7959">
        <v>5146.1499999999996</v>
      </c>
      <c r="F7959">
        <v>12.11</v>
      </c>
      <c r="G7959">
        <v>610</v>
      </c>
      <c r="H7959" t="s">
        <v>18</v>
      </c>
      <c r="I7959">
        <f t="shared" si="249"/>
        <v>4</v>
      </c>
      <c r="J7959">
        <f t="shared" si="250"/>
        <v>0</v>
      </c>
    </row>
    <row r="7960" spans="1:10">
      <c r="A7960" t="s">
        <v>53</v>
      </c>
      <c r="B7960" s="57">
        <v>36624</v>
      </c>
      <c r="C7960">
        <v>2000</v>
      </c>
      <c r="D7960">
        <v>710</v>
      </c>
      <c r="E7960">
        <v>5146.1499999999996</v>
      </c>
      <c r="F7960">
        <v>34.99</v>
      </c>
      <c r="G7960">
        <v>620</v>
      </c>
      <c r="H7960" t="s">
        <v>18</v>
      </c>
      <c r="I7960">
        <f t="shared" si="249"/>
        <v>4</v>
      </c>
      <c r="J7960">
        <f t="shared" si="250"/>
        <v>0</v>
      </c>
    </row>
    <row r="7961" spans="1:10">
      <c r="A7961" t="s">
        <v>53</v>
      </c>
      <c r="B7961" s="57">
        <v>36624</v>
      </c>
      <c r="C7961">
        <v>2000</v>
      </c>
      <c r="D7961">
        <v>710</v>
      </c>
      <c r="E7961">
        <v>5146.1499999999996</v>
      </c>
      <c r="F7961">
        <v>20.63</v>
      </c>
      <c r="G7961">
        <v>630</v>
      </c>
      <c r="H7961" t="s">
        <v>18</v>
      </c>
      <c r="I7961">
        <f t="shared" si="249"/>
        <v>4</v>
      </c>
      <c r="J7961">
        <f t="shared" si="250"/>
        <v>0</v>
      </c>
    </row>
    <row r="7962" spans="1:10">
      <c r="A7962" t="s">
        <v>53</v>
      </c>
      <c r="B7962" s="57">
        <v>36624</v>
      </c>
      <c r="C7962">
        <v>2000</v>
      </c>
      <c r="D7962">
        <v>710</v>
      </c>
      <c r="E7962">
        <v>5346.41</v>
      </c>
      <c r="F7962">
        <v>15.49</v>
      </c>
      <c r="G7962">
        <v>620</v>
      </c>
      <c r="H7962" t="s">
        <v>18</v>
      </c>
      <c r="I7962">
        <f t="shared" si="249"/>
        <v>4</v>
      </c>
      <c r="J7962">
        <f t="shared" si="250"/>
        <v>0</v>
      </c>
    </row>
    <row r="7963" spans="1:10">
      <c r="A7963" t="s">
        <v>53</v>
      </c>
      <c r="B7963" s="57">
        <v>36624</v>
      </c>
      <c r="C7963">
        <v>2000</v>
      </c>
      <c r="D7963">
        <v>710</v>
      </c>
      <c r="E7963">
        <v>5346.41</v>
      </c>
      <c r="F7963">
        <v>109.04</v>
      </c>
      <c r="G7963">
        <v>630</v>
      </c>
      <c r="H7963" t="s">
        <v>18</v>
      </c>
      <c r="I7963">
        <f t="shared" si="249"/>
        <v>4</v>
      </c>
      <c r="J7963">
        <f t="shared" si="250"/>
        <v>0</v>
      </c>
    </row>
    <row r="7964" spans="1:10">
      <c r="A7964" t="s">
        <v>53</v>
      </c>
      <c r="B7964" s="57">
        <v>36624</v>
      </c>
      <c r="C7964">
        <v>2000</v>
      </c>
      <c r="D7964">
        <v>710</v>
      </c>
      <c r="E7964">
        <v>5346.41</v>
      </c>
      <c r="F7964">
        <v>47.22</v>
      </c>
      <c r="G7964">
        <v>640</v>
      </c>
      <c r="H7964" t="s">
        <v>18</v>
      </c>
      <c r="I7964">
        <f t="shared" si="249"/>
        <v>4</v>
      </c>
      <c r="J7964">
        <f t="shared" si="250"/>
        <v>0</v>
      </c>
    </row>
    <row r="7965" spans="1:10">
      <c r="A7965" t="s">
        <v>53</v>
      </c>
      <c r="B7965" s="57">
        <v>36624</v>
      </c>
      <c r="C7965">
        <v>2000</v>
      </c>
      <c r="D7965">
        <v>710</v>
      </c>
      <c r="E7965">
        <v>5346.41</v>
      </c>
      <c r="F7965">
        <v>267.42</v>
      </c>
      <c r="G7965">
        <v>650</v>
      </c>
      <c r="H7965" t="s">
        <v>18</v>
      </c>
      <c r="I7965">
        <f t="shared" si="249"/>
        <v>4</v>
      </c>
      <c r="J7965">
        <f t="shared" si="250"/>
        <v>0</v>
      </c>
    </row>
    <row r="7966" spans="1:10">
      <c r="A7966" t="s">
        <v>53</v>
      </c>
      <c r="B7966" s="57">
        <v>36624</v>
      </c>
      <c r="C7966">
        <v>2000</v>
      </c>
      <c r="D7966">
        <v>710</v>
      </c>
      <c r="E7966">
        <v>5346.41</v>
      </c>
      <c r="F7966">
        <v>19.45</v>
      </c>
      <c r="G7966">
        <v>659</v>
      </c>
      <c r="H7966" t="s">
        <v>55</v>
      </c>
      <c r="I7966">
        <f t="shared" si="249"/>
        <v>4</v>
      </c>
      <c r="J7966">
        <f t="shared" si="250"/>
        <v>0</v>
      </c>
    </row>
    <row r="7967" spans="1:10">
      <c r="A7967" t="s">
        <v>53</v>
      </c>
      <c r="B7967" s="57">
        <v>36624</v>
      </c>
      <c r="C7967">
        <v>2000</v>
      </c>
      <c r="D7967">
        <v>710</v>
      </c>
      <c r="E7967">
        <v>5421.41</v>
      </c>
      <c r="F7967">
        <v>0.02</v>
      </c>
      <c r="G7967">
        <v>509</v>
      </c>
      <c r="H7967" t="s">
        <v>54</v>
      </c>
      <c r="I7967">
        <f t="shared" si="249"/>
        <v>4</v>
      </c>
      <c r="J7967">
        <f t="shared" si="250"/>
        <v>0</v>
      </c>
    </row>
    <row r="7968" spans="1:10">
      <c r="A7968" t="s">
        <v>53</v>
      </c>
      <c r="B7968" s="57">
        <v>36624</v>
      </c>
      <c r="C7968">
        <v>2000</v>
      </c>
      <c r="D7968">
        <v>710</v>
      </c>
      <c r="E7968">
        <v>5421.41</v>
      </c>
      <c r="F7968">
        <v>17.059999999999999</v>
      </c>
      <c r="G7968">
        <v>517</v>
      </c>
      <c r="H7968" t="s">
        <v>54</v>
      </c>
      <c r="I7968">
        <f t="shared" si="249"/>
        <v>4</v>
      </c>
      <c r="J7968">
        <f t="shared" si="250"/>
        <v>0</v>
      </c>
    </row>
    <row r="7969" spans="1:10">
      <c r="A7969" t="s">
        <v>53</v>
      </c>
      <c r="B7969" s="57">
        <v>36624</v>
      </c>
      <c r="C7969">
        <v>2000</v>
      </c>
      <c r="D7969">
        <v>710</v>
      </c>
      <c r="E7969">
        <v>5421.41</v>
      </c>
      <c r="F7969">
        <v>21.21</v>
      </c>
      <c r="G7969">
        <v>541</v>
      </c>
      <c r="H7969" t="s">
        <v>54</v>
      </c>
      <c r="I7969">
        <f t="shared" si="249"/>
        <v>4</v>
      </c>
      <c r="J7969">
        <f t="shared" si="250"/>
        <v>0</v>
      </c>
    </row>
    <row r="7970" spans="1:10">
      <c r="A7970" t="s">
        <v>53</v>
      </c>
      <c r="B7970" s="57">
        <v>36624</v>
      </c>
      <c r="C7970">
        <v>2000</v>
      </c>
      <c r="D7970">
        <v>710</v>
      </c>
      <c r="F7970">
        <v>14.1</v>
      </c>
      <c r="G7970">
        <v>517</v>
      </c>
      <c r="H7970" t="s">
        <v>54</v>
      </c>
      <c r="I7970">
        <f t="shared" si="249"/>
        <v>4</v>
      </c>
      <c r="J7970">
        <f t="shared" si="250"/>
        <v>0</v>
      </c>
    </row>
    <row r="7971" spans="1:10">
      <c r="A7971" t="s">
        <v>53</v>
      </c>
      <c r="B7971" s="57">
        <v>36624</v>
      </c>
      <c r="C7971">
        <v>2000</v>
      </c>
      <c r="D7971">
        <v>710</v>
      </c>
      <c r="F7971">
        <v>0.59</v>
      </c>
      <c r="G7971">
        <v>541</v>
      </c>
      <c r="H7971" t="s">
        <v>54</v>
      </c>
      <c r="I7971">
        <f t="shared" si="249"/>
        <v>4</v>
      </c>
      <c r="J7971">
        <f t="shared" si="250"/>
        <v>0</v>
      </c>
    </row>
    <row r="7972" spans="1:10">
      <c r="A7972" t="s">
        <v>53</v>
      </c>
      <c r="B7972" s="57">
        <v>36624</v>
      </c>
      <c r="C7972">
        <v>2000</v>
      </c>
      <c r="D7972">
        <v>710</v>
      </c>
      <c r="F7972">
        <v>1.1399999999999999</v>
      </c>
      <c r="G7972">
        <v>610</v>
      </c>
      <c r="H7972" t="s">
        <v>18</v>
      </c>
      <c r="I7972">
        <f t="shared" si="249"/>
        <v>4</v>
      </c>
      <c r="J7972">
        <f t="shared" si="250"/>
        <v>0</v>
      </c>
    </row>
    <row r="7973" spans="1:10">
      <c r="A7973" t="s">
        <v>53</v>
      </c>
      <c r="B7973" s="57">
        <v>36624</v>
      </c>
      <c r="C7973">
        <v>2000</v>
      </c>
      <c r="D7973">
        <v>710</v>
      </c>
      <c r="F7973">
        <v>16.899999999999999</v>
      </c>
      <c r="G7973">
        <v>620</v>
      </c>
      <c r="H7973" t="s">
        <v>18</v>
      </c>
      <c r="I7973">
        <f t="shared" si="249"/>
        <v>4</v>
      </c>
      <c r="J7973">
        <f t="shared" si="250"/>
        <v>0</v>
      </c>
    </row>
    <row r="7974" spans="1:10">
      <c r="A7974" t="s">
        <v>53</v>
      </c>
      <c r="B7974" s="57">
        <v>36624</v>
      </c>
      <c r="C7974">
        <v>2000</v>
      </c>
      <c r="D7974">
        <v>710</v>
      </c>
      <c r="F7974">
        <v>12.02</v>
      </c>
      <c r="G7974">
        <v>630</v>
      </c>
      <c r="H7974" t="s">
        <v>18</v>
      </c>
      <c r="I7974">
        <f t="shared" ref="I7974:I8037" si="251">MONTH(B7974)</f>
        <v>4</v>
      </c>
      <c r="J7974">
        <f t="shared" si="250"/>
        <v>0</v>
      </c>
    </row>
    <row r="7975" spans="1:10">
      <c r="A7975" t="s">
        <v>53</v>
      </c>
      <c r="B7975" s="57">
        <v>36624</v>
      </c>
      <c r="C7975">
        <v>2000</v>
      </c>
      <c r="D7975">
        <v>710</v>
      </c>
      <c r="F7975">
        <v>0.36</v>
      </c>
      <c r="G7975">
        <v>640</v>
      </c>
      <c r="H7975" t="s">
        <v>18</v>
      </c>
      <c r="I7975">
        <f t="shared" si="251"/>
        <v>4</v>
      </c>
      <c r="J7975">
        <f t="shared" si="250"/>
        <v>0</v>
      </c>
    </row>
    <row r="7976" spans="1:10">
      <c r="A7976" t="s">
        <v>53</v>
      </c>
      <c r="B7976" s="57">
        <v>36624</v>
      </c>
      <c r="C7976">
        <v>2000</v>
      </c>
      <c r="D7976">
        <v>710</v>
      </c>
      <c r="F7976">
        <v>0.02</v>
      </c>
      <c r="G7976">
        <v>649</v>
      </c>
      <c r="H7976" t="s">
        <v>55</v>
      </c>
      <c r="I7976">
        <f t="shared" si="251"/>
        <v>4</v>
      </c>
      <c r="J7976">
        <f t="shared" si="250"/>
        <v>0</v>
      </c>
    </row>
    <row r="7977" spans="1:10">
      <c r="A7977" t="s">
        <v>53</v>
      </c>
      <c r="B7977" s="57">
        <v>36624</v>
      </c>
      <c r="C7977">
        <v>2000</v>
      </c>
      <c r="D7977">
        <v>710</v>
      </c>
      <c r="F7977">
        <v>10.63</v>
      </c>
      <c r="G7977">
        <v>650</v>
      </c>
      <c r="H7977" t="s">
        <v>18</v>
      </c>
      <c r="I7977">
        <f t="shared" si="251"/>
        <v>4</v>
      </c>
      <c r="J7977">
        <f t="shared" si="250"/>
        <v>0</v>
      </c>
    </row>
    <row r="7978" spans="1:10">
      <c r="A7978" t="s">
        <v>53</v>
      </c>
      <c r="B7978" s="57">
        <v>36624</v>
      </c>
      <c r="C7978">
        <v>2000</v>
      </c>
      <c r="D7978">
        <v>710</v>
      </c>
      <c r="F7978">
        <v>0.12</v>
      </c>
      <c r="G7978">
        <v>659</v>
      </c>
      <c r="H7978" t="s">
        <v>55</v>
      </c>
      <c r="I7978">
        <f t="shared" si="251"/>
        <v>4</v>
      </c>
      <c r="J7978">
        <f t="shared" si="250"/>
        <v>0</v>
      </c>
    </row>
    <row r="7979" spans="1:10">
      <c r="A7979" t="s">
        <v>53</v>
      </c>
      <c r="B7979" s="57">
        <v>36631</v>
      </c>
      <c r="C7979">
        <v>2000</v>
      </c>
      <c r="D7979">
        <v>710</v>
      </c>
      <c r="E7979">
        <v>5146.1499999999996</v>
      </c>
      <c r="F7979">
        <v>26.41</v>
      </c>
      <c r="G7979">
        <v>610</v>
      </c>
      <c r="H7979" t="s">
        <v>18</v>
      </c>
      <c r="I7979">
        <f t="shared" si="251"/>
        <v>4</v>
      </c>
      <c r="J7979">
        <f t="shared" si="250"/>
        <v>0</v>
      </c>
    </row>
    <row r="7980" spans="1:10">
      <c r="A7980" t="s">
        <v>53</v>
      </c>
      <c r="B7980" s="57">
        <v>36631</v>
      </c>
      <c r="C7980">
        <v>2000</v>
      </c>
      <c r="D7980">
        <v>710</v>
      </c>
      <c r="E7980">
        <v>5146.1499999999996</v>
      </c>
      <c r="F7980">
        <v>23.69</v>
      </c>
      <c r="G7980">
        <v>620</v>
      </c>
      <c r="H7980" t="s">
        <v>18</v>
      </c>
      <c r="I7980">
        <f t="shared" si="251"/>
        <v>4</v>
      </c>
      <c r="J7980">
        <f t="shared" si="250"/>
        <v>0</v>
      </c>
    </row>
    <row r="7981" spans="1:10">
      <c r="A7981" t="s">
        <v>53</v>
      </c>
      <c r="B7981" s="57">
        <v>36631</v>
      </c>
      <c r="C7981">
        <v>2000</v>
      </c>
      <c r="D7981">
        <v>710</v>
      </c>
      <c r="E7981">
        <v>5146.1499999999996</v>
      </c>
      <c r="F7981">
        <v>34.35</v>
      </c>
      <c r="G7981">
        <v>630</v>
      </c>
      <c r="H7981" t="s">
        <v>18</v>
      </c>
      <c r="I7981">
        <f t="shared" si="251"/>
        <v>4</v>
      </c>
      <c r="J7981">
        <f t="shared" si="250"/>
        <v>0</v>
      </c>
    </row>
    <row r="7982" spans="1:10">
      <c r="A7982" t="s">
        <v>53</v>
      </c>
      <c r="B7982" s="57">
        <v>36631</v>
      </c>
      <c r="C7982">
        <v>2000</v>
      </c>
      <c r="D7982">
        <v>710</v>
      </c>
      <c r="E7982">
        <v>5146.1499999999996</v>
      </c>
      <c r="F7982">
        <v>10.44</v>
      </c>
      <c r="G7982">
        <v>640</v>
      </c>
      <c r="H7982" t="s">
        <v>18</v>
      </c>
      <c r="I7982">
        <f t="shared" si="251"/>
        <v>4</v>
      </c>
      <c r="J7982">
        <f t="shared" si="250"/>
        <v>0</v>
      </c>
    </row>
    <row r="7983" spans="1:10">
      <c r="A7983" t="s">
        <v>53</v>
      </c>
      <c r="B7983" s="57">
        <v>36631</v>
      </c>
      <c r="C7983">
        <v>2000</v>
      </c>
      <c r="D7983">
        <v>710</v>
      </c>
      <c r="E7983">
        <v>5346.41</v>
      </c>
      <c r="F7983">
        <v>8.4499999999999993</v>
      </c>
      <c r="G7983">
        <v>610</v>
      </c>
      <c r="H7983" t="s">
        <v>18</v>
      </c>
      <c r="I7983">
        <f t="shared" si="251"/>
        <v>4</v>
      </c>
      <c r="J7983">
        <f t="shared" si="250"/>
        <v>0</v>
      </c>
    </row>
    <row r="7984" spans="1:10">
      <c r="A7984" t="s">
        <v>53</v>
      </c>
      <c r="B7984" s="57">
        <v>36631</v>
      </c>
      <c r="C7984">
        <v>2000</v>
      </c>
      <c r="D7984">
        <v>710</v>
      </c>
      <c r="E7984">
        <v>5346.41</v>
      </c>
      <c r="F7984">
        <v>13.64</v>
      </c>
      <c r="G7984">
        <v>620</v>
      </c>
      <c r="H7984" t="s">
        <v>18</v>
      </c>
      <c r="I7984">
        <f t="shared" si="251"/>
        <v>4</v>
      </c>
      <c r="J7984">
        <f t="shared" si="250"/>
        <v>0</v>
      </c>
    </row>
    <row r="7985" spans="1:10">
      <c r="A7985" t="s">
        <v>53</v>
      </c>
      <c r="B7985" s="57">
        <v>36631</v>
      </c>
      <c r="C7985">
        <v>2000</v>
      </c>
      <c r="D7985">
        <v>710</v>
      </c>
      <c r="E7985">
        <v>5346.41</v>
      </c>
      <c r="F7985">
        <v>156.38</v>
      </c>
      <c r="G7985">
        <v>630</v>
      </c>
      <c r="H7985" t="s">
        <v>18</v>
      </c>
      <c r="I7985">
        <f t="shared" si="251"/>
        <v>4</v>
      </c>
      <c r="J7985">
        <f t="shared" si="250"/>
        <v>0</v>
      </c>
    </row>
    <row r="7986" spans="1:10">
      <c r="A7986" t="s">
        <v>53</v>
      </c>
      <c r="B7986" s="57">
        <v>36631</v>
      </c>
      <c r="C7986">
        <v>2000</v>
      </c>
      <c r="D7986">
        <v>710</v>
      </c>
      <c r="E7986">
        <v>5346.41</v>
      </c>
      <c r="F7986">
        <v>92.24</v>
      </c>
      <c r="G7986">
        <v>640</v>
      </c>
      <c r="H7986" t="s">
        <v>18</v>
      </c>
      <c r="I7986">
        <f t="shared" si="251"/>
        <v>4</v>
      </c>
      <c r="J7986">
        <f t="shared" si="250"/>
        <v>0</v>
      </c>
    </row>
    <row r="7987" spans="1:10">
      <c r="A7987" t="s">
        <v>53</v>
      </c>
      <c r="B7987" s="57">
        <v>36631</v>
      </c>
      <c r="C7987">
        <v>2000</v>
      </c>
      <c r="D7987">
        <v>710</v>
      </c>
      <c r="E7987">
        <v>5346.41</v>
      </c>
      <c r="F7987">
        <v>390.12</v>
      </c>
      <c r="G7987">
        <v>650</v>
      </c>
      <c r="H7987" t="s">
        <v>18</v>
      </c>
      <c r="I7987">
        <f t="shared" si="251"/>
        <v>4</v>
      </c>
      <c r="J7987">
        <f t="shared" si="250"/>
        <v>0</v>
      </c>
    </row>
    <row r="7988" spans="1:10">
      <c r="A7988" t="s">
        <v>53</v>
      </c>
      <c r="B7988" s="57">
        <v>36631</v>
      </c>
      <c r="C7988">
        <v>2000</v>
      </c>
      <c r="D7988">
        <v>710</v>
      </c>
      <c r="E7988">
        <v>5421.41</v>
      </c>
      <c r="F7988">
        <v>6.24</v>
      </c>
      <c r="G7988">
        <v>517</v>
      </c>
      <c r="H7988" t="s">
        <v>54</v>
      </c>
      <c r="I7988">
        <f t="shared" si="251"/>
        <v>4</v>
      </c>
      <c r="J7988">
        <f t="shared" si="250"/>
        <v>0</v>
      </c>
    </row>
    <row r="7989" spans="1:10">
      <c r="A7989" t="s">
        <v>53</v>
      </c>
      <c r="B7989" s="57">
        <v>36631</v>
      </c>
      <c r="C7989">
        <v>2000</v>
      </c>
      <c r="D7989">
        <v>710</v>
      </c>
      <c r="E7989">
        <v>5421.41</v>
      </c>
      <c r="F7989">
        <v>0.09</v>
      </c>
      <c r="G7989">
        <v>519</v>
      </c>
      <c r="H7989" t="s">
        <v>54</v>
      </c>
      <c r="I7989">
        <f t="shared" si="251"/>
        <v>4</v>
      </c>
      <c r="J7989">
        <f t="shared" si="250"/>
        <v>0</v>
      </c>
    </row>
    <row r="7990" spans="1:10">
      <c r="A7990" t="s">
        <v>53</v>
      </c>
      <c r="B7990" s="57">
        <v>36631</v>
      </c>
      <c r="C7990">
        <v>2000</v>
      </c>
      <c r="D7990">
        <v>710</v>
      </c>
      <c r="E7990">
        <v>5421.41</v>
      </c>
      <c r="F7990">
        <v>25.79</v>
      </c>
      <c r="G7990">
        <v>541</v>
      </c>
      <c r="H7990" t="s">
        <v>54</v>
      </c>
      <c r="I7990">
        <f t="shared" si="251"/>
        <v>4</v>
      </c>
      <c r="J7990">
        <f t="shared" si="250"/>
        <v>0</v>
      </c>
    </row>
    <row r="7991" spans="1:10">
      <c r="A7991" t="s">
        <v>53</v>
      </c>
      <c r="B7991" s="57">
        <v>36631</v>
      </c>
      <c r="C7991">
        <v>2000</v>
      </c>
      <c r="D7991">
        <v>710</v>
      </c>
      <c r="E7991">
        <v>5421.41</v>
      </c>
      <c r="F7991">
        <v>7.94</v>
      </c>
      <c r="G7991">
        <v>542</v>
      </c>
      <c r="H7991" t="s">
        <v>54</v>
      </c>
      <c r="I7991">
        <f t="shared" si="251"/>
        <v>4</v>
      </c>
      <c r="J7991">
        <f t="shared" si="250"/>
        <v>0</v>
      </c>
    </row>
    <row r="7992" spans="1:10">
      <c r="A7992" t="s">
        <v>53</v>
      </c>
      <c r="B7992" s="57">
        <v>36631</v>
      </c>
      <c r="C7992">
        <v>2000</v>
      </c>
      <c r="D7992">
        <v>710</v>
      </c>
      <c r="E7992">
        <v>6983.41</v>
      </c>
      <c r="F7992">
        <v>4.58</v>
      </c>
      <c r="G7992">
        <v>518</v>
      </c>
      <c r="H7992" t="s">
        <v>54</v>
      </c>
      <c r="I7992">
        <f t="shared" si="251"/>
        <v>4</v>
      </c>
      <c r="J7992">
        <f t="shared" si="250"/>
        <v>0</v>
      </c>
    </row>
    <row r="7993" spans="1:10">
      <c r="A7993" t="s">
        <v>53</v>
      </c>
      <c r="B7993" s="57">
        <v>36631</v>
      </c>
      <c r="C7993">
        <v>2000</v>
      </c>
      <c r="D7993">
        <v>710</v>
      </c>
      <c r="F7993">
        <v>4.51</v>
      </c>
      <c r="G7993">
        <v>517</v>
      </c>
      <c r="H7993" t="s">
        <v>54</v>
      </c>
      <c r="I7993">
        <f t="shared" si="251"/>
        <v>4</v>
      </c>
      <c r="J7993">
        <f t="shared" si="250"/>
        <v>0</v>
      </c>
    </row>
    <row r="7994" spans="1:10">
      <c r="A7994" t="s">
        <v>53</v>
      </c>
      <c r="B7994" s="57">
        <v>36631</v>
      </c>
      <c r="C7994">
        <v>2000</v>
      </c>
      <c r="D7994">
        <v>710</v>
      </c>
      <c r="F7994">
        <v>0.02</v>
      </c>
      <c r="G7994">
        <v>518</v>
      </c>
      <c r="H7994" t="s">
        <v>54</v>
      </c>
      <c r="I7994">
        <f t="shared" si="251"/>
        <v>4</v>
      </c>
      <c r="J7994">
        <f t="shared" si="250"/>
        <v>0</v>
      </c>
    </row>
    <row r="7995" spans="1:10">
      <c r="A7995" t="s">
        <v>53</v>
      </c>
      <c r="B7995" s="57">
        <v>36631</v>
      </c>
      <c r="C7995">
        <v>2000</v>
      </c>
      <c r="D7995">
        <v>710</v>
      </c>
      <c r="F7995">
        <v>0.36</v>
      </c>
      <c r="G7995">
        <v>519</v>
      </c>
      <c r="H7995" t="s">
        <v>54</v>
      </c>
      <c r="I7995">
        <f t="shared" si="251"/>
        <v>4</v>
      </c>
      <c r="J7995">
        <f t="shared" si="250"/>
        <v>0</v>
      </c>
    </row>
    <row r="7996" spans="1:10">
      <c r="A7996" t="s">
        <v>53</v>
      </c>
      <c r="B7996" s="57">
        <v>36631</v>
      </c>
      <c r="C7996">
        <v>2000</v>
      </c>
      <c r="D7996">
        <v>710</v>
      </c>
      <c r="F7996">
        <v>0.16</v>
      </c>
      <c r="G7996">
        <v>541</v>
      </c>
      <c r="H7996" t="s">
        <v>54</v>
      </c>
      <c r="I7996">
        <f t="shared" si="251"/>
        <v>4</v>
      </c>
      <c r="J7996">
        <f t="shared" si="250"/>
        <v>0</v>
      </c>
    </row>
    <row r="7997" spans="1:10">
      <c r="A7997" t="s">
        <v>53</v>
      </c>
      <c r="B7997" s="57">
        <v>36631</v>
      </c>
      <c r="C7997">
        <v>2000</v>
      </c>
      <c r="D7997">
        <v>710</v>
      </c>
      <c r="F7997">
        <v>2.2999999999999998</v>
      </c>
      <c r="G7997">
        <v>610</v>
      </c>
      <c r="H7997" t="s">
        <v>18</v>
      </c>
      <c r="I7997">
        <f t="shared" si="251"/>
        <v>4</v>
      </c>
      <c r="J7997">
        <f t="shared" si="250"/>
        <v>0</v>
      </c>
    </row>
    <row r="7998" spans="1:10">
      <c r="A7998" t="s">
        <v>53</v>
      </c>
      <c r="B7998" s="57">
        <v>36631</v>
      </c>
      <c r="C7998">
        <v>2000</v>
      </c>
      <c r="D7998">
        <v>710</v>
      </c>
      <c r="F7998">
        <v>11.56</v>
      </c>
      <c r="G7998">
        <v>620</v>
      </c>
      <c r="H7998" t="s">
        <v>18</v>
      </c>
      <c r="I7998">
        <f t="shared" si="251"/>
        <v>4</v>
      </c>
      <c r="J7998">
        <f t="shared" si="250"/>
        <v>0</v>
      </c>
    </row>
    <row r="7999" spans="1:10">
      <c r="A7999" t="s">
        <v>53</v>
      </c>
      <c r="B7999" s="57">
        <v>36631</v>
      </c>
      <c r="C7999">
        <v>2000</v>
      </c>
      <c r="D7999">
        <v>710</v>
      </c>
      <c r="F7999">
        <v>17.61</v>
      </c>
      <c r="G7999">
        <v>630</v>
      </c>
      <c r="H7999" t="s">
        <v>18</v>
      </c>
      <c r="I7999">
        <f t="shared" si="251"/>
        <v>4</v>
      </c>
      <c r="J7999">
        <f t="shared" si="250"/>
        <v>0</v>
      </c>
    </row>
    <row r="8000" spans="1:10">
      <c r="A8000" t="s">
        <v>53</v>
      </c>
      <c r="B8000" s="57">
        <v>36631</v>
      </c>
      <c r="C8000">
        <v>2000</v>
      </c>
      <c r="D8000">
        <v>710</v>
      </c>
      <c r="F8000">
        <v>4.16</v>
      </c>
      <c r="G8000">
        <v>640</v>
      </c>
      <c r="H8000" t="s">
        <v>18</v>
      </c>
      <c r="I8000">
        <f t="shared" si="251"/>
        <v>4</v>
      </c>
      <c r="J8000">
        <f t="shared" si="250"/>
        <v>0</v>
      </c>
    </row>
    <row r="8001" spans="1:10">
      <c r="A8001" t="s">
        <v>53</v>
      </c>
      <c r="B8001" s="57">
        <v>36631</v>
      </c>
      <c r="C8001">
        <v>2000</v>
      </c>
      <c r="D8001">
        <v>710</v>
      </c>
      <c r="F8001">
        <v>12.3</v>
      </c>
      <c r="G8001">
        <v>650</v>
      </c>
      <c r="H8001" t="s">
        <v>18</v>
      </c>
      <c r="I8001">
        <f t="shared" si="251"/>
        <v>4</v>
      </c>
      <c r="J8001">
        <f t="shared" si="250"/>
        <v>0</v>
      </c>
    </row>
    <row r="8002" spans="1:10">
      <c r="A8002" t="s">
        <v>53</v>
      </c>
      <c r="B8002" s="57">
        <v>36631</v>
      </c>
      <c r="C8002">
        <v>2000</v>
      </c>
      <c r="D8002">
        <v>710</v>
      </c>
      <c r="F8002">
        <v>0.17</v>
      </c>
      <c r="G8002">
        <v>659</v>
      </c>
      <c r="H8002" t="s">
        <v>55</v>
      </c>
      <c r="I8002">
        <f t="shared" si="251"/>
        <v>4</v>
      </c>
      <c r="J8002">
        <f t="shared" si="250"/>
        <v>0</v>
      </c>
    </row>
    <row r="8003" spans="1:10">
      <c r="A8003" t="s">
        <v>53</v>
      </c>
      <c r="B8003" s="57">
        <v>36638</v>
      </c>
      <c r="C8003">
        <v>2000</v>
      </c>
      <c r="D8003">
        <v>710</v>
      </c>
      <c r="E8003">
        <v>5146.1499999999996</v>
      </c>
      <c r="F8003">
        <v>34.22</v>
      </c>
      <c r="G8003">
        <v>610</v>
      </c>
      <c r="H8003" t="s">
        <v>18</v>
      </c>
      <c r="I8003">
        <f t="shared" si="251"/>
        <v>4</v>
      </c>
      <c r="J8003">
        <f t="shared" ref="J8003:J8066" si="252">IF(I8003&lt;7,0,1)</f>
        <v>0</v>
      </c>
    </row>
    <row r="8004" spans="1:10">
      <c r="A8004" t="s">
        <v>53</v>
      </c>
      <c r="B8004" s="57">
        <v>36638</v>
      </c>
      <c r="C8004">
        <v>2000</v>
      </c>
      <c r="D8004">
        <v>710</v>
      </c>
      <c r="E8004">
        <v>5146.1499999999996</v>
      </c>
      <c r="F8004">
        <v>8.6300000000000008</v>
      </c>
      <c r="G8004">
        <v>620</v>
      </c>
      <c r="H8004" t="s">
        <v>18</v>
      </c>
      <c r="I8004">
        <f t="shared" si="251"/>
        <v>4</v>
      </c>
      <c r="J8004">
        <f t="shared" si="252"/>
        <v>0</v>
      </c>
    </row>
    <row r="8005" spans="1:10">
      <c r="A8005" t="s">
        <v>53</v>
      </c>
      <c r="B8005" s="57">
        <v>36638</v>
      </c>
      <c r="C8005">
        <v>2000</v>
      </c>
      <c r="D8005">
        <v>710</v>
      </c>
      <c r="E8005">
        <v>5146.1499999999996</v>
      </c>
      <c r="F8005">
        <v>40.51</v>
      </c>
      <c r="G8005">
        <v>630</v>
      </c>
      <c r="H8005" t="s">
        <v>18</v>
      </c>
      <c r="I8005">
        <f t="shared" si="251"/>
        <v>4</v>
      </c>
      <c r="J8005">
        <f t="shared" si="252"/>
        <v>0</v>
      </c>
    </row>
    <row r="8006" spans="1:10">
      <c r="A8006" t="s">
        <v>53</v>
      </c>
      <c r="B8006" s="57">
        <v>36638</v>
      </c>
      <c r="C8006">
        <v>2000</v>
      </c>
      <c r="D8006">
        <v>710</v>
      </c>
      <c r="E8006">
        <v>5346.41</v>
      </c>
      <c r="F8006">
        <v>20.95</v>
      </c>
      <c r="G8006">
        <v>610</v>
      </c>
      <c r="H8006" t="s">
        <v>18</v>
      </c>
      <c r="I8006">
        <f t="shared" si="251"/>
        <v>4</v>
      </c>
      <c r="J8006">
        <f t="shared" si="252"/>
        <v>0</v>
      </c>
    </row>
    <row r="8007" spans="1:10">
      <c r="A8007" t="s">
        <v>53</v>
      </c>
      <c r="B8007" s="57">
        <v>36638</v>
      </c>
      <c r="C8007">
        <v>2000</v>
      </c>
      <c r="D8007">
        <v>710</v>
      </c>
      <c r="E8007">
        <v>5346.41</v>
      </c>
      <c r="F8007">
        <v>72.64</v>
      </c>
      <c r="G8007">
        <v>630</v>
      </c>
      <c r="H8007" t="s">
        <v>18</v>
      </c>
      <c r="I8007">
        <f t="shared" si="251"/>
        <v>4</v>
      </c>
      <c r="J8007">
        <f t="shared" si="252"/>
        <v>0</v>
      </c>
    </row>
    <row r="8008" spans="1:10">
      <c r="A8008" t="s">
        <v>53</v>
      </c>
      <c r="B8008" s="57">
        <v>36638</v>
      </c>
      <c r="C8008">
        <v>2000</v>
      </c>
      <c r="D8008">
        <v>710</v>
      </c>
      <c r="E8008">
        <v>5346.41</v>
      </c>
      <c r="F8008">
        <v>146.34</v>
      </c>
      <c r="G8008">
        <v>640</v>
      </c>
      <c r="H8008" t="s">
        <v>18</v>
      </c>
      <c r="I8008">
        <f t="shared" si="251"/>
        <v>4</v>
      </c>
      <c r="J8008">
        <f t="shared" si="252"/>
        <v>0</v>
      </c>
    </row>
    <row r="8009" spans="1:10">
      <c r="A8009" t="s">
        <v>53</v>
      </c>
      <c r="B8009" s="57">
        <v>36638</v>
      </c>
      <c r="C8009">
        <v>2000</v>
      </c>
      <c r="D8009">
        <v>710</v>
      </c>
      <c r="E8009">
        <v>5346.41</v>
      </c>
      <c r="F8009">
        <v>126.04</v>
      </c>
      <c r="G8009">
        <v>650</v>
      </c>
      <c r="H8009" t="s">
        <v>18</v>
      </c>
      <c r="I8009">
        <f t="shared" si="251"/>
        <v>4</v>
      </c>
      <c r="J8009">
        <f t="shared" si="252"/>
        <v>0</v>
      </c>
    </row>
    <row r="8010" spans="1:10">
      <c r="A8010" t="s">
        <v>53</v>
      </c>
      <c r="B8010" s="57">
        <v>36638</v>
      </c>
      <c r="C8010">
        <v>2000</v>
      </c>
      <c r="D8010">
        <v>710</v>
      </c>
      <c r="E8010">
        <v>5346.41</v>
      </c>
      <c r="F8010">
        <v>3.72</v>
      </c>
      <c r="G8010">
        <v>659</v>
      </c>
      <c r="H8010" t="s">
        <v>55</v>
      </c>
      <c r="I8010">
        <f t="shared" si="251"/>
        <v>4</v>
      </c>
      <c r="J8010">
        <f t="shared" si="252"/>
        <v>0</v>
      </c>
    </row>
    <row r="8011" spans="1:10">
      <c r="A8011" t="s">
        <v>53</v>
      </c>
      <c r="B8011" s="57">
        <v>36638</v>
      </c>
      <c r="C8011">
        <v>2000</v>
      </c>
      <c r="D8011">
        <v>710</v>
      </c>
      <c r="E8011">
        <v>5421.41</v>
      </c>
      <c r="F8011">
        <v>0.11</v>
      </c>
      <c r="G8011">
        <v>509</v>
      </c>
      <c r="H8011" t="s">
        <v>54</v>
      </c>
      <c r="I8011">
        <f t="shared" si="251"/>
        <v>4</v>
      </c>
      <c r="J8011">
        <f t="shared" si="252"/>
        <v>0</v>
      </c>
    </row>
    <row r="8012" spans="1:10">
      <c r="A8012" t="s">
        <v>53</v>
      </c>
      <c r="B8012" s="57">
        <v>36638</v>
      </c>
      <c r="C8012">
        <v>2000</v>
      </c>
      <c r="D8012">
        <v>710</v>
      </c>
      <c r="E8012">
        <v>5421.41</v>
      </c>
      <c r="F8012">
        <v>0.93</v>
      </c>
      <c r="G8012">
        <v>517</v>
      </c>
      <c r="H8012" t="s">
        <v>54</v>
      </c>
      <c r="I8012">
        <f t="shared" si="251"/>
        <v>4</v>
      </c>
      <c r="J8012">
        <f t="shared" si="252"/>
        <v>0</v>
      </c>
    </row>
    <row r="8013" spans="1:10">
      <c r="A8013" t="s">
        <v>53</v>
      </c>
      <c r="B8013" s="57">
        <v>36638</v>
      </c>
      <c r="C8013">
        <v>2000</v>
      </c>
      <c r="D8013">
        <v>710</v>
      </c>
      <c r="E8013">
        <v>5421.41</v>
      </c>
      <c r="F8013">
        <v>1.59</v>
      </c>
      <c r="G8013">
        <v>518</v>
      </c>
      <c r="H8013" t="s">
        <v>54</v>
      </c>
      <c r="I8013">
        <f t="shared" si="251"/>
        <v>4</v>
      </c>
      <c r="J8013">
        <f t="shared" si="252"/>
        <v>0</v>
      </c>
    </row>
    <row r="8014" spans="1:10">
      <c r="A8014" t="s">
        <v>53</v>
      </c>
      <c r="B8014" s="57">
        <v>36638</v>
      </c>
      <c r="C8014">
        <v>2000</v>
      </c>
      <c r="D8014">
        <v>710</v>
      </c>
      <c r="E8014">
        <v>5421.41</v>
      </c>
      <c r="F8014">
        <v>17.18</v>
      </c>
      <c r="G8014">
        <v>519</v>
      </c>
      <c r="H8014" t="s">
        <v>54</v>
      </c>
      <c r="I8014">
        <f t="shared" si="251"/>
        <v>4</v>
      </c>
      <c r="J8014">
        <f t="shared" si="252"/>
        <v>0</v>
      </c>
    </row>
    <row r="8015" spans="1:10">
      <c r="A8015" t="s">
        <v>53</v>
      </c>
      <c r="B8015" s="57">
        <v>36638</v>
      </c>
      <c r="C8015">
        <v>2000</v>
      </c>
      <c r="D8015">
        <v>710</v>
      </c>
      <c r="E8015">
        <v>5421.41</v>
      </c>
      <c r="F8015">
        <v>0.56999999999999995</v>
      </c>
      <c r="G8015">
        <v>521</v>
      </c>
      <c r="H8015" t="s">
        <v>54</v>
      </c>
      <c r="I8015">
        <f t="shared" si="251"/>
        <v>4</v>
      </c>
      <c r="J8015">
        <f t="shared" si="252"/>
        <v>0</v>
      </c>
    </row>
    <row r="8016" spans="1:10">
      <c r="A8016" t="s">
        <v>53</v>
      </c>
      <c r="B8016" s="57">
        <v>36638</v>
      </c>
      <c r="C8016">
        <v>2000</v>
      </c>
      <c r="D8016">
        <v>710</v>
      </c>
      <c r="E8016">
        <v>5421.41</v>
      </c>
      <c r="F8016">
        <v>27.66</v>
      </c>
      <c r="G8016">
        <v>541</v>
      </c>
      <c r="H8016" t="s">
        <v>54</v>
      </c>
      <c r="I8016">
        <f t="shared" si="251"/>
        <v>4</v>
      </c>
      <c r="J8016">
        <f t="shared" si="252"/>
        <v>0</v>
      </c>
    </row>
    <row r="8017" spans="1:10">
      <c r="A8017" t="s">
        <v>53</v>
      </c>
      <c r="B8017" s="57">
        <v>36638</v>
      </c>
      <c r="C8017">
        <v>2000</v>
      </c>
      <c r="D8017">
        <v>710</v>
      </c>
      <c r="E8017">
        <v>5421.41</v>
      </c>
      <c r="F8017">
        <v>1.1100000000000001</v>
      </c>
      <c r="G8017">
        <v>542</v>
      </c>
      <c r="H8017" t="s">
        <v>54</v>
      </c>
      <c r="I8017">
        <f t="shared" si="251"/>
        <v>4</v>
      </c>
      <c r="J8017">
        <f t="shared" si="252"/>
        <v>0</v>
      </c>
    </row>
    <row r="8018" spans="1:10">
      <c r="A8018" t="s">
        <v>53</v>
      </c>
      <c r="B8018" s="57">
        <v>36638</v>
      </c>
      <c r="C8018">
        <v>2000</v>
      </c>
      <c r="D8018">
        <v>710</v>
      </c>
      <c r="E8018">
        <v>6983.41</v>
      </c>
      <c r="F8018">
        <v>0.23</v>
      </c>
      <c r="G8018">
        <v>518</v>
      </c>
      <c r="H8018" t="s">
        <v>54</v>
      </c>
      <c r="I8018">
        <f t="shared" si="251"/>
        <v>4</v>
      </c>
      <c r="J8018">
        <f t="shared" si="252"/>
        <v>0</v>
      </c>
    </row>
    <row r="8019" spans="1:10">
      <c r="A8019" t="s">
        <v>53</v>
      </c>
      <c r="B8019" s="57">
        <v>36638</v>
      </c>
      <c r="C8019">
        <v>2000</v>
      </c>
      <c r="D8019">
        <v>710</v>
      </c>
      <c r="E8019">
        <v>6983.41</v>
      </c>
      <c r="F8019">
        <v>1.05</v>
      </c>
      <c r="G8019">
        <v>519</v>
      </c>
      <c r="H8019" t="s">
        <v>54</v>
      </c>
      <c r="I8019">
        <f t="shared" si="251"/>
        <v>4</v>
      </c>
      <c r="J8019">
        <f t="shared" si="252"/>
        <v>0</v>
      </c>
    </row>
    <row r="8020" spans="1:10">
      <c r="A8020" t="s">
        <v>53</v>
      </c>
      <c r="B8020" s="57">
        <v>36638</v>
      </c>
      <c r="C8020">
        <v>2000</v>
      </c>
      <c r="D8020">
        <v>710</v>
      </c>
      <c r="F8020">
        <v>0.03</v>
      </c>
      <c r="G8020">
        <v>517</v>
      </c>
      <c r="H8020" t="s">
        <v>54</v>
      </c>
      <c r="I8020">
        <f t="shared" si="251"/>
        <v>4</v>
      </c>
      <c r="J8020">
        <f t="shared" si="252"/>
        <v>0</v>
      </c>
    </row>
    <row r="8021" spans="1:10">
      <c r="A8021" t="s">
        <v>53</v>
      </c>
      <c r="B8021" s="57">
        <v>36638</v>
      </c>
      <c r="C8021">
        <v>2000</v>
      </c>
      <c r="D8021">
        <v>710</v>
      </c>
      <c r="F8021">
        <v>0</v>
      </c>
      <c r="G8021">
        <v>518</v>
      </c>
      <c r="H8021" t="s">
        <v>54</v>
      </c>
      <c r="I8021">
        <f t="shared" si="251"/>
        <v>4</v>
      </c>
      <c r="J8021">
        <f t="shared" si="252"/>
        <v>0</v>
      </c>
    </row>
    <row r="8022" spans="1:10">
      <c r="A8022" t="s">
        <v>53</v>
      </c>
      <c r="B8022" s="57">
        <v>36638</v>
      </c>
      <c r="C8022">
        <v>2000</v>
      </c>
      <c r="D8022">
        <v>710</v>
      </c>
      <c r="F8022">
        <v>0</v>
      </c>
      <c r="G8022">
        <v>519</v>
      </c>
      <c r="H8022" t="s">
        <v>54</v>
      </c>
      <c r="I8022">
        <f t="shared" si="251"/>
        <v>4</v>
      </c>
      <c r="J8022">
        <f t="shared" si="252"/>
        <v>0</v>
      </c>
    </row>
    <row r="8023" spans="1:10">
      <c r="A8023" t="s">
        <v>53</v>
      </c>
      <c r="B8023" s="57">
        <v>36638</v>
      </c>
      <c r="C8023">
        <v>2000</v>
      </c>
      <c r="D8023">
        <v>710</v>
      </c>
      <c r="F8023">
        <v>0.26</v>
      </c>
      <c r="G8023">
        <v>541</v>
      </c>
      <c r="H8023" t="s">
        <v>54</v>
      </c>
      <c r="I8023">
        <f t="shared" si="251"/>
        <v>4</v>
      </c>
      <c r="J8023">
        <f t="shared" si="252"/>
        <v>0</v>
      </c>
    </row>
    <row r="8024" spans="1:10">
      <c r="A8024" t="s">
        <v>53</v>
      </c>
      <c r="B8024" s="57">
        <v>36638</v>
      </c>
      <c r="C8024">
        <v>2000</v>
      </c>
      <c r="D8024">
        <v>710</v>
      </c>
      <c r="F8024">
        <v>1.03</v>
      </c>
      <c r="G8024">
        <v>610</v>
      </c>
      <c r="H8024" t="s">
        <v>18</v>
      </c>
      <c r="I8024">
        <f t="shared" si="251"/>
        <v>4</v>
      </c>
      <c r="J8024">
        <f t="shared" si="252"/>
        <v>0</v>
      </c>
    </row>
    <row r="8025" spans="1:10">
      <c r="A8025" t="s">
        <v>53</v>
      </c>
      <c r="B8025" s="57">
        <v>36638</v>
      </c>
      <c r="C8025">
        <v>2000</v>
      </c>
      <c r="D8025">
        <v>710</v>
      </c>
      <c r="F8025">
        <v>3.54</v>
      </c>
      <c r="G8025">
        <v>620</v>
      </c>
      <c r="H8025" t="s">
        <v>18</v>
      </c>
      <c r="I8025">
        <f t="shared" si="251"/>
        <v>4</v>
      </c>
      <c r="J8025">
        <f t="shared" si="252"/>
        <v>0</v>
      </c>
    </row>
    <row r="8026" spans="1:10">
      <c r="A8026" t="s">
        <v>53</v>
      </c>
      <c r="B8026" s="57">
        <v>36638</v>
      </c>
      <c r="C8026">
        <v>2000</v>
      </c>
      <c r="D8026">
        <v>710</v>
      </c>
      <c r="F8026">
        <v>24.56</v>
      </c>
      <c r="G8026">
        <v>630</v>
      </c>
      <c r="H8026" t="s">
        <v>18</v>
      </c>
      <c r="I8026">
        <f t="shared" si="251"/>
        <v>4</v>
      </c>
      <c r="J8026">
        <f t="shared" si="252"/>
        <v>0</v>
      </c>
    </row>
    <row r="8027" spans="1:10">
      <c r="A8027" t="s">
        <v>53</v>
      </c>
      <c r="B8027" s="57">
        <v>36638</v>
      </c>
      <c r="C8027">
        <v>2000</v>
      </c>
      <c r="D8027">
        <v>710</v>
      </c>
      <c r="F8027">
        <v>2.84</v>
      </c>
      <c r="G8027">
        <v>640</v>
      </c>
      <c r="H8027" t="s">
        <v>18</v>
      </c>
      <c r="I8027">
        <f t="shared" si="251"/>
        <v>4</v>
      </c>
      <c r="J8027">
        <f t="shared" si="252"/>
        <v>0</v>
      </c>
    </row>
    <row r="8028" spans="1:10">
      <c r="A8028" t="s">
        <v>53</v>
      </c>
      <c r="B8028" s="57">
        <v>36638</v>
      </c>
      <c r="C8028">
        <v>2000</v>
      </c>
      <c r="D8028">
        <v>710</v>
      </c>
      <c r="F8028">
        <v>0.01</v>
      </c>
      <c r="G8028">
        <v>649</v>
      </c>
      <c r="H8028" t="s">
        <v>55</v>
      </c>
      <c r="I8028">
        <f t="shared" si="251"/>
        <v>4</v>
      </c>
      <c r="J8028">
        <f t="shared" si="252"/>
        <v>0</v>
      </c>
    </row>
    <row r="8029" spans="1:10">
      <c r="A8029" t="s">
        <v>53</v>
      </c>
      <c r="B8029" s="57">
        <v>36638</v>
      </c>
      <c r="C8029">
        <v>2000</v>
      </c>
      <c r="D8029">
        <v>710</v>
      </c>
      <c r="F8029">
        <v>5.0599999999999996</v>
      </c>
      <c r="G8029">
        <v>650</v>
      </c>
      <c r="H8029" t="s">
        <v>18</v>
      </c>
      <c r="I8029">
        <f t="shared" si="251"/>
        <v>4</v>
      </c>
      <c r="J8029">
        <f t="shared" si="252"/>
        <v>0</v>
      </c>
    </row>
    <row r="8030" spans="1:10">
      <c r="A8030" t="s">
        <v>53</v>
      </c>
      <c r="B8030" s="57">
        <v>36638</v>
      </c>
      <c r="C8030">
        <v>2000</v>
      </c>
      <c r="D8030">
        <v>710</v>
      </c>
      <c r="F8030">
        <v>0.05</v>
      </c>
      <c r="G8030">
        <v>659</v>
      </c>
      <c r="H8030" t="s">
        <v>55</v>
      </c>
      <c r="I8030">
        <f t="shared" si="251"/>
        <v>4</v>
      </c>
      <c r="J8030">
        <f t="shared" si="252"/>
        <v>0</v>
      </c>
    </row>
    <row r="8031" spans="1:10">
      <c r="A8031" t="s">
        <v>53</v>
      </c>
      <c r="B8031" s="57">
        <v>36645</v>
      </c>
      <c r="C8031">
        <v>2000</v>
      </c>
      <c r="D8031">
        <v>710</v>
      </c>
      <c r="E8031">
        <v>5146.1499999999996</v>
      </c>
      <c r="F8031">
        <v>35.35</v>
      </c>
      <c r="G8031">
        <v>610</v>
      </c>
      <c r="H8031" t="s">
        <v>18</v>
      </c>
      <c r="I8031">
        <f t="shared" si="251"/>
        <v>4</v>
      </c>
      <c r="J8031">
        <f t="shared" si="252"/>
        <v>0</v>
      </c>
    </row>
    <row r="8032" spans="1:10">
      <c r="A8032" t="s">
        <v>53</v>
      </c>
      <c r="B8032" s="57">
        <v>36645</v>
      </c>
      <c r="C8032">
        <v>2000</v>
      </c>
      <c r="D8032">
        <v>710</v>
      </c>
      <c r="E8032">
        <v>5146.1499999999996</v>
      </c>
      <c r="F8032">
        <v>14.79</v>
      </c>
      <c r="G8032">
        <v>620</v>
      </c>
      <c r="H8032" t="s">
        <v>18</v>
      </c>
      <c r="I8032">
        <f t="shared" si="251"/>
        <v>4</v>
      </c>
      <c r="J8032">
        <f t="shared" si="252"/>
        <v>0</v>
      </c>
    </row>
    <row r="8033" spans="1:10">
      <c r="A8033" t="s">
        <v>53</v>
      </c>
      <c r="B8033" s="57">
        <v>36645</v>
      </c>
      <c r="C8033">
        <v>2000</v>
      </c>
      <c r="D8033">
        <v>710</v>
      </c>
      <c r="E8033">
        <v>5146.1499999999996</v>
      </c>
      <c r="F8033">
        <v>12.5</v>
      </c>
      <c r="G8033">
        <v>630</v>
      </c>
      <c r="H8033" t="s">
        <v>18</v>
      </c>
      <c r="I8033">
        <f t="shared" si="251"/>
        <v>4</v>
      </c>
      <c r="J8033">
        <f t="shared" si="252"/>
        <v>0</v>
      </c>
    </row>
    <row r="8034" spans="1:10">
      <c r="A8034" t="s">
        <v>53</v>
      </c>
      <c r="B8034" s="57">
        <v>36645</v>
      </c>
      <c r="C8034">
        <v>2000</v>
      </c>
      <c r="D8034">
        <v>710</v>
      </c>
      <c r="E8034">
        <v>5346.41</v>
      </c>
      <c r="F8034">
        <v>29.42</v>
      </c>
      <c r="G8034">
        <v>610</v>
      </c>
      <c r="H8034" t="s">
        <v>18</v>
      </c>
      <c r="I8034">
        <f t="shared" si="251"/>
        <v>4</v>
      </c>
      <c r="J8034">
        <f t="shared" si="252"/>
        <v>0</v>
      </c>
    </row>
    <row r="8035" spans="1:10">
      <c r="A8035" t="s">
        <v>53</v>
      </c>
      <c r="B8035" s="57">
        <v>36645</v>
      </c>
      <c r="C8035">
        <v>2000</v>
      </c>
      <c r="D8035">
        <v>710</v>
      </c>
      <c r="E8035">
        <v>5346.41</v>
      </c>
      <c r="F8035">
        <v>0.26</v>
      </c>
      <c r="G8035">
        <v>620</v>
      </c>
      <c r="H8035" t="s">
        <v>18</v>
      </c>
      <c r="I8035">
        <f t="shared" si="251"/>
        <v>4</v>
      </c>
      <c r="J8035">
        <f t="shared" si="252"/>
        <v>0</v>
      </c>
    </row>
    <row r="8036" spans="1:10">
      <c r="A8036" t="s">
        <v>53</v>
      </c>
      <c r="B8036" s="57">
        <v>36645</v>
      </c>
      <c r="C8036">
        <v>2000</v>
      </c>
      <c r="D8036">
        <v>710</v>
      </c>
      <c r="E8036">
        <v>5346.41</v>
      </c>
      <c r="F8036">
        <v>340.55</v>
      </c>
      <c r="G8036">
        <v>630</v>
      </c>
      <c r="H8036" t="s">
        <v>18</v>
      </c>
      <c r="I8036">
        <f t="shared" si="251"/>
        <v>4</v>
      </c>
      <c r="J8036">
        <f t="shared" si="252"/>
        <v>0</v>
      </c>
    </row>
    <row r="8037" spans="1:10">
      <c r="A8037" t="s">
        <v>53</v>
      </c>
      <c r="B8037" s="57">
        <v>36645</v>
      </c>
      <c r="C8037">
        <v>2000</v>
      </c>
      <c r="D8037">
        <v>710</v>
      </c>
      <c r="E8037">
        <v>5346.41</v>
      </c>
      <c r="F8037">
        <v>64.8</v>
      </c>
      <c r="G8037">
        <v>640</v>
      </c>
      <c r="H8037" t="s">
        <v>18</v>
      </c>
      <c r="I8037">
        <f t="shared" si="251"/>
        <v>4</v>
      </c>
      <c r="J8037">
        <f t="shared" si="252"/>
        <v>0</v>
      </c>
    </row>
    <row r="8038" spans="1:10">
      <c r="A8038" t="s">
        <v>53</v>
      </c>
      <c r="B8038" s="57">
        <v>36645</v>
      </c>
      <c r="C8038">
        <v>2000</v>
      </c>
      <c r="D8038">
        <v>710</v>
      </c>
      <c r="E8038">
        <v>5346.41</v>
      </c>
      <c r="F8038">
        <v>203.47</v>
      </c>
      <c r="G8038">
        <v>650</v>
      </c>
      <c r="H8038" t="s">
        <v>18</v>
      </c>
      <c r="I8038">
        <f t="shared" ref="I8038:I8101" si="253">MONTH(B8038)</f>
        <v>4</v>
      </c>
      <c r="J8038">
        <f t="shared" si="252"/>
        <v>0</v>
      </c>
    </row>
    <row r="8039" spans="1:10">
      <c r="A8039" t="s">
        <v>53</v>
      </c>
      <c r="B8039" s="57">
        <v>36645</v>
      </c>
      <c r="C8039">
        <v>2000</v>
      </c>
      <c r="D8039">
        <v>710</v>
      </c>
      <c r="E8039">
        <v>5346.41</v>
      </c>
      <c r="F8039">
        <v>9.92</v>
      </c>
      <c r="G8039">
        <v>659</v>
      </c>
      <c r="H8039" t="s">
        <v>55</v>
      </c>
      <c r="I8039">
        <f t="shared" si="253"/>
        <v>4</v>
      </c>
      <c r="J8039">
        <f t="shared" si="252"/>
        <v>0</v>
      </c>
    </row>
    <row r="8040" spans="1:10">
      <c r="A8040" t="s">
        <v>53</v>
      </c>
      <c r="B8040" s="57">
        <v>36645</v>
      </c>
      <c r="C8040">
        <v>2000</v>
      </c>
      <c r="D8040">
        <v>710</v>
      </c>
      <c r="E8040">
        <v>5421.41</v>
      </c>
      <c r="F8040">
        <v>15.31</v>
      </c>
      <c r="G8040">
        <v>517</v>
      </c>
      <c r="H8040" t="s">
        <v>54</v>
      </c>
      <c r="I8040">
        <f t="shared" si="253"/>
        <v>4</v>
      </c>
      <c r="J8040">
        <f t="shared" si="252"/>
        <v>0</v>
      </c>
    </row>
    <row r="8041" spans="1:10">
      <c r="A8041" t="s">
        <v>53</v>
      </c>
      <c r="B8041" s="57">
        <v>36645</v>
      </c>
      <c r="C8041">
        <v>2000</v>
      </c>
      <c r="D8041">
        <v>710</v>
      </c>
      <c r="E8041">
        <v>5421.41</v>
      </c>
      <c r="F8041">
        <v>4.74</v>
      </c>
      <c r="G8041">
        <v>519</v>
      </c>
      <c r="H8041" t="s">
        <v>54</v>
      </c>
      <c r="I8041">
        <f t="shared" si="253"/>
        <v>4</v>
      </c>
      <c r="J8041">
        <f t="shared" si="252"/>
        <v>0</v>
      </c>
    </row>
    <row r="8042" spans="1:10">
      <c r="A8042" t="s">
        <v>53</v>
      </c>
      <c r="B8042" s="57">
        <v>36645</v>
      </c>
      <c r="C8042">
        <v>2000</v>
      </c>
      <c r="D8042">
        <v>710</v>
      </c>
      <c r="E8042">
        <v>5421.41</v>
      </c>
      <c r="F8042">
        <v>5.45</v>
      </c>
      <c r="G8042">
        <v>521</v>
      </c>
      <c r="H8042" t="s">
        <v>54</v>
      </c>
      <c r="I8042">
        <f t="shared" si="253"/>
        <v>4</v>
      </c>
      <c r="J8042">
        <f t="shared" si="252"/>
        <v>0</v>
      </c>
    </row>
    <row r="8043" spans="1:10">
      <c r="A8043" t="s">
        <v>53</v>
      </c>
      <c r="B8043" s="57">
        <v>36645</v>
      </c>
      <c r="C8043">
        <v>2000</v>
      </c>
      <c r="D8043">
        <v>710</v>
      </c>
      <c r="E8043">
        <v>5421.41</v>
      </c>
      <c r="F8043">
        <v>0.03</v>
      </c>
      <c r="G8043">
        <v>523</v>
      </c>
      <c r="H8043" t="s">
        <v>54</v>
      </c>
      <c r="I8043">
        <f t="shared" si="253"/>
        <v>4</v>
      </c>
      <c r="J8043">
        <f t="shared" si="252"/>
        <v>0</v>
      </c>
    </row>
    <row r="8044" spans="1:10">
      <c r="A8044" t="s">
        <v>53</v>
      </c>
      <c r="B8044" s="57">
        <v>36645</v>
      </c>
      <c r="C8044">
        <v>2000</v>
      </c>
      <c r="D8044">
        <v>710</v>
      </c>
      <c r="E8044">
        <v>5421.41</v>
      </c>
      <c r="F8044">
        <v>4.28</v>
      </c>
      <c r="G8044">
        <v>524</v>
      </c>
      <c r="H8044" t="s">
        <v>54</v>
      </c>
      <c r="I8044">
        <f t="shared" si="253"/>
        <v>4</v>
      </c>
      <c r="J8044">
        <f t="shared" si="252"/>
        <v>0</v>
      </c>
    </row>
    <row r="8045" spans="1:10">
      <c r="A8045" t="s">
        <v>53</v>
      </c>
      <c r="B8045" s="57">
        <v>36645</v>
      </c>
      <c r="C8045">
        <v>2000</v>
      </c>
      <c r="D8045">
        <v>710</v>
      </c>
      <c r="E8045">
        <v>5421.41</v>
      </c>
      <c r="F8045">
        <v>5.81</v>
      </c>
      <c r="G8045">
        <v>541</v>
      </c>
      <c r="H8045" t="s">
        <v>54</v>
      </c>
      <c r="I8045">
        <f t="shared" si="253"/>
        <v>4</v>
      </c>
      <c r="J8045">
        <f t="shared" si="252"/>
        <v>0</v>
      </c>
    </row>
    <row r="8046" spans="1:10">
      <c r="A8046" t="s">
        <v>53</v>
      </c>
      <c r="B8046" s="57">
        <v>36645</v>
      </c>
      <c r="C8046">
        <v>2000</v>
      </c>
      <c r="D8046">
        <v>710</v>
      </c>
      <c r="E8046">
        <v>5421.41</v>
      </c>
      <c r="F8046">
        <v>0.84</v>
      </c>
      <c r="G8046">
        <v>542</v>
      </c>
      <c r="H8046" t="s">
        <v>54</v>
      </c>
      <c r="I8046">
        <f t="shared" si="253"/>
        <v>4</v>
      </c>
      <c r="J8046">
        <f t="shared" si="252"/>
        <v>0</v>
      </c>
    </row>
    <row r="8047" spans="1:10">
      <c r="A8047" t="s">
        <v>53</v>
      </c>
      <c r="B8047" s="57">
        <v>36645</v>
      </c>
      <c r="C8047">
        <v>2000</v>
      </c>
      <c r="D8047">
        <v>710</v>
      </c>
      <c r="E8047">
        <v>6983.41</v>
      </c>
      <c r="F8047">
        <v>0.31</v>
      </c>
      <c r="G8047">
        <v>518</v>
      </c>
      <c r="H8047" t="s">
        <v>54</v>
      </c>
      <c r="I8047">
        <f t="shared" si="253"/>
        <v>4</v>
      </c>
      <c r="J8047">
        <f t="shared" si="252"/>
        <v>0</v>
      </c>
    </row>
    <row r="8048" spans="1:10">
      <c r="A8048" t="s">
        <v>53</v>
      </c>
      <c r="B8048" s="57">
        <v>36645</v>
      </c>
      <c r="C8048">
        <v>2000</v>
      </c>
      <c r="D8048">
        <v>710</v>
      </c>
      <c r="E8048">
        <v>6983.41</v>
      </c>
      <c r="F8048">
        <v>10.38</v>
      </c>
      <c r="G8048">
        <v>519</v>
      </c>
      <c r="H8048" t="s">
        <v>54</v>
      </c>
      <c r="I8048">
        <f t="shared" si="253"/>
        <v>4</v>
      </c>
      <c r="J8048">
        <f t="shared" si="252"/>
        <v>0</v>
      </c>
    </row>
    <row r="8049" spans="1:10">
      <c r="A8049" t="s">
        <v>53</v>
      </c>
      <c r="B8049" s="57">
        <v>36645</v>
      </c>
      <c r="C8049">
        <v>2000</v>
      </c>
      <c r="D8049">
        <v>710</v>
      </c>
      <c r="E8049">
        <v>6983.41</v>
      </c>
      <c r="F8049">
        <v>2.65</v>
      </c>
      <c r="G8049">
        <v>541</v>
      </c>
      <c r="H8049" t="s">
        <v>54</v>
      </c>
      <c r="I8049">
        <f t="shared" si="253"/>
        <v>4</v>
      </c>
      <c r="J8049">
        <f t="shared" si="252"/>
        <v>0</v>
      </c>
    </row>
    <row r="8050" spans="1:10">
      <c r="A8050" t="s">
        <v>53</v>
      </c>
      <c r="B8050" s="57">
        <v>36645</v>
      </c>
      <c r="C8050">
        <v>2000</v>
      </c>
      <c r="D8050">
        <v>710</v>
      </c>
      <c r="E8050">
        <v>6983.41</v>
      </c>
      <c r="F8050">
        <v>3.35</v>
      </c>
      <c r="G8050">
        <v>542</v>
      </c>
      <c r="H8050" t="s">
        <v>54</v>
      </c>
      <c r="I8050">
        <f t="shared" si="253"/>
        <v>4</v>
      </c>
      <c r="J8050">
        <f t="shared" si="252"/>
        <v>0</v>
      </c>
    </row>
    <row r="8051" spans="1:10">
      <c r="A8051" t="s">
        <v>53</v>
      </c>
      <c r="B8051" s="57">
        <v>36645</v>
      </c>
      <c r="C8051">
        <v>2000</v>
      </c>
      <c r="D8051">
        <v>710</v>
      </c>
      <c r="F8051">
        <v>1.1599999999999999</v>
      </c>
      <c r="G8051">
        <v>517</v>
      </c>
      <c r="H8051" t="s">
        <v>54</v>
      </c>
      <c r="I8051">
        <f t="shared" si="253"/>
        <v>4</v>
      </c>
      <c r="J8051">
        <f t="shared" si="252"/>
        <v>0</v>
      </c>
    </row>
    <row r="8052" spans="1:10">
      <c r="A8052" t="s">
        <v>53</v>
      </c>
      <c r="B8052" s="57">
        <v>36645</v>
      </c>
      <c r="C8052">
        <v>2000</v>
      </c>
      <c r="D8052">
        <v>710</v>
      </c>
      <c r="F8052">
        <v>0.03</v>
      </c>
      <c r="G8052">
        <v>518</v>
      </c>
      <c r="H8052" t="s">
        <v>54</v>
      </c>
      <c r="I8052">
        <f t="shared" si="253"/>
        <v>4</v>
      </c>
      <c r="J8052">
        <f t="shared" si="252"/>
        <v>0</v>
      </c>
    </row>
    <row r="8053" spans="1:10">
      <c r="A8053" t="s">
        <v>53</v>
      </c>
      <c r="B8053" s="57">
        <v>36645</v>
      </c>
      <c r="C8053">
        <v>2000</v>
      </c>
      <c r="D8053">
        <v>710</v>
      </c>
      <c r="F8053">
        <v>0.02</v>
      </c>
      <c r="G8053">
        <v>523</v>
      </c>
      <c r="H8053" t="s">
        <v>54</v>
      </c>
      <c r="I8053">
        <f t="shared" si="253"/>
        <v>4</v>
      </c>
      <c r="J8053">
        <f t="shared" si="252"/>
        <v>0</v>
      </c>
    </row>
    <row r="8054" spans="1:10">
      <c r="A8054" t="s">
        <v>53</v>
      </c>
      <c r="B8054" s="57">
        <v>36645</v>
      </c>
      <c r="C8054">
        <v>2000</v>
      </c>
      <c r="D8054">
        <v>710</v>
      </c>
      <c r="F8054">
        <v>0.18</v>
      </c>
      <c r="G8054">
        <v>541</v>
      </c>
      <c r="H8054" t="s">
        <v>54</v>
      </c>
      <c r="I8054">
        <f t="shared" si="253"/>
        <v>4</v>
      </c>
      <c r="J8054">
        <f t="shared" si="252"/>
        <v>0</v>
      </c>
    </row>
    <row r="8055" spans="1:10">
      <c r="A8055" t="s">
        <v>53</v>
      </c>
      <c r="B8055" s="57">
        <v>36645</v>
      </c>
      <c r="C8055">
        <v>2000</v>
      </c>
      <c r="D8055">
        <v>710</v>
      </c>
      <c r="F8055">
        <v>0.01</v>
      </c>
      <c r="G8055">
        <v>542</v>
      </c>
      <c r="H8055" t="s">
        <v>54</v>
      </c>
      <c r="I8055">
        <f t="shared" si="253"/>
        <v>4</v>
      </c>
      <c r="J8055">
        <f t="shared" si="252"/>
        <v>0</v>
      </c>
    </row>
    <row r="8056" spans="1:10">
      <c r="A8056" t="s">
        <v>53</v>
      </c>
      <c r="B8056" s="57">
        <v>36645</v>
      </c>
      <c r="C8056">
        <v>2000</v>
      </c>
      <c r="D8056">
        <v>710</v>
      </c>
      <c r="F8056">
        <v>10.210000000000001</v>
      </c>
      <c r="G8056">
        <v>610</v>
      </c>
      <c r="H8056" t="s">
        <v>18</v>
      </c>
      <c r="I8056">
        <f t="shared" si="253"/>
        <v>4</v>
      </c>
      <c r="J8056">
        <f t="shared" si="252"/>
        <v>0</v>
      </c>
    </row>
    <row r="8057" spans="1:10">
      <c r="A8057" t="s">
        <v>53</v>
      </c>
      <c r="B8057" s="57">
        <v>36645</v>
      </c>
      <c r="C8057">
        <v>2000</v>
      </c>
      <c r="D8057">
        <v>710</v>
      </c>
      <c r="F8057">
        <v>20.079999999999998</v>
      </c>
      <c r="G8057">
        <v>620</v>
      </c>
      <c r="H8057" t="s">
        <v>18</v>
      </c>
      <c r="I8057">
        <f t="shared" si="253"/>
        <v>4</v>
      </c>
      <c r="J8057">
        <f t="shared" si="252"/>
        <v>0</v>
      </c>
    </row>
    <row r="8058" spans="1:10">
      <c r="A8058" t="s">
        <v>53</v>
      </c>
      <c r="B8058" s="57">
        <v>36645</v>
      </c>
      <c r="C8058">
        <v>2000</v>
      </c>
      <c r="D8058">
        <v>710</v>
      </c>
      <c r="F8058">
        <v>95.77</v>
      </c>
      <c r="G8058">
        <v>630</v>
      </c>
      <c r="H8058" t="s">
        <v>18</v>
      </c>
      <c r="I8058">
        <f t="shared" si="253"/>
        <v>4</v>
      </c>
      <c r="J8058">
        <f t="shared" si="252"/>
        <v>0</v>
      </c>
    </row>
    <row r="8059" spans="1:10">
      <c r="A8059" t="s">
        <v>53</v>
      </c>
      <c r="B8059" s="57">
        <v>36645</v>
      </c>
      <c r="C8059">
        <v>2000</v>
      </c>
      <c r="D8059">
        <v>710</v>
      </c>
      <c r="F8059">
        <v>1.1599999999999999</v>
      </c>
      <c r="G8059">
        <v>640</v>
      </c>
      <c r="H8059" t="s">
        <v>18</v>
      </c>
      <c r="I8059">
        <f t="shared" si="253"/>
        <v>4</v>
      </c>
      <c r="J8059">
        <f t="shared" si="252"/>
        <v>0</v>
      </c>
    </row>
    <row r="8060" spans="1:10">
      <c r="A8060" t="s">
        <v>53</v>
      </c>
      <c r="B8060" s="57">
        <v>36645</v>
      </c>
      <c r="C8060">
        <v>2000</v>
      </c>
      <c r="D8060">
        <v>710</v>
      </c>
      <c r="F8060">
        <v>0</v>
      </c>
      <c r="G8060">
        <v>649</v>
      </c>
      <c r="H8060" t="s">
        <v>55</v>
      </c>
      <c r="I8060">
        <f t="shared" si="253"/>
        <v>4</v>
      </c>
      <c r="J8060">
        <f t="shared" si="252"/>
        <v>0</v>
      </c>
    </row>
    <row r="8061" spans="1:10">
      <c r="A8061" t="s">
        <v>53</v>
      </c>
      <c r="B8061" s="57">
        <v>36645</v>
      </c>
      <c r="C8061">
        <v>2000</v>
      </c>
      <c r="D8061">
        <v>710</v>
      </c>
      <c r="F8061">
        <v>6.82</v>
      </c>
      <c r="G8061">
        <v>650</v>
      </c>
      <c r="H8061" t="s">
        <v>18</v>
      </c>
      <c r="I8061">
        <f t="shared" si="253"/>
        <v>4</v>
      </c>
      <c r="J8061">
        <f t="shared" si="252"/>
        <v>0</v>
      </c>
    </row>
    <row r="8062" spans="1:10">
      <c r="A8062" t="s">
        <v>53</v>
      </c>
      <c r="B8062" s="57">
        <v>36645</v>
      </c>
      <c r="C8062">
        <v>2000</v>
      </c>
      <c r="D8062">
        <v>710</v>
      </c>
      <c r="F8062">
        <v>0.12</v>
      </c>
      <c r="G8062">
        <v>659</v>
      </c>
      <c r="H8062" t="s">
        <v>55</v>
      </c>
      <c r="I8062">
        <f t="shared" si="253"/>
        <v>4</v>
      </c>
      <c r="J8062">
        <f t="shared" si="252"/>
        <v>0</v>
      </c>
    </row>
    <row r="8063" spans="1:10">
      <c r="A8063" t="s">
        <v>53</v>
      </c>
      <c r="B8063" s="57">
        <v>36652</v>
      </c>
      <c r="C8063">
        <v>2000</v>
      </c>
      <c r="D8063">
        <v>710</v>
      </c>
      <c r="E8063">
        <v>5146.1499999999996</v>
      </c>
      <c r="F8063">
        <v>7.29</v>
      </c>
      <c r="G8063">
        <v>610</v>
      </c>
      <c r="H8063" t="s">
        <v>18</v>
      </c>
      <c r="I8063">
        <f t="shared" si="253"/>
        <v>5</v>
      </c>
      <c r="J8063">
        <f t="shared" si="252"/>
        <v>0</v>
      </c>
    </row>
    <row r="8064" spans="1:10">
      <c r="A8064" t="s">
        <v>53</v>
      </c>
      <c r="B8064" s="57">
        <v>36652</v>
      </c>
      <c r="C8064">
        <v>2000</v>
      </c>
      <c r="D8064">
        <v>710</v>
      </c>
      <c r="E8064">
        <v>5146.1499999999996</v>
      </c>
      <c r="F8064">
        <v>38.78</v>
      </c>
      <c r="G8064">
        <v>620</v>
      </c>
      <c r="H8064" t="s">
        <v>18</v>
      </c>
      <c r="I8064">
        <f t="shared" si="253"/>
        <v>5</v>
      </c>
      <c r="J8064">
        <f t="shared" si="252"/>
        <v>0</v>
      </c>
    </row>
    <row r="8065" spans="1:10">
      <c r="A8065" t="s">
        <v>53</v>
      </c>
      <c r="B8065" s="57">
        <v>36652</v>
      </c>
      <c r="C8065">
        <v>2000</v>
      </c>
      <c r="D8065">
        <v>710</v>
      </c>
      <c r="E8065">
        <v>5146.1499999999996</v>
      </c>
      <c r="F8065">
        <v>3.26</v>
      </c>
      <c r="G8065">
        <v>630</v>
      </c>
      <c r="H8065" t="s">
        <v>18</v>
      </c>
      <c r="I8065">
        <f t="shared" si="253"/>
        <v>5</v>
      </c>
      <c r="J8065">
        <f t="shared" si="252"/>
        <v>0</v>
      </c>
    </row>
    <row r="8066" spans="1:10">
      <c r="A8066" t="s">
        <v>53</v>
      </c>
      <c r="B8066" s="57">
        <v>36652</v>
      </c>
      <c r="C8066">
        <v>2000</v>
      </c>
      <c r="D8066">
        <v>710</v>
      </c>
      <c r="E8066">
        <v>5346.41</v>
      </c>
      <c r="F8066">
        <v>22.88</v>
      </c>
      <c r="G8066">
        <v>610</v>
      </c>
      <c r="H8066" t="s">
        <v>18</v>
      </c>
      <c r="I8066">
        <f t="shared" si="253"/>
        <v>5</v>
      </c>
      <c r="J8066">
        <f t="shared" si="252"/>
        <v>0</v>
      </c>
    </row>
    <row r="8067" spans="1:10">
      <c r="A8067" t="s">
        <v>53</v>
      </c>
      <c r="B8067" s="57">
        <v>36652</v>
      </c>
      <c r="C8067">
        <v>2000</v>
      </c>
      <c r="D8067">
        <v>710</v>
      </c>
      <c r="E8067">
        <v>5346.41</v>
      </c>
      <c r="F8067">
        <v>0.56999999999999995</v>
      </c>
      <c r="G8067">
        <v>620</v>
      </c>
      <c r="H8067" t="s">
        <v>18</v>
      </c>
      <c r="I8067">
        <f t="shared" si="253"/>
        <v>5</v>
      </c>
      <c r="J8067">
        <f t="shared" ref="J8067:J8130" si="254">IF(I8067&lt;7,0,1)</f>
        <v>0</v>
      </c>
    </row>
    <row r="8068" spans="1:10">
      <c r="A8068" t="s">
        <v>53</v>
      </c>
      <c r="B8068" s="57">
        <v>36652</v>
      </c>
      <c r="C8068">
        <v>2000</v>
      </c>
      <c r="D8068">
        <v>710</v>
      </c>
      <c r="E8068">
        <v>5346.41</v>
      </c>
      <c r="F8068">
        <v>233.52</v>
      </c>
      <c r="G8068">
        <v>630</v>
      </c>
      <c r="H8068" t="s">
        <v>18</v>
      </c>
      <c r="I8068">
        <f t="shared" si="253"/>
        <v>5</v>
      </c>
      <c r="J8068">
        <f t="shared" si="254"/>
        <v>0</v>
      </c>
    </row>
    <row r="8069" spans="1:10">
      <c r="A8069" t="s">
        <v>53</v>
      </c>
      <c r="B8069" s="57">
        <v>36652</v>
      </c>
      <c r="C8069">
        <v>2000</v>
      </c>
      <c r="D8069">
        <v>710</v>
      </c>
      <c r="E8069">
        <v>5346.41</v>
      </c>
      <c r="F8069">
        <v>314.32</v>
      </c>
      <c r="G8069">
        <v>640</v>
      </c>
      <c r="H8069" t="s">
        <v>18</v>
      </c>
      <c r="I8069">
        <f t="shared" si="253"/>
        <v>5</v>
      </c>
      <c r="J8069">
        <f t="shared" si="254"/>
        <v>0</v>
      </c>
    </row>
    <row r="8070" spans="1:10">
      <c r="A8070" t="s">
        <v>53</v>
      </c>
      <c r="B8070" s="57">
        <v>36652</v>
      </c>
      <c r="C8070">
        <v>2000</v>
      </c>
      <c r="D8070">
        <v>710</v>
      </c>
      <c r="E8070">
        <v>5346.41</v>
      </c>
      <c r="F8070">
        <v>105.46</v>
      </c>
      <c r="G8070">
        <v>649</v>
      </c>
      <c r="H8070" t="s">
        <v>55</v>
      </c>
      <c r="I8070">
        <f t="shared" si="253"/>
        <v>5</v>
      </c>
      <c r="J8070">
        <f t="shared" si="254"/>
        <v>0</v>
      </c>
    </row>
    <row r="8071" spans="1:10">
      <c r="A8071" t="s">
        <v>53</v>
      </c>
      <c r="B8071" s="57">
        <v>36652</v>
      </c>
      <c r="C8071">
        <v>2000</v>
      </c>
      <c r="D8071">
        <v>710</v>
      </c>
      <c r="E8071">
        <v>5346.41</v>
      </c>
      <c r="F8071">
        <v>99.12</v>
      </c>
      <c r="G8071">
        <v>650</v>
      </c>
      <c r="H8071" t="s">
        <v>18</v>
      </c>
      <c r="I8071">
        <f t="shared" si="253"/>
        <v>5</v>
      </c>
      <c r="J8071">
        <f t="shared" si="254"/>
        <v>0</v>
      </c>
    </row>
    <row r="8072" spans="1:10">
      <c r="A8072" t="s">
        <v>53</v>
      </c>
      <c r="B8072" s="57">
        <v>36652</v>
      </c>
      <c r="C8072">
        <v>2000</v>
      </c>
      <c r="D8072">
        <v>710</v>
      </c>
      <c r="E8072">
        <v>5421.41</v>
      </c>
      <c r="F8072">
        <v>9.2799999999999994</v>
      </c>
      <c r="G8072">
        <v>517</v>
      </c>
      <c r="H8072" t="s">
        <v>54</v>
      </c>
      <c r="I8072">
        <f t="shared" si="253"/>
        <v>5</v>
      </c>
      <c r="J8072">
        <f t="shared" si="254"/>
        <v>0</v>
      </c>
    </row>
    <row r="8073" spans="1:10">
      <c r="A8073" t="s">
        <v>53</v>
      </c>
      <c r="B8073" s="57">
        <v>36652</v>
      </c>
      <c r="C8073">
        <v>2000</v>
      </c>
      <c r="D8073">
        <v>710</v>
      </c>
      <c r="E8073">
        <v>5421.41</v>
      </c>
      <c r="F8073">
        <v>4.9400000000000004</v>
      </c>
      <c r="G8073">
        <v>518</v>
      </c>
      <c r="H8073" t="s">
        <v>54</v>
      </c>
      <c r="I8073">
        <f t="shared" si="253"/>
        <v>5</v>
      </c>
      <c r="J8073">
        <f t="shared" si="254"/>
        <v>0</v>
      </c>
    </row>
    <row r="8074" spans="1:10">
      <c r="A8074" t="s">
        <v>53</v>
      </c>
      <c r="B8074" s="57">
        <v>36652</v>
      </c>
      <c r="C8074">
        <v>2000</v>
      </c>
      <c r="D8074">
        <v>710</v>
      </c>
      <c r="E8074">
        <v>5421.41</v>
      </c>
      <c r="F8074">
        <v>5.79</v>
      </c>
      <c r="G8074">
        <v>519</v>
      </c>
      <c r="H8074" t="s">
        <v>54</v>
      </c>
      <c r="I8074">
        <f t="shared" si="253"/>
        <v>5</v>
      </c>
      <c r="J8074">
        <f t="shared" si="254"/>
        <v>0</v>
      </c>
    </row>
    <row r="8075" spans="1:10">
      <c r="A8075" t="s">
        <v>53</v>
      </c>
      <c r="B8075" s="57">
        <v>36652</v>
      </c>
      <c r="C8075">
        <v>2000</v>
      </c>
      <c r="D8075">
        <v>710</v>
      </c>
      <c r="E8075">
        <v>5421.41</v>
      </c>
      <c r="F8075">
        <v>32.57</v>
      </c>
      <c r="G8075">
        <v>521</v>
      </c>
      <c r="H8075" t="s">
        <v>54</v>
      </c>
      <c r="I8075">
        <f t="shared" si="253"/>
        <v>5</v>
      </c>
      <c r="J8075">
        <f t="shared" si="254"/>
        <v>0</v>
      </c>
    </row>
    <row r="8076" spans="1:10">
      <c r="A8076" t="s">
        <v>53</v>
      </c>
      <c r="B8076" s="57">
        <v>36652</v>
      </c>
      <c r="C8076">
        <v>2000</v>
      </c>
      <c r="D8076">
        <v>710</v>
      </c>
      <c r="E8076">
        <v>5421.41</v>
      </c>
      <c r="F8076">
        <v>4.07</v>
      </c>
      <c r="G8076">
        <v>523</v>
      </c>
      <c r="H8076" t="s">
        <v>54</v>
      </c>
      <c r="I8076">
        <f t="shared" si="253"/>
        <v>5</v>
      </c>
      <c r="J8076">
        <f t="shared" si="254"/>
        <v>0</v>
      </c>
    </row>
    <row r="8077" spans="1:10">
      <c r="A8077" t="s">
        <v>53</v>
      </c>
      <c r="B8077" s="57">
        <v>36652</v>
      </c>
      <c r="C8077">
        <v>2000</v>
      </c>
      <c r="D8077">
        <v>710</v>
      </c>
      <c r="E8077">
        <v>5421.41</v>
      </c>
      <c r="F8077">
        <v>7.44</v>
      </c>
      <c r="G8077">
        <v>524</v>
      </c>
      <c r="H8077" t="s">
        <v>54</v>
      </c>
      <c r="I8077">
        <f t="shared" si="253"/>
        <v>5</v>
      </c>
      <c r="J8077">
        <f t="shared" si="254"/>
        <v>0</v>
      </c>
    </row>
    <row r="8078" spans="1:10">
      <c r="A8078" t="s">
        <v>53</v>
      </c>
      <c r="B8078" s="57">
        <v>36652</v>
      </c>
      <c r="C8078">
        <v>2000</v>
      </c>
      <c r="D8078">
        <v>710</v>
      </c>
      <c r="E8078">
        <v>5421.41</v>
      </c>
      <c r="F8078">
        <v>0.72</v>
      </c>
      <c r="G8078">
        <v>541</v>
      </c>
      <c r="H8078" t="s">
        <v>54</v>
      </c>
      <c r="I8078">
        <f t="shared" si="253"/>
        <v>5</v>
      </c>
      <c r="J8078">
        <f t="shared" si="254"/>
        <v>0</v>
      </c>
    </row>
    <row r="8079" spans="1:10">
      <c r="A8079" t="s">
        <v>53</v>
      </c>
      <c r="B8079" s="57">
        <v>36652</v>
      </c>
      <c r="C8079">
        <v>2000</v>
      </c>
      <c r="D8079">
        <v>710</v>
      </c>
      <c r="E8079">
        <v>5421.41</v>
      </c>
      <c r="F8079">
        <v>2.2000000000000002</v>
      </c>
      <c r="G8079">
        <v>542</v>
      </c>
      <c r="H8079" t="s">
        <v>54</v>
      </c>
      <c r="I8079">
        <f t="shared" si="253"/>
        <v>5</v>
      </c>
      <c r="J8079">
        <f t="shared" si="254"/>
        <v>0</v>
      </c>
    </row>
    <row r="8080" spans="1:10">
      <c r="A8080" t="s">
        <v>53</v>
      </c>
      <c r="B8080" s="57">
        <v>36652</v>
      </c>
      <c r="C8080">
        <v>2000</v>
      </c>
      <c r="D8080">
        <v>710</v>
      </c>
      <c r="E8080">
        <v>5421.41</v>
      </c>
      <c r="F8080">
        <v>3.69</v>
      </c>
      <c r="G8080">
        <v>543</v>
      </c>
      <c r="H8080" t="s">
        <v>54</v>
      </c>
      <c r="I8080">
        <f t="shared" si="253"/>
        <v>5</v>
      </c>
      <c r="J8080">
        <f t="shared" si="254"/>
        <v>0</v>
      </c>
    </row>
    <row r="8081" spans="1:10">
      <c r="A8081" t="s">
        <v>53</v>
      </c>
      <c r="B8081" s="57">
        <v>36652</v>
      </c>
      <c r="C8081">
        <v>2000</v>
      </c>
      <c r="D8081">
        <v>710</v>
      </c>
      <c r="E8081">
        <v>6983.41</v>
      </c>
      <c r="F8081">
        <v>0.44</v>
      </c>
      <c r="G8081">
        <v>517</v>
      </c>
      <c r="H8081" t="s">
        <v>54</v>
      </c>
      <c r="I8081">
        <f t="shared" si="253"/>
        <v>5</v>
      </c>
      <c r="J8081">
        <f t="shared" si="254"/>
        <v>0</v>
      </c>
    </row>
    <row r="8082" spans="1:10">
      <c r="A8082" t="s">
        <v>53</v>
      </c>
      <c r="B8082" s="57">
        <v>36652</v>
      </c>
      <c r="C8082">
        <v>2000</v>
      </c>
      <c r="D8082">
        <v>710</v>
      </c>
      <c r="E8082">
        <v>6983.41</v>
      </c>
      <c r="F8082">
        <v>3.99</v>
      </c>
      <c r="G8082">
        <v>518</v>
      </c>
      <c r="H8082" t="s">
        <v>54</v>
      </c>
      <c r="I8082">
        <f t="shared" si="253"/>
        <v>5</v>
      </c>
      <c r="J8082">
        <f t="shared" si="254"/>
        <v>0</v>
      </c>
    </row>
    <row r="8083" spans="1:10">
      <c r="A8083" t="s">
        <v>53</v>
      </c>
      <c r="B8083" s="57">
        <v>36652</v>
      </c>
      <c r="C8083">
        <v>2000</v>
      </c>
      <c r="D8083">
        <v>710</v>
      </c>
      <c r="E8083">
        <v>6983.41</v>
      </c>
      <c r="F8083">
        <v>2.21</v>
      </c>
      <c r="G8083">
        <v>519</v>
      </c>
      <c r="H8083" t="s">
        <v>54</v>
      </c>
      <c r="I8083">
        <f t="shared" si="253"/>
        <v>5</v>
      </c>
      <c r="J8083">
        <f t="shared" si="254"/>
        <v>0</v>
      </c>
    </row>
    <row r="8084" spans="1:10">
      <c r="A8084" t="s">
        <v>53</v>
      </c>
      <c r="B8084" s="57">
        <v>36652</v>
      </c>
      <c r="C8084">
        <v>2000</v>
      </c>
      <c r="D8084">
        <v>710</v>
      </c>
      <c r="E8084">
        <v>6983.41</v>
      </c>
      <c r="F8084">
        <v>0.18</v>
      </c>
      <c r="G8084">
        <v>541</v>
      </c>
      <c r="H8084" t="s">
        <v>54</v>
      </c>
      <c r="I8084">
        <f t="shared" si="253"/>
        <v>5</v>
      </c>
      <c r="J8084">
        <f t="shared" si="254"/>
        <v>0</v>
      </c>
    </row>
    <row r="8085" spans="1:10">
      <c r="A8085" t="s">
        <v>53</v>
      </c>
      <c r="B8085" s="57">
        <v>36652</v>
      </c>
      <c r="C8085">
        <v>2000</v>
      </c>
      <c r="D8085">
        <v>710</v>
      </c>
      <c r="E8085">
        <v>6983.41</v>
      </c>
      <c r="F8085">
        <v>5.54</v>
      </c>
      <c r="G8085">
        <v>542</v>
      </c>
      <c r="H8085" t="s">
        <v>54</v>
      </c>
      <c r="I8085">
        <f t="shared" si="253"/>
        <v>5</v>
      </c>
      <c r="J8085">
        <f t="shared" si="254"/>
        <v>0</v>
      </c>
    </row>
    <row r="8086" spans="1:10">
      <c r="A8086" t="s">
        <v>53</v>
      </c>
      <c r="B8086" s="57">
        <v>36652</v>
      </c>
      <c r="C8086">
        <v>2000</v>
      </c>
      <c r="D8086">
        <v>710</v>
      </c>
      <c r="F8086">
        <v>0.05</v>
      </c>
      <c r="G8086">
        <v>517</v>
      </c>
      <c r="H8086" t="s">
        <v>54</v>
      </c>
      <c r="I8086">
        <f t="shared" si="253"/>
        <v>5</v>
      </c>
      <c r="J8086">
        <f t="shared" si="254"/>
        <v>0</v>
      </c>
    </row>
    <row r="8087" spans="1:10">
      <c r="A8087" t="s">
        <v>53</v>
      </c>
      <c r="B8087" s="57">
        <v>36652</v>
      </c>
      <c r="C8087">
        <v>2000</v>
      </c>
      <c r="D8087">
        <v>710</v>
      </c>
      <c r="F8087">
        <v>7.0000000000000007E-2</v>
      </c>
      <c r="G8087">
        <v>518</v>
      </c>
      <c r="H8087" t="s">
        <v>54</v>
      </c>
      <c r="I8087">
        <f t="shared" si="253"/>
        <v>5</v>
      </c>
      <c r="J8087">
        <f t="shared" si="254"/>
        <v>0</v>
      </c>
    </row>
    <row r="8088" spans="1:10">
      <c r="A8088" t="s">
        <v>53</v>
      </c>
      <c r="B8088" s="57">
        <v>36652</v>
      </c>
      <c r="C8088">
        <v>2000</v>
      </c>
      <c r="D8088">
        <v>710</v>
      </c>
      <c r="F8088">
        <v>0.16</v>
      </c>
      <c r="G8088">
        <v>519</v>
      </c>
      <c r="H8088" t="s">
        <v>54</v>
      </c>
      <c r="I8088">
        <f t="shared" si="253"/>
        <v>5</v>
      </c>
      <c r="J8088">
        <f t="shared" si="254"/>
        <v>0</v>
      </c>
    </row>
    <row r="8089" spans="1:10">
      <c r="A8089" t="s">
        <v>53</v>
      </c>
      <c r="B8089" s="57">
        <v>36652</v>
      </c>
      <c r="C8089">
        <v>2000</v>
      </c>
      <c r="D8089">
        <v>710</v>
      </c>
      <c r="F8089">
        <v>5.23</v>
      </c>
      <c r="G8089">
        <v>521</v>
      </c>
      <c r="H8089" t="s">
        <v>54</v>
      </c>
      <c r="I8089">
        <f t="shared" si="253"/>
        <v>5</v>
      </c>
      <c r="J8089">
        <f t="shared" si="254"/>
        <v>0</v>
      </c>
    </row>
    <row r="8090" spans="1:10">
      <c r="A8090" t="s">
        <v>53</v>
      </c>
      <c r="B8090" s="57">
        <v>36652</v>
      </c>
      <c r="C8090">
        <v>2000</v>
      </c>
      <c r="D8090">
        <v>710</v>
      </c>
      <c r="F8090">
        <v>1.47</v>
      </c>
      <c r="G8090">
        <v>523</v>
      </c>
      <c r="H8090" t="s">
        <v>54</v>
      </c>
      <c r="I8090">
        <f t="shared" si="253"/>
        <v>5</v>
      </c>
      <c r="J8090">
        <f t="shared" si="254"/>
        <v>0</v>
      </c>
    </row>
    <row r="8091" spans="1:10">
      <c r="A8091" t="s">
        <v>53</v>
      </c>
      <c r="B8091" s="57">
        <v>36652</v>
      </c>
      <c r="C8091">
        <v>2000</v>
      </c>
      <c r="D8091">
        <v>710</v>
      </c>
      <c r="F8091">
        <v>2.2799999999999998</v>
      </c>
      <c r="G8091">
        <v>541</v>
      </c>
      <c r="H8091" t="s">
        <v>54</v>
      </c>
      <c r="I8091">
        <f t="shared" si="253"/>
        <v>5</v>
      </c>
      <c r="J8091">
        <f t="shared" si="254"/>
        <v>0</v>
      </c>
    </row>
    <row r="8092" spans="1:10">
      <c r="A8092" t="s">
        <v>53</v>
      </c>
      <c r="B8092" s="57">
        <v>36652</v>
      </c>
      <c r="C8092">
        <v>2000</v>
      </c>
      <c r="D8092">
        <v>710</v>
      </c>
      <c r="F8092">
        <v>0.81</v>
      </c>
      <c r="G8092">
        <v>542</v>
      </c>
      <c r="H8092" t="s">
        <v>54</v>
      </c>
      <c r="I8092">
        <f t="shared" si="253"/>
        <v>5</v>
      </c>
      <c r="J8092">
        <f t="shared" si="254"/>
        <v>0</v>
      </c>
    </row>
    <row r="8093" spans="1:10">
      <c r="A8093" t="s">
        <v>53</v>
      </c>
      <c r="B8093" s="57">
        <v>36652</v>
      </c>
      <c r="C8093">
        <v>2000</v>
      </c>
      <c r="D8093">
        <v>710</v>
      </c>
      <c r="F8093">
        <v>27.42</v>
      </c>
      <c r="G8093">
        <v>610</v>
      </c>
      <c r="H8093" t="s">
        <v>18</v>
      </c>
      <c r="I8093">
        <f t="shared" si="253"/>
        <v>5</v>
      </c>
      <c r="J8093">
        <f t="shared" si="254"/>
        <v>0</v>
      </c>
    </row>
    <row r="8094" spans="1:10">
      <c r="A8094" t="s">
        <v>53</v>
      </c>
      <c r="B8094" s="57">
        <v>36652</v>
      </c>
      <c r="C8094">
        <v>2000</v>
      </c>
      <c r="D8094">
        <v>710</v>
      </c>
      <c r="F8094">
        <v>5.32</v>
      </c>
      <c r="G8094">
        <v>620</v>
      </c>
      <c r="H8094" t="s">
        <v>18</v>
      </c>
      <c r="I8094">
        <f t="shared" si="253"/>
        <v>5</v>
      </c>
      <c r="J8094">
        <f t="shared" si="254"/>
        <v>0</v>
      </c>
    </row>
    <row r="8095" spans="1:10">
      <c r="A8095" t="s">
        <v>53</v>
      </c>
      <c r="B8095" s="57">
        <v>36652</v>
      </c>
      <c r="C8095">
        <v>2000</v>
      </c>
      <c r="D8095">
        <v>710</v>
      </c>
      <c r="F8095">
        <v>10.01</v>
      </c>
      <c r="G8095">
        <v>630</v>
      </c>
      <c r="H8095" t="s">
        <v>18</v>
      </c>
      <c r="I8095">
        <f t="shared" si="253"/>
        <v>5</v>
      </c>
      <c r="J8095">
        <f t="shared" si="254"/>
        <v>0</v>
      </c>
    </row>
    <row r="8096" spans="1:10">
      <c r="A8096" t="s">
        <v>53</v>
      </c>
      <c r="B8096" s="57">
        <v>36652</v>
      </c>
      <c r="C8096">
        <v>2000</v>
      </c>
      <c r="D8096">
        <v>710</v>
      </c>
      <c r="F8096">
        <v>4.17</v>
      </c>
      <c r="G8096">
        <v>640</v>
      </c>
      <c r="H8096" t="s">
        <v>18</v>
      </c>
      <c r="I8096">
        <f t="shared" si="253"/>
        <v>5</v>
      </c>
      <c r="J8096">
        <f t="shared" si="254"/>
        <v>0</v>
      </c>
    </row>
    <row r="8097" spans="1:10">
      <c r="A8097" t="s">
        <v>53</v>
      </c>
      <c r="B8097" s="57">
        <v>36652</v>
      </c>
      <c r="C8097">
        <v>2000</v>
      </c>
      <c r="D8097">
        <v>710</v>
      </c>
      <c r="F8097">
        <v>1.04</v>
      </c>
      <c r="G8097">
        <v>649</v>
      </c>
      <c r="H8097" t="s">
        <v>55</v>
      </c>
      <c r="I8097">
        <f t="shared" si="253"/>
        <v>5</v>
      </c>
      <c r="J8097">
        <f t="shared" si="254"/>
        <v>0</v>
      </c>
    </row>
    <row r="8098" spans="1:10">
      <c r="A8098" t="s">
        <v>53</v>
      </c>
      <c r="B8098" s="57">
        <v>36652</v>
      </c>
      <c r="C8098">
        <v>2000</v>
      </c>
      <c r="D8098">
        <v>710</v>
      </c>
      <c r="F8098">
        <v>1.52</v>
      </c>
      <c r="G8098">
        <v>650</v>
      </c>
      <c r="H8098" t="s">
        <v>18</v>
      </c>
      <c r="I8098">
        <f t="shared" si="253"/>
        <v>5</v>
      </c>
      <c r="J8098">
        <f t="shared" si="254"/>
        <v>0</v>
      </c>
    </row>
    <row r="8099" spans="1:10">
      <c r="A8099" t="s">
        <v>53</v>
      </c>
      <c r="B8099" s="57">
        <v>36652</v>
      </c>
      <c r="C8099">
        <v>2000</v>
      </c>
      <c r="D8099">
        <v>710</v>
      </c>
      <c r="F8099">
        <v>0.35</v>
      </c>
      <c r="G8099">
        <v>659</v>
      </c>
      <c r="H8099" t="s">
        <v>55</v>
      </c>
      <c r="I8099">
        <f t="shared" si="253"/>
        <v>5</v>
      </c>
      <c r="J8099">
        <f t="shared" si="254"/>
        <v>0</v>
      </c>
    </row>
    <row r="8100" spans="1:10">
      <c r="A8100" t="s">
        <v>53</v>
      </c>
      <c r="B8100" s="57">
        <v>36659</v>
      </c>
      <c r="C8100">
        <v>2000</v>
      </c>
      <c r="D8100">
        <v>710</v>
      </c>
      <c r="E8100">
        <v>5146.1499999999996</v>
      </c>
      <c r="F8100">
        <v>6.99</v>
      </c>
      <c r="G8100">
        <v>610</v>
      </c>
      <c r="H8100" t="s">
        <v>18</v>
      </c>
      <c r="I8100">
        <f t="shared" si="253"/>
        <v>5</v>
      </c>
      <c r="J8100">
        <f t="shared" si="254"/>
        <v>0</v>
      </c>
    </row>
    <row r="8101" spans="1:10">
      <c r="A8101" t="s">
        <v>53</v>
      </c>
      <c r="B8101" s="57">
        <v>36659</v>
      </c>
      <c r="C8101">
        <v>2000</v>
      </c>
      <c r="D8101">
        <v>710</v>
      </c>
      <c r="E8101">
        <v>5146.1499999999996</v>
      </c>
      <c r="F8101">
        <v>25.02</v>
      </c>
      <c r="G8101">
        <v>620</v>
      </c>
      <c r="H8101" t="s">
        <v>18</v>
      </c>
      <c r="I8101">
        <f t="shared" si="253"/>
        <v>5</v>
      </c>
      <c r="J8101">
        <f t="shared" si="254"/>
        <v>0</v>
      </c>
    </row>
    <row r="8102" spans="1:10">
      <c r="A8102" t="s">
        <v>53</v>
      </c>
      <c r="B8102" s="57">
        <v>36659</v>
      </c>
      <c r="C8102">
        <v>2000</v>
      </c>
      <c r="D8102">
        <v>710</v>
      </c>
      <c r="E8102">
        <v>5146.1499999999996</v>
      </c>
      <c r="F8102">
        <v>0.04</v>
      </c>
      <c r="G8102">
        <v>630</v>
      </c>
      <c r="H8102" t="s">
        <v>18</v>
      </c>
      <c r="I8102">
        <f t="shared" ref="I8102:I8165" si="255">MONTH(B8102)</f>
        <v>5</v>
      </c>
      <c r="J8102">
        <f t="shared" si="254"/>
        <v>0</v>
      </c>
    </row>
    <row r="8103" spans="1:10">
      <c r="A8103" t="s">
        <v>53</v>
      </c>
      <c r="B8103" s="57">
        <v>36659</v>
      </c>
      <c r="C8103">
        <v>2000</v>
      </c>
      <c r="D8103">
        <v>710</v>
      </c>
      <c r="E8103">
        <v>5346.41</v>
      </c>
      <c r="F8103">
        <v>64.84</v>
      </c>
      <c r="G8103">
        <v>610</v>
      </c>
      <c r="H8103" t="s">
        <v>18</v>
      </c>
      <c r="I8103">
        <f t="shared" si="255"/>
        <v>5</v>
      </c>
      <c r="J8103">
        <f t="shared" si="254"/>
        <v>0</v>
      </c>
    </row>
    <row r="8104" spans="1:10">
      <c r="A8104" t="s">
        <v>53</v>
      </c>
      <c r="B8104" s="57">
        <v>36659</v>
      </c>
      <c r="C8104">
        <v>2000</v>
      </c>
      <c r="D8104">
        <v>710</v>
      </c>
      <c r="E8104">
        <v>5346.41</v>
      </c>
      <c r="F8104">
        <v>46.4</v>
      </c>
      <c r="G8104">
        <v>620</v>
      </c>
      <c r="H8104" t="s">
        <v>18</v>
      </c>
      <c r="I8104">
        <f t="shared" si="255"/>
        <v>5</v>
      </c>
      <c r="J8104">
        <f t="shared" si="254"/>
        <v>0</v>
      </c>
    </row>
    <row r="8105" spans="1:10">
      <c r="A8105" t="s">
        <v>53</v>
      </c>
      <c r="B8105" s="57">
        <v>36659</v>
      </c>
      <c r="C8105">
        <v>2000</v>
      </c>
      <c r="D8105">
        <v>710</v>
      </c>
      <c r="E8105">
        <v>5346.41</v>
      </c>
      <c r="F8105">
        <v>321.33999999999997</v>
      </c>
      <c r="G8105">
        <v>630</v>
      </c>
      <c r="H8105" t="s">
        <v>18</v>
      </c>
      <c r="I8105">
        <f t="shared" si="255"/>
        <v>5</v>
      </c>
      <c r="J8105">
        <f t="shared" si="254"/>
        <v>0</v>
      </c>
    </row>
    <row r="8106" spans="1:10">
      <c r="A8106" t="s">
        <v>53</v>
      </c>
      <c r="B8106" s="57">
        <v>36659</v>
      </c>
      <c r="C8106">
        <v>2000</v>
      </c>
      <c r="D8106">
        <v>710</v>
      </c>
      <c r="E8106">
        <v>5346.41</v>
      </c>
      <c r="F8106">
        <v>191.83</v>
      </c>
      <c r="G8106">
        <v>640</v>
      </c>
      <c r="H8106" t="s">
        <v>18</v>
      </c>
      <c r="I8106">
        <f t="shared" si="255"/>
        <v>5</v>
      </c>
      <c r="J8106">
        <f t="shared" si="254"/>
        <v>0</v>
      </c>
    </row>
    <row r="8107" spans="1:10">
      <c r="A8107" t="s">
        <v>53</v>
      </c>
      <c r="B8107" s="57">
        <v>36659</v>
      </c>
      <c r="C8107">
        <v>2000</v>
      </c>
      <c r="D8107">
        <v>710</v>
      </c>
      <c r="E8107">
        <v>5346.41</v>
      </c>
      <c r="F8107">
        <v>210.89</v>
      </c>
      <c r="G8107">
        <v>650</v>
      </c>
      <c r="H8107" t="s">
        <v>18</v>
      </c>
      <c r="I8107">
        <f t="shared" si="255"/>
        <v>5</v>
      </c>
      <c r="J8107">
        <f t="shared" si="254"/>
        <v>0</v>
      </c>
    </row>
    <row r="8108" spans="1:10">
      <c r="A8108" t="s">
        <v>53</v>
      </c>
      <c r="B8108" s="57">
        <v>36659</v>
      </c>
      <c r="C8108">
        <v>2000</v>
      </c>
      <c r="D8108">
        <v>710</v>
      </c>
      <c r="E8108">
        <v>5346.41</v>
      </c>
      <c r="F8108">
        <v>6.26</v>
      </c>
      <c r="G8108">
        <v>659</v>
      </c>
      <c r="H8108" t="s">
        <v>55</v>
      </c>
      <c r="I8108">
        <f t="shared" si="255"/>
        <v>5</v>
      </c>
      <c r="J8108">
        <f t="shared" si="254"/>
        <v>0</v>
      </c>
    </row>
    <row r="8109" spans="1:10">
      <c r="A8109" t="s">
        <v>53</v>
      </c>
      <c r="B8109" s="57">
        <v>36659</v>
      </c>
      <c r="C8109">
        <v>2000</v>
      </c>
      <c r="D8109">
        <v>710</v>
      </c>
      <c r="E8109">
        <v>5421.41</v>
      </c>
      <c r="F8109">
        <v>8.65</v>
      </c>
      <c r="G8109">
        <v>517</v>
      </c>
      <c r="H8109" t="s">
        <v>54</v>
      </c>
      <c r="I8109">
        <f t="shared" si="255"/>
        <v>5</v>
      </c>
      <c r="J8109">
        <f t="shared" si="254"/>
        <v>0</v>
      </c>
    </row>
    <row r="8110" spans="1:10">
      <c r="A8110" t="s">
        <v>53</v>
      </c>
      <c r="B8110" s="57">
        <v>36659</v>
      </c>
      <c r="C8110">
        <v>2000</v>
      </c>
      <c r="D8110">
        <v>710</v>
      </c>
      <c r="E8110">
        <v>5421.41</v>
      </c>
      <c r="F8110">
        <v>3.69</v>
      </c>
      <c r="G8110">
        <v>518</v>
      </c>
      <c r="H8110" t="s">
        <v>54</v>
      </c>
      <c r="I8110">
        <f t="shared" si="255"/>
        <v>5</v>
      </c>
      <c r="J8110">
        <f t="shared" si="254"/>
        <v>0</v>
      </c>
    </row>
    <row r="8111" spans="1:10">
      <c r="A8111" t="s">
        <v>53</v>
      </c>
      <c r="B8111" s="57">
        <v>36659</v>
      </c>
      <c r="C8111">
        <v>2000</v>
      </c>
      <c r="D8111">
        <v>710</v>
      </c>
      <c r="E8111">
        <v>5421.41</v>
      </c>
      <c r="F8111">
        <v>2.11</v>
      </c>
      <c r="G8111">
        <v>519</v>
      </c>
      <c r="H8111" t="s">
        <v>54</v>
      </c>
      <c r="I8111">
        <f t="shared" si="255"/>
        <v>5</v>
      </c>
      <c r="J8111">
        <f t="shared" si="254"/>
        <v>0</v>
      </c>
    </row>
    <row r="8112" spans="1:10">
      <c r="A8112" t="s">
        <v>53</v>
      </c>
      <c r="B8112" s="57">
        <v>36659</v>
      </c>
      <c r="C8112">
        <v>2000</v>
      </c>
      <c r="D8112">
        <v>710</v>
      </c>
      <c r="E8112">
        <v>5421.41</v>
      </c>
      <c r="F8112">
        <v>5.64</v>
      </c>
      <c r="G8112">
        <v>521</v>
      </c>
      <c r="H8112" t="s">
        <v>54</v>
      </c>
      <c r="I8112">
        <f t="shared" si="255"/>
        <v>5</v>
      </c>
      <c r="J8112">
        <f t="shared" si="254"/>
        <v>0</v>
      </c>
    </row>
    <row r="8113" spans="1:10">
      <c r="A8113" t="s">
        <v>53</v>
      </c>
      <c r="B8113" s="57">
        <v>36659</v>
      </c>
      <c r="C8113">
        <v>2000</v>
      </c>
      <c r="D8113">
        <v>710</v>
      </c>
      <c r="E8113">
        <v>5421.41</v>
      </c>
      <c r="F8113">
        <v>1.1200000000000001</v>
      </c>
      <c r="G8113">
        <v>523</v>
      </c>
      <c r="H8113" t="s">
        <v>54</v>
      </c>
      <c r="I8113">
        <f t="shared" si="255"/>
        <v>5</v>
      </c>
      <c r="J8113">
        <f t="shared" si="254"/>
        <v>0</v>
      </c>
    </row>
    <row r="8114" spans="1:10">
      <c r="A8114" t="s">
        <v>53</v>
      </c>
      <c r="B8114" s="57">
        <v>36659</v>
      </c>
      <c r="C8114">
        <v>2000</v>
      </c>
      <c r="D8114">
        <v>710</v>
      </c>
      <c r="E8114">
        <v>5421.41</v>
      </c>
      <c r="F8114">
        <v>2.84</v>
      </c>
      <c r="G8114">
        <v>524</v>
      </c>
      <c r="H8114" t="s">
        <v>54</v>
      </c>
      <c r="I8114">
        <f t="shared" si="255"/>
        <v>5</v>
      </c>
      <c r="J8114">
        <f t="shared" si="254"/>
        <v>0</v>
      </c>
    </row>
    <row r="8115" spans="1:10">
      <c r="A8115" t="s">
        <v>53</v>
      </c>
      <c r="B8115" s="57">
        <v>36659</v>
      </c>
      <c r="C8115">
        <v>2000</v>
      </c>
      <c r="D8115">
        <v>710</v>
      </c>
      <c r="E8115">
        <v>5421.41</v>
      </c>
      <c r="F8115">
        <v>1.35</v>
      </c>
      <c r="G8115">
        <v>542</v>
      </c>
      <c r="H8115" t="s">
        <v>54</v>
      </c>
      <c r="I8115">
        <f t="shared" si="255"/>
        <v>5</v>
      </c>
      <c r="J8115">
        <f t="shared" si="254"/>
        <v>0</v>
      </c>
    </row>
    <row r="8116" spans="1:10">
      <c r="A8116" t="s">
        <v>53</v>
      </c>
      <c r="B8116" s="57">
        <v>36659</v>
      </c>
      <c r="C8116">
        <v>2000</v>
      </c>
      <c r="D8116">
        <v>710</v>
      </c>
      <c r="E8116">
        <v>5421.41</v>
      </c>
      <c r="F8116">
        <v>13.2</v>
      </c>
      <c r="G8116">
        <v>543</v>
      </c>
      <c r="H8116" t="s">
        <v>54</v>
      </c>
      <c r="I8116">
        <f t="shared" si="255"/>
        <v>5</v>
      </c>
      <c r="J8116">
        <f t="shared" si="254"/>
        <v>0</v>
      </c>
    </row>
    <row r="8117" spans="1:10">
      <c r="A8117" t="s">
        <v>53</v>
      </c>
      <c r="B8117" s="57">
        <v>36659</v>
      </c>
      <c r="C8117">
        <v>2000</v>
      </c>
      <c r="D8117">
        <v>710</v>
      </c>
      <c r="E8117">
        <v>6983.41</v>
      </c>
      <c r="F8117">
        <v>0.33</v>
      </c>
      <c r="G8117">
        <v>508</v>
      </c>
      <c r="H8117" t="s">
        <v>54</v>
      </c>
      <c r="I8117">
        <f t="shared" si="255"/>
        <v>5</v>
      </c>
      <c r="J8117">
        <f t="shared" si="254"/>
        <v>0</v>
      </c>
    </row>
    <row r="8118" spans="1:10">
      <c r="A8118" t="s">
        <v>53</v>
      </c>
      <c r="B8118" s="57">
        <v>36659</v>
      </c>
      <c r="C8118">
        <v>2000</v>
      </c>
      <c r="D8118">
        <v>710</v>
      </c>
      <c r="E8118">
        <v>6983.41</v>
      </c>
      <c r="F8118">
        <v>0.41</v>
      </c>
      <c r="G8118">
        <v>517</v>
      </c>
      <c r="H8118" t="s">
        <v>54</v>
      </c>
      <c r="I8118">
        <f t="shared" si="255"/>
        <v>5</v>
      </c>
      <c r="J8118">
        <f t="shared" si="254"/>
        <v>0</v>
      </c>
    </row>
    <row r="8119" spans="1:10">
      <c r="A8119" t="s">
        <v>53</v>
      </c>
      <c r="B8119" s="57">
        <v>36659</v>
      </c>
      <c r="C8119">
        <v>2000</v>
      </c>
      <c r="D8119">
        <v>710</v>
      </c>
      <c r="E8119">
        <v>6983.41</v>
      </c>
      <c r="F8119">
        <v>4.3899999999999997</v>
      </c>
      <c r="G8119">
        <v>518</v>
      </c>
      <c r="H8119" t="s">
        <v>54</v>
      </c>
      <c r="I8119">
        <f t="shared" si="255"/>
        <v>5</v>
      </c>
      <c r="J8119">
        <f t="shared" si="254"/>
        <v>0</v>
      </c>
    </row>
    <row r="8120" spans="1:10">
      <c r="A8120" t="s">
        <v>53</v>
      </c>
      <c r="B8120" s="57">
        <v>36659</v>
      </c>
      <c r="C8120">
        <v>2000</v>
      </c>
      <c r="D8120">
        <v>710</v>
      </c>
      <c r="E8120">
        <v>6983.41</v>
      </c>
      <c r="F8120">
        <v>3.67</v>
      </c>
      <c r="G8120">
        <v>519</v>
      </c>
      <c r="H8120" t="s">
        <v>54</v>
      </c>
      <c r="I8120">
        <f t="shared" si="255"/>
        <v>5</v>
      </c>
      <c r="J8120">
        <f t="shared" si="254"/>
        <v>0</v>
      </c>
    </row>
    <row r="8121" spans="1:10">
      <c r="A8121" t="s">
        <v>53</v>
      </c>
      <c r="B8121" s="57">
        <v>36659</v>
      </c>
      <c r="C8121">
        <v>2000</v>
      </c>
      <c r="D8121">
        <v>710</v>
      </c>
      <c r="E8121">
        <v>6983.41</v>
      </c>
      <c r="F8121">
        <v>7.79</v>
      </c>
      <c r="G8121">
        <v>541</v>
      </c>
      <c r="H8121" t="s">
        <v>54</v>
      </c>
      <c r="I8121">
        <f t="shared" si="255"/>
        <v>5</v>
      </c>
      <c r="J8121">
        <f t="shared" si="254"/>
        <v>0</v>
      </c>
    </row>
    <row r="8122" spans="1:10">
      <c r="A8122" t="s">
        <v>53</v>
      </c>
      <c r="B8122" s="57">
        <v>36659</v>
      </c>
      <c r="C8122">
        <v>2000</v>
      </c>
      <c r="D8122">
        <v>710</v>
      </c>
      <c r="E8122">
        <v>6983.41</v>
      </c>
      <c r="F8122">
        <v>7.91</v>
      </c>
      <c r="G8122">
        <v>542</v>
      </c>
      <c r="H8122" t="s">
        <v>54</v>
      </c>
      <c r="I8122">
        <f t="shared" si="255"/>
        <v>5</v>
      </c>
      <c r="J8122">
        <f t="shared" si="254"/>
        <v>0</v>
      </c>
    </row>
    <row r="8123" spans="1:10">
      <c r="A8123" t="s">
        <v>53</v>
      </c>
      <c r="B8123" s="57">
        <v>36659</v>
      </c>
      <c r="C8123">
        <v>2000</v>
      </c>
      <c r="D8123">
        <v>710</v>
      </c>
      <c r="F8123">
        <v>0.12</v>
      </c>
      <c r="G8123">
        <v>517</v>
      </c>
      <c r="H8123" t="s">
        <v>54</v>
      </c>
      <c r="I8123">
        <f t="shared" si="255"/>
        <v>5</v>
      </c>
      <c r="J8123">
        <f t="shared" si="254"/>
        <v>0</v>
      </c>
    </row>
    <row r="8124" spans="1:10">
      <c r="A8124" t="s">
        <v>53</v>
      </c>
      <c r="B8124" s="57">
        <v>36659</v>
      </c>
      <c r="C8124">
        <v>2000</v>
      </c>
      <c r="D8124">
        <v>710</v>
      </c>
      <c r="F8124">
        <v>1.06</v>
      </c>
      <c r="G8124">
        <v>518</v>
      </c>
      <c r="H8124" t="s">
        <v>54</v>
      </c>
      <c r="I8124">
        <f t="shared" si="255"/>
        <v>5</v>
      </c>
      <c r="J8124">
        <f t="shared" si="254"/>
        <v>0</v>
      </c>
    </row>
    <row r="8125" spans="1:10">
      <c r="A8125" t="s">
        <v>53</v>
      </c>
      <c r="B8125" s="57">
        <v>36659</v>
      </c>
      <c r="C8125">
        <v>2000</v>
      </c>
      <c r="D8125">
        <v>710</v>
      </c>
      <c r="F8125">
        <v>0.64</v>
      </c>
      <c r="G8125">
        <v>519</v>
      </c>
      <c r="H8125" t="s">
        <v>54</v>
      </c>
      <c r="I8125">
        <f t="shared" si="255"/>
        <v>5</v>
      </c>
      <c r="J8125">
        <f t="shared" si="254"/>
        <v>0</v>
      </c>
    </row>
    <row r="8126" spans="1:10">
      <c r="A8126" t="s">
        <v>53</v>
      </c>
      <c r="B8126" s="57">
        <v>36659</v>
      </c>
      <c r="C8126">
        <v>2000</v>
      </c>
      <c r="D8126">
        <v>710</v>
      </c>
      <c r="F8126">
        <v>3.52</v>
      </c>
      <c r="G8126">
        <v>521</v>
      </c>
      <c r="H8126" t="s">
        <v>54</v>
      </c>
      <c r="I8126">
        <f t="shared" si="255"/>
        <v>5</v>
      </c>
      <c r="J8126">
        <f t="shared" si="254"/>
        <v>0</v>
      </c>
    </row>
    <row r="8127" spans="1:10">
      <c r="A8127" t="s">
        <v>53</v>
      </c>
      <c r="B8127" s="57">
        <v>36659</v>
      </c>
      <c r="C8127">
        <v>2000</v>
      </c>
      <c r="D8127">
        <v>710</v>
      </c>
      <c r="F8127">
        <v>1.21</v>
      </c>
      <c r="G8127">
        <v>523</v>
      </c>
      <c r="H8127" t="s">
        <v>54</v>
      </c>
      <c r="I8127">
        <f t="shared" si="255"/>
        <v>5</v>
      </c>
      <c r="J8127">
        <f t="shared" si="254"/>
        <v>0</v>
      </c>
    </row>
    <row r="8128" spans="1:10">
      <c r="A8128" t="s">
        <v>53</v>
      </c>
      <c r="B8128" s="57">
        <v>36659</v>
      </c>
      <c r="C8128">
        <v>2000</v>
      </c>
      <c r="D8128">
        <v>710</v>
      </c>
      <c r="F8128">
        <v>7.78</v>
      </c>
      <c r="G8128">
        <v>541</v>
      </c>
      <c r="H8128" t="s">
        <v>54</v>
      </c>
      <c r="I8128">
        <f t="shared" si="255"/>
        <v>5</v>
      </c>
      <c r="J8128">
        <f t="shared" si="254"/>
        <v>0</v>
      </c>
    </row>
    <row r="8129" spans="1:10">
      <c r="A8129" t="s">
        <v>53</v>
      </c>
      <c r="B8129" s="57">
        <v>36659</v>
      </c>
      <c r="C8129">
        <v>2000</v>
      </c>
      <c r="D8129">
        <v>710</v>
      </c>
      <c r="F8129">
        <v>0.04</v>
      </c>
      <c r="G8129">
        <v>542</v>
      </c>
      <c r="H8129" t="s">
        <v>54</v>
      </c>
      <c r="I8129">
        <f t="shared" si="255"/>
        <v>5</v>
      </c>
      <c r="J8129">
        <f t="shared" si="254"/>
        <v>0</v>
      </c>
    </row>
    <row r="8130" spans="1:10">
      <c r="A8130" t="s">
        <v>53</v>
      </c>
      <c r="B8130" s="57">
        <v>36659</v>
      </c>
      <c r="C8130">
        <v>2000</v>
      </c>
      <c r="D8130">
        <v>710</v>
      </c>
      <c r="F8130">
        <v>12.63</v>
      </c>
      <c r="G8130">
        <v>610</v>
      </c>
      <c r="H8130" t="s">
        <v>18</v>
      </c>
      <c r="I8130">
        <f t="shared" si="255"/>
        <v>5</v>
      </c>
      <c r="J8130">
        <f t="shared" si="254"/>
        <v>0</v>
      </c>
    </row>
    <row r="8131" spans="1:10">
      <c r="A8131" t="s">
        <v>53</v>
      </c>
      <c r="B8131" s="57">
        <v>36659</v>
      </c>
      <c r="C8131">
        <v>2000</v>
      </c>
      <c r="D8131">
        <v>710</v>
      </c>
      <c r="F8131">
        <v>39.700000000000003</v>
      </c>
      <c r="G8131">
        <v>620</v>
      </c>
      <c r="H8131" t="s">
        <v>18</v>
      </c>
      <c r="I8131">
        <f t="shared" si="255"/>
        <v>5</v>
      </c>
      <c r="J8131">
        <f t="shared" ref="J8131:J8194" si="256">IF(I8131&lt;7,0,1)</f>
        <v>0</v>
      </c>
    </row>
    <row r="8132" spans="1:10">
      <c r="A8132" t="s">
        <v>53</v>
      </c>
      <c r="B8132" s="57">
        <v>36659</v>
      </c>
      <c r="C8132">
        <v>2000</v>
      </c>
      <c r="D8132">
        <v>710</v>
      </c>
      <c r="F8132">
        <v>11.32</v>
      </c>
      <c r="G8132">
        <v>630</v>
      </c>
      <c r="H8132" t="s">
        <v>18</v>
      </c>
      <c r="I8132">
        <f t="shared" si="255"/>
        <v>5</v>
      </c>
      <c r="J8132">
        <f t="shared" si="256"/>
        <v>0</v>
      </c>
    </row>
    <row r="8133" spans="1:10">
      <c r="A8133" t="s">
        <v>53</v>
      </c>
      <c r="B8133" s="57">
        <v>36659</v>
      </c>
      <c r="C8133">
        <v>2000</v>
      </c>
      <c r="D8133">
        <v>710</v>
      </c>
      <c r="F8133">
        <v>2.98</v>
      </c>
      <c r="G8133">
        <v>640</v>
      </c>
      <c r="H8133" t="s">
        <v>18</v>
      </c>
      <c r="I8133">
        <f t="shared" si="255"/>
        <v>5</v>
      </c>
      <c r="J8133">
        <f t="shared" si="256"/>
        <v>0</v>
      </c>
    </row>
    <row r="8134" spans="1:10">
      <c r="A8134" t="s">
        <v>53</v>
      </c>
      <c r="B8134" s="57">
        <v>36659</v>
      </c>
      <c r="C8134">
        <v>2000</v>
      </c>
      <c r="D8134">
        <v>710</v>
      </c>
      <c r="F8134">
        <v>0.01</v>
      </c>
      <c r="G8134">
        <v>649</v>
      </c>
      <c r="H8134" t="s">
        <v>55</v>
      </c>
      <c r="I8134">
        <f t="shared" si="255"/>
        <v>5</v>
      </c>
      <c r="J8134">
        <f t="shared" si="256"/>
        <v>0</v>
      </c>
    </row>
    <row r="8135" spans="1:10">
      <c r="A8135" t="s">
        <v>53</v>
      </c>
      <c r="B8135" s="57">
        <v>36659</v>
      </c>
      <c r="C8135">
        <v>2000</v>
      </c>
      <c r="D8135">
        <v>710</v>
      </c>
      <c r="F8135">
        <v>3.27</v>
      </c>
      <c r="G8135">
        <v>650</v>
      </c>
      <c r="H8135" t="s">
        <v>18</v>
      </c>
      <c r="I8135">
        <f t="shared" si="255"/>
        <v>5</v>
      </c>
      <c r="J8135">
        <f t="shared" si="256"/>
        <v>0</v>
      </c>
    </row>
    <row r="8136" spans="1:10">
      <c r="A8136" t="s">
        <v>53</v>
      </c>
      <c r="B8136" s="57">
        <v>36659</v>
      </c>
      <c r="C8136">
        <v>2000</v>
      </c>
      <c r="D8136">
        <v>710</v>
      </c>
      <c r="F8136">
        <v>0.21</v>
      </c>
      <c r="G8136">
        <v>659</v>
      </c>
      <c r="H8136" t="s">
        <v>55</v>
      </c>
      <c r="I8136">
        <f t="shared" si="255"/>
        <v>5</v>
      </c>
      <c r="J8136">
        <f t="shared" si="256"/>
        <v>0</v>
      </c>
    </row>
    <row r="8137" spans="1:10">
      <c r="A8137" t="s">
        <v>53</v>
      </c>
      <c r="B8137" s="57">
        <v>36666</v>
      </c>
      <c r="C8137">
        <v>2000</v>
      </c>
      <c r="D8137">
        <v>710</v>
      </c>
      <c r="E8137">
        <v>5146.1499999999996</v>
      </c>
      <c r="F8137">
        <v>3.6</v>
      </c>
      <c r="G8137">
        <v>610</v>
      </c>
      <c r="H8137" t="s">
        <v>18</v>
      </c>
      <c r="I8137">
        <f t="shared" si="255"/>
        <v>5</v>
      </c>
      <c r="J8137">
        <f t="shared" si="256"/>
        <v>0</v>
      </c>
    </row>
    <row r="8138" spans="1:10">
      <c r="A8138" t="s">
        <v>53</v>
      </c>
      <c r="B8138" s="57">
        <v>36666</v>
      </c>
      <c r="C8138">
        <v>2000</v>
      </c>
      <c r="D8138">
        <v>710</v>
      </c>
      <c r="E8138">
        <v>5346.41</v>
      </c>
      <c r="F8138">
        <v>13.42</v>
      </c>
      <c r="G8138">
        <v>610</v>
      </c>
      <c r="H8138" t="s">
        <v>18</v>
      </c>
      <c r="I8138">
        <f t="shared" si="255"/>
        <v>5</v>
      </c>
      <c r="J8138">
        <f t="shared" si="256"/>
        <v>0</v>
      </c>
    </row>
    <row r="8139" spans="1:10">
      <c r="A8139" t="s">
        <v>53</v>
      </c>
      <c r="B8139" s="57">
        <v>36666</v>
      </c>
      <c r="C8139">
        <v>2000</v>
      </c>
      <c r="D8139">
        <v>710</v>
      </c>
      <c r="E8139">
        <v>5346.41</v>
      </c>
      <c r="F8139">
        <v>505.59</v>
      </c>
      <c r="G8139">
        <v>630</v>
      </c>
      <c r="H8139" t="s">
        <v>18</v>
      </c>
      <c r="I8139">
        <f t="shared" si="255"/>
        <v>5</v>
      </c>
      <c r="J8139">
        <f t="shared" si="256"/>
        <v>0</v>
      </c>
    </row>
    <row r="8140" spans="1:10">
      <c r="A8140" t="s">
        <v>53</v>
      </c>
      <c r="B8140" s="57">
        <v>36666</v>
      </c>
      <c r="C8140">
        <v>2000</v>
      </c>
      <c r="D8140">
        <v>710</v>
      </c>
      <c r="E8140">
        <v>5346.41</v>
      </c>
      <c r="F8140">
        <v>133.69999999999999</v>
      </c>
      <c r="G8140">
        <v>640</v>
      </c>
      <c r="H8140" t="s">
        <v>18</v>
      </c>
      <c r="I8140">
        <f t="shared" si="255"/>
        <v>5</v>
      </c>
      <c r="J8140">
        <f t="shared" si="256"/>
        <v>0</v>
      </c>
    </row>
    <row r="8141" spans="1:10">
      <c r="A8141" t="s">
        <v>53</v>
      </c>
      <c r="B8141" s="57">
        <v>36666</v>
      </c>
      <c r="C8141">
        <v>2000</v>
      </c>
      <c r="D8141">
        <v>710</v>
      </c>
      <c r="E8141">
        <v>5346.41</v>
      </c>
      <c r="F8141">
        <v>240.48</v>
      </c>
      <c r="G8141">
        <v>650</v>
      </c>
      <c r="H8141" t="s">
        <v>18</v>
      </c>
      <c r="I8141">
        <f t="shared" si="255"/>
        <v>5</v>
      </c>
      <c r="J8141">
        <f t="shared" si="256"/>
        <v>0</v>
      </c>
    </row>
    <row r="8142" spans="1:10">
      <c r="A8142" t="s">
        <v>53</v>
      </c>
      <c r="B8142" s="57">
        <v>36666</v>
      </c>
      <c r="C8142">
        <v>2000</v>
      </c>
      <c r="D8142">
        <v>710</v>
      </c>
      <c r="E8142">
        <v>5421.41</v>
      </c>
      <c r="F8142">
        <v>23.15</v>
      </c>
      <c r="G8142">
        <v>517</v>
      </c>
      <c r="H8142" t="s">
        <v>54</v>
      </c>
      <c r="I8142">
        <f t="shared" si="255"/>
        <v>5</v>
      </c>
      <c r="J8142">
        <f t="shared" si="256"/>
        <v>0</v>
      </c>
    </row>
    <row r="8143" spans="1:10">
      <c r="A8143" t="s">
        <v>53</v>
      </c>
      <c r="B8143" s="57">
        <v>36666</v>
      </c>
      <c r="C8143">
        <v>2000</v>
      </c>
      <c r="D8143">
        <v>710</v>
      </c>
      <c r="E8143">
        <v>5421.41</v>
      </c>
      <c r="F8143">
        <v>6.08</v>
      </c>
      <c r="G8143">
        <v>518</v>
      </c>
      <c r="H8143" t="s">
        <v>54</v>
      </c>
      <c r="I8143">
        <f t="shared" si="255"/>
        <v>5</v>
      </c>
      <c r="J8143">
        <f t="shared" si="256"/>
        <v>0</v>
      </c>
    </row>
    <row r="8144" spans="1:10">
      <c r="A8144" t="s">
        <v>53</v>
      </c>
      <c r="B8144" s="57">
        <v>36666</v>
      </c>
      <c r="C8144">
        <v>2000</v>
      </c>
      <c r="D8144">
        <v>710</v>
      </c>
      <c r="E8144">
        <v>5421.41</v>
      </c>
      <c r="F8144">
        <v>1.77</v>
      </c>
      <c r="G8144">
        <v>521</v>
      </c>
      <c r="H8144" t="s">
        <v>54</v>
      </c>
      <c r="I8144">
        <f t="shared" si="255"/>
        <v>5</v>
      </c>
      <c r="J8144">
        <f t="shared" si="256"/>
        <v>0</v>
      </c>
    </row>
    <row r="8145" spans="1:10">
      <c r="A8145" t="s">
        <v>53</v>
      </c>
      <c r="B8145" s="57">
        <v>36666</v>
      </c>
      <c r="C8145">
        <v>2000</v>
      </c>
      <c r="D8145">
        <v>710</v>
      </c>
      <c r="E8145">
        <v>5421.41</v>
      </c>
      <c r="F8145">
        <v>1.06</v>
      </c>
      <c r="G8145">
        <v>523</v>
      </c>
      <c r="H8145" t="s">
        <v>54</v>
      </c>
      <c r="I8145">
        <f t="shared" si="255"/>
        <v>5</v>
      </c>
      <c r="J8145">
        <f t="shared" si="256"/>
        <v>0</v>
      </c>
    </row>
    <row r="8146" spans="1:10">
      <c r="A8146" t="s">
        <v>53</v>
      </c>
      <c r="B8146" s="57">
        <v>36666</v>
      </c>
      <c r="C8146">
        <v>2000</v>
      </c>
      <c r="D8146">
        <v>710</v>
      </c>
      <c r="E8146">
        <v>5421.41</v>
      </c>
      <c r="F8146">
        <v>0.03</v>
      </c>
      <c r="G8146">
        <v>524</v>
      </c>
      <c r="H8146" t="s">
        <v>54</v>
      </c>
      <c r="I8146">
        <f t="shared" si="255"/>
        <v>5</v>
      </c>
      <c r="J8146">
        <f t="shared" si="256"/>
        <v>0</v>
      </c>
    </row>
    <row r="8147" spans="1:10">
      <c r="A8147" t="s">
        <v>53</v>
      </c>
      <c r="B8147" s="57">
        <v>36666</v>
      </c>
      <c r="C8147">
        <v>2000</v>
      </c>
      <c r="D8147">
        <v>710</v>
      </c>
      <c r="E8147">
        <v>5421.41</v>
      </c>
      <c r="F8147">
        <v>7.01</v>
      </c>
      <c r="G8147">
        <v>541</v>
      </c>
      <c r="H8147" t="s">
        <v>54</v>
      </c>
      <c r="I8147">
        <f t="shared" si="255"/>
        <v>5</v>
      </c>
      <c r="J8147">
        <f t="shared" si="256"/>
        <v>0</v>
      </c>
    </row>
    <row r="8148" spans="1:10">
      <c r="A8148" t="s">
        <v>53</v>
      </c>
      <c r="B8148" s="57">
        <v>36666</v>
      </c>
      <c r="C8148">
        <v>2000</v>
      </c>
      <c r="D8148">
        <v>710</v>
      </c>
      <c r="E8148">
        <v>5421.41</v>
      </c>
      <c r="F8148">
        <v>0.57999999999999996</v>
      </c>
      <c r="G8148">
        <v>542</v>
      </c>
      <c r="H8148" t="s">
        <v>54</v>
      </c>
      <c r="I8148">
        <f t="shared" si="255"/>
        <v>5</v>
      </c>
      <c r="J8148">
        <f t="shared" si="256"/>
        <v>0</v>
      </c>
    </row>
    <row r="8149" spans="1:10">
      <c r="A8149" t="s">
        <v>53</v>
      </c>
      <c r="B8149" s="57">
        <v>36666</v>
      </c>
      <c r="C8149">
        <v>2000</v>
      </c>
      <c r="D8149">
        <v>710</v>
      </c>
      <c r="E8149">
        <v>5421.41</v>
      </c>
      <c r="F8149">
        <v>10.83</v>
      </c>
      <c r="G8149">
        <v>543</v>
      </c>
      <c r="H8149" t="s">
        <v>54</v>
      </c>
      <c r="I8149">
        <f t="shared" si="255"/>
        <v>5</v>
      </c>
      <c r="J8149">
        <f t="shared" si="256"/>
        <v>0</v>
      </c>
    </row>
    <row r="8150" spans="1:10">
      <c r="A8150" t="s">
        <v>53</v>
      </c>
      <c r="B8150" s="57">
        <v>36666</v>
      </c>
      <c r="C8150">
        <v>2000</v>
      </c>
      <c r="D8150">
        <v>710</v>
      </c>
      <c r="E8150">
        <v>6983.41</v>
      </c>
      <c r="F8150">
        <v>0.12</v>
      </c>
      <c r="G8150">
        <v>513</v>
      </c>
      <c r="H8150" t="s">
        <v>54</v>
      </c>
      <c r="I8150">
        <f t="shared" si="255"/>
        <v>5</v>
      </c>
      <c r="J8150">
        <f t="shared" si="256"/>
        <v>0</v>
      </c>
    </row>
    <row r="8151" spans="1:10">
      <c r="A8151" t="s">
        <v>53</v>
      </c>
      <c r="B8151" s="57">
        <v>36666</v>
      </c>
      <c r="C8151">
        <v>2000</v>
      </c>
      <c r="D8151">
        <v>710</v>
      </c>
      <c r="E8151">
        <v>6983.41</v>
      </c>
      <c r="F8151">
        <v>0.36</v>
      </c>
      <c r="G8151">
        <v>517</v>
      </c>
      <c r="H8151" t="s">
        <v>54</v>
      </c>
      <c r="I8151">
        <f t="shared" si="255"/>
        <v>5</v>
      </c>
      <c r="J8151">
        <f t="shared" si="256"/>
        <v>0</v>
      </c>
    </row>
    <row r="8152" spans="1:10">
      <c r="A8152" t="s">
        <v>53</v>
      </c>
      <c r="B8152" s="57">
        <v>36666</v>
      </c>
      <c r="C8152">
        <v>2000</v>
      </c>
      <c r="D8152">
        <v>710</v>
      </c>
      <c r="E8152">
        <v>6983.41</v>
      </c>
      <c r="F8152">
        <v>3.67</v>
      </c>
      <c r="G8152">
        <v>518</v>
      </c>
      <c r="H8152" t="s">
        <v>54</v>
      </c>
      <c r="I8152">
        <f t="shared" si="255"/>
        <v>5</v>
      </c>
      <c r="J8152">
        <f t="shared" si="256"/>
        <v>0</v>
      </c>
    </row>
    <row r="8153" spans="1:10">
      <c r="A8153" t="s">
        <v>53</v>
      </c>
      <c r="B8153" s="57">
        <v>36666</v>
      </c>
      <c r="C8153">
        <v>2000</v>
      </c>
      <c r="D8153">
        <v>710</v>
      </c>
      <c r="E8153">
        <v>6983.41</v>
      </c>
      <c r="F8153">
        <v>3.69</v>
      </c>
      <c r="G8153">
        <v>519</v>
      </c>
      <c r="H8153" t="s">
        <v>54</v>
      </c>
      <c r="I8153">
        <f t="shared" si="255"/>
        <v>5</v>
      </c>
      <c r="J8153">
        <f t="shared" si="256"/>
        <v>0</v>
      </c>
    </row>
    <row r="8154" spans="1:10">
      <c r="A8154" t="s">
        <v>53</v>
      </c>
      <c r="B8154" s="57">
        <v>36666</v>
      </c>
      <c r="C8154">
        <v>2000</v>
      </c>
      <c r="D8154">
        <v>710</v>
      </c>
      <c r="E8154">
        <v>6983.41</v>
      </c>
      <c r="F8154">
        <v>0.14000000000000001</v>
      </c>
      <c r="G8154">
        <v>521</v>
      </c>
      <c r="H8154" t="s">
        <v>54</v>
      </c>
      <c r="I8154">
        <f t="shared" si="255"/>
        <v>5</v>
      </c>
      <c r="J8154">
        <f t="shared" si="256"/>
        <v>0</v>
      </c>
    </row>
    <row r="8155" spans="1:10">
      <c r="A8155" t="s">
        <v>53</v>
      </c>
      <c r="B8155" s="57">
        <v>36666</v>
      </c>
      <c r="C8155">
        <v>2000</v>
      </c>
      <c r="D8155">
        <v>710</v>
      </c>
      <c r="E8155">
        <v>6983.41</v>
      </c>
      <c r="F8155">
        <v>0.97</v>
      </c>
      <c r="G8155">
        <v>541</v>
      </c>
      <c r="H8155" t="s">
        <v>54</v>
      </c>
      <c r="I8155">
        <f t="shared" si="255"/>
        <v>5</v>
      </c>
      <c r="J8155">
        <f t="shared" si="256"/>
        <v>0</v>
      </c>
    </row>
    <row r="8156" spans="1:10">
      <c r="A8156" t="s">
        <v>53</v>
      </c>
      <c r="B8156" s="57">
        <v>36666</v>
      </c>
      <c r="C8156">
        <v>2000</v>
      </c>
      <c r="D8156">
        <v>710</v>
      </c>
      <c r="E8156">
        <v>6983.41</v>
      </c>
      <c r="F8156">
        <v>5.32</v>
      </c>
      <c r="G8156">
        <v>542</v>
      </c>
      <c r="H8156" t="s">
        <v>54</v>
      </c>
      <c r="I8156">
        <f t="shared" si="255"/>
        <v>5</v>
      </c>
      <c r="J8156">
        <f t="shared" si="256"/>
        <v>0</v>
      </c>
    </row>
    <row r="8157" spans="1:10">
      <c r="A8157" t="s">
        <v>53</v>
      </c>
      <c r="B8157" s="57">
        <v>36666</v>
      </c>
      <c r="C8157">
        <v>2000</v>
      </c>
      <c r="D8157">
        <v>710</v>
      </c>
      <c r="F8157">
        <v>0</v>
      </c>
      <c r="G8157">
        <v>513</v>
      </c>
      <c r="H8157" t="s">
        <v>54</v>
      </c>
      <c r="I8157">
        <f t="shared" si="255"/>
        <v>5</v>
      </c>
      <c r="J8157">
        <f t="shared" si="256"/>
        <v>0</v>
      </c>
    </row>
    <row r="8158" spans="1:10">
      <c r="A8158" t="s">
        <v>53</v>
      </c>
      <c r="B8158" s="57">
        <v>36666</v>
      </c>
      <c r="C8158">
        <v>2000</v>
      </c>
      <c r="D8158">
        <v>710</v>
      </c>
      <c r="F8158">
        <v>5.54</v>
      </c>
      <c r="G8158">
        <v>517</v>
      </c>
      <c r="H8158" t="s">
        <v>54</v>
      </c>
      <c r="I8158">
        <f t="shared" si="255"/>
        <v>5</v>
      </c>
      <c r="J8158">
        <f t="shared" si="256"/>
        <v>0</v>
      </c>
    </row>
    <row r="8159" spans="1:10">
      <c r="A8159" t="s">
        <v>53</v>
      </c>
      <c r="B8159" s="57">
        <v>36666</v>
      </c>
      <c r="C8159">
        <v>2000</v>
      </c>
      <c r="D8159">
        <v>710</v>
      </c>
      <c r="F8159">
        <v>0.34</v>
      </c>
      <c r="G8159">
        <v>518</v>
      </c>
      <c r="H8159" t="s">
        <v>54</v>
      </c>
      <c r="I8159">
        <f t="shared" si="255"/>
        <v>5</v>
      </c>
      <c r="J8159">
        <f t="shared" si="256"/>
        <v>0</v>
      </c>
    </row>
    <row r="8160" spans="1:10">
      <c r="A8160" t="s">
        <v>53</v>
      </c>
      <c r="B8160" s="57">
        <v>36666</v>
      </c>
      <c r="C8160">
        <v>2000</v>
      </c>
      <c r="D8160">
        <v>710</v>
      </c>
      <c r="F8160">
        <v>0.74</v>
      </c>
      <c r="G8160">
        <v>519</v>
      </c>
      <c r="H8160" t="s">
        <v>54</v>
      </c>
      <c r="I8160">
        <f t="shared" si="255"/>
        <v>5</v>
      </c>
      <c r="J8160">
        <f t="shared" si="256"/>
        <v>0</v>
      </c>
    </row>
    <row r="8161" spans="1:10">
      <c r="A8161" t="s">
        <v>53</v>
      </c>
      <c r="B8161" s="57">
        <v>36666</v>
      </c>
      <c r="C8161">
        <v>2000</v>
      </c>
      <c r="D8161">
        <v>710</v>
      </c>
      <c r="F8161">
        <v>0.5</v>
      </c>
      <c r="G8161">
        <v>521</v>
      </c>
      <c r="H8161" t="s">
        <v>54</v>
      </c>
      <c r="I8161">
        <f t="shared" si="255"/>
        <v>5</v>
      </c>
      <c r="J8161">
        <f t="shared" si="256"/>
        <v>0</v>
      </c>
    </row>
    <row r="8162" spans="1:10">
      <c r="A8162" t="s">
        <v>53</v>
      </c>
      <c r="B8162" s="57">
        <v>36666</v>
      </c>
      <c r="C8162">
        <v>2000</v>
      </c>
      <c r="D8162">
        <v>710</v>
      </c>
      <c r="F8162">
        <v>0.76</v>
      </c>
      <c r="G8162">
        <v>523</v>
      </c>
      <c r="H8162" t="s">
        <v>54</v>
      </c>
      <c r="I8162">
        <f t="shared" si="255"/>
        <v>5</v>
      </c>
      <c r="J8162">
        <f t="shared" si="256"/>
        <v>0</v>
      </c>
    </row>
    <row r="8163" spans="1:10">
      <c r="A8163" t="s">
        <v>53</v>
      </c>
      <c r="B8163" s="57">
        <v>36666</v>
      </c>
      <c r="C8163">
        <v>2000</v>
      </c>
      <c r="D8163">
        <v>710</v>
      </c>
      <c r="F8163">
        <v>1.28</v>
      </c>
      <c r="G8163">
        <v>541</v>
      </c>
      <c r="H8163" t="s">
        <v>54</v>
      </c>
      <c r="I8163">
        <f t="shared" si="255"/>
        <v>5</v>
      </c>
      <c r="J8163">
        <f t="shared" si="256"/>
        <v>0</v>
      </c>
    </row>
    <row r="8164" spans="1:10">
      <c r="A8164" t="s">
        <v>53</v>
      </c>
      <c r="B8164" s="57">
        <v>36666</v>
      </c>
      <c r="C8164">
        <v>2000</v>
      </c>
      <c r="D8164">
        <v>710</v>
      </c>
      <c r="F8164">
        <v>0.23</v>
      </c>
      <c r="G8164">
        <v>542</v>
      </c>
      <c r="H8164" t="s">
        <v>54</v>
      </c>
      <c r="I8164">
        <f t="shared" si="255"/>
        <v>5</v>
      </c>
      <c r="J8164">
        <f t="shared" si="256"/>
        <v>0</v>
      </c>
    </row>
    <row r="8165" spans="1:10">
      <c r="A8165" t="s">
        <v>53</v>
      </c>
      <c r="B8165" s="57">
        <v>36666</v>
      </c>
      <c r="C8165">
        <v>2000</v>
      </c>
      <c r="D8165">
        <v>710</v>
      </c>
      <c r="F8165">
        <v>1.1299999999999999</v>
      </c>
      <c r="G8165">
        <v>610</v>
      </c>
      <c r="H8165" t="s">
        <v>18</v>
      </c>
      <c r="I8165">
        <f t="shared" si="255"/>
        <v>5</v>
      </c>
      <c r="J8165">
        <f t="shared" si="256"/>
        <v>0</v>
      </c>
    </row>
    <row r="8166" spans="1:10">
      <c r="A8166" t="s">
        <v>53</v>
      </c>
      <c r="B8166" s="57">
        <v>36666</v>
      </c>
      <c r="C8166">
        <v>2000</v>
      </c>
      <c r="D8166">
        <v>710</v>
      </c>
      <c r="F8166">
        <v>0.05</v>
      </c>
      <c r="G8166">
        <v>620</v>
      </c>
      <c r="H8166" t="s">
        <v>18</v>
      </c>
      <c r="I8166">
        <f t="shared" ref="I8166:I8229" si="257">MONTH(B8166)</f>
        <v>5</v>
      </c>
      <c r="J8166">
        <f t="shared" si="256"/>
        <v>0</v>
      </c>
    </row>
    <row r="8167" spans="1:10">
      <c r="A8167" t="s">
        <v>53</v>
      </c>
      <c r="B8167" s="57">
        <v>36666</v>
      </c>
      <c r="C8167">
        <v>2000</v>
      </c>
      <c r="D8167">
        <v>710</v>
      </c>
      <c r="F8167">
        <v>11.49</v>
      </c>
      <c r="G8167">
        <v>630</v>
      </c>
      <c r="H8167" t="s">
        <v>18</v>
      </c>
      <c r="I8167">
        <f t="shared" si="257"/>
        <v>5</v>
      </c>
      <c r="J8167">
        <f t="shared" si="256"/>
        <v>0</v>
      </c>
    </row>
    <row r="8168" spans="1:10">
      <c r="A8168" t="s">
        <v>53</v>
      </c>
      <c r="B8168" s="57">
        <v>36666</v>
      </c>
      <c r="C8168">
        <v>2000</v>
      </c>
      <c r="D8168">
        <v>710</v>
      </c>
      <c r="F8168">
        <v>2.0299999999999998</v>
      </c>
      <c r="G8168">
        <v>640</v>
      </c>
      <c r="H8168" t="s">
        <v>18</v>
      </c>
      <c r="I8168">
        <f t="shared" si="257"/>
        <v>5</v>
      </c>
      <c r="J8168">
        <f t="shared" si="256"/>
        <v>0</v>
      </c>
    </row>
    <row r="8169" spans="1:10">
      <c r="A8169" t="s">
        <v>53</v>
      </c>
      <c r="B8169" s="57">
        <v>36666</v>
      </c>
      <c r="C8169">
        <v>2000</v>
      </c>
      <c r="D8169">
        <v>710</v>
      </c>
      <c r="F8169">
        <v>0.05</v>
      </c>
      <c r="G8169">
        <v>649</v>
      </c>
      <c r="H8169" t="s">
        <v>55</v>
      </c>
      <c r="I8169">
        <f t="shared" si="257"/>
        <v>5</v>
      </c>
      <c r="J8169">
        <f t="shared" si="256"/>
        <v>0</v>
      </c>
    </row>
    <row r="8170" spans="1:10">
      <c r="A8170" t="s">
        <v>53</v>
      </c>
      <c r="B8170" s="57">
        <v>36666</v>
      </c>
      <c r="C8170">
        <v>2000</v>
      </c>
      <c r="D8170">
        <v>710</v>
      </c>
      <c r="F8170">
        <v>4.84</v>
      </c>
      <c r="G8170">
        <v>650</v>
      </c>
      <c r="H8170" t="s">
        <v>18</v>
      </c>
      <c r="I8170">
        <f t="shared" si="257"/>
        <v>5</v>
      </c>
      <c r="J8170">
        <f t="shared" si="256"/>
        <v>0</v>
      </c>
    </row>
    <row r="8171" spans="1:10">
      <c r="A8171" t="s">
        <v>53</v>
      </c>
      <c r="B8171" s="57">
        <v>36666</v>
      </c>
      <c r="C8171">
        <v>2000</v>
      </c>
      <c r="D8171">
        <v>710</v>
      </c>
      <c r="F8171">
        <v>0.97</v>
      </c>
      <c r="G8171">
        <v>659</v>
      </c>
      <c r="H8171" t="s">
        <v>55</v>
      </c>
      <c r="I8171">
        <f t="shared" si="257"/>
        <v>5</v>
      </c>
      <c r="J8171">
        <f t="shared" si="256"/>
        <v>0</v>
      </c>
    </row>
    <row r="8172" spans="1:10">
      <c r="A8172" t="s">
        <v>53</v>
      </c>
      <c r="B8172" s="57">
        <v>36673</v>
      </c>
      <c r="C8172">
        <v>2000</v>
      </c>
      <c r="D8172">
        <v>710</v>
      </c>
      <c r="E8172">
        <v>5146.1499999999996</v>
      </c>
      <c r="F8172">
        <v>42.01</v>
      </c>
      <c r="G8172">
        <v>610</v>
      </c>
      <c r="H8172" t="s">
        <v>18</v>
      </c>
      <c r="I8172">
        <f t="shared" si="257"/>
        <v>5</v>
      </c>
      <c r="J8172">
        <f t="shared" si="256"/>
        <v>0</v>
      </c>
    </row>
    <row r="8173" spans="1:10">
      <c r="A8173" t="s">
        <v>53</v>
      </c>
      <c r="B8173" s="57">
        <v>36673</v>
      </c>
      <c r="C8173">
        <v>2000</v>
      </c>
      <c r="D8173">
        <v>710</v>
      </c>
      <c r="E8173">
        <v>5346.41</v>
      </c>
      <c r="F8173">
        <v>86.94</v>
      </c>
      <c r="G8173">
        <v>610</v>
      </c>
      <c r="H8173" t="s">
        <v>18</v>
      </c>
      <c r="I8173">
        <f t="shared" si="257"/>
        <v>5</v>
      </c>
      <c r="J8173">
        <f t="shared" si="256"/>
        <v>0</v>
      </c>
    </row>
    <row r="8174" spans="1:10">
      <c r="A8174" t="s">
        <v>53</v>
      </c>
      <c r="B8174" s="57">
        <v>36673</v>
      </c>
      <c r="C8174">
        <v>2000</v>
      </c>
      <c r="D8174">
        <v>710</v>
      </c>
      <c r="E8174">
        <v>5346.41</v>
      </c>
      <c r="F8174">
        <v>36.659999999999997</v>
      </c>
      <c r="G8174">
        <v>620</v>
      </c>
      <c r="H8174" t="s">
        <v>18</v>
      </c>
      <c r="I8174">
        <f t="shared" si="257"/>
        <v>5</v>
      </c>
      <c r="J8174">
        <f t="shared" si="256"/>
        <v>0</v>
      </c>
    </row>
    <row r="8175" spans="1:10">
      <c r="A8175" t="s">
        <v>53</v>
      </c>
      <c r="B8175" s="57">
        <v>36673</v>
      </c>
      <c r="C8175">
        <v>2000</v>
      </c>
      <c r="D8175">
        <v>710</v>
      </c>
      <c r="E8175">
        <v>5346.41</v>
      </c>
      <c r="F8175">
        <v>352.54</v>
      </c>
      <c r="G8175">
        <v>630</v>
      </c>
      <c r="H8175" t="s">
        <v>18</v>
      </c>
      <c r="I8175">
        <f t="shared" si="257"/>
        <v>5</v>
      </c>
      <c r="J8175">
        <f t="shared" si="256"/>
        <v>0</v>
      </c>
    </row>
    <row r="8176" spans="1:10">
      <c r="A8176" t="s">
        <v>53</v>
      </c>
      <c r="B8176" s="57">
        <v>36673</v>
      </c>
      <c r="C8176">
        <v>2000</v>
      </c>
      <c r="D8176">
        <v>710</v>
      </c>
      <c r="E8176">
        <v>5346.41</v>
      </c>
      <c r="F8176">
        <v>69.63</v>
      </c>
      <c r="G8176">
        <v>640</v>
      </c>
      <c r="H8176" t="s">
        <v>18</v>
      </c>
      <c r="I8176">
        <f t="shared" si="257"/>
        <v>5</v>
      </c>
      <c r="J8176">
        <f t="shared" si="256"/>
        <v>0</v>
      </c>
    </row>
    <row r="8177" spans="1:10">
      <c r="A8177" t="s">
        <v>53</v>
      </c>
      <c r="B8177" s="57">
        <v>36673</v>
      </c>
      <c r="C8177">
        <v>2000</v>
      </c>
      <c r="D8177">
        <v>710</v>
      </c>
      <c r="E8177">
        <v>5346.41</v>
      </c>
      <c r="F8177">
        <v>68.099999999999994</v>
      </c>
      <c r="G8177">
        <v>650</v>
      </c>
      <c r="H8177" t="s">
        <v>18</v>
      </c>
      <c r="I8177">
        <f t="shared" si="257"/>
        <v>5</v>
      </c>
      <c r="J8177">
        <f t="shared" si="256"/>
        <v>0</v>
      </c>
    </row>
    <row r="8178" spans="1:10">
      <c r="A8178" t="s">
        <v>53</v>
      </c>
      <c r="B8178" s="57">
        <v>36673</v>
      </c>
      <c r="C8178">
        <v>2000</v>
      </c>
      <c r="D8178">
        <v>710</v>
      </c>
      <c r="E8178">
        <v>5346.41</v>
      </c>
      <c r="F8178">
        <v>8.49</v>
      </c>
      <c r="G8178">
        <v>659</v>
      </c>
      <c r="H8178" t="s">
        <v>55</v>
      </c>
      <c r="I8178">
        <f t="shared" si="257"/>
        <v>5</v>
      </c>
      <c r="J8178">
        <f t="shared" si="256"/>
        <v>0</v>
      </c>
    </row>
    <row r="8179" spans="1:10">
      <c r="A8179" t="s">
        <v>53</v>
      </c>
      <c r="B8179" s="57">
        <v>36673</v>
      </c>
      <c r="C8179">
        <v>2000</v>
      </c>
      <c r="D8179">
        <v>710</v>
      </c>
      <c r="E8179">
        <v>5421.41</v>
      </c>
      <c r="F8179">
        <v>0.41</v>
      </c>
      <c r="G8179">
        <v>513</v>
      </c>
      <c r="H8179" t="s">
        <v>54</v>
      </c>
      <c r="I8179">
        <f t="shared" si="257"/>
        <v>5</v>
      </c>
      <c r="J8179">
        <f t="shared" si="256"/>
        <v>0</v>
      </c>
    </row>
    <row r="8180" spans="1:10">
      <c r="A8180" t="s">
        <v>53</v>
      </c>
      <c r="B8180" s="57">
        <v>36673</v>
      </c>
      <c r="C8180">
        <v>2000</v>
      </c>
      <c r="D8180">
        <v>710</v>
      </c>
      <c r="E8180">
        <v>5421.41</v>
      </c>
      <c r="F8180">
        <v>5.84</v>
      </c>
      <c r="G8180">
        <v>517</v>
      </c>
      <c r="H8180" t="s">
        <v>54</v>
      </c>
      <c r="I8180">
        <f t="shared" si="257"/>
        <v>5</v>
      </c>
      <c r="J8180">
        <f t="shared" si="256"/>
        <v>0</v>
      </c>
    </row>
    <row r="8181" spans="1:10">
      <c r="A8181" t="s">
        <v>53</v>
      </c>
      <c r="B8181" s="57">
        <v>36673</v>
      </c>
      <c r="C8181">
        <v>2000</v>
      </c>
      <c r="D8181">
        <v>710</v>
      </c>
      <c r="E8181">
        <v>5421.41</v>
      </c>
      <c r="F8181">
        <v>11.31</v>
      </c>
      <c r="G8181">
        <v>518</v>
      </c>
      <c r="H8181" t="s">
        <v>54</v>
      </c>
      <c r="I8181">
        <f t="shared" si="257"/>
        <v>5</v>
      </c>
      <c r="J8181">
        <f t="shared" si="256"/>
        <v>0</v>
      </c>
    </row>
    <row r="8182" spans="1:10">
      <c r="A8182" t="s">
        <v>53</v>
      </c>
      <c r="B8182" s="57">
        <v>36673</v>
      </c>
      <c r="C8182">
        <v>2000</v>
      </c>
      <c r="D8182">
        <v>710</v>
      </c>
      <c r="E8182">
        <v>5421.41</v>
      </c>
      <c r="F8182">
        <v>1.27</v>
      </c>
      <c r="G8182">
        <v>519</v>
      </c>
      <c r="H8182" t="s">
        <v>54</v>
      </c>
      <c r="I8182">
        <f t="shared" si="257"/>
        <v>5</v>
      </c>
      <c r="J8182">
        <f t="shared" si="256"/>
        <v>0</v>
      </c>
    </row>
    <row r="8183" spans="1:10">
      <c r="A8183" t="s">
        <v>53</v>
      </c>
      <c r="B8183" s="57">
        <v>36673</v>
      </c>
      <c r="C8183">
        <v>2000</v>
      </c>
      <c r="D8183">
        <v>710</v>
      </c>
      <c r="E8183">
        <v>5421.41</v>
      </c>
      <c r="F8183">
        <v>1.66</v>
      </c>
      <c r="G8183">
        <v>521</v>
      </c>
      <c r="H8183" t="s">
        <v>54</v>
      </c>
      <c r="I8183">
        <f t="shared" si="257"/>
        <v>5</v>
      </c>
      <c r="J8183">
        <f t="shared" si="256"/>
        <v>0</v>
      </c>
    </row>
    <row r="8184" spans="1:10">
      <c r="A8184" t="s">
        <v>53</v>
      </c>
      <c r="B8184" s="57">
        <v>36673</v>
      </c>
      <c r="C8184">
        <v>2000</v>
      </c>
      <c r="D8184">
        <v>710</v>
      </c>
      <c r="E8184">
        <v>5421.41</v>
      </c>
      <c r="F8184">
        <v>0.18</v>
      </c>
      <c r="G8184">
        <v>523</v>
      </c>
      <c r="H8184" t="s">
        <v>54</v>
      </c>
      <c r="I8184">
        <f t="shared" si="257"/>
        <v>5</v>
      </c>
      <c r="J8184">
        <f t="shared" si="256"/>
        <v>0</v>
      </c>
    </row>
    <row r="8185" spans="1:10">
      <c r="A8185" t="s">
        <v>53</v>
      </c>
      <c r="B8185" s="57">
        <v>36673</v>
      </c>
      <c r="C8185">
        <v>2000</v>
      </c>
      <c r="D8185">
        <v>710</v>
      </c>
      <c r="E8185">
        <v>5421.41</v>
      </c>
      <c r="F8185">
        <v>26.03</v>
      </c>
      <c r="G8185">
        <v>541</v>
      </c>
      <c r="H8185" t="s">
        <v>54</v>
      </c>
      <c r="I8185">
        <f t="shared" si="257"/>
        <v>5</v>
      </c>
      <c r="J8185">
        <f t="shared" si="256"/>
        <v>0</v>
      </c>
    </row>
    <row r="8186" spans="1:10">
      <c r="A8186" t="s">
        <v>53</v>
      </c>
      <c r="B8186" s="57">
        <v>36673</v>
      </c>
      <c r="C8186">
        <v>2000</v>
      </c>
      <c r="D8186">
        <v>710</v>
      </c>
      <c r="E8186">
        <v>5421.41</v>
      </c>
      <c r="F8186">
        <v>1.65</v>
      </c>
      <c r="G8186">
        <v>542</v>
      </c>
      <c r="H8186" t="s">
        <v>54</v>
      </c>
      <c r="I8186">
        <f t="shared" si="257"/>
        <v>5</v>
      </c>
      <c r="J8186">
        <f t="shared" si="256"/>
        <v>0</v>
      </c>
    </row>
    <row r="8187" spans="1:10">
      <c r="A8187" t="s">
        <v>53</v>
      </c>
      <c r="B8187" s="57">
        <v>36673</v>
      </c>
      <c r="C8187">
        <v>2000</v>
      </c>
      <c r="D8187">
        <v>710</v>
      </c>
      <c r="E8187">
        <v>5421.41</v>
      </c>
      <c r="F8187">
        <v>10.63</v>
      </c>
      <c r="G8187">
        <v>543</v>
      </c>
      <c r="H8187" t="s">
        <v>54</v>
      </c>
      <c r="I8187">
        <f t="shared" si="257"/>
        <v>5</v>
      </c>
      <c r="J8187">
        <f t="shared" si="256"/>
        <v>0</v>
      </c>
    </row>
    <row r="8188" spans="1:10">
      <c r="A8188" t="s">
        <v>53</v>
      </c>
      <c r="B8188" s="57">
        <v>36673</v>
      </c>
      <c r="C8188">
        <v>2000</v>
      </c>
      <c r="D8188">
        <v>710</v>
      </c>
      <c r="E8188">
        <v>6983.41</v>
      </c>
      <c r="F8188">
        <v>3.03</v>
      </c>
      <c r="G8188">
        <v>517</v>
      </c>
      <c r="H8188" t="s">
        <v>54</v>
      </c>
      <c r="I8188">
        <f t="shared" si="257"/>
        <v>5</v>
      </c>
      <c r="J8188">
        <f t="shared" si="256"/>
        <v>0</v>
      </c>
    </row>
    <row r="8189" spans="1:10">
      <c r="A8189" t="s">
        <v>53</v>
      </c>
      <c r="B8189" s="57">
        <v>36673</v>
      </c>
      <c r="C8189">
        <v>2000</v>
      </c>
      <c r="D8189">
        <v>710</v>
      </c>
      <c r="E8189">
        <v>6983.41</v>
      </c>
      <c r="F8189">
        <v>9.67</v>
      </c>
      <c r="G8189">
        <v>518</v>
      </c>
      <c r="H8189" t="s">
        <v>54</v>
      </c>
      <c r="I8189">
        <f t="shared" si="257"/>
        <v>5</v>
      </c>
      <c r="J8189">
        <f t="shared" si="256"/>
        <v>0</v>
      </c>
    </row>
    <row r="8190" spans="1:10">
      <c r="A8190" t="s">
        <v>53</v>
      </c>
      <c r="B8190" s="57">
        <v>36673</v>
      </c>
      <c r="C8190">
        <v>2000</v>
      </c>
      <c r="D8190">
        <v>710</v>
      </c>
      <c r="E8190">
        <v>6983.41</v>
      </c>
      <c r="F8190">
        <v>4.76</v>
      </c>
      <c r="G8190">
        <v>519</v>
      </c>
      <c r="H8190" t="s">
        <v>54</v>
      </c>
      <c r="I8190">
        <f t="shared" si="257"/>
        <v>5</v>
      </c>
      <c r="J8190">
        <f t="shared" si="256"/>
        <v>0</v>
      </c>
    </row>
    <row r="8191" spans="1:10">
      <c r="A8191" t="s">
        <v>53</v>
      </c>
      <c r="B8191" s="57">
        <v>36673</v>
      </c>
      <c r="C8191">
        <v>2000</v>
      </c>
      <c r="D8191">
        <v>710</v>
      </c>
      <c r="E8191">
        <v>6983.41</v>
      </c>
      <c r="F8191">
        <v>0.08</v>
      </c>
      <c r="G8191">
        <v>521</v>
      </c>
      <c r="H8191" t="s">
        <v>54</v>
      </c>
      <c r="I8191">
        <f t="shared" si="257"/>
        <v>5</v>
      </c>
      <c r="J8191">
        <f t="shared" si="256"/>
        <v>0</v>
      </c>
    </row>
    <row r="8192" spans="1:10">
      <c r="A8192" t="s">
        <v>53</v>
      </c>
      <c r="B8192" s="57">
        <v>36673</v>
      </c>
      <c r="C8192">
        <v>2000</v>
      </c>
      <c r="D8192">
        <v>710</v>
      </c>
      <c r="E8192">
        <v>6983.41</v>
      </c>
      <c r="F8192">
        <v>27.69</v>
      </c>
      <c r="G8192">
        <v>541</v>
      </c>
      <c r="H8192" t="s">
        <v>54</v>
      </c>
      <c r="I8192">
        <f t="shared" si="257"/>
        <v>5</v>
      </c>
      <c r="J8192">
        <f t="shared" si="256"/>
        <v>0</v>
      </c>
    </row>
    <row r="8193" spans="1:10">
      <c r="A8193" t="s">
        <v>53</v>
      </c>
      <c r="B8193" s="57">
        <v>36673</v>
      </c>
      <c r="C8193">
        <v>2000</v>
      </c>
      <c r="D8193">
        <v>710</v>
      </c>
      <c r="E8193">
        <v>6983.41</v>
      </c>
      <c r="F8193">
        <v>23.32</v>
      </c>
      <c r="G8193">
        <v>542</v>
      </c>
      <c r="H8193" t="s">
        <v>54</v>
      </c>
      <c r="I8193">
        <f t="shared" si="257"/>
        <v>5</v>
      </c>
      <c r="J8193">
        <f t="shared" si="256"/>
        <v>0</v>
      </c>
    </row>
    <row r="8194" spans="1:10">
      <c r="A8194" t="s">
        <v>53</v>
      </c>
      <c r="B8194" s="57">
        <v>36673</v>
      </c>
      <c r="C8194">
        <v>2000</v>
      </c>
      <c r="D8194">
        <v>710</v>
      </c>
      <c r="F8194">
        <v>0.01</v>
      </c>
      <c r="G8194">
        <v>513</v>
      </c>
      <c r="H8194" t="s">
        <v>54</v>
      </c>
      <c r="I8194">
        <f t="shared" si="257"/>
        <v>5</v>
      </c>
      <c r="J8194">
        <f t="shared" si="256"/>
        <v>0</v>
      </c>
    </row>
    <row r="8195" spans="1:10">
      <c r="A8195" t="s">
        <v>53</v>
      </c>
      <c r="B8195" s="57">
        <v>36673</v>
      </c>
      <c r="C8195">
        <v>2000</v>
      </c>
      <c r="D8195">
        <v>710</v>
      </c>
      <c r="F8195">
        <v>2.0099999999999998</v>
      </c>
      <c r="G8195">
        <v>517</v>
      </c>
      <c r="H8195" t="s">
        <v>54</v>
      </c>
      <c r="I8195">
        <f t="shared" si="257"/>
        <v>5</v>
      </c>
      <c r="J8195">
        <f t="shared" ref="J8195:J8258" si="258">IF(I8195&lt;7,0,1)</f>
        <v>0</v>
      </c>
    </row>
    <row r="8196" spans="1:10">
      <c r="A8196" t="s">
        <v>53</v>
      </c>
      <c r="B8196" s="57">
        <v>36673</v>
      </c>
      <c r="C8196">
        <v>2000</v>
      </c>
      <c r="D8196">
        <v>710</v>
      </c>
      <c r="F8196">
        <v>1.95</v>
      </c>
      <c r="G8196">
        <v>518</v>
      </c>
      <c r="H8196" t="s">
        <v>54</v>
      </c>
      <c r="I8196">
        <f t="shared" si="257"/>
        <v>5</v>
      </c>
      <c r="J8196">
        <f t="shared" si="258"/>
        <v>0</v>
      </c>
    </row>
    <row r="8197" spans="1:10">
      <c r="A8197" t="s">
        <v>53</v>
      </c>
      <c r="B8197" s="57">
        <v>36673</v>
      </c>
      <c r="C8197">
        <v>2000</v>
      </c>
      <c r="D8197">
        <v>710</v>
      </c>
      <c r="F8197">
        <v>0.55000000000000004</v>
      </c>
      <c r="G8197">
        <v>519</v>
      </c>
      <c r="H8197" t="s">
        <v>54</v>
      </c>
      <c r="I8197">
        <f t="shared" si="257"/>
        <v>5</v>
      </c>
      <c r="J8197">
        <f t="shared" si="258"/>
        <v>0</v>
      </c>
    </row>
    <row r="8198" spans="1:10">
      <c r="A8198" t="s">
        <v>53</v>
      </c>
      <c r="B8198" s="57">
        <v>36673</v>
      </c>
      <c r="C8198">
        <v>2000</v>
      </c>
      <c r="D8198">
        <v>710</v>
      </c>
      <c r="F8198">
        <v>0.88</v>
      </c>
      <c r="G8198">
        <v>521</v>
      </c>
      <c r="H8198" t="s">
        <v>54</v>
      </c>
      <c r="I8198">
        <f t="shared" si="257"/>
        <v>5</v>
      </c>
      <c r="J8198">
        <f t="shared" si="258"/>
        <v>0</v>
      </c>
    </row>
    <row r="8199" spans="1:10">
      <c r="A8199" t="s">
        <v>53</v>
      </c>
      <c r="B8199" s="57">
        <v>36673</v>
      </c>
      <c r="C8199">
        <v>2000</v>
      </c>
      <c r="D8199">
        <v>710</v>
      </c>
      <c r="F8199">
        <v>0.14000000000000001</v>
      </c>
      <c r="G8199">
        <v>523</v>
      </c>
      <c r="H8199" t="s">
        <v>54</v>
      </c>
      <c r="I8199">
        <f t="shared" si="257"/>
        <v>5</v>
      </c>
      <c r="J8199">
        <f t="shared" si="258"/>
        <v>0</v>
      </c>
    </row>
    <row r="8200" spans="1:10">
      <c r="A8200" t="s">
        <v>53</v>
      </c>
      <c r="B8200" s="57">
        <v>36673</v>
      </c>
      <c r="C8200">
        <v>2000</v>
      </c>
      <c r="D8200">
        <v>710</v>
      </c>
      <c r="F8200">
        <v>0.99</v>
      </c>
      <c r="G8200">
        <v>541</v>
      </c>
      <c r="H8200" t="s">
        <v>54</v>
      </c>
      <c r="I8200">
        <f t="shared" si="257"/>
        <v>5</v>
      </c>
      <c r="J8200">
        <f t="shared" si="258"/>
        <v>0</v>
      </c>
    </row>
    <row r="8201" spans="1:10">
      <c r="A8201" t="s">
        <v>53</v>
      </c>
      <c r="B8201" s="57">
        <v>36673</v>
      </c>
      <c r="C8201">
        <v>2000</v>
      </c>
      <c r="D8201">
        <v>710</v>
      </c>
      <c r="F8201">
        <v>0.05</v>
      </c>
      <c r="G8201">
        <v>542</v>
      </c>
      <c r="H8201" t="s">
        <v>54</v>
      </c>
      <c r="I8201">
        <f t="shared" si="257"/>
        <v>5</v>
      </c>
      <c r="J8201">
        <f t="shared" si="258"/>
        <v>0</v>
      </c>
    </row>
    <row r="8202" spans="1:10">
      <c r="A8202" t="s">
        <v>53</v>
      </c>
      <c r="B8202" s="57">
        <v>36673</v>
      </c>
      <c r="C8202">
        <v>2000</v>
      </c>
      <c r="D8202">
        <v>710</v>
      </c>
      <c r="F8202">
        <v>2.36</v>
      </c>
      <c r="G8202">
        <v>610</v>
      </c>
      <c r="H8202" t="s">
        <v>18</v>
      </c>
      <c r="I8202">
        <f t="shared" si="257"/>
        <v>5</v>
      </c>
      <c r="J8202">
        <f t="shared" si="258"/>
        <v>0</v>
      </c>
    </row>
    <row r="8203" spans="1:10">
      <c r="A8203" t="s">
        <v>53</v>
      </c>
      <c r="B8203" s="57">
        <v>36673</v>
      </c>
      <c r="C8203">
        <v>2000</v>
      </c>
      <c r="D8203">
        <v>710</v>
      </c>
      <c r="F8203">
        <v>4.33</v>
      </c>
      <c r="G8203">
        <v>620</v>
      </c>
      <c r="H8203" t="s">
        <v>18</v>
      </c>
      <c r="I8203">
        <f t="shared" si="257"/>
        <v>5</v>
      </c>
      <c r="J8203">
        <f t="shared" si="258"/>
        <v>0</v>
      </c>
    </row>
    <row r="8204" spans="1:10">
      <c r="A8204" t="s">
        <v>53</v>
      </c>
      <c r="B8204" s="57">
        <v>36673</v>
      </c>
      <c r="C8204">
        <v>2000</v>
      </c>
      <c r="D8204">
        <v>710</v>
      </c>
      <c r="F8204">
        <v>4.16</v>
      </c>
      <c r="G8204">
        <v>630</v>
      </c>
      <c r="H8204" t="s">
        <v>18</v>
      </c>
      <c r="I8204">
        <f t="shared" si="257"/>
        <v>5</v>
      </c>
      <c r="J8204">
        <f t="shared" si="258"/>
        <v>0</v>
      </c>
    </row>
    <row r="8205" spans="1:10">
      <c r="A8205" t="s">
        <v>53</v>
      </c>
      <c r="B8205" s="57">
        <v>36673</v>
      </c>
      <c r="C8205">
        <v>2000</v>
      </c>
      <c r="D8205">
        <v>710</v>
      </c>
      <c r="F8205">
        <v>0.84</v>
      </c>
      <c r="G8205">
        <v>640</v>
      </c>
      <c r="H8205" t="s">
        <v>18</v>
      </c>
      <c r="I8205">
        <f t="shared" si="257"/>
        <v>5</v>
      </c>
      <c r="J8205">
        <f t="shared" si="258"/>
        <v>0</v>
      </c>
    </row>
    <row r="8206" spans="1:10">
      <c r="A8206" t="s">
        <v>53</v>
      </c>
      <c r="B8206" s="57">
        <v>36673</v>
      </c>
      <c r="C8206">
        <v>2000</v>
      </c>
      <c r="D8206">
        <v>710</v>
      </c>
      <c r="F8206">
        <v>1.9</v>
      </c>
      <c r="G8206">
        <v>650</v>
      </c>
      <c r="H8206" t="s">
        <v>18</v>
      </c>
      <c r="I8206">
        <f t="shared" si="257"/>
        <v>5</v>
      </c>
      <c r="J8206">
        <f t="shared" si="258"/>
        <v>0</v>
      </c>
    </row>
    <row r="8207" spans="1:10">
      <c r="A8207" t="s">
        <v>53</v>
      </c>
      <c r="B8207" s="57">
        <v>36673</v>
      </c>
      <c r="C8207">
        <v>2000</v>
      </c>
      <c r="D8207">
        <v>710</v>
      </c>
      <c r="F8207">
        <v>0.06</v>
      </c>
      <c r="G8207">
        <v>659</v>
      </c>
      <c r="H8207" t="s">
        <v>55</v>
      </c>
      <c r="I8207">
        <f t="shared" si="257"/>
        <v>5</v>
      </c>
      <c r="J8207">
        <f t="shared" si="258"/>
        <v>0</v>
      </c>
    </row>
    <row r="8208" spans="1:10">
      <c r="A8208" t="s">
        <v>53</v>
      </c>
      <c r="B8208" s="57">
        <v>36680</v>
      </c>
      <c r="C8208">
        <v>2000</v>
      </c>
      <c r="D8208">
        <v>710</v>
      </c>
      <c r="E8208">
        <v>5146.1499999999996</v>
      </c>
      <c r="F8208">
        <v>59.66</v>
      </c>
      <c r="G8208">
        <v>610</v>
      </c>
      <c r="H8208" t="s">
        <v>18</v>
      </c>
      <c r="I8208">
        <f t="shared" si="257"/>
        <v>6</v>
      </c>
      <c r="J8208">
        <f t="shared" si="258"/>
        <v>0</v>
      </c>
    </row>
    <row r="8209" spans="1:10">
      <c r="A8209" t="s">
        <v>53</v>
      </c>
      <c r="B8209" s="57">
        <v>36680</v>
      </c>
      <c r="C8209">
        <v>2000</v>
      </c>
      <c r="D8209">
        <v>710</v>
      </c>
      <c r="E8209">
        <v>5146.1499999999996</v>
      </c>
      <c r="F8209">
        <v>43.96</v>
      </c>
      <c r="G8209">
        <v>620</v>
      </c>
      <c r="H8209" t="s">
        <v>18</v>
      </c>
      <c r="I8209">
        <f t="shared" si="257"/>
        <v>6</v>
      </c>
      <c r="J8209">
        <f t="shared" si="258"/>
        <v>0</v>
      </c>
    </row>
    <row r="8210" spans="1:10">
      <c r="A8210" t="s">
        <v>53</v>
      </c>
      <c r="B8210" s="57">
        <v>36680</v>
      </c>
      <c r="C8210">
        <v>2000</v>
      </c>
      <c r="D8210">
        <v>710</v>
      </c>
      <c r="E8210">
        <v>5346.41</v>
      </c>
      <c r="F8210">
        <v>59.76</v>
      </c>
      <c r="G8210">
        <v>610</v>
      </c>
      <c r="H8210" t="s">
        <v>18</v>
      </c>
      <c r="I8210">
        <f t="shared" si="257"/>
        <v>6</v>
      </c>
      <c r="J8210">
        <f t="shared" si="258"/>
        <v>0</v>
      </c>
    </row>
    <row r="8211" spans="1:10">
      <c r="A8211" t="s">
        <v>53</v>
      </c>
      <c r="B8211" s="57">
        <v>36680</v>
      </c>
      <c r="C8211">
        <v>2000</v>
      </c>
      <c r="D8211">
        <v>710</v>
      </c>
      <c r="E8211">
        <v>5346.41</v>
      </c>
      <c r="F8211">
        <v>54.47</v>
      </c>
      <c r="G8211">
        <v>620</v>
      </c>
      <c r="H8211" t="s">
        <v>18</v>
      </c>
      <c r="I8211">
        <f t="shared" si="257"/>
        <v>6</v>
      </c>
      <c r="J8211">
        <f t="shared" si="258"/>
        <v>0</v>
      </c>
    </row>
    <row r="8212" spans="1:10">
      <c r="A8212" t="s">
        <v>53</v>
      </c>
      <c r="B8212" s="57">
        <v>36680</v>
      </c>
      <c r="C8212">
        <v>2000</v>
      </c>
      <c r="D8212">
        <v>710</v>
      </c>
      <c r="E8212">
        <v>5346.41</v>
      </c>
      <c r="F8212">
        <v>352.74</v>
      </c>
      <c r="G8212">
        <v>630</v>
      </c>
      <c r="H8212" t="s">
        <v>18</v>
      </c>
      <c r="I8212">
        <f t="shared" si="257"/>
        <v>6</v>
      </c>
      <c r="J8212">
        <f t="shared" si="258"/>
        <v>0</v>
      </c>
    </row>
    <row r="8213" spans="1:10">
      <c r="A8213" t="s">
        <v>53</v>
      </c>
      <c r="B8213" s="57">
        <v>36680</v>
      </c>
      <c r="C8213">
        <v>2000</v>
      </c>
      <c r="D8213">
        <v>710</v>
      </c>
      <c r="E8213">
        <v>5346.41</v>
      </c>
      <c r="F8213">
        <v>163.68</v>
      </c>
      <c r="G8213">
        <v>640</v>
      </c>
      <c r="H8213" t="s">
        <v>18</v>
      </c>
      <c r="I8213">
        <f t="shared" si="257"/>
        <v>6</v>
      </c>
      <c r="J8213">
        <f t="shared" si="258"/>
        <v>0</v>
      </c>
    </row>
    <row r="8214" spans="1:10">
      <c r="A8214" t="s">
        <v>53</v>
      </c>
      <c r="B8214" s="57">
        <v>36680</v>
      </c>
      <c r="C8214">
        <v>2000</v>
      </c>
      <c r="D8214">
        <v>710</v>
      </c>
      <c r="E8214">
        <v>5346.41</v>
      </c>
      <c r="F8214">
        <v>135.68</v>
      </c>
      <c r="G8214">
        <v>650</v>
      </c>
      <c r="H8214" t="s">
        <v>18</v>
      </c>
      <c r="I8214">
        <f t="shared" si="257"/>
        <v>6</v>
      </c>
      <c r="J8214">
        <f t="shared" si="258"/>
        <v>0</v>
      </c>
    </row>
    <row r="8215" spans="1:10">
      <c r="A8215" t="s">
        <v>53</v>
      </c>
      <c r="B8215" s="57">
        <v>36680</v>
      </c>
      <c r="C8215">
        <v>2000</v>
      </c>
      <c r="D8215">
        <v>710</v>
      </c>
      <c r="E8215">
        <v>5346.41</v>
      </c>
      <c r="F8215">
        <v>16.239999999999998</v>
      </c>
      <c r="G8215">
        <v>659</v>
      </c>
      <c r="H8215" t="s">
        <v>55</v>
      </c>
      <c r="I8215">
        <f t="shared" si="257"/>
        <v>6</v>
      </c>
      <c r="J8215">
        <f t="shared" si="258"/>
        <v>0</v>
      </c>
    </row>
    <row r="8216" spans="1:10">
      <c r="A8216" t="s">
        <v>53</v>
      </c>
      <c r="B8216" s="57">
        <v>36680</v>
      </c>
      <c r="C8216">
        <v>2000</v>
      </c>
      <c r="D8216">
        <v>710</v>
      </c>
      <c r="E8216">
        <v>5421.41</v>
      </c>
      <c r="F8216">
        <v>2.8</v>
      </c>
      <c r="G8216">
        <v>517</v>
      </c>
      <c r="H8216" t="s">
        <v>54</v>
      </c>
      <c r="I8216">
        <f t="shared" si="257"/>
        <v>6</v>
      </c>
      <c r="J8216">
        <f t="shared" si="258"/>
        <v>0</v>
      </c>
    </row>
    <row r="8217" spans="1:10">
      <c r="A8217" t="s">
        <v>53</v>
      </c>
      <c r="B8217" s="57">
        <v>36680</v>
      </c>
      <c r="C8217">
        <v>2000</v>
      </c>
      <c r="D8217">
        <v>710</v>
      </c>
      <c r="E8217">
        <v>5421.41</v>
      </c>
      <c r="F8217">
        <v>8</v>
      </c>
      <c r="G8217">
        <v>518</v>
      </c>
      <c r="H8217" t="s">
        <v>54</v>
      </c>
      <c r="I8217">
        <f t="shared" si="257"/>
        <v>6</v>
      </c>
      <c r="J8217">
        <f t="shared" si="258"/>
        <v>0</v>
      </c>
    </row>
    <row r="8218" spans="1:10">
      <c r="A8218" t="s">
        <v>53</v>
      </c>
      <c r="B8218" s="57">
        <v>36680</v>
      </c>
      <c r="C8218">
        <v>2000</v>
      </c>
      <c r="D8218">
        <v>710</v>
      </c>
      <c r="E8218">
        <v>5421.41</v>
      </c>
      <c r="F8218">
        <v>0.15</v>
      </c>
      <c r="G8218">
        <v>521</v>
      </c>
      <c r="H8218" t="s">
        <v>54</v>
      </c>
      <c r="I8218">
        <f t="shared" si="257"/>
        <v>6</v>
      </c>
      <c r="J8218">
        <f t="shared" si="258"/>
        <v>0</v>
      </c>
    </row>
    <row r="8219" spans="1:10">
      <c r="A8219" t="s">
        <v>53</v>
      </c>
      <c r="B8219" s="57">
        <v>36680</v>
      </c>
      <c r="C8219">
        <v>2000</v>
      </c>
      <c r="D8219">
        <v>710</v>
      </c>
      <c r="E8219">
        <v>5421.41</v>
      </c>
      <c r="F8219">
        <v>1.1599999999999999</v>
      </c>
      <c r="G8219">
        <v>523</v>
      </c>
      <c r="H8219" t="s">
        <v>54</v>
      </c>
      <c r="I8219">
        <f t="shared" si="257"/>
        <v>6</v>
      </c>
      <c r="J8219">
        <f t="shared" si="258"/>
        <v>0</v>
      </c>
    </row>
    <row r="8220" spans="1:10">
      <c r="A8220" t="s">
        <v>53</v>
      </c>
      <c r="B8220" s="57">
        <v>36680</v>
      </c>
      <c r="C8220">
        <v>2000</v>
      </c>
      <c r="D8220">
        <v>710</v>
      </c>
      <c r="E8220">
        <v>5421.41</v>
      </c>
      <c r="F8220">
        <v>20.43</v>
      </c>
      <c r="G8220">
        <v>541</v>
      </c>
      <c r="H8220" t="s">
        <v>54</v>
      </c>
      <c r="I8220">
        <f t="shared" si="257"/>
        <v>6</v>
      </c>
      <c r="J8220">
        <f t="shared" si="258"/>
        <v>0</v>
      </c>
    </row>
    <row r="8221" spans="1:10">
      <c r="A8221" t="s">
        <v>53</v>
      </c>
      <c r="B8221" s="57">
        <v>36680</v>
      </c>
      <c r="C8221">
        <v>2000</v>
      </c>
      <c r="D8221">
        <v>710</v>
      </c>
      <c r="E8221">
        <v>5421.41</v>
      </c>
      <c r="F8221">
        <v>0.88</v>
      </c>
      <c r="G8221">
        <v>542</v>
      </c>
      <c r="H8221" t="s">
        <v>54</v>
      </c>
      <c r="I8221">
        <f t="shared" si="257"/>
        <v>6</v>
      </c>
      <c r="J8221">
        <f t="shared" si="258"/>
        <v>0</v>
      </c>
    </row>
    <row r="8222" spans="1:10">
      <c r="A8222" t="s">
        <v>53</v>
      </c>
      <c r="B8222" s="57">
        <v>36680</v>
      </c>
      <c r="C8222">
        <v>2000</v>
      </c>
      <c r="D8222">
        <v>710</v>
      </c>
      <c r="E8222">
        <v>5421.41</v>
      </c>
      <c r="F8222">
        <v>9.51</v>
      </c>
      <c r="G8222">
        <v>543</v>
      </c>
      <c r="H8222" t="s">
        <v>54</v>
      </c>
      <c r="I8222">
        <f t="shared" si="257"/>
        <v>6</v>
      </c>
      <c r="J8222">
        <f t="shared" si="258"/>
        <v>0</v>
      </c>
    </row>
    <row r="8223" spans="1:10">
      <c r="A8223" t="s">
        <v>53</v>
      </c>
      <c r="B8223" s="57">
        <v>36680</v>
      </c>
      <c r="C8223">
        <v>2000</v>
      </c>
      <c r="D8223">
        <v>710</v>
      </c>
      <c r="E8223">
        <v>6983.41</v>
      </c>
      <c r="F8223">
        <v>5.28</v>
      </c>
      <c r="G8223">
        <v>518</v>
      </c>
      <c r="H8223" t="s">
        <v>54</v>
      </c>
      <c r="I8223">
        <f t="shared" si="257"/>
        <v>6</v>
      </c>
      <c r="J8223">
        <f t="shared" si="258"/>
        <v>0</v>
      </c>
    </row>
    <row r="8224" spans="1:10">
      <c r="A8224" t="s">
        <v>53</v>
      </c>
      <c r="B8224" s="57">
        <v>36680</v>
      </c>
      <c r="C8224">
        <v>2000</v>
      </c>
      <c r="D8224">
        <v>710</v>
      </c>
      <c r="E8224">
        <v>6983.41</v>
      </c>
      <c r="F8224">
        <v>3.77</v>
      </c>
      <c r="G8224">
        <v>519</v>
      </c>
      <c r="H8224" t="s">
        <v>54</v>
      </c>
      <c r="I8224">
        <f t="shared" si="257"/>
        <v>6</v>
      </c>
      <c r="J8224">
        <f t="shared" si="258"/>
        <v>0</v>
      </c>
    </row>
    <row r="8225" spans="1:10">
      <c r="A8225" t="s">
        <v>53</v>
      </c>
      <c r="B8225" s="57">
        <v>36680</v>
      </c>
      <c r="C8225">
        <v>2000</v>
      </c>
      <c r="D8225">
        <v>710</v>
      </c>
      <c r="E8225">
        <v>6983.41</v>
      </c>
      <c r="F8225">
        <v>1.47</v>
      </c>
      <c r="G8225">
        <v>541</v>
      </c>
      <c r="H8225" t="s">
        <v>54</v>
      </c>
      <c r="I8225">
        <f t="shared" si="257"/>
        <v>6</v>
      </c>
      <c r="J8225">
        <f t="shared" si="258"/>
        <v>0</v>
      </c>
    </row>
    <row r="8226" spans="1:10">
      <c r="A8226" t="s">
        <v>53</v>
      </c>
      <c r="B8226" s="57">
        <v>36680</v>
      </c>
      <c r="C8226">
        <v>2000</v>
      </c>
      <c r="D8226">
        <v>710</v>
      </c>
      <c r="E8226">
        <v>6983.41</v>
      </c>
      <c r="F8226">
        <v>2.5299999999999998</v>
      </c>
      <c r="G8226">
        <v>542</v>
      </c>
      <c r="H8226" t="s">
        <v>54</v>
      </c>
      <c r="I8226">
        <f t="shared" si="257"/>
        <v>6</v>
      </c>
      <c r="J8226">
        <f t="shared" si="258"/>
        <v>0</v>
      </c>
    </row>
    <row r="8227" spans="1:10">
      <c r="A8227" t="s">
        <v>53</v>
      </c>
      <c r="B8227" s="57">
        <v>36680</v>
      </c>
      <c r="C8227">
        <v>2000</v>
      </c>
      <c r="D8227">
        <v>710</v>
      </c>
      <c r="F8227">
        <v>0.05</v>
      </c>
      <c r="G8227">
        <v>517</v>
      </c>
      <c r="H8227" t="s">
        <v>54</v>
      </c>
      <c r="I8227">
        <f t="shared" si="257"/>
        <v>6</v>
      </c>
      <c r="J8227">
        <f t="shared" si="258"/>
        <v>0</v>
      </c>
    </row>
    <row r="8228" spans="1:10">
      <c r="A8228" t="s">
        <v>53</v>
      </c>
      <c r="B8228" s="57">
        <v>36680</v>
      </c>
      <c r="C8228">
        <v>2000</v>
      </c>
      <c r="D8228">
        <v>710</v>
      </c>
      <c r="F8228">
        <v>0.24</v>
      </c>
      <c r="G8228">
        <v>518</v>
      </c>
      <c r="H8228" t="s">
        <v>54</v>
      </c>
      <c r="I8228">
        <f t="shared" si="257"/>
        <v>6</v>
      </c>
      <c r="J8228">
        <f t="shared" si="258"/>
        <v>0</v>
      </c>
    </row>
    <row r="8229" spans="1:10">
      <c r="A8229" t="s">
        <v>53</v>
      </c>
      <c r="B8229" s="57">
        <v>36680</v>
      </c>
      <c r="C8229">
        <v>2000</v>
      </c>
      <c r="D8229">
        <v>710</v>
      </c>
      <c r="F8229">
        <v>0.01</v>
      </c>
      <c r="G8229">
        <v>519</v>
      </c>
      <c r="H8229" t="s">
        <v>54</v>
      </c>
      <c r="I8229">
        <f t="shared" si="257"/>
        <v>6</v>
      </c>
      <c r="J8229">
        <f t="shared" si="258"/>
        <v>0</v>
      </c>
    </row>
    <row r="8230" spans="1:10">
      <c r="A8230" t="s">
        <v>53</v>
      </c>
      <c r="B8230" s="57">
        <v>36680</v>
      </c>
      <c r="C8230">
        <v>2000</v>
      </c>
      <c r="D8230">
        <v>710</v>
      </c>
      <c r="F8230">
        <v>0.01</v>
      </c>
      <c r="G8230">
        <v>521</v>
      </c>
      <c r="H8230" t="s">
        <v>54</v>
      </c>
      <c r="I8230">
        <f t="shared" ref="I8230:I8293" si="259">MONTH(B8230)</f>
        <v>6</v>
      </c>
      <c r="J8230">
        <f t="shared" si="258"/>
        <v>0</v>
      </c>
    </row>
    <row r="8231" spans="1:10">
      <c r="A8231" t="s">
        <v>53</v>
      </c>
      <c r="B8231" s="57">
        <v>36680</v>
      </c>
      <c r="C8231">
        <v>2000</v>
      </c>
      <c r="D8231">
        <v>710</v>
      </c>
      <c r="F8231">
        <v>0.02</v>
      </c>
      <c r="G8231">
        <v>523</v>
      </c>
      <c r="H8231" t="s">
        <v>54</v>
      </c>
      <c r="I8231">
        <f t="shared" si="259"/>
        <v>6</v>
      </c>
      <c r="J8231">
        <f t="shared" si="258"/>
        <v>0</v>
      </c>
    </row>
    <row r="8232" spans="1:10">
      <c r="A8232" t="s">
        <v>53</v>
      </c>
      <c r="B8232" s="57">
        <v>36680</v>
      </c>
      <c r="C8232">
        <v>2000</v>
      </c>
      <c r="D8232">
        <v>710</v>
      </c>
      <c r="F8232">
        <v>2.59</v>
      </c>
      <c r="G8232">
        <v>541</v>
      </c>
      <c r="H8232" t="s">
        <v>54</v>
      </c>
      <c r="I8232">
        <f t="shared" si="259"/>
        <v>6</v>
      </c>
      <c r="J8232">
        <f t="shared" si="258"/>
        <v>0</v>
      </c>
    </row>
    <row r="8233" spans="1:10">
      <c r="A8233" t="s">
        <v>53</v>
      </c>
      <c r="B8233" s="57">
        <v>36680</v>
      </c>
      <c r="C8233">
        <v>2000</v>
      </c>
      <c r="D8233">
        <v>710</v>
      </c>
      <c r="F8233">
        <v>0.03</v>
      </c>
      <c r="G8233">
        <v>542</v>
      </c>
      <c r="H8233" t="s">
        <v>54</v>
      </c>
      <c r="I8233">
        <f t="shared" si="259"/>
        <v>6</v>
      </c>
      <c r="J8233">
        <f t="shared" si="258"/>
        <v>0</v>
      </c>
    </row>
    <row r="8234" spans="1:10">
      <c r="A8234" t="s">
        <v>53</v>
      </c>
      <c r="B8234" s="57">
        <v>36680</v>
      </c>
      <c r="C8234">
        <v>2000</v>
      </c>
      <c r="D8234">
        <v>710</v>
      </c>
      <c r="F8234">
        <v>5.0599999999999996</v>
      </c>
      <c r="G8234">
        <v>610</v>
      </c>
      <c r="H8234" t="s">
        <v>18</v>
      </c>
      <c r="I8234">
        <f t="shared" si="259"/>
        <v>6</v>
      </c>
      <c r="J8234">
        <f t="shared" si="258"/>
        <v>0</v>
      </c>
    </row>
    <row r="8235" spans="1:10">
      <c r="A8235" t="s">
        <v>53</v>
      </c>
      <c r="B8235" s="57">
        <v>36680</v>
      </c>
      <c r="C8235">
        <v>2000</v>
      </c>
      <c r="D8235">
        <v>710</v>
      </c>
      <c r="F8235">
        <v>0.54</v>
      </c>
      <c r="G8235">
        <v>620</v>
      </c>
      <c r="H8235" t="s">
        <v>18</v>
      </c>
      <c r="I8235">
        <f t="shared" si="259"/>
        <v>6</v>
      </c>
      <c r="J8235">
        <f t="shared" si="258"/>
        <v>0</v>
      </c>
    </row>
    <row r="8236" spans="1:10">
      <c r="A8236" t="s">
        <v>53</v>
      </c>
      <c r="B8236" s="57">
        <v>36680</v>
      </c>
      <c r="C8236">
        <v>2000</v>
      </c>
      <c r="D8236">
        <v>710</v>
      </c>
      <c r="F8236">
        <v>25.51</v>
      </c>
      <c r="G8236">
        <v>630</v>
      </c>
      <c r="H8236" t="s">
        <v>18</v>
      </c>
      <c r="I8236">
        <f t="shared" si="259"/>
        <v>6</v>
      </c>
      <c r="J8236">
        <f t="shared" si="258"/>
        <v>0</v>
      </c>
    </row>
    <row r="8237" spans="1:10">
      <c r="A8237" t="s">
        <v>53</v>
      </c>
      <c r="B8237" s="57">
        <v>36680</v>
      </c>
      <c r="C8237">
        <v>2000</v>
      </c>
      <c r="D8237">
        <v>710</v>
      </c>
      <c r="F8237">
        <v>4.1100000000000003</v>
      </c>
      <c r="G8237">
        <v>640</v>
      </c>
      <c r="H8237" t="s">
        <v>18</v>
      </c>
      <c r="I8237">
        <f t="shared" si="259"/>
        <v>6</v>
      </c>
      <c r="J8237">
        <f t="shared" si="258"/>
        <v>0</v>
      </c>
    </row>
    <row r="8238" spans="1:10">
      <c r="A8238" t="s">
        <v>53</v>
      </c>
      <c r="B8238" s="57">
        <v>36680</v>
      </c>
      <c r="C8238">
        <v>2000</v>
      </c>
      <c r="D8238">
        <v>710</v>
      </c>
      <c r="F8238">
        <v>4.6100000000000003</v>
      </c>
      <c r="G8238">
        <v>650</v>
      </c>
      <c r="H8238" t="s">
        <v>18</v>
      </c>
      <c r="I8238">
        <f t="shared" si="259"/>
        <v>6</v>
      </c>
      <c r="J8238">
        <f t="shared" si="258"/>
        <v>0</v>
      </c>
    </row>
    <row r="8239" spans="1:10">
      <c r="A8239" t="s">
        <v>53</v>
      </c>
      <c r="B8239" s="57">
        <v>36680</v>
      </c>
      <c r="C8239">
        <v>2000</v>
      </c>
      <c r="D8239">
        <v>710</v>
      </c>
      <c r="F8239">
        <v>0.4</v>
      </c>
      <c r="G8239">
        <v>659</v>
      </c>
      <c r="H8239" t="s">
        <v>55</v>
      </c>
      <c r="I8239">
        <f t="shared" si="259"/>
        <v>6</v>
      </c>
      <c r="J8239">
        <f t="shared" si="258"/>
        <v>0</v>
      </c>
    </row>
    <row r="8240" spans="1:10">
      <c r="A8240" t="s">
        <v>53</v>
      </c>
      <c r="B8240" s="57">
        <v>36687</v>
      </c>
      <c r="C8240">
        <v>2000</v>
      </c>
      <c r="D8240">
        <v>710</v>
      </c>
      <c r="E8240">
        <v>5146.1499999999996</v>
      </c>
      <c r="F8240">
        <v>86.28</v>
      </c>
      <c r="G8240">
        <v>610</v>
      </c>
      <c r="H8240" t="s">
        <v>18</v>
      </c>
      <c r="I8240">
        <f t="shared" si="259"/>
        <v>6</v>
      </c>
      <c r="J8240">
        <f t="shared" si="258"/>
        <v>0</v>
      </c>
    </row>
    <row r="8241" spans="1:10">
      <c r="A8241" t="s">
        <v>53</v>
      </c>
      <c r="B8241" s="57">
        <v>36687</v>
      </c>
      <c r="C8241">
        <v>2000</v>
      </c>
      <c r="D8241">
        <v>710</v>
      </c>
      <c r="E8241">
        <v>5146.1499999999996</v>
      </c>
      <c r="F8241">
        <v>48.75</v>
      </c>
      <c r="G8241">
        <v>620</v>
      </c>
      <c r="H8241" t="s">
        <v>18</v>
      </c>
      <c r="I8241">
        <f t="shared" si="259"/>
        <v>6</v>
      </c>
      <c r="J8241">
        <f t="shared" si="258"/>
        <v>0</v>
      </c>
    </row>
    <row r="8242" spans="1:10">
      <c r="A8242" t="s">
        <v>53</v>
      </c>
      <c r="B8242" s="57">
        <v>36687</v>
      </c>
      <c r="C8242">
        <v>2000</v>
      </c>
      <c r="D8242">
        <v>710</v>
      </c>
      <c r="E8242">
        <v>5146.1499999999996</v>
      </c>
      <c r="F8242">
        <v>33.72</v>
      </c>
      <c r="G8242">
        <v>630</v>
      </c>
      <c r="H8242" t="s">
        <v>18</v>
      </c>
      <c r="I8242">
        <f t="shared" si="259"/>
        <v>6</v>
      </c>
      <c r="J8242">
        <f t="shared" si="258"/>
        <v>0</v>
      </c>
    </row>
    <row r="8243" spans="1:10">
      <c r="A8243" t="s">
        <v>53</v>
      </c>
      <c r="B8243" s="57">
        <v>36687</v>
      </c>
      <c r="C8243">
        <v>2000</v>
      </c>
      <c r="D8243">
        <v>710</v>
      </c>
      <c r="E8243">
        <v>5146.1499999999996</v>
      </c>
      <c r="F8243">
        <v>4.6100000000000003</v>
      </c>
      <c r="G8243">
        <v>640</v>
      </c>
      <c r="H8243" t="s">
        <v>18</v>
      </c>
      <c r="I8243">
        <f t="shared" si="259"/>
        <v>6</v>
      </c>
      <c r="J8243">
        <f t="shared" si="258"/>
        <v>0</v>
      </c>
    </row>
    <row r="8244" spans="1:10">
      <c r="A8244" t="s">
        <v>53</v>
      </c>
      <c r="B8244" s="57">
        <v>36687</v>
      </c>
      <c r="C8244">
        <v>2000</v>
      </c>
      <c r="D8244">
        <v>710</v>
      </c>
      <c r="E8244">
        <v>5146.1499999999996</v>
      </c>
      <c r="F8244">
        <v>6.28</v>
      </c>
      <c r="G8244">
        <v>650</v>
      </c>
      <c r="H8244" t="s">
        <v>18</v>
      </c>
      <c r="I8244">
        <f t="shared" si="259"/>
        <v>6</v>
      </c>
      <c r="J8244">
        <f t="shared" si="258"/>
        <v>0</v>
      </c>
    </row>
    <row r="8245" spans="1:10">
      <c r="A8245" t="s">
        <v>53</v>
      </c>
      <c r="B8245" s="57">
        <v>36687</v>
      </c>
      <c r="C8245">
        <v>2000</v>
      </c>
      <c r="D8245">
        <v>710</v>
      </c>
      <c r="E8245">
        <v>5346.41</v>
      </c>
      <c r="F8245">
        <v>26.51</v>
      </c>
      <c r="G8245">
        <v>610</v>
      </c>
      <c r="H8245" t="s">
        <v>18</v>
      </c>
      <c r="I8245">
        <f t="shared" si="259"/>
        <v>6</v>
      </c>
      <c r="J8245">
        <f t="shared" si="258"/>
        <v>0</v>
      </c>
    </row>
    <row r="8246" spans="1:10">
      <c r="A8246" t="s">
        <v>53</v>
      </c>
      <c r="B8246" s="57">
        <v>36687</v>
      </c>
      <c r="C8246">
        <v>2000</v>
      </c>
      <c r="D8246">
        <v>710</v>
      </c>
      <c r="E8246">
        <v>5346.41</v>
      </c>
      <c r="F8246">
        <v>2.56</v>
      </c>
      <c r="G8246">
        <v>620</v>
      </c>
      <c r="H8246" t="s">
        <v>18</v>
      </c>
      <c r="I8246">
        <f t="shared" si="259"/>
        <v>6</v>
      </c>
      <c r="J8246">
        <f t="shared" si="258"/>
        <v>0</v>
      </c>
    </row>
    <row r="8247" spans="1:10">
      <c r="A8247" t="s">
        <v>53</v>
      </c>
      <c r="B8247" s="57">
        <v>36687</v>
      </c>
      <c r="C8247">
        <v>2000</v>
      </c>
      <c r="D8247">
        <v>710</v>
      </c>
      <c r="E8247">
        <v>5346.41</v>
      </c>
      <c r="F8247">
        <v>87.45</v>
      </c>
      <c r="G8247">
        <v>630</v>
      </c>
      <c r="H8247" t="s">
        <v>18</v>
      </c>
      <c r="I8247">
        <f t="shared" si="259"/>
        <v>6</v>
      </c>
      <c r="J8247">
        <f t="shared" si="258"/>
        <v>0</v>
      </c>
    </row>
    <row r="8248" spans="1:10">
      <c r="A8248" t="s">
        <v>53</v>
      </c>
      <c r="B8248" s="57">
        <v>36687</v>
      </c>
      <c r="C8248">
        <v>2000</v>
      </c>
      <c r="D8248">
        <v>710</v>
      </c>
      <c r="E8248">
        <v>5346.41</v>
      </c>
      <c r="F8248">
        <v>40.33</v>
      </c>
      <c r="G8248">
        <v>640</v>
      </c>
      <c r="H8248" t="s">
        <v>18</v>
      </c>
      <c r="I8248">
        <f t="shared" si="259"/>
        <v>6</v>
      </c>
      <c r="J8248">
        <f t="shared" si="258"/>
        <v>0</v>
      </c>
    </row>
    <row r="8249" spans="1:10">
      <c r="A8249" t="s">
        <v>53</v>
      </c>
      <c r="B8249" s="57">
        <v>36687</v>
      </c>
      <c r="C8249">
        <v>2000</v>
      </c>
      <c r="D8249">
        <v>710</v>
      </c>
      <c r="E8249">
        <v>5346.41</v>
      </c>
      <c r="F8249">
        <v>124.49</v>
      </c>
      <c r="G8249">
        <v>650</v>
      </c>
      <c r="H8249" t="s">
        <v>18</v>
      </c>
      <c r="I8249">
        <f t="shared" si="259"/>
        <v>6</v>
      </c>
      <c r="J8249">
        <f t="shared" si="258"/>
        <v>0</v>
      </c>
    </row>
    <row r="8250" spans="1:10">
      <c r="A8250" t="s">
        <v>53</v>
      </c>
      <c r="B8250" s="57">
        <v>36687</v>
      </c>
      <c r="C8250">
        <v>2000</v>
      </c>
      <c r="D8250">
        <v>710</v>
      </c>
      <c r="E8250">
        <v>5346.41</v>
      </c>
      <c r="F8250">
        <v>60.67</v>
      </c>
      <c r="G8250">
        <v>659</v>
      </c>
      <c r="H8250" t="s">
        <v>55</v>
      </c>
      <c r="I8250">
        <f t="shared" si="259"/>
        <v>6</v>
      </c>
      <c r="J8250">
        <f t="shared" si="258"/>
        <v>0</v>
      </c>
    </row>
    <row r="8251" spans="1:10">
      <c r="A8251" t="s">
        <v>53</v>
      </c>
      <c r="B8251" s="57">
        <v>36687</v>
      </c>
      <c r="C8251">
        <v>2000</v>
      </c>
      <c r="D8251">
        <v>710</v>
      </c>
      <c r="E8251">
        <v>5421.41</v>
      </c>
      <c r="F8251">
        <v>1.49</v>
      </c>
      <c r="G8251">
        <v>517</v>
      </c>
      <c r="H8251" t="s">
        <v>54</v>
      </c>
      <c r="I8251">
        <f t="shared" si="259"/>
        <v>6</v>
      </c>
      <c r="J8251">
        <f t="shared" si="258"/>
        <v>0</v>
      </c>
    </row>
    <row r="8252" spans="1:10">
      <c r="A8252" t="s">
        <v>53</v>
      </c>
      <c r="B8252" s="57">
        <v>36687</v>
      </c>
      <c r="C8252">
        <v>2000</v>
      </c>
      <c r="D8252">
        <v>710</v>
      </c>
      <c r="E8252">
        <v>5421.41</v>
      </c>
      <c r="F8252">
        <v>0.21</v>
      </c>
      <c r="G8252">
        <v>519</v>
      </c>
      <c r="H8252" t="s">
        <v>54</v>
      </c>
      <c r="I8252">
        <f t="shared" si="259"/>
        <v>6</v>
      </c>
      <c r="J8252">
        <f t="shared" si="258"/>
        <v>0</v>
      </c>
    </row>
    <row r="8253" spans="1:10">
      <c r="A8253" t="s">
        <v>53</v>
      </c>
      <c r="B8253" s="57">
        <v>36687</v>
      </c>
      <c r="C8253">
        <v>2000</v>
      </c>
      <c r="D8253">
        <v>710</v>
      </c>
      <c r="E8253">
        <v>5421.41</v>
      </c>
      <c r="F8253">
        <v>0.38</v>
      </c>
      <c r="G8253">
        <v>523</v>
      </c>
      <c r="H8253" t="s">
        <v>54</v>
      </c>
      <c r="I8253">
        <f t="shared" si="259"/>
        <v>6</v>
      </c>
      <c r="J8253">
        <f t="shared" si="258"/>
        <v>0</v>
      </c>
    </row>
    <row r="8254" spans="1:10">
      <c r="A8254" t="s">
        <v>53</v>
      </c>
      <c r="B8254" s="57">
        <v>36687</v>
      </c>
      <c r="C8254">
        <v>2000</v>
      </c>
      <c r="D8254">
        <v>710</v>
      </c>
      <c r="E8254">
        <v>5421.41</v>
      </c>
      <c r="F8254">
        <v>3.05</v>
      </c>
      <c r="G8254">
        <v>541</v>
      </c>
      <c r="H8254" t="s">
        <v>54</v>
      </c>
      <c r="I8254">
        <f t="shared" si="259"/>
        <v>6</v>
      </c>
      <c r="J8254">
        <f t="shared" si="258"/>
        <v>0</v>
      </c>
    </row>
    <row r="8255" spans="1:10">
      <c r="A8255" t="s">
        <v>53</v>
      </c>
      <c r="B8255" s="57">
        <v>36687</v>
      </c>
      <c r="C8255">
        <v>2000</v>
      </c>
      <c r="D8255">
        <v>710</v>
      </c>
      <c r="E8255">
        <v>5421.41</v>
      </c>
      <c r="F8255">
        <v>2.57</v>
      </c>
      <c r="G8255">
        <v>542</v>
      </c>
      <c r="H8255" t="s">
        <v>54</v>
      </c>
      <c r="I8255">
        <f t="shared" si="259"/>
        <v>6</v>
      </c>
      <c r="J8255">
        <f t="shared" si="258"/>
        <v>0</v>
      </c>
    </row>
    <row r="8256" spans="1:10">
      <c r="A8256" t="s">
        <v>53</v>
      </c>
      <c r="B8256" s="57">
        <v>36687</v>
      </c>
      <c r="C8256">
        <v>2000</v>
      </c>
      <c r="D8256">
        <v>710</v>
      </c>
      <c r="E8256">
        <v>5421.41</v>
      </c>
      <c r="F8256">
        <v>9.18</v>
      </c>
      <c r="G8256">
        <v>543</v>
      </c>
      <c r="H8256" t="s">
        <v>54</v>
      </c>
      <c r="I8256">
        <f t="shared" si="259"/>
        <v>6</v>
      </c>
      <c r="J8256">
        <f t="shared" si="258"/>
        <v>0</v>
      </c>
    </row>
    <row r="8257" spans="1:10">
      <c r="A8257" t="s">
        <v>53</v>
      </c>
      <c r="B8257" s="57">
        <v>36687</v>
      </c>
      <c r="C8257">
        <v>2000</v>
      </c>
      <c r="D8257">
        <v>710</v>
      </c>
      <c r="E8257">
        <v>6983.41</v>
      </c>
      <c r="F8257">
        <v>4.43</v>
      </c>
      <c r="G8257">
        <v>519</v>
      </c>
      <c r="H8257" t="s">
        <v>54</v>
      </c>
      <c r="I8257">
        <f t="shared" si="259"/>
        <v>6</v>
      </c>
      <c r="J8257">
        <f t="shared" si="258"/>
        <v>0</v>
      </c>
    </row>
    <row r="8258" spans="1:10">
      <c r="A8258" t="s">
        <v>53</v>
      </c>
      <c r="B8258" s="57">
        <v>36687</v>
      </c>
      <c r="C8258">
        <v>2000</v>
      </c>
      <c r="D8258">
        <v>710</v>
      </c>
      <c r="E8258">
        <v>6983.41</v>
      </c>
      <c r="F8258">
        <v>10.77</v>
      </c>
      <c r="G8258">
        <v>541</v>
      </c>
      <c r="H8258" t="s">
        <v>54</v>
      </c>
      <c r="I8258">
        <f t="shared" si="259"/>
        <v>6</v>
      </c>
      <c r="J8258">
        <f t="shared" si="258"/>
        <v>0</v>
      </c>
    </row>
    <row r="8259" spans="1:10">
      <c r="A8259" t="s">
        <v>53</v>
      </c>
      <c r="B8259" s="57">
        <v>36687</v>
      </c>
      <c r="C8259">
        <v>2000</v>
      </c>
      <c r="D8259">
        <v>710</v>
      </c>
      <c r="E8259">
        <v>6983.41</v>
      </c>
      <c r="F8259">
        <v>5.31</v>
      </c>
      <c r="G8259">
        <v>542</v>
      </c>
      <c r="H8259" t="s">
        <v>54</v>
      </c>
      <c r="I8259">
        <f t="shared" si="259"/>
        <v>6</v>
      </c>
      <c r="J8259">
        <f t="shared" ref="J8259:J8322" si="260">IF(I8259&lt;7,0,1)</f>
        <v>0</v>
      </c>
    </row>
    <row r="8260" spans="1:10">
      <c r="A8260" t="s">
        <v>53</v>
      </c>
      <c r="B8260" s="57">
        <v>36687</v>
      </c>
      <c r="C8260">
        <v>2000</v>
      </c>
      <c r="D8260">
        <v>710</v>
      </c>
      <c r="F8260">
        <v>0.38</v>
      </c>
      <c r="G8260">
        <v>517</v>
      </c>
      <c r="H8260" t="s">
        <v>54</v>
      </c>
      <c r="I8260">
        <f t="shared" si="259"/>
        <v>6</v>
      </c>
      <c r="J8260">
        <f t="shared" si="260"/>
        <v>0</v>
      </c>
    </row>
    <row r="8261" spans="1:10">
      <c r="A8261" t="s">
        <v>53</v>
      </c>
      <c r="B8261" s="57">
        <v>36687</v>
      </c>
      <c r="C8261">
        <v>2000</v>
      </c>
      <c r="D8261">
        <v>710</v>
      </c>
      <c r="F8261">
        <v>5.35</v>
      </c>
      <c r="G8261">
        <v>519</v>
      </c>
      <c r="H8261" t="s">
        <v>54</v>
      </c>
      <c r="I8261">
        <f t="shared" si="259"/>
        <v>6</v>
      </c>
      <c r="J8261">
        <f t="shared" si="260"/>
        <v>0</v>
      </c>
    </row>
    <row r="8262" spans="1:10">
      <c r="A8262" t="s">
        <v>53</v>
      </c>
      <c r="B8262" s="57">
        <v>36687</v>
      </c>
      <c r="C8262">
        <v>2000</v>
      </c>
      <c r="D8262">
        <v>710</v>
      </c>
      <c r="F8262">
        <v>0.08</v>
      </c>
      <c r="G8262">
        <v>521</v>
      </c>
      <c r="H8262" t="s">
        <v>54</v>
      </c>
      <c r="I8262">
        <f t="shared" si="259"/>
        <v>6</v>
      </c>
      <c r="J8262">
        <f t="shared" si="260"/>
        <v>0</v>
      </c>
    </row>
    <row r="8263" spans="1:10">
      <c r="A8263" t="s">
        <v>53</v>
      </c>
      <c r="B8263" s="57">
        <v>36687</v>
      </c>
      <c r="C8263">
        <v>2000</v>
      </c>
      <c r="D8263">
        <v>710</v>
      </c>
      <c r="F8263">
        <v>0.05</v>
      </c>
      <c r="G8263">
        <v>523</v>
      </c>
      <c r="H8263" t="s">
        <v>54</v>
      </c>
      <c r="I8263">
        <f t="shared" si="259"/>
        <v>6</v>
      </c>
      <c r="J8263">
        <f t="shared" si="260"/>
        <v>0</v>
      </c>
    </row>
    <row r="8264" spans="1:10">
      <c r="A8264" t="s">
        <v>53</v>
      </c>
      <c r="B8264" s="57">
        <v>36687</v>
      </c>
      <c r="C8264">
        <v>2000</v>
      </c>
      <c r="D8264">
        <v>710</v>
      </c>
      <c r="F8264">
        <v>0.73</v>
      </c>
      <c r="G8264">
        <v>541</v>
      </c>
      <c r="H8264" t="s">
        <v>54</v>
      </c>
      <c r="I8264">
        <f t="shared" si="259"/>
        <v>6</v>
      </c>
      <c r="J8264">
        <f t="shared" si="260"/>
        <v>0</v>
      </c>
    </row>
    <row r="8265" spans="1:10">
      <c r="A8265" t="s">
        <v>53</v>
      </c>
      <c r="B8265" s="57">
        <v>36687</v>
      </c>
      <c r="C8265">
        <v>2000</v>
      </c>
      <c r="D8265">
        <v>710</v>
      </c>
      <c r="F8265">
        <v>0.04</v>
      </c>
      <c r="G8265">
        <v>542</v>
      </c>
      <c r="H8265" t="s">
        <v>54</v>
      </c>
      <c r="I8265">
        <f t="shared" si="259"/>
        <v>6</v>
      </c>
      <c r="J8265">
        <f t="shared" si="260"/>
        <v>0</v>
      </c>
    </row>
    <row r="8266" spans="1:10">
      <c r="A8266" t="s">
        <v>53</v>
      </c>
      <c r="B8266" s="57">
        <v>36687</v>
      </c>
      <c r="C8266">
        <v>2000</v>
      </c>
      <c r="D8266">
        <v>710</v>
      </c>
      <c r="F8266">
        <v>1.36</v>
      </c>
      <c r="G8266">
        <v>610</v>
      </c>
      <c r="H8266" t="s">
        <v>18</v>
      </c>
      <c r="I8266">
        <f t="shared" si="259"/>
        <v>6</v>
      </c>
      <c r="J8266">
        <f t="shared" si="260"/>
        <v>0</v>
      </c>
    </row>
    <row r="8267" spans="1:10">
      <c r="A8267" t="s">
        <v>53</v>
      </c>
      <c r="B8267" s="57">
        <v>36687</v>
      </c>
      <c r="C8267">
        <v>2000</v>
      </c>
      <c r="D8267">
        <v>710</v>
      </c>
      <c r="F8267">
        <v>1.85</v>
      </c>
      <c r="G8267">
        <v>620</v>
      </c>
      <c r="H8267" t="s">
        <v>18</v>
      </c>
      <c r="I8267">
        <f t="shared" si="259"/>
        <v>6</v>
      </c>
      <c r="J8267">
        <f t="shared" si="260"/>
        <v>0</v>
      </c>
    </row>
    <row r="8268" spans="1:10">
      <c r="A8268" t="s">
        <v>53</v>
      </c>
      <c r="B8268" s="57">
        <v>36687</v>
      </c>
      <c r="C8268">
        <v>2000</v>
      </c>
      <c r="D8268">
        <v>710</v>
      </c>
      <c r="F8268">
        <v>3.07</v>
      </c>
      <c r="G8268">
        <v>630</v>
      </c>
      <c r="H8268" t="s">
        <v>18</v>
      </c>
      <c r="I8268">
        <f t="shared" si="259"/>
        <v>6</v>
      </c>
      <c r="J8268">
        <f t="shared" si="260"/>
        <v>0</v>
      </c>
    </row>
    <row r="8269" spans="1:10">
      <c r="A8269" t="s">
        <v>53</v>
      </c>
      <c r="B8269" s="57">
        <v>36687</v>
      </c>
      <c r="C8269">
        <v>2000</v>
      </c>
      <c r="D8269">
        <v>710</v>
      </c>
      <c r="F8269">
        <v>1.53</v>
      </c>
      <c r="G8269">
        <v>640</v>
      </c>
      <c r="H8269" t="s">
        <v>18</v>
      </c>
      <c r="I8269">
        <f t="shared" si="259"/>
        <v>6</v>
      </c>
      <c r="J8269">
        <f t="shared" si="260"/>
        <v>0</v>
      </c>
    </row>
    <row r="8270" spans="1:10">
      <c r="A8270" t="s">
        <v>53</v>
      </c>
      <c r="B8270" s="57">
        <v>36687</v>
      </c>
      <c r="C8270">
        <v>2000</v>
      </c>
      <c r="D8270">
        <v>710</v>
      </c>
      <c r="F8270">
        <v>0</v>
      </c>
      <c r="G8270">
        <v>649</v>
      </c>
      <c r="H8270" t="s">
        <v>55</v>
      </c>
      <c r="I8270">
        <f t="shared" si="259"/>
        <v>6</v>
      </c>
      <c r="J8270">
        <f t="shared" si="260"/>
        <v>0</v>
      </c>
    </row>
    <row r="8271" spans="1:10">
      <c r="A8271" t="s">
        <v>53</v>
      </c>
      <c r="B8271" s="57">
        <v>36687</v>
      </c>
      <c r="C8271">
        <v>2000</v>
      </c>
      <c r="D8271">
        <v>710</v>
      </c>
      <c r="F8271">
        <v>8.4499999999999993</v>
      </c>
      <c r="G8271">
        <v>650</v>
      </c>
      <c r="H8271" t="s">
        <v>18</v>
      </c>
      <c r="I8271">
        <f t="shared" si="259"/>
        <v>6</v>
      </c>
      <c r="J8271">
        <f t="shared" si="260"/>
        <v>0</v>
      </c>
    </row>
    <row r="8272" spans="1:10">
      <c r="A8272" t="s">
        <v>53</v>
      </c>
      <c r="B8272" s="57">
        <v>36687</v>
      </c>
      <c r="C8272">
        <v>2000</v>
      </c>
      <c r="D8272">
        <v>710</v>
      </c>
      <c r="F8272">
        <v>0.22</v>
      </c>
      <c r="G8272">
        <v>659</v>
      </c>
      <c r="H8272" t="s">
        <v>55</v>
      </c>
      <c r="I8272">
        <f t="shared" si="259"/>
        <v>6</v>
      </c>
      <c r="J8272">
        <f t="shared" si="260"/>
        <v>0</v>
      </c>
    </row>
    <row r="8273" spans="1:10">
      <c r="A8273" t="s">
        <v>53</v>
      </c>
      <c r="B8273" s="57">
        <v>36694</v>
      </c>
      <c r="C8273">
        <v>2000</v>
      </c>
      <c r="D8273">
        <v>710</v>
      </c>
      <c r="E8273">
        <v>5146.1499999999996</v>
      </c>
      <c r="F8273">
        <v>50.99</v>
      </c>
      <c r="G8273">
        <v>610</v>
      </c>
      <c r="H8273" t="s">
        <v>18</v>
      </c>
      <c r="I8273">
        <f t="shared" si="259"/>
        <v>6</v>
      </c>
      <c r="J8273">
        <f t="shared" si="260"/>
        <v>0</v>
      </c>
    </row>
    <row r="8274" spans="1:10">
      <c r="A8274" t="s">
        <v>53</v>
      </c>
      <c r="B8274" s="57">
        <v>36694</v>
      </c>
      <c r="C8274">
        <v>2000</v>
      </c>
      <c r="D8274">
        <v>710</v>
      </c>
      <c r="E8274">
        <v>5146.1499999999996</v>
      </c>
      <c r="F8274">
        <v>28.07</v>
      </c>
      <c r="G8274">
        <v>620</v>
      </c>
      <c r="H8274" t="s">
        <v>18</v>
      </c>
      <c r="I8274">
        <f t="shared" si="259"/>
        <v>6</v>
      </c>
      <c r="J8274">
        <f t="shared" si="260"/>
        <v>0</v>
      </c>
    </row>
    <row r="8275" spans="1:10">
      <c r="A8275" t="s">
        <v>53</v>
      </c>
      <c r="B8275" s="57">
        <v>36694</v>
      </c>
      <c r="C8275">
        <v>2000</v>
      </c>
      <c r="D8275">
        <v>710</v>
      </c>
      <c r="E8275">
        <v>5146.1499999999996</v>
      </c>
      <c r="F8275">
        <v>65.69</v>
      </c>
      <c r="G8275">
        <v>630</v>
      </c>
      <c r="H8275" t="s">
        <v>18</v>
      </c>
      <c r="I8275">
        <f t="shared" si="259"/>
        <v>6</v>
      </c>
      <c r="J8275">
        <f t="shared" si="260"/>
        <v>0</v>
      </c>
    </row>
    <row r="8276" spans="1:10">
      <c r="A8276" t="s">
        <v>53</v>
      </c>
      <c r="B8276" s="57">
        <v>36694</v>
      </c>
      <c r="C8276">
        <v>2000</v>
      </c>
      <c r="D8276">
        <v>710</v>
      </c>
      <c r="E8276">
        <v>5146.1499999999996</v>
      </c>
      <c r="F8276">
        <v>39.340000000000003</v>
      </c>
      <c r="G8276">
        <v>650</v>
      </c>
      <c r="H8276" t="s">
        <v>18</v>
      </c>
      <c r="I8276">
        <f t="shared" si="259"/>
        <v>6</v>
      </c>
      <c r="J8276">
        <f t="shared" si="260"/>
        <v>0</v>
      </c>
    </row>
    <row r="8277" spans="1:10">
      <c r="A8277" t="s">
        <v>53</v>
      </c>
      <c r="B8277" s="57">
        <v>36694</v>
      </c>
      <c r="C8277">
        <v>2000</v>
      </c>
      <c r="D8277">
        <v>710</v>
      </c>
      <c r="E8277">
        <v>5346.41</v>
      </c>
      <c r="F8277">
        <v>14.03</v>
      </c>
      <c r="G8277">
        <v>610</v>
      </c>
      <c r="H8277" t="s">
        <v>18</v>
      </c>
      <c r="I8277">
        <f t="shared" si="259"/>
        <v>6</v>
      </c>
      <c r="J8277">
        <f t="shared" si="260"/>
        <v>0</v>
      </c>
    </row>
    <row r="8278" spans="1:10">
      <c r="A8278" t="s">
        <v>53</v>
      </c>
      <c r="B8278" s="57">
        <v>36694</v>
      </c>
      <c r="C8278">
        <v>2000</v>
      </c>
      <c r="D8278">
        <v>710</v>
      </c>
      <c r="E8278">
        <v>5346.41</v>
      </c>
      <c r="F8278">
        <v>135.66999999999999</v>
      </c>
      <c r="G8278">
        <v>630</v>
      </c>
      <c r="H8278" t="s">
        <v>18</v>
      </c>
      <c r="I8278">
        <f t="shared" si="259"/>
        <v>6</v>
      </c>
      <c r="J8278">
        <f t="shared" si="260"/>
        <v>0</v>
      </c>
    </row>
    <row r="8279" spans="1:10">
      <c r="A8279" t="s">
        <v>53</v>
      </c>
      <c r="B8279" s="57">
        <v>36694</v>
      </c>
      <c r="C8279">
        <v>2000</v>
      </c>
      <c r="D8279">
        <v>710</v>
      </c>
      <c r="E8279">
        <v>5346.41</v>
      </c>
      <c r="F8279">
        <v>20.32</v>
      </c>
      <c r="G8279">
        <v>640</v>
      </c>
      <c r="H8279" t="s">
        <v>18</v>
      </c>
      <c r="I8279">
        <f t="shared" si="259"/>
        <v>6</v>
      </c>
      <c r="J8279">
        <f t="shared" si="260"/>
        <v>0</v>
      </c>
    </row>
    <row r="8280" spans="1:10">
      <c r="A8280" t="s">
        <v>53</v>
      </c>
      <c r="B8280" s="57">
        <v>36694</v>
      </c>
      <c r="C8280">
        <v>2000</v>
      </c>
      <c r="D8280">
        <v>710</v>
      </c>
      <c r="E8280">
        <v>5346.41</v>
      </c>
      <c r="F8280">
        <v>91.8</v>
      </c>
      <c r="G8280">
        <v>650</v>
      </c>
      <c r="H8280" t="s">
        <v>18</v>
      </c>
      <c r="I8280">
        <f t="shared" si="259"/>
        <v>6</v>
      </c>
      <c r="J8280">
        <f t="shared" si="260"/>
        <v>0</v>
      </c>
    </row>
    <row r="8281" spans="1:10">
      <c r="A8281" t="s">
        <v>53</v>
      </c>
      <c r="B8281" s="57">
        <v>36694</v>
      </c>
      <c r="C8281">
        <v>2000</v>
      </c>
      <c r="D8281">
        <v>710</v>
      </c>
      <c r="E8281">
        <v>5346.41</v>
      </c>
      <c r="F8281">
        <v>42.03</v>
      </c>
      <c r="G8281">
        <v>659</v>
      </c>
      <c r="H8281" t="s">
        <v>55</v>
      </c>
      <c r="I8281">
        <f t="shared" si="259"/>
        <v>6</v>
      </c>
      <c r="J8281">
        <f t="shared" si="260"/>
        <v>0</v>
      </c>
    </row>
    <row r="8282" spans="1:10">
      <c r="A8282" t="s">
        <v>53</v>
      </c>
      <c r="B8282" s="57">
        <v>36694</v>
      </c>
      <c r="C8282">
        <v>2000</v>
      </c>
      <c r="D8282">
        <v>710</v>
      </c>
      <c r="E8282">
        <v>5421.41</v>
      </c>
      <c r="F8282">
        <v>5.99</v>
      </c>
      <c r="G8282">
        <v>517</v>
      </c>
      <c r="H8282" t="s">
        <v>54</v>
      </c>
      <c r="I8282">
        <f t="shared" si="259"/>
        <v>6</v>
      </c>
      <c r="J8282">
        <f t="shared" si="260"/>
        <v>0</v>
      </c>
    </row>
    <row r="8283" spans="1:10">
      <c r="A8283" t="s">
        <v>53</v>
      </c>
      <c r="B8283" s="57">
        <v>36694</v>
      </c>
      <c r="C8283">
        <v>2000</v>
      </c>
      <c r="D8283">
        <v>710</v>
      </c>
      <c r="E8283">
        <v>5421.41</v>
      </c>
      <c r="F8283">
        <v>0.33</v>
      </c>
      <c r="G8283">
        <v>518</v>
      </c>
      <c r="H8283" t="s">
        <v>54</v>
      </c>
      <c r="I8283">
        <f t="shared" si="259"/>
        <v>6</v>
      </c>
      <c r="J8283">
        <f t="shared" si="260"/>
        <v>0</v>
      </c>
    </row>
    <row r="8284" spans="1:10">
      <c r="A8284" t="s">
        <v>53</v>
      </c>
      <c r="B8284" s="57">
        <v>36694</v>
      </c>
      <c r="C8284">
        <v>2000</v>
      </c>
      <c r="D8284">
        <v>710</v>
      </c>
      <c r="E8284">
        <v>5421.41</v>
      </c>
      <c r="F8284">
        <v>4.1900000000000004</v>
      </c>
      <c r="G8284">
        <v>519</v>
      </c>
      <c r="H8284" t="s">
        <v>54</v>
      </c>
      <c r="I8284">
        <f t="shared" si="259"/>
        <v>6</v>
      </c>
      <c r="J8284">
        <f t="shared" si="260"/>
        <v>0</v>
      </c>
    </row>
    <row r="8285" spans="1:10">
      <c r="A8285" t="s">
        <v>53</v>
      </c>
      <c r="B8285" s="57">
        <v>36694</v>
      </c>
      <c r="C8285">
        <v>2000</v>
      </c>
      <c r="D8285">
        <v>710</v>
      </c>
      <c r="E8285">
        <v>5421.41</v>
      </c>
      <c r="F8285">
        <v>6.29</v>
      </c>
      <c r="G8285">
        <v>541</v>
      </c>
      <c r="H8285" t="s">
        <v>54</v>
      </c>
      <c r="I8285">
        <f t="shared" si="259"/>
        <v>6</v>
      </c>
      <c r="J8285">
        <f t="shared" si="260"/>
        <v>0</v>
      </c>
    </row>
    <row r="8286" spans="1:10">
      <c r="A8286" t="s">
        <v>53</v>
      </c>
      <c r="B8286" s="57">
        <v>36694</v>
      </c>
      <c r="C8286">
        <v>2000</v>
      </c>
      <c r="D8286">
        <v>710</v>
      </c>
      <c r="E8286">
        <v>5421.41</v>
      </c>
      <c r="F8286">
        <v>8.24</v>
      </c>
      <c r="G8286">
        <v>542</v>
      </c>
      <c r="H8286" t="s">
        <v>54</v>
      </c>
      <c r="I8286">
        <f t="shared" si="259"/>
        <v>6</v>
      </c>
      <c r="J8286">
        <f t="shared" si="260"/>
        <v>0</v>
      </c>
    </row>
    <row r="8287" spans="1:10">
      <c r="A8287" t="s">
        <v>53</v>
      </c>
      <c r="B8287" s="57">
        <v>36694</v>
      </c>
      <c r="C8287">
        <v>2000</v>
      </c>
      <c r="D8287">
        <v>710</v>
      </c>
      <c r="E8287">
        <v>6983.41</v>
      </c>
      <c r="F8287">
        <v>0.44</v>
      </c>
      <c r="G8287">
        <v>519</v>
      </c>
      <c r="H8287" t="s">
        <v>54</v>
      </c>
      <c r="I8287">
        <f t="shared" si="259"/>
        <v>6</v>
      </c>
      <c r="J8287">
        <f t="shared" si="260"/>
        <v>0</v>
      </c>
    </row>
    <row r="8288" spans="1:10">
      <c r="A8288" t="s">
        <v>53</v>
      </c>
      <c r="B8288" s="57">
        <v>36694</v>
      </c>
      <c r="C8288">
        <v>2000</v>
      </c>
      <c r="D8288">
        <v>710</v>
      </c>
      <c r="E8288">
        <v>6983.41</v>
      </c>
      <c r="F8288">
        <v>3.75</v>
      </c>
      <c r="G8288">
        <v>541</v>
      </c>
      <c r="H8288" t="s">
        <v>54</v>
      </c>
      <c r="I8288">
        <f t="shared" si="259"/>
        <v>6</v>
      </c>
      <c r="J8288">
        <f t="shared" si="260"/>
        <v>0</v>
      </c>
    </row>
    <row r="8289" spans="1:10">
      <c r="A8289" t="s">
        <v>53</v>
      </c>
      <c r="B8289" s="57">
        <v>36694</v>
      </c>
      <c r="C8289">
        <v>2000</v>
      </c>
      <c r="D8289">
        <v>710</v>
      </c>
      <c r="E8289">
        <v>6983.41</v>
      </c>
      <c r="F8289">
        <v>1.36</v>
      </c>
      <c r="G8289">
        <v>542</v>
      </c>
      <c r="H8289" t="s">
        <v>54</v>
      </c>
      <c r="I8289">
        <f t="shared" si="259"/>
        <v>6</v>
      </c>
      <c r="J8289">
        <f t="shared" si="260"/>
        <v>0</v>
      </c>
    </row>
    <row r="8290" spans="1:10">
      <c r="A8290" t="s">
        <v>53</v>
      </c>
      <c r="B8290" s="57">
        <v>36694</v>
      </c>
      <c r="C8290">
        <v>2000</v>
      </c>
      <c r="D8290">
        <v>710</v>
      </c>
      <c r="F8290">
        <v>2.54</v>
      </c>
      <c r="G8290">
        <v>517</v>
      </c>
      <c r="H8290" t="s">
        <v>54</v>
      </c>
      <c r="I8290">
        <f t="shared" si="259"/>
        <v>6</v>
      </c>
      <c r="J8290">
        <f t="shared" si="260"/>
        <v>0</v>
      </c>
    </row>
    <row r="8291" spans="1:10">
      <c r="A8291" t="s">
        <v>53</v>
      </c>
      <c r="B8291" s="57">
        <v>36694</v>
      </c>
      <c r="C8291">
        <v>2000</v>
      </c>
      <c r="D8291">
        <v>710</v>
      </c>
      <c r="F8291">
        <v>5.36</v>
      </c>
      <c r="G8291">
        <v>519</v>
      </c>
      <c r="H8291" t="s">
        <v>54</v>
      </c>
      <c r="I8291">
        <f t="shared" si="259"/>
        <v>6</v>
      </c>
      <c r="J8291">
        <f t="shared" si="260"/>
        <v>0</v>
      </c>
    </row>
    <row r="8292" spans="1:10">
      <c r="A8292" t="s">
        <v>53</v>
      </c>
      <c r="B8292" s="57">
        <v>36694</v>
      </c>
      <c r="C8292">
        <v>2000</v>
      </c>
      <c r="D8292">
        <v>710</v>
      </c>
      <c r="F8292">
        <v>1</v>
      </c>
      <c r="G8292">
        <v>521</v>
      </c>
      <c r="H8292" t="s">
        <v>54</v>
      </c>
      <c r="I8292">
        <f t="shared" si="259"/>
        <v>6</v>
      </c>
      <c r="J8292">
        <f t="shared" si="260"/>
        <v>0</v>
      </c>
    </row>
    <row r="8293" spans="1:10">
      <c r="A8293" t="s">
        <v>53</v>
      </c>
      <c r="B8293" s="57">
        <v>36694</v>
      </c>
      <c r="C8293">
        <v>2000</v>
      </c>
      <c r="D8293">
        <v>710</v>
      </c>
      <c r="F8293">
        <v>0</v>
      </c>
      <c r="G8293">
        <v>524</v>
      </c>
      <c r="H8293" t="s">
        <v>54</v>
      </c>
      <c r="I8293">
        <f t="shared" si="259"/>
        <v>6</v>
      </c>
      <c r="J8293">
        <f t="shared" si="260"/>
        <v>0</v>
      </c>
    </row>
    <row r="8294" spans="1:10">
      <c r="A8294" t="s">
        <v>53</v>
      </c>
      <c r="B8294" s="57">
        <v>36694</v>
      </c>
      <c r="C8294">
        <v>2000</v>
      </c>
      <c r="D8294">
        <v>710</v>
      </c>
      <c r="F8294">
        <v>0.1</v>
      </c>
      <c r="G8294">
        <v>541</v>
      </c>
      <c r="H8294" t="s">
        <v>54</v>
      </c>
      <c r="I8294">
        <f t="shared" ref="I8294:I8357" si="261">MONTH(B8294)</f>
        <v>6</v>
      </c>
      <c r="J8294">
        <f t="shared" si="260"/>
        <v>0</v>
      </c>
    </row>
    <row r="8295" spans="1:10">
      <c r="A8295" t="s">
        <v>53</v>
      </c>
      <c r="B8295" s="57">
        <v>36694</v>
      </c>
      <c r="C8295">
        <v>2000</v>
      </c>
      <c r="D8295">
        <v>710</v>
      </c>
      <c r="F8295">
        <v>0.44</v>
      </c>
      <c r="G8295">
        <v>542</v>
      </c>
      <c r="H8295" t="s">
        <v>54</v>
      </c>
      <c r="I8295">
        <f t="shared" si="261"/>
        <v>6</v>
      </c>
      <c r="J8295">
        <f t="shared" si="260"/>
        <v>0</v>
      </c>
    </row>
    <row r="8296" spans="1:10">
      <c r="A8296" t="s">
        <v>53</v>
      </c>
      <c r="B8296" s="57">
        <v>36694</v>
      </c>
      <c r="C8296">
        <v>2000</v>
      </c>
      <c r="D8296">
        <v>710</v>
      </c>
      <c r="F8296">
        <v>0.63</v>
      </c>
      <c r="G8296">
        <v>610</v>
      </c>
      <c r="H8296" t="s">
        <v>18</v>
      </c>
      <c r="I8296">
        <f t="shared" si="261"/>
        <v>6</v>
      </c>
      <c r="J8296">
        <f t="shared" si="260"/>
        <v>0</v>
      </c>
    </row>
    <row r="8297" spans="1:10">
      <c r="A8297" t="s">
        <v>53</v>
      </c>
      <c r="B8297" s="57">
        <v>36694</v>
      </c>
      <c r="C8297">
        <v>2000</v>
      </c>
      <c r="D8297">
        <v>710</v>
      </c>
      <c r="F8297">
        <v>0</v>
      </c>
      <c r="G8297">
        <v>620</v>
      </c>
      <c r="H8297" t="s">
        <v>18</v>
      </c>
      <c r="I8297">
        <f t="shared" si="261"/>
        <v>6</v>
      </c>
      <c r="J8297">
        <f t="shared" si="260"/>
        <v>0</v>
      </c>
    </row>
    <row r="8298" spans="1:10">
      <c r="A8298" t="s">
        <v>53</v>
      </c>
      <c r="B8298" s="57">
        <v>36694</v>
      </c>
      <c r="C8298">
        <v>2000</v>
      </c>
      <c r="D8298">
        <v>710</v>
      </c>
      <c r="F8298">
        <v>6.52</v>
      </c>
      <c r="G8298">
        <v>630</v>
      </c>
      <c r="H8298" t="s">
        <v>18</v>
      </c>
      <c r="I8298">
        <f t="shared" si="261"/>
        <v>6</v>
      </c>
      <c r="J8298">
        <f t="shared" si="260"/>
        <v>0</v>
      </c>
    </row>
    <row r="8299" spans="1:10">
      <c r="A8299" t="s">
        <v>53</v>
      </c>
      <c r="B8299" s="57">
        <v>36694</v>
      </c>
      <c r="C8299">
        <v>2000</v>
      </c>
      <c r="D8299">
        <v>710</v>
      </c>
      <c r="F8299">
        <v>0.68</v>
      </c>
      <c r="G8299">
        <v>640</v>
      </c>
      <c r="H8299" t="s">
        <v>18</v>
      </c>
      <c r="I8299">
        <f t="shared" si="261"/>
        <v>6</v>
      </c>
      <c r="J8299">
        <f t="shared" si="260"/>
        <v>0</v>
      </c>
    </row>
    <row r="8300" spans="1:10">
      <c r="A8300" t="s">
        <v>53</v>
      </c>
      <c r="B8300" s="57">
        <v>36694</v>
      </c>
      <c r="C8300">
        <v>2000</v>
      </c>
      <c r="D8300">
        <v>710</v>
      </c>
      <c r="F8300">
        <v>0.01</v>
      </c>
      <c r="G8300">
        <v>649</v>
      </c>
      <c r="H8300" t="s">
        <v>55</v>
      </c>
      <c r="I8300">
        <f t="shared" si="261"/>
        <v>6</v>
      </c>
      <c r="J8300">
        <f t="shared" si="260"/>
        <v>0</v>
      </c>
    </row>
    <row r="8301" spans="1:10">
      <c r="A8301" t="s">
        <v>53</v>
      </c>
      <c r="B8301" s="57">
        <v>36694</v>
      </c>
      <c r="C8301">
        <v>2000</v>
      </c>
      <c r="D8301">
        <v>710</v>
      </c>
      <c r="F8301">
        <v>4.76</v>
      </c>
      <c r="G8301">
        <v>650</v>
      </c>
      <c r="H8301" t="s">
        <v>18</v>
      </c>
      <c r="I8301">
        <f t="shared" si="261"/>
        <v>6</v>
      </c>
      <c r="J8301">
        <f t="shared" si="260"/>
        <v>0</v>
      </c>
    </row>
    <row r="8302" spans="1:10">
      <c r="A8302" t="s">
        <v>53</v>
      </c>
      <c r="B8302" s="57">
        <v>36694</v>
      </c>
      <c r="C8302">
        <v>2000</v>
      </c>
      <c r="D8302">
        <v>710</v>
      </c>
      <c r="F8302">
        <v>1.56</v>
      </c>
      <c r="G8302">
        <v>659</v>
      </c>
      <c r="H8302" t="s">
        <v>55</v>
      </c>
      <c r="I8302">
        <f t="shared" si="261"/>
        <v>6</v>
      </c>
      <c r="J8302">
        <f t="shared" si="260"/>
        <v>0</v>
      </c>
    </row>
    <row r="8303" spans="1:10">
      <c r="A8303" t="s">
        <v>53</v>
      </c>
      <c r="B8303" s="57">
        <v>36701</v>
      </c>
      <c r="C8303">
        <v>2000</v>
      </c>
      <c r="D8303">
        <v>710</v>
      </c>
      <c r="E8303">
        <v>5146.1499999999996</v>
      </c>
      <c r="F8303">
        <v>24.75</v>
      </c>
      <c r="G8303">
        <v>610</v>
      </c>
      <c r="H8303" t="s">
        <v>18</v>
      </c>
      <c r="I8303">
        <f t="shared" si="261"/>
        <v>6</v>
      </c>
      <c r="J8303">
        <f t="shared" si="260"/>
        <v>0</v>
      </c>
    </row>
    <row r="8304" spans="1:10">
      <c r="A8304" t="s">
        <v>53</v>
      </c>
      <c r="B8304" s="57">
        <v>36701</v>
      </c>
      <c r="C8304">
        <v>2000</v>
      </c>
      <c r="D8304">
        <v>710</v>
      </c>
      <c r="E8304">
        <v>5146.1499999999996</v>
      </c>
      <c r="F8304">
        <v>9.99</v>
      </c>
      <c r="G8304">
        <v>620</v>
      </c>
      <c r="H8304" t="s">
        <v>18</v>
      </c>
      <c r="I8304">
        <f t="shared" si="261"/>
        <v>6</v>
      </c>
      <c r="J8304">
        <f t="shared" si="260"/>
        <v>0</v>
      </c>
    </row>
    <row r="8305" spans="1:10">
      <c r="A8305" t="s">
        <v>53</v>
      </c>
      <c r="B8305" s="57">
        <v>36701</v>
      </c>
      <c r="C8305">
        <v>2000</v>
      </c>
      <c r="D8305">
        <v>710</v>
      </c>
      <c r="E8305">
        <v>5146.1499999999996</v>
      </c>
      <c r="F8305">
        <v>25.86</v>
      </c>
      <c r="G8305">
        <v>630</v>
      </c>
      <c r="H8305" t="s">
        <v>18</v>
      </c>
      <c r="I8305">
        <f t="shared" si="261"/>
        <v>6</v>
      </c>
      <c r="J8305">
        <f t="shared" si="260"/>
        <v>0</v>
      </c>
    </row>
    <row r="8306" spans="1:10">
      <c r="A8306" t="s">
        <v>53</v>
      </c>
      <c r="B8306" s="57">
        <v>36701</v>
      </c>
      <c r="C8306">
        <v>2000</v>
      </c>
      <c r="D8306">
        <v>710</v>
      </c>
      <c r="E8306">
        <v>5146.1499999999996</v>
      </c>
      <c r="F8306">
        <v>27.25</v>
      </c>
      <c r="G8306">
        <v>640</v>
      </c>
      <c r="H8306" t="s">
        <v>18</v>
      </c>
      <c r="I8306">
        <f t="shared" si="261"/>
        <v>6</v>
      </c>
      <c r="J8306">
        <f t="shared" si="260"/>
        <v>0</v>
      </c>
    </row>
    <row r="8307" spans="1:10">
      <c r="A8307" t="s">
        <v>53</v>
      </c>
      <c r="B8307" s="57">
        <v>36701</v>
      </c>
      <c r="C8307">
        <v>2000</v>
      </c>
      <c r="D8307">
        <v>710</v>
      </c>
      <c r="E8307">
        <v>5146.1499999999996</v>
      </c>
      <c r="F8307">
        <v>32.83</v>
      </c>
      <c r="G8307">
        <v>650</v>
      </c>
      <c r="H8307" t="s">
        <v>18</v>
      </c>
      <c r="I8307">
        <f t="shared" si="261"/>
        <v>6</v>
      </c>
      <c r="J8307">
        <f t="shared" si="260"/>
        <v>0</v>
      </c>
    </row>
    <row r="8308" spans="1:10">
      <c r="A8308" t="s">
        <v>53</v>
      </c>
      <c r="B8308" s="57">
        <v>36701</v>
      </c>
      <c r="C8308">
        <v>2000</v>
      </c>
      <c r="D8308">
        <v>710</v>
      </c>
      <c r="E8308">
        <v>5346.41</v>
      </c>
      <c r="F8308">
        <v>47.82</v>
      </c>
      <c r="G8308">
        <v>610</v>
      </c>
      <c r="H8308" t="s">
        <v>18</v>
      </c>
      <c r="I8308">
        <f t="shared" si="261"/>
        <v>6</v>
      </c>
      <c r="J8308">
        <f t="shared" si="260"/>
        <v>0</v>
      </c>
    </row>
    <row r="8309" spans="1:10">
      <c r="A8309" t="s">
        <v>53</v>
      </c>
      <c r="B8309" s="57">
        <v>36701</v>
      </c>
      <c r="C8309">
        <v>2000</v>
      </c>
      <c r="D8309">
        <v>710</v>
      </c>
      <c r="E8309">
        <v>5346.41</v>
      </c>
      <c r="F8309">
        <v>6.87</v>
      </c>
      <c r="G8309">
        <v>620</v>
      </c>
      <c r="H8309" t="s">
        <v>18</v>
      </c>
      <c r="I8309">
        <f t="shared" si="261"/>
        <v>6</v>
      </c>
      <c r="J8309">
        <f t="shared" si="260"/>
        <v>0</v>
      </c>
    </row>
    <row r="8310" spans="1:10">
      <c r="A8310" t="s">
        <v>53</v>
      </c>
      <c r="B8310" s="57">
        <v>36701</v>
      </c>
      <c r="C8310">
        <v>2000</v>
      </c>
      <c r="D8310">
        <v>710</v>
      </c>
      <c r="E8310">
        <v>5346.41</v>
      </c>
      <c r="F8310">
        <v>85.81</v>
      </c>
      <c r="G8310">
        <v>630</v>
      </c>
      <c r="H8310" t="s">
        <v>18</v>
      </c>
      <c r="I8310">
        <f t="shared" si="261"/>
        <v>6</v>
      </c>
      <c r="J8310">
        <f t="shared" si="260"/>
        <v>0</v>
      </c>
    </row>
    <row r="8311" spans="1:10">
      <c r="A8311" t="s">
        <v>53</v>
      </c>
      <c r="B8311" s="57">
        <v>36701</v>
      </c>
      <c r="C8311">
        <v>2000</v>
      </c>
      <c r="D8311">
        <v>710</v>
      </c>
      <c r="E8311">
        <v>5346.41</v>
      </c>
      <c r="F8311">
        <v>82.76</v>
      </c>
      <c r="G8311">
        <v>640</v>
      </c>
      <c r="H8311" t="s">
        <v>18</v>
      </c>
      <c r="I8311">
        <f t="shared" si="261"/>
        <v>6</v>
      </c>
      <c r="J8311">
        <f t="shared" si="260"/>
        <v>0</v>
      </c>
    </row>
    <row r="8312" spans="1:10">
      <c r="A8312" t="s">
        <v>53</v>
      </c>
      <c r="B8312" s="57">
        <v>36701</v>
      </c>
      <c r="C8312">
        <v>2000</v>
      </c>
      <c r="D8312">
        <v>710</v>
      </c>
      <c r="E8312">
        <v>5346.41</v>
      </c>
      <c r="F8312">
        <v>74.88</v>
      </c>
      <c r="G8312">
        <v>650</v>
      </c>
      <c r="H8312" t="s">
        <v>18</v>
      </c>
      <c r="I8312">
        <f t="shared" si="261"/>
        <v>6</v>
      </c>
      <c r="J8312">
        <f t="shared" si="260"/>
        <v>0</v>
      </c>
    </row>
    <row r="8313" spans="1:10">
      <c r="A8313" t="s">
        <v>53</v>
      </c>
      <c r="B8313" s="57">
        <v>36701</v>
      </c>
      <c r="C8313">
        <v>2000</v>
      </c>
      <c r="D8313">
        <v>710</v>
      </c>
      <c r="E8313">
        <v>5346.41</v>
      </c>
      <c r="F8313">
        <v>26.27</v>
      </c>
      <c r="G8313">
        <v>659</v>
      </c>
      <c r="H8313" t="s">
        <v>55</v>
      </c>
      <c r="I8313">
        <f t="shared" si="261"/>
        <v>6</v>
      </c>
      <c r="J8313">
        <f t="shared" si="260"/>
        <v>0</v>
      </c>
    </row>
    <row r="8314" spans="1:10">
      <c r="A8314" t="s">
        <v>53</v>
      </c>
      <c r="B8314" s="57">
        <v>36701</v>
      </c>
      <c r="C8314">
        <v>2000</v>
      </c>
      <c r="D8314">
        <v>710</v>
      </c>
      <c r="E8314">
        <v>5421.41</v>
      </c>
      <c r="F8314">
        <v>4.0999999999999996</v>
      </c>
      <c r="G8314">
        <v>517</v>
      </c>
      <c r="H8314" t="s">
        <v>54</v>
      </c>
      <c r="I8314">
        <f t="shared" si="261"/>
        <v>6</v>
      </c>
      <c r="J8314">
        <f t="shared" si="260"/>
        <v>0</v>
      </c>
    </row>
    <row r="8315" spans="1:10">
      <c r="A8315" t="s">
        <v>53</v>
      </c>
      <c r="B8315" s="57">
        <v>36701</v>
      </c>
      <c r="C8315">
        <v>2000</v>
      </c>
      <c r="D8315">
        <v>710</v>
      </c>
      <c r="E8315">
        <v>5421.41</v>
      </c>
      <c r="F8315">
        <v>3.96</v>
      </c>
      <c r="G8315">
        <v>521</v>
      </c>
      <c r="H8315" t="s">
        <v>54</v>
      </c>
      <c r="I8315">
        <f t="shared" si="261"/>
        <v>6</v>
      </c>
      <c r="J8315">
        <f t="shared" si="260"/>
        <v>0</v>
      </c>
    </row>
    <row r="8316" spans="1:10">
      <c r="A8316" t="s">
        <v>53</v>
      </c>
      <c r="B8316" s="57">
        <v>36701</v>
      </c>
      <c r="C8316">
        <v>2000</v>
      </c>
      <c r="D8316">
        <v>710</v>
      </c>
      <c r="E8316">
        <v>5421.41</v>
      </c>
      <c r="F8316">
        <v>0.4</v>
      </c>
      <c r="G8316">
        <v>523</v>
      </c>
      <c r="H8316" t="s">
        <v>54</v>
      </c>
      <c r="I8316">
        <f t="shared" si="261"/>
        <v>6</v>
      </c>
      <c r="J8316">
        <f t="shared" si="260"/>
        <v>0</v>
      </c>
    </row>
    <row r="8317" spans="1:10">
      <c r="A8317" t="s">
        <v>53</v>
      </c>
      <c r="B8317" s="57">
        <v>36701</v>
      </c>
      <c r="C8317">
        <v>2000</v>
      </c>
      <c r="D8317">
        <v>710</v>
      </c>
      <c r="E8317">
        <v>5421.41</v>
      </c>
      <c r="F8317">
        <v>1.58</v>
      </c>
      <c r="G8317">
        <v>524</v>
      </c>
      <c r="H8317" t="s">
        <v>54</v>
      </c>
      <c r="I8317">
        <f t="shared" si="261"/>
        <v>6</v>
      </c>
      <c r="J8317">
        <f t="shared" si="260"/>
        <v>0</v>
      </c>
    </row>
    <row r="8318" spans="1:10">
      <c r="A8318" t="s">
        <v>53</v>
      </c>
      <c r="B8318" s="57">
        <v>36701</v>
      </c>
      <c r="C8318">
        <v>2000</v>
      </c>
      <c r="D8318">
        <v>710</v>
      </c>
      <c r="E8318">
        <v>5421.41</v>
      </c>
      <c r="F8318">
        <v>4.22</v>
      </c>
      <c r="G8318">
        <v>541</v>
      </c>
      <c r="H8318" t="s">
        <v>54</v>
      </c>
      <c r="I8318">
        <f t="shared" si="261"/>
        <v>6</v>
      </c>
      <c r="J8318">
        <f t="shared" si="260"/>
        <v>0</v>
      </c>
    </row>
    <row r="8319" spans="1:10">
      <c r="A8319" t="s">
        <v>53</v>
      </c>
      <c r="B8319" s="57">
        <v>36701</v>
      </c>
      <c r="C8319">
        <v>2000</v>
      </c>
      <c r="D8319">
        <v>710</v>
      </c>
      <c r="E8319">
        <v>5421.41</v>
      </c>
      <c r="F8319">
        <v>6.18</v>
      </c>
      <c r="G8319">
        <v>542</v>
      </c>
      <c r="H8319" t="s">
        <v>54</v>
      </c>
      <c r="I8319">
        <f t="shared" si="261"/>
        <v>6</v>
      </c>
      <c r="J8319">
        <f t="shared" si="260"/>
        <v>0</v>
      </c>
    </row>
    <row r="8320" spans="1:10">
      <c r="A8320" t="s">
        <v>53</v>
      </c>
      <c r="B8320" s="57">
        <v>36701</v>
      </c>
      <c r="C8320">
        <v>2000</v>
      </c>
      <c r="D8320">
        <v>710</v>
      </c>
      <c r="E8320">
        <v>5421.41</v>
      </c>
      <c r="F8320">
        <v>0.84</v>
      </c>
      <c r="G8320">
        <v>543</v>
      </c>
      <c r="H8320" t="s">
        <v>54</v>
      </c>
      <c r="I8320">
        <f t="shared" si="261"/>
        <v>6</v>
      </c>
      <c r="J8320">
        <f t="shared" si="260"/>
        <v>0</v>
      </c>
    </row>
    <row r="8321" spans="1:10">
      <c r="A8321" t="s">
        <v>53</v>
      </c>
      <c r="B8321" s="57">
        <v>36701</v>
      </c>
      <c r="C8321">
        <v>2000</v>
      </c>
      <c r="D8321">
        <v>710</v>
      </c>
      <c r="E8321">
        <v>6983.41</v>
      </c>
      <c r="F8321">
        <v>6.01</v>
      </c>
      <c r="G8321">
        <v>518</v>
      </c>
      <c r="H8321" t="s">
        <v>54</v>
      </c>
      <c r="I8321">
        <f t="shared" si="261"/>
        <v>6</v>
      </c>
      <c r="J8321">
        <f t="shared" si="260"/>
        <v>0</v>
      </c>
    </row>
    <row r="8322" spans="1:10">
      <c r="A8322" t="s">
        <v>53</v>
      </c>
      <c r="B8322" s="57">
        <v>36701</v>
      </c>
      <c r="C8322">
        <v>2000</v>
      </c>
      <c r="D8322">
        <v>710</v>
      </c>
      <c r="E8322">
        <v>6983.41</v>
      </c>
      <c r="F8322">
        <v>7.11</v>
      </c>
      <c r="G8322">
        <v>519</v>
      </c>
      <c r="H8322" t="s">
        <v>54</v>
      </c>
      <c r="I8322">
        <f t="shared" si="261"/>
        <v>6</v>
      </c>
      <c r="J8322">
        <f t="shared" si="260"/>
        <v>0</v>
      </c>
    </row>
    <row r="8323" spans="1:10">
      <c r="A8323" t="s">
        <v>53</v>
      </c>
      <c r="B8323" s="57">
        <v>36701</v>
      </c>
      <c r="C8323">
        <v>2000</v>
      </c>
      <c r="D8323">
        <v>710</v>
      </c>
      <c r="E8323">
        <v>6983.41</v>
      </c>
      <c r="F8323">
        <v>9.16</v>
      </c>
      <c r="G8323">
        <v>541</v>
      </c>
      <c r="H8323" t="s">
        <v>54</v>
      </c>
      <c r="I8323">
        <f t="shared" si="261"/>
        <v>6</v>
      </c>
      <c r="J8323">
        <f t="shared" ref="J8323:J8386" si="262">IF(I8323&lt;7,0,1)</f>
        <v>0</v>
      </c>
    </row>
    <row r="8324" spans="1:10">
      <c r="A8324" t="s">
        <v>53</v>
      </c>
      <c r="B8324" s="57">
        <v>36701</v>
      </c>
      <c r="C8324">
        <v>2000</v>
      </c>
      <c r="D8324">
        <v>710</v>
      </c>
      <c r="E8324">
        <v>6983.41</v>
      </c>
      <c r="F8324">
        <v>18.77</v>
      </c>
      <c r="G8324">
        <v>542</v>
      </c>
      <c r="H8324" t="s">
        <v>54</v>
      </c>
      <c r="I8324">
        <f t="shared" si="261"/>
        <v>6</v>
      </c>
      <c r="J8324">
        <f t="shared" si="262"/>
        <v>0</v>
      </c>
    </row>
    <row r="8325" spans="1:10">
      <c r="A8325" t="s">
        <v>53</v>
      </c>
      <c r="B8325" s="57">
        <v>36701</v>
      </c>
      <c r="C8325">
        <v>2000</v>
      </c>
      <c r="D8325">
        <v>710</v>
      </c>
      <c r="E8325">
        <v>6983.41</v>
      </c>
      <c r="F8325">
        <v>4.16</v>
      </c>
      <c r="G8325">
        <v>543</v>
      </c>
      <c r="H8325" t="s">
        <v>54</v>
      </c>
      <c r="I8325">
        <f t="shared" si="261"/>
        <v>6</v>
      </c>
      <c r="J8325">
        <f t="shared" si="262"/>
        <v>0</v>
      </c>
    </row>
    <row r="8326" spans="1:10">
      <c r="A8326" t="s">
        <v>53</v>
      </c>
      <c r="B8326" s="57">
        <v>36701</v>
      </c>
      <c r="C8326">
        <v>2000</v>
      </c>
      <c r="D8326">
        <v>710</v>
      </c>
      <c r="F8326">
        <v>0.13</v>
      </c>
      <c r="G8326">
        <v>518</v>
      </c>
      <c r="H8326" t="s">
        <v>54</v>
      </c>
      <c r="I8326">
        <f t="shared" si="261"/>
        <v>6</v>
      </c>
      <c r="J8326">
        <f t="shared" si="262"/>
        <v>0</v>
      </c>
    </row>
    <row r="8327" spans="1:10">
      <c r="A8327" t="s">
        <v>53</v>
      </c>
      <c r="B8327" s="57">
        <v>36701</v>
      </c>
      <c r="C8327">
        <v>2000</v>
      </c>
      <c r="D8327">
        <v>710</v>
      </c>
      <c r="F8327">
        <v>0.26</v>
      </c>
      <c r="G8327">
        <v>521</v>
      </c>
      <c r="H8327" t="s">
        <v>54</v>
      </c>
      <c r="I8327">
        <f t="shared" si="261"/>
        <v>6</v>
      </c>
      <c r="J8327">
        <f t="shared" si="262"/>
        <v>0</v>
      </c>
    </row>
    <row r="8328" spans="1:10">
      <c r="A8328" t="s">
        <v>53</v>
      </c>
      <c r="B8328" s="57">
        <v>36701</v>
      </c>
      <c r="C8328">
        <v>2000</v>
      </c>
      <c r="D8328">
        <v>710</v>
      </c>
      <c r="F8328">
        <v>0.04</v>
      </c>
      <c r="G8328">
        <v>524</v>
      </c>
      <c r="H8328" t="s">
        <v>54</v>
      </c>
      <c r="I8328">
        <f t="shared" si="261"/>
        <v>6</v>
      </c>
      <c r="J8328">
        <f t="shared" si="262"/>
        <v>0</v>
      </c>
    </row>
    <row r="8329" spans="1:10">
      <c r="A8329" t="s">
        <v>53</v>
      </c>
      <c r="B8329" s="57">
        <v>36701</v>
      </c>
      <c r="C8329">
        <v>2000</v>
      </c>
      <c r="D8329">
        <v>710</v>
      </c>
      <c r="F8329">
        <v>0.19</v>
      </c>
      <c r="G8329">
        <v>541</v>
      </c>
      <c r="H8329" t="s">
        <v>54</v>
      </c>
      <c r="I8329">
        <f t="shared" si="261"/>
        <v>6</v>
      </c>
      <c r="J8329">
        <f t="shared" si="262"/>
        <v>0</v>
      </c>
    </row>
    <row r="8330" spans="1:10">
      <c r="A8330" t="s">
        <v>53</v>
      </c>
      <c r="B8330" s="57">
        <v>36701</v>
      </c>
      <c r="C8330">
        <v>2000</v>
      </c>
      <c r="D8330">
        <v>710</v>
      </c>
      <c r="F8330">
        <v>0.23</v>
      </c>
      <c r="G8330">
        <v>542</v>
      </c>
      <c r="H8330" t="s">
        <v>54</v>
      </c>
      <c r="I8330">
        <f t="shared" si="261"/>
        <v>6</v>
      </c>
      <c r="J8330">
        <f t="shared" si="262"/>
        <v>0</v>
      </c>
    </row>
    <row r="8331" spans="1:10">
      <c r="A8331" t="s">
        <v>53</v>
      </c>
      <c r="B8331" s="57">
        <v>36701</v>
      </c>
      <c r="C8331">
        <v>2000</v>
      </c>
      <c r="D8331">
        <v>710</v>
      </c>
      <c r="F8331">
        <v>0.17</v>
      </c>
      <c r="G8331">
        <v>543</v>
      </c>
      <c r="H8331" t="s">
        <v>54</v>
      </c>
      <c r="I8331">
        <f t="shared" si="261"/>
        <v>6</v>
      </c>
      <c r="J8331">
        <f t="shared" si="262"/>
        <v>0</v>
      </c>
    </row>
    <row r="8332" spans="1:10">
      <c r="A8332" t="s">
        <v>53</v>
      </c>
      <c r="B8332" s="57">
        <v>36701</v>
      </c>
      <c r="C8332">
        <v>2000</v>
      </c>
      <c r="D8332">
        <v>710</v>
      </c>
      <c r="F8332">
        <v>6.31</v>
      </c>
      <c r="G8332">
        <v>610</v>
      </c>
      <c r="H8332" t="s">
        <v>18</v>
      </c>
      <c r="I8332">
        <f t="shared" si="261"/>
        <v>6</v>
      </c>
      <c r="J8332">
        <f t="shared" si="262"/>
        <v>0</v>
      </c>
    </row>
    <row r="8333" spans="1:10">
      <c r="A8333" t="s">
        <v>53</v>
      </c>
      <c r="B8333" s="57">
        <v>36701</v>
      </c>
      <c r="C8333">
        <v>2000</v>
      </c>
      <c r="D8333">
        <v>710</v>
      </c>
      <c r="F8333">
        <v>0</v>
      </c>
      <c r="G8333">
        <v>620</v>
      </c>
      <c r="H8333" t="s">
        <v>18</v>
      </c>
      <c r="I8333">
        <f t="shared" si="261"/>
        <v>6</v>
      </c>
      <c r="J8333">
        <f t="shared" si="262"/>
        <v>0</v>
      </c>
    </row>
    <row r="8334" spans="1:10">
      <c r="A8334" t="s">
        <v>53</v>
      </c>
      <c r="B8334" s="57">
        <v>36701</v>
      </c>
      <c r="C8334">
        <v>2000</v>
      </c>
      <c r="D8334">
        <v>710</v>
      </c>
      <c r="F8334">
        <v>4.04</v>
      </c>
      <c r="G8334">
        <v>630</v>
      </c>
      <c r="H8334" t="s">
        <v>18</v>
      </c>
      <c r="I8334">
        <f t="shared" si="261"/>
        <v>6</v>
      </c>
      <c r="J8334">
        <f t="shared" si="262"/>
        <v>0</v>
      </c>
    </row>
    <row r="8335" spans="1:10">
      <c r="A8335" t="s">
        <v>53</v>
      </c>
      <c r="B8335" s="57">
        <v>36701</v>
      </c>
      <c r="C8335">
        <v>2000</v>
      </c>
      <c r="D8335">
        <v>710</v>
      </c>
      <c r="F8335">
        <v>1.1599999999999999</v>
      </c>
      <c r="G8335">
        <v>640</v>
      </c>
      <c r="H8335" t="s">
        <v>18</v>
      </c>
      <c r="I8335">
        <f t="shared" si="261"/>
        <v>6</v>
      </c>
      <c r="J8335">
        <f t="shared" si="262"/>
        <v>0</v>
      </c>
    </row>
    <row r="8336" spans="1:10">
      <c r="A8336" t="s">
        <v>53</v>
      </c>
      <c r="B8336" s="57">
        <v>36701</v>
      </c>
      <c r="C8336">
        <v>2000</v>
      </c>
      <c r="D8336">
        <v>710</v>
      </c>
      <c r="F8336">
        <v>0.03</v>
      </c>
      <c r="G8336">
        <v>649</v>
      </c>
      <c r="H8336" t="s">
        <v>55</v>
      </c>
      <c r="I8336">
        <f t="shared" si="261"/>
        <v>6</v>
      </c>
      <c r="J8336">
        <f t="shared" si="262"/>
        <v>0</v>
      </c>
    </row>
    <row r="8337" spans="1:10">
      <c r="A8337" t="s">
        <v>53</v>
      </c>
      <c r="B8337" s="57">
        <v>36701</v>
      </c>
      <c r="C8337">
        <v>2000</v>
      </c>
      <c r="D8337">
        <v>710</v>
      </c>
      <c r="F8337">
        <v>4.2300000000000004</v>
      </c>
      <c r="G8337">
        <v>650</v>
      </c>
      <c r="H8337" t="s">
        <v>18</v>
      </c>
      <c r="I8337">
        <f t="shared" si="261"/>
        <v>6</v>
      </c>
      <c r="J8337">
        <f t="shared" si="262"/>
        <v>0</v>
      </c>
    </row>
    <row r="8338" spans="1:10">
      <c r="A8338" t="s">
        <v>53</v>
      </c>
      <c r="B8338" s="57">
        <v>36701</v>
      </c>
      <c r="C8338">
        <v>2000</v>
      </c>
      <c r="D8338">
        <v>710</v>
      </c>
      <c r="F8338">
        <v>1.32</v>
      </c>
      <c r="G8338">
        <v>659</v>
      </c>
      <c r="H8338" t="s">
        <v>55</v>
      </c>
      <c r="I8338">
        <f t="shared" si="261"/>
        <v>6</v>
      </c>
      <c r="J8338">
        <f t="shared" si="262"/>
        <v>0</v>
      </c>
    </row>
    <row r="8339" spans="1:10">
      <c r="A8339" t="s">
        <v>53</v>
      </c>
      <c r="B8339" s="57">
        <v>36708</v>
      </c>
      <c r="C8339">
        <v>2000</v>
      </c>
      <c r="D8339">
        <v>710</v>
      </c>
      <c r="E8339">
        <v>5146.1499999999996</v>
      </c>
      <c r="F8339">
        <v>38.369999999999997</v>
      </c>
      <c r="G8339">
        <v>610</v>
      </c>
      <c r="H8339" t="s">
        <v>18</v>
      </c>
      <c r="I8339">
        <f t="shared" si="261"/>
        <v>7</v>
      </c>
      <c r="J8339">
        <f t="shared" si="262"/>
        <v>1</v>
      </c>
    </row>
    <row r="8340" spans="1:10">
      <c r="A8340" t="s">
        <v>53</v>
      </c>
      <c r="B8340" s="57">
        <v>36708</v>
      </c>
      <c r="C8340">
        <v>2000</v>
      </c>
      <c r="D8340">
        <v>710</v>
      </c>
      <c r="E8340">
        <v>5146.1499999999996</v>
      </c>
      <c r="F8340">
        <v>18.489999999999998</v>
      </c>
      <c r="G8340">
        <v>620</v>
      </c>
      <c r="H8340" t="s">
        <v>18</v>
      </c>
      <c r="I8340">
        <f t="shared" si="261"/>
        <v>7</v>
      </c>
      <c r="J8340">
        <f t="shared" si="262"/>
        <v>1</v>
      </c>
    </row>
    <row r="8341" spans="1:10">
      <c r="A8341" t="s">
        <v>53</v>
      </c>
      <c r="B8341" s="57">
        <v>36708</v>
      </c>
      <c r="C8341">
        <v>2000</v>
      </c>
      <c r="D8341">
        <v>710</v>
      </c>
      <c r="E8341">
        <v>5146.1499999999996</v>
      </c>
      <c r="F8341">
        <v>5.08</v>
      </c>
      <c r="G8341">
        <v>650</v>
      </c>
      <c r="H8341" t="s">
        <v>18</v>
      </c>
      <c r="I8341">
        <f t="shared" si="261"/>
        <v>7</v>
      </c>
      <c r="J8341">
        <f t="shared" si="262"/>
        <v>1</v>
      </c>
    </row>
    <row r="8342" spans="1:10">
      <c r="A8342" t="s">
        <v>53</v>
      </c>
      <c r="B8342" s="57">
        <v>36708</v>
      </c>
      <c r="C8342">
        <v>2000</v>
      </c>
      <c r="D8342">
        <v>710</v>
      </c>
      <c r="E8342">
        <v>5346.41</v>
      </c>
      <c r="F8342">
        <v>10.44</v>
      </c>
      <c r="G8342">
        <v>610</v>
      </c>
      <c r="H8342" t="s">
        <v>18</v>
      </c>
      <c r="I8342">
        <f t="shared" si="261"/>
        <v>7</v>
      </c>
      <c r="J8342">
        <f t="shared" si="262"/>
        <v>1</v>
      </c>
    </row>
    <row r="8343" spans="1:10">
      <c r="A8343" t="s">
        <v>53</v>
      </c>
      <c r="B8343" s="57">
        <v>36708</v>
      </c>
      <c r="C8343">
        <v>2000</v>
      </c>
      <c r="D8343">
        <v>710</v>
      </c>
      <c r="E8343">
        <v>5346.41</v>
      </c>
      <c r="F8343">
        <v>0.3</v>
      </c>
      <c r="G8343">
        <v>620</v>
      </c>
      <c r="H8343" t="s">
        <v>18</v>
      </c>
      <c r="I8343">
        <f t="shared" si="261"/>
        <v>7</v>
      </c>
      <c r="J8343">
        <f t="shared" si="262"/>
        <v>1</v>
      </c>
    </row>
    <row r="8344" spans="1:10">
      <c r="A8344" t="s">
        <v>53</v>
      </c>
      <c r="B8344" s="57">
        <v>36708</v>
      </c>
      <c r="C8344">
        <v>2000</v>
      </c>
      <c r="D8344">
        <v>710</v>
      </c>
      <c r="E8344">
        <v>5346.41</v>
      </c>
      <c r="F8344">
        <v>115.68</v>
      </c>
      <c r="G8344">
        <v>630</v>
      </c>
      <c r="H8344" t="s">
        <v>18</v>
      </c>
      <c r="I8344">
        <f t="shared" si="261"/>
        <v>7</v>
      </c>
      <c r="J8344">
        <f t="shared" si="262"/>
        <v>1</v>
      </c>
    </row>
    <row r="8345" spans="1:10">
      <c r="A8345" t="s">
        <v>53</v>
      </c>
      <c r="B8345" s="57">
        <v>36708</v>
      </c>
      <c r="C8345">
        <v>2000</v>
      </c>
      <c r="D8345">
        <v>710</v>
      </c>
      <c r="E8345">
        <v>5346.41</v>
      </c>
      <c r="F8345">
        <v>36.869999999999997</v>
      </c>
      <c r="G8345">
        <v>640</v>
      </c>
      <c r="H8345" t="s">
        <v>18</v>
      </c>
      <c r="I8345">
        <f t="shared" si="261"/>
        <v>7</v>
      </c>
      <c r="J8345">
        <f t="shared" si="262"/>
        <v>1</v>
      </c>
    </row>
    <row r="8346" spans="1:10">
      <c r="A8346" t="s">
        <v>53</v>
      </c>
      <c r="B8346" s="57">
        <v>36708</v>
      </c>
      <c r="C8346">
        <v>2000</v>
      </c>
      <c r="D8346">
        <v>710</v>
      </c>
      <c r="E8346">
        <v>5346.41</v>
      </c>
      <c r="F8346">
        <v>78.89</v>
      </c>
      <c r="G8346">
        <v>650</v>
      </c>
      <c r="H8346" t="s">
        <v>18</v>
      </c>
      <c r="I8346">
        <f t="shared" si="261"/>
        <v>7</v>
      </c>
      <c r="J8346">
        <f t="shared" si="262"/>
        <v>1</v>
      </c>
    </row>
    <row r="8347" spans="1:10">
      <c r="A8347" t="s">
        <v>53</v>
      </c>
      <c r="B8347" s="57">
        <v>36708</v>
      </c>
      <c r="C8347">
        <v>2000</v>
      </c>
      <c r="D8347">
        <v>710</v>
      </c>
      <c r="E8347">
        <v>5346.41</v>
      </c>
      <c r="F8347">
        <v>9.27</v>
      </c>
      <c r="G8347">
        <v>659</v>
      </c>
      <c r="H8347" t="s">
        <v>55</v>
      </c>
      <c r="I8347">
        <f t="shared" si="261"/>
        <v>7</v>
      </c>
      <c r="J8347">
        <f t="shared" si="262"/>
        <v>1</v>
      </c>
    </row>
    <row r="8348" spans="1:10">
      <c r="A8348" t="s">
        <v>53</v>
      </c>
      <c r="B8348" s="57">
        <v>36708</v>
      </c>
      <c r="C8348">
        <v>2000</v>
      </c>
      <c r="D8348">
        <v>710</v>
      </c>
      <c r="E8348">
        <v>5421.41</v>
      </c>
      <c r="F8348">
        <v>0.51</v>
      </c>
      <c r="G8348">
        <v>517</v>
      </c>
      <c r="H8348" t="s">
        <v>54</v>
      </c>
      <c r="I8348">
        <f t="shared" si="261"/>
        <v>7</v>
      </c>
      <c r="J8348">
        <f t="shared" si="262"/>
        <v>1</v>
      </c>
    </row>
    <row r="8349" spans="1:10">
      <c r="A8349" t="s">
        <v>53</v>
      </c>
      <c r="B8349" s="57">
        <v>36708</v>
      </c>
      <c r="C8349">
        <v>2000</v>
      </c>
      <c r="D8349">
        <v>710</v>
      </c>
      <c r="E8349">
        <v>5421.41</v>
      </c>
      <c r="F8349">
        <v>3.13</v>
      </c>
      <c r="G8349">
        <v>521</v>
      </c>
      <c r="H8349" t="s">
        <v>54</v>
      </c>
      <c r="I8349">
        <f t="shared" si="261"/>
        <v>7</v>
      </c>
      <c r="J8349">
        <f t="shared" si="262"/>
        <v>1</v>
      </c>
    </row>
    <row r="8350" spans="1:10">
      <c r="A8350" t="s">
        <v>53</v>
      </c>
      <c r="B8350" s="57">
        <v>36708</v>
      </c>
      <c r="C8350">
        <v>2000</v>
      </c>
      <c r="D8350">
        <v>710</v>
      </c>
      <c r="E8350">
        <v>5421.41</v>
      </c>
      <c r="F8350">
        <v>0.05</v>
      </c>
      <c r="G8350">
        <v>541</v>
      </c>
      <c r="H8350" t="s">
        <v>54</v>
      </c>
      <c r="I8350">
        <f t="shared" si="261"/>
        <v>7</v>
      </c>
      <c r="J8350">
        <f t="shared" si="262"/>
        <v>1</v>
      </c>
    </row>
    <row r="8351" spans="1:10">
      <c r="A8351" t="s">
        <v>53</v>
      </c>
      <c r="B8351" s="57">
        <v>36708</v>
      </c>
      <c r="C8351">
        <v>2000</v>
      </c>
      <c r="D8351">
        <v>710</v>
      </c>
      <c r="E8351">
        <v>5421.41</v>
      </c>
      <c r="F8351">
        <v>0.03</v>
      </c>
      <c r="G8351">
        <v>542</v>
      </c>
      <c r="H8351" t="s">
        <v>54</v>
      </c>
      <c r="I8351">
        <f t="shared" si="261"/>
        <v>7</v>
      </c>
      <c r="J8351">
        <f t="shared" si="262"/>
        <v>1</v>
      </c>
    </row>
    <row r="8352" spans="1:10">
      <c r="A8352" t="s">
        <v>53</v>
      </c>
      <c r="B8352" s="57">
        <v>36708</v>
      </c>
      <c r="C8352">
        <v>2000</v>
      </c>
      <c r="D8352">
        <v>710</v>
      </c>
      <c r="E8352">
        <v>5421.41</v>
      </c>
      <c r="F8352">
        <v>5.89</v>
      </c>
      <c r="G8352">
        <v>543</v>
      </c>
      <c r="H8352" t="s">
        <v>54</v>
      </c>
      <c r="I8352">
        <f t="shared" si="261"/>
        <v>7</v>
      </c>
      <c r="J8352">
        <f t="shared" si="262"/>
        <v>1</v>
      </c>
    </row>
    <row r="8353" spans="1:10">
      <c r="A8353" t="s">
        <v>53</v>
      </c>
      <c r="B8353" s="57">
        <v>36708</v>
      </c>
      <c r="C8353">
        <v>2000</v>
      </c>
      <c r="D8353">
        <v>710</v>
      </c>
      <c r="E8353">
        <v>6983.41</v>
      </c>
      <c r="F8353">
        <v>0</v>
      </c>
      <c r="G8353">
        <v>509</v>
      </c>
      <c r="H8353" t="s">
        <v>54</v>
      </c>
      <c r="I8353">
        <f t="shared" si="261"/>
        <v>7</v>
      </c>
      <c r="J8353">
        <f t="shared" si="262"/>
        <v>1</v>
      </c>
    </row>
    <row r="8354" spans="1:10">
      <c r="A8354" t="s">
        <v>53</v>
      </c>
      <c r="B8354" s="57">
        <v>36708</v>
      </c>
      <c r="C8354">
        <v>2000</v>
      </c>
      <c r="D8354">
        <v>710</v>
      </c>
      <c r="E8354">
        <v>6983.41</v>
      </c>
      <c r="F8354">
        <v>0</v>
      </c>
      <c r="G8354">
        <v>517</v>
      </c>
      <c r="H8354" t="s">
        <v>54</v>
      </c>
      <c r="I8354">
        <f t="shared" si="261"/>
        <v>7</v>
      </c>
      <c r="J8354">
        <f t="shared" si="262"/>
        <v>1</v>
      </c>
    </row>
    <row r="8355" spans="1:10">
      <c r="A8355" t="s">
        <v>53</v>
      </c>
      <c r="B8355" s="57">
        <v>36708</v>
      </c>
      <c r="C8355">
        <v>2000</v>
      </c>
      <c r="D8355">
        <v>710</v>
      </c>
      <c r="E8355">
        <v>6983.41</v>
      </c>
      <c r="F8355">
        <v>12.68</v>
      </c>
      <c r="G8355">
        <v>518</v>
      </c>
      <c r="H8355" t="s">
        <v>54</v>
      </c>
      <c r="I8355">
        <f t="shared" si="261"/>
        <v>7</v>
      </c>
      <c r="J8355">
        <f t="shared" si="262"/>
        <v>1</v>
      </c>
    </row>
    <row r="8356" spans="1:10">
      <c r="A8356" t="s">
        <v>53</v>
      </c>
      <c r="B8356" s="57">
        <v>36708</v>
      </c>
      <c r="C8356">
        <v>2000</v>
      </c>
      <c r="D8356">
        <v>710</v>
      </c>
      <c r="E8356">
        <v>6983.41</v>
      </c>
      <c r="F8356">
        <v>0.33</v>
      </c>
      <c r="G8356">
        <v>523</v>
      </c>
      <c r="H8356" t="s">
        <v>54</v>
      </c>
      <c r="I8356">
        <f t="shared" si="261"/>
        <v>7</v>
      </c>
      <c r="J8356">
        <f t="shared" si="262"/>
        <v>1</v>
      </c>
    </row>
    <row r="8357" spans="1:10">
      <c r="A8357" t="s">
        <v>53</v>
      </c>
      <c r="B8357" s="57">
        <v>36708</v>
      </c>
      <c r="C8357">
        <v>2000</v>
      </c>
      <c r="D8357">
        <v>710</v>
      </c>
      <c r="E8357">
        <v>6983.41</v>
      </c>
      <c r="F8357">
        <v>1.1200000000000001</v>
      </c>
      <c r="G8357">
        <v>541</v>
      </c>
      <c r="H8357" t="s">
        <v>54</v>
      </c>
      <c r="I8357">
        <f t="shared" si="261"/>
        <v>7</v>
      </c>
      <c r="J8357">
        <f t="shared" si="262"/>
        <v>1</v>
      </c>
    </row>
    <row r="8358" spans="1:10">
      <c r="A8358" t="s">
        <v>53</v>
      </c>
      <c r="B8358" s="57">
        <v>36708</v>
      </c>
      <c r="C8358">
        <v>2000</v>
      </c>
      <c r="D8358">
        <v>710</v>
      </c>
      <c r="E8358">
        <v>6983.41</v>
      </c>
      <c r="F8358">
        <v>6.35</v>
      </c>
      <c r="G8358">
        <v>542</v>
      </c>
      <c r="H8358" t="s">
        <v>54</v>
      </c>
      <c r="I8358">
        <f t="shared" ref="I8358:I8421" si="263">MONTH(B8358)</f>
        <v>7</v>
      </c>
      <c r="J8358">
        <f t="shared" si="262"/>
        <v>1</v>
      </c>
    </row>
    <row r="8359" spans="1:10">
      <c r="A8359" t="s">
        <v>53</v>
      </c>
      <c r="B8359" s="57">
        <v>36708</v>
      </c>
      <c r="C8359">
        <v>2000</v>
      </c>
      <c r="D8359">
        <v>710</v>
      </c>
      <c r="F8359">
        <v>0.02</v>
      </c>
      <c r="G8359">
        <v>518</v>
      </c>
      <c r="H8359" t="s">
        <v>54</v>
      </c>
      <c r="I8359">
        <f t="shared" si="263"/>
        <v>7</v>
      </c>
      <c r="J8359">
        <f t="shared" si="262"/>
        <v>1</v>
      </c>
    </row>
    <row r="8360" spans="1:10">
      <c r="A8360" t="s">
        <v>53</v>
      </c>
      <c r="B8360" s="57">
        <v>36708</v>
      </c>
      <c r="C8360">
        <v>2000</v>
      </c>
      <c r="D8360">
        <v>710</v>
      </c>
      <c r="F8360">
        <v>0.02</v>
      </c>
      <c r="G8360">
        <v>521</v>
      </c>
      <c r="H8360" t="s">
        <v>54</v>
      </c>
      <c r="I8360">
        <f t="shared" si="263"/>
        <v>7</v>
      </c>
      <c r="J8360">
        <f t="shared" si="262"/>
        <v>1</v>
      </c>
    </row>
    <row r="8361" spans="1:10">
      <c r="A8361" t="s">
        <v>53</v>
      </c>
      <c r="B8361" s="57">
        <v>36708</v>
      </c>
      <c r="C8361">
        <v>2000</v>
      </c>
      <c r="D8361">
        <v>710</v>
      </c>
      <c r="F8361">
        <v>0.01</v>
      </c>
      <c r="G8361">
        <v>541</v>
      </c>
      <c r="H8361" t="s">
        <v>54</v>
      </c>
      <c r="I8361">
        <f t="shared" si="263"/>
        <v>7</v>
      </c>
      <c r="J8361">
        <f t="shared" si="262"/>
        <v>1</v>
      </c>
    </row>
    <row r="8362" spans="1:10">
      <c r="A8362" t="s">
        <v>53</v>
      </c>
      <c r="B8362" s="57">
        <v>36708</v>
      </c>
      <c r="C8362">
        <v>2000</v>
      </c>
      <c r="D8362">
        <v>710</v>
      </c>
      <c r="F8362">
        <v>0.48</v>
      </c>
      <c r="G8362">
        <v>543</v>
      </c>
      <c r="H8362" t="s">
        <v>54</v>
      </c>
      <c r="I8362">
        <f t="shared" si="263"/>
        <v>7</v>
      </c>
      <c r="J8362">
        <f t="shared" si="262"/>
        <v>1</v>
      </c>
    </row>
    <row r="8363" spans="1:10">
      <c r="A8363" t="s">
        <v>53</v>
      </c>
      <c r="B8363" s="57">
        <v>36708</v>
      </c>
      <c r="C8363">
        <v>2000</v>
      </c>
      <c r="D8363">
        <v>710</v>
      </c>
      <c r="F8363">
        <v>1.27</v>
      </c>
      <c r="G8363">
        <v>610</v>
      </c>
      <c r="H8363" t="s">
        <v>18</v>
      </c>
      <c r="I8363">
        <f t="shared" si="263"/>
        <v>7</v>
      </c>
      <c r="J8363">
        <f t="shared" si="262"/>
        <v>1</v>
      </c>
    </row>
    <row r="8364" spans="1:10">
      <c r="A8364" t="s">
        <v>53</v>
      </c>
      <c r="B8364" s="57">
        <v>36708</v>
      </c>
      <c r="C8364">
        <v>2000</v>
      </c>
      <c r="D8364">
        <v>710</v>
      </c>
      <c r="F8364">
        <v>3.43</v>
      </c>
      <c r="G8364">
        <v>620</v>
      </c>
      <c r="H8364" t="s">
        <v>18</v>
      </c>
      <c r="I8364">
        <f t="shared" si="263"/>
        <v>7</v>
      </c>
      <c r="J8364">
        <f t="shared" si="262"/>
        <v>1</v>
      </c>
    </row>
    <row r="8365" spans="1:10">
      <c r="A8365" t="s">
        <v>53</v>
      </c>
      <c r="B8365" s="57">
        <v>36708</v>
      </c>
      <c r="C8365">
        <v>2000</v>
      </c>
      <c r="D8365">
        <v>710</v>
      </c>
      <c r="F8365">
        <v>11.85</v>
      </c>
      <c r="G8365">
        <v>630</v>
      </c>
      <c r="H8365" t="s">
        <v>18</v>
      </c>
      <c r="I8365">
        <f t="shared" si="263"/>
        <v>7</v>
      </c>
      <c r="J8365">
        <f t="shared" si="262"/>
        <v>1</v>
      </c>
    </row>
    <row r="8366" spans="1:10">
      <c r="A8366" t="s">
        <v>53</v>
      </c>
      <c r="B8366" s="57">
        <v>36708</v>
      </c>
      <c r="C8366">
        <v>2000</v>
      </c>
      <c r="D8366">
        <v>710</v>
      </c>
      <c r="F8366">
        <v>6.39</v>
      </c>
      <c r="G8366">
        <v>640</v>
      </c>
      <c r="H8366" t="s">
        <v>18</v>
      </c>
      <c r="I8366">
        <f t="shared" si="263"/>
        <v>7</v>
      </c>
      <c r="J8366">
        <f t="shared" si="262"/>
        <v>1</v>
      </c>
    </row>
    <row r="8367" spans="1:10">
      <c r="A8367" t="s">
        <v>53</v>
      </c>
      <c r="B8367" s="57">
        <v>36708</v>
      </c>
      <c r="C8367">
        <v>2000</v>
      </c>
      <c r="D8367">
        <v>710</v>
      </c>
      <c r="F8367">
        <v>0.04</v>
      </c>
      <c r="G8367">
        <v>649</v>
      </c>
      <c r="H8367" t="s">
        <v>55</v>
      </c>
      <c r="I8367">
        <f t="shared" si="263"/>
        <v>7</v>
      </c>
      <c r="J8367">
        <f t="shared" si="262"/>
        <v>1</v>
      </c>
    </row>
    <row r="8368" spans="1:10">
      <c r="A8368" t="s">
        <v>53</v>
      </c>
      <c r="B8368" s="57">
        <v>36708</v>
      </c>
      <c r="C8368">
        <v>2000</v>
      </c>
      <c r="D8368">
        <v>710</v>
      </c>
      <c r="F8368">
        <v>4.32</v>
      </c>
      <c r="G8368">
        <v>650</v>
      </c>
      <c r="H8368" t="s">
        <v>18</v>
      </c>
      <c r="I8368">
        <f t="shared" si="263"/>
        <v>7</v>
      </c>
      <c r="J8368">
        <f t="shared" si="262"/>
        <v>1</v>
      </c>
    </row>
    <row r="8369" spans="1:10">
      <c r="A8369" t="s">
        <v>53</v>
      </c>
      <c r="B8369" s="57">
        <v>36708</v>
      </c>
      <c r="C8369">
        <v>2000</v>
      </c>
      <c r="D8369">
        <v>710</v>
      </c>
      <c r="F8369">
        <v>2.34</v>
      </c>
      <c r="G8369">
        <v>659</v>
      </c>
      <c r="H8369" t="s">
        <v>55</v>
      </c>
      <c r="I8369">
        <f t="shared" si="263"/>
        <v>7</v>
      </c>
      <c r="J8369">
        <f t="shared" si="262"/>
        <v>1</v>
      </c>
    </row>
    <row r="8370" spans="1:10">
      <c r="A8370" t="s">
        <v>53</v>
      </c>
      <c r="B8370" s="57">
        <v>36715</v>
      </c>
      <c r="C8370">
        <v>2000</v>
      </c>
      <c r="D8370">
        <v>710</v>
      </c>
      <c r="E8370">
        <v>5146.1499999999996</v>
      </c>
      <c r="F8370">
        <v>28.4</v>
      </c>
      <c r="G8370">
        <v>610</v>
      </c>
      <c r="H8370" t="s">
        <v>18</v>
      </c>
      <c r="I8370">
        <f t="shared" si="263"/>
        <v>7</v>
      </c>
      <c r="J8370">
        <f t="shared" si="262"/>
        <v>1</v>
      </c>
    </row>
    <row r="8371" spans="1:10">
      <c r="A8371" t="s">
        <v>53</v>
      </c>
      <c r="B8371" s="57">
        <v>36715</v>
      </c>
      <c r="C8371">
        <v>2000</v>
      </c>
      <c r="D8371">
        <v>710</v>
      </c>
      <c r="E8371">
        <v>5146.1499999999996</v>
      </c>
      <c r="F8371">
        <v>13.75</v>
      </c>
      <c r="G8371">
        <v>620</v>
      </c>
      <c r="H8371" t="s">
        <v>18</v>
      </c>
      <c r="I8371">
        <f t="shared" si="263"/>
        <v>7</v>
      </c>
      <c r="J8371">
        <f t="shared" si="262"/>
        <v>1</v>
      </c>
    </row>
    <row r="8372" spans="1:10">
      <c r="A8372" t="s">
        <v>53</v>
      </c>
      <c r="B8372" s="57">
        <v>36715</v>
      </c>
      <c r="C8372">
        <v>2000</v>
      </c>
      <c r="D8372">
        <v>710</v>
      </c>
      <c r="E8372">
        <v>5146.1499999999996</v>
      </c>
      <c r="F8372">
        <v>87.73</v>
      </c>
      <c r="G8372">
        <v>630</v>
      </c>
      <c r="H8372" t="s">
        <v>18</v>
      </c>
      <c r="I8372">
        <f t="shared" si="263"/>
        <v>7</v>
      </c>
      <c r="J8372">
        <f t="shared" si="262"/>
        <v>1</v>
      </c>
    </row>
    <row r="8373" spans="1:10">
      <c r="A8373" t="s">
        <v>53</v>
      </c>
      <c r="B8373" s="57">
        <v>36715</v>
      </c>
      <c r="C8373">
        <v>2000</v>
      </c>
      <c r="D8373">
        <v>710</v>
      </c>
      <c r="E8373">
        <v>5146.1499999999996</v>
      </c>
      <c r="F8373">
        <v>25.53</v>
      </c>
      <c r="G8373">
        <v>640</v>
      </c>
      <c r="H8373" t="s">
        <v>18</v>
      </c>
      <c r="I8373">
        <f t="shared" si="263"/>
        <v>7</v>
      </c>
      <c r="J8373">
        <f t="shared" si="262"/>
        <v>1</v>
      </c>
    </row>
    <row r="8374" spans="1:10">
      <c r="A8374" t="s">
        <v>53</v>
      </c>
      <c r="B8374" s="57">
        <v>36715</v>
      </c>
      <c r="C8374">
        <v>2000</v>
      </c>
      <c r="D8374">
        <v>710</v>
      </c>
      <c r="E8374">
        <v>5346.41</v>
      </c>
      <c r="F8374">
        <v>1.08</v>
      </c>
      <c r="G8374">
        <v>620</v>
      </c>
      <c r="H8374" t="s">
        <v>18</v>
      </c>
      <c r="I8374">
        <f t="shared" si="263"/>
        <v>7</v>
      </c>
      <c r="J8374">
        <f t="shared" si="262"/>
        <v>1</v>
      </c>
    </row>
    <row r="8375" spans="1:10">
      <c r="A8375" t="s">
        <v>53</v>
      </c>
      <c r="B8375" s="57">
        <v>36715</v>
      </c>
      <c r="C8375">
        <v>2000</v>
      </c>
      <c r="D8375">
        <v>710</v>
      </c>
      <c r="E8375">
        <v>5346.41</v>
      </c>
      <c r="F8375">
        <v>156.22</v>
      </c>
      <c r="G8375">
        <v>630</v>
      </c>
      <c r="H8375" t="s">
        <v>18</v>
      </c>
      <c r="I8375">
        <f t="shared" si="263"/>
        <v>7</v>
      </c>
      <c r="J8375">
        <f t="shared" si="262"/>
        <v>1</v>
      </c>
    </row>
    <row r="8376" spans="1:10">
      <c r="A8376" t="s">
        <v>53</v>
      </c>
      <c r="B8376" s="57">
        <v>36715</v>
      </c>
      <c r="C8376">
        <v>2000</v>
      </c>
      <c r="D8376">
        <v>710</v>
      </c>
      <c r="E8376">
        <v>5346.41</v>
      </c>
      <c r="F8376">
        <v>36.32</v>
      </c>
      <c r="G8376">
        <v>640</v>
      </c>
      <c r="H8376" t="s">
        <v>18</v>
      </c>
      <c r="I8376">
        <f t="shared" si="263"/>
        <v>7</v>
      </c>
      <c r="J8376">
        <f t="shared" si="262"/>
        <v>1</v>
      </c>
    </row>
    <row r="8377" spans="1:10">
      <c r="A8377" t="s">
        <v>53</v>
      </c>
      <c r="B8377" s="57">
        <v>36715</v>
      </c>
      <c r="C8377">
        <v>2000</v>
      </c>
      <c r="D8377">
        <v>710</v>
      </c>
      <c r="E8377">
        <v>5346.41</v>
      </c>
      <c r="F8377">
        <v>0.16</v>
      </c>
      <c r="G8377">
        <v>649</v>
      </c>
      <c r="H8377" t="s">
        <v>55</v>
      </c>
      <c r="I8377">
        <f t="shared" si="263"/>
        <v>7</v>
      </c>
      <c r="J8377">
        <f t="shared" si="262"/>
        <v>1</v>
      </c>
    </row>
    <row r="8378" spans="1:10">
      <c r="A8378" t="s">
        <v>53</v>
      </c>
      <c r="B8378" s="57">
        <v>36715</v>
      </c>
      <c r="C8378">
        <v>2000</v>
      </c>
      <c r="D8378">
        <v>710</v>
      </c>
      <c r="E8378">
        <v>5346.41</v>
      </c>
      <c r="F8378">
        <v>214.75</v>
      </c>
      <c r="G8378">
        <v>650</v>
      </c>
      <c r="H8378" t="s">
        <v>18</v>
      </c>
      <c r="I8378">
        <f t="shared" si="263"/>
        <v>7</v>
      </c>
      <c r="J8378">
        <f t="shared" si="262"/>
        <v>1</v>
      </c>
    </row>
    <row r="8379" spans="1:10">
      <c r="A8379" t="s">
        <v>53</v>
      </c>
      <c r="B8379" s="57">
        <v>36715</v>
      </c>
      <c r="C8379">
        <v>2000</v>
      </c>
      <c r="D8379">
        <v>710</v>
      </c>
      <c r="E8379">
        <v>5346.41</v>
      </c>
      <c r="F8379">
        <v>9.74</v>
      </c>
      <c r="G8379">
        <v>659</v>
      </c>
      <c r="H8379" t="s">
        <v>55</v>
      </c>
      <c r="I8379">
        <f t="shared" si="263"/>
        <v>7</v>
      </c>
      <c r="J8379">
        <f t="shared" si="262"/>
        <v>1</v>
      </c>
    </row>
    <row r="8380" spans="1:10">
      <c r="A8380" t="s">
        <v>53</v>
      </c>
      <c r="B8380" s="57">
        <v>36715</v>
      </c>
      <c r="C8380">
        <v>2000</v>
      </c>
      <c r="D8380">
        <v>710</v>
      </c>
      <c r="E8380">
        <v>5421.41</v>
      </c>
      <c r="F8380">
        <v>8.6</v>
      </c>
      <c r="G8380">
        <v>517</v>
      </c>
      <c r="H8380" t="s">
        <v>54</v>
      </c>
      <c r="I8380">
        <f t="shared" si="263"/>
        <v>7</v>
      </c>
      <c r="J8380">
        <f t="shared" si="262"/>
        <v>1</v>
      </c>
    </row>
    <row r="8381" spans="1:10">
      <c r="A8381" t="s">
        <v>53</v>
      </c>
      <c r="B8381" s="57">
        <v>36715</v>
      </c>
      <c r="C8381">
        <v>2000</v>
      </c>
      <c r="D8381">
        <v>710</v>
      </c>
      <c r="E8381">
        <v>5421.41</v>
      </c>
      <c r="F8381">
        <v>2.74</v>
      </c>
      <c r="G8381">
        <v>518</v>
      </c>
      <c r="H8381" t="s">
        <v>54</v>
      </c>
      <c r="I8381">
        <f t="shared" si="263"/>
        <v>7</v>
      </c>
      <c r="J8381">
        <f t="shared" si="262"/>
        <v>1</v>
      </c>
    </row>
    <row r="8382" spans="1:10">
      <c r="A8382" t="s">
        <v>53</v>
      </c>
      <c r="B8382" s="57">
        <v>36715</v>
      </c>
      <c r="C8382">
        <v>2000</v>
      </c>
      <c r="D8382">
        <v>710</v>
      </c>
      <c r="E8382">
        <v>5421.41</v>
      </c>
      <c r="F8382">
        <v>5.64</v>
      </c>
      <c r="G8382">
        <v>519</v>
      </c>
      <c r="H8382" t="s">
        <v>54</v>
      </c>
      <c r="I8382">
        <f t="shared" si="263"/>
        <v>7</v>
      </c>
      <c r="J8382">
        <f t="shared" si="262"/>
        <v>1</v>
      </c>
    </row>
    <row r="8383" spans="1:10">
      <c r="A8383" t="s">
        <v>53</v>
      </c>
      <c r="B8383" s="57">
        <v>36715</v>
      </c>
      <c r="C8383">
        <v>2000</v>
      </c>
      <c r="D8383">
        <v>710</v>
      </c>
      <c r="E8383">
        <v>5421.41</v>
      </c>
      <c r="F8383">
        <v>8.4600000000000009</v>
      </c>
      <c r="G8383">
        <v>541</v>
      </c>
      <c r="H8383" t="s">
        <v>54</v>
      </c>
      <c r="I8383">
        <f t="shared" si="263"/>
        <v>7</v>
      </c>
      <c r="J8383">
        <f t="shared" si="262"/>
        <v>1</v>
      </c>
    </row>
    <row r="8384" spans="1:10">
      <c r="A8384" t="s">
        <v>53</v>
      </c>
      <c r="B8384" s="57">
        <v>36715</v>
      </c>
      <c r="C8384">
        <v>2000</v>
      </c>
      <c r="D8384">
        <v>710</v>
      </c>
      <c r="E8384">
        <v>6983.41</v>
      </c>
      <c r="F8384">
        <v>2.4700000000000002</v>
      </c>
      <c r="G8384">
        <v>518</v>
      </c>
      <c r="H8384" t="s">
        <v>54</v>
      </c>
      <c r="I8384">
        <f t="shared" si="263"/>
        <v>7</v>
      </c>
      <c r="J8384">
        <f t="shared" si="262"/>
        <v>1</v>
      </c>
    </row>
    <row r="8385" spans="1:10">
      <c r="A8385" t="s">
        <v>53</v>
      </c>
      <c r="B8385" s="57">
        <v>36715</v>
      </c>
      <c r="C8385">
        <v>2000</v>
      </c>
      <c r="D8385">
        <v>710</v>
      </c>
      <c r="E8385">
        <v>6983.41</v>
      </c>
      <c r="F8385">
        <v>12.17</v>
      </c>
      <c r="G8385">
        <v>541</v>
      </c>
      <c r="H8385" t="s">
        <v>54</v>
      </c>
      <c r="I8385">
        <f t="shared" si="263"/>
        <v>7</v>
      </c>
      <c r="J8385">
        <f t="shared" si="262"/>
        <v>1</v>
      </c>
    </row>
    <row r="8386" spans="1:10">
      <c r="A8386" t="s">
        <v>53</v>
      </c>
      <c r="B8386" s="57">
        <v>36715</v>
      </c>
      <c r="C8386">
        <v>2000</v>
      </c>
      <c r="D8386">
        <v>710</v>
      </c>
      <c r="E8386">
        <v>6983.41</v>
      </c>
      <c r="F8386">
        <v>0.09</v>
      </c>
      <c r="G8386">
        <v>543</v>
      </c>
      <c r="H8386" t="s">
        <v>54</v>
      </c>
      <c r="I8386">
        <f t="shared" si="263"/>
        <v>7</v>
      </c>
      <c r="J8386">
        <f t="shared" si="262"/>
        <v>1</v>
      </c>
    </row>
    <row r="8387" spans="1:10">
      <c r="A8387" t="s">
        <v>53</v>
      </c>
      <c r="B8387" s="57">
        <v>36715</v>
      </c>
      <c r="C8387">
        <v>2000</v>
      </c>
      <c r="D8387">
        <v>710</v>
      </c>
      <c r="F8387">
        <v>0.86</v>
      </c>
      <c r="G8387">
        <v>517</v>
      </c>
      <c r="H8387" t="s">
        <v>54</v>
      </c>
      <c r="I8387">
        <f t="shared" si="263"/>
        <v>7</v>
      </c>
      <c r="J8387">
        <f t="shared" ref="J8387:J8450" si="264">IF(I8387&lt;7,0,1)</f>
        <v>1</v>
      </c>
    </row>
    <row r="8388" spans="1:10">
      <c r="A8388" t="s">
        <v>53</v>
      </c>
      <c r="B8388" s="57">
        <v>36715</v>
      </c>
      <c r="C8388">
        <v>2000</v>
      </c>
      <c r="D8388">
        <v>710</v>
      </c>
      <c r="F8388">
        <v>0.05</v>
      </c>
      <c r="G8388">
        <v>518</v>
      </c>
      <c r="H8388" t="s">
        <v>54</v>
      </c>
      <c r="I8388">
        <f t="shared" si="263"/>
        <v>7</v>
      </c>
      <c r="J8388">
        <f t="shared" si="264"/>
        <v>1</v>
      </c>
    </row>
    <row r="8389" spans="1:10">
      <c r="A8389" t="s">
        <v>53</v>
      </c>
      <c r="B8389" s="57">
        <v>36715</v>
      </c>
      <c r="C8389">
        <v>2000</v>
      </c>
      <c r="D8389">
        <v>710</v>
      </c>
      <c r="F8389">
        <v>0</v>
      </c>
      <c r="G8389">
        <v>524</v>
      </c>
      <c r="H8389" t="s">
        <v>54</v>
      </c>
      <c r="I8389">
        <f t="shared" si="263"/>
        <v>7</v>
      </c>
      <c r="J8389">
        <f t="shared" si="264"/>
        <v>1</v>
      </c>
    </row>
    <row r="8390" spans="1:10">
      <c r="A8390" t="s">
        <v>53</v>
      </c>
      <c r="B8390" s="57">
        <v>36715</v>
      </c>
      <c r="C8390">
        <v>2000</v>
      </c>
      <c r="D8390">
        <v>710</v>
      </c>
      <c r="F8390">
        <v>0.03</v>
      </c>
      <c r="G8390">
        <v>541</v>
      </c>
      <c r="H8390" t="s">
        <v>54</v>
      </c>
      <c r="I8390">
        <f t="shared" si="263"/>
        <v>7</v>
      </c>
      <c r="J8390">
        <f t="shared" si="264"/>
        <v>1</v>
      </c>
    </row>
    <row r="8391" spans="1:10">
      <c r="A8391" t="s">
        <v>53</v>
      </c>
      <c r="B8391" s="57">
        <v>36715</v>
      </c>
      <c r="C8391">
        <v>2000</v>
      </c>
      <c r="D8391">
        <v>710</v>
      </c>
      <c r="F8391">
        <v>0</v>
      </c>
      <c r="G8391">
        <v>543</v>
      </c>
      <c r="H8391" t="s">
        <v>54</v>
      </c>
      <c r="I8391">
        <f t="shared" si="263"/>
        <v>7</v>
      </c>
      <c r="J8391">
        <f t="shared" si="264"/>
        <v>1</v>
      </c>
    </row>
    <row r="8392" spans="1:10">
      <c r="A8392" t="s">
        <v>53</v>
      </c>
      <c r="B8392" s="57">
        <v>36715</v>
      </c>
      <c r="C8392">
        <v>2000</v>
      </c>
      <c r="D8392">
        <v>710</v>
      </c>
      <c r="F8392">
        <v>2.08</v>
      </c>
      <c r="G8392">
        <v>610</v>
      </c>
      <c r="H8392" t="s">
        <v>18</v>
      </c>
      <c r="I8392">
        <f t="shared" si="263"/>
        <v>7</v>
      </c>
      <c r="J8392">
        <f t="shared" si="264"/>
        <v>1</v>
      </c>
    </row>
    <row r="8393" spans="1:10">
      <c r="A8393" t="s">
        <v>53</v>
      </c>
      <c r="B8393" s="57">
        <v>36715</v>
      </c>
      <c r="C8393">
        <v>2000</v>
      </c>
      <c r="D8393">
        <v>710</v>
      </c>
      <c r="F8393">
        <v>0.8</v>
      </c>
      <c r="G8393">
        <v>620</v>
      </c>
      <c r="H8393" t="s">
        <v>18</v>
      </c>
      <c r="I8393">
        <f t="shared" si="263"/>
        <v>7</v>
      </c>
      <c r="J8393">
        <f t="shared" si="264"/>
        <v>1</v>
      </c>
    </row>
    <row r="8394" spans="1:10">
      <c r="A8394" t="s">
        <v>53</v>
      </c>
      <c r="B8394" s="57">
        <v>36715</v>
      </c>
      <c r="C8394">
        <v>2000</v>
      </c>
      <c r="D8394">
        <v>710</v>
      </c>
      <c r="F8394">
        <v>31.11</v>
      </c>
      <c r="G8394">
        <v>630</v>
      </c>
      <c r="H8394" t="s">
        <v>18</v>
      </c>
      <c r="I8394">
        <f t="shared" si="263"/>
        <v>7</v>
      </c>
      <c r="J8394">
        <f t="shared" si="264"/>
        <v>1</v>
      </c>
    </row>
    <row r="8395" spans="1:10">
      <c r="A8395" t="s">
        <v>53</v>
      </c>
      <c r="B8395" s="57">
        <v>36715</v>
      </c>
      <c r="C8395">
        <v>2000</v>
      </c>
      <c r="D8395">
        <v>710</v>
      </c>
      <c r="F8395">
        <v>5.62</v>
      </c>
      <c r="G8395">
        <v>640</v>
      </c>
      <c r="H8395" t="s">
        <v>18</v>
      </c>
      <c r="I8395">
        <f t="shared" si="263"/>
        <v>7</v>
      </c>
      <c r="J8395">
        <f t="shared" si="264"/>
        <v>1</v>
      </c>
    </row>
    <row r="8396" spans="1:10">
      <c r="A8396" t="s">
        <v>53</v>
      </c>
      <c r="B8396" s="57">
        <v>36715</v>
      </c>
      <c r="C8396">
        <v>2000</v>
      </c>
      <c r="D8396">
        <v>710</v>
      </c>
      <c r="F8396">
        <v>7.0000000000000007E-2</v>
      </c>
      <c r="G8396">
        <v>649</v>
      </c>
      <c r="H8396" t="s">
        <v>55</v>
      </c>
      <c r="I8396">
        <f t="shared" si="263"/>
        <v>7</v>
      </c>
      <c r="J8396">
        <f t="shared" si="264"/>
        <v>1</v>
      </c>
    </row>
    <row r="8397" spans="1:10">
      <c r="A8397" t="s">
        <v>53</v>
      </c>
      <c r="B8397" s="57">
        <v>36715</v>
      </c>
      <c r="C8397">
        <v>2000</v>
      </c>
      <c r="D8397">
        <v>710</v>
      </c>
      <c r="F8397">
        <v>22.79</v>
      </c>
      <c r="G8397">
        <v>650</v>
      </c>
      <c r="H8397" t="s">
        <v>18</v>
      </c>
      <c r="I8397">
        <f t="shared" si="263"/>
        <v>7</v>
      </c>
      <c r="J8397">
        <f t="shared" si="264"/>
        <v>1</v>
      </c>
    </row>
    <row r="8398" spans="1:10">
      <c r="A8398" t="s">
        <v>53</v>
      </c>
      <c r="B8398" s="57">
        <v>36715</v>
      </c>
      <c r="C8398">
        <v>2000</v>
      </c>
      <c r="D8398">
        <v>710</v>
      </c>
      <c r="F8398">
        <v>1.1399999999999999</v>
      </c>
      <c r="G8398">
        <v>659</v>
      </c>
      <c r="H8398" t="s">
        <v>55</v>
      </c>
      <c r="I8398">
        <f t="shared" si="263"/>
        <v>7</v>
      </c>
      <c r="J8398">
        <f t="shared" si="264"/>
        <v>1</v>
      </c>
    </row>
    <row r="8399" spans="1:10">
      <c r="A8399" t="s">
        <v>53</v>
      </c>
      <c r="B8399" s="57">
        <v>36722</v>
      </c>
      <c r="C8399">
        <v>2000</v>
      </c>
      <c r="D8399">
        <v>710</v>
      </c>
      <c r="E8399">
        <v>5146.1499999999996</v>
      </c>
      <c r="F8399">
        <v>16.82</v>
      </c>
      <c r="G8399">
        <v>610</v>
      </c>
      <c r="H8399" t="s">
        <v>18</v>
      </c>
      <c r="I8399">
        <f t="shared" si="263"/>
        <v>7</v>
      </c>
      <c r="J8399">
        <f t="shared" si="264"/>
        <v>1</v>
      </c>
    </row>
    <row r="8400" spans="1:10">
      <c r="A8400" t="s">
        <v>53</v>
      </c>
      <c r="B8400" s="57">
        <v>36722</v>
      </c>
      <c r="C8400">
        <v>2000</v>
      </c>
      <c r="D8400">
        <v>710</v>
      </c>
      <c r="E8400">
        <v>5146.1499999999996</v>
      </c>
      <c r="F8400">
        <v>1.31</v>
      </c>
      <c r="G8400">
        <v>620</v>
      </c>
      <c r="H8400" t="s">
        <v>18</v>
      </c>
      <c r="I8400">
        <f t="shared" si="263"/>
        <v>7</v>
      </c>
      <c r="J8400">
        <f t="shared" si="264"/>
        <v>1</v>
      </c>
    </row>
    <row r="8401" spans="1:10">
      <c r="A8401" t="s">
        <v>53</v>
      </c>
      <c r="B8401" s="57">
        <v>36722</v>
      </c>
      <c r="C8401">
        <v>2000</v>
      </c>
      <c r="D8401">
        <v>710</v>
      </c>
      <c r="E8401">
        <v>5146.1499999999996</v>
      </c>
      <c r="F8401">
        <v>196.27</v>
      </c>
      <c r="G8401">
        <v>630</v>
      </c>
      <c r="H8401" t="s">
        <v>18</v>
      </c>
      <c r="I8401">
        <f t="shared" si="263"/>
        <v>7</v>
      </c>
      <c r="J8401">
        <f t="shared" si="264"/>
        <v>1</v>
      </c>
    </row>
    <row r="8402" spans="1:10">
      <c r="A8402" t="s">
        <v>53</v>
      </c>
      <c r="B8402" s="57">
        <v>36722</v>
      </c>
      <c r="C8402">
        <v>2000</v>
      </c>
      <c r="D8402">
        <v>710</v>
      </c>
      <c r="E8402">
        <v>5146.1499999999996</v>
      </c>
      <c r="F8402">
        <v>48.72</v>
      </c>
      <c r="G8402">
        <v>640</v>
      </c>
      <c r="H8402" t="s">
        <v>18</v>
      </c>
      <c r="I8402">
        <f t="shared" si="263"/>
        <v>7</v>
      </c>
      <c r="J8402">
        <f t="shared" si="264"/>
        <v>1</v>
      </c>
    </row>
    <row r="8403" spans="1:10">
      <c r="A8403" t="s">
        <v>53</v>
      </c>
      <c r="B8403" s="57">
        <v>36722</v>
      </c>
      <c r="C8403">
        <v>2000</v>
      </c>
      <c r="D8403">
        <v>710</v>
      </c>
      <c r="E8403">
        <v>5146.1499999999996</v>
      </c>
      <c r="F8403">
        <v>16.82</v>
      </c>
      <c r="G8403">
        <v>650</v>
      </c>
      <c r="H8403" t="s">
        <v>18</v>
      </c>
      <c r="I8403">
        <f t="shared" si="263"/>
        <v>7</v>
      </c>
      <c r="J8403">
        <f t="shared" si="264"/>
        <v>1</v>
      </c>
    </row>
    <row r="8404" spans="1:10">
      <c r="A8404" t="s">
        <v>53</v>
      </c>
      <c r="B8404" s="57">
        <v>36722</v>
      </c>
      <c r="C8404">
        <v>2000</v>
      </c>
      <c r="D8404">
        <v>710</v>
      </c>
      <c r="E8404">
        <v>5346.41</v>
      </c>
      <c r="F8404">
        <v>62.39</v>
      </c>
      <c r="G8404">
        <v>610</v>
      </c>
      <c r="H8404" t="s">
        <v>18</v>
      </c>
      <c r="I8404">
        <f t="shared" si="263"/>
        <v>7</v>
      </c>
      <c r="J8404">
        <f t="shared" si="264"/>
        <v>1</v>
      </c>
    </row>
    <row r="8405" spans="1:10">
      <c r="A8405" t="s">
        <v>53</v>
      </c>
      <c r="B8405" s="57">
        <v>36722</v>
      </c>
      <c r="C8405">
        <v>2000</v>
      </c>
      <c r="D8405">
        <v>710</v>
      </c>
      <c r="E8405">
        <v>5346.41</v>
      </c>
      <c r="F8405">
        <v>36.49</v>
      </c>
      <c r="G8405">
        <v>620</v>
      </c>
      <c r="H8405" t="s">
        <v>18</v>
      </c>
      <c r="I8405">
        <f t="shared" si="263"/>
        <v>7</v>
      </c>
      <c r="J8405">
        <f t="shared" si="264"/>
        <v>1</v>
      </c>
    </row>
    <row r="8406" spans="1:10">
      <c r="A8406" t="s">
        <v>53</v>
      </c>
      <c r="B8406" s="57">
        <v>36722</v>
      </c>
      <c r="C8406">
        <v>2000</v>
      </c>
      <c r="D8406">
        <v>710</v>
      </c>
      <c r="E8406">
        <v>5346.41</v>
      </c>
      <c r="F8406">
        <v>222.36</v>
      </c>
      <c r="G8406">
        <v>630</v>
      </c>
      <c r="H8406" t="s">
        <v>18</v>
      </c>
      <c r="I8406">
        <f t="shared" si="263"/>
        <v>7</v>
      </c>
      <c r="J8406">
        <f t="shared" si="264"/>
        <v>1</v>
      </c>
    </row>
    <row r="8407" spans="1:10">
      <c r="A8407" t="s">
        <v>53</v>
      </c>
      <c r="B8407" s="57">
        <v>36722</v>
      </c>
      <c r="C8407">
        <v>2000</v>
      </c>
      <c r="D8407">
        <v>710</v>
      </c>
      <c r="E8407">
        <v>5346.41</v>
      </c>
      <c r="F8407">
        <v>22.23</v>
      </c>
      <c r="G8407">
        <v>640</v>
      </c>
      <c r="H8407" t="s">
        <v>18</v>
      </c>
      <c r="I8407">
        <f t="shared" si="263"/>
        <v>7</v>
      </c>
      <c r="J8407">
        <f t="shared" si="264"/>
        <v>1</v>
      </c>
    </row>
    <row r="8408" spans="1:10">
      <c r="A8408" t="s">
        <v>53</v>
      </c>
      <c r="B8408" s="57">
        <v>36722</v>
      </c>
      <c r="C8408">
        <v>2000</v>
      </c>
      <c r="D8408">
        <v>710</v>
      </c>
      <c r="E8408">
        <v>5346.41</v>
      </c>
      <c r="F8408">
        <v>33.54</v>
      </c>
      <c r="G8408">
        <v>650</v>
      </c>
      <c r="H8408" t="s">
        <v>18</v>
      </c>
      <c r="I8408">
        <f t="shared" si="263"/>
        <v>7</v>
      </c>
      <c r="J8408">
        <f t="shared" si="264"/>
        <v>1</v>
      </c>
    </row>
    <row r="8409" spans="1:10">
      <c r="A8409" t="s">
        <v>53</v>
      </c>
      <c r="B8409" s="57">
        <v>36722</v>
      </c>
      <c r="C8409">
        <v>2000</v>
      </c>
      <c r="D8409">
        <v>710</v>
      </c>
      <c r="E8409">
        <v>5346.41</v>
      </c>
      <c r="F8409">
        <v>6.97</v>
      </c>
      <c r="G8409">
        <v>659</v>
      </c>
      <c r="H8409" t="s">
        <v>55</v>
      </c>
      <c r="I8409">
        <f t="shared" si="263"/>
        <v>7</v>
      </c>
      <c r="J8409">
        <f t="shared" si="264"/>
        <v>1</v>
      </c>
    </row>
    <row r="8410" spans="1:10">
      <c r="A8410" t="s">
        <v>53</v>
      </c>
      <c r="B8410" s="57">
        <v>36722</v>
      </c>
      <c r="C8410">
        <v>2000</v>
      </c>
      <c r="D8410">
        <v>710</v>
      </c>
      <c r="E8410">
        <v>5421.41</v>
      </c>
      <c r="F8410">
        <v>16.329999999999998</v>
      </c>
      <c r="G8410">
        <v>517</v>
      </c>
      <c r="H8410" t="s">
        <v>54</v>
      </c>
      <c r="I8410">
        <f t="shared" si="263"/>
        <v>7</v>
      </c>
      <c r="J8410">
        <f t="shared" si="264"/>
        <v>1</v>
      </c>
    </row>
    <row r="8411" spans="1:10">
      <c r="A8411" t="s">
        <v>53</v>
      </c>
      <c r="B8411" s="57">
        <v>36722</v>
      </c>
      <c r="C8411">
        <v>2000</v>
      </c>
      <c r="D8411">
        <v>710</v>
      </c>
      <c r="E8411">
        <v>5421.41</v>
      </c>
      <c r="F8411">
        <v>1.19</v>
      </c>
      <c r="G8411">
        <v>519</v>
      </c>
      <c r="H8411" t="s">
        <v>54</v>
      </c>
      <c r="I8411">
        <f t="shared" si="263"/>
        <v>7</v>
      </c>
      <c r="J8411">
        <f t="shared" si="264"/>
        <v>1</v>
      </c>
    </row>
    <row r="8412" spans="1:10">
      <c r="A8412" t="s">
        <v>53</v>
      </c>
      <c r="B8412" s="57">
        <v>36722</v>
      </c>
      <c r="C8412">
        <v>2000</v>
      </c>
      <c r="D8412">
        <v>710</v>
      </c>
      <c r="E8412">
        <v>5421.41</v>
      </c>
      <c r="F8412">
        <v>22.19</v>
      </c>
      <c r="G8412">
        <v>541</v>
      </c>
      <c r="H8412" t="s">
        <v>54</v>
      </c>
      <c r="I8412">
        <f t="shared" si="263"/>
        <v>7</v>
      </c>
      <c r="J8412">
        <f t="shared" si="264"/>
        <v>1</v>
      </c>
    </row>
    <row r="8413" spans="1:10">
      <c r="A8413" t="s">
        <v>53</v>
      </c>
      <c r="B8413" s="57">
        <v>36722</v>
      </c>
      <c r="C8413">
        <v>2000</v>
      </c>
      <c r="D8413">
        <v>710</v>
      </c>
      <c r="E8413">
        <v>5421.41</v>
      </c>
      <c r="F8413">
        <v>21.58</v>
      </c>
      <c r="G8413">
        <v>542</v>
      </c>
      <c r="H8413" t="s">
        <v>54</v>
      </c>
      <c r="I8413">
        <f t="shared" si="263"/>
        <v>7</v>
      </c>
      <c r="J8413">
        <f t="shared" si="264"/>
        <v>1</v>
      </c>
    </row>
    <row r="8414" spans="1:10">
      <c r="A8414" t="s">
        <v>53</v>
      </c>
      <c r="B8414" s="57">
        <v>36722</v>
      </c>
      <c r="C8414">
        <v>2000</v>
      </c>
      <c r="D8414">
        <v>710</v>
      </c>
      <c r="E8414">
        <v>5421.41</v>
      </c>
      <c r="F8414">
        <v>0.4</v>
      </c>
      <c r="G8414">
        <v>543</v>
      </c>
      <c r="H8414" t="s">
        <v>54</v>
      </c>
      <c r="I8414">
        <f t="shared" si="263"/>
        <v>7</v>
      </c>
      <c r="J8414">
        <f t="shared" si="264"/>
        <v>1</v>
      </c>
    </row>
    <row r="8415" spans="1:10">
      <c r="A8415" t="s">
        <v>53</v>
      </c>
      <c r="B8415" s="57">
        <v>36722</v>
      </c>
      <c r="C8415">
        <v>2000</v>
      </c>
      <c r="D8415">
        <v>710</v>
      </c>
      <c r="E8415">
        <v>6983.41</v>
      </c>
      <c r="F8415">
        <v>0.7</v>
      </c>
      <c r="G8415">
        <v>514</v>
      </c>
      <c r="H8415" t="s">
        <v>54</v>
      </c>
      <c r="I8415">
        <f t="shared" si="263"/>
        <v>7</v>
      </c>
      <c r="J8415">
        <f t="shared" si="264"/>
        <v>1</v>
      </c>
    </row>
    <row r="8416" spans="1:10">
      <c r="A8416" t="s">
        <v>53</v>
      </c>
      <c r="B8416" s="57">
        <v>36722</v>
      </c>
      <c r="C8416">
        <v>2000</v>
      </c>
      <c r="D8416">
        <v>710</v>
      </c>
      <c r="E8416">
        <v>6983.41</v>
      </c>
      <c r="F8416">
        <v>11.13</v>
      </c>
      <c r="G8416">
        <v>517</v>
      </c>
      <c r="H8416" t="s">
        <v>54</v>
      </c>
      <c r="I8416">
        <f t="shared" si="263"/>
        <v>7</v>
      </c>
      <c r="J8416">
        <f t="shared" si="264"/>
        <v>1</v>
      </c>
    </row>
    <row r="8417" spans="1:10">
      <c r="A8417" t="s">
        <v>53</v>
      </c>
      <c r="B8417" s="57">
        <v>36722</v>
      </c>
      <c r="C8417">
        <v>2000</v>
      </c>
      <c r="D8417">
        <v>710</v>
      </c>
      <c r="E8417">
        <v>6983.41</v>
      </c>
      <c r="F8417">
        <v>1.38</v>
      </c>
      <c r="G8417">
        <v>518</v>
      </c>
      <c r="H8417" t="s">
        <v>54</v>
      </c>
      <c r="I8417">
        <f t="shared" si="263"/>
        <v>7</v>
      </c>
      <c r="J8417">
        <f t="shared" si="264"/>
        <v>1</v>
      </c>
    </row>
    <row r="8418" spans="1:10">
      <c r="A8418" t="s">
        <v>53</v>
      </c>
      <c r="B8418" s="57">
        <v>36722</v>
      </c>
      <c r="C8418">
        <v>2000</v>
      </c>
      <c r="D8418">
        <v>710</v>
      </c>
      <c r="E8418">
        <v>6983.41</v>
      </c>
      <c r="F8418">
        <v>0.25</v>
      </c>
      <c r="G8418">
        <v>519</v>
      </c>
      <c r="H8418" t="s">
        <v>54</v>
      </c>
      <c r="I8418">
        <f t="shared" si="263"/>
        <v>7</v>
      </c>
      <c r="J8418">
        <f t="shared" si="264"/>
        <v>1</v>
      </c>
    </row>
    <row r="8419" spans="1:10">
      <c r="A8419" t="s">
        <v>53</v>
      </c>
      <c r="B8419" s="57">
        <v>36722</v>
      </c>
      <c r="C8419">
        <v>2000</v>
      </c>
      <c r="D8419">
        <v>710</v>
      </c>
      <c r="E8419">
        <v>6983.41</v>
      </c>
      <c r="F8419">
        <v>17.95</v>
      </c>
      <c r="G8419">
        <v>541</v>
      </c>
      <c r="H8419" t="s">
        <v>54</v>
      </c>
      <c r="I8419">
        <f t="shared" si="263"/>
        <v>7</v>
      </c>
      <c r="J8419">
        <f t="shared" si="264"/>
        <v>1</v>
      </c>
    </row>
    <row r="8420" spans="1:10">
      <c r="A8420" t="s">
        <v>53</v>
      </c>
      <c r="B8420" s="57">
        <v>36722</v>
      </c>
      <c r="C8420">
        <v>2000</v>
      </c>
      <c r="D8420">
        <v>710</v>
      </c>
      <c r="E8420">
        <v>6983.41</v>
      </c>
      <c r="F8420">
        <v>19.03</v>
      </c>
      <c r="G8420">
        <v>542</v>
      </c>
      <c r="H8420" t="s">
        <v>54</v>
      </c>
      <c r="I8420">
        <f t="shared" si="263"/>
        <v>7</v>
      </c>
      <c r="J8420">
        <f t="shared" si="264"/>
        <v>1</v>
      </c>
    </row>
    <row r="8421" spans="1:10">
      <c r="A8421" t="s">
        <v>53</v>
      </c>
      <c r="B8421" s="57">
        <v>36722</v>
      </c>
      <c r="C8421">
        <v>2000</v>
      </c>
      <c r="D8421">
        <v>710</v>
      </c>
      <c r="F8421">
        <v>14.5</v>
      </c>
      <c r="G8421">
        <v>517</v>
      </c>
      <c r="H8421" t="s">
        <v>54</v>
      </c>
      <c r="I8421">
        <f t="shared" si="263"/>
        <v>7</v>
      </c>
      <c r="J8421">
        <f t="shared" si="264"/>
        <v>1</v>
      </c>
    </row>
    <row r="8422" spans="1:10">
      <c r="A8422" t="s">
        <v>53</v>
      </c>
      <c r="B8422" s="57">
        <v>36722</v>
      </c>
      <c r="C8422">
        <v>2000</v>
      </c>
      <c r="D8422">
        <v>710</v>
      </c>
      <c r="F8422">
        <v>0</v>
      </c>
      <c r="G8422">
        <v>518</v>
      </c>
      <c r="H8422" t="s">
        <v>54</v>
      </c>
      <c r="I8422">
        <f t="shared" ref="I8422:I8485" si="265">MONTH(B8422)</f>
        <v>7</v>
      </c>
      <c r="J8422">
        <f t="shared" si="264"/>
        <v>1</v>
      </c>
    </row>
    <row r="8423" spans="1:10">
      <c r="A8423" t="s">
        <v>53</v>
      </c>
      <c r="B8423" s="57">
        <v>36722</v>
      </c>
      <c r="C8423">
        <v>2000</v>
      </c>
      <c r="D8423">
        <v>710</v>
      </c>
      <c r="F8423">
        <v>1.19</v>
      </c>
      <c r="G8423">
        <v>519</v>
      </c>
      <c r="H8423" t="s">
        <v>54</v>
      </c>
      <c r="I8423">
        <f t="shared" si="265"/>
        <v>7</v>
      </c>
      <c r="J8423">
        <f t="shared" si="264"/>
        <v>1</v>
      </c>
    </row>
    <row r="8424" spans="1:10">
      <c r="A8424" t="s">
        <v>53</v>
      </c>
      <c r="B8424" s="57">
        <v>36722</v>
      </c>
      <c r="C8424">
        <v>2000</v>
      </c>
      <c r="D8424">
        <v>710</v>
      </c>
      <c r="F8424">
        <v>0.42</v>
      </c>
      <c r="G8424">
        <v>541</v>
      </c>
      <c r="H8424" t="s">
        <v>54</v>
      </c>
      <c r="I8424">
        <f t="shared" si="265"/>
        <v>7</v>
      </c>
      <c r="J8424">
        <f t="shared" si="264"/>
        <v>1</v>
      </c>
    </row>
    <row r="8425" spans="1:10">
      <c r="A8425" t="s">
        <v>53</v>
      </c>
      <c r="B8425" s="57">
        <v>36722</v>
      </c>
      <c r="C8425">
        <v>2000</v>
      </c>
      <c r="D8425">
        <v>710</v>
      </c>
      <c r="F8425">
        <v>16.18</v>
      </c>
      <c r="G8425">
        <v>610</v>
      </c>
      <c r="H8425" t="s">
        <v>18</v>
      </c>
      <c r="I8425">
        <f t="shared" si="265"/>
        <v>7</v>
      </c>
      <c r="J8425">
        <f t="shared" si="264"/>
        <v>1</v>
      </c>
    </row>
    <row r="8426" spans="1:10">
      <c r="A8426" t="s">
        <v>53</v>
      </c>
      <c r="B8426" s="57">
        <v>36722</v>
      </c>
      <c r="C8426">
        <v>2000</v>
      </c>
      <c r="D8426">
        <v>710</v>
      </c>
      <c r="F8426">
        <v>2.65</v>
      </c>
      <c r="G8426">
        <v>620</v>
      </c>
      <c r="H8426" t="s">
        <v>18</v>
      </c>
      <c r="I8426">
        <f t="shared" si="265"/>
        <v>7</v>
      </c>
      <c r="J8426">
        <f t="shared" si="264"/>
        <v>1</v>
      </c>
    </row>
    <row r="8427" spans="1:10">
      <c r="A8427" t="s">
        <v>53</v>
      </c>
      <c r="B8427" s="57">
        <v>36722</v>
      </c>
      <c r="C8427">
        <v>2000</v>
      </c>
      <c r="D8427">
        <v>710</v>
      </c>
      <c r="F8427">
        <v>82.07</v>
      </c>
      <c r="G8427">
        <v>630</v>
      </c>
      <c r="H8427" t="s">
        <v>18</v>
      </c>
      <c r="I8427">
        <f t="shared" si="265"/>
        <v>7</v>
      </c>
      <c r="J8427">
        <f t="shared" si="264"/>
        <v>1</v>
      </c>
    </row>
    <row r="8428" spans="1:10">
      <c r="A8428" t="s">
        <v>53</v>
      </c>
      <c r="B8428" s="57">
        <v>36722</v>
      </c>
      <c r="C8428">
        <v>2000</v>
      </c>
      <c r="D8428">
        <v>710</v>
      </c>
      <c r="F8428">
        <v>2.57</v>
      </c>
      <c r="G8428">
        <v>640</v>
      </c>
      <c r="H8428" t="s">
        <v>18</v>
      </c>
      <c r="I8428">
        <f t="shared" si="265"/>
        <v>7</v>
      </c>
      <c r="J8428">
        <f t="shared" si="264"/>
        <v>1</v>
      </c>
    </row>
    <row r="8429" spans="1:10">
      <c r="A8429" t="s">
        <v>53</v>
      </c>
      <c r="B8429" s="57">
        <v>36722</v>
      </c>
      <c r="C8429">
        <v>2000</v>
      </c>
      <c r="D8429">
        <v>710</v>
      </c>
      <c r="F8429">
        <v>0.01</v>
      </c>
      <c r="G8429">
        <v>649</v>
      </c>
      <c r="H8429" t="s">
        <v>55</v>
      </c>
      <c r="I8429">
        <f t="shared" si="265"/>
        <v>7</v>
      </c>
      <c r="J8429">
        <f t="shared" si="264"/>
        <v>1</v>
      </c>
    </row>
    <row r="8430" spans="1:10">
      <c r="A8430" t="s">
        <v>53</v>
      </c>
      <c r="B8430" s="57">
        <v>36722</v>
      </c>
      <c r="C8430">
        <v>2000</v>
      </c>
      <c r="D8430">
        <v>710</v>
      </c>
      <c r="F8430">
        <v>4.1500000000000004</v>
      </c>
      <c r="G8430">
        <v>650</v>
      </c>
      <c r="H8430" t="s">
        <v>18</v>
      </c>
      <c r="I8430">
        <f t="shared" si="265"/>
        <v>7</v>
      </c>
      <c r="J8430">
        <f t="shared" si="264"/>
        <v>1</v>
      </c>
    </row>
    <row r="8431" spans="1:10">
      <c r="A8431" t="s">
        <v>53</v>
      </c>
      <c r="B8431" s="57">
        <v>36722</v>
      </c>
      <c r="C8431">
        <v>2000</v>
      </c>
      <c r="D8431">
        <v>710</v>
      </c>
      <c r="F8431">
        <v>0.77</v>
      </c>
      <c r="G8431">
        <v>659</v>
      </c>
      <c r="H8431" t="s">
        <v>55</v>
      </c>
      <c r="I8431">
        <f t="shared" si="265"/>
        <v>7</v>
      </c>
      <c r="J8431">
        <f t="shared" si="264"/>
        <v>1</v>
      </c>
    </row>
    <row r="8432" spans="1:10">
      <c r="A8432" t="s">
        <v>53</v>
      </c>
      <c r="B8432" s="57">
        <v>36729</v>
      </c>
      <c r="C8432">
        <v>2000</v>
      </c>
      <c r="D8432">
        <v>710</v>
      </c>
      <c r="E8432">
        <v>5146.1499999999996</v>
      </c>
      <c r="F8432">
        <v>18.95</v>
      </c>
      <c r="G8432">
        <v>610</v>
      </c>
      <c r="H8432" t="s">
        <v>18</v>
      </c>
      <c r="I8432">
        <f t="shared" si="265"/>
        <v>7</v>
      </c>
      <c r="J8432">
        <f t="shared" si="264"/>
        <v>1</v>
      </c>
    </row>
    <row r="8433" spans="1:10">
      <c r="A8433" t="s">
        <v>53</v>
      </c>
      <c r="B8433" s="57">
        <v>36729</v>
      </c>
      <c r="C8433">
        <v>2000</v>
      </c>
      <c r="D8433">
        <v>710</v>
      </c>
      <c r="E8433">
        <v>5146.1499999999996</v>
      </c>
      <c r="F8433">
        <v>5</v>
      </c>
      <c r="G8433">
        <v>620</v>
      </c>
      <c r="H8433" t="s">
        <v>18</v>
      </c>
      <c r="I8433">
        <f t="shared" si="265"/>
        <v>7</v>
      </c>
      <c r="J8433">
        <f t="shared" si="264"/>
        <v>1</v>
      </c>
    </row>
    <row r="8434" spans="1:10">
      <c r="A8434" t="s">
        <v>53</v>
      </c>
      <c r="B8434" s="57">
        <v>36729</v>
      </c>
      <c r="C8434">
        <v>2000</v>
      </c>
      <c r="D8434">
        <v>710</v>
      </c>
      <c r="E8434">
        <v>5146.1499999999996</v>
      </c>
      <c r="F8434">
        <v>51.16</v>
      </c>
      <c r="G8434">
        <v>630</v>
      </c>
      <c r="H8434" t="s">
        <v>18</v>
      </c>
      <c r="I8434">
        <f t="shared" si="265"/>
        <v>7</v>
      </c>
      <c r="J8434">
        <f t="shared" si="264"/>
        <v>1</v>
      </c>
    </row>
    <row r="8435" spans="1:10">
      <c r="A8435" t="s">
        <v>53</v>
      </c>
      <c r="B8435" s="57">
        <v>36729</v>
      </c>
      <c r="C8435">
        <v>2000</v>
      </c>
      <c r="D8435">
        <v>710</v>
      </c>
      <c r="E8435">
        <v>5146.1499999999996</v>
      </c>
      <c r="F8435">
        <v>9.91</v>
      </c>
      <c r="G8435">
        <v>640</v>
      </c>
      <c r="H8435" t="s">
        <v>18</v>
      </c>
      <c r="I8435">
        <f t="shared" si="265"/>
        <v>7</v>
      </c>
      <c r="J8435">
        <f t="shared" si="264"/>
        <v>1</v>
      </c>
    </row>
    <row r="8436" spans="1:10">
      <c r="A8436" t="s">
        <v>53</v>
      </c>
      <c r="B8436" s="57">
        <v>36729</v>
      </c>
      <c r="C8436">
        <v>2000</v>
      </c>
      <c r="D8436">
        <v>710</v>
      </c>
      <c r="E8436">
        <v>5346.41</v>
      </c>
      <c r="F8436">
        <v>24.04</v>
      </c>
      <c r="G8436">
        <v>610</v>
      </c>
      <c r="H8436" t="s">
        <v>18</v>
      </c>
      <c r="I8436">
        <f t="shared" si="265"/>
        <v>7</v>
      </c>
      <c r="J8436">
        <f t="shared" si="264"/>
        <v>1</v>
      </c>
    </row>
    <row r="8437" spans="1:10">
      <c r="A8437" t="s">
        <v>53</v>
      </c>
      <c r="B8437" s="57">
        <v>36729</v>
      </c>
      <c r="C8437">
        <v>2000</v>
      </c>
      <c r="D8437">
        <v>710</v>
      </c>
      <c r="E8437">
        <v>5346.41</v>
      </c>
      <c r="F8437">
        <v>9.57</v>
      </c>
      <c r="G8437">
        <v>620</v>
      </c>
      <c r="H8437" t="s">
        <v>18</v>
      </c>
      <c r="I8437">
        <f t="shared" si="265"/>
        <v>7</v>
      </c>
      <c r="J8437">
        <f t="shared" si="264"/>
        <v>1</v>
      </c>
    </row>
    <row r="8438" spans="1:10">
      <c r="A8438" t="s">
        <v>53</v>
      </c>
      <c r="B8438" s="57">
        <v>36729</v>
      </c>
      <c r="C8438">
        <v>2000</v>
      </c>
      <c r="D8438">
        <v>710</v>
      </c>
      <c r="E8438">
        <v>5346.41</v>
      </c>
      <c r="F8438">
        <v>199.54</v>
      </c>
      <c r="G8438">
        <v>630</v>
      </c>
      <c r="H8438" t="s">
        <v>18</v>
      </c>
      <c r="I8438">
        <f t="shared" si="265"/>
        <v>7</v>
      </c>
      <c r="J8438">
        <f t="shared" si="264"/>
        <v>1</v>
      </c>
    </row>
    <row r="8439" spans="1:10">
      <c r="A8439" t="s">
        <v>53</v>
      </c>
      <c r="B8439" s="57">
        <v>36729</v>
      </c>
      <c r="C8439">
        <v>2000</v>
      </c>
      <c r="D8439">
        <v>710</v>
      </c>
      <c r="E8439">
        <v>5346.41</v>
      </c>
      <c r="F8439">
        <v>6.63</v>
      </c>
      <c r="G8439">
        <v>640</v>
      </c>
      <c r="H8439" t="s">
        <v>18</v>
      </c>
      <c r="I8439">
        <f t="shared" si="265"/>
        <v>7</v>
      </c>
      <c r="J8439">
        <f t="shared" si="264"/>
        <v>1</v>
      </c>
    </row>
    <row r="8440" spans="1:10">
      <c r="A8440" t="s">
        <v>53</v>
      </c>
      <c r="B8440" s="57">
        <v>36729</v>
      </c>
      <c r="C8440">
        <v>2000</v>
      </c>
      <c r="D8440">
        <v>710</v>
      </c>
      <c r="E8440">
        <v>5346.41</v>
      </c>
      <c r="F8440">
        <v>0.76</v>
      </c>
      <c r="G8440">
        <v>649</v>
      </c>
      <c r="H8440" t="s">
        <v>55</v>
      </c>
      <c r="I8440">
        <f t="shared" si="265"/>
        <v>7</v>
      </c>
      <c r="J8440">
        <f t="shared" si="264"/>
        <v>1</v>
      </c>
    </row>
    <row r="8441" spans="1:10">
      <c r="A8441" t="s">
        <v>53</v>
      </c>
      <c r="B8441" s="57">
        <v>36729</v>
      </c>
      <c r="C8441">
        <v>2000</v>
      </c>
      <c r="D8441">
        <v>710</v>
      </c>
      <c r="E8441">
        <v>5346.41</v>
      </c>
      <c r="F8441">
        <v>45.14</v>
      </c>
      <c r="G8441">
        <v>650</v>
      </c>
      <c r="H8441" t="s">
        <v>18</v>
      </c>
      <c r="I8441">
        <f t="shared" si="265"/>
        <v>7</v>
      </c>
      <c r="J8441">
        <f t="shared" si="264"/>
        <v>1</v>
      </c>
    </row>
    <row r="8442" spans="1:10">
      <c r="A8442" t="s">
        <v>53</v>
      </c>
      <c r="B8442" s="57">
        <v>36729</v>
      </c>
      <c r="C8442">
        <v>2000</v>
      </c>
      <c r="D8442">
        <v>710</v>
      </c>
      <c r="E8442">
        <v>5421.41</v>
      </c>
      <c r="F8442">
        <v>12.3</v>
      </c>
      <c r="G8442">
        <v>517</v>
      </c>
      <c r="H8442" t="s">
        <v>54</v>
      </c>
      <c r="I8442">
        <f t="shared" si="265"/>
        <v>7</v>
      </c>
      <c r="J8442">
        <f t="shared" si="264"/>
        <v>1</v>
      </c>
    </row>
    <row r="8443" spans="1:10">
      <c r="A8443" t="s">
        <v>53</v>
      </c>
      <c r="B8443" s="57">
        <v>36729</v>
      </c>
      <c r="C8443">
        <v>2000</v>
      </c>
      <c r="D8443">
        <v>710</v>
      </c>
      <c r="E8443">
        <v>5421.41</v>
      </c>
      <c r="F8443">
        <v>17.93</v>
      </c>
      <c r="G8443">
        <v>519</v>
      </c>
      <c r="H8443" t="s">
        <v>54</v>
      </c>
      <c r="I8443">
        <f t="shared" si="265"/>
        <v>7</v>
      </c>
      <c r="J8443">
        <f t="shared" si="264"/>
        <v>1</v>
      </c>
    </row>
    <row r="8444" spans="1:10">
      <c r="A8444" t="s">
        <v>53</v>
      </c>
      <c r="B8444" s="57">
        <v>36729</v>
      </c>
      <c r="C8444">
        <v>2000</v>
      </c>
      <c r="D8444">
        <v>710</v>
      </c>
      <c r="E8444">
        <v>5421.41</v>
      </c>
      <c r="F8444">
        <v>9.1300000000000008</v>
      </c>
      <c r="G8444">
        <v>541</v>
      </c>
      <c r="H8444" t="s">
        <v>54</v>
      </c>
      <c r="I8444">
        <f t="shared" si="265"/>
        <v>7</v>
      </c>
      <c r="J8444">
        <f t="shared" si="264"/>
        <v>1</v>
      </c>
    </row>
    <row r="8445" spans="1:10">
      <c r="A8445" t="s">
        <v>53</v>
      </c>
      <c r="B8445" s="57">
        <v>36729</v>
      </c>
      <c r="C8445">
        <v>2000</v>
      </c>
      <c r="D8445">
        <v>710</v>
      </c>
      <c r="E8445">
        <v>5421.41</v>
      </c>
      <c r="F8445">
        <v>5.77</v>
      </c>
      <c r="G8445">
        <v>542</v>
      </c>
      <c r="H8445" t="s">
        <v>54</v>
      </c>
      <c r="I8445">
        <f t="shared" si="265"/>
        <v>7</v>
      </c>
      <c r="J8445">
        <f t="shared" si="264"/>
        <v>1</v>
      </c>
    </row>
    <row r="8446" spans="1:10">
      <c r="A8446" t="s">
        <v>53</v>
      </c>
      <c r="B8446" s="57">
        <v>36729</v>
      </c>
      <c r="C8446">
        <v>2000</v>
      </c>
      <c r="D8446">
        <v>710</v>
      </c>
      <c r="E8446">
        <v>6983.41</v>
      </c>
      <c r="F8446">
        <v>13.58</v>
      </c>
      <c r="G8446">
        <v>519</v>
      </c>
      <c r="H8446" t="s">
        <v>54</v>
      </c>
      <c r="I8446">
        <f t="shared" si="265"/>
        <v>7</v>
      </c>
      <c r="J8446">
        <f t="shared" si="264"/>
        <v>1</v>
      </c>
    </row>
    <row r="8447" spans="1:10">
      <c r="A8447" t="s">
        <v>53</v>
      </c>
      <c r="B8447" s="57">
        <v>36729</v>
      </c>
      <c r="C8447">
        <v>2000</v>
      </c>
      <c r="D8447">
        <v>710</v>
      </c>
      <c r="E8447">
        <v>6983.41</v>
      </c>
      <c r="F8447">
        <v>14.91</v>
      </c>
      <c r="G8447">
        <v>541</v>
      </c>
      <c r="H8447" t="s">
        <v>54</v>
      </c>
      <c r="I8447">
        <f t="shared" si="265"/>
        <v>7</v>
      </c>
      <c r="J8447">
        <f t="shared" si="264"/>
        <v>1</v>
      </c>
    </row>
    <row r="8448" spans="1:10">
      <c r="A8448" t="s">
        <v>53</v>
      </c>
      <c r="B8448" s="57">
        <v>36729</v>
      </c>
      <c r="C8448">
        <v>2000</v>
      </c>
      <c r="D8448">
        <v>710</v>
      </c>
      <c r="E8448">
        <v>6983.41</v>
      </c>
      <c r="F8448">
        <v>6.37</v>
      </c>
      <c r="G8448">
        <v>542</v>
      </c>
      <c r="H8448" t="s">
        <v>54</v>
      </c>
      <c r="I8448">
        <f t="shared" si="265"/>
        <v>7</v>
      </c>
      <c r="J8448">
        <f t="shared" si="264"/>
        <v>1</v>
      </c>
    </row>
    <row r="8449" spans="1:10">
      <c r="A8449" t="s">
        <v>53</v>
      </c>
      <c r="B8449" s="57">
        <v>36729</v>
      </c>
      <c r="C8449">
        <v>2000</v>
      </c>
      <c r="D8449">
        <v>710</v>
      </c>
      <c r="F8449">
        <v>0.03</v>
      </c>
      <c r="G8449">
        <v>519</v>
      </c>
      <c r="H8449" t="s">
        <v>54</v>
      </c>
      <c r="I8449">
        <f t="shared" si="265"/>
        <v>7</v>
      </c>
      <c r="J8449">
        <f t="shared" si="264"/>
        <v>1</v>
      </c>
    </row>
    <row r="8450" spans="1:10">
      <c r="A8450" t="s">
        <v>53</v>
      </c>
      <c r="B8450" s="57">
        <v>36729</v>
      </c>
      <c r="C8450">
        <v>2000</v>
      </c>
      <c r="D8450">
        <v>710</v>
      </c>
      <c r="F8450">
        <v>0.11</v>
      </c>
      <c r="G8450">
        <v>541</v>
      </c>
      <c r="H8450" t="s">
        <v>54</v>
      </c>
      <c r="I8450">
        <f t="shared" si="265"/>
        <v>7</v>
      </c>
      <c r="J8450">
        <f t="shared" si="264"/>
        <v>1</v>
      </c>
    </row>
    <row r="8451" spans="1:10">
      <c r="A8451" t="s">
        <v>53</v>
      </c>
      <c r="B8451" s="57">
        <v>36729</v>
      </c>
      <c r="C8451">
        <v>2000</v>
      </c>
      <c r="D8451">
        <v>710</v>
      </c>
      <c r="F8451">
        <v>0.15</v>
      </c>
      <c r="G8451">
        <v>542</v>
      </c>
      <c r="H8451" t="s">
        <v>54</v>
      </c>
      <c r="I8451">
        <f t="shared" si="265"/>
        <v>7</v>
      </c>
      <c r="J8451">
        <f t="shared" ref="J8451:J8514" si="266">IF(I8451&lt;7,0,1)</f>
        <v>1</v>
      </c>
    </row>
    <row r="8452" spans="1:10">
      <c r="A8452" t="s">
        <v>53</v>
      </c>
      <c r="B8452" s="57">
        <v>36729</v>
      </c>
      <c r="C8452">
        <v>2000</v>
      </c>
      <c r="D8452">
        <v>710</v>
      </c>
      <c r="F8452">
        <v>10.93</v>
      </c>
      <c r="G8452">
        <v>610</v>
      </c>
      <c r="H8452" t="s">
        <v>18</v>
      </c>
      <c r="I8452">
        <f t="shared" si="265"/>
        <v>7</v>
      </c>
      <c r="J8452">
        <f t="shared" si="266"/>
        <v>1</v>
      </c>
    </row>
    <row r="8453" spans="1:10">
      <c r="A8453" t="s">
        <v>53</v>
      </c>
      <c r="B8453" s="57">
        <v>36729</v>
      </c>
      <c r="C8453">
        <v>2000</v>
      </c>
      <c r="D8453">
        <v>710</v>
      </c>
      <c r="F8453">
        <v>3.11</v>
      </c>
      <c r="G8453">
        <v>620</v>
      </c>
      <c r="H8453" t="s">
        <v>18</v>
      </c>
      <c r="I8453">
        <f t="shared" si="265"/>
        <v>7</v>
      </c>
      <c r="J8453">
        <f t="shared" si="266"/>
        <v>1</v>
      </c>
    </row>
    <row r="8454" spans="1:10">
      <c r="A8454" t="s">
        <v>53</v>
      </c>
      <c r="B8454" s="57">
        <v>36729</v>
      </c>
      <c r="C8454">
        <v>2000</v>
      </c>
      <c r="D8454">
        <v>710</v>
      </c>
      <c r="F8454">
        <v>40.04</v>
      </c>
      <c r="G8454">
        <v>630</v>
      </c>
      <c r="H8454" t="s">
        <v>18</v>
      </c>
      <c r="I8454">
        <f t="shared" si="265"/>
        <v>7</v>
      </c>
      <c r="J8454">
        <f t="shared" si="266"/>
        <v>1</v>
      </c>
    </row>
    <row r="8455" spans="1:10">
      <c r="A8455" t="s">
        <v>53</v>
      </c>
      <c r="B8455" s="57">
        <v>36729</v>
      </c>
      <c r="C8455">
        <v>2000</v>
      </c>
      <c r="D8455">
        <v>710</v>
      </c>
      <c r="F8455">
        <v>2.0299999999999998</v>
      </c>
      <c r="G8455">
        <v>640</v>
      </c>
      <c r="H8455" t="s">
        <v>18</v>
      </c>
      <c r="I8455">
        <f t="shared" si="265"/>
        <v>7</v>
      </c>
      <c r="J8455">
        <f t="shared" si="266"/>
        <v>1</v>
      </c>
    </row>
    <row r="8456" spans="1:10">
      <c r="A8456" t="s">
        <v>53</v>
      </c>
      <c r="B8456" s="57">
        <v>36729</v>
      </c>
      <c r="C8456">
        <v>2000</v>
      </c>
      <c r="D8456">
        <v>710</v>
      </c>
      <c r="F8456">
        <v>0.05</v>
      </c>
      <c r="G8456">
        <v>649</v>
      </c>
      <c r="H8456" t="s">
        <v>55</v>
      </c>
      <c r="I8456">
        <f t="shared" si="265"/>
        <v>7</v>
      </c>
      <c r="J8456">
        <f t="shared" si="266"/>
        <v>1</v>
      </c>
    </row>
    <row r="8457" spans="1:10">
      <c r="A8457" t="s">
        <v>53</v>
      </c>
      <c r="B8457" s="57">
        <v>36729</v>
      </c>
      <c r="C8457">
        <v>2000</v>
      </c>
      <c r="D8457">
        <v>710</v>
      </c>
      <c r="F8457">
        <v>5.4</v>
      </c>
      <c r="G8457">
        <v>650</v>
      </c>
      <c r="H8457" t="s">
        <v>18</v>
      </c>
      <c r="I8457">
        <f t="shared" si="265"/>
        <v>7</v>
      </c>
      <c r="J8457">
        <f t="shared" si="266"/>
        <v>1</v>
      </c>
    </row>
    <row r="8458" spans="1:10">
      <c r="A8458" t="s">
        <v>53</v>
      </c>
      <c r="B8458" s="57">
        <v>36729</v>
      </c>
      <c r="C8458">
        <v>2000</v>
      </c>
      <c r="D8458">
        <v>710</v>
      </c>
      <c r="F8458">
        <v>0.08</v>
      </c>
      <c r="G8458">
        <v>659</v>
      </c>
      <c r="H8458" t="s">
        <v>55</v>
      </c>
      <c r="I8458">
        <f t="shared" si="265"/>
        <v>7</v>
      </c>
      <c r="J8458">
        <f t="shared" si="266"/>
        <v>1</v>
      </c>
    </row>
    <row r="8459" spans="1:10">
      <c r="A8459" t="s">
        <v>53</v>
      </c>
      <c r="B8459" s="57">
        <v>36736</v>
      </c>
      <c r="C8459">
        <v>2000</v>
      </c>
      <c r="D8459">
        <v>710</v>
      </c>
      <c r="E8459">
        <v>5146.1499999999996</v>
      </c>
      <c r="F8459">
        <v>27.2</v>
      </c>
      <c r="G8459">
        <v>610</v>
      </c>
      <c r="H8459" t="s">
        <v>18</v>
      </c>
      <c r="I8459">
        <f t="shared" si="265"/>
        <v>7</v>
      </c>
      <c r="J8459">
        <f t="shared" si="266"/>
        <v>1</v>
      </c>
    </row>
    <row r="8460" spans="1:10">
      <c r="A8460" t="s">
        <v>53</v>
      </c>
      <c r="B8460" s="57">
        <v>36736</v>
      </c>
      <c r="C8460">
        <v>2000</v>
      </c>
      <c r="D8460">
        <v>710</v>
      </c>
      <c r="E8460">
        <v>5146.1499999999996</v>
      </c>
      <c r="F8460">
        <v>27.33</v>
      </c>
      <c r="G8460">
        <v>630</v>
      </c>
      <c r="H8460" t="s">
        <v>18</v>
      </c>
      <c r="I8460">
        <f t="shared" si="265"/>
        <v>7</v>
      </c>
      <c r="J8460">
        <f t="shared" si="266"/>
        <v>1</v>
      </c>
    </row>
    <row r="8461" spans="1:10">
      <c r="A8461" t="s">
        <v>53</v>
      </c>
      <c r="B8461" s="57">
        <v>36736</v>
      </c>
      <c r="C8461">
        <v>2000</v>
      </c>
      <c r="D8461">
        <v>710</v>
      </c>
      <c r="E8461">
        <v>5146.1499999999996</v>
      </c>
      <c r="F8461">
        <v>4.4400000000000004</v>
      </c>
      <c r="G8461">
        <v>640</v>
      </c>
      <c r="H8461" t="s">
        <v>18</v>
      </c>
      <c r="I8461">
        <f t="shared" si="265"/>
        <v>7</v>
      </c>
      <c r="J8461">
        <f t="shared" si="266"/>
        <v>1</v>
      </c>
    </row>
    <row r="8462" spans="1:10">
      <c r="A8462" t="s">
        <v>53</v>
      </c>
      <c r="B8462" s="57">
        <v>36736</v>
      </c>
      <c r="C8462">
        <v>2000</v>
      </c>
      <c r="D8462">
        <v>710</v>
      </c>
      <c r="E8462">
        <v>5346.41</v>
      </c>
      <c r="F8462">
        <v>12.47</v>
      </c>
      <c r="G8462">
        <v>610</v>
      </c>
      <c r="H8462" t="s">
        <v>18</v>
      </c>
      <c r="I8462">
        <f t="shared" si="265"/>
        <v>7</v>
      </c>
      <c r="J8462">
        <f t="shared" si="266"/>
        <v>1</v>
      </c>
    </row>
    <row r="8463" spans="1:10">
      <c r="A8463" t="s">
        <v>53</v>
      </c>
      <c r="B8463" s="57">
        <v>36736</v>
      </c>
      <c r="C8463">
        <v>2000</v>
      </c>
      <c r="D8463">
        <v>710</v>
      </c>
      <c r="E8463">
        <v>5346.41</v>
      </c>
      <c r="F8463">
        <v>5.69</v>
      </c>
      <c r="G8463">
        <v>620</v>
      </c>
      <c r="H8463" t="s">
        <v>18</v>
      </c>
      <c r="I8463">
        <f t="shared" si="265"/>
        <v>7</v>
      </c>
      <c r="J8463">
        <f t="shared" si="266"/>
        <v>1</v>
      </c>
    </row>
    <row r="8464" spans="1:10">
      <c r="A8464" t="s">
        <v>53</v>
      </c>
      <c r="B8464" s="57">
        <v>36736</v>
      </c>
      <c r="C8464">
        <v>2000</v>
      </c>
      <c r="D8464">
        <v>710</v>
      </c>
      <c r="E8464">
        <v>5346.41</v>
      </c>
      <c r="F8464">
        <v>73.98</v>
      </c>
      <c r="G8464">
        <v>630</v>
      </c>
      <c r="H8464" t="s">
        <v>18</v>
      </c>
      <c r="I8464">
        <f t="shared" si="265"/>
        <v>7</v>
      </c>
      <c r="J8464">
        <f t="shared" si="266"/>
        <v>1</v>
      </c>
    </row>
    <row r="8465" spans="1:10">
      <c r="A8465" t="s">
        <v>53</v>
      </c>
      <c r="B8465" s="57">
        <v>36736</v>
      </c>
      <c r="C8465">
        <v>2000</v>
      </c>
      <c r="D8465">
        <v>710</v>
      </c>
      <c r="E8465">
        <v>5346.41</v>
      </c>
      <c r="F8465">
        <v>34</v>
      </c>
      <c r="G8465">
        <v>650</v>
      </c>
      <c r="H8465" t="s">
        <v>18</v>
      </c>
      <c r="I8465">
        <f t="shared" si="265"/>
        <v>7</v>
      </c>
      <c r="J8465">
        <f t="shared" si="266"/>
        <v>1</v>
      </c>
    </row>
    <row r="8466" spans="1:10">
      <c r="A8466" t="s">
        <v>53</v>
      </c>
      <c r="B8466" s="57">
        <v>36736</v>
      </c>
      <c r="C8466">
        <v>2000</v>
      </c>
      <c r="D8466">
        <v>710</v>
      </c>
      <c r="E8466">
        <v>5346.41</v>
      </c>
      <c r="F8466">
        <v>9.83</v>
      </c>
      <c r="G8466">
        <v>659</v>
      </c>
      <c r="H8466" t="s">
        <v>55</v>
      </c>
      <c r="I8466">
        <f t="shared" si="265"/>
        <v>7</v>
      </c>
      <c r="J8466">
        <f t="shared" si="266"/>
        <v>1</v>
      </c>
    </row>
    <row r="8467" spans="1:10">
      <c r="A8467" t="s">
        <v>53</v>
      </c>
      <c r="B8467" s="57">
        <v>36736</v>
      </c>
      <c r="C8467">
        <v>2000</v>
      </c>
      <c r="D8467">
        <v>710</v>
      </c>
      <c r="E8467">
        <v>5421.41</v>
      </c>
      <c r="F8467">
        <v>12.36</v>
      </c>
      <c r="G8467">
        <v>517</v>
      </c>
      <c r="H8467" t="s">
        <v>54</v>
      </c>
      <c r="I8467">
        <f t="shared" si="265"/>
        <v>7</v>
      </c>
      <c r="J8467">
        <f t="shared" si="266"/>
        <v>1</v>
      </c>
    </row>
    <row r="8468" spans="1:10">
      <c r="A8468" t="s">
        <v>53</v>
      </c>
      <c r="B8468" s="57">
        <v>36736</v>
      </c>
      <c r="C8468">
        <v>2000</v>
      </c>
      <c r="D8468">
        <v>710</v>
      </c>
      <c r="E8468">
        <v>5421.41</v>
      </c>
      <c r="F8468">
        <v>11.05</v>
      </c>
      <c r="G8468">
        <v>519</v>
      </c>
      <c r="H8468" t="s">
        <v>54</v>
      </c>
      <c r="I8468">
        <f t="shared" si="265"/>
        <v>7</v>
      </c>
      <c r="J8468">
        <f t="shared" si="266"/>
        <v>1</v>
      </c>
    </row>
    <row r="8469" spans="1:10">
      <c r="A8469" t="s">
        <v>53</v>
      </c>
      <c r="B8469" s="57">
        <v>36736</v>
      </c>
      <c r="C8469">
        <v>2000</v>
      </c>
      <c r="D8469">
        <v>710</v>
      </c>
      <c r="E8469">
        <v>5421.41</v>
      </c>
      <c r="F8469">
        <v>0.26</v>
      </c>
      <c r="G8469">
        <v>521</v>
      </c>
      <c r="H8469" t="s">
        <v>54</v>
      </c>
      <c r="I8469">
        <f t="shared" si="265"/>
        <v>7</v>
      </c>
      <c r="J8469">
        <f t="shared" si="266"/>
        <v>1</v>
      </c>
    </row>
    <row r="8470" spans="1:10">
      <c r="A8470" t="s">
        <v>53</v>
      </c>
      <c r="B8470" s="57">
        <v>36736</v>
      </c>
      <c r="C8470">
        <v>2000</v>
      </c>
      <c r="D8470">
        <v>710</v>
      </c>
      <c r="E8470">
        <v>5421.41</v>
      </c>
      <c r="F8470">
        <v>0.66</v>
      </c>
      <c r="G8470">
        <v>541</v>
      </c>
      <c r="H8470" t="s">
        <v>54</v>
      </c>
      <c r="I8470">
        <f t="shared" si="265"/>
        <v>7</v>
      </c>
      <c r="J8470">
        <f t="shared" si="266"/>
        <v>1</v>
      </c>
    </row>
    <row r="8471" spans="1:10">
      <c r="A8471" t="s">
        <v>53</v>
      </c>
      <c r="B8471" s="57">
        <v>36736</v>
      </c>
      <c r="C8471">
        <v>2000</v>
      </c>
      <c r="D8471">
        <v>710</v>
      </c>
      <c r="E8471">
        <v>5421.41</v>
      </c>
      <c r="F8471">
        <v>9.7100000000000009</v>
      </c>
      <c r="G8471">
        <v>542</v>
      </c>
      <c r="H8471" t="s">
        <v>54</v>
      </c>
      <c r="I8471">
        <f t="shared" si="265"/>
        <v>7</v>
      </c>
      <c r="J8471">
        <f t="shared" si="266"/>
        <v>1</v>
      </c>
    </row>
    <row r="8472" spans="1:10">
      <c r="A8472" t="s">
        <v>53</v>
      </c>
      <c r="B8472" s="57">
        <v>36736</v>
      </c>
      <c r="C8472">
        <v>2000</v>
      </c>
      <c r="D8472">
        <v>710</v>
      </c>
      <c r="E8472">
        <v>6983.41</v>
      </c>
      <c r="F8472">
        <v>0.32</v>
      </c>
      <c r="G8472">
        <v>518</v>
      </c>
      <c r="H8472" t="s">
        <v>54</v>
      </c>
      <c r="I8472">
        <f t="shared" si="265"/>
        <v>7</v>
      </c>
      <c r="J8472">
        <f t="shared" si="266"/>
        <v>1</v>
      </c>
    </row>
    <row r="8473" spans="1:10">
      <c r="A8473" t="s">
        <v>53</v>
      </c>
      <c r="B8473" s="57">
        <v>36736</v>
      </c>
      <c r="C8473">
        <v>2000</v>
      </c>
      <c r="D8473">
        <v>710</v>
      </c>
      <c r="E8473">
        <v>6983.41</v>
      </c>
      <c r="F8473">
        <v>16.82</v>
      </c>
      <c r="G8473">
        <v>541</v>
      </c>
      <c r="H8473" t="s">
        <v>54</v>
      </c>
      <c r="I8473">
        <f t="shared" si="265"/>
        <v>7</v>
      </c>
      <c r="J8473">
        <f t="shared" si="266"/>
        <v>1</v>
      </c>
    </row>
    <row r="8474" spans="1:10">
      <c r="A8474" t="s">
        <v>53</v>
      </c>
      <c r="B8474" s="57">
        <v>36736</v>
      </c>
      <c r="C8474">
        <v>2000</v>
      </c>
      <c r="D8474">
        <v>710</v>
      </c>
      <c r="E8474">
        <v>6983.41</v>
      </c>
      <c r="F8474">
        <v>13.85</v>
      </c>
      <c r="G8474">
        <v>542</v>
      </c>
      <c r="H8474" t="s">
        <v>54</v>
      </c>
      <c r="I8474">
        <f t="shared" si="265"/>
        <v>7</v>
      </c>
      <c r="J8474">
        <f t="shared" si="266"/>
        <v>1</v>
      </c>
    </row>
    <row r="8475" spans="1:10">
      <c r="A8475" t="s">
        <v>53</v>
      </c>
      <c r="B8475" s="57">
        <v>36736</v>
      </c>
      <c r="C8475">
        <v>2000</v>
      </c>
      <c r="D8475">
        <v>710</v>
      </c>
      <c r="E8475">
        <v>6983.41</v>
      </c>
      <c r="F8475">
        <v>3.44</v>
      </c>
      <c r="G8475">
        <v>543</v>
      </c>
      <c r="H8475" t="s">
        <v>54</v>
      </c>
      <c r="I8475">
        <f t="shared" si="265"/>
        <v>7</v>
      </c>
      <c r="J8475">
        <f t="shared" si="266"/>
        <v>1</v>
      </c>
    </row>
    <row r="8476" spans="1:10">
      <c r="A8476" t="s">
        <v>53</v>
      </c>
      <c r="B8476" s="57">
        <v>36736</v>
      </c>
      <c r="C8476">
        <v>2000</v>
      </c>
      <c r="D8476">
        <v>710</v>
      </c>
      <c r="F8476">
        <v>0</v>
      </c>
      <c r="G8476">
        <v>518</v>
      </c>
      <c r="H8476" t="s">
        <v>54</v>
      </c>
      <c r="I8476">
        <f t="shared" si="265"/>
        <v>7</v>
      </c>
      <c r="J8476">
        <f t="shared" si="266"/>
        <v>1</v>
      </c>
    </row>
    <row r="8477" spans="1:10">
      <c r="A8477" t="s">
        <v>53</v>
      </c>
      <c r="B8477" s="57">
        <v>36736</v>
      </c>
      <c r="C8477">
        <v>2000</v>
      </c>
      <c r="D8477">
        <v>710</v>
      </c>
      <c r="F8477">
        <v>0.04</v>
      </c>
      <c r="G8477">
        <v>541</v>
      </c>
      <c r="H8477" t="s">
        <v>54</v>
      </c>
      <c r="I8477">
        <f t="shared" si="265"/>
        <v>7</v>
      </c>
      <c r="J8477">
        <f t="shared" si="266"/>
        <v>1</v>
      </c>
    </row>
    <row r="8478" spans="1:10">
      <c r="A8478" t="s">
        <v>53</v>
      </c>
      <c r="B8478" s="57">
        <v>36736</v>
      </c>
      <c r="C8478">
        <v>2000</v>
      </c>
      <c r="D8478">
        <v>710</v>
      </c>
      <c r="F8478">
        <v>0.04</v>
      </c>
      <c r="G8478">
        <v>542</v>
      </c>
      <c r="H8478" t="s">
        <v>54</v>
      </c>
      <c r="I8478">
        <f t="shared" si="265"/>
        <v>7</v>
      </c>
      <c r="J8478">
        <f t="shared" si="266"/>
        <v>1</v>
      </c>
    </row>
    <row r="8479" spans="1:10">
      <c r="A8479" t="s">
        <v>53</v>
      </c>
      <c r="B8479" s="57">
        <v>36736</v>
      </c>
      <c r="C8479">
        <v>2000</v>
      </c>
      <c r="D8479">
        <v>710</v>
      </c>
      <c r="F8479">
        <v>14.88</v>
      </c>
      <c r="G8479">
        <v>610</v>
      </c>
      <c r="H8479" t="s">
        <v>18</v>
      </c>
      <c r="I8479">
        <f t="shared" si="265"/>
        <v>7</v>
      </c>
      <c r="J8479">
        <f t="shared" si="266"/>
        <v>1</v>
      </c>
    </row>
    <row r="8480" spans="1:10">
      <c r="A8480" t="s">
        <v>53</v>
      </c>
      <c r="B8480" s="57">
        <v>36736</v>
      </c>
      <c r="C8480">
        <v>2000</v>
      </c>
      <c r="D8480">
        <v>710</v>
      </c>
      <c r="F8480">
        <v>16.45</v>
      </c>
      <c r="G8480">
        <v>620</v>
      </c>
      <c r="H8480" t="s">
        <v>18</v>
      </c>
      <c r="I8480">
        <f t="shared" si="265"/>
        <v>7</v>
      </c>
      <c r="J8480">
        <f t="shared" si="266"/>
        <v>1</v>
      </c>
    </row>
    <row r="8481" spans="1:10">
      <c r="A8481" t="s">
        <v>53</v>
      </c>
      <c r="B8481" s="57">
        <v>36736</v>
      </c>
      <c r="C8481">
        <v>2000</v>
      </c>
      <c r="D8481">
        <v>710</v>
      </c>
      <c r="F8481">
        <v>40.46</v>
      </c>
      <c r="G8481">
        <v>630</v>
      </c>
      <c r="H8481" t="s">
        <v>18</v>
      </c>
      <c r="I8481">
        <f t="shared" si="265"/>
        <v>7</v>
      </c>
      <c r="J8481">
        <f t="shared" si="266"/>
        <v>1</v>
      </c>
    </row>
    <row r="8482" spans="1:10">
      <c r="A8482" t="s">
        <v>53</v>
      </c>
      <c r="B8482" s="57">
        <v>36736</v>
      </c>
      <c r="C8482">
        <v>2000</v>
      </c>
      <c r="D8482">
        <v>710</v>
      </c>
      <c r="F8482">
        <v>0.26</v>
      </c>
      <c r="G8482">
        <v>640</v>
      </c>
      <c r="H8482" t="s">
        <v>18</v>
      </c>
      <c r="I8482">
        <f t="shared" si="265"/>
        <v>7</v>
      </c>
      <c r="J8482">
        <f t="shared" si="266"/>
        <v>1</v>
      </c>
    </row>
    <row r="8483" spans="1:10">
      <c r="A8483" t="s">
        <v>53</v>
      </c>
      <c r="B8483" s="57">
        <v>36736</v>
      </c>
      <c r="C8483">
        <v>2000</v>
      </c>
      <c r="D8483">
        <v>710</v>
      </c>
      <c r="F8483">
        <v>0.01</v>
      </c>
      <c r="G8483">
        <v>649</v>
      </c>
      <c r="H8483" t="s">
        <v>55</v>
      </c>
      <c r="I8483">
        <f t="shared" si="265"/>
        <v>7</v>
      </c>
      <c r="J8483">
        <f t="shared" si="266"/>
        <v>1</v>
      </c>
    </row>
    <row r="8484" spans="1:10">
      <c r="A8484" t="s">
        <v>53</v>
      </c>
      <c r="B8484" s="57">
        <v>36736</v>
      </c>
      <c r="C8484">
        <v>2000</v>
      </c>
      <c r="D8484">
        <v>710</v>
      </c>
      <c r="F8484">
        <v>3.83</v>
      </c>
      <c r="G8484">
        <v>650</v>
      </c>
      <c r="H8484" t="s">
        <v>18</v>
      </c>
      <c r="I8484">
        <f t="shared" si="265"/>
        <v>7</v>
      </c>
      <c r="J8484">
        <f t="shared" si="266"/>
        <v>1</v>
      </c>
    </row>
    <row r="8485" spans="1:10">
      <c r="A8485" t="s">
        <v>53</v>
      </c>
      <c r="B8485" s="57">
        <v>36736</v>
      </c>
      <c r="C8485">
        <v>2000</v>
      </c>
      <c r="D8485">
        <v>710</v>
      </c>
      <c r="F8485">
        <v>1.25</v>
      </c>
      <c r="G8485">
        <v>659</v>
      </c>
      <c r="H8485" t="s">
        <v>55</v>
      </c>
      <c r="I8485">
        <f t="shared" si="265"/>
        <v>7</v>
      </c>
      <c r="J8485">
        <f t="shared" si="266"/>
        <v>1</v>
      </c>
    </row>
    <row r="8486" spans="1:10">
      <c r="A8486" t="s">
        <v>53</v>
      </c>
      <c r="B8486" s="57">
        <v>36743</v>
      </c>
      <c r="C8486">
        <v>2000</v>
      </c>
      <c r="D8486">
        <v>710</v>
      </c>
      <c r="E8486">
        <v>5146.1499999999996</v>
      </c>
      <c r="F8486">
        <v>1.87</v>
      </c>
      <c r="G8486">
        <v>610</v>
      </c>
      <c r="H8486" t="s">
        <v>18</v>
      </c>
      <c r="I8486">
        <f t="shared" ref="I8486:I8549" si="267">MONTH(B8486)</f>
        <v>8</v>
      </c>
      <c r="J8486">
        <f t="shared" si="266"/>
        <v>1</v>
      </c>
    </row>
    <row r="8487" spans="1:10">
      <c r="A8487" t="s">
        <v>53</v>
      </c>
      <c r="B8487" s="57">
        <v>36743</v>
      </c>
      <c r="C8487">
        <v>2000</v>
      </c>
      <c r="D8487">
        <v>710</v>
      </c>
      <c r="E8487">
        <v>5146.1499999999996</v>
      </c>
      <c r="F8487">
        <v>3.1</v>
      </c>
      <c r="G8487">
        <v>659</v>
      </c>
      <c r="H8487" t="s">
        <v>55</v>
      </c>
      <c r="I8487">
        <f t="shared" si="267"/>
        <v>8</v>
      </c>
      <c r="J8487">
        <f t="shared" si="266"/>
        <v>1</v>
      </c>
    </row>
    <row r="8488" spans="1:10">
      <c r="A8488" t="s">
        <v>53</v>
      </c>
      <c r="B8488" s="57">
        <v>36743</v>
      </c>
      <c r="C8488">
        <v>2000</v>
      </c>
      <c r="D8488">
        <v>710</v>
      </c>
      <c r="E8488">
        <v>5346.41</v>
      </c>
      <c r="F8488">
        <v>38.15</v>
      </c>
      <c r="G8488">
        <v>610</v>
      </c>
      <c r="H8488" t="s">
        <v>18</v>
      </c>
      <c r="I8488">
        <f t="shared" si="267"/>
        <v>8</v>
      </c>
      <c r="J8488">
        <f t="shared" si="266"/>
        <v>1</v>
      </c>
    </row>
    <row r="8489" spans="1:10">
      <c r="A8489" t="s">
        <v>53</v>
      </c>
      <c r="B8489" s="57">
        <v>36743</v>
      </c>
      <c r="C8489">
        <v>2000</v>
      </c>
      <c r="D8489">
        <v>710</v>
      </c>
      <c r="E8489">
        <v>5346.41</v>
      </c>
      <c r="F8489">
        <v>0.01</v>
      </c>
      <c r="G8489">
        <v>620</v>
      </c>
      <c r="H8489" t="s">
        <v>18</v>
      </c>
      <c r="I8489">
        <f t="shared" si="267"/>
        <v>8</v>
      </c>
      <c r="J8489">
        <f t="shared" si="266"/>
        <v>1</v>
      </c>
    </row>
    <row r="8490" spans="1:10">
      <c r="A8490" t="s">
        <v>53</v>
      </c>
      <c r="B8490" s="57">
        <v>36743</v>
      </c>
      <c r="C8490">
        <v>2000</v>
      </c>
      <c r="D8490">
        <v>710</v>
      </c>
      <c r="E8490">
        <v>5346.41</v>
      </c>
      <c r="F8490">
        <v>0.86</v>
      </c>
      <c r="G8490">
        <v>630</v>
      </c>
      <c r="H8490" t="s">
        <v>18</v>
      </c>
      <c r="I8490">
        <f t="shared" si="267"/>
        <v>8</v>
      </c>
      <c r="J8490">
        <f t="shared" si="266"/>
        <v>1</v>
      </c>
    </row>
    <row r="8491" spans="1:10">
      <c r="A8491" t="s">
        <v>53</v>
      </c>
      <c r="B8491" s="57">
        <v>36743</v>
      </c>
      <c r="C8491">
        <v>2000</v>
      </c>
      <c r="D8491">
        <v>710</v>
      </c>
      <c r="E8491">
        <v>5346.41</v>
      </c>
      <c r="F8491">
        <v>19.78</v>
      </c>
      <c r="G8491">
        <v>640</v>
      </c>
      <c r="H8491" t="s">
        <v>18</v>
      </c>
      <c r="I8491">
        <f t="shared" si="267"/>
        <v>8</v>
      </c>
      <c r="J8491">
        <f t="shared" si="266"/>
        <v>1</v>
      </c>
    </row>
    <row r="8492" spans="1:10">
      <c r="A8492" t="s">
        <v>53</v>
      </c>
      <c r="B8492" s="57">
        <v>36743</v>
      </c>
      <c r="C8492">
        <v>2000</v>
      </c>
      <c r="D8492">
        <v>710</v>
      </c>
      <c r="E8492">
        <v>5346.41</v>
      </c>
      <c r="F8492">
        <v>42.11</v>
      </c>
      <c r="G8492">
        <v>650</v>
      </c>
      <c r="H8492" t="s">
        <v>18</v>
      </c>
      <c r="I8492">
        <f t="shared" si="267"/>
        <v>8</v>
      </c>
      <c r="J8492">
        <f t="shared" si="266"/>
        <v>1</v>
      </c>
    </row>
    <row r="8493" spans="1:10">
      <c r="A8493" t="s">
        <v>53</v>
      </c>
      <c r="B8493" s="57">
        <v>36743</v>
      </c>
      <c r="C8493">
        <v>2000</v>
      </c>
      <c r="D8493">
        <v>710</v>
      </c>
      <c r="E8493">
        <v>5346.41</v>
      </c>
      <c r="F8493">
        <v>11.94</v>
      </c>
      <c r="G8493">
        <v>659</v>
      </c>
      <c r="H8493" t="s">
        <v>55</v>
      </c>
      <c r="I8493">
        <f t="shared" si="267"/>
        <v>8</v>
      </c>
      <c r="J8493">
        <f t="shared" si="266"/>
        <v>1</v>
      </c>
    </row>
    <row r="8494" spans="1:10">
      <c r="A8494" t="s">
        <v>53</v>
      </c>
      <c r="B8494" s="57">
        <v>36743</v>
      </c>
      <c r="C8494">
        <v>2000</v>
      </c>
      <c r="D8494">
        <v>710</v>
      </c>
      <c r="E8494">
        <v>5421.41</v>
      </c>
      <c r="F8494">
        <v>12.78</v>
      </c>
      <c r="G8494">
        <v>517</v>
      </c>
      <c r="H8494" t="s">
        <v>54</v>
      </c>
      <c r="I8494">
        <f t="shared" si="267"/>
        <v>8</v>
      </c>
      <c r="J8494">
        <f t="shared" si="266"/>
        <v>1</v>
      </c>
    </row>
    <row r="8495" spans="1:10">
      <c r="A8495" t="s">
        <v>53</v>
      </c>
      <c r="B8495" s="57">
        <v>36743</v>
      </c>
      <c r="C8495">
        <v>2000</v>
      </c>
      <c r="D8495">
        <v>710</v>
      </c>
      <c r="E8495">
        <v>5421.41</v>
      </c>
      <c r="F8495">
        <v>4.3099999999999996</v>
      </c>
      <c r="G8495">
        <v>518</v>
      </c>
      <c r="H8495" t="s">
        <v>54</v>
      </c>
      <c r="I8495">
        <f t="shared" si="267"/>
        <v>8</v>
      </c>
      <c r="J8495">
        <f t="shared" si="266"/>
        <v>1</v>
      </c>
    </row>
    <row r="8496" spans="1:10">
      <c r="A8496" t="s">
        <v>53</v>
      </c>
      <c r="B8496" s="57">
        <v>36743</v>
      </c>
      <c r="C8496">
        <v>2000</v>
      </c>
      <c r="D8496">
        <v>710</v>
      </c>
      <c r="E8496">
        <v>5421.41</v>
      </c>
      <c r="F8496">
        <v>24.74</v>
      </c>
      <c r="G8496">
        <v>519</v>
      </c>
      <c r="H8496" t="s">
        <v>54</v>
      </c>
      <c r="I8496">
        <f t="shared" si="267"/>
        <v>8</v>
      </c>
      <c r="J8496">
        <f t="shared" si="266"/>
        <v>1</v>
      </c>
    </row>
    <row r="8497" spans="1:10">
      <c r="A8497" t="s">
        <v>53</v>
      </c>
      <c r="B8497" s="57">
        <v>36743</v>
      </c>
      <c r="C8497">
        <v>2000</v>
      </c>
      <c r="D8497">
        <v>710</v>
      </c>
      <c r="E8497">
        <v>5421.41</v>
      </c>
      <c r="F8497">
        <v>0</v>
      </c>
      <c r="G8497">
        <v>521</v>
      </c>
      <c r="H8497" t="s">
        <v>54</v>
      </c>
      <c r="I8497">
        <f t="shared" si="267"/>
        <v>8</v>
      </c>
      <c r="J8497">
        <f t="shared" si="266"/>
        <v>1</v>
      </c>
    </row>
    <row r="8498" spans="1:10">
      <c r="A8498" t="s">
        <v>53</v>
      </c>
      <c r="B8498" s="57">
        <v>36743</v>
      </c>
      <c r="C8498">
        <v>2000</v>
      </c>
      <c r="D8498">
        <v>710</v>
      </c>
      <c r="E8498">
        <v>5421.41</v>
      </c>
      <c r="F8498">
        <v>5.47</v>
      </c>
      <c r="G8498">
        <v>541</v>
      </c>
      <c r="H8498" t="s">
        <v>54</v>
      </c>
      <c r="I8498">
        <f t="shared" si="267"/>
        <v>8</v>
      </c>
      <c r="J8498">
        <f t="shared" si="266"/>
        <v>1</v>
      </c>
    </row>
    <row r="8499" spans="1:10">
      <c r="A8499" t="s">
        <v>53</v>
      </c>
      <c r="B8499" s="57">
        <v>36743</v>
      </c>
      <c r="C8499">
        <v>2000</v>
      </c>
      <c r="D8499">
        <v>710</v>
      </c>
      <c r="E8499">
        <v>5421.41</v>
      </c>
      <c r="F8499">
        <v>3.24</v>
      </c>
      <c r="G8499">
        <v>543</v>
      </c>
      <c r="H8499" t="s">
        <v>54</v>
      </c>
      <c r="I8499">
        <f t="shared" si="267"/>
        <v>8</v>
      </c>
      <c r="J8499">
        <f t="shared" si="266"/>
        <v>1</v>
      </c>
    </row>
    <row r="8500" spans="1:10">
      <c r="A8500" t="s">
        <v>53</v>
      </c>
      <c r="B8500" s="57">
        <v>36743</v>
      </c>
      <c r="C8500">
        <v>2000</v>
      </c>
      <c r="D8500">
        <v>710</v>
      </c>
      <c r="E8500">
        <v>6983.41</v>
      </c>
      <c r="F8500">
        <v>6.31</v>
      </c>
      <c r="G8500">
        <v>518</v>
      </c>
      <c r="H8500" t="s">
        <v>54</v>
      </c>
      <c r="I8500">
        <f t="shared" si="267"/>
        <v>8</v>
      </c>
      <c r="J8500">
        <f t="shared" si="266"/>
        <v>1</v>
      </c>
    </row>
    <row r="8501" spans="1:10">
      <c r="A8501" t="s">
        <v>53</v>
      </c>
      <c r="B8501" s="57">
        <v>36743</v>
      </c>
      <c r="C8501">
        <v>2000</v>
      </c>
      <c r="D8501">
        <v>710</v>
      </c>
      <c r="E8501">
        <v>6983.41</v>
      </c>
      <c r="F8501">
        <v>17.63</v>
      </c>
      <c r="G8501">
        <v>519</v>
      </c>
      <c r="H8501" t="s">
        <v>54</v>
      </c>
      <c r="I8501">
        <f t="shared" si="267"/>
        <v>8</v>
      </c>
      <c r="J8501">
        <f t="shared" si="266"/>
        <v>1</v>
      </c>
    </row>
    <row r="8502" spans="1:10">
      <c r="A8502" t="s">
        <v>53</v>
      </c>
      <c r="B8502" s="57">
        <v>36743</v>
      </c>
      <c r="C8502">
        <v>2000</v>
      </c>
      <c r="D8502">
        <v>710</v>
      </c>
      <c r="E8502">
        <v>6983.41</v>
      </c>
      <c r="F8502">
        <v>0.44</v>
      </c>
      <c r="G8502">
        <v>521</v>
      </c>
      <c r="H8502" t="s">
        <v>54</v>
      </c>
      <c r="I8502">
        <f t="shared" si="267"/>
        <v>8</v>
      </c>
      <c r="J8502">
        <f t="shared" si="266"/>
        <v>1</v>
      </c>
    </row>
    <row r="8503" spans="1:10">
      <c r="A8503" t="s">
        <v>53</v>
      </c>
      <c r="B8503" s="57">
        <v>36743</v>
      </c>
      <c r="C8503">
        <v>2000</v>
      </c>
      <c r="D8503">
        <v>710</v>
      </c>
      <c r="E8503">
        <v>6983.41</v>
      </c>
      <c r="F8503">
        <v>11.99</v>
      </c>
      <c r="G8503">
        <v>541</v>
      </c>
      <c r="H8503" t="s">
        <v>54</v>
      </c>
      <c r="I8503">
        <f t="shared" si="267"/>
        <v>8</v>
      </c>
      <c r="J8503">
        <f t="shared" si="266"/>
        <v>1</v>
      </c>
    </row>
    <row r="8504" spans="1:10">
      <c r="A8504" t="s">
        <v>53</v>
      </c>
      <c r="B8504" s="57">
        <v>36743</v>
      </c>
      <c r="C8504">
        <v>2000</v>
      </c>
      <c r="D8504">
        <v>710</v>
      </c>
      <c r="E8504">
        <v>6983.41</v>
      </c>
      <c r="F8504">
        <v>2.77</v>
      </c>
      <c r="G8504">
        <v>542</v>
      </c>
      <c r="H8504" t="s">
        <v>54</v>
      </c>
      <c r="I8504">
        <f t="shared" si="267"/>
        <v>8</v>
      </c>
      <c r="J8504">
        <f t="shared" si="266"/>
        <v>1</v>
      </c>
    </row>
    <row r="8505" spans="1:10">
      <c r="A8505" t="s">
        <v>53</v>
      </c>
      <c r="B8505" s="57">
        <v>36743</v>
      </c>
      <c r="C8505">
        <v>2000</v>
      </c>
      <c r="D8505">
        <v>710</v>
      </c>
      <c r="F8505">
        <v>0.05</v>
      </c>
      <c r="G8505">
        <v>518</v>
      </c>
      <c r="H8505" t="s">
        <v>54</v>
      </c>
      <c r="I8505">
        <f t="shared" si="267"/>
        <v>8</v>
      </c>
      <c r="J8505">
        <f t="shared" si="266"/>
        <v>1</v>
      </c>
    </row>
    <row r="8506" spans="1:10">
      <c r="A8506" t="s">
        <v>53</v>
      </c>
      <c r="B8506" s="57">
        <v>36743</v>
      </c>
      <c r="C8506">
        <v>2000</v>
      </c>
      <c r="D8506">
        <v>710</v>
      </c>
      <c r="F8506">
        <v>0.17</v>
      </c>
      <c r="G8506">
        <v>519</v>
      </c>
      <c r="H8506" t="s">
        <v>54</v>
      </c>
      <c r="I8506">
        <f t="shared" si="267"/>
        <v>8</v>
      </c>
      <c r="J8506">
        <f t="shared" si="266"/>
        <v>1</v>
      </c>
    </row>
    <row r="8507" spans="1:10">
      <c r="A8507" t="s">
        <v>53</v>
      </c>
      <c r="B8507" s="57">
        <v>36743</v>
      </c>
      <c r="C8507">
        <v>2000</v>
      </c>
      <c r="D8507">
        <v>710</v>
      </c>
      <c r="F8507">
        <v>0</v>
      </c>
      <c r="G8507">
        <v>521</v>
      </c>
      <c r="H8507" t="s">
        <v>54</v>
      </c>
      <c r="I8507">
        <f t="shared" si="267"/>
        <v>8</v>
      </c>
      <c r="J8507">
        <f t="shared" si="266"/>
        <v>1</v>
      </c>
    </row>
    <row r="8508" spans="1:10">
      <c r="A8508" t="s">
        <v>53</v>
      </c>
      <c r="B8508" s="57">
        <v>36743</v>
      </c>
      <c r="C8508">
        <v>2000</v>
      </c>
      <c r="D8508">
        <v>710</v>
      </c>
      <c r="F8508">
        <v>0.32</v>
      </c>
      <c r="G8508">
        <v>541</v>
      </c>
      <c r="H8508" t="s">
        <v>54</v>
      </c>
      <c r="I8508">
        <f t="shared" si="267"/>
        <v>8</v>
      </c>
      <c r="J8508">
        <f t="shared" si="266"/>
        <v>1</v>
      </c>
    </row>
    <row r="8509" spans="1:10">
      <c r="A8509" t="s">
        <v>53</v>
      </c>
      <c r="B8509" s="57">
        <v>36743</v>
      </c>
      <c r="C8509">
        <v>2000</v>
      </c>
      <c r="D8509">
        <v>710</v>
      </c>
      <c r="F8509">
        <v>0.05</v>
      </c>
      <c r="G8509">
        <v>542</v>
      </c>
      <c r="H8509" t="s">
        <v>54</v>
      </c>
      <c r="I8509">
        <f t="shared" si="267"/>
        <v>8</v>
      </c>
      <c r="J8509">
        <f t="shared" si="266"/>
        <v>1</v>
      </c>
    </row>
    <row r="8510" spans="1:10">
      <c r="A8510" t="s">
        <v>53</v>
      </c>
      <c r="B8510" s="57">
        <v>36743</v>
      </c>
      <c r="C8510">
        <v>2000</v>
      </c>
      <c r="D8510">
        <v>710</v>
      </c>
      <c r="F8510">
        <v>0</v>
      </c>
      <c r="G8510">
        <v>543</v>
      </c>
      <c r="H8510" t="s">
        <v>54</v>
      </c>
      <c r="I8510">
        <f t="shared" si="267"/>
        <v>8</v>
      </c>
      <c r="J8510">
        <f t="shared" si="266"/>
        <v>1</v>
      </c>
    </row>
    <row r="8511" spans="1:10">
      <c r="A8511" t="s">
        <v>53</v>
      </c>
      <c r="B8511" s="57">
        <v>36743</v>
      </c>
      <c r="C8511">
        <v>2000</v>
      </c>
      <c r="D8511">
        <v>710</v>
      </c>
      <c r="F8511">
        <v>4.59</v>
      </c>
      <c r="G8511">
        <v>610</v>
      </c>
      <c r="H8511" t="s">
        <v>18</v>
      </c>
      <c r="I8511">
        <f t="shared" si="267"/>
        <v>8</v>
      </c>
      <c r="J8511">
        <f t="shared" si="266"/>
        <v>1</v>
      </c>
    </row>
    <row r="8512" spans="1:10">
      <c r="A8512" t="s">
        <v>53</v>
      </c>
      <c r="B8512" s="57">
        <v>36743</v>
      </c>
      <c r="C8512">
        <v>2000</v>
      </c>
      <c r="D8512">
        <v>710</v>
      </c>
      <c r="F8512">
        <v>8.48</v>
      </c>
      <c r="G8512">
        <v>620</v>
      </c>
      <c r="H8512" t="s">
        <v>18</v>
      </c>
      <c r="I8512">
        <f t="shared" si="267"/>
        <v>8</v>
      </c>
      <c r="J8512">
        <f t="shared" si="266"/>
        <v>1</v>
      </c>
    </row>
    <row r="8513" spans="1:10">
      <c r="A8513" t="s">
        <v>53</v>
      </c>
      <c r="B8513" s="57">
        <v>36743</v>
      </c>
      <c r="C8513">
        <v>2000</v>
      </c>
      <c r="D8513">
        <v>710</v>
      </c>
      <c r="F8513">
        <v>15.83</v>
      </c>
      <c r="G8513">
        <v>630</v>
      </c>
      <c r="H8513" t="s">
        <v>18</v>
      </c>
      <c r="I8513">
        <f t="shared" si="267"/>
        <v>8</v>
      </c>
      <c r="J8513">
        <f t="shared" si="266"/>
        <v>1</v>
      </c>
    </row>
    <row r="8514" spans="1:10">
      <c r="A8514" t="s">
        <v>53</v>
      </c>
      <c r="B8514" s="57">
        <v>36743</v>
      </c>
      <c r="C8514">
        <v>2000</v>
      </c>
      <c r="D8514">
        <v>710</v>
      </c>
      <c r="F8514">
        <v>0.57999999999999996</v>
      </c>
      <c r="G8514">
        <v>640</v>
      </c>
      <c r="H8514" t="s">
        <v>18</v>
      </c>
      <c r="I8514">
        <f t="shared" si="267"/>
        <v>8</v>
      </c>
      <c r="J8514">
        <f t="shared" si="266"/>
        <v>1</v>
      </c>
    </row>
    <row r="8515" spans="1:10">
      <c r="A8515" t="s">
        <v>53</v>
      </c>
      <c r="B8515" s="57">
        <v>36743</v>
      </c>
      <c r="C8515">
        <v>2000</v>
      </c>
      <c r="D8515">
        <v>710</v>
      </c>
      <c r="F8515">
        <v>0</v>
      </c>
      <c r="G8515">
        <v>649</v>
      </c>
      <c r="H8515" t="s">
        <v>55</v>
      </c>
      <c r="I8515">
        <f t="shared" si="267"/>
        <v>8</v>
      </c>
      <c r="J8515">
        <f t="shared" ref="J8515:J8578" si="268">IF(I8515&lt;7,0,1)</f>
        <v>1</v>
      </c>
    </row>
    <row r="8516" spans="1:10">
      <c r="A8516" t="s">
        <v>53</v>
      </c>
      <c r="B8516" s="57">
        <v>36743</v>
      </c>
      <c r="C8516">
        <v>2000</v>
      </c>
      <c r="D8516">
        <v>710</v>
      </c>
      <c r="F8516">
        <v>1.48</v>
      </c>
      <c r="G8516">
        <v>650</v>
      </c>
      <c r="H8516" t="s">
        <v>18</v>
      </c>
      <c r="I8516">
        <f t="shared" si="267"/>
        <v>8</v>
      </c>
      <c r="J8516">
        <f t="shared" si="268"/>
        <v>1</v>
      </c>
    </row>
    <row r="8517" spans="1:10">
      <c r="A8517" t="s">
        <v>53</v>
      </c>
      <c r="B8517" s="57">
        <v>36743</v>
      </c>
      <c r="C8517">
        <v>2000</v>
      </c>
      <c r="D8517">
        <v>710</v>
      </c>
      <c r="F8517">
        <v>0.1</v>
      </c>
      <c r="G8517">
        <v>659</v>
      </c>
      <c r="H8517" t="s">
        <v>55</v>
      </c>
      <c r="I8517">
        <f t="shared" si="267"/>
        <v>8</v>
      </c>
      <c r="J8517">
        <f t="shared" si="268"/>
        <v>1</v>
      </c>
    </row>
    <row r="8518" spans="1:10">
      <c r="A8518" t="s">
        <v>53</v>
      </c>
      <c r="B8518" s="57">
        <v>36750</v>
      </c>
      <c r="C8518">
        <v>2000</v>
      </c>
      <c r="D8518">
        <v>710</v>
      </c>
      <c r="E8518">
        <v>5146.1499999999996</v>
      </c>
      <c r="F8518">
        <v>1.85</v>
      </c>
      <c r="G8518">
        <v>610</v>
      </c>
      <c r="H8518" t="s">
        <v>18</v>
      </c>
      <c r="I8518">
        <f t="shared" si="267"/>
        <v>8</v>
      </c>
      <c r="J8518">
        <f t="shared" si="268"/>
        <v>1</v>
      </c>
    </row>
    <row r="8519" spans="1:10">
      <c r="A8519" t="s">
        <v>53</v>
      </c>
      <c r="B8519" s="57">
        <v>36750</v>
      </c>
      <c r="C8519">
        <v>2000</v>
      </c>
      <c r="D8519">
        <v>710</v>
      </c>
      <c r="E8519">
        <v>5146.1499999999996</v>
      </c>
      <c r="F8519">
        <v>16.16</v>
      </c>
      <c r="G8519">
        <v>659</v>
      </c>
      <c r="H8519" t="s">
        <v>55</v>
      </c>
      <c r="I8519">
        <f t="shared" si="267"/>
        <v>8</v>
      </c>
      <c r="J8519">
        <f t="shared" si="268"/>
        <v>1</v>
      </c>
    </row>
    <row r="8520" spans="1:10">
      <c r="A8520" t="s">
        <v>53</v>
      </c>
      <c r="B8520" s="57">
        <v>36750</v>
      </c>
      <c r="C8520">
        <v>2000</v>
      </c>
      <c r="D8520">
        <v>710</v>
      </c>
      <c r="E8520">
        <v>5346.41</v>
      </c>
      <c r="F8520">
        <v>25.07</v>
      </c>
      <c r="G8520">
        <v>610</v>
      </c>
      <c r="H8520" t="s">
        <v>18</v>
      </c>
      <c r="I8520">
        <f t="shared" si="267"/>
        <v>8</v>
      </c>
      <c r="J8520">
        <f t="shared" si="268"/>
        <v>1</v>
      </c>
    </row>
    <row r="8521" spans="1:10">
      <c r="A8521" t="s">
        <v>53</v>
      </c>
      <c r="B8521" s="57">
        <v>36750</v>
      </c>
      <c r="C8521">
        <v>2000</v>
      </c>
      <c r="D8521">
        <v>710</v>
      </c>
      <c r="E8521">
        <v>5346.41</v>
      </c>
      <c r="F8521">
        <v>6.14</v>
      </c>
      <c r="G8521">
        <v>620</v>
      </c>
      <c r="H8521" t="s">
        <v>18</v>
      </c>
      <c r="I8521">
        <f t="shared" si="267"/>
        <v>8</v>
      </c>
      <c r="J8521">
        <f t="shared" si="268"/>
        <v>1</v>
      </c>
    </row>
    <row r="8522" spans="1:10">
      <c r="A8522" t="s">
        <v>53</v>
      </c>
      <c r="B8522" s="57">
        <v>36750</v>
      </c>
      <c r="C8522">
        <v>2000</v>
      </c>
      <c r="D8522">
        <v>710</v>
      </c>
      <c r="E8522">
        <v>5346.41</v>
      </c>
      <c r="F8522">
        <v>49.61</v>
      </c>
      <c r="G8522">
        <v>630</v>
      </c>
      <c r="H8522" t="s">
        <v>18</v>
      </c>
      <c r="I8522">
        <f t="shared" si="267"/>
        <v>8</v>
      </c>
      <c r="J8522">
        <f t="shared" si="268"/>
        <v>1</v>
      </c>
    </row>
    <row r="8523" spans="1:10">
      <c r="A8523" t="s">
        <v>53</v>
      </c>
      <c r="B8523" s="57">
        <v>36750</v>
      </c>
      <c r="C8523">
        <v>2000</v>
      </c>
      <c r="D8523">
        <v>710</v>
      </c>
      <c r="E8523">
        <v>5346.41</v>
      </c>
      <c r="F8523">
        <v>4.0599999999999996</v>
      </c>
      <c r="G8523">
        <v>640</v>
      </c>
      <c r="H8523" t="s">
        <v>18</v>
      </c>
      <c r="I8523">
        <f t="shared" si="267"/>
        <v>8</v>
      </c>
      <c r="J8523">
        <f t="shared" si="268"/>
        <v>1</v>
      </c>
    </row>
    <row r="8524" spans="1:10">
      <c r="A8524" t="s">
        <v>53</v>
      </c>
      <c r="B8524" s="57">
        <v>36750</v>
      </c>
      <c r="C8524">
        <v>2000</v>
      </c>
      <c r="D8524">
        <v>710</v>
      </c>
      <c r="E8524">
        <v>5346.41</v>
      </c>
      <c r="F8524">
        <v>44.97</v>
      </c>
      <c r="G8524">
        <v>650</v>
      </c>
      <c r="H8524" t="s">
        <v>18</v>
      </c>
      <c r="I8524">
        <f t="shared" si="267"/>
        <v>8</v>
      </c>
      <c r="J8524">
        <f t="shared" si="268"/>
        <v>1</v>
      </c>
    </row>
    <row r="8525" spans="1:10">
      <c r="A8525" t="s">
        <v>53</v>
      </c>
      <c r="B8525" s="57">
        <v>36750</v>
      </c>
      <c r="C8525">
        <v>2000</v>
      </c>
      <c r="D8525">
        <v>710</v>
      </c>
      <c r="E8525">
        <v>5346.41</v>
      </c>
      <c r="F8525">
        <v>4.17</v>
      </c>
      <c r="G8525">
        <v>659</v>
      </c>
      <c r="H8525" t="s">
        <v>55</v>
      </c>
      <c r="I8525">
        <f t="shared" si="267"/>
        <v>8</v>
      </c>
      <c r="J8525">
        <f t="shared" si="268"/>
        <v>1</v>
      </c>
    </row>
    <row r="8526" spans="1:10">
      <c r="A8526" t="s">
        <v>53</v>
      </c>
      <c r="B8526" s="57">
        <v>36750</v>
      </c>
      <c r="C8526">
        <v>2000</v>
      </c>
      <c r="D8526">
        <v>710</v>
      </c>
      <c r="E8526">
        <v>5421.41</v>
      </c>
      <c r="F8526">
        <v>0.03</v>
      </c>
      <c r="G8526">
        <v>513</v>
      </c>
      <c r="H8526" t="s">
        <v>54</v>
      </c>
      <c r="I8526">
        <f t="shared" si="267"/>
        <v>8</v>
      </c>
      <c r="J8526">
        <f t="shared" si="268"/>
        <v>1</v>
      </c>
    </row>
    <row r="8527" spans="1:10">
      <c r="A8527" t="s">
        <v>53</v>
      </c>
      <c r="B8527" s="57">
        <v>36750</v>
      </c>
      <c r="C8527">
        <v>2000</v>
      </c>
      <c r="D8527">
        <v>710</v>
      </c>
      <c r="E8527">
        <v>5421.41</v>
      </c>
      <c r="F8527">
        <v>4.26</v>
      </c>
      <c r="G8527">
        <v>517</v>
      </c>
      <c r="H8527" t="s">
        <v>54</v>
      </c>
      <c r="I8527">
        <f t="shared" si="267"/>
        <v>8</v>
      </c>
      <c r="J8527">
        <f t="shared" si="268"/>
        <v>1</v>
      </c>
    </row>
    <row r="8528" spans="1:10">
      <c r="A8528" t="s">
        <v>53</v>
      </c>
      <c r="B8528" s="57">
        <v>36750</v>
      </c>
      <c r="C8528">
        <v>2000</v>
      </c>
      <c r="D8528">
        <v>710</v>
      </c>
      <c r="E8528">
        <v>5421.41</v>
      </c>
      <c r="F8528">
        <v>0.11</v>
      </c>
      <c r="G8528">
        <v>521</v>
      </c>
      <c r="H8528" t="s">
        <v>54</v>
      </c>
      <c r="I8528">
        <f t="shared" si="267"/>
        <v>8</v>
      </c>
      <c r="J8528">
        <f t="shared" si="268"/>
        <v>1</v>
      </c>
    </row>
    <row r="8529" spans="1:10">
      <c r="A8529" t="s">
        <v>53</v>
      </c>
      <c r="B8529" s="57">
        <v>36750</v>
      </c>
      <c r="C8529">
        <v>2000</v>
      </c>
      <c r="D8529">
        <v>710</v>
      </c>
      <c r="E8529">
        <v>5421.41</v>
      </c>
      <c r="F8529">
        <v>0.14000000000000001</v>
      </c>
      <c r="G8529">
        <v>524</v>
      </c>
      <c r="H8529" t="s">
        <v>54</v>
      </c>
      <c r="I8529">
        <f t="shared" si="267"/>
        <v>8</v>
      </c>
      <c r="J8529">
        <f t="shared" si="268"/>
        <v>1</v>
      </c>
    </row>
    <row r="8530" spans="1:10">
      <c r="A8530" t="s">
        <v>53</v>
      </c>
      <c r="B8530" s="57">
        <v>36750</v>
      </c>
      <c r="C8530">
        <v>2000</v>
      </c>
      <c r="D8530">
        <v>710</v>
      </c>
      <c r="E8530">
        <v>5421.41</v>
      </c>
      <c r="F8530">
        <v>24.09</v>
      </c>
      <c r="G8530">
        <v>541</v>
      </c>
      <c r="H8530" t="s">
        <v>54</v>
      </c>
      <c r="I8530">
        <f t="shared" si="267"/>
        <v>8</v>
      </c>
      <c r="J8530">
        <f t="shared" si="268"/>
        <v>1</v>
      </c>
    </row>
    <row r="8531" spans="1:10">
      <c r="A8531" t="s">
        <v>53</v>
      </c>
      <c r="B8531" s="57">
        <v>36750</v>
      </c>
      <c r="C8531">
        <v>2000</v>
      </c>
      <c r="D8531">
        <v>710</v>
      </c>
      <c r="E8531">
        <v>5421.41</v>
      </c>
      <c r="F8531">
        <v>0.31</v>
      </c>
      <c r="G8531">
        <v>542</v>
      </c>
      <c r="H8531" t="s">
        <v>54</v>
      </c>
      <c r="I8531">
        <f t="shared" si="267"/>
        <v>8</v>
      </c>
      <c r="J8531">
        <f t="shared" si="268"/>
        <v>1</v>
      </c>
    </row>
    <row r="8532" spans="1:10">
      <c r="A8532" t="s">
        <v>53</v>
      </c>
      <c r="B8532" s="57">
        <v>36750</v>
      </c>
      <c r="C8532">
        <v>2000</v>
      </c>
      <c r="D8532">
        <v>710</v>
      </c>
      <c r="E8532">
        <v>5421.41</v>
      </c>
      <c r="F8532">
        <v>3.63</v>
      </c>
      <c r="G8532">
        <v>543</v>
      </c>
      <c r="H8532" t="s">
        <v>54</v>
      </c>
      <c r="I8532">
        <f t="shared" si="267"/>
        <v>8</v>
      </c>
      <c r="J8532">
        <f t="shared" si="268"/>
        <v>1</v>
      </c>
    </row>
    <row r="8533" spans="1:10">
      <c r="A8533" t="s">
        <v>53</v>
      </c>
      <c r="B8533" s="57">
        <v>36750</v>
      </c>
      <c r="C8533">
        <v>2000</v>
      </c>
      <c r="D8533">
        <v>710</v>
      </c>
      <c r="E8533">
        <v>6983.41</v>
      </c>
      <c r="F8533">
        <v>0</v>
      </c>
      <c r="G8533">
        <v>509</v>
      </c>
      <c r="H8533" t="s">
        <v>54</v>
      </c>
      <c r="I8533">
        <f t="shared" si="267"/>
        <v>8</v>
      </c>
      <c r="J8533">
        <f t="shared" si="268"/>
        <v>1</v>
      </c>
    </row>
    <row r="8534" spans="1:10">
      <c r="A8534" t="s">
        <v>53</v>
      </c>
      <c r="B8534" s="57">
        <v>36750</v>
      </c>
      <c r="C8534">
        <v>2000</v>
      </c>
      <c r="D8534">
        <v>710</v>
      </c>
      <c r="E8534">
        <v>6983.41</v>
      </c>
      <c r="F8534">
        <v>7.35</v>
      </c>
      <c r="G8534">
        <v>518</v>
      </c>
      <c r="H8534" t="s">
        <v>54</v>
      </c>
      <c r="I8534">
        <f t="shared" si="267"/>
        <v>8</v>
      </c>
      <c r="J8534">
        <f t="shared" si="268"/>
        <v>1</v>
      </c>
    </row>
    <row r="8535" spans="1:10">
      <c r="A8535" t="s">
        <v>53</v>
      </c>
      <c r="B8535" s="57">
        <v>36750</v>
      </c>
      <c r="C8535">
        <v>2000</v>
      </c>
      <c r="D8535">
        <v>710</v>
      </c>
      <c r="E8535">
        <v>6983.41</v>
      </c>
      <c r="F8535">
        <v>0.82</v>
      </c>
      <c r="G8535">
        <v>519</v>
      </c>
      <c r="H8535" t="s">
        <v>54</v>
      </c>
      <c r="I8535">
        <f t="shared" si="267"/>
        <v>8</v>
      </c>
      <c r="J8535">
        <f t="shared" si="268"/>
        <v>1</v>
      </c>
    </row>
    <row r="8536" spans="1:10">
      <c r="A8536" t="s">
        <v>53</v>
      </c>
      <c r="B8536" s="57">
        <v>36750</v>
      </c>
      <c r="C8536">
        <v>2000</v>
      </c>
      <c r="D8536">
        <v>710</v>
      </c>
      <c r="E8536">
        <v>6983.41</v>
      </c>
      <c r="F8536">
        <v>1.59</v>
      </c>
      <c r="G8536">
        <v>521</v>
      </c>
      <c r="H8536" t="s">
        <v>54</v>
      </c>
      <c r="I8536">
        <f t="shared" si="267"/>
        <v>8</v>
      </c>
      <c r="J8536">
        <f t="shared" si="268"/>
        <v>1</v>
      </c>
    </row>
    <row r="8537" spans="1:10">
      <c r="A8537" t="s">
        <v>53</v>
      </c>
      <c r="B8537" s="57">
        <v>36750</v>
      </c>
      <c r="C8537">
        <v>2000</v>
      </c>
      <c r="D8537">
        <v>710</v>
      </c>
      <c r="E8537">
        <v>6983.41</v>
      </c>
      <c r="F8537">
        <v>0.03</v>
      </c>
      <c r="G8537">
        <v>523</v>
      </c>
      <c r="H8537" t="s">
        <v>54</v>
      </c>
      <c r="I8537">
        <f t="shared" si="267"/>
        <v>8</v>
      </c>
      <c r="J8537">
        <f t="shared" si="268"/>
        <v>1</v>
      </c>
    </row>
    <row r="8538" spans="1:10">
      <c r="A8538" t="s">
        <v>53</v>
      </c>
      <c r="B8538" s="57">
        <v>36750</v>
      </c>
      <c r="C8538">
        <v>2000</v>
      </c>
      <c r="D8538">
        <v>710</v>
      </c>
      <c r="E8538">
        <v>6983.41</v>
      </c>
      <c r="F8538">
        <v>23.56</v>
      </c>
      <c r="G8538">
        <v>541</v>
      </c>
      <c r="H8538" t="s">
        <v>54</v>
      </c>
      <c r="I8538">
        <f t="shared" si="267"/>
        <v>8</v>
      </c>
      <c r="J8538">
        <f t="shared" si="268"/>
        <v>1</v>
      </c>
    </row>
    <row r="8539" spans="1:10">
      <c r="A8539" t="s">
        <v>53</v>
      </c>
      <c r="B8539" s="57">
        <v>36750</v>
      </c>
      <c r="C8539">
        <v>2000</v>
      </c>
      <c r="D8539">
        <v>710</v>
      </c>
      <c r="E8539">
        <v>6983.41</v>
      </c>
      <c r="F8539">
        <v>1.1499999999999999</v>
      </c>
      <c r="G8539">
        <v>542</v>
      </c>
      <c r="H8539" t="s">
        <v>54</v>
      </c>
      <c r="I8539">
        <f t="shared" si="267"/>
        <v>8</v>
      </c>
      <c r="J8539">
        <f t="shared" si="268"/>
        <v>1</v>
      </c>
    </row>
    <row r="8540" spans="1:10">
      <c r="A8540" t="s">
        <v>53</v>
      </c>
      <c r="B8540" s="57">
        <v>36750</v>
      </c>
      <c r="C8540">
        <v>2000</v>
      </c>
      <c r="D8540">
        <v>710</v>
      </c>
      <c r="F8540">
        <v>0.12</v>
      </c>
      <c r="G8540">
        <v>518</v>
      </c>
      <c r="H8540" t="s">
        <v>54</v>
      </c>
      <c r="I8540">
        <f t="shared" si="267"/>
        <v>8</v>
      </c>
      <c r="J8540">
        <f t="shared" si="268"/>
        <v>1</v>
      </c>
    </row>
    <row r="8541" spans="1:10">
      <c r="A8541" t="s">
        <v>53</v>
      </c>
      <c r="B8541" s="57">
        <v>36750</v>
      </c>
      <c r="C8541">
        <v>2000</v>
      </c>
      <c r="D8541">
        <v>710</v>
      </c>
      <c r="F8541">
        <v>0</v>
      </c>
      <c r="G8541">
        <v>521</v>
      </c>
      <c r="H8541" t="s">
        <v>54</v>
      </c>
      <c r="I8541">
        <f t="shared" si="267"/>
        <v>8</v>
      </c>
      <c r="J8541">
        <f t="shared" si="268"/>
        <v>1</v>
      </c>
    </row>
    <row r="8542" spans="1:10">
      <c r="A8542" t="s">
        <v>53</v>
      </c>
      <c r="B8542" s="57">
        <v>36750</v>
      </c>
      <c r="C8542">
        <v>2000</v>
      </c>
      <c r="D8542">
        <v>710</v>
      </c>
      <c r="F8542">
        <v>0.41</v>
      </c>
      <c r="G8542">
        <v>541</v>
      </c>
      <c r="H8542" t="s">
        <v>54</v>
      </c>
      <c r="I8542">
        <f t="shared" si="267"/>
        <v>8</v>
      </c>
      <c r="J8542">
        <f t="shared" si="268"/>
        <v>1</v>
      </c>
    </row>
    <row r="8543" spans="1:10">
      <c r="A8543" t="s">
        <v>53</v>
      </c>
      <c r="B8543" s="57">
        <v>36750</v>
      </c>
      <c r="C8543">
        <v>2000</v>
      </c>
      <c r="D8543">
        <v>710</v>
      </c>
      <c r="F8543">
        <v>0</v>
      </c>
      <c r="G8543">
        <v>542</v>
      </c>
      <c r="H8543" t="s">
        <v>54</v>
      </c>
      <c r="I8543">
        <f t="shared" si="267"/>
        <v>8</v>
      </c>
      <c r="J8543">
        <f t="shared" si="268"/>
        <v>1</v>
      </c>
    </row>
    <row r="8544" spans="1:10">
      <c r="A8544" t="s">
        <v>53</v>
      </c>
      <c r="B8544" s="57">
        <v>36750</v>
      </c>
      <c r="C8544">
        <v>2000</v>
      </c>
      <c r="D8544">
        <v>710</v>
      </c>
      <c r="F8544">
        <v>2.75</v>
      </c>
      <c r="G8544">
        <v>610</v>
      </c>
      <c r="H8544" t="s">
        <v>18</v>
      </c>
      <c r="I8544">
        <f t="shared" si="267"/>
        <v>8</v>
      </c>
      <c r="J8544">
        <f t="shared" si="268"/>
        <v>1</v>
      </c>
    </row>
    <row r="8545" spans="1:10">
      <c r="A8545" t="s">
        <v>53</v>
      </c>
      <c r="B8545" s="57">
        <v>36750</v>
      </c>
      <c r="C8545">
        <v>2000</v>
      </c>
      <c r="D8545">
        <v>710</v>
      </c>
      <c r="F8545">
        <v>13.27</v>
      </c>
      <c r="G8545">
        <v>620</v>
      </c>
      <c r="H8545" t="s">
        <v>18</v>
      </c>
      <c r="I8545">
        <f t="shared" si="267"/>
        <v>8</v>
      </c>
      <c r="J8545">
        <f t="shared" si="268"/>
        <v>1</v>
      </c>
    </row>
    <row r="8546" spans="1:10">
      <c r="A8546" t="s">
        <v>53</v>
      </c>
      <c r="B8546" s="57">
        <v>36750</v>
      </c>
      <c r="C8546">
        <v>2000</v>
      </c>
      <c r="D8546">
        <v>710</v>
      </c>
      <c r="F8546">
        <v>2.91</v>
      </c>
      <c r="G8546">
        <v>630</v>
      </c>
      <c r="H8546" t="s">
        <v>18</v>
      </c>
      <c r="I8546">
        <f t="shared" si="267"/>
        <v>8</v>
      </c>
      <c r="J8546">
        <f t="shared" si="268"/>
        <v>1</v>
      </c>
    </row>
    <row r="8547" spans="1:10">
      <c r="A8547" t="s">
        <v>53</v>
      </c>
      <c r="B8547" s="57">
        <v>36750</v>
      </c>
      <c r="C8547">
        <v>2000</v>
      </c>
      <c r="D8547">
        <v>710</v>
      </c>
      <c r="F8547">
        <v>0.01</v>
      </c>
      <c r="G8547">
        <v>640</v>
      </c>
      <c r="H8547" t="s">
        <v>18</v>
      </c>
      <c r="I8547">
        <f t="shared" si="267"/>
        <v>8</v>
      </c>
      <c r="J8547">
        <f t="shared" si="268"/>
        <v>1</v>
      </c>
    </row>
    <row r="8548" spans="1:10">
      <c r="A8548" t="s">
        <v>53</v>
      </c>
      <c r="B8548" s="57">
        <v>36750</v>
      </c>
      <c r="C8548">
        <v>2000</v>
      </c>
      <c r="D8548">
        <v>710</v>
      </c>
      <c r="F8548">
        <v>0.01</v>
      </c>
      <c r="G8548">
        <v>649</v>
      </c>
      <c r="H8548" t="s">
        <v>55</v>
      </c>
      <c r="I8548">
        <f t="shared" si="267"/>
        <v>8</v>
      </c>
      <c r="J8548">
        <f t="shared" si="268"/>
        <v>1</v>
      </c>
    </row>
    <row r="8549" spans="1:10">
      <c r="A8549" t="s">
        <v>53</v>
      </c>
      <c r="B8549" s="57">
        <v>36750</v>
      </c>
      <c r="C8549">
        <v>2000</v>
      </c>
      <c r="D8549">
        <v>710</v>
      </c>
      <c r="F8549">
        <v>1.38</v>
      </c>
      <c r="G8549">
        <v>650</v>
      </c>
      <c r="H8549" t="s">
        <v>18</v>
      </c>
      <c r="I8549">
        <f t="shared" si="267"/>
        <v>8</v>
      </c>
      <c r="J8549">
        <f t="shared" si="268"/>
        <v>1</v>
      </c>
    </row>
    <row r="8550" spans="1:10">
      <c r="A8550" t="s">
        <v>53</v>
      </c>
      <c r="B8550" s="57">
        <v>36750</v>
      </c>
      <c r="C8550">
        <v>2000</v>
      </c>
      <c r="D8550">
        <v>710</v>
      </c>
      <c r="F8550">
        <v>0.09</v>
      </c>
      <c r="G8550">
        <v>659</v>
      </c>
      <c r="H8550" t="s">
        <v>55</v>
      </c>
      <c r="I8550">
        <f t="shared" ref="I8550:I8613" si="269">MONTH(B8550)</f>
        <v>8</v>
      </c>
      <c r="J8550">
        <f t="shared" si="268"/>
        <v>1</v>
      </c>
    </row>
    <row r="8551" spans="1:10">
      <c r="A8551" t="s">
        <v>53</v>
      </c>
      <c r="B8551" s="57">
        <v>36757</v>
      </c>
      <c r="C8551">
        <v>2000</v>
      </c>
      <c r="D8551">
        <v>710</v>
      </c>
      <c r="E8551">
        <v>5146.1499999999996</v>
      </c>
      <c r="F8551">
        <v>7.34</v>
      </c>
      <c r="G8551">
        <v>650</v>
      </c>
      <c r="H8551" t="s">
        <v>18</v>
      </c>
      <c r="I8551">
        <f t="shared" si="269"/>
        <v>8</v>
      </c>
      <c r="J8551">
        <f t="shared" si="268"/>
        <v>1</v>
      </c>
    </row>
    <row r="8552" spans="1:10">
      <c r="A8552" t="s">
        <v>53</v>
      </c>
      <c r="B8552" s="57">
        <v>36757</v>
      </c>
      <c r="C8552">
        <v>2000</v>
      </c>
      <c r="D8552">
        <v>710</v>
      </c>
      <c r="E8552">
        <v>5146.1499999999996</v>
      </c>
      <c r="F8552">
        <v>2.38</v>
      </c>
      <c r="G8552">
        <v>659</v>
      </c>
      <c r="H8552" t="s">
        <v>55</v>
      </c>
      <c r="I8552">
        <f t="shared" si="269"/>
        <v>8</v>
      </c>
      <c r="J8552">
        <f t="shared" si="268"/>
        <v>1</v>
      </c>
    </row>
    <row r="8553" spans="1:10">
      <c r="A8553" t="s">
        <v>53</v>
      </c>
      <c r="B8553" s="57">
        <v>36757</v>
      </c>
      <c r="C8553">
        <v>2000</v>
      </c>
      <c r="D8553">
        <v>710</v>
      </c>
      <c r="E8553">
        <v>5346.41</v>
      </c>
      <c r="F8553">
        <v>11.83</v>
      </c>
      <c r="G8553">
        <v>610</v>
      </c>
      <c r="H8553" t="s">
        <v>18</v>
      </c>
      <c r="I8553">
        <f t="shared" si="269"/>
        <v>8</v>
      </c>
      <c r="J8553">
        <f t="shared" si="268"/>
        <v>1</v>
      </c>
    </row>
    <row r="8554" spans="1:10">
      <c r="A8554" t="s">
        <v>53</v>
      </c>
      <c r="B8554" s="57">
        <v>36757</v>
      </c>
      <c r="C8554">
        <v>2000</v>
      </c>
      <c r="D8554">
        <v>710</v>
      </c>
      <c r="E8554">
        <v>5346.41</v>
      </c>
      <c r="F8554">
        <v>54.76</v>
      </c>
      <c r="G8554">
        <v>630</v>
      </c>
      <c r="H8554" t="s">
        <v>18</v>
      </c>
      <c r="I8554">
        <f t="shared" si="269"/>
        <v>8</v>
      </c>
      <c r="J8554">
        <f t="shared" si="268"/>
        <v>1</v>
      </c>
    </row>
    <row r="8555" spans="1:10">
      <c r="A8555" t="s">
        <v>53</v>
      </c>
      <c r="B8555" s="57">
        <v>36757</v>
      </c>
      <c r="C8555">
        <v>2000</v>
      </c>
      <c r="D8555">
        <v>710</v>
      </c>
      <c r="E8555">
        <v>5346.41</v>
      </c>
      <c r="F8555">
        <v>13.33</v>
      </c>
      <c r="G8555">
        <v>640</v>
      </c>
      <c r="H8555" t="s">
        <v>18</v>
      </c>
      <c r="I8555">
        <f t="shared" si="269"/>
        <v>8</v>
      </c>
      <c r="J8555">
        <f t="shared" si="268"/>
        <v>1</v>
      </c>
    </row>
    <row r="8556" spans="1:10">
      <c r="A8556" t="s">
        <v>53</v>
      </c>
      <c r="B8556" s="57">
        <v>36757</v>
      </c>
      <c r="C8556">
        <v>2000</v>
      </c>
      <c r="D8556">
        <v>710</v>
      </c>
      <c r="E8556">
        <v>5346.41</v>
      </c>
      <c r="F8556">
        <v>0.08</v>
      </c>
      <c r="G8556">
        <v>649</v>
      </c>
      <c r="H8556" t="s">
        <v>55</v>
      </c>
      <c r="I8556">
        <f t="shared" si="269"/>
        <v>8</v>
      </c>
      <c r="J8556">
        <f t="shared" si="268"/>
        <v>1</v>
      </c>
    </row>
    <row r="8557" spans="1:10">
      <c r="A8557" t="s">
        <v>53</v>
      </c>
      <c r="B8557" s="57">
        <v>36757</v>
      </c>
      <c r="C8557">
        <v>2000</v>
      </c>
      <c r="D8557">
        <v>710</v>
      </c>
      <c r="E8557">
        <v>5346.41</v>
      </c>
      <c r="F8557">
        <v>28.6</v>
      </c>
      <c r="G8557">
        <v>650</v>
      </c>
      <c r="H8557" t="s">
        <v>18</v>
      </c>
      <c r="I8557">
        <f t="shared" si="269"/>
        <v>8</v>
      </c>
      <c r="J8557">
        <f t="shared" si="268"/>
        <v>1</v>
      </c>
    </row>
    <row r="8558" spans="1:10">
      <c r="A8558" t="s">
        <v>53</v>
      </c>
      <c r="B8558" s="57">
        <v>36757</v>
      </c>
      <c r="C8558">
        <v>2000</v>
      </c>
      <c r="D8558">
        <v>710</v>
      </c>
      <c r="E8558">
        <v>5346.41</v>
      </c>
      <c r="F8558">
        <v>7.72</v>
      </c>
      <c r="G8558">
        <v>659</v>
      </c>
      <c r="H8558" t="s">
        <v>55</v>
      </c>
      <c r="I8558">
        <f t="shared" si="269"/>
        <v>8</v>
      </c>
      <c r="J8558">
        <f t="shared" si="268"/>
        <v>1</v>
      </c>
    </row>
    <row r="8559" spans="1:10">
      <c r="A8559" t="s">
        <v>53</v>
      </c>
      <c r="B8559" s="57">
        <v>36757</v>
      </c>
      <c r="C8559">
        <v>2000</v>
      </c>
      <c r="D8559">
        <v>710</v>
      </c>
      <c r="E8559">
        <v>5421.41</v>
      </c>
      <c r="F8559">
        <v>4.5999999999999996</v>
      </c>
      <c r="G8559">
        <v>517</v>
      </c>
      <c r="H8559" t="s">
        <v>54</v>
      </c>
      <c r="I8559">
        <f t="shared" si="269"/>
        <v>8</v>
      </c>
      <c r="J8559">
        <f t="shared" si="268"/>
        <v>1</v>
      </c>
    </row>
    <row r="8560" spans="1:10">
      <c r="A8560" t="s">
        <v>53</v>
      </c>
      <c r="B8560" s="57">
        <v>36757</v>
      </c>
      <c r="C8560">
        <v>2000</v>
      </c>
      <c r="D8560">
        <v>710</v>
      </c>
      <c r="E8560">
        <v>5421.41</v>
      </c>
      <c r="F8560">
        <v>0.11</v>
      </c>
      <c r="G8560">
        <v>521</v>
      </c>
      <c r="H8560" t="s">
        <v>54</v>
      </c>
      <c r="I8560">
        <f t="shared" si="269"/>
        <v>8</v>
      </c>
      <c r="J8560">
        <f t="shared" si="268"/>
        <v>1</v>
      </c>
    </row>
    <row r="8561" spans="1:10">
      <c r="A8561" t="s">
        <v>53</v>
      </c>
      <c r="B8561" s="57">
        <v>36757</v>
      </c>
      <c r="C8561">
        <v>2000</v>
      </c>
      <c r="D8561">
        <v>710</v>
      </c>
      <c r="E8561">
        <v>5421.41</v>
      </c>
      <c r="F8561">
        <v>3.69</v>
      </c>
      <c r="G8561">
        <v>541</v>
      </c>
      <c r="H8561" t="s">
        <v>54</v>
      </c>
      <c r="I8561">
        <f t="shared" si="269"/>
        <v>8</v>
      </c>
      <c r="J8561">
        <f t="shared" si="268"/>
        <v>1</v>
      </c>
    </row>
    <row r="8562" spans="1:10">
      <c r="A8562" t="s">
        <v>53</v>
      </c>
      <c r="B8562" s="57">
        <v>36757</v>
      </c>
      <c r="C8562">
        <v>2000</v>
      </c>
      <c r="D8562">
        <v>710</v>
      </c>
      <c r="E8562">
        <v>5421.41</v>
      </c>
      <c r="F8562">
        <v>0.51</v>
      </c>
      <c r="G8562">
        <v>542</v>
      </c>
      <c r="H8562" t="s">
        <v>54</v>
      </c>
      <c r="I8562">
        <f t="shared" si="269"/>
        <v>8</v>
      </c>
      <c r="J8562">
        <f t="shared" si="268"/>
        <v>1</v>
      </c>
    </row>
    <row r="8563" spans="1:10">
      <c r="A8563" t="s">
        <v>53</v>
      </c>
      <c r="B8563" s="57">
        <v>36757</v>
      </c>
      <c r="C8563">
        <v>2000</v>
      </c>
      <c r="D8563">
        <v>710</v>
      </c>
      <c r="E8563">
        <v>5421.41</v>
      </c>
      <c r="F8563">
        <v>9.64</v>
      </c>
      <c r="G8563">
        <v>543</v>
      </c>
      <c r="H8563" t="s">
        <v>54</v>
      </c>
      <c r="I8563">
        <f t="shared" si="269"/>
        <v>8</v>
      </c>
      <c r="J8563">
        <f t="shared" si="268"/>
        <v>1</v>
      </c>
    </row>
    <row r="8564" spans="1:10">
      <c r="A8564" t="s">
        <v>53</v>
      </c>
      <c r="B8564" s="57">
        <v>36757</v>
      </c>
      <c r="C8564">
        <v>2000</v>
      </c>
      <c r="D8564">
        <v>710</v>
      </c>
      <c r="E8564">
        <v>6983.41</v>
      </c>
      <c r="F8564">
        <v>6.18</v>
      </c>
      <c r="G8564">
        <v>518</v>
      </c>
      <c r="H8564" t="s">
        <v>54</v>
      </c>
      <c r="I8564">
        <f t="shared" si="269"/>
        <v>8</v>
      </c>
      <c r="J8564">
        <f t="shared" si="268"/>
        <v>1</v>
      </c>
    </row>
    <row r="8565" spans="1:10">
      <c r="A8565" t="s">
        <v>53</v>
      </c>
      <c r="B8565" s="57">
        <v>36757</v>
      </c>
      <c r="C8565">
        <v>2000</v>
      </c>
      <c r="D8565">
        <v>710</v>
      </c>
      <c r="E8565">
        <v>6983.41</v>
      </c>
      <c r="F8565">
        <v>3.15</v>
      </c>
      <c r="G8565">
        <v>541</v>
      </c>
      <c r="H8565" t="s">
        <v>54</v>
      </c>
      <c r="I8565">
        <f t="shared" si="269"/>
        <v>8</v>
      </c>
      <c r="J8565">
        <f t="shared" si="268"/>
        <v>1</v>
      </c>
    </row>
    <row r="8566" spans="1:10">
      <c r="A8566" t="s">
        <v>53</v>
      </c>
      <c r="B8566" s="57">
        <v>36757</v>
      </c>
      <c r="C8566">
        <v>2000</v>
      </c>
      <c r="D8566">
        <v>710</v>
      </c>
      <c r="E8566">
        <v>6983.41</v>
      </c>
      <c r="F8566">
        <v>4.46</v>
      </c>
      <c r="G8566">
        <v>542</v>
      </c>
      <c r="H8566" t="s">
        <v>54</v>
      </c>
      <c r="I8566">
        <f t="shared" si="269"/>
        <v>8</v>
      </c>
      <c r="J8566">
        <f t="shared" si="268"/>
        <v>1</v>
      </c>
    </row>
    <row r="8567" spans="1:10">
      <c r="A8567" t="s">
        <v>53</v>
      </c>
      <c r="B8567" s="57">
        <v>36757</v>
      </c>
      <c r="C8567">
        <v>2000</v>
      </c>
      <c r="D8567">
        <v>710</v>
      </c>
      <c r="E8567">
        <v>6983.41</v>
      </c>
      <c r="F8567">
        <v>1.7</v>
      </c>
      <c r="G8567">
        <v>543</v>
      </c>
      <c r="H8567" t="s">
        <v>54</v>
      </c>
      <c r="I8567">
        <f t="shared" si="269"/>
        <v>8</v>
      </c>
      <c r="J8567">
        <f t="shared" si="268"/>
        <v>1</v>
      </c>
    </row>
    <row r="8568" spans="1:10">
      <c r="A8568" t="s">
        <v>53</v>
      </c>
      <c r="B8568" s="57">
        <v>36757</v>
      </c>
      <c r="C8568">
        <v>2000</v>
      </c>
      <c r="D8568">
        <v>710</v>
      </c>
      <c r="F8568">
        <v>0.72</v>
      </c>
      <c r="G8568">
        <v>517</v>
      </c>
      <c r="H8568" t="s">
        <v>54</v>
      </c>
      <c r="I8568">
        <f t="shared" si="269"/>
        <v>8</v>
      </c>
      <c r="J8568">
        <f t="shared" si="268"/>
        <v>1</v>
      </c>
    </row>
    <row r="8569" spans="1:10">
      <c r="A8569" t="s">
        <v>53</v>
      </c>
      <c r="B8569" s="57">
        <v>36757</v>
      </c>
      <c r="C8569">
        <v>2000</v>
      </c>
      <c r="D8569">
        <v>710</v>
      </c>
      <c r="F8569">
        <v>0.05</v>
      </c>
      <c r="G8569">
        <v>518</v>
      </c>
      <c r="H8569" t="s">
        <v>54</v>
      </c>
      <c r="I8569">
        <f t="shared" si="269"/>
        <v>8</v>
      </c>
      <c r="J8569">
        <f t="shared" si="268"/>
        <v>1</v>
      </c>
    </row>
    <row r="8570" spans="1:10">
      <c r="A8570" t="s">
        <v>53</v>
      </c>
      <c r="B8570" s="57">
        <v>36757</v>
      </c>
      <c r="C8570">
        <v>2000</v>
      </c>
      <c r="D8570">
        <v>710</v>
      </c>
      <c r="F8570">
        <v>0</v>
      </c>
      <c r="G8570">
        <v>521</v>
      </c>
      <c r="H8570" t="s">
        <v>54</v>
      </c>
      <c r="I8570">
        <f t="shared" si="269"/>
        <v>8</v>
      </c>
      <c r="J8570">
        <f t="shared" si="268"/>
        <v>1</v>
      </c>
    </row>
    <row r="8571" spans="1:10">
      <c r="A8571" t="s">
        <v>53</v>
      </c>
      <c r="B8571" s="57">
        <v>36757</v>
      </c>
      <c r="C8571">
        <v>2000</v>
      </c>
      <c r="D8571">
        <v>710</v>
      </c>
      <c r="F8571">
        <v>0</v>
      </c>
      <c r="G8571">
        <v>524</v>
      </c>
      <c r="H8571" t="s">
        <v>54</v>
      </c>
      <c r="I8571">
        <f t="shared" si="269"/>
        <v>8</v>
      </c>
      <c r="J8571">
        <f t="shared" si="268"/>
        <v>1</v>
      </c>
    </row>
    <row r="8572" spans="1:10">
      <c r="A8572" t="s">
        <v>53</v>
      </c>
      <c r="B8572" s="57">
        <v>36757</v>
      </c>
      <c r="C8572">
        <v>2000</v>
      </c>
      <c r="D8572">
        <v>710</v>
      </c>
      <c r="F8572">
        <v>0.09</v>
      </c>
      <c r="G8572">
        <v>541</v>
      </c>
      <c r="H8572" t="s">
        <v>54</v>
      </c>
      <c r="I8572">
        <f t="shared" si="269"/>
        <v>8</v>
      </c>
      <c r="J8572">
        <f t="shared" si="268"/>
        <v>1</v>
      </c>
    </row>
    <row r="8573" spans="1:10">
      <c r="A8573" t="s">
        <v>53</v>
      </c>
      <c r="B8573" s="57">
        <v>36757</v>
      </c>
      <c r="C8573">
        <v>2000</v>
      </c>
      <c r="D8573">
        <v>710</v>
      </c>
      <c r="F8573">
        <v>0.01</v>
      </c>
      <c r="G8573">
        <v>542</v>
      </c>
      <c r="H8573" t="s">
        <v>54</v>
      </c>
      <c r="I8573">
        <f t="shared" si="269"/>
        <v>8</v>
      </c>
      <c r="J8573">
        <f t="shared" si="268"/>
        <v>1</v>
      </c>
    </row>
    <row r="8574" spans="1:10">
      <c r="A8574" t="s">
        <v>53</v>
      </c>
      <c r="B8574" s="57">
        <v>36757</v>
      </c>
      <c r="C8574">
        <v>2000</v>
      </c>
      <c r="D8574">
        <v>710</v>
      </c>
      <c r="F8574">
        <v>0.42</v>
      </c>
      <c r="G8574">
        <v>610</v>
      </c>
      <c r="H8574" t="s">
        <v>18</v>
      </c>
      <c r="I8574">
        <f t="shared" si="269"/>
        <v>8</v>
      </c>
      <c r="J8574">
        <f t="shared" si="268"/>
        <v>1</v>
      </c>
    </row>
    <row r="8575" spans="1:10">
      <c r="A8575" t="s">
        <v>53</v>
      </c>
      <c r="B8575" s="57">
        <v>36757</v>
      </c>
      <c r="C8575">
        <v>2000</v>
      </c>
      <c r="D8575">
        <v>710</v>
      </c>
      <c r="F8575">
        <v>0.75</v>
      </c>
      <c r="G8575">
        <v>620</v>
      </c>
      <c r="H8575" t="s">
        <v>18</v>
      </c>
      <c r="I8575">
        <f t="shared" si="269"/>
        <v>8</v>
      </c>
      <c r="J8575">
        <f t="shared" si="268"/>
        <v>1</v>
      </c>
    </row>
    <row r="8576" spans="1:10">
      <c r="A8576" t="s">
        <v>53</v>
      </c>
      <c r="B8576" s="57">
        <v>36757</v>
      </c>
      <c r="C8576">
        <v>2000</v>
      </c>
      <c r="D8576">
        <v>710</v>
      </c>
      <c r="F8576">
        <v>5.19</v>
      </c>
      <c r="G8576">
        <v>630</v>
      </c>
      <c r="H8576" t="s">
        <v>18</v>
      </c>
      <c r="I8576">
        <f t="shared" si="269"/>
        <v>8</v>
      </c>
      <c r="J8576">
        <f t="shared" si="268"/>
        <v>1</v>
      </c>
    </row>
    <row r="8577" spans="1:10">
      <c r="A8577" t="s">
        <v>53</v>
      </c>
      <c r="B8577" s="57">
        <v>36757</v>
      </c>
      <c r="C8577">
        <v>2000</v>
      </c>
      <c r="D8577">
        <v>710</v>
      </c>
      <c r="F8577">
        <v>0.45</v>
      </c>
      <c r="G8577">
        <v>640</v>
      </c>
      <c r="H8577" t="s">
        <v>18</v>
      </c>
      <c r="I8577">
        <f t="shared" si="269"/>
        <v>8</v>
      </c>
      <c r="J8577">
        <f t="shared" si="268"/>
        <v>1</v>
      </c>
    </row>
    <row r="8578" spans="1:10">
      <c r="A8578" t="s">
        <v>53</v>
      </c>
      <c r="B8578" s="57">
        <v>36757</v>
      </c>
      <c r="C8578">
        <v>2000</v>
      </c>
      <c r="D8578">
        <v>710</v>
      </c>
      <c r="F8578">
        <v>0.01</v>
      </c>
      <c r="G8578">
        <v>649</v>
      </c>
      <c r="H8578" t="s">
        <v>55</v>
      </c>
      <c r="I8578">
        <f t="shared" si="269"/>
        <v>8</v>
      </c>
      <c r="J8578">
        <f t="shared" si="268"/>
        <v>1</v>
      </c>
    </row>
    <row r="8579" spans="1:10">
      <c r="A8579" t="s">
        <v>53</v>
      </c>
      <c r="B8579" s="57">
        <v>36757</v>
      </c>
      <c r="C8579">
        <v>2000</v>
      </c>
      <c r="D8579">
        <v>710</v>
      </c>
      <c r="F8579">
        <v>0.22</v>
      </c>
      <c r="G8579">
        <v>650</v>
      </c>
      <c r="H8579" t="s">
        <v>18</v>
      </c>
      <c r="I8579">
        <f t="shared" si="269"/>
        <v>8</v>
      </c>
      <c r="J8579">
        <f t="shared" ref="J8579:J8642" si="270">IF(I8579&lt;7,0,1)</f>
        <v>1</v>
      </c>
    </row>
    <row r="8580" spans="1:10">
      <c r="A8580" t="s">
        <v>53</v>
      </c>
      <c r="B8580" s="57">
        <v>36757</v>
      </c>
      <c r="C8580">
        <v>2000</v>
      </c>
      <c r="D8580">
        <v>710</v>
      </c>
      <c r="F8580">
        <v>0.24</v>
      </c>
      <c r="G8580">
        <v>659</v>
      </c>
      <c r="H8580" t="s">
        <v>55</v>
      </c>
      <c r="I8580">
        <f t="shared" si="269"/>
        <v>8</v>
      </c>
      <c r="J8580">
        <f t="shared" si="270"/>
        <v>1</v>
      </c>
    </row>
    <row r="8581" spans="1:10">
      <c r="A8581" t="s">
        <v>53</v>
      </c>
      <c r="B8581" s="57">
        <v>36764</v>
      </c>
      <c r="C8581">
        <v>2000</v>
      </c>
      <c r="D8581">
        <v>710</v>
      </c>
      <c r="E8581">
        <v>5146.1499999999996</v>
      </c>
      <c r="F8581">
        <v>28.58</v>
      </c>
      <c r="G8581">
        <v>650</v>
      </c>
      <c r="H8581" t="s">
        <v>18</v>
      </c>
      <c r="I8581">
        <f t="shared" si="269"/>
        <v>8</v>
      </c>
      <c r="J8581">
        <f t="shared" si="270"/>
        <v>1</v>
      </c>
    </row>
    <row r="8582" spans="1:10">
      <c r="A8582" t="s">
        <v>53</v>
      </c>
      <c r="B8582" s="57">
        <v>36764</v>
      </c>
      <c r="C8582">
        <v>2000</v>
      </c>
      <c r="D8582">
        <v>710</v>
      </c>
      <c r="E8582">
        <v>5346.41</v>
      </c>
      <c r="F8582">
        <v>6.8</v>
      </c>
      <c r="G8582">
        <v>610</v>
      </c>
      <c r="H8582" t="s">
        <v>18</v>
      </c>
      <c r="I8582">
        <f t="shared" si="269"/>
        <v>8</v>
      </c>
      <c r="J8582">
        <f t="shared" si="270"/>
        <v>1</v>
      </c>
    </row>
    <row r="8583" spans="1:10">
      <c r="A8583" t="s">
        <v>53</v>
      </c>
      <c r="B8583" s="57">
        <v>36764</v>
      </c>
      <c r="C8583">
        <v>2000</v>
      </c>
      <c r="D8583">
        <v>710</v>
      </c>
      <c r="E8583">
        <v>5346.41</v>
      </c>
      <c r="F8583">
        <v>0.69</v>
      </c>
      <c r="G8583">
        <v>620</v>
      </c>
      <c r="H8583" t="s">
        <v>18</v>
      </c>
      <c r="I8583">
        <f t="shared" si="269"/>
        <v>8</v>
      </c>
      <c r="J8583">
        <f t="shared" si="270"/>
        <v>1</v>
      </c>
    </row>
    <row r="8584" spans="1:10">
      <c r="A8584" t="s">
        <v>53</v>
      </c>
      <c r="B8584" s="57">
        <v>36764</v>
      </c>
      <c r="C8584">
        <v>2000</v>
      </c>
      <c r="D8584">
        <v>710</v>
      </c>
      <c r="E8584">
        <v>5346.41</v>
      </c>
      <c r="F8584">
        <v>20.04</v>
      </c>
      <c r="G8584">
        <v>630</v>
      </c>
      <c r="H8584" t="s">
        <v>18</v>
      </c>
      <c r="I8584">
        <f t="shared" si="269"/>
        <v>8</v>
      </c>
      <c r="J8584">
        <f t="shared" si="270"/>
        <v>1</v>
      </c>
    </row>
    <row r="8585" spans="1:10">
      <c r="A8585" t="s">
        <v>53</v>
      </c>
      <c r="B8585" s="57">
        <v>36764</v>
      </c>
      <c r="C8585">
        <v>2000</v>
      </c>
      <c r="D8585">
        <v>710</v>
      </c>
      <c r="E8585">
        <v>5346.41</v>
      </c>
      <c r="F8585">
        <v>10.62</v>
      </c>
      <c r="G8585">
        <v>640</v>
      </c>
      <c r="H8585" t="s">
        <v>18</v>
      </c>
      <c r="I8585">
        <f t="shared" si="269"/>
        <v>8</v>
      </c>
      <c r="J8585">
        <f t="shared" si="270"/>
        <v>1</v>
      </c>
    </row>
    <row r="8586" spans="1:10">
      <c r="A8586" t="s">
        <v>53</v>
      </c>
      <c r="B8586" s="57">
        <v>36764</v>
      </c>
      <c r="C8586">
        <v>2000</v>
      </c>
      <c r="D8586">
        <v>710</v>
      </c>
      <c r="E8586">
        <v>5346.41</v>
      </c>
      <c r="F8586">
        <v>89.3</v>
      </c>
      <c r="G8586">
        <v>650</v>
      </c>
      <c r="H8586" t="s">
        <v>18</v>
      </c>
      <c r="I8586">
        <f t="shared" si="269"/>
        <v>8</v>
      </c>
      <c r="J8586">
        <f t="shared" si="270"/>
        <v>1</v>
      </c>
    </row>
    <row r="8587" spans="1:10">
      <c r="A8587" t="s">
        <v>53</v>
      </c>
      <c r="B8587" s="57">
        <v>36764</v>
      </c>
      <c r="C8587">
        <v>2000</v>
      </c>
      <c r="D8587">
        <v>710</v>
      </c>
      <c r="E8587">
        <v>5346.41</v>
      </c>
      <c r="F8587">
        <v>39.99</v>
      </c>
      <c r="G8587">
        <v>659</v>
      </c>
      <c r="H8587" t="s">
        <v>55</v>
      </c>
      <c r="I8587">
        <f t="shared" si="269"/>
        <v>8</v>
      </c>
      <c r="J8587">
        <f t="shared" si="270"/>
        <v>1</v>
      </c>
    </row>
    <row r="8588" spans="1:10">
      <c r="A8588" t="s">
        <v>53</v>
      </c>
      <c r="B8588" s="57">
        <v>36764</v>
      </c>
      <c r="C8588">
        <v>2000</v>
      </c>
      <c r="D8588">
        <v>710</v>
      </c>
      <c r="E8588">
        <v>5421.41</v>
      </c>
      <c r="F8588">
        <v>0.24</v>
      </c>
      <c r="G8588">
        <v>517</v>
      </c>
      <c r="H8588" t="s">
        <v>54</v>
      </c>
      <c r="I8588">
        <f t="shared" si="269"/>
        <v>8</v>
      </c>
      <c r="J8588">
        <f t="shared" si="270"/>
        <v>1</v>
      </c>
    </row>
    <row r="8589" spans="1:10">
      <c r="A8589" t="s">
        <v>53</v>
      </c>
      <c r="B8589" s="57">
        <v>36764</v>
      </c>
      <c r="C8589">
        <v>2000</v>
      </c>
      <c r="D8589">
        <v>710</v>
      </c>
      <c r="E8589">
        <v>5421.41</v>
      </c>
      <c r="F8589">
        <v>0.09</v>
      </c>
      <c r="G8589">
        <v>521</v>
      </c>
      <c r="H8589" t="s">
        <v>54</v>
      </c>
      <c r="I8589">
        <f t="shared" si="269"/>
        <v>8</v>
      </c>
      <c r="J8589">
        <f t="shared" si="270"/>
        <v>1</v>
      </c>
    </row>
    <row r="8590" spans="1:10">
      <c r="A8590" t="s">
        <v>53</v>
      </c>
      <c r="B8590" s="57">
        <v>36764</v>
      </c>
      <c r="C8590">
        <v>2000</v>
      </c>
      <c r="D8590">
        <v>710</v>
      </c>
      <c r="E8590">
        <v>5421.41</v>
      </c>
      <c r="F8590">
        <v>5.34</v>
      </c>
      <c r="G8590">
        <v>541</v>
      </c>
      <c r="H8590" t="s">
        <v>54</v>
      </c>
      <c r="I8590">
        <f t="shared" si="269"/>
        <v>8</v>
      </c>
      <c r="J8590">
        <f t="shared" si="270"/>
        <v>1</v>
      </c>
    </row>
    <row r="8591" spans="1:10">
      <c r="A8591" t="s">
        <v>53</v>
      </c>
      <c r="B8591" s="57">
        <v>36764</v>
      </c>
      <c r="C8591">
        <v>2000</v>
      </c>
      <c r="D8591">
        <v>710</v>
      </c>
      <c r="E8591">
        <v>5421.41</v>
      </c>
      <c r="F8591">
        <v>12.73</v>
      </c>
      <c r="G8591">
        <v>543</v>
      </c>
      <c r="H8591" t="s">
        <v>54</v>
      </c>
      <c r="I8591">
        <f t="shared" si="269"/>
        <v>8</v>
      </c>
      <c r="J8591">
        <f t="shared" si="270"/>
        <v>1</v>
      </c>
    </row>
    <row r="8592" spans="1:10">
      <c r="A8592" t="s">
        <v>53</v>
      </c>
      <c r="B8592" s="57">
        <v>36764</v>
      </c>
      <c r="C8592">
        <v>2000</v>
      </c>
      <c r="D8592">
        <v>710</v>
      </c>
      <c r="E8592">
        <v>6983.41</v>
      </c>
      <c r="F8592">
        <v>0.06</v>
      </c>
      <c r="G8592">
        <v>519</v>
      </c>
      <c r="H8592" t="s">
        <v>54</v>
      </c>
      <c r="I8592">
        <f t="shared" si="269"/>
        <v>8</v>
      </c>
      <c r="J8592">
        <f t="shared" si="270"/>
        <v>1</v>
      </c>
    </row>
    <row r="8593" spans="1:10">
      <c r="A8593" t="s">
        <v>53</v>
      </c>
      <c r="B8593" s="57">
        <v>36764</v>
      </c>
      <c r="C8593">
        <v>2000</v>
      </c>
      <c r="D8593">
        <v>710</v>
      </c>
      <c r="E8593">
        <v>6983.41</v>
      </c>
      <c r="F8593">
        <v>9.68</v>
      </c>
      <c r="G8593">
        <v>541</v>
      </c>
      <c r="H8593" t="s">
        <v>54</v>
      </c>
      <c r="I8593">
        <f t="shared" si="269"/>
        <v>8</v>
      </c>
      <c r="J8593">
        <f t="shared" si="270"/>
        <v>1</v>
      </c>
    </row>
    <row r="8594" spans="1:10">
      <c r="A8594" t="s">
        <v>53</v>
      </c>
      <c r="B8594" s="57">
        <v>36764</v>
      </c>
      <c r="C8594">
        <v>2000</v>
      </c>
      <c r="D8594">
        <v>710</v>
      </c>
      <c r="E8594">
        <v>6983.41</v>
      </c>
      <c r="F8594">
        <v>12.92</v>
      </c>
      <c r="G8594">
        <v>542</v>
      </c>
      <c r="H8594" t="s">
        <v>54</v>
      </c>
      <c r="I8594">
        <f t="shared" si="269"/>
        <v>8</v>
      </c>
      <c r="J8594">
        <f t="shared" si="270"/>
        <v>1</v>
      </c>
    </row>
    <row r="8595" spans="1:10">
      <c r="A8595" t="s">
        <v>53</v>
      </c>
      <c r="B8595" s="57">
        <v>36764</v>
      </c>
      <c r="C8595">
        <v>2000</v>
      </c>
      <c r="D8595">
        <v>710</v>
      </c>
      <c r="E8595">
        <v>6983.41</v>
      </c>
      <c r="F8595">
        <v>0.14000000000000001</v>
      </c>
      <c r="G8595">
        <v>543</v>
      </c>
      <c r="H8595" t="s">
        <v>54</v>
      </c>
      <c r="I8595">
        <f t="shared" si="269"/>
        <v>8</v>
      </c>
      <c r="J8595">
        <f t="shared" si="270"/>
        <v>1</v>
      </c>
    </row>
    <row r="8596" spans="1:10">
      <c r="A8596" t="s">
        <v>53</v>
      </c>
      <c r="B8596" s="57">
        <v>36764</v>
      </c>
      <c r="C8596">
        <v>2000</v>
      </c>
      <c r="D8596">
        <v>710</v>
      </c>
      <c r="F8596">
        <v>0.04</v>
      </c>
      <c r="G8596">
        <v>517</v>
      </c>
      <c r="H8596" t="s">
        <v>54</v>
      </c>
      <c r="I8596">
        <f t="shared" si="269"/>
        <v>8</v>
      </c>
      <c r="J8596">
        <f t="shared" si="270"/>
        <v>1</v>
      </c>
    </row>
    <row r="8597" spans="1:10">
      <c r="A8597" t="s">
        <v>53</v>
      </c>
      <c r="B8597" s="57">
        <v>36764</v>
      </c>
      <c r="C8597">
        <v>2000</v>
      </c>
      <c r="D8597">
        <v>710</v>
      </c>
      <c r="F8597">
        <v>0</v>
      </c>
      <c r="G8597">
        <v>518</v>
      </c>
      <c r="H8597" t="s">
        <v>54</v>
      </c>
      <c r="I8597">
        <f t="shared" si="269"/>
        <v>8</v>
      </c>
      <c r="J8597">
        <f t="shared" si="270"/>
        <v>1</v>
      </c>
    </row>
    <row r="8598" spans="1:10">
      <c r="A8598" t="s">
        <v>53</v>
      </c>
      <c r="B8598" s="57">
        <v>36764</v>
      </c>
      <c r="C8598">
        <v>2000</v>
      </c>
      <c r="D8598">
        <v>710</v>
      </c>
      <c r="F8598">
        <v>0.13</v>
      </c>
      <c r="G8598">
        <v>519</v>
      </c>
      <c r="H8598" t="s">
        <v>54</v>
      </c>
      <c r="I8598">
        <f t="shared" si="269"/>
        <v>8</v>
      </c>
      <c r="J8598">
        <f t="shared" si="270"/>
        <v>1</v>
      </c>
    </row>
    <row r="8599" spans="1:10">
      <c r="A8599" t="s">
        <v>53</v>
      </c>
      <c r="B8599" s="57">
        <v>36764</v>
      </c>
      <c r="C8599">
        <v>2000</v>
      </c>
      <c r="D8599">
        <v>710</v>
      </c>
      <c r="F8599">
        <v>0</v>
      </c>
      <c r="G8599">
        <v>524</v>
      </c>
      <c r="H8599" t="s">
        <v>54</v>
      </c>
      <c r="I8599">
        <f t="shared" si="269"/>
        <v>8</v>
      </c>
      <c r="J8599">
        <f t="shared" si="270"/>
        <v>1</v>
      </c>
    </row>
    <row r="8600" spans="1:10">
      <c r="A8600" t="s">
        <v>53</v>
      </c>
      <c r="B8600" s="57">
        <v>36764</v>
      </c>
      <c r="C8600">
        <v>2000</v>
      </c>
      <c r="D8600">
        <v>710</v>
      </c>
      <c r="F8600">
        <v>0.38</v>
      </c>
      <c r="G8600">
        <v>541</v>
      </c>
      <c r="H8600" t="s">
        <v>54</v>
      </c>
      <c r="I8600">
        <f t="shared" si="269"/>
        <v>8</v>
      </c>
      <c r="J8600">
        <f t="shared" si="270"/>
        <v>1</v>
      </c>
    </row>
    <row r="8601" spans="1:10">
      <c r="A8601" t="s">
        <v>53</v>
      </c>
      <c r="B8601" s="57">
        <v>36764</v>
      </c>
      <c r="C8601">
        <v>2000</v>
      </c>
      <c r="D8601">
        <v>710</v>
      </c>
      <c r="F8601">
        <v>0.01</v>
      </c>
      <c r="G8601">
        <v>543</v>
      </c>
      <c r="H8601" t="s">
        <v>54</v>
      </c>
      <c r="I8601">
        <f t="shared" si="269"/>
        <v>8</v>
      </c>
      <c r="J8601">
        <f t="shared" si="270"/>
        <v>1</v>
      </c>
    </row>
    <row r="8602" spans="1:10">
      <c r="A8602" t="s">
        <v>53</v>
      </c>
      <c r="B8602" s="57">
        <v>36764</v>
      </c>
      <c r="C8602">
        <v>2000</v>
      </c>
      <c r="D8602">
        <v>710</v>
      </c>
      <c r="F8602">
        <v>0.22</v>
      </c>
      <c r="G8602">
        <v>610</v>
      </c>
      <c r="H8602" t="s">
        <v>18</v>
      </c>
      <c r="I8602">
        <f t="shared" si="269"/>
        <v>8</v>
      </c>
      <c r="J8602">
        <f t="shared" si="270"/>
        <v>1</v>
      </c>
    </row>
    <row r="8603" spans="1:10">
      <c r="A8603" t="s">
        <v>53</v>
      </c>
      <c r="B8603" s="57">
        <v>36764</v>
      </c>
      <c r="C8603">
        <v>2000</v>
      </c>
      <c r="D8603">
        <v>710</v>
      </c>
      <c r="F8603">
        <v>3</v>
      </c>
      <c r="G8603">
        <v>620</v>
      </c>
      <c r="H8603" t="s">
        <v>18</v>
      </c>
      <c r="I8603">
        <f t="shared" si="269"/>
        <v>8</v>
      </c>
      <c r="J8603">
        <f t="shared" si="270"/>
        <v>1</v>
      </c>
    </row>
    <row r="8604" spans="1:10">
      <c r="A8604" t="s">
        <v>53</v>
      </c>
      <c r="B8604" s="57">
        <v>36764</v>
      </c>
      <c r="C8604">
        <v>2000</v>
      </c>
      <c r="D8604">
        <v>710</v>
      </c>
      <c r="F8604">
        <v>0.89</v>
      </c>
      <c r="G8604">
        <v>630</v>
      </c>
      <c r="H8604" t="s">
        <v>18</v>
      </c>
      <c r="I8604">
        <f t="shared" si="269"/>
        <v>8</v>
      </c>
      <c r="J8604">
        <f t="shared" si="270"/>
        <v>1</v>
      </c>
    </row>
    <row r="8605" spans="1:10">
      <c r="A8605" t="s">
        <v>53</v>
      </c>
      <c r="B8605" s="57">
        <v>36764</v>
      </c>
      <c r="C8605">
        <v>2000</v>
      </c>
      <c r="D8605">
        <v>710</v>
      </c>
      <c r="F8605">
        <v>1.28</v>
      </c>
      <c r="G8605">
        <v>640</v>
      </c>
      <c r="H8605" t="s">
        <v>18</v>
      </c>
      <c r="I8605">
        <f t="shared" si="269"/>
        <v>8</v>
      </c>
      <c r="J8605">
        <f t="shared" si="270"/>
        <v>1</v>
      </c>
    </row>
    <row r="8606" spans="1:10">
      <c r="A8606" t="s">
        <v>53</v>
      </c>
      <c r="B8606" s="57">
        <v>36764</v>
      </c>
      <c r="C8606">
        <v>2000</v>
      </c>
      <c r="D8606">
        <v>710</v>
      </c>
      <c r="F8606">
        <v>0.01</v>
      </c>
      <c r="G8606">
        <v>649</v>
      </c>
      <c r="H8606" t="s">
        <v>55</v>
      </c>
      <c r="I8606">
        <f t="shared" si="269"/>
        <v>8</v>
      </c>
      <c r="J8606">
        <f t="shared" si="270"/>
        <v>1</v>
      </c>
    </row>
    <row r="8607" spans="1:10">
      <c r="A8607" t="s">
        <v>53</v>
      </c>
      <c r="B8607" s="57">
        <v>36764</v>
      </c>
      <c r="C8607">
        <v>2000</v>
      </c>
      <c r="D8607">
        <v>710</v>
      </c>
      <c r="F8607">
        <v>2.64</v>
      </c>
      <c r="G8607">
        <v>650</v>
      </c>
      <c r="H8607" t="s">
        <v>18</v>
      </c>
      <c r="I8607">
        <f t="shared" si="269"/>
        <v>8</v>
      </c>
      <c r="J8607">
        <f t="shared" si="270"/>
        <v>1</v>
      </c>
    </row>
    <row r="8608" spans="1:10">
      <c r="A8608" t="s">
        <v>53</v>
      </c>
      <c r="B8608" s="57">
        <v>36764</v>
      </c>
      <c r="C8608">
        <v>2000</v>
      </c>
      <c r="D8608">
        <v>710</v>
      </c>
      <c r="F8608">
        <v>0.04</v>
      </c>
      <c r="G8608">
        <v>659</v>
      </c>
      <c r="H8608" t="s">
        <v>55</v>
      </c>
      <c r="I8608">
        <f t="shared" si="269"/>
        <v>8</v>
      </c>
      <c r="J8608">
        <f t="shared" si="270"/>
        <v>1</v>
      </c>
    </row>
    <row r="8609" spans="1:10">
      <c r="A8609" t="s">
        <v>53</v>
      </c>
      <c r="B8609" s="57">
        <v>36771</v>
      </c>
      <c r="C8609">
        <v>2000</v>
      </c>
      <c r="D8609">
        <v>710</v>
      </c>
      <c r="E8609">
        <v>5146.1499999999996</v>
      </c>
      <c r="F8609">
        <v>4.25</v>
      </c>
      <c r="G8609">
        <v>659</v>
      </c>
      <c r="H8609" t="s">
        <v>55</v>
      </c>
      <c r="I8609">
        <f t="shared" si="269"/>
        <v>9</v>
      </c>
      <c r="J8609">
        <f t="shared" si="270"/>
        <v>1</v>
      </c>
    </row>
    <row r="8610" spans="1:10">
      <c r="A8610" t="s">
        <v>53</v>
      </c>
      <c r="B8610" s="57">
        <v>36771</v>
      </c>
      <c r="C8610">
        <v>2000</v>
      </c>
      <c r="D8610">
        <v>710</v>
      </c>
      <c r="E8610">
        <v>5346.41</v>
      </c>
      <c r="F8610">
        <v>6.43</v>
      </c>
      <c r="G8610">
        <v>610</v>
      </c>
      <c r="H8610" t="s">
        <v>18</v>
      </c>
      <c r="I8610">
        <f t="shared" si="269"/>
        <v>9</v>
      </c>
      <c r="J8610">
        <f t="shared" si="270"/>
        <v>1</v>
      </c>
    </row>
    <row r="8611" spans="1:10">
      <c r="A8611" t="s">
        <v>53</v>
      </c>
      <c r="B8611" s="57">
        <v>36771</v>
      </c>
      <c r="C8611">
        <v>2000</v>
      </c>
      <c r="D8611">
        <v>710</v>
      </c>
      <c r="E8611">
        <v>5346.41</v>
      </c>
      <c r="F8611">
        <v>0.08</v>
      </c>
      <c r="G8611">
        <v>620</v>
      </c>
      <c r="H8611" t="s">
        <v>18</v>
      </c>
      <c r="I8611">
        <f t="shared" si="269"/>
        <v>9</v>
      </c>
      <c r="J8611">
        <f t="shared" si="270"/>
        <v>1</v>
      </c>
    </row>
    <row r="8612" spans="1:10">
      <c r="A8612" t="s">
        <v>53</v>
      </c>
      <c r="B8612" s="57">
        <v>36771</v>
      </c>
      <c r="C8612">
        <v>2000</v>
      </c>
      <c r="D8612">
        <v>710</v>
      </c>
      <c r="E8612">
        <v>5346.41</v>
      </c>
      <c r="F8612">
        <v>9.42</v>
      </c>
      <c r="G8612">
        <v>630</v>
      </c>
      <c r="H8612" t="s">
        <v>18</v>
      </c>
      <c r="I8612">
        <f t="shared" si="269"/>
        <v>9</v>
      </c>
      <c r="J8612">
        <f t="shared" si="270"/>
        <v>1</v>
      </c>
    </row>
    <row r="8613" spans="1:10">
      <c r="A8613" t="s">
        <v>53</v>
      </c>
      <c r="B8613" s="57">
        <v>36771</v>
      </c>
      <c r="C8613">
        <v>2000</v>
      </c>
      <c r="D8613">
        <v>710</v>
      </c>
      <c r="E8613">
        <v>5346.41</v>
      </c>
      <c r="F8613">
        <v>14.43</v>
      </c>
      <c r="G8613">
        <v>640</v>
      </c>
      <c r="H8613" t="s">
        <v>18</v>
      </c>
      <c r="I8613">
        <f t="shared" si="269"/>
        <v>9</v>
      </c>
      <c r="J8613">
        <f t="shared" si="270"/>
        <v>1</v>
      </c>
    </row>
    <row r="8614" spans="1:10">
      <c r="A8614" t="s">
        <v>53</v>
      </c>
      <c r="B8614" s="57">
        <v>36771</v>
      </c>
      <c r="C8614">
        <v>2000</v>
      </c>
      <c r="D8614">
        <v>710</v>
      </c>
      <c r="E8614">
        <v>5346.41</v>
      </c>
      <c r="F8614">
        <v>77.84</v>
      </c>
      <c r="G8614">
        <v>650</v>
      </c>
      <c r="H8614" t="s">
        <v>18</v>
      </c>
      <c r="I8614">
        <f t="shared" ref="I8614:I8677" si="271">MONTH(B8614)</f>
        <v>9</v>
      </c>
      <c r="J8614">
        <f t="shared" si="270"/>
        <v>1</v>
      </c>
    </row>
    <row r="8615" spans="1:10">
      <c r="A8615" t="s">
        <v>53</v>
      </c>
      <c r="B8615" s="57">
        <v>36771</v>
      </c>
      <c r="C8615">
        <v>2000</v>
      </c>
      <c r="D8615">
        <v>710</v>
      </c>
      <c r="E8615">
        <v>5346.41</v>
      </c>
      <c r="F8615">
        <v>29.6</v>
      </c>
      <c r="G8615">
        <v>659</v>
      </c>
      <c r="H8615" t="s">
        <v>55</v>
      </c>
      <c r="I8615">
        <f t="shared" si="271"/>
        <v>9</v>
      </c>
      <c r="J8615">
        <f t="shared" si="270"/>
        <v>1</v>
      </c>
    </row>
    <row r="8616" spans="1:10">
      <c r="A8616" t="s">
        <v>53</v>
      </c>
      <c r="B8616" s="57">
        <v>36771</v>
      </c>
      <c r="C8616">
        <v>2000</v>
      </c>
      <c r="D8616">
        <v>710</v>
      </c>
      <c r="E8616">
        <v>5421.41</v>
      </c>
      <c r="F8616">
        <v>0.34</v>
      </c>
      <c r="G8616">
        <v>509</v>
      </c>
      <c r="H8616" t="s">
        <v>54</v>
      </c>
      <c r="I8616">
        <f t="shared" si="271"/>
        <v>9</v>
      </c>
      <c r="J8616">
        <f t="shared" si="270"/>
        <v>1</v>
      </c>
    </row>
    <row r="8617" spans="1:10">
      <c r="A8617" t="s">
        <v>53</v>
      </c>
      <c r="B8617" s="57">
        <v>36771</v>
      </c>
      <c r="C8617">
        <v>2000</v>
      </c>
      <c r="D8617">
        <v>710</v>
      </c>
      <c r="E8617">
        <v>5421.41</v>
      </c>
      <c r="F8617">
        <v>0.56999999999999995</v>
      </c>
      <c r="G8617">
        <v>521</v>
      </c>
      <c r="H8617" t="s">
        <v>54</v>
      </c>
      <c r="I8617">
        <f t="shared" si="271"/>
        <v>9</v>
      </c>
      <c r="J8617">
        <f t="shared" si="270"/>
        <v>1</v>
      </c>
    </row>
    <row r="8618" spans="1:10">
      <c r="A8618" t="s">
        <v>53</v>
      </c>
      <c r="B8618" s="57">
        <v>36771</v>
      </c>
      <c r="C8618">
        <v>2000</v>
      </c>
      <c r="D8618">
        <v>710</v>
      </c>
      <c r="E8618">
        <v>6983.41</v>
      </c>
      <c r="F8618">
        <v>7.61</v>
      </c>
      <c r="G8618">
        <v>541</v>
      </c>
      <c r="H8618" t="s">
        <v>54</v>
      </c>
      <c r="I8618">
        <f t="shared" si="271"/>
        <v>9</v>
      </c>
      <c r="J8618">
        <f t="shared" si="270"/>
        <v>1</v>
      </c>
    </row>
    <row r="8619" spans="1:10">
      <c r="A8619" t="s">
        <v>53</v>
      </c>
      <c r="B8619" s="57">
        <v>36771</v>
      </c>
      <c r="C8619">
        <v>2000</v>
      </c>
      <c r="D8619">
        <v>710</v>
      </c>
      <c r="F8619">
        <v>0.03</v>
      </c>
      <c r="G8619">
        <v>509</v>
      </c>
      <c r="H8619" t="s">
        <v>54</v>
      </c>
      <c r="I8619">
        <f t="shared" si="271"/>
        <v>9</v>
      </c>
      <c r="J8619">
        <f t="shared" si="270"/>
        <v>1</v>
      </c>
    </row>
    <row r="8620" spans="1:10">
      <c r="A8620" t="s">
        <v>53</v>
      </c>
      <c r="B8620" s="57">
        <v>36771</v>
      </c>
      <c r="C8620">
        <v>2000</v>
      </c>
      <c r="D8620">
        <v>710</v>
      </c>
      <c r="F8620">
        <v>0.31</v>
      </c>
      <c r="G8620">
        <v>517</v>
      </c>
      <c r="H8620" t="s">
        <v>54</v>
      </c>
      <c r="I8620">
        <f t="shared" si="271"/>
        <v>9</v>
      </c>
      <c r="J8620">
        <f t="shared" si="270"/>
        <v>1</v>
      </c>
    </row>
    <row r="8621" spans="1:10">
      <c r="A8621" t="s">
        <v>53</v>
      </c>
      <c r="B8621" s="57">
        <v>36771</v>
      </c>
      <c r="C8621">
        <v>2000</v>
      </c>
      <c r="D8621">
        <v>710</v>
      </c>
      <c r="F8621">
        <v>0</v>
      </c>
      <c r="G8621">
        <v>518</v>
      </c>
      <c r="H8621" t="s">
        <v>54</v>
      </c>
      <c r="I8621">
        <f t="shared" si="271"/>
        <v>9</v>
      </c>
      <c r="J8621">
        <f t="shared" si="270"/>
        <v>1</v>
      </c>
    </row>
    <row r="8622" spans="1:10">
      <c r="A8622" t="s">
        <v>53</v>
      </c>
      <c r="B8622" s="57">
        <v>36771</v>
      </c>
      <c r="C8622">
        <v>2000</v>
      </c>
      <c r="D8622">
        <v>710</v>
      </c>
      <c r="F8622">
        <v>1.44</v>
      </c>
      <c r="G8622">
        <v>519</v>
      </c>
      <c r="H8622" t="s">
        <v>54</v>
      </c>
      <c r="I8622">
        <f t="shared" si="271"/>
        <v>9</v>
      </c>
      <c r="J8622">
        <f t="shared" si="270"/>
        <v>1</v>
      </c>
    </row>
    <row r="8623" spans="1:10">
      <c r="A8623" t="s">
        <v>53</v>
      </c>
      <c r="B8623" s="57">
        <v>36771</v>
      </c>
      <c r="C8623">
        <v>2000</v>
      </c>
      <c r="D8623">
        <v>710</v>
      </c>
      <c r="F8623">
        <v>0</v>
      </c>
      <c r="G8623">
        <v>521</v>
      </c>
      <c r="H8623" t="s">
        <v>54</v>
      </c>
      <c r="I8623">
        <f t="shared" si="271"/>
        <v>9</v>
      </c>
      <c r="J8623">
        <f t="shared" si="270"/>
        <v>1</v>
      </c>
    </row>
    <row r="8624" spans="1:10">
      <c r="A8624" t="s">
        <v>53</v>
      </c>
      <c r="B8624" s="57">
        <v>36771</v>
      </c>
      <c r="C8624">
        <v>2000</v>
      </c>
      <c r="D8624">
        <v>710</v>
      </c>
      <c r="F8624">
        <v>0</v>
      </c>
      <c r="G8624">
        <v>541</v>
      </c>
      <c r="H8624" t="s">
        <v>54</v>
      </c>
      <c r="I8624">
        <f t="shared" si="271"/>
        <v>9</v>
      </c>
      <c r="J8624">
        <f t="shared" si="270"/>
        <v>1</v>
      </c>
    </row>
    <row r="8625" spans="1:10">
      <c r="A8625" t="s">
        <v>53</v>
      </c>
      <c r="B8625" s="57">
        <v>36771</v>
      </c>
      <c r="C8625">
        <v>2000</v>
      </c>
      <c r="D8625">
        <v>710</v>
      </c>
      <c r="F8625">
        <v>0</v>
      </c>
      <c r="G8625">
        <v>542</v>
      </c>
      <c r="H8625" t="s">
        <v>54</v>
      </c>
      <c r="I8625">
        <f t="shared" si="271"/>
        <v>9</v>
      </c>
      <c r="J8625">
        <f t="shared" si="270"/>
        <v>1</v>
      </c>
    </row>
    <row r="8626" spans="1:10">
      <c r="A8626" t="s">
        <v>53</v>
      </c>
      <c r="B8626" s="57">
        <v>36771</v>
      </c>
      <c r="C8626">
        <v>2000</v>
      </c>
      <c r="D8626">
        <v>710</v>
      </c>
      <c r="F8626">
        <v>1.03</v>
      </c>
      <c r="G8626">
        <v>610</v>
      </c>
      <c r="H8626" t="s">
        <v>18</v>
      </c>
      <c r="I8626">
        <f t="shared" si="271"/>
        <v>9</v>
      </c>
      <c r="J8626">
        <f t="shared" si="270"/>
        <v>1</v>
      </c>
    </row>
    <row r="8627" spans="1:10">
      <c r="A8627" t="s">
        <v>53</v>
      </c>
      <c r="B8627" s="57">
        <v>36771</v>
      </c>
      <c r="C8627">
        <v>2000</v>
      </c>
      <c r="D8627">
        <v>710</v>
      </c>
      <c r="F8627">
        <v>0.01</v>
      </c>
      <c r="G8627">
        <v>620</v>
      </c>
      <c r="H8627" t="s">
        <v>18</v>
      </c>
      <c r="I8627">
        <f t="shared" si="271"/>
        <v>9</v>
      </c>
      <c r="J8627">
        <f t="shared" si="270"/>
        <v>1</v>
      </c>
    </row>
    <row r="8628" spans="1:10">
      <c r="A8628" t="s">
        <v>53</v>
      </c>
      <c r="B8628" s="57">
        <v>36771</v>
      </c>
      <c r="C8628">
        <v>2000</v>
      </c>
      <c r="D8628">
        <v>710</v>
      </c>
      <c r="F8628">
        <v>0.77</v>
      </c>
      <c r="G8628">
        <v>630</v>
      </c>
      <c r="H8628" t="s">
        <v>18</v>
      </c>
      <c r="I8628">
        <f t="shared" si="271"/>
        <v>9</v>
      </c>
      <c r="J8628">
        <f t="shared" si="270"/>
        <v>1</v>
      </c>
    </row>
    <row r="8629" spans="1:10">
      <c r="A8629" t="s">
        <v>53</v>
      </c>
      <c r="B8629" s="57">
        <v>36771</v>
      </c>
      <c r="C8629">
        <v>2000</v>
      </c>
      <c r="D8629">
        <v>710</v>
      </c>
      <c r="F8629">
        <v>0.15</v>
      </c>
      <c r="G8629">
        <v>640</v>
      </c>
      <c r="H8629" t="s">
        <v>18</v>
      </c>
      <c r="I8629">
        <f t="shared" si="271"/>
        <v>9</v>
      </c>
      <c r="J8629">
        <f t="shared" si="270"/>
        <v>1</v>
      </c>
    </row>
    <row r="8630" spans="1:10">
      <c r="A8630" t="s">
        <v>53</v>
      </c>
      <c r="B8630" s="57">
        <v>36771</v>
      </c>
      <c r="C8630">
        <v>2000</v>
      </c>
      <c r="D8630">
        <v>710</v>
      </c>
      <c r="F8630">
        <v>0.03</v>
      </c>
      <c r="G8630">
        <v>649</v>
      </c>
      <c r="H8630" t="s">
        <v>55</v>
      </c>
      <c r="I8630">
        <f t="shared" si="271"/>
        <v>9</v>
      </c>
      <c r="J8630">
        <f t="shared" si="270"/>
        <v>1</v>
      </c>
    </row>
    <row r="8631" spans="1:10">
      <c r="A8631" t="s">
        <v>53</v>
      </c>
      <c r="B8631" s="57">
        <v>36771</v>
      </c>
      <c r="C8631">
        <v>2000</v>
      </c>
      <c r="D8631">
        <v>710</v>
      </c>
      <c r="F8631">
        <v>1.8</v>
      </c>
      <c r="G8631">
        <v>650</v>
      </c>
      <c r="H8631" t="s">
        <v>18</v>
      </c>
      <c r="I8631">
        <f t="shared" si="271"/>
        <v>9</v>
      </c>
      <c r="J8631">
        <f t="shared" si="270"/>
        <v>1</v>
      </c>
    </row>
    <row r="8632" spans="1:10">
      <c r="A8632" t="s">
        <v>53</v>
      </c>
      <c r="B8632" s="57">
        <v>36771</v>
      </c>
      <c r="C8632">
        <v>2000</v>
      </c>
      <c r="D8632">
        <v>710</v>
      </c>
      <c r="F8632">
        <v>7.0000000000000007E-2</v>
      </c>
      <c r="G8632">
        <v>659</v>
      </c>
      <c r="H8632" t="s">
        <v>55</v>
      </c>
      <c r="I8632">
        <f t="shared" si="271"/>
        <v>9</v>
      </c>
      <c r="J8632">
        <f t="shared" si="270"/>
        <v>1</v>
      </c>
    </row>
    <row r="8633" spans="1:10">
      <c r="A8633" t="s">
        <v>53</v>
      </c>
      <c r="B8633" s="57">
        <v>36778</v>
      </c>
      <c r="C8633">
        <v>2000</v>
      </c>
      <c r="D8633">
        <v>710</v>
      </c>
      <c r="E8633">
        <v>5146.1499999999996</v>
      </c>
      <c r="F8633">
        <v>9.14</v>
      </c>
      <c r="G8633">
        <v>659</v>
      </c>
      <c r="H8633" t="s">
        <v>55</v>
      </c>
      <c r="I8633">
        <f t="shared" si="271"/>
        <v>9</v>
      </c>
      <c r="J8633">
        <f t="shared" si="270"/>
        <v>1</v>
      </c>
    </row>
    <row r="8634" spans="1:10">
      <c r="A8634" t="s">
        <v>53</v>
      </c>
      <c r="B8634" s="57">
        <v>36778</v>
      </c>
      <c r="C8634">
        <v>2000</v>
      </c>
      <c r="D8634">
        <v>710</v>
      </c>
      <c r="E8634">
        <v>5346.41</v>
      </c>
      <c r="F8634">
        <v>11.55</v>
      </c>
      <c r="G8634">
        <v>610</v>
      </c>
      <c r="H8634" t="s">
        <v>18</v>
      </c>
      <c r="I8634">
        <f t="shared" si="271"/>
        <v>9</v>
      </c>
      <c r="J8634">
        <f t="shared" si="270"/>
        <v>1</v>
      </c>
    </row>
    <row r="8635" spans="1:10">
      <c r="A8635" t="s">
        <v>53</v>
      </c>
      <c r="B8635" s="57">
        <v>36778</v>
      </c>
      <c r="C8635">
        <v>2000</v>
      </c>
      <c r="D8635">
        <v>710</v>
      </c>
      <c r="E8635">
        <v>5346.41</v>
      </c>
      <c r="F8635">
        <v>19.829999999999998</v>
      </c>
      <c r="G8635">
        <v>620</v>
      </c>
      <c r="H8635" t="s">
        <v>18</v>
      </c>
      <c r="I8635">
        <f t="shared" si="271"/>
        <v>9</v>
      </c>
      <c r="J8635">
        <f t="shared" si="270"/>
        <v>1</v>
      </c>
    </row>
    <row r="8636" spans="1:10">
      <c r="A8636" t="s">
        <v>53</v>
      </c>
      <c r="B8636" s="57">
        <v>36778</v>
      </c>
      <c r="C8636">
        <v>2000</v>
      </c>
      <c r="D8636">
        <v>710</v>
      </c>
      <c r="E8636">
        <v>5346.41</v>
      </c>
      <c r="F8636">
        <v>75.930000000000007</v>
      </c>
      <c r="G8636">
        <v>630</v>
      </c>
      <c r="H8636" t="s">
        <v>18</v>
      </c>
      <c r="I8636">
        <f t="shared" si="271"/>
        <v>9</v>
      </c>
      <c r="J8636">
        <f t="shared" si="270"/>
        <v>1</v>
      </c>
    </row>
    <row r="8637" spans="1:10">
      <c r="A8637" t="s">
        <v>53</v>
      </c>
      <c r="B8637" s="57">
        <v>36778</v>
      </c>
      <c r="C8637">
        <v>2000</v>
      </c>
      <c r="D8637">
        <v>710</v>
      </c>
      <c r="E8637">
        <v>5346.41</v>
      </c>
      <c r="F8637">
        <v>10.95</v>
      </c>
      <c r="G8637">
        <v>640</v>
      </c>
      <c r="H8637" t="s">
        <v>18</v>
      </c>
      <c r="I8637">
        <f t="shared" si="271"/>
        <v>9</v>
      </c>
      <c r="J8637">
        <f t="shared" si="270"/>
        <v>1</v>
      </c>
    </row>
    <row r="8638" spans="1:10">
      <c r="A8638" t="s">
        <v>53</v>
      </c>
      <c r="B8638" s="57">
        <v>36778</v>
      </c>
      <c r="C8638">
        <v>2000</v>
      </c>
      <c r="D8638">
        <v>710</v>
      </c>
      <c r="E8638">
        <v>5346.41</v>
      </c>
      <c r="F8638">
        <v>116.61</v>
      </c>
      <c r="G8638">
        <v>650</v>
      </c>
      <c r="H8638" t="s">
        <v>18</v>
      </c>
      <c r="I8638">
        <f t="shared" si="271"/>
        <v>9</v>
      </c>
      <c r="J8638">
        <f t="shared" si="270"/>
        <v>1</v>
      </c>
    </row>
    <row r="8639" spans="1:10">
      <c r="A8639" t="s">
        <v>53</v>
      </c>
      <c r="B8639" s="57">
        <v>36778</v>
      </c>
      <c r="C8639">
        <v>2000</v>
      </c>
      <c r="D8639">
        <v>710</v>
      </c>
      <c r="E8639">
        <v>5346.41</v>
      </c>
      <c r="F8639">
        <v>452.48</v>
      </c>
      <c r="G8639">
        <v>659</v>
      </c>
      <c r="H8639" t="s">
        <v>55</v>
      </c>
      <c r="I8639">
        <f t="shared" si="271"/>
        <v>9</v>
      </c>
      <c r="J8639">
        <f t="shared" si="270"/>
        <v>1</v>
      </c>
    </row>
    <row r="8640" spans="1:10">
      <c r="A8640" t="s">
        <v>53</v>
      </c>
      <c r="B8640" s="57">
        <v>36778</v>
      </c>
      <c r="C8640">
        <v>2000</v>
      </c>
      <c r="D8640">
        <v>710</v>
      </c>
      <c r="E8640">
        <v>5421.41</v>
      </c>
      <c r="F8640">
        <v>0.3</v>
      </c>
      <c r="G8640">
        <v>509</v>
      </c>
      <c r="H8640" t="s">
        <v>54</v>
      </c>
      <c r="I8640">
        <f t="shared" si="271"/>
        <v>9</v>
      </c>
      <c r="J8640">
        <f t="shared" si="270"/>
        <v>1</v>
      </c>
    </row>
    <row r="8641" spans="1:10">
      <c r="A8641" t="s">
        <v>53</v>
      </c>
      <c r="B8641" s="57">
        <v>36778</v>
      </c>
      <c r="C8641">
        <v>2000</v>
      </c>
      <c r="D8641">
        <v>710</v>
      </c>
      <c r="E8641">
        <v>5421.41</v>
      </c>
      <c r="F8641">
        <v>11.94</v>
      </c>
      <c r="G8641">
        <v>541</v>
      </c>
      <c r="H8641" t="s">
        <v>54</v>
      </c>
      <c r="I8641">
        <f t="shared" si="271"/>
        <v>9</v>
      </c>
      <c r="J8641">
        <f t="shared" si="270"/>
        <v>1</v>
      </c>
    </row>
    <row r="8642" spans="1:10">
      <c r="A8642" t="s">
        <v>53</v>
      </c>
      <c r="B8642" s="57">
        <v>36778</v>
      </c>
      <c r="C8642">
        <v>2000</v>
      </c>
      <c r="D8642">
        <v>710</v>
      </c>
      <c r="E8642">
        <v>6983.41</v>
      </c>
      <c r="F8642">
        <v>2.29</v>
      </c>
      <c r="G8642">
        <v>518</v>
      </c>
      <c r="H8642" t="s">
        <v>54</v>
      </c>
      <c r="I8642">
        <f t="shared" si="271"/>
        <v>9</v>
      </c>
      <c r="J8642">
        <f t="shared" si="270"/>
        <v>1</v>
      </c>
    </row>
    <row r="8643" spans="1:10">
      <c r="A8643" t="s">
        <v>53</v>
      </c>
      <c r="B8643" s="57">
        <v>36778</v>
      </c>
      <c r="C8643">
        <v>2000</v>
      </c>
      <c r="D8643">
        <v>710</v>
      </c>
      <c r="E8643">
        <v>6983.41</v>
      </c>
      <c r="F8643">
        <v>0.33</v>
      </c>
      <c r="G8643">
        <v>519</v>
      </c>
      <c r="H8643" t="s">
        <v>54</v>
      </c>
      <c r="I8643">
        <f t="shared" si="271"/>
        <v>9</v>
      </c>
      <c r="J8643">
        <f t="shared" ref="J8643:J8706" si="272">IF(I8643&lt;7,0,1)</f>
        <v>1</v>
      </c>
    </row>
    <row r="8644" spans="1:10">
      <c r="A8644" t="s">
        <v>53</v>
      </c>
      <c r="B8644" s="57">
        <v>36778</v>
      </c>
      <c r="C8644">
        <v>2000</v>
      </c>
      <c r="D8644">
        <v>710</v>
      </c>
      <c r="E8644">
        <v>6983.41</v>
      </c>
      <c r="F8644">
        <v>18.28</v>
      </c>
      <c r="G8644">
        <v>541</v>
      </c>
      <c r="H8644" t="s">
        <v>54</v>
      </c>
      <c r="I8644">
        <f t="shared" si="271"/>
        <v>9</v>
      </c>
      <c r="J8644">
        <f t="shared" si="272"/>
        <v>1</v>
      </c>
    </row>
    <row r="8645" spans="1:10">
      <c r="A8645" t="s">
        <v>53</v>
      </c>
      <c r="B8645" s="57">
        <v>36778</v>
      </c>
      <c r="C8645">
        <v>2000</v>
      </c>
      <c r="D8645">
        <v>710</v>
      </c>
      <c r="E8645">
        <v>6983.41</v>
      </c>
      <c r="F8645">
        <v>8</v>
      </c>
      <c r="G8645">
        <v>542</v>
      </c>
      <c r="H8645" t="s">
        <v>54</v>
      </c>
      <c r="I8645">
        <f t="shared" si="271"/>
        <v>9</v>
      </c>
      <c r="J8645">
        <f t="shared" si="272"/>
        <v>1</v>
      </c>
    </row>
    <row r="8646" spans="1:10">
      <c r="A8646" t="s">
        <v>53</v>
      </c>
      <c r="B8646" s="57">
        <v>36778</v>
      </c>
      <c r="C8646">
        <v>2000</v>
      </c>
      <c r="D8646">
        <v>710</v>
      </c>
      <c r="E8646">
        <v>6983.41</v>
      </c>
      <c r="F8646">
        <v>2</v>
      </c>
      <c r="G8646">
        <v>543</v>
      </c>
      <c r="H8646" t="s">
        <v>54</v>
      </c>
      <c r="I8646">
        <f t="shared" si="271"/>
        <v>9</v>
      </c>
      <c r="J8646">
        <f t="shared" si="272"/>
        <v>1</v>
      </c>
    </row>
    <row r="8647" spans="1:10">
      <c r="A8647" t="s">
        <v>53</v>
      </c>
      <c r="B8647" s="57">
        <v>36778</v>
      </c>
      <c r="C8647">
        <v>2000</v>
      </c>
      <c r="D8647">
        <v>710</v>
      </c>
      <c r="F8647">
        <v>0.06</v>
      </c>
      <c r="G8647">
        <v>509</v>
      </c>
      <c r="H8647" t="s">
        <v>54</v>
      </c>
      <c r="I8647">
        <f t="shared" si="271"/>
        <v>9</v>
      </c>
      <c r="J8647">
        <f t="shared" si="272"/>
        <v>1</v>
      </c>
    </row>
    <row r="8648" spans="1:10">
      <c r="A8648" t="s">
        <v>53</v>
      </c>
      <c r="B8648" s="57">
        <v>36778</v>
      </c>
      <c r="C8648">
        <v>2000</v>
      </c>
      <c r="D8648">
        <v>710</v>
      </c>
      <c r="F8648">
        <v>3.99</v>
      </c>
      <c r="G8648">
        <v>517</v>
      </c>
      <c r="H8648" t="s">
        <v>54</v>
      </c>
      <c r="I8648">
        <f t="shared" si="271"/>
        <v>9</v>
      </c>
      <c r="J8648">
        <f t="shared" si="272"/>
        <v>1</v>
      </c>
    </row>
    <row r="8649" spans="1:10">
      <c r="A8649" t="s">
        <v>53</v>
      </c>
      <c r="B8649" s="57">
        <v>36778</v>
      </c>
      <c r="C8649">
        <v>2000</v>
      </c>
      <c r="D8649">
        <v>710</v>
      </c>
      <c r="F8649">
        <v>0.02</v>
      </c>
      <c r="G8649">
        <v>518</v>
      </c>
      <c r="H8649" t="s">
        <v>54</v>
      </c>
      <c r="I8649">
        <f t="shared" si="271"/>
        <v>9</v>
      </c>
      <c r="J8649">
        <f t="shared" si="272"/>
        <v>1</v>
      </c>
    </row>
    <row r="8650" spans="1:10">
      <c r="A8650" t="s">
        <v>53</v>
      </c>
      <c r="B8650" s="57">
        <v>36778</v>
      </c>
      <c r="C8650">
        <v>2000</v>
      </c>
      <c r="D8650">
        <v>710</v>
      </c>
      <c r="F8650">
        <v>1.45</v>
      </c>
      <c r="G8650">
        <v>519</v>
      </c>
      <c r="H8650" t="s">
        <v>54</v>
      </c>
      <c r="I8650">
        <f t="shared" si="271"/>
        <v>9</v>
      </c>
      <c r="J8650">
        <f t="shared" si="272"/>
        <v>1</v>
      </c>
    </row>
    <row r="8651" spans="1:10">
      <c r="A8651" t="s">
        <v>53</v>
      </c>
      <c r="B8651" s="57">
        <v>36778</v>
      </c>
      <c r="C8651">
        <v>2000</v>
      </c>
      <c r="D8651">
        <v>710</v>
      </c>
      <c r="F8651">
        <v>0.03</v>
      </c>
      <c r="G8651">
        <v>541</v>
      </c>
      <c r="H8651" t="s">
        <v>54</v>
      </c>
      <c r="I8651">
        <f t="shared" si="271"/>
        <v>9</v>
      </c>
      <c r="J8651">
        <f t="shared" si="272"/>
        <v>1</v>
      </c>
    </row>
    <row r="8652" spans="1:10">
      <c r="A8652" t="s">
        <v>53</v>
      </c>
      <c r="B8652" s="57">
        <v>36778</v>
      </c>
      <c r="C8652">
        <v>2000</v>
      </c>
      <c r="D8652">
        <v>710</v>
      </c>
      <c r="F8652">
        <v>0</v>
      </c>
      <c r="G8652">
        <v>542</v>
      </c>
      <c r="H8652" t="s">
        <v>54</v>
      </c>
      <c r="I8652">
        <f t="shared" si="271"/>
        <v>9</v>
      </c>
      <c r="J8652">
        <f t="shared" si="272"/>
        <v>1</v>
      </c>
    </row>
    <row r="8653" spans="1:10">
      <c r="A8653" t="s">
        <v>53</v>
      </c>
      <c r="B8653" s="57">
        <v>36778</v>
      </c>
      <c r="C8653">
        <v>2000</v>
      </c>
      <c r="D8653">
        <v>710</v>
      </c>
      <c r="F8653">
        <v>0.43</v>
      </c>
      <c r="G8653">
        <v>610</v>
      </c>
      <c r="H8653" t="s">
        <v>18</v>
      </c>
      <c r="I8653">
        <f t="shared" si="271"/>
        <v>9</v>
      </c>
      <c r="J8653">
        <f t="shared" si="272"/>
        <v>1</v>
      </c>
    </row>
    <row r="8654" spans="1:10">
      <c r="A8654" t="s">
        <v>53</v>
      </c>
      <c r="B8654" s="57">
        <v>36778</v>
      </c>
      <c r="C8654">
        <v>2000</v>
      </c>
      <c r="D8654">
        <v>710</v>
      </c>
      <c r="F8654">
        <v>0.4</v>
      </c>
      <c r="G8654">
        <v>620</v>
      </c>
      <c r="H8654" t="s">
        <v>18</v>
      </c>
      <c r="I8654">
        <f t="shared" si="271"/>
        <v>9</v>
      </c>
      <c r="J8654">
        <f t="shared" si="272"/>
        <v>1</v>
      </c>
    </row>
    <row r="8655" spans="1:10">
      <c r="A8655" t="s">
        <v>53</v>
      </c>
      <c r="B8655" s="57">
        <v>36778</v>
      </c>
      <c r="C8655">
        <v>2000</v>
      </c>
      <c r="D8655">
        <v>710</v>
      </c>
      <c r="F8655">
        <v>1.42</v>
      </c>
      <c r="G8655">
        <v>630</v>
      </c>
      <c r="H8655" t="s">
        <v>18</v>
      </c>
      <c r="I8655">
        <f t="shared" si="271"/>
        <v>9</v>
      </c>
      <c r="J8655">
        <f t="shared" si="272"/>
        <v>1</v>
      </c>
    </row>
    <row r="8656" spans="1:10">
      <c r="A8656" t="s">
        <v>53</v>
      </c>
      <c r="B8656" s="57">
        <v>36778</v>
      </c>
      <c r="C8656">
        <v>2000</v>
      </c>
      <c r="D8656">
        <v>710</v>
      </c>
      <c r="F8656">
        <v>0.17</v>
      </c>
      <c r="G8656">
        <v>640</v>
      </c>
      <c r="H8656" t="s">
        <v>18</v>
      </c>
      <c r="I8656">
        <f t="shared" si="271"/>
        <v>9</v>
      </c>
      <c r="J8656">
        <f t="shared" si="272"/>
        <v>1</v>
      </c>
    </row>
    <row r="8657" spans="1:10">
      <c r="A8657" t="s">
        <v>53</v>
      </c>
      <c r="B8657" s="57">
        <v>36778</v>
      </c>
      <c r="C8657">
        <v>2000</v>
      </c>
      <c r="D8657">
        <v>710</v>
      </c>
      <c r="F8657">
        <v>0.01</v>
      </c>
      <c r="G8657">
        <v>649</v>
      </c>
      <c r="H8657" t="s">
        <v>55</v>
      </c>
      <c r="I8657">
        <f t="shared" si="271"/>
        <v>9</v>
      </c>
      <c r="J8657">
        <f t="shared" si="272"/>
        <v>1</v>
      </c>
    </row>
    <row r="8658" spans="1:10">
      <c r="A8658" t="s">
        <v>53</v>
      </c>
      <c r="B8658" s="57">
        <v>36778</v>
      </c>
      <c r="C8658">
        <v>2000</v>
      </c>
      <c r="D8658">
        <v>710</v>
      </c>
      <c r="F8658">
        <v>10.01</v>
      </c>
      <c r="G8658">
        <v>650</v>
      </c>
      <c r="H8658" t="s">
        <v>18</v>
      </c>
      <c r="I8658">
        <f t="shared" si="271"/>
        <v>9</v>
      </c>
      <c r="J8658">
        <f t="shared" si="272"/>
        <v>1</v>
      </c>
    </row>
    <row r="8659" spans="1:10">
      <c r="A8659" t="s">
        <v>53</v>
      </c>
      <c r="B8659" s="57">
        <v>36778</v>
      </c>
      <c r="C8659">
        <v>2000</v>
      </c>
      <c r="D8659">
        <v>710</v>
      </c>
      <c r="F8659">
        <v>0.27</v>
      </c>
      <c r="G8659">
        <v>659</v>
      </c>
      <c r="H8659" t="s">
        <v>55</v>
      </c>
      <c r="I8659">
        <f t="shared" si="271"/>
        <v>9</v>
      </c>
      <c r="J8659">
        <f t="shared" si="272"/>
        <v>1</v>
      </c>
    </row>
    <row r="8660" spans="1:10">
      <c r="A8660" t="s">
        <v>53</v>
      </c>
      <c r="B8660" s="57">
        <v>36778</v>
      </c>
      <c r="C8660">
        <v>2000</v>
      </c>
      <c r="D8660">
        <v>710</v>
      </c>
      <c r="F8660">
        <v>3.89</v>
      </c>
      <c r="G8660">
        <v>690</v>
      </c>
      <c r="H8660" t="s">
        <v>62</v>
      </c>
      <c r="I8660">
        <f t="shared" si="271"/>
        <v>9</v>
      </c>
      <c r="J8660">
        <f t="shared" si="272"/>
        <v>1</v>
      </c>
    </row>
    <row r="8661" spans="1:10">
      <c r="A8661" t="s">
        <v>53</v>
      </c>
      <c r="B8661" s="57">
        <v>36785</v>
      </c>
      <c r="C8661">
        <v>2000</v>
      </c>
      <c r="D8661">
        <v>710</v>
      </c>
      <c r="E8661">
        <v>5146.1499999999996</v>
      </c>
      <c r="F8661">
        <v>7.52</v>
      </c>
      <c r="G8661">
        <v>659</v>
      </c>
      <c r="H8661" t="s">
        <v>55</v>
      </c>
      <c r="I8661">
        <f t="shared" si="271"/>
        <v>9</v>
      </c>
      <c r="J8661">
        <f t="shared" si="272"/>
        <v>1</v>
      </c>
    </row>
    <row r="8662" spans="1:10">
      <c r="A8662" t="s">
        <v>53</v>
      </c>
      <c r="B8662" s="57">
        <v>36785</v>
      </c>
      <c r="C8662">
        <v>2000</v>
      </c>
      <c r="D8662">
        <v>710</v>
      </c>
      <c r="E8662">
        <v>5346.41</v>
      </c>
      <c r="F8662">
        <v>50.03</v>
      </c>
      <c r="G8662">
        <v>610</v>
      </c>
      <c r="H8662" t="s">
        <v>18</v>
      </c>
      <c r="I8662">
        <f t="shared" si="271"/>
        <v>9</v>
      </c>
      <c r="J8662">
        <f t="shared" si="272"/>
        <v>1</v>
      </c>
    </row>
    <row r="8663" spans="1:10">
      <c r="A8663" t="s">
        <v>53</v>
      </c>
      <c r="B8663" s="57">
        <v>36785</v>
      </c>
      <c r="C8663">
        <v>2000</v>
      </c>
      <c r="D8663">
        <v>710</v>
      </c>
      <c r="E8663">
        <v>5346.41</v>
      </c>
      <c r="F8663">
        <v>51.13</v>
      </c>
      <c r="G8663">
        <v>630</v>
      </c>
      <c r="H8663" t="s">
        <v>18</v>
      </c>
      <c r="I8663">
        <f t="shared" si="271"/>
        <v>9</v>
      </c>
      <c r="J8663">
        <f t="shared" si="272"/>
        <v>1</v>
      </c>
    </row>
    <row r="8664" spans="1:10">
      <c r="A8664" t="s">
        <v>53</v>
      </c>
      <c r="B8664" s="57">
        <v>36785</v>
      </c>
      <c r="C8664">
        <v>2000</v>
      </c>
      <c r="D8664">
        <v>710</v>
      </c>
      <c r="E8664">
        <v>5346.41</v>
      </c>
      <c r="F8664">
        <v>29.11</v>
      </c>
      <c r="G8664">
        <v>640</v>
      </c>
      <c r="H8664" t="s">
        <v>18</v>
      </c>
      <c r="I8664">
        <f t="shared" si="271"/>
        <v>9</v>
      </c>
      <c r="J8664">
        <f t="shared" si="272"/>
        <v>1</v>
      </c>
    </row>
    <row r="8665" spans="1:10">
      <c r="A8665" t="s">
        <v>53</v>
      </c>
      <c r="B8665" s="57">
        <v>36785</v>
      </c>
      <c r="C8665">
        <v>2000</v>
      </c>
      <c r="D8665">
        <v>710</v>
      </c>
      <c r="E8665">
        <v>5346.41</v>
      </c>
      <c r="F8665">
        <v>4.2</v>
      </c>
      <c r="G8665">
        <v>649</v>
      </c>
      <c r="H8665" t="s">
        <v>55</v>
      </c>
      <c r="I8665">
        <f t="shared" si="271"/>
        <v>9</v>
      </c>
      <c r="J8665">
        <f t="shared" si="272"/>
        <v>1</v>
      </c>
    </row>
    <row r="8666" spans="1:10">
      <c r="A8666" t="s">
        <v>53</v>
      </c>
      <c r="B8666" s="57">
        <v>36785</v>
      </c>
      <c r="C8666">
        <v>2000</v>
      </c>
      <c r="D8666">
        <v>710</v>
      </c>
      <c r="E8666">
        <v>5346.41</v>
      </c>
      <c r="F8666">
        <v>116.97</v>
      </c>
      <c r="G8666">
        <v>650</v>
      </c>
      <c r="H8666" t="s">
        <v>18</v>
      </c>
      <c r="I8666">
        <f t="shared" si="271"/>
        <v>9</v>
      </c>
      <c r="J8666">
        <f t="shared" si="272"/>
        <v>1</v>
      </c>
    </row>
    <row r="8667" spans="1:10">
      <c r="A8667" t="s">
        <v>53</v>
      </c>
      <c r="B8667" s="57">
        <v>36785</v>
      </c>
      <c r="C8667">
        <v>2000</v>
      </c>
      <c r="D8667">
        <v>710</v>
      </c>
      <c r="E8667">
        <v>5346.41</v>
      </c>
      <c r="F8667">
        <v>288.70999999999998</v>
      </c>
      <c r="G8667">
        <v>659</v>
      </c>
      <c r="H8667" t="s">
        <v>55</v>
      </c>
      <c r="I8667">
        <f t="shared" si="271"/>
        <v>9</v>
      </c>
      <c r="J8667">
        <f t="shared" si="272"/>
        <v>1</v>
      </c>
    </row>
    <row r="8668" spans="1:10">
      <c r="A8668" t="s">
        <v>53</v>
      </c>
      <c r="B8668" s="57">
        <v>36785</v>
      </c>
      <c r="C8668">
        <v>2000</v>
      </c>
      <c r="D8668">
        <v>710</v>
      </c>
      <c r="E8668">
        <v>5421.41</v>
      </c>
      <c r="F8668">
        <v>0.01</v>
      </c>
      <c r="G8668">
        <v>509</v>
      </c>
      <c r="H8668" t="s">
        <v>54</v>
      </c>
      <c r="I8668">
        <f t="shared" si="271"/>
        <v>9</v>
      </c>
      <c r="J8668">
        <f t="shared" si="272"/>
        <v>1</v>
      </c>
    </row>
    <row r="8669" spans="1:10">
      <c r="A8669" t="s">
        <v>53</v>
      </c>
      <c r="B8669" s="57">
        <v>36785</v>
      </c>
      <c r="C8669">
        <v>2000</v>
      </c>
      <c r="D8669">
        <v>710</v>
      </c>
      <c r="E8669">
        <v>5421.41</v>
      </c>
      <c r="F8669">
        <v>0.12</v>
      </c>
      <c r="G8669">
        <v>517</v>
      </c>
      <c r="H8669" t="s">
        <v>54</v>
      </c>
      <c r="I8669">
        <f t="shared" si="271"/>
        <v>9</v>
      </c>
      <c r="J8669">
        <f t="shared" si="272"/>
        <v>1</v>
      </c>
    </row>
    <row r="8670" spans="1:10">
      <c r="A8670" t="s">
        <v>53</v>
      </c>
      <c r="B8670" s="57">
        <v>36785</v>
      </c>
      <c r="C8670">
        <v>2000</v>
      </c>
      <c r="D8670">
        <v>710</v>
      </c>
      <c r="E8670">
        <v>5421.41</v>
      </c>
      <c r="F8670">
        <v>10.36</v>
      </c>
      <c r="G8670">
        <v>541</v>
      </c>
      <c r="H8670" t="s">
        <v>54</v>
      </c>
      <c r="I8670">
        <f t="shared" si="271"/>
        <v>9</v>
      </c>
      <c r="J8670">
        <f t="shared" si="272"/>
        <v>1</v>
      </c>
    </row>
    <row r="8671" spans="1:10">
      <c r="A8671" t="s">
        <v>53</v>
      </c>
      <c r="B8671" s="57">
        <v>36785</v>
      </c>
      <c r="C8671">
        <v>2000</v>
      </c>
      <c r="D8671">
        <v>710</v>
      </c>
      <c r="E8671">
        <v>6983.41</v>
      </c>
      <c r="F8671">
        <v>0.54</v>
      </c>
      <c r="G8671">
        <v>518</v>
      </c>
      <c r="H8671" t="s">
        <v>54</v>
      </c>
      <c r="I8671">
        <f t="shared" si="271"/>
        <v>9</v>
      </c>
      <c r="J8671">
        <f t="shared" si="272"/>
        <v>1</v>
      </c>
    </row>
    <row r="8672" spans="1:10">
      <c r="A8672" t="s">
        <v>53</v>
      </c>
      <c r="B8672" s="57">
        <v>36785</v>
      </c>
      <c r="C8672">
        <v>2000</v>
      </c>
      <c r="D8672">
        <v>710</v>
      </c>
      <c r="E8672">
        <v>6983.41</v>
      </c>
      <c r="F8672">
        <v>25.57</v>
      </c>
      <c r="G8672">
        <v>541</v>
      </c>
      <c r="H8672" t="s">
        <v>54</v>
      </c>
      <c r="I8672">
        <f t="shared" si="271"/>
        <v>9</v>
      </c>
      <c r="J8672">
        <f t="shared" si="272"/>
        <v>1</v>
      </c>
    </row>
    <row r="8673" spans="1:10">
      <c r="A8673" t="s">
        <v>53</v>
      </c>
      <c r="B8673" s="57">
        <v>36785</v>
      </c>
      <c r="C8673">
        <v>2000</v>
      </c>
      <c r="D8673">
        <v>710</v>
      </c>
      <c r="E8673">
        <v>6983.41</v>
      </c>
      <c r="F8673">
        <v>6.52</v>
      </c>
      <c r="G8673">
        <v>542</v>
      </c>
      <c r="H8673" t="s">
        <v>54</v>
      </c>
      <c r="I8673">
        <f t="shared" si="271"/>
        <v>9</v>
      </c>
      <c r="J8673">
        <f t="shared" si="272"/>
        <v>1</v>
      </c>
    </row>
    <row r="8674" spans="1:10">
      <c r="A8674" t="s">
        <v>53</v>
      </c>
      <c r="B8674" s="57">
        <v>36785</v>
      </c>
      <c r="C8674">
        <v>2000</v>
      </c>
      <c r="D8674">
        <v>710</v>
      </c>
      <c r="F8674">
        <v>2</v>
      </c>
      <c r="G8674">
        <v>509</v>
      </c>
      <c r="H8674" t="s">
        <v>54</v>
      </c>
      <c r="I8674">
        <f t="shared" si="271"/>
        <v>9</v>
      </c>
      <c r="J8674">
        <f t="shared" si="272"/>
        <v>1</v>
      </c>
    </row>
    <row r="8675" spans="1:10">
      <c r="A8675" t="s">
        <v>53</v>
      </c>
      <c r="B8675" s="57">
        <v>36785</v>
      </c>
      <c r="C8675">
        <v>2000</v>
      </c>
      <c r="D8675">
        <v>710</v>
      </c>
      <c r="F8675">
        <v>2.75</v>
      </c>
      <c r="G8675">
        <v>517</v>
      </c>
      <c r="H8675" t="s">
        <v>54</v>
      </c>
      <c r="I8675">
        <f t="shared" si="271"/>
        <v>9</v>
      </c>
      <c r="J8675">
        <f t="shared" si="272"/>
        <v>1</v>
      </c>
    </row>
    <row r="8676" spans="1:10">
      <c r="A8676" t="s">
        <v>53</v>
      </c>
      <c r="B8676" s="57">
        <v>36785</v>
      </c>
      <c r="C8676">
        <v>2000</v>
      </c>
      <c r="D8676">
        <v>710</v>
      </c>
      <c r="F8676">
        <v>1.71</v>
      </c>
      <c r="G8676">
        <v>519</v>
      </c>
      <c r="H8676" t="s">
        <v>54</v>
      </c>
      <c r="I8676">
        <f t="shared" si="271"/>
        <v>9</v>
      </c>
      <c r="J8676">
        <f t="shared" si="272"/>
        <v>1</v>
      </c>
    </row>
    <row r="8677" spans="1:10">
      <c r="A8677" t="s">
        <v>53</v>
      </c>
      <c r="B8677" s="57">
        <v>36785</v>
      </c>
      <c r="C8677">
        <v>2000</v>
      </c>
      <c r="D8677">
        <v>710</v>
      </c>
      <c r="F8677">
        <v>0.05</v>
      </c>
      <c r="G8677">
        <v>521</v>
      </c>
      <c r="H8677" t="s">
        <v>54</v>
      </c>
      <c r="I8677">
        <f t="shared" si="271"/>
        <v>9</v>
      </c>
      <c r="J8677">
        <f t="shared" si="272"/>
        <v>1</v>
      </c>
    </row>
    <row r="8678" spans="1:10">
      <c r="A8678" t="s">
        <v>53</v>
      </c>
      <c r="B8678" s="57">
        <v>36785</v>
      </c>
      <c r="C8678">
        <v>2000</v>
      </c>
      <c r="D8678">
        <v>710</v>
      </c>
      <c r="F8678">
        <v>0.05</v>
      </c>
      <c r="G8678">
        <v>542</v>
      </c>
      <c r="H8678" t="s">
        <v>54</v>
      </c>
      <c r="I8678">
        <f t="shared" ref="I8678:I8741" si="273">MONTH(B8678)</f>
        <v>9</v>
      </c>
      <c r="J8678">
        <f t="shared" si="272"/>
        <v>1</v>
      </c>
    </row>
    <row r="8679" spans="1:10">
      <c r="A8679" t="s">
        <v>53</v>
      </c>
      <c r="B8679" s="57">
        <v>36785</v>
      </c>
      <c r="C8679">
        <v>2000</v>
      </c>
      <c r="D8679">
        <v>710</v>
      </c>
      <c r="F8679">
        <v>0</v>
      </c>
      <c r="G8679">
        <v>543</v>
      </c>
      <c r="H8679" t="s">
        <v>54</v>
      </c>
      <c r="I8679">
        <f t="shared" si="273"/>
        <v>9</v>
      </c>
      <c r="J8679">
        <f t="shared" si="272"/>
        <v>1</v>
      </c>
    </row>
    <row r="8680" spans="1:10">
      <c r="A8680" t="s">
        <v>53</v>
      </c>
      <c r="B8680" s="57">
        <v>36785</v>
      </c>
      <c r="C8680">
        <v>2000</v>
      </c>
      <c r="D8680">
        <v>710</v>
      </c>
      <c r="F8680">
        <v>1.1499999999999999</v>
      </c>
      <c r="G8680">
        <v>610</v>
      </c>
      <c r="H8680" t="s">
        <v>18</v>
      </c>
      <c r="I8680">
        <f t="shared" si="273"/>
        <v>9</v>
      </c>
      <c r="J8680">
        <f t="shared" si="272"/>
        <v>1</v>
      </c>
    </row>
    <row r="8681" spans="1:10">
      <c r="A8681" t="s">
        <v>53</v>
      </c>
      <c r="B8681" s="57">
        <v>36785</v>
      </c>
      <c r="C8681">
        <v>2000</v>
      </c>
      <c r="D8681">
        <v>710</v>
      </c>
      <c r="F8681">
        <v>0.08</v>
      </c>
      <c r="G8681">
        <v>620</v>
      </c>
      <c r="H8681" t="s">
        <v>18</v>
      </c>
      <c r="I8681">
        <f t="shared" si="273"/>
        <v>9</v>
      </c>
      <c r="J8681">
        <f t="shared" si="272"/>
        <v>1</v>
      </c>
    </row>
    <row r="8682" spans="1:10">
      <c r="A8682" t="s">
        <v>53</v>
      </c>
      <c r="B8682" s="57">
        <v>36785</v>
      </c>
      <c r="C8682">
        <v>2000</v>
      </c>
      <c r="D8682">
        <v>710</v>
      </c>
      <c r="F8682">
        <v>1</v>
      </c>
      <c r="G8682">
        <v>630</v>
      </c>
      <c r="H8682" t="s">
        <v>18</v>
      </c>
      <c r="I8682">
        <f t="shared" si="273"/>
        <v>9</v>
      </c>
      <c r="J8682">
        <f t="shared" si="272"/>
        <v>1</v>
      </c>
    </row>
    <row r="8683" spans="1:10">
      <c r="A8683" t="s">
        <v>53</v>
      </c>
      <c r="B8683" s="57">
        <v>36785</v>
      </c>
      <c r="C8683">
        <v>2000</v>
      </c>
      <c r="D8683">
        <v>710</v>
      </c>
      <c r="F8683">
        <v>0.73</v>
      </c>
      <c r="G8683">
        <v>640</v>
      </c>
      <c r="H8683" t="s">
        <v>18</v>
      </c>
      <c r="I8683">
        <f t="shared" si="273"/>
        <v>9</v>
      </c>
      <c r="J8683">
        <f t="shared" si="272"/>
        <v>1</v>
      </c>
    </row>
    <row r="8684" spans="1:10">
      <c r="A8684" t="s">
        <v>53</v>
      </c>
      <c r="B8684" s="57">
        <v>36785</v>
      </c>
      <c r="C8684">
        <v>2000</v>
      </c>
      <c r="D8684">
        <v>710</v>
      </c>
      <c r="F8684">
        <v>0.05</v>
      </c>
      <c r="G8684">
        <v>649</v>
      </c>
      <c r="H8684" t="s">
        <v>55</v>
      </c>
      <c r="I8684">
        <f t="shared" si="273"/>
        <v>9</v>
      </c>
      <c r="J8684">
        <f t="shared" si="272"/>
        <v>1</v>
      </c>
    </row>
    <row r="8685" spans="1:10">
      <c r="A8685" t="s">
        <v>53</v>
      </c>
      <c r="B8685" s="57">
        <v>36785</v>
      </c>
      <c r="C8685">
        <v>2000</v>
      </c>
      <c r="D8685">
        <v>710</v>
      </c>
      <c r="F8685">
        <v>6.12</v>
      </c>
      <c r="G8685">
        <v>650</v>
      </c>
      <c r="H8685" t="s">
        <v>18</v>
      </c>
      <c r="I8685">
        <f t="shared" si="273"/>
        <v>9</v>
      </c>
      <c r="J8685">
        <f t="shared" si="272"/>
        <v>1</v>
      </c>
    </row>
    <row r="8686" spans="1:10">
      <c r="A8686" t="s">
        <v>53</v>
      </c>
      <c r="B8686" s="57">
        <v>36785</v>
      </c>
      <c r="C8686">
        <v>2000</v>
      </c>
      <c r="D8686">
        <v>710</v>
      </c>
      <c r="F8686">
        <v>1.01</v>
      </c>
      <c r="G8686">
        <v>659</v>
      </c>
      <c r="H8686" t="s">
        <v>55</v>
      </c>
      <c r="I8686">
        <f t="shared" si="273"/>
        <v>9</v>
      </c>
      <c r="J8686">
        <f t="shared" si="272"/>
        <v>1</v>
      </c>
    </row>
    <row r="8687" spans="1:10">
      <c r="A8687" t="s">
        <v>53</v>
      </c>
      <c r="B8687" s="57">
        <v>36792</v>
      </c>
      <c r="C8687">
        <v>2000</v>
      </c>
      <c r="D8687">
        <v>710</v>
      </c>
      <c r="E8687">
        <v>5146.1499999999996</v>
      </c>
      <c r="F8687">
        <v>7.92</v>
      </c>
      <c r="G8687">
        <v>659</v>
      </c>
      <c r="H8687" t="s">
        <v>55</v>
      </c>
      <c r="I8687">
        <f t="shared" si="273"/>
        <v>9</v>
      </c>
      <c r="J8687">
        <f t="shared" si="272"/>
        <v>1</v>
      </c>
    </row>
    <row r="8688" spans="1:10">
      <c r="A8688" t="s">
        <v>53</v>
      </c>
      <c r="B8688" s="57">
        <v>36792</v>
      </c>
      <c r="C8688">
        <v>2000</v>
      </c>
      <c r="D8688">
        <v>710</v>
      </c>
      <c r="E8688">
        <v>5346.41</v>
      </c>
      <c r="F8688">
        <v>27.7</v>
      </c>
      <c r="G8688">
        <v>610</v>
      </c>
      <c r="H8688" t="s">
        <v>18</v>
      </c>
      <c r="I8688">
        <f t="shared" si="273"/>
        <v>9</v>
      </c>
      <c r="J8688">
        <f t="shared" si="272"/>
        <v>1</v>
      </c>
    </row>
    <row r="8689" spans="1:10">
      <c r="A8689" t="s">
        <v>53</v>
      </c>
      <c r="B8689" s="57">
        <v>36792</v>
      </c>
      <c r="C8689">
        <v>2000</v>
      </c>
      <c r="D8689">
        <v>710</v>
      </c>
      <c r="E8689">
        <v>5346.41</v>
      </c>
      <c r="F8689">
        <v>5.48</v>
      </c>
      <c r="G8689">
        <v>620</v>
      </c>
      <c r="H8689" t="s">
        <v>18</v>
      </c>
      <c r="I8689">
        <f t="shared" si="273"/>
        <v>9</v>
      </c>
      <c r="J8689">
        <f t="shared" si="272"/>
        <v>1</v>
      </c>
    </row>
    <row r="8690" spans="1:10">
      <c r="A8690" t="s">
        <v>53</v>
      </c>
      <c r="B8690" s="57">
        <v>36792</v>
      </c>
      <c r="C8690">
        <v>2000</v>
      </c>
      <c r="D8690">
        <v>710</v>
      </c>
      <c r="E8690">
        <v>5346.41</v>
      </c>
      <c r="F8690">
        <v>91.61</v>
      </c>
      <c r="G8690">
        <v>630</v>
      </c>
      <c r="H8690" t="s">
        <v>18</v>
      </c>
      <c r="I8690">
        <f t="shared" si="273"/>
        <v>9</v>
      </c>
      <c r="J8690">
        <f t="shared" si="272"/>
        <v>1</v>
      </c>
    </row>
    <row r="8691" spans="1:10">
      <c r="A8691" t="s">
        <v>53</v>
      </c>
      <c r="B8691" s="57">
        <v>36792</v>
      </c>
      <c r="C8691">
        <v>2000</v>
      </c>
      <c r="D8691">
        <v>710</v>
      </c>
      <c r="E8691">
        <v>5346.41</v>
      </c>
      <c r="F8691">
        <v>22.16</v>
      </c>
      <c r="G8691">
        <v>640</v>
      </c>
      <c r="H8691" t="s">
        <v>18</v>
      </c>
      <c r="I8691">
        <f t="shared" si="273"/>
        <v>9</v>
      </c>
      <c r="J8691">
        <f t="shared" si="272"/>
        <v>1</v>
      </c>
    </row>
    <row r="8692" spans="1:10">
      <c r="A8692" t="s">
        <v>53</v>
      </c>
      <c r="B8692" s="57">
        <v>36792</v>
      </c>
      <c r="C8692">
        <v>2000</v>
      </c>
      <c r="D8692">
        <v>710</v>
      </c>
      <c r="E8692">
        <v>5346.41</v>
      </c>
      <c r="F8692">
        <v>1.95</v>
      </c>
      <c r="G8692">
        <v>649</v>
      </c>
      <c r="H8692" t="s">
        <v>55</v>
      </c>
      <c r="I8692">
        <f t="shared" si="273"/>
        <v>9</v>
      </c>
      <c r="J8692">
        <f t="shared" si="272"/>
        <v>1</v>
      </c>
    </row>
    <row r="8693" spans="1:10">
      <c r="A8693" t="s">
        <v>53</v>
      </c>
      <c r="B8693" s="57">
        <v>36792</v>
      </c>
      <c r="C8693">
        <v>2000</v>
      </c>
      <c r="D8693">
        <v>710</v>
      </c>
      <c r="E8693">
        <v>5346.41</v>
      </c>
      <c r="F8693">
        <v>109.72</v>
      </c>
      <c r="G8693">
        <v>650</v>
      </c>
      <c r="H8693" t="s">
        <v>18</v>
      </c>
      <c r="I8693">
        <f t="shared" si="273"/>
        <v>9</v>
      </c>
      <c r="J8693">
        <f t="shared" si="272"/>
        <v>1</v>
      </c>
    </row>
    <row r="8694" spans="1:10">
      <c r="A8694" t="s">
        <v>53</v>
      </c>
      <c r="B8694" s="57">
        <v>36792</v>
      </c>
      <c r="C8694">
        <v>2000</v>
      </c>
      <c r="D8694">
        <v>710</v>
      </c>
      <c r="E8694">
        <v>5346.41</v>
      </c>
      <c r="F8694">
        <v>141.76</v>
      </c>
      <c r="G8694">
        <v>659</v>
      </c>
      <c r="H8694" t="s">
        <v>55</v>
      </c>
      <c r="I8694">
        <f t="shared" si="273"/>
        <v>9</v>
      </c>
      <c r="J8694">
        <f t="shared" si="272"/>
        <v>1</v>
      </c>
    </row>
    <row r="8695" spans="1:10">
      <c r="A8695" t="s">
        <v>53</v>
      </c>
      <c r="B8695" s="57">
        <v>36792</v>
      </c>
      <c r="C8695">
        <v>2000</v>
      </c>
      <c r="D8695">
        <v>710</v>
      </c>
      <c r="E8695">
        <v>5421.41</v>
      </c>
      <c r="F8695">
        <v>0.82</v>
      </c>
      <c r="G8695">
        <v>509</v>
      </c>
      <c r="H8695" t="s">
        <v>54</v>
      </c>
      <c r="I8695">
        <f t="shared" si="273"/>
        <v>9</v>
      </c>
      <c r="J8695">
        <f t="shared" si="272"/>
        <v>1</v>
      </c>
    </row>
    <row r="8696" spans="1:10">
      <c r="A8696" t="s">
        <v>53</v>
      </c>
      <c r="B8696" s="57">
        <v>36792</v>
      </c>
      <c r="C8696">
        <v>2000</v>
      </c>
      <c r="D8696">
        <v>710</v>
      </c>
      <c r="E8696">
        <v>5421.41</v>
      </c>
      <c r="F8696">
        <v>0.05</v>
      </c>
      <c r="G8696">
        <v>519</v>
      </c>
      <c r="H8696" t="s">
        <v>54</v>
      </c>
      <c r="I8696">
        <f t="shared" si="273"/>
        <v>9</v>
      </c>
      <c r="J8696">
        <f t="shared" si="272"/>
        <v>1</v>
      </c>
    </row>
    <row r="8697" spans="1:10">
      <c r="A8697" t="s">
        <v>53</v>
      </c>
      <c r="B8697" s="57">
        <v>36792</v>
      </c>
      <c r="C8697">
        <v>2000</v>
      </c>
      <c r="D8697">
        <v>710</v>
      </c>
      <c r="E8697">
        <v>5421.41</v>
      </c>
      <c r="F8697">
        <v>8.8800000000000008</v>
      </c>
      <c r="G8697">
        <v>541</v>
      </c>
      <c r="H8697" t="s">
        <v>54</v>
      </c>
      <c r="I8697">
        <f t="shared" si="273"/>
        <v>9</v>
      </c>
      <c r="J8697">
        <f t="shared" si="272"/>
        <v>1</v>
      </c>
    </row>
    <row r="8698" spans="1:10">
      <c r="A8698" t="s">
        <v>53</v>
      </c>
      <c r="B8698" s="57">
        <v>36792</v>
      </c>
      <c r="C8698">
        <v>2000</v>
      </c>
      <c r="D8698">
        <v>710</v>
      </c>
      <c r="E8698">
        <v>6983.41</v>
      </c>
      <c r="F8698">
        <v>2.7</v>
      </c>
      <c r="G8698">
        <v>518</v>
      </c>
      <c r="H8698" t="s">
        <v>54</v>
      </c>
      <c r="I8698">
        <f t="shared" si="273"/>
        <v>9</v>
      </c>
      <c r="J8698">
        <f t="shared" si="272"/>
        <v>1</v>
      </c>
    </row>
    <row r="8699" spans="1:10">
      <c r="A8699" t="s">
        <v>53</v>
      </c>
      <c r="B8699" s="57">
        <v>36792</v>
      </c>
      <c r="C8699">
        <v>2000</v>
      </c>
      <c r="D8699">
        <v>710</v>
      </c>
      <c r="E8699">
        <v>6983.41</v>
      </c>
      <c r="F8699">
        <v>40.89</v>
      </c>
      <c r="G8699">
        <v>541</v>
      </c>
      <c r="H8699" t="s">
        <v>54</v>
      </c>
      <c r="I8699">
        <f t="shared" si="273"/>
        <v>9</v>
      </c>
      <c r="J8699">
        <f t="shared" si="272"/>
        <v>1</v>
      </c>
    </row>
    <row r="8700" spans="1:10">
      <c r="A8700" t="s">
        <v>53</v>
      </c>
      <c r="B8700" s="57">
        <v>36792</v>
      </c>
      <c r="C8700">
        <v>2000</v>
      </c>
      <c r="D8700">
        <v>710</v>
      </c>
      <c r="E8700">
        <v>6983.41</v>
      </c>
      <c r="F8700">
        <v>5.71</v>
      </c>
      <c r="G8700">
        <v>542</v>
      </c>
      <c r="H8700" t="s">
        <v>54</v>
      </c>
      <c r="I8700">
        <f t="shared" si="273"/>
        <v>9</v>
      </c>
      <c r="J8700">
        <f t="shared" si="272"/>
        <v>1</v>
      </c>
    </row>
    <row r="8701" spans="1:10">
      <c r="A8701" t="s">
        <v>53</v>
      </c>
      <c r="B8701" s="57">
        <v>36792</v>
      </c>
      <c r="C8701">
        <v>2000</v>
      </c>
      <c r="D8701">
        <v>710</v>
      </c>
      <c r="F8701">
        <v>0.23</v>
      </c>
      <c r="G8701">
        <v>509</v>
      </c>
      <c r="H8701" t="s">
        <v>54</v>
      </c>
      <c r="I8701">
        <f t="shared" si="273"/>
        <v>9</v>
      </c>
      <c r="J8701">
        <f t="shared" si="272"/>
        <v>1</v>
      </c>
    </row>
    <row r="8702" spans="1:10">
      <c r="A8702" t="s">
        <v>53</v>
      </c>
      <c r="B8702" s="57">
        <v>36792</v>
      </c>
      <c r="C8702">
        <v>2000</v>
      </c>
      <c r="D8702">
        <v>710</v>
      </c>
      <c r="F8702">
        <v>2.5</v>
      </c>
      <c r="G8702">
        <v>517</v>
      </c>
      <c r="H8702" t="s">
        <v>54</v>
      </c>
      <c r="I8702">
        <f t="shared" si="273"/>
        <v>9</v>
      </c>
      <c r="J8702">
        <f t="shared" si="272"/>
        <v>1</v>
      </c>
    </row>
    <row r="8703" spans="1:10">
      <c r="A8703" t="s">
        <v>53</v>
      </c>
      <c r="B8703" s="57">
        <v>36792</v>
      </c>
      <c r="C8703">
        <v>2000</v>
      </c>
      <c r="D8703">
        <v>710</v>
      </c>
      <c r="F8703">
        <v>0.39</v>
      </c>
      <c r="G8703">
        <v>518</v>
      </c>
      <c r="H8703" t="s">
        <v>54</v>
      </c>
      <c r="I8703">
        <f t="shared" si="273"/>
        <v>9</v>
      </c>
      <c r="J8703">
        <f t="shared" si="272"/>
        <v>1</v>
      </c>
    </row>
    <row r="8704" spans="1:10">
      <c r="A8704" t="s">
        <v>53</v>
      </c>
      <c r="B8704" s="57">
        <v>36792</v>
      </c>
      <c r="C8704">
        <v>2000</v>
      </c>
      <c r="D8704">
        <v>710</v>
      </c>
      <c r="F8704">
        <v>7.87</v>
      </c>
      <c r="G8704">
        <v>519</v>
      </c>
      <c r="H8704" t="s">
        <v>54</v>
      </c>
      <c r="I8704">
        <f t="shared" si="273"/>
        <v>9</v>
      </c>
      <c r="J8704">
        <f t="shared" si="272"/>
        <v>1</v>
      </c>
    </row>
    <row r="8705" spans="1:10">
      <c r="A8705" t="s">
        <v>53</v>
      </c>
      <c r="B8705" s="57">
        <v>36792</v>
      </c>
      <c r="C8705">
        <v>2000</v>
      </c>
      <c r="D8705">
        <v>710</v>
      </c>
      <c r="F8705">
        <v>0.05</v>
      </c>
      <c r="G8705">
        <v>541</v>
      </c>
      <c r="H8705" t="s">
        <v>54</v>
      </c>
      <c r="I8705">
        <f t="shared" si="273"/>
        <v>9</v>
      </c>
      <c r="J8705">
        <f t="shared" si="272"/>
        <v>1</v>
      </c>
    </row>
    <row r="8706" spans="1:10">
      <c r="A8706" t="s">
        <v>53</v>
      </c>
      <c r="B8706" s="57">
        <v>36792</v>
      </c>
      <c r="C8706">
        <v>2000</v>
      </c>
      <c r="D8706">
        <v>710</v>
      </c>
      <c r="F8706">
        <v>0.01</v>
      </c>
      <c r="G8706">
        <v>542</v>
      </c>
      <c r="H8706" t="s">
        <v>54</v>
      </c>
      <c r="I8706">
        <f t="shared" si="273"/>
        <v>9</v>
      </c>
      <c r="J8706">
        <f t="shared" si="272"/>
        <v>1</v>
      </c>
    </row>
    <row r="8707" spans="1:10">
      <c r="A8707" t="s">
        <v>53</v>
      </c>
      <c r="B8707" s="57">
        <v>36792</v>
      </c>
      <c r="C8707">
        <v>2000</v>
      </c>
      <c r="D8707">
        <v>710</v>
      </c>
      <c r="F8707">
        <v>0.45</v>
      </c>
      <c r="G8707">
        <v>610</v>
      </c>
      <c r="H8707" t="s">
        <v>18</v>
      </c>
      <c r="I8707">
        <f t="shared" si="273"/>
        <v>9</v>
      </c>
      <c r="J8707">
        <f t="shared" ref="J8707:J8770" si="274">IF(I8707&lt;7,0,1)</f>
        <v>1</v>
      </c>
    </row>
    <row r="8708" spans="1:10">
      <c r="A8708" t="s">
        <v>53</v>
      </c>
      <c r="B8708" s="57">
        <v>36792</v>
      </c>
      <c r="C8708">
        <v>2000</v>
      </c>
      <c r="D8708">
        <v>710</v>
      </c>
      <c r="F8708">
        <v>0.78</v>
      </c>
      <c r="G8708">
        <v>620</v>
      </c>
      <c r="H8708" t="s">
        <v>18</v>
      </c>
      <c r="I8708">
        <f t="shared" si="273"/>
        <v>9</v>
      </c>
      <c r="J8708">
        <f t="shared" si="274"/>
        <v>1</v>
      </c>
    </row>
    <row r="8709" spans="1:10">
      <c r="A8709" t="s">
        <v>53</v>
      </c>
      <c r="B8709" s="57">
        <v>36792</v>
      </c>
      <c r="C8709">
        <v>2000</v>
      </c>
      <c r="D8709">
        <v>710</v>
      </c>
      <c r="F8709">
        <v>1.05</v>
      </c>
      <c r="G8709">
        <v>630</v>
      </c>
      <c r="H8709" t="s">
        <v>18</v>
      </c>
      <c r="I8709">
        <f t="shared" si="273"/>
        <v>9</v>
      </c>
      <c r="J8709">
        <f t="shared" si="274"/>
        <v>1</v>
      </c>
    </row>
    <row r="8710" spans="1:10">
      <c r="A8710" t="s">
        <v>53</v>
      </c>
      <c r="B8710" s="57">
        <v>36792</v>
      </c>
      <c r="C8710">
        <v>2000</v>
      </c>
      <c r="D8710">
        <v>710</v>
      </c>
      <c r="F8710">
        <v>0.64</v>
      </c>
      <c r="G8710">
        <v>640</v>
      </c>
      <c r="H8710" t="s">
        <v>18</v>
      </c>
      <c r="I8710">
        <f t="shared" si="273"/>
        <v>9</v>
      </c>
      <c r="J8710">
        <f t="shared" si="274"/>
        <v>1</v>
      </c>
    </row>
    <row r="8711" spans="1:10">
      <c r="A8711" t="s">
        <v>53</v>
      </c>
      <c r="B8711" s="57">
        <v>36792</v>
      </c>
      <c r="C8711">
        <v>2000</v>
      </c>
      <c r="D8711">
        <v>710</v>
      </c>
      <c r="F8711">
        <v>0.03</v>
      </c>
      <c r="G8711">
        <v>649</v>
      </c>
      <c r="H8711" t="s">
        <v>55</v>
      </c>
      <c r="I8711">
        <f t="shared" si="273"/>
        <v>9</v>
      </c>
      <c r="J8711">
        <f t="shared" si="274"/>
        <v>1</v>
      </c>
    </row>
    <row r="8712" spans="1:10">
      <c r="A8712" t="s">
        <v>53</v>
      </c>
      <c r="B8712" s="57">
        <v>36792</v>
      </c>
      <c r="C8712">
        <v>2000</v>
      </c>
      <c r="D8712">
        <v>710</v>
      </c>
      <c r="F8712">
        <v>3.99</v>
      </c>
      <c r="G8712">
        <v>650</v>
      </c>
      <c r="H8712" t="s">
        <v>18</v>
      </c>
      <c r="I8712">
        <f t="shared" si="273"/>
        <v>9</v>
      </c>
      <c r="J8712">
        <f t="shared" si="274"/>
        <v>1</v>
      </c>
    </row>
    <row r="8713" spans="1:10">
      <c r="A8713" t="s">
        <v>53</v>
      </c>
      <c r="B8713" s="57">
        <v>36792</v>
      </c>
      <c r="C8713">
        <v>2000</v>
      </c>
      <c r="D8713">
        <v>710</v>
      </c>
      <c r="F8713">
        <v>0.42</v>
      </c>
      <c r="G8713">
        <v>659</v>
      </c>
      <c r="H8713" t="s">
        <v>55</v>
      </c>
      <c r="I8713">
        <f t="shared" si="273"/>
        <v>9</v>
      </c>
      <c r="J8713">
        <f t="shared" si="274"/>
        <v>1</v>
      </c>
    </row>
    <row r="8714" spans="1:10">
      <c r="A8714" t="s">
        <v>53</v>
      </c>
      <c r="B8714" s="57">
        <v>36799</v>
      </c>
      <c r="C8714">
        <v>2000</v>
      </c>
      <c r="D8714">
        <v>710</v>
      </c>
      <c r="E8714">
        <v>5146.1499999999996</v>
      </c>
      <c r="F8714">
        <v>9.76</v>
      </c>
      <c r="G8714">
        <v>659</v>
      </c>
      <c r="H8714" t="s">
        <v>55</v>
      </c>
      <c r="I8714">
        <f t="shared" si="273"/>
        <v>9</v>
      </c>
      <c r="J8714">
        <f t="shared" si="274"/>
        <v>1</v>
      </c>
    </row>
    <row r="8715" spans="1:10">
      <c r="A8715" t="s">
        <v>53</v>
      </c>
      <c r="B8715" s="57">
        <v>36799</v>
      </c>
      <c r="C8715">
        <v>2000</v>
      </c>
      <c r="D8715">
        <v>710</v>
      </c>
      <c r="E8715">
        <v>5346.41</v>
      </c>
      <c r="F8715">
        <v>12.92</v>
      </c>
      <c r="G8715">
        <v>610</v>
      </c>
      <c r="H8715" t="s">
        <v>18</v>
      </c>
      <c r="I8715">
        <f t="shared" si="273"/>
        <v>9</v>
      </c>
      <c r="J8715">
        <f t="shared" si="274"/>
        <v>1</v>
      </c>
    </row>
    <row r="8716" spans="1:10">
      <c r="A8716" t="s">
        <v>53</v>
      </c>
      <c r="B8716" s="57">
        <v>36799</v>
      </c>
      <c r="C8716">
        <v>2000</v>
      </c>
      <c r="D8716">
        <v>710</v>
      </c>
      <c r="E8716">
        <v>5346.41</v>
      </c>
      <c r="F8716">
        <v>1.05</v>
      </c>
      <c r="G8716">
        <v>620</v>
      </c>
      <c r="H8716" t="s">
        <v>18</v>
      </c>
      <c r="I8716">
        <f t="shared" si="273"/>
        <v>9</v>
      </c>
      <c r="J8716">
        <f t="shared" si="274"/>
        <v>1</v>
      </c>
    </row>
    <row r="8717" spans="1:10">
      <c r="A8717" t="s">
        <v>53</v>
      </c>
      <c r="B8717" s="57">
        <v>36799</v>
      </c>
      <c r="C8717">
        <v>2000</v>
      </c>
      <c r="D8717">
        <v>710</v>
      </c>
      <c r="E8717">
        <v>5346.41</v>
      </c>
      <c r="F8717">
        <v>96.42</v>
      </c>
      <c r="G8717">
        <v>630</v>
      </c>
      <c r="H8717" t="s">
        <v>18</v>
      </c>
      <c r="I8717">
        <f t="shared" si="273"/>
        <v>9</v>
      </c>
      <c r="J8717">
        <f t="shared" si="274"/>
        <v>1</v>
      </c>
    </row>
    <row r="8718" spans="1:10">
      <c r="A8718" t="s">
        <v>53</v>
      </c>
      <c r="B8718" s="57">
        <v>36799</v>
      </c>
      <c r="C8718">
        <v>2000</v>
      </c>
      <c r="D8718">
        <v>710</v>
      </c>
      <c r="E8718">
        <v>5346.41</v>
      </c>
      <c r="F8718">
        <v>93.01</v>
      </c>
      <c r="G8718">
        <v>640</v>
      </c>
      <c r="H8718" t="s">
        <v>18</v>
      </c>
      <c r="I8718">
        <f t="shared" si="273"/>
        <v>9</v>
      </c>
      <c r="J8718">
        <f t="shared" si="274"/>
        <v>1</v>
      </c>
    </row>
    <row r="8719" spans="1:10">
      <c r="A8719" t="s">
        <v>53</v>
      </c>
      <c r="B8719" s="57">
        <v>36799</v>
      </c>
      <c r="C8719">
        <v>2000</v>
      </c>
      <c r="D8719">
        <v>710</v>
      </c>
      <c r="E8719">
        <v>5346.41</v>
      </c>
      <c r="F8719">
        <v>118.92</v>
      </c>
      <c r="G8719">
        <v>650</v>
      </c>
      <c r="H8719" t="s">
        <v>18</v>
      </c>
      <c r="I8719">
        <f t="shared" si="273"/>
        <v>9</v>
      </c>
      <c r="J8719">
        <f t="shared" si="274"/>
        <v>1</v>
      </c>
    </row>
    <row r="8720" spans="1:10">
      <c r="A8720" t="s">
        <v>53</v>
      </c>
      <c r="B8720" s="57">
        <v>36799</v>
      </c>
      <c r="C8720">
        <v>2000</v>
      </c>
      <c r="D8720">
        <v>710</v>
      </c>
      <c r="E8720">
        <v>5346.41</v>
      </c>
      <c r="F8720">
        <v>60.43</v>
      </c>
      <c r="G8720">
        <v>659</v>
      </c>
      <c r="H8720" t="s">
        <v>55</v>
      </c>
      <c r="I8720">
        <f t="shared" si="273"/>
        <v>9</v>
      </c>
      <c r="J8720">
        <f t="shared" si="274"/>
        <v>1</v>
      </c>
    </row>
    <row r="8721" spans="1:10">
      <c r="A8721" t="s">
        <v>53</v>
      </c>
      <c r="B8721" s="57">
        <v>36799</v>
      </c>
      <c r="C8721">
        <v>2000</v>
      </c>
      <c r="D8721">
        <v>710</v>
      </c>
      <c r="E8721">
        <v>5421.41</v>
      </c>
      <c r="F8721">
        <v>5.83</v>
      </c>
      <c r="G8721">
        <v>541</v>
      </c>
      <c r="H8721" t="s">
        <v>54</v>
      </c>
      <c r="I8721">
        <f t="shared" si="273"/>
        <v>9</v>
      </c>
      <c r="J8721">
        <f t="shared" si="274"/>
        <v>1</v>
      </c>
    </row>
    <row r="8722" spans="1:10">
      <c r="A8722" t="s">
        <v>53</v>
      </c>
      <c r="B8722" s="57">
        <v>36799</v>
      </c>
      <c r="C8722">
        <v>2000</v>
      </c>
      <c r="D8722">
        <v>710</v>
      </c>
      <c r="E8722">
        <v>6983.41</v>
      </c>
      <c r="F8722">
        <v>1.71</v>
      </c>
      <c r="G8722">
        <v>518</v>
      </c>
      <c r="H8722" t="s">
        <v>54</v>
      </c>
      <c r="I8722">
        <f t="shared" si="273"/>
        <v>9</v>
      </c>
      <c r="J8722">
        <f t="shared" si="274"/>
        <v>1</v>
      </c>
    </row>
    <row r="8723" spans="1:10">
      <c r="A8723" t="s">
        <v>53</v>
      </c>
      <c r="B8723" s="57">
        <v>36799</v>
      </c>
      <c r="C8723">
        <v>2000</v>
      </c>
      <c r="D8723">
        <v>710</v>
      </c>
      <c r="E8723">
        <v>6983.41</v>
      </c>
      <c r="F8723">
        <v>0.24</v>
      </c>
      <c r="G8723">
        <v>519</v>
      </c>
      <c r="H8723" t="s">
        <v>54</v>
      </c>
      <c r="I8723">
        <f t="shared" si="273"/>
        <v>9</v>
      </c>
      <c r="J8723">
        <f t="shared" si="274"/>
        <v>1</v>
      </c>
    </row>
    <row r="8724" spans="1:10">
      <c r="A8724" t="s">
        <v>53</v>
      </c>
      <c r="B8724" s="57">
        <v>36799</v>
      </c>
      <c r="C8724">
        <v>2000</v>
      </c>
      <c r="D8724">
        <v>710</v>
      </c>
      <c r="E8724">
        <v>6983.41</v>
      </c>
      <c r="F8724">
        <v>7.41</v>
      </c>
      <c r="G8724">
        <v>541</v>
      </c>
      <c r="H8724" t="s">
        <v>54</v>
      </c>
      <c r="I8724">
        <f t="shared" si="273"/>
        <v>9</v>
      </c>
      <c r="J8724">
        <f t="shared" si="274"/>
        <v>1</v>
      </c>
    </row>
    <row r="8725" spans="1:10">
      <c r="A8725" t="s">
        <v>53</v>
      </c>
      <c r="B8725" s="57">
        <v>36799</v>
      </c>
      <c r="C8725">
        <v>2000</v>
      </c>
      <c r="D8725">
        <v>710</v>
      </c>
      <c r="E8725">
        <v>6983.41</v>
      </c>
      <c r="F8725">
        <v>0.72</v>
      </c>
      <c r="G8725">
        <v>542</v>
      </c>
      <c r="H8725" t="s">
        <v>54</v>
      </c>
      <c r="I8725">
        <f t="shared" si="273"/>
        <v>9</v>
      </c>
      <c r="J8725">
        <f t="shared" si="274"/>
        <v>1</v>
      </c>
    </row>
    <row r="8726" spans="1:10">
      <c r="A8726" t="s">
        <v>53</v>
      </c>
      <c r="B8726" s="57">
        <v>36799</v>
      </c>
      <c r="C8726">
        <v>2000</v>
      </c>
      <c r="D8726">
        <v>710</v>
      </c>
      <c r="E8726">
        <v>6983.41</v>
      </c>
      <c r="F8726">
        <v>0.69</v>
      </c>
      <c r="G8726">
        <v>543</v>
      </c>
      <c r="H8726" t="s">
        <v>54</v>
      </c>
      <c r="I8726">
        <f t="shared" si="273"/>
        <v>9</v>
      </c>
      <c r="J8726">
        <f t="shared" si="274"/>
        <v>1</v>
      </c>
    </row>
    <row r="8727" spans="1:10">
      <c r="A8727" t="s">
        <v>53</v>
      </c>
      <c r="B8727" s="57">
        <v>36799</v>
      </c>
      <c r="C8727">
        <v>2000</v>
      </c>
      <c r="D8727">
        <v>710</v>
      </c>
      <c r="F8727">
        <v>0.09</v>
      </c>
      <c r="G8727">
        <v>509</v>
      </c>
      <c r="H8727" t="s">
        <v>54</v>
      </c>
      <c r="I8727">
        <f t="shared" si="273"/>
        <v>9</v>
      </c>
      <c r="J8727">
        <f t="shared" si="274"/>
        <v>1</v>
      </c>
    </row>
    <row r="8728" spans="1:10">
      <c r="A8728" t="s">
        <v>53</v>
      </c>
      <c r="B8728" s="57">
        <v>36799</v>
      </c>
      <c r="C8728">
        <v>2000</v>
      </c>
      <c r="D8728">
        <v>710</v>
      </c>
      <c r="F8728">
        <v>1.99</v>
      </c>
      <c r="G8728">
        <v>517</v>
      </c>
      <c r="H8728" t="s">
        <v>54</v>
      </c>
      <c r="I8728">
        <f t="shared" si="273"/>
        <v>9</v>
      </c>
      <c r="J8728">
        <f t="shared" si="274"/>
        <v>1</v>
      </c>
    </row>
    <row r="8729" spans="1:10">
      <c r="A8729" t="s">
        <v>53</v>
      </c>
      <c r="B8729" s="57">
        <v>36799</v>
      </c>
      <c r="C8729">
        <v>2000</v>
      </c>
      <c r="D8729">
        <v>710</v>
      </c>
      <c r="F8729">
        <v>0</v>
      </c>
      <c r="G8729">
        <v>518</v>
      </c>
      <c r="H8729" t="s">
        <v>54</v>
      </c>
      <c r="I8729">
        <f t="shared" si="273"/>
        <v>9</v>
      </c>
      <c r="J8729">
        <f t="shared" si="274"/>
        <v>1</v>
      </c>
    </row>
    <row r="8730" spans="1:10">
      <c r="A8730" t="s">
        <v>53</v>
      </c>
      <c r="B8730" s="57">
        <v>36799</v>
      </c>
      <c r="C8730">
        <v>2000</v>
      </c>
      <c r="D8730">
        <v>710</v>
      </c>
      <c r="F8730">
        <v>1.77</v>
      </c>
      <c r="G8730">
        <v>519</v>
      </c>
      <c r="H8730" t="s">
        <v>54</v>
      </c>
      <c r="I8730">
        <f t="shared" si="273"/>
        <v>9</v>
      </c>
      <c r="J8730">
        <f t="shared" si="274"/>
        <v>1</v>
      </c>
    </row>
    <row r="8731" spans="1:10">
      <c r="A8731" t="s">
        <v>53</v>
      </c>
      <c r="B8731" s="57">
        <v>36799</v>
      </c>
      <c r="C8731">
        <v>2000</v>
      </c>
      <c r="D8731">
        <v>710</v>
      </c>
      <c r="F8731">
        <v>0.34</v>
      </c>
      <c r="G8731">
        <v>541</v>
      </c>
      <c r="H8731" t="s">
        <v>54</v>
      </c>
      <c r="I8731">
        <f t="shared" si="273"/>
        <v>9</v>
      </c>
      <c r="J8731">
        <f t="shared" si="274"/>
        <v>1</v>
      </c>
    </row>
    <row r="8732" spans="1:10">
      <c r="A8732" t="s">
        <v>53</v>
      </c>
      <c r="B8732" s="57">
        <v>36799</v>
      </c>
      <c r="C8732">
        <v>2000</v>
      </c>
      <c r="D8732">
        <v>710</v>
      </c>
      <c r="F8732">
        <v>0.43</v>
      </c>
      <c r="G8732">
        <v>542</v>
      </c>
      <c r="H8732" t="s">
        <v>54</v>
      </c>
      <c r="I8732">
        <f t="shared" si="273"/>
        <v>9</v>
      </c>
      <c r="J8732">
        <f t="shared" si="274"/>
        <v>1</v>
      </c>
    </row>
    <row r="8733" spans="1:10">
      <c r="A8733" t="s">
        <v>53</v>
      </c>
      <c r="B8733" s="57">
        <v>36799</v>
      </c>
      <c r="C8733">
        <v>2000</v>
      </c>
      <c r="D8733">
        <v>710</v>
      </c>
      <c r="F8733">
        <v>0.03</v>
      </c>
      <c r="G8733">
        <v>543</v>
      </c>
      <c r="H8733" t="s">
        <v>54</v>
      </c>
      <c r="I8733">
        <f t="shared" si="273"/>
        <v>9</v>
      </c>
      <c r="J8733">
        <f t="shared" si="274"/>
        <v>1</v>
      </c>
    </row>
    <row r="8734" spans="1:10">
      <c r="A8734" t="s">
        <v>53</v>
      </c>
      <c r="B8734" s="57">
        <v>36799</v>
      </c>
      <c r="C8734">
        <v>2000</v>
      </c>
      <c r="D8734">
        <v>710</v>
      </c>
      <c r="F8734">
        <v>0.1</v>
      </c>
      <c r="G8734">
        <v>610</v>
      </c>
      <c r="H8734" t="s">
        <v>18</v>
      </c>
      <c r="I8734">
        <f t="shared" si="273"/>
        <v>9</v>
      </c>
      <c r="J8734">
        <f t="shared" si="274"/>
        <v>1</v>
      </c>
    </row>
    <row r="8735" spans="1:10">
      <c r="A8735" t="s">
        <v>53</v>
      </c>
      <c r="B8735" s="57">
        <v>36799</v>
      </c>
      <c r="C8735">
        <v>2000</v>
      </c>
      <c r="D8735">
        <v>710</v>
      </c>
      <c r="F8735">
        <v>0.38</v>
      </c>
      <c r="G8735">
        <v>620</v>
      </c>
      <c r="H8735" t="s">
        <v>18</v>
      </c>
      <c r="I8735">
        <f t="shared" si="273"/>
        <v>9</v>
      </c>
      <c r="J8735">
        <f t="shared" si="274"/>
        <v>1</v>
      </c>
    </row>
    <row r="8736" spans="1:10">
      <c r="A8736" t="s">
        <v>53</v>
      </c>
      <c r="B8736" s="57">
        <v>36799</v>
      </c>
      <c r="C8736">
        <v>2000</v>
      </c>
      <c r="D8736">
        <v>710</v>
      </c>
      <c r="F8736">
        <v>2.2000000000000002</v>
      </c>
      <c r="G8736">
        <v>630</v>
      </c>
      <c r="H8736" t="s">
        <v>18</v>
      </c>
      <c r="I8736">
        <f t="shared" si="273"/>
        <v>9</v>
      </c>
      <c r="J8736">
        <f t="shared" si="274"/>
        <v>1</v>
      </c>
    </row>
    <row r="8737" spans="1:10">
      <c r="A8737" t="s">
        <v>53</v>
      </c>
      <c r="B8737" s="57">
        <v>36799</v>
      </c>
      <c r="C8737">
        <v>2000</v>
      </c>
      <c r="D8737">
        <v>710</v>
      </c>
      <c r="F8737">
        <v>1.86</v>
      </c>
      <c r="G8737">
        <v>640</v>
      </c>
      <c r="H8737" t="s">
        <v>18</v>
      </c>
      <c r="I8737">
        <f t="shared" si="273"/>
        <v>9</v>
      </c>
      <c r="J8737">
        <f t="shared" si="274"/>
        <v>1</v>
      </c>
    </row>
    <row r="8738" spans="1:10">
      <c r="A8738" t="s">
        <v>53</v>
      </c>
      <c r="B8738" s="57">
        <v>36799</v>
      </c>
      <c r="C8738">
        <v>2000</v>
      </c>
      <c r="D8738">
        <v>710</v>
      </c>
      <c r="F8738">
        <v>1.97</v>
      </c>
      <c r="G8738">
        <v>650</v>
      </c>
      <c r="H8738" t="s">
        <v>18</v>
      </c>
      <c r="I8738">
        <f t="shared" si="273"/>
        <v>9</v>
      </c>
      <c r="J8738">
        <f t="shared" si="274"/>
        <v>1</v>
      </c>
    </row>
    <row r="8739" spans="1:10">
      <c r="A8739" t="s">
        <v>53</v>
      </c>
      <c r="B8739" s="57">
        <v>36799</v>
      </c>
      <c r="C8739">
        <v>2000</v>
      </c>
      <c r="D8739">
        <v>710</v>
      </c>
      <c r="F8739">
        <v>0.44</v>
      </c>
      <c r="G8739">
        <v>659</v>
      </c>
      <c r="H8739" t="s">
        <v>55</v>
      </c>
      <c r="I8739">
        <f t="shared" si="273"/>
        <v>9</v>
      </c>
      <c r="J8739">
        <f t="shared" si="274"/>
        <v>1</v>
      </c>
    </row>
    <row r="8740" spans="1:10">
      <c r="A8740" t="s">
        <v>53</v>
      </c>
      <c r="B8740" s="57">
        <v>36806</v>
      </c>
      <c r="C8740">
        <v>2000</v>
      </c>
      <c r="D8740">
        <v>710</v>
      </c>
      <c r="E8740">
        <v>5146.1499999999996</v>
      </c>
      <c r="F8740">
        <v>0.72</v>
      </c>
      <c r="G8740">
        <v>610</v>
      </c>
      <c r="H8740" t="s">
        <v>18</v>
      </c>
      <c r="I8740">
        <f t="shared" si="273"/>
        <v>10</v>
      </c>
      <c r="J8740">
        <f t="shared" si="274"/>
        <v>1</v>
      </c>
    </row>
    <row r="8741" spans="1:10">
      <c r="A8741" t="s">
        <v>53</v>
      </c>
      <c r="B8741" s="57">
        <v>36806</v>
      </c>
      <c r="C8741">
        <v>2000</v>
      </c>
      <c r="D8741">
        <v>710</v>
      </c>
      <c r="E8741">
        <v>5146.1499999999996</v>
      </c>
      <c r="F8741">
        <v>2.78</v>
      </c>
      <c r="G8741">
        <v>659</v>
      </c>
      <c r="H8741" t="s">
        <v>55</v>
      </c>
      <c r="I8741">
        <f t="shared" si="273"/>
        <v>10</v>
      </c>
      <c r="J8741">
        <f t="shared" si="274"/>
        <v>1</v>
      </c>
    </row>
    <row r="8742" spans="1:10">
      <c r="A8742" t="s">
        <v>53</v>
      </c>
      <c r="B8742" s="57">
        <v>36806</v>
      </c>
      <c r="C8742">
        <v>2000</v>
      </c>
      <c r="D8742">
        <v>710</v>
      </c>
      <c r="E8742">
        <v>5346.41</v>
      </c>
      <c r="F8742">
        <v>20.420000000000002</v>
      </c>
      <c r="G8742">
        <v>610</v>
      </c>
      <c r="H8742" t="s">
        <v>18</v>
      </c>
      <c r="I8742">
        <f t="shared" ref="I8742:I8805" si="275">MONTH(B8742)</f>
        <v>10</v>
      </c>
      <c r="J8742">
        <f t="shared" si="274"/>
        <v>1</v>
      </c>
    </row>
    <row r="8743" spans="1:10">
      <c r="A8743" t="s">
        <v>53</v>
      </c>
      <c r="B8743" s="57">
        <v>36806</v>
      </c>
      <c r="C8743">
        <v>2000</v>
      </c>
      <c r="D8743">
        <v>710</v>
      </c>
      <c r="E8743">
        <v>5346.41</v>
      </c>
      <c r="F8743">
        <v>1.83</v>
      </c>
      <c r="G8743">
        <v>620</v>
      </c>
      <c r="H8743" t="s">
        <v>18</v>
      </c>
      <c r="I8743">
        <f t="shared" si="275"/>
        <v>10</v>
      </c>
      <c r="J8743">
        <f t="shared" si="274"/>
        <v>1</v>
      </c>
    </row>
    <row r="8744" spans="1:10">
      <c r="A8744" t="s">
        <v>53</v>
      </c>
      <c r="B8744" s="57">
        <v>36806</v>
      </c>
      <c r="C8744">
        <v>2000</v>
      </c>
      <c r="D8744">
        <v>710</v>
      </c>
      <c r="E8744">
        <v>5346.41</v>
      </c>
      <c r="F8744">
        <v>45.14</v>
      </c>
      <c r="G8744">
        <v>630</v>
      </c>
      <c r="H8744" t="s">
        <v>18</v>
      </c>
      <c r="I8744">
        <f t="shared" si="275"/>
        <v>10</v>
      </c>
      <c r="J8744">
        <f t="shared" si="274"/>
        <v>1</v>
      </c>
    </row>
    <row r="8745" spans="1:10">
      <c r="A8745" t="s">
        <v>53</v>
      </c>
      <c r="B8745" s="57">
        <v>36806</v>
      </c>
      <c r="C8745">
        <v>2000</v>
      </c>
      <c r="D8745">
        <v>710</v>
      </c>
      <c r="E8745">
        <v>5346.41</v>
      </c>
      <c r="F8745">
        <v>4.84</v>
      </c>
      <c r="G8745">
        <v>640</v>
      </c>
      <c r="H8745" t="s">
        <v>18</v>
      </c>
      <c r="I8745">
        <f t="shared" si="275"/>
        <v>10</v>
      </c>
      <c r="J8745">
        <f t="shared" si="274"/>
        <v>1</v>
      </c>
    </row>
    <row r="8746" spans="1:10">
      <c r="A8746" t="s">
        <v>53</v>
      </c>
      <c r="B8746" s="57">
        <v>36806</v>
      </c>
      <c r="C8746">
        <v>2000</v>
      </c>
      <c r="D8746">
        <v>710</v>
      </c>
      <c r="E8746">
        <v>5346.41</v>
      </c>
      <c r="F8746">
        <v>52.9</v>
      </c>
      <c r="G8746">
        <v>650</v>
      </c>
      <c r="H8746" t="s">
        <v>18</v>
      </c>
      <c r="I8746">
        <f t="shared" si="275"/>
        <v>10</v>
      </c>
      <c r="J8746">
        <f t="shared" si="274"/>
        <v>1</v>
      </c>
    </row>
    <row r="8747" spans="1:10">
      <c r="A8747" t="s">
        <v>53</v>
      </c>
      <c r="B8747" s="57">
        <v>36806</v>
      </c>
      <c r="C8747">
        <v>2000</v>
      </c>
      <c r="D8747">
        <v>710</v>
      </c>
      <c r="E8747">
        <v>5346.41</v>
      </c>
      <c r="F8747">
        <v>96.39</v>
      </c>
      <c r="G8747">
        <v>659</v>
      </c>
      <c r="H8747" t="s">
        <v>55</v>
      </c>
      <c r="I8747">
        <f t="shared" si="275"/>
        <v>10</v>
      </c>
      <c r="J8747">
        <f t="shared" si="274"/>
        <v>1</v>
      </c>
    </row>
    <row r="8748" spans="1:10">
      <c r="A8748" t="s">
        <v>53</v>
      </c>
      <c r="B8748" s="57">
        <v>36806</v>
      </c>
      <c r="C8748">
        <v>2000</v>
      </c>
      <c r="D8748">
        <v>710</v>
      </c>
      <c r="E8748">
        <v>5421.41</v>
      </c>
      <c r="F8748">
        <v>8.1999999999999993</v>
      </c>
      <c r="G8748">
        <v>541</v>
      </c>
      <c r="H8748" t="s">
        <v>54</v>
      </c>
      <c r="I8748">
        <f t="shared" si="275"/>
        <v>10</v>
      </c>
      <c r="J8748">
        <f t="shared" si="274"/>
        <v>1</v>
      </c>
    </row>
    <row r="8749" spans="1:10">
      <c r="A8749" t="s">
        <v>53</v>
      </c>
      <c r="B8749" s="57">
        <v>36806</v>
      </c>
      <c r="C8749">
        <v>2000</v>
      </c>
      <c r="D8749">
        <v>710</v>
      </c>
      <c r="E8749">
        <v>6983.41</v>
      </c>
      <c r="F8749">
        <v>0.25</v>
      </c>
      <c r="G8749">
        <v>517</v>
      </c>
      <c r="H8749" t="s">
        <v>54</v>
      </c>
      <c r="I8749">
        <f t="shared" si="275"/>
        <v>10</v>
      </c>
      <c r="J8749">
        <f t="shared" si="274"/>
        <v>1</v>
      </c>
    </row>
    <row r="8750" spans="1:10">
      <c r="A8750" t="s">
        <v>53</v>
      </c>
      <c r="B8750" s="57">
        <v>36806</v>
      </c>
      <c r="C8750">
        <v>2000</v>
      </c>
      <c r="D8750">
        <v>710</v>
      </c>
      <c r="E8750">
        <v>6983.41</v>
      </c>
      <c r="F8750">
        <v>2.2599999999999998</v>
      </c>
      <c r="G8750">
        <v>518</v>
      </c>
      <c r="H8750" t="s">
        <v>54</v>
      </c>
      <c r="I8750">
        <f t="shared" si="275"/>
        <v>10</v>
      </c>
      <c r="J8750">
        <f t="shared" si="274"/>
        <v>1</v>
      </c>
    </row>
    <row r="8751" spans="1:10">
      <c r="A8751" t="s">
        <v>53</v>
      </c>
      <c r="B8751" s="57">
        <v>36806</v>
      </c>
      <c r="C8751">
        <v>2000</v>
      </c>
      <c r="D8751">
        <v>710</v>
      </c>
      <c r="E8751">
        <v>6983.41</v>
      </c>
      <c r="F8751">
        <v>1.1499999999999999</v>
      </c>
      <c r="G8751">
        <v>519</v>
      </c>
      <c r="H8751" t="s">
        <v>54</v>
      </c>
      <c r="I8751">
        <f t="shared" si="275"/>
        <v>10</v>
      </c>
      <c r="J8751">
        <f t="shared" si="274"/>
        <v>1</v>
      </c>
    </row>
    <row r="8752" spans="1:10">
      <c r="A8752" t="s">
        <v>53</v>
      </c>
      <c r="B8752" s="57">
        <v>36806</v>
      </c>
      <c r="C8752">
        <v>2000</v>
      </c>
      <c r="D8752">
        <v>710</v>
      </c>
      <c r="E8752">
        <v>6983.41</v>
      </c>
      <c r="F8752">
        <v>11.31</v>
      </c>
      <c r="G8752">
        <v>541</v>
      </c>
      <c r="H8752" t="s">
        <v>54</v>
      </c>
      <c r="I8752">
        <f t="shared" si="275"/>
        <v>10</v>
      </c>
      <c r="J8752">
        <f t="shared" si="274"/>
        <v>1</v>
      </c>
    </row>
    <row r="8753" spans="1:10">
      <c r="A8753" t="s">
        <v>53</v>
      </c>
      <c r="B8753" s="57">
        <v>36806</v>
      </c>
      <c r="C8753">
        <v>2000</v>
      </c>
      <c r="D8753">
        <v>710</v>
      </c>
      <c r="E8753">
        <v>6983.41</v>
      </c>
      <c r="F8753">
        <v>11.47</v>
      </c>
      <c r="G8753">
        <v>542</v>
      </c>
      <c r="H8753" t="s">
        <v>54</v>
      </c>
      <c r="I8753">
        <f t="shared" si="275"/>
        <v>10</v>
      </c>
      <c r="J8753">
        <f t="shared" si="274"/>
        <v>1</v>
      </c>
    </row>
    <row r="8754" spans="1:10">
      <c r="A8754" t="s">
        <v>53</v>
      </c>
      <c r="B8754" s="57">
        <v>36806</v>
      </c>
      <c r="C8754">
        <v>2000</v>
      </c>
      <c r="D8754">
        <v>710</v>
      </c>
      <c r="F8754">
        <v>0.23</v>
      </c>
      <c r="G8754">
        <v>509</v>
      </c>
      <c r="H8754" t="s">
        <v>54</v>
      </c>
      <c r="I8754">
        <f t="shared" si="275"/>
        <v>10</v>
      </c>
      <c r="J8754">
        <f t="shared" si="274"/>
        <v>1</v>
      </c>
    </row>
    <row r="8755" spans="1:10">
      <c r="A8755" t="s">
        <v>53</v>
      </c>
      <c r="B8755" s="57">
        <v>36806</v>
      </c>
      <c r="C8755">
        <v>2000</v>
      </c>
      <c r="D8755">
        <v>710</v>
      </c>
      <c r="F8755">
        <v>0</v>
      </c>
      <c r="G8755">
        <v>513</v>
      </c>
      <c r="H8755" t="s">
        <v>54</v>
      </c>
      <c r="I8755">
        <f t="shared" si="275"/>
        <v>10</v>
      </c>
      <c r="J8755">
        <f t="shared" si="274"/>
        <v>1</v>
      </c>
    </row>
    <row r="8756" spans="1:10">
      <c r="A8756" t="s">
        <v>53</v>
      </c>
      <c r="B8756" s="57">
        <v>36806</v>
      </c>
      <c r="C8756">
        <v>2000</v>
      </c>
      <c r="D8756">
        <v>710</v>
      </c>
      <c r="F8756">
        <v>3.49</v>
      </c>
      <c r="G8756">
        <v>517</v>
      </c>
      <c r="H8756" t="s">
        <v>54</v>
      </c>
      <c r="I8756">
        <f t="shared" si="275"/>
        <v>10</v>
      </c>
      <c r="J8756">
        <f t="shared" si="274"/>
        <v>1</v>
      </c>
    </row>
    <row r="8757" spans="1:10">
      <c r="A8757" t="s">
        <v>53</v>
      </c>
      <c r="B8757" s="57">
        <v>36806</v>
      </c>
      <c r="C8757">
        <v>2000</v>
      </c>
      <c r="D8757">
        <v>710</v>
      </c>
      <c r="F8757">
        <v>0.38</v>
      </c>
      <c r="G8757">
        <v>519</v>
      </c>
      <c r="H8757" t="s">
        <v>54</v>
      </c>
      <c r="I8757">
        <f t="shared" si="275"/>
        <v>10</v>
      </c>
      <c r="J8757">
        <f t="shared" si="274"/>
        <v>1</v>
      </c>
    </row>
    <row r="8758" spans="1:10">
      <c r="A8758" t="s">
        <v>53</v>
      </c>
      <c r="B8758" s="57">
        <v>36806</v>
      </c>
      <c r="C8758">
        <v>2000</v>
      </c>
      <c r="D8758">
        <v>710</v>
      </c>
      <c r="F8758">
        <v>0.01</v>
      </c>
      <c r="G8758">
        <v>521</v>
      </c>
      <c r="H8758" t="s">
        <v>54</v>
      </c>
      <c r="I8758">
        <f t="shared" si="275"/>
        <v>10</v>
      </c>
      <c r="J8758">
        <f t="shared" si="274"/>
        <v>1</v>
      </c>
    </row>
    <row r="8759" spans="1:10">
      <c r="A8759" t="s">
        <v>53</v>
      </c>
      <c r="B8759" s="57">
        <v>36806</v>
      </c>
      <c r="C8759">
        <v>2000</v>
      </c>
      <c r="D8759">
        <v>710</v>
      </c>
      <c r="F8759">
        <v>0.37</v>
      </c>
      <c r="G8759">
        <v>541</v>
      </c>
      <c r="H8759" t="s">
        <v>54</v>
      </c>
      <c r="I8759">
        <f t="shared" si="275"/>
        <v>10</v>
      </c>
      <c r="J8759">
        <f t="shared" si="274"/>
        <v>1</v>
      </c>
    </row>
    <row r="8760" spans="1:10">
      <c r="A8760" t="s">
        <v>53</v>
      </c>
      <c r="B8760" s="57">
        <v>36806</v>
      </c>
      <c r="C8760">
        <v>2000</v>
      </c>
      <c r="D8760">
        <v>710</v>
      </c>
      <c r="F8760">
        <v>0.18</v>
      </c>
      <c r="G8760">
        <v>542</v>
      </c>
      <c r="H8760" t="s">
        <v>54</v>
      </c>
      <c r="I8760">
        <f t="shared" si="275"/>
        <v>10</v>
      </c>
      <c r="J8760">
        <f t="shared" si="274"/>
        <v>1</v>
      </c>
    </row>
    <row r="8761" spans="1:10">
      <c r="A8761" t="s">
        <v>53</v>
      </c>
      <c r="B8761" s="57">
        <v>36806</v>
      </c>
      <c r="C8761">
        <v>2000</v>
      </c>
      <c r="D8761">
        <v>710</v>
      </c>
      <c r="F8761">
        <v>1.37</v>
      </c>
      <c r="G8761">
        <v>610</v>
      </c>
      <c r="H8761" t="s">
        <v>18</v>
      </c>
      <c r="I8761">
        <f t="shared" si="275"/>
        <v>10</v>
      </c>
      <c r="J8761">
        <f t="shared" si="274"/>
        <v>1</v>
      </c>
    </row>
    <row r="8762" spans="1:10">
      <c r="A8762" t="s">
        <v>53</v>
      </c>
      <c r="B8762" s="57">
        <v>36806</v>
      </c>
      <c r="C8762">
        <v>2000</v>
      </c>
      <c r="D8762">
        <v>710</v>
      </c>
      <c r="F8762">
        <v>5.12</v>
      </c>
      <c r="G8762">
        <v>620</v>
      </c>
      <c r="H8762" t="s">
        <v>18</v>
      </c>
      <c r="I8762">
        <f t="shared" si="275"/>
        <v>10</v>
      </c>
      <c r="J8762">
        <f t="shared" si="274"/>
        <v>1</v>
      </c>
    </row>
    <row r="8763" spans="1:10">
      <c r="A8763" t="s">
        <v>53</v>
      </c>
      <c r="B8763" s="57">
        <v>36806</v>
      </c>
      <c r="C8763">
        <v>2000</v>
      </c>
      <c r="D8763">
        <v>710</v>
      </c>
      <c r="F8763">
        <v>6.67</v>
      </c>
      <c r="G8763">
        <v>630</v>
      </c>
      <c r="H8763" t="s">
        <v>18</v>
      </c>
      <c r="I8763">
        <f t="shared" si="275"/>
        <v>10</v>
      </c>
      <c r="J8763">
        <f t="shared" si="274"/>
        <v>1</v>
      </c>
    </row>
    <row r="8764" spans="1:10">
      <c r="A8764" t="s">
        <v>53</v>
      </c>
      <c r="B8764" s="57">
        <v>36806</v>
      </c>
      <c r="C8764">
        <v>2000</v>
      </c>
      <c r="D8764">
        <v>710</v>
      </c>
      <c r="F8764">
        <v>0.27</v>
      </c>
      <c r="G8764">
        <v>640</v>
      </c>
      <c r="H8764" t="s">
        <v>18</v>
      </c>
      <c r="I8764">
        <f t="shared" si="275"/>
        <v>10</v>
      </c>
      <c r="J8764">
        <f t="shared" si="274"/>
        <v>1</v>
      </c>
    </row>
    <row r="8765" spans="1:10">
      <c r="A8765" t="s">
        <v>53</v>
      </c>
      <c r="B8765" s="57">
        <v>36806</v>
      </c>
      <c r="C8765">
        <v>2000</v>
      </c>
      <c r="D8765">
        <v>710</v>
      </c>
      <c r="F8765">
        <v>2.08</v>
      </c>
      <c r="G8765">
        <v>650</v>
      </c>
      <c r="H8765" t="s">
        <v>18</v>
      </c>
      <c r="I8765">
        <f t="shared" si="275"/>
        <v>10</v>
      </c>
      <c r="J8765">
        <f t="shared" si="274"/>
        <v>1</v>
      </c>
    </row>
    <row r="8766" spans="1:10">
      <c r="A8766" t="s">
        <v>53</v>
      </c>
      <c r="B8766" s="57">
        <v>36806</v>
      </c>
      <c r="C8766">
        <v>2000</v>
      </c>
      <c r="D8766">
        <v>710</v>
      </c>
      <c r="F8766">
        <v>0.11</v>
      </c>
      <c r="G8766">
        <v>659</v>
      </c>
      <c r="H8766" t="s">
        <v>55</v>
      </c>
      <c r="I8766">
        <f t="shared" si="275"/>
        <v>10</v>
      </c>
      <c r="J8766">
        <f t="shared" si="274"/>
        <v>1</v>
      </c>
    </row>
    <row r="8767" spans="1:10">
      <c r="A8767" t="s">
        <v>53</v>
      </c>
      <c r="B8767" s="57">
        <v>36813</v>
      </c>
      <c r="C8767">
        <v>2000</v>
      </c>
      <c r="D8767">
        <v>710</v>
      </c>
      <c r="E8767">
        <v>5346.41</v>
      </c>
      <c r="F8767">
        <v>6.08</v>
      </c>
      <c r="G8767">
        <v>610</v>
      </c>
      <c r="H8767" t="s">
        <v>18</v>
      </c>
      <c r="I8767">
        <f t="shared" si="275"/>
        <v>10</v>
      </c>
      <c r="J8767">
        <f t="shared" si="274"/>
        <v>1</v>
      </c>
    </row>
    <row r="8768" spans="1:10">
      <c r="A8768" t="s">
        <v>53</v>
      </c>
      <c r="B8768" s="57">
        <v>36813</v>
      </c>
      <c r="C8768">
        <v>2000</v>
      </c>
      <c r="D8768">
        <v>710</v>
      </c>
      <c r="E8768">
        <v>5346.41</v>
      </c>
      <c r="F8768">
        <v>0.9</v>
      </c>
      <c r="G8768">
        <v>620</v>
      </c>
      <c r="H8768" t="s">
        <v>18</v>
      </c>
      <c r="I8768">
        <f t="shared" si="275"/>
        <v>10</v>
      </c>
      <c r="J8768">
        <f t="shared" si="274"/>
        <v>1</v>
      </c>
    </row>
    <row r="8769" spans="1:10">
      <c r="A8769" t="s">
        <v>53</v>
      </c>
      <c r="B8769" s="57">
        <v>36813</v>
      </c>
      <c r="C8769">
        <v>2000</v>
      </c>
      <c r="D8769">
        <v>710</v>
      </c>
      <c r="E8769">
        <v>5346.41</v>
      </c>
      <c r="F8769">
        <v>18.59</v>
      </c>
      <c r="G8769">
        <v>630</v>
      </c>
      <c r="H8769" t="s">
        <v>18</v>
      </c>
      <c r="I8769">
        <f t="shared" si="275"/>
        <v>10</v>
      </c>
      <c r="J8769">
        <f t="shared" si="274"/>
        <v>1</v>
      </c>
    </row>
    <row r="8770" spans="1:10">
      <c r="A8770" t="s">
        <v>53</v>
      </c>
      <c r="B8770" s="57">
        <v>36813</v>
      </c>
      <c r="C8770">
        <v>2000</v>
      </c>
      <c r="D8770">
        <v>710</v>
      </c>
      <c r="E8770">
        <v>5346.41</v>
      </c>
      <c r="F8770">
        <v>27.75</v>
      </c>
      <c r="G8770">
        <v>640</v>
      </c>
      <c r="H8770" t="s">
        <v>18</v>
      </c>
      <c r="I8770">
        <f t="shared" si="275"/>
        <v>10</v>
      </c>
      <c r="J8770">
        <f t="shared" si="274"/>
        <v>1</v>
      </c>
    </row>
    <row r="8771" spans="1:10">
      <c r="A8771" t="s">
        <v>53</v>
      </c>
      <c r="B8771" s="57">
        <v>36813</v>
      </c>
      <c r="C8771">
        <v>2000</v>
      </c>
      <c r="D8771">
        <v>710</v>
      </c>
      <c r="E8771">
        <v>5346.41</v>
      </c>
      <c r="F8771">
        <v>20.100000000000001</v>
      </c>
      <c r="G8771">
        <v>650</v>
      </c>
      <c r="H8771" t="s">
        <v>18</v>
      </c>
      <c r="I8771">
        <f t="shared" si="275"/>
        <v>10</v>
      </c>
      <c r="J8771">
        <f t="shared" ref="J8771:J8834" si="276">IF(I8771&lt;7,0,1)</f>
        <v>1</v>
      </c>
    </row>
    <row r="8772" spans="1:10">
      <c r="A8772" t="s">
        <v>53</v>
      </c>
      <c r="B8772" s="57">
        <v>36813</v>
      </c>
      <c r="C8772">
        <v>2000</v>
      </c>
      <c r="D8772">
        <v>710</v>
      </c>
      <c r="E8772">
        <v>5346.41</v>
      </c>
      <c r="F8772">
        <v>77.86</v>
      </c>
      <c r="G8772">
        <v>659</v>
      </c>
      <c r="H8772" t="s">
        <v>55</v>
      </c>
      <c r="I8772">
        <f t="shared" si="275"/>
        <v>10</v>
      </c>
      <c r="J8772">
        <f t="shared" si="276"/>
        <v>1</v>
      </c>
    </row>
    <row r="8773" spans="1:10">
      <c r="A8773" t="s">
        <v>53</v>
      </c>
      <c r="B8773" s="57">
        <v>36813</v>
      </c>
      <c r="C8773">
        <v>2000</v>
      </c>
      <c r="D8773">
        <v>710</v>
      </c>
      <c r="E8773">
        <v>5421.41</v>
      </c>
      <c r="F8773">
        <v>0.03</v>
      </c>
      <c r="G8773">
        <v>517</v>
      </c>
      <c r="H8773" t="s">
        <v>54</v>
      </c>
      <c r="I8773">
        <f t="shared" si="275"/>
        <v>10</v>
      </c>
      <c r="J8773">
        <f t="shared" si="276"/>
        <v>1</v>
      </c>
    </row>
    <row r="8774" spans="1:10">
      <c r="A8774" t="s">
        <v>53</v>
      </c>
      <c r="B8774" s="57">
        <v>36813</v>
      </c>
      <c r="C8774">
        <v>2000</v>
      </c>
      <c r="D8774">
        <v>710</v>
      </c>
      <c r="E8774">
        <v>5421.41</v>
      </c>
      <c r="F8774">
        <v>5.44</v>
      </c>
      <c r="G8774">
        <v>541</v>
      </c>
      <c r="H8774" t="s">
        <v>54</v>
      </c>
      <c r="I8774">
        <f t="shared" si="275"/>
        <v>10</v>
      </c>
      <c r="J8774">
        <f t="shared" si="276"/>
        <v>1</v>
      </c>
    </row>
    <row r="8775" spans="1:10">
      <c r="A8775" t="s">
        <v>53</v>
      </c>
      <c r="B8775" s="57">
        <v>36813</v>
      </c>
      <c r="C8775">
        <v>2000</v>
      </c>
      <c r="D8775">
        <v>710</v>
      </c>
      <c r="E8775">
        <v>6983.41</v>
      </c>
      <c r="F8775">
        <v>1.93</v>
      </c>
      <c r="G8775">
        <v>521</v>
      </c>
      <c r="H8775" t="s">
        <v>54</v>
      </c>
      <c r="I8775">
        <f t="shared" si="275"/>
        <v>10</v>
      </c>
      <c r="J8775">
        <f t="shared" si="276"/>
        <v>1</v>
      </c>
    </row>
    <row r="8776" spans="1:10">
      <c r="A8776" t="s">
        <v>53</v>
      </c>
      <c r="B8776" s="57">
        <v>36813</v>
      </c>
      <c r="C8776">
        <v>2000</v>
      </c>
      <c r="D8776">
        <v>710</v>
      </c>
      <c r="E8776">
        <v>6983.41</v>
      </c>
      <c r="F8776">
        <v>12.84</v>
      </c>
      <c r="G8776">
        <v>541</v>
      </c>
      <c r="H8776" t="s">
        <v>54</v>
      </c>
      <c r="I8776">
        <f t="shared" si="275"/>
        <v>10</v>
      </c>
      <c r="J8776">
        <f t="shared" si="276"/>
        <v>1</v>
      </c>
    </row>
    <row r="8777" spans="1:10">
      <c r="A8777" t="s">
        <v>53</v>
      </c>
      <c r="B8777" s="57">
        <v>36813</v>
      </c>
      <c r="C8777">
        <v>2000</v>
      </c>
      <c r="D8777">
        <v>710</v>
      </c>
      <c r="E8777">
        <v>6983.41</v>
      </c>
      <c r="F8777">
        <v>6.16</v>
      </c>
      <c r="G8777">
        <v>542</v>
      </c>
      <c r="H8777" t="s">
        <v>54</v>
      </c>
      <c r="I8777">
        <f t="shared" si="275"/>
        <v>10</v>
      </c>
      <c r="J8777">
        <f t="shared" si="276"/>
        <v>1</v>
      </c>
    </row>
    <row r="8778" spans="1:10">
      <c r="A8778" t="s">
        <v>53</v>
      </c>
      <c r="B8778" s="57">
        <v>36813</v>
      </c>
      <c r="C8778">
        <v>2000</v>
      </c>
      <c r="D8778">
        <v>710</v>
      </c>
      <c r="F8778">
        <v>0.04</v>
      </c>
      <c r="G8778">
        <v>509</v>
      </c>
      <c r="H8778" t="s">
        <v>54</v>
      </c>
      <c r="I8778">
        <f t="shared" si="275"/>
        <v>10</v>
      </c>
      <c r="J8778">
        <f t="shared" si="276"/>
        <v>1</v>
      </c>
    </row>
    <row r="8779" spans="1:10">
      <c r="A8779" t="s">
        <v>53</v>
      </c>
      <c r="B8779" s="57">
        <v>36813</v>
      </c>
      <c r="C8779">
        <v>2000</v>
      </c>
      <c r="D8779">
        <v>710</v>
      </c>
      <c r="F8779">
        <v>1.07</v>
      </c>
      <c r="G8779">
        <v>517</v>
      </c>
      <c r="H8779" t="s">
        <v>54</v>
      </c>
      <c r="I8779">
        <f t="shared" si="275"/>
        <v>10</v>
      </c>
      <c r="J8779">
        <f t="shared" si="276"/>
        <v>1</v>
      </c>
    </row>
    <row r="8780" spans="1:10">
      <c r="A8780" t="s">
        <v>53</v>
      </c>
      <c r="B8780" s="57">
        <v>36813</v>
      </c>
      <c r="C8780">
        <v>2000</v>
      </c>
      <c r="D8780">
        <v>710</v>
      </c>
      <c r="F8780">
        <v>1.26</v>
      </c>
      <c r="G8780">
        <v>519</v>
      </c>
      <c r="H8780" t="s">
        <v>54</v>
      </c>
      <c r="I8780">
        <f t="shared" si="275"/>
        <v>10</v>
      </c>
      <c r="J8780">
        <f t="shared" si="276"/>
        <v>1</v>
      </c>
    </row>
    <row r="8781" spans="1:10">
      <c r="A8781" t="s">
        <v>53</v>
      </c>
      <c r="B8781" s="57">
        <v>36813</v>
      </c>
      <c r="C8781">
        <v>2000</v>
      </c>
      <c r="D8781">
        <v>710</v>
      </c>
      <c r="F8781">
        <v>0.03</v>
      </c>
      <c r="G8781">
        <v>521</v>
      </c>
      <c r="H8781" t="s">
        <v>54</v>
      </c>
      <c r="I8781">
        <f t="shared" si="275"/>
        <v>10</v>
      </c>
      <c r="J8781">
        <f t="shared" si="276"/>
        <v>1</v>
      </c>
    </row>
    <row r="8782" spans="1:10">
      <c r="A8782" t="s">
        <v>53</v>
      </c>
      <c r="B8782" s="57">
        <v>36813</v>
      </c>
      <c r="C8782">
        <v>2000</v>
      </c>
      <c r="D8782">
        <v>710</v>
      </c>
      <c r="F8782">
        <v>0.01</v>
      </c>
      <c r="G8782">
        <v>523</v>
      </c>
      <c r="H8782" t="s">
        <v>54</v>
      </c>
      <c r="I8782">
        <f t="shared" si="275"/>
        <v>10</v>
      </c>
      <c r="J8782">
        <f t="shared" si="276"/>
        <v>1</v>
      </c>
    </row>
    <row r="8783" spans="1:10">
      <c r="A8783" t="s">
        <v>53</v>
      </c>
      <c r="B8783" s="57">
        <v>36813</v>
      </c>
      <c r="C8783">
        <v>2000</v>
      </c>
      <c r="D8783">
        <v>710</v>
      </c>
      <c r="F8783">
        <v>0.23</v>
      </c>
      <c r="G8783">
        <v>541</v>
      </c>
      <c r="H8783" t="s">
        <v>54</v>
      </c>
      <c r="I8783">
        <f t="shared" si="275"/>
        <v>10</v>
      </c>
      <c r="J8783">
        <f t="shared" si="276"/>
        <v>1</v>
      </c>
    </row>
    <row r="8784" spans="1:10">
      <c r="A8784" t="s">
        <v>53</v>
      </c>
      <c r="B8784" s="57">
        <v>36813</v>
      </c>
      <c r="C8784">
        <v>2000</v>
      </c>
      <c r="D8784">
        <v>710</v>
      </c>
      <c r="F8784">
        <v>0.17</v>
      </c>
      <c r="G8784">
        <v>542</v>
      </c>
      <c r="H8784" t="s">
        <v>54</v>
      </c>
      <c r="I8784">
        <f t="shared" si="275"/>
        <v>10</v>
      </c>
      <c r="J8784">
        <f t="shared" si="276"/>
        <v>1</v>
      </c>
    </row>
    <row r="8785" spans="1:10">
      <c r="A8785" t="s">
        <v>53</v>
      </c>
      <c r="B8785" s="57">
        <v>36813</v>
      </c>
      <c r="C8785">
        <v>2000</v>
      </c>
      <c r="D8785">
        <v>710</v>
      </c>
      <c r="F8785">
        <v>4.62</v>
      </c>
      <c r="G8785">
        <v>610</v>
      </c>
      <c r="H8785" t="s">
        <v>18</v>
      </c>
      <c r="I8785">
        <f t="shared" si="275"/>
        <v>10</v>
      </c>
      <c r="J8785">
        <f t="shared" si="276"/>
        <v>1</v>
      </c>
    </row>
    <row r="8786" spans="1:10">
      <c r="A8786" t="s">
        <v>53</v>
      </c>
      <c r="B8786" s="57">
        <v>36813</v>
      </c>
      <c r="C8786">
        <v>2000</v>
      </c>
      <c r="D8786">
        <v>710</v>
      </c>
      <c r="F8786">
        <v>0.02</v>
      </c>
      <c r="G8786">
        <v>620</v>
      </c>
      <c r="H8786" t="s">
        <v>18</v>
      </c>
      <c r="I8786">
        <f t="shared" si="275"/>
        <v>10</v>
      </c>
      <c r="J8786">
        <f t="shared" si="276"/>
        <v>1</v>
      </c>
    </row>
    <row r="8787" spans="1:10">
      <c r="A8787" t="s">
        <v>53</v>
      </c>
      <c r="B8787" s="57">
        <v>36813</v>
      </c>
      <c r="C8787">
        <v>2000</v>
      </c>
      <c r="D8787">
        <v>710</v>
      </c>
      <c r="F8787">
        <v>8.1</v>
      </c>
      <c r="G8787">
        <v>630</v>
      </c>
      <c r="H8787" t="s">
        <v>18</v>
      </c>
      <c r="I8787">
        <f t="shared" si="275"/>
        <v>10</v>
      </c>
      <c r="J8787">
        <f t="shared" si="276"/>
        <v>1</v>
      </c>
    </row>
    <row r="8788" spans="1:10">
      <c r="A8788" t="s">
        <v>53</v>
      </c>
      <c r="B8788" s="57">
        <v>36813</v>
      </c>
      <c r="C8788">
        <v>2000</v>
      </c>
      <c r="D8788">
        <v>710</v>
      </c>
      <c r="F8788">
        <v>0.54</v>
      </c>
      <c r="G8788">
        <v>640</v>
      </c>
      <c r="H8788" t="s">
        <v>18</v>
      </c>
      <c r="I8788">
        <f t="shared" si="275"/>
        <v>10</v>
      </c>
      <c r="J8788">
        <f t="shared" si="276"/>
        <v>1</v>
      </c>
    </row>
    <row r="8789" spans="1:10">
      <c r="A8789" t="s">
        <v>53</v>
      </c>
      <c r="B8789" s="57">
        <v>36813</v>
      </c>
      <c r="C8789">
        <v>2000</v>
      </c>
      <c r="D8789">
        <v>710</v>
      </c>
      <c r="F8789">
        <v>0.41</v>
      </c>
      <c r="G8789">
        <v>650</v>
      </c>
      <c r="H8789" t="s">
        <v>18</v>
      </c>
      <c r="I8789">
        <f t="shared" si="275"/>
        <v>10</v>
      </c>
      <c r="J8789">
        <f t="shared" si="276"/>
        <v>1</v>
      </c>
    </row>
    <row r="8790" spans="1:10">
      <c r="A8790" t="s">
        <v>53</v>
      </c>
      <c r="B8790" s="57">
        <v>36813</v>
      </c>
      <c r="C8790">
        <v>2000</v>
      </c>
      <c r="D8790">
        <v>710</v>
      </c>
      <c r="F8790">
        <v>1.02</v>
      </c>
      <c r="G8790">
        <v>659</v>
      </c>
      <c r="H8790" t="s">
        <v>55</v>
      </c>
      <c r="I8790">
        <f t="shared" si="275"/>
        <v>10</v>
      </c>
      <c r="J8790">
        <f t="shared" si="276"/>
        <v>1</v>
      </c>
    </row>
    <row r="8791" spans="1:10">
      <c r="A8791" t="s">
        <v>53</v>
      </c>
      <c r="B8791" s="57">
        <v>36820</v>
      </c>
      <c r="C8791">
        <v>2000</v>
      </c>
      <c r="D8791">
        <v>710</v>
      </c>
      <c r="E8791">
        <v>5146.1499999999996</v>
      </c>
      <c r="F8791">
        <v>0.94</v>
      </c>
      <c r="G8791">
        <v>610</v>
      </c>
      <c r="H8791" t="s">
        <v>18</v>
      </c>
      <c r="I8791">
        <f t="shared" si="275"/>
        <v>10</v>
      </c>
      <c r="J8791">
        <f t="shared" si="276"/>
        <v>1</v>
      </c>
    </row>
    <row r="8792" spans="1:10">
      <c r="A8792" t="s">
        <v>53</v>
      </c>
      <c r="B8792" s="57">
        <v>36820</v>
      </c>
      <c r="C8792">
        <v>2000</v>
      </c>
      <c r="D8792">
        <v>710</v>
      </c>
      <c r="E8792">
        <v>5346.41</v>
      </c>
      <c r="F8792">
        <v>0.47</v>
      </c>
      <c r="G8792">
        <v>610</v>
      </c>
      <c r="H8792" t="s">
        <v>18</v>
      </c>
      <c r="I8792">
        <f t="shared" si="275"/>
        <v>10</v>
      </c>
      <c r="J8792">
        <f t="shared" si="276"/>
        <v>1</v>
      </c>
    </row>
    <row r="8793" spans="1:10">
      <c r="A8793" t="s">
        <v>53</v>
      </c>
      <c r="B8793" s="57">
        <v>36820</v>
      </c>
      <c r="C8793">
        <v>2000</v>
      </c>
      <c r="D8793">
        <v>710</v>
      </c>
      <c r="E8793">
        <v>5346.41</v>
      </c>
      <c r="F8793">
        <v>2.74</v>
      </c>
      <c r="G8793">
        <v>620</v>
      </c>
      <c r="H8793" t="s">
        <v>18</v>
      </c>
      <c r="I8793">
        <f t="shared" si="275"/>
        <v>10</v>
      </c>
      <c r="J8793">
        <f t="shared" si="276"/>
        <v>1</v>
      </c>
    </row>
    <row r="8794" spans="1:10">
      <c r="A8794" t="s">
        <v>53</v>
      </c>
      <c r="B8794" s="57">
        <v>36820</v>
      </c>
      <c r="C8794">
        <v>2000</v>
      </c>
      <c r="D8794">
        <v>710</v>
      </c>
      <c r="E8794">
        <v>5346.41</v>
      </c>
      <c r="F8794">
        <v>37.83</v>
      </c>
      <c r="G8794">
        <v>630</v>
      </c>
      <c r="H8794" t="s">
        <v>18</v>
      </c>
      <c r="I8794">
        <f t="shared" si="275"/>
        <v>10</v>
      </c>
      <c r="J8794">
        <f t="shared" si="276"/>
        <v>1</v>
      </c>
    </row>
    <row r="8795" spans="1:10">
      <c r="A8795" t="s">
        <v>53</v>
      </c>
      <c r="B8795" s="57">
        <v>36820</v>
      </c>
      <c r="C8795">
        <v>2000</v>
      </c>
      <c r="D8795">
        <v>710</v>
      </c>
      <c r="E8795">
        <v>5346.41</v>
      </c>
      <c r="F8795">
        <v>44.57</v>
      </c>
      <c r="G8795">
        <v>640</v>
      </c>
      <c r="H8795" t="s">
        <v>18</v>
      </c>
      <c r="I8795">
        <f t="shared" si="275"/>
        <v>10</v>
      </c>
      <c r="J8795">
        <f t="shared" si="276"/>
        <v>1</v>
      </c>
    </row>
    <row r="8796" spans="1:10">
      <c r="A8796" t="s">
        <v>53</v>
      </c>
      <c r="B8796" s="57">
        <v>36820</v>
      </c>
      <c r="C8796">
        <v>2000</v>
      </c>
      <c r="D8796">
        <v>710</v>
      </c>
      <c r="E8796">
        <v>5346.41</v>
      </c>
      <c r="F8796">
        <v>52.81</v>
      </c>
      <c r="G8796">
        <v>650</v>
      </c>
      <c r="H8796" t="s">
        <v>18</v>
      </c>
      <c r="I8796">
        <f t="shared" si="275"/>
        <v>10</v>
      </c>
      <c r="J8796">
        <f t="shared" si="276"/>
        <v>1</v>
      </c>
    </row>
    <row r="8797" spans="1:10">
      <c r="A8797" t="s">
        <v>53</v>
      </c>
      <c r="B8797" s="57">
        <v>36820</v>
      </c>
      <c r="C8797">
        <v>2000</v>
      </c>
      <c r="D8797">
        <v>710</v>
      </c>
      <c r="E8797">
        <v>5346.41</v>
      </c>
      <c r="F8797">
        <v>58.87</v>
      </c>
      <c r="G8797">
        <v>659</v>
      </c>
      <c r="H8797" t="s">
        <v>55</v>
      </c>
      <c r="I8797">
        <f t="shared" si="275"/>
        <v>10</v>
      </c>
      <c r="J8797">
        <f t="shared" si="276"/>
        <v>1</v>
      </c>
    </row>
    <row r="8798" spans="1:10">
      <c r="A8798" t="s">
        <v>53</v>
      </c>
      <c r="B8798" s="57">
        <v>36820</v>
      </c>
      <c r="C8798">
        <v>2000</v>
      </c>
      <c r="D8798">
        <v>710</v>
      </c>
      <c r="E8798">
        <v>5421.41</v>
      </c>
      <c r="F8798">
        <v>3.35</v>
      </c>
      <c r="G8798">
        <v>517</v>
      </c>
      <c r="H8798" t="s">
        <v>54</v>
      </c>
      <c r="I8798">
        <f t="shared" si="275"/>
        <v>10</v>
      </c>
      <c r="J8798">
        <f t="shared" si="276"/>
        <v>1</v>
      </c>
    </row>
    <row r="8799" spans="1:10">
      <c r="A8799" t="s">
        <v>53</v>
      </c>
      <c r="B8799" s="57">
        <v>36820</v>
      </c>
      <c r="C8799">
        <v>2000</v>
      </c>
      <c r="D8799">
        <v>710</v>
      </c>
      <c r="E8799">
        <v>6983.41</v>
      </c>
      <c r="F8799">
        <v>2.54</v>
      </c>
      <c r="G8799">
        <v>518</v>
      </c>
      <c r="H8799" t="s">
        <v>54</v>
      </c>
      <c r="I8799">
        <f t="shared" si="275"/>
        <v>10</v>
      </c>
      <c r="J8799">
        <f t="shared" si="276"/>
        <v>1</v>
      </c>
    </row>
    <row r="8800" spans="1:10">
      <c r="A8800" t="s">
        <v>53</v>
      </c>
      <c r="B8800" s="57">
        <v>36820</v>
      </c>
      <c r="C8800">
        <v>2000</v>
      </c>
      <c r="D8800">
        <v>710</v>
      </c>
      <c r="E8800">
        <v>6983.41</v>
      </c>
      <c r="F8800">
        <v>4.93</v>
      </c>
      <c r="G8800">
        <v>519</v>
      </c>
      <c r="H8800" t="s">
        <v>54</v>
      </c>
      <c r="I8800">
        <f t="shared" si="275"/>
        <v>10</v>
      </c>
      <c r="J8800">
        <f t="shared" si="276"/>
        <v>1</v>
      </c>
    </row>
    <row r="8801" spans="1:10">
      <c r="A8801" t="s">
        <v>53</v>
      </c>
      <c r="B8801" s="57">
        <v>36820</v>
      </c>
      <c r="C8801">
        <v>2000</v>
      </c>
      <c r="D8801">
        <v>710</v>
      </c>
      <c r="E8801">
        <v>6983.41</v>
      </c>
      <c r="F8801">
        <v>2.06</v>
      </c>
      <c r="G8801">
        <v>541</v>
      </c>
      <c r="H8801" t="s">
        <v>54</v>
      </c>
      <c r="I8801">
        <f t="shared" si="275"/>
        <v>10</v>
      </c>
      <c r="J8801">
        <f t="shared" si="276"/>
        <v>1</v>
      </c>
    </row>
    <row r="8802" spans="1:10">
      <c r="A8802" t="s">
        <v>53</v>
      </c>
      <c r="B8802" s="57">
        <v>36820</v>
      </c>
      <c r="C8802">
        <v>2000</v>
      </c>
      <c r="D8802">
        <v>710</v>
      </c>
      <c r="E8802">
        <v>6983.41</v>
      </c>
      <c r="F8802">
        <v>1.48</v>
      </c>
      <c r="G8802">
        <v>542</v>
      </c>
      <c r="H8802" t="s">
        <v>54</v>
      </c>
      <c r="I8802">
        <f t="shared" si="275"/>
        <v>10</v>
      </c>
      <c r="J8802">
        <f t="shared" si="276"/>
        <v>1</v>
      </c>
    </row>
    <row r="8803" spans="1:10">
      <c r="A8803" t="s">
        <v>53</v>
      </c>
      <c r="B8803" s="57">
        <v>36820</v>
      </c>
      <c r="C8803">
        <v>2000</v>
      </c>
      <c r="D8803">
        <v>710</v>
      </c>
      <c r="F8803">
        <v>0.17</v>
      </c>
      <c r="G8803">
        <v>509</v>
      </c>
      <c r="H8803" t="s">
        <v>54</v>
      </c>
      <c r="I8803">
        <f t="shared" si="275"/>
        <v>10</v>
      </c>
      <c r="J8803">
        <f t="shared" si="276"/>
        <v>1</v>
      </c>
    </row>
    <row r="8804" spans="1:10">
      <c r="A8804" t="s">
        <v>53</v>
      </c>
      <c r="B8804" s="57">
        <v>36820</v>
      </c>
      <c r="C8804">
        <v>2000</v>
      </c>
      <c r="D8804">
        <v>710</v>
      </c>
      <c r="F8804">
        <v>3.85</v>
      </c>
      <c r="G8804">
        <v>517</v>
      </c>
      <c r="H8804" t="s">
        <v>54</v>
      </c>
      <c r="I8804">
        <f t="shared" si="275"/>
        <v>10</v>
      </c>
      <c r="J8804">
        <f t="shared" si="276"/>
        <v>1</v>
      </c>
    </row>
    <row r="8805" spans="1:10">
      <c r="A8805" t="s">
        <v>53</v>
      </c>
      <c r="B8805" s="57">
        <v>36820</v>
      </c>
      <c r="C8805">
        <v>2000</v>
      </c>
      <c r="D8805">
        <v>710</v>
      </c>
      <c r="F8805">
        <v>0.1</v>
      </c>
      <c r="G8805">
        <v>518</v>
      </c>
      <c r="H8805" t="s">
        <v>54</v>
      </c>
      <c r="I8805">
        <f t="shared" si="275"/>
        <v>10</v>
      </c>
      <c r="J8805">
        <f t="shared" si="276"/>
        <v>1</v>
      </c>
    </row>
    <row r="8806" spans="1:10">
      <c r="A8806" t="s">
        <v>53</v>
      </c>
      <c r="B8806" s="57">
        <v>36820</v>
      </c>
      <c r="C8806">
        <v>2000</v>
      </c>
      <c r="D8806">
        <v>710</v>
      </c>
      <c r="F8806">
        <v>0.01</v>
      </c>
      <c r="G8806">
        <v>519</v>
      </c>
      <c r="H8806" t="s">
        <v>54</v>
      </c>
      <c r="I8806">
        <f t="shared" ref="I8806:I8869" si="277">MONTH(B8806)</f>
        <v>10</v>
      </c>
      <c r="J8806">
        <f t="shared" si="276"/>
        <v>1</v>
      </c>
    </row>
    <row r="8807" spans="1:10">
      <c r="A8807" t="s">
        <v>53</v>
      </c>
      <c r="B8807" s="57">
        <v>36820</v>
      </c>
      <c r="C8807">
        <v>2000</v>
      </c>
      <c r="D8807">
        <v>710</v>
      </c>
      <c r="F8807">
        <v>0.01</v>
      </c>
      <c r="G8807">
        <v>521</v>
      </c>
      <c r="H8807" t="s">
        <v>54</v>
      </c>
      <c r="I8807">
        <f t="shared" si="277"/>
        <v>10</v>
      </c>
      <c r="J8807">
        <f t="shared" si="276"/>
        <v>1</v>
      </c>
    </row>
    <row r="8808" spans="1:10">
      <c r="A8808" t="s">
        <v>53</v>
      </c>
      <c r="B8808" s="57">
        <v>36820</v>
      </c>
      <c r="C8808">
        <v>2000</v>
      </c>
      <c r="D8808">
        <v>710</v>
      </c>
      <c r="F8808">
        <v>0.08</v>
      </c>
      <c r="G8808">
        <v>541</v>
      </c>
      <c r="H8808" t="s">
        <v>54</v>
      </c>
      <c r="I8808">
        <f t="shared" si="277"/>
        <v>10</v>
      </c>
      <c r="J8808">
        <f t="shared" si="276"/>
        <v>1</v>
      </c>
    </row>
    <row r="8809" spans="1:10">
      <c r="A8809" t="s">
        <v>53</v>
      </c>
      <c r="B8809" s="57">
        <v>36820</v>
      </c>
      <c r="C8809">
        <v>2000</v>
      </c>
      <c r="D8809">
        <v>710</v>
      </c>
      <c r="F8809">
        <v>7.0000000000000007E-2</v>
      </c>
      <c r="G8809">
        <v>542</v>
      </c>
      <c r="H8809" t="s">
        <v>54</v>
      </c>
      <c r="I8809">
        <f t="shared" si="277"/>
        <v>10</v>
      </c>
      <c r="J8809">
        <f t="shared" si="276"/>
        <v>1</v>
      </c>
    </row>
    <row r="8810" spans="1:10">
      <c r="A8810" t="s">
        <v>53</v>
      </c>
      <c r="B8810" s="57">
        <v>36820</v>
      </c>
      <c r="C8810">
        <v>2000</v>
      </c>
      <c r="D8810">
        <v>710</v>
      </c>
      <c r="F8810">
        <v>6.05</v>
      </c>
      <c r="G8810">
        <v>610</v>
      </c>
      <c r="H8810" t="s">
        <v>18</v>
      </c>
      <c r="I8810">
        <f t="shared" si="277"/>
        <v>10</v>
      </c>
      <c r="J8810">
        <f t="shared" si="276"/>
        <v>1</v>
      </c>
    </row>
    <row r="8811" spans="1:10">
      <c r="A8811" t="s">
        <v>53</v>
      </c>
      <c r="B8811" s="57">
        <v>36820</v>
      </c>
      <c r="C8811">
        <v>2000</v>
      </c>
      <c r="D8811">
        <v>710</v>
      </c>
      <c r="F8811">
        <v>0.27</v>
      </c>
      <c r="G8811">
        <v>620</v>
      </c>
      <c r="H8811" t="s">
        <v>18</v>
      </c>
      <c r="I8811">
        <f t="shared" si="277"/>
        <v>10</v>
      </c>
      <c r="J8811">
        <f t="shared" si="276"/>
        <v>1</v>
      </c>
    </row>
    <row r="8812" spans="1:10">
      <c r="A8812" t="s">
        <v>53</v>
      </c>
      <c r="B8812" s="57">
        <v>36820</v>
      </c>
      <c r="C8812">
        <v>2000</v>
      </c>
      <c r="D8812">
        <v>710</v>
      </c>
      <c r="F8812">
        <v>13.1</v>
      </c>
      <c r="G8812">
        <v>630</v>
      </c>
      <c r="H8812" t="s">
        <v>18</v>
      </c>
      <c r="I8812">
        <f t="shared" si="277"/>
        <v>10</v>
      </c>
      <c r="J8812">
        <f t="shared" si="276"/>
        <v>1</v>
      </c>
    </row>
    <row r="8813" spans="1:10">
      <c r="A8813" t="s">
        <v>53</v>
      </c>
      <c r="B8813" s="57">
        <v>36820</v>
      </c>
      <c r="C8813">
        <v>2000</v>
      </c>
      <c r="D8813">
        <v>710</v>
      </c>
      <c r="F8813">
        <v>0.62</v>
      </c>
      <c r="G8813">
        <v>640</v>
      </c>
      <c r="H8813" t="s">
        <v>18</v>
      </c>
      <c r="I8813">
        <f t="shared" si="277"/>
        <v>10</v>
      </c>
      <c r="J8813">
        <f t="shared" si="276"/>
        <v>1</v>
      </c>
    </row>
    <row r="8814" spans="1:10">
      <c r="A8814" t="s">
        <v>53</v>
      </c>
      <c r="B8814" s="57">
        <v>36820</v>
      </c>
      <c r="C8814">
        <v>2000</v>
      </c>
      <c r="D8814">
        <v>710</v>
      </c>
      <c r="F8814">
        <v>1.1599999999999999</v>
      </c>
      <c r="G8814">
        <v>650</v>
      </c>
      <c r="H8814" t="s">
        <v>18</v>
      </c>
      <c r="I8814">
        <f t="shared" si="277"/>
        <v>10</v>
      </c>
      <c r="J8814">
        <f t="shared" si="276"/>
        <v>1</v>
      </c>
    </row>
    <row r="8815" spans="1:10">
      <c r="A8815" t="s">
        <v>53</v>
      </c>
      <c r="B8815" s="57">
        <v>36820</v>
      </c>
      <c r="C8815">
        <v>2000</v>
      </c>
      <c r="D8815">
        <v>710</v>
      </c>
      <c r="F8815">
        <v>0.48</v>
      </c>
      <c r="G8815">
        <v>659</v>
      </c>
      <c r="H8815" t="s">
        <v>55</v>
      </c>
      <c r="I8815">
        <f t="shared" si="277"/>
        <v>10</v>
      </c>
      <c r="J8815">
        <f t="shared" si="276"/>
        <v>1</v>
      </c>
    </row>
    <row r="8816" spans="1:10">
      <c r="A8816" t="s">
        <v>53</v>
      </c>
      <c r="B8816" s="57">
        <v>36827</v>
      </c>
      <c r="C8816">
        <v>2000</v>
      </c>
      <c r="D8816">
        <v>710</v>
      </c>
      <c r="E8816">
        <v>5346.41</v>
      </c>
      <c r="F8816">
        <v>4.2300000000000004</v>
      </c>
      <c r="G8816">
        <v>610</v>
      </c>
      <c r="H8816" t="s">
        <v>18</v>
      </c>
      <c r="I8816">
        <f t="shared" si="277"/>
        <v>10</v>
      </c>
      <c r="J8816">
        <f t="shared" si="276"/>
        <v>1</v>
      </c>
    </row>
    <row r="8817" spans="1:10">
      <c r="A8817" t="s">
        <v>53</v>
      </c>
      <c r="B8817" s="57">
        <v>36827</v>
      </c>
      <c r="C8817">
        <v>2000</v>
      </c>
      <c r="D8817">
        <v>710</v>
      </c>
      <c r="E8817">
        <v>5346.41</v>
      </c>
      <c r="F8817">
        <v>17.38</v>
      </c>
      <c r="G8817">
        <v>630</v>
      </c>
      <c r="H8817" t="s">
        <v>18</v>
      </c>
      <c r="I8817">
        <f t="shared" si="277"/>
        <v>10</v>
      </c>
      <c r="J8817">
        <f t="shared" si="276"/>
        <v>1</v>
      </c>
    </row>
    <row r="8818" spans="1:10">
      <c r="A8818" t="s">
        <v>53</v>
      </c>
      <c r="B8818" s="57">
        <v>36827</v>
      </c>
      <c r="C8818">
        <v>2000</v>
      </c>
      <c r="D8818">
        <v>710</v>
      </c>
      <c r="E8818">
        <v>5346.41</v>
      </c>
      <c r="F8818">
        <v>4.5</v>
      </c>
      <c r="G8818">
        <v>640</v>
      </c>
      <c r="H8818" t="s">
        <v>18</v>
      </c>
      <c r="I8818">
        <f t="shared" si="277"/>
        <v>10</v>
      </c>
      <c r="J8818">
        <f t="shared" si="276"/>
        <v>1</v>
      </c>
    </row>
    <row r="8819" spans="1:10">
      <c r="A8819" t="s">
        <v>53</v>
      </c>
      <c r="B8819" s="57">
        <v>36827</v>
      </c>
      <c r="C8819">
        <v>2000</v>
      </c>
      <c r="D8819">
        <v>710</v>
      </c>
      <c r="E8819">
        <v>5346.41</v>
      </c>
      <c r="F8819">
        <v>88.22</v>
      </c>
      <c r="G8819">
        <v>650</v>
      </c>
      <c r="H8819" t="s">
        <v>18</v>
      </c>
      <c r="I8819">
        <f t="shared" si="277"/>
        <v>10</v>
      </c>
      <c r="J8819">
        <f t="shared" si="276"/>
        <v>1</v>
      </c>
    </row>
    <row r="8820" spans="1:10">
      <c r="A8820" t="s">
        <v>53</v>
      </c>
      <c r="B8820" s="57">
        <v>36827</v>
      </c>
      <c r="C8820">
        <v>2000</v>
      </c>
      <c r="D8820">
        <v>710</v>
      </c>
      <c r="E8820">
        <v>5346.41</v>
      </c>
      <c r="F8820">
        <v>50.57</v>
      </c>
      <c r="G8820">
        <v>659</v>
      </c>
      <c r="H8820" t="s">
        <v>55</v>
      </c>
      <c r="I8820">
        <f t="shared" si="277"/>
        <v>10</v>
      </c>
      <c r="J8820">
        <f t="shared" si="276"/>
        <v>1</v>
      </c>
    </row>
    <row r="8821" spans="1:10">
      <c r="A8821" t="s">
        <v>53</v>
      </c>
      <c r="B8821" s="57">
        <v>36827</v>
      </c>
      <c r="C8821">
        <v>2000</v>
      </c>
      <c r="D8821">
        <v>710</v>
      </c>
      <c r="E8821">
        <v>6983.41</v>
      </c>
      <c r="F8821">
        <v>3.42</v>
      </c>
      <c r="G8821">
        <v>541</v>
      </c>
      <c r="H8821" t="s">
        <v>54</v>
      </c>
      <c r="I8821">
        <f t="shared" si="277"/>
        <v>10</v>
      </c>
      <c r="J8821">
        <f t="shared" si="276"/>
        <v>1</v>
      </c>
    </row>
    <row r="8822" spans="1:10">
      <c r="A8822" t="s">
        <v>53</v>
      </c>
      <c r="B8822" s="57">
        <v>36827</v>
      </c>
      <c r="C8822">
        <v>2000</v>
      </c>
      <c r="D8822">
        <v>710</v>
      </c>
      <c r="E8822">
        <v>6983.41</v>
      </c>
      <c r="F8822">
        <v>1.47</v>
      </c>
      <c r="G8822">
        <v>542</v>
      </c>
      <c r="H8822" t="s">
        <v>54</v>
      </c>
      <c r="I8822">
        <f t="shared" si="277"/>
        <v>10</v>
      </c>
      <c r="J8822">
        <f t="shared" si="276"/>
        <v>1</v>
      </c>
    </row>
    <row r="8823" spans="1:10">
      <c r="A8823" t="s">
        <v>53</v>
      </c>
      <c r="B8823" s="57">
        <v>36827</v>
      </c>
      <c r="C8823">
        <v>2000</v>
      </c>
      <c r="D8823">
        <v>710</v>
      </c>
      <c r="F8823">
        <v>0.01</v>
      </c>
      <c r="G8823">
        <v>509</v>
      </c>
      <c r="H8823" t="s">
        <v>54</v>
      </c>
      <c r="I8823">
        <f t="shared" si="277"/>
        <v>10</v>
      </c>
      <c r="J8823">
        <f t="shared" si="276"/>
        <v>1</v>
      </c>
    </row>
    <row r="8824" spans="1:10">
      <c r="A8824" t="s">
        <v>53</v>
      </c>
      <c r="B8824" s="57">
        <v>36827</v>
      </c>
      <c r="C8824">
        <v>2000</v>
      </c>
      <c r="D8824">
        <v>710</v>
      </c>
      <c r="F8824">
        <v>2.0699999999999998</v>
      </c>
      <c r="G8824">
        <v>517</v>
      </c>
      <c r="H8824" t="s">
        <v>54</v>
      </c>
      <c r="I8824">
        <f t="shared" si="277"/>
        <v>10</v>
      </c>
      <c r="J8824">
        <f t="shared" si="276"/>
        <v>1</v>
      </c>
    </row>
    <row r="8825" spans="1:10">
      <c r="A8825" t="s">
        <v>53</v>
      </c>
      <c r="B8825" s="57">
        <v>36827</v>
      </c>
      <c r="C8825">
        <v>2000</v>
      </c>
      <c r="D8825">
        <v>710</v>
      </c>
      <c r="F8825">
        <v>0.33</v>
      </c>
      <c r="G8825">
        <v>519</v>
      </c>
      <c r="H8825" t="s">
        <v>54</v>
      </c>
      <c r="I8825">
        <f t="shared" si="277"/>
        <v>10</v>
      </c>
      <c r="J8825">
        <f t="shared" si="276"/>
        <v>1</v>
      </c>
    </row>
    <row r="8826" spans="1:10">
      <c r="A8826" t="s">
        <v>53</v>
      </c>
      <c r="B8826" s="57">
        <v>36827</v>
      </c>
      <c r="C8826">
        <v>2000</v>
      </c>
      <c r="D8826">
        <v>710</v>
      </c>
      <c r="F8826">
        <v>0.03</v>
      </c>
      <c r="G8826">
        <v>541</v>
      </c>
      <c r="H8826" t="s">
        <v>54</v>
      </c>
      <c r="I8826">
        <f t="shared" si="277"/>
        <v>10</v>
      </c>
      <c r="J8826">
        <f t="shared" si="276"/>
        <v>1</v>
      </c>
    </row>
    <row r="8827" spans="1:10">
      <c r="A8827" t="s">
        <v>53</v>
      </c>
      <c r="B8827" s="57">
        <v>36827</v>
      </c>
      <c r="C8827">
        <v>2000</v>
      </c>
      <c r="D8827">
        <v>710</v>
      </c>
      <c r="F8827">
        <v>1.93</v>
      </c>
      <c r="G8827">
        <v>610</v>
      </c>
      <c r="H8827" t="s">
        <v>18</v>
      </c>
      <c r="I8827">
        <f t="shared" si="277"/>
        <v>10</v>
      </c>
      <c r="J8827">
        <f t="shared" si="276"/>
        <v>1</v>
      </c>
    </row>
    <row r="8828" spans="1:10">
      <c r="A8828" t="s">
        <v>53</v>
      </c>
      <c r="B8828" s="57">
        <v>36827</v>
      </c>
      <c r="C8828">
        <v>2000</v>
      </c>
      <c r="D8828">
        <v>710</v>
      </c>
      <c r="F8828">
        <v>2.71</v>
      </c>
      <c r="G8828">
        <v>620</v>
      </c>
      <c r="H8828" t="s">
        <v>18</v>
      </c>
      <c r="I8828">
        <f t="shared" si="277"/>
        <v>10</v>
      </c>
      <c r="J8828">
        <f t="shared" si="276"/>
        <v>1</v>
      </c>
    </row>
    <row r="8829" spans="1:10">
      <c r="A8829" t="s">
        <v>53</v>
      </c>
      <c r="B8829" s="57">
        <v>36827</v>
      </c>
      <c r="C8829">
        <v>2000</v>
      </c>
      <c r="D8829">
        <v>710</v>
      </c>
      <c r="F8829">
        <v>2.0699999999999998</v>
      </c>
      <c r="G8829">
        <v>630</v>
      </c>
      <c r="H8829" t="s">
        <v>18</v>
      </c>
      <c r="I8829">
        <f t="shared" si="277"/>
        <v>10</v>
      </c>
      <c r="J8829">
        <f t="shared" si="276"/>
        <v>1</v>
      </c>
    </row>
    <row r="8830" spans="1:10">
      <c r="A8830" t="s">
        <v>53</v>
      </c>
      <c r="B8830" s="57">
        <v>36827</v>
      </c>
      <c r="C8830">
        <v>2000</v>
      </c>
      <c r="D8830">
        <v>710</v>
      </c>
      <c r="F8830">
        <v>0.08</v>
      </c>
      <c r="G8830">
        <v>640</v>
      </c>
      <c r="H8830" t="s">
        <v>18</v>
      </c>
      <c r="I8830">
        <f t="shared" si="277"/>
        <v>10</v>
      </c>
      <c r="J8830">
        <f t="shared" si="276"/>
        <v>1</v>
      </c>
    </row>
    <row r="8831" spans="1:10">
      <c r="A8831" t="s">
        <v>53</v>
      </c>
      <c r="B8831" s="57">
        <v>36827</v>
      </c>
      <c r="C8831">
        <v>2000</v>
      </c>
      <c r="D8831">
        <v>710</v>
      </c>
      <c r="F8831">
        <v>1.31</v>
      </c>
      <c r="G8831">
        <v>650</v>
      </c>
      <c r="H8831" t="s">
        <v>18</v>
      </c>
      <c r="I8831">
        <f t="shared" si="277"/>
        <v>10</v>
      </c>
      <c r="J8831">
        <f t="shared" si="276"/>
        <v>1</v>
      </c>
    </row>
    <row r="8832" spans="1:10">
      <c r="A8832" t="s">
        <v>53</v>
      </c>
      <c r="B8832" s="57">
        <v>36827</v>
      </c>
      <c r="C8832">
        <v>2000</v>
      </c>
      <c r="D8832">
        <v>710</v>
      </c>
      <c r="F8832">
        <v>0.71</v>
      </c>
      <c r="G8832">
        <v>659</v>
      </c>
      <c r="H8832" t="s">
        <v>55</v>
      </c>
      <c r="I8832">
        <f t="shared" si="277"/>
        <v>10</v>
      </c>
      <c r="J8832">
        <f t="shared" si="276"/>
        <v>1</v>
      </c>
    </row>
    <row r="8833" spans="1:10">
      <c r="A8833" t="s">
        <v>53</v>
      </c>
      <c r="B8833" s="57">
        <v>36834</v>
      </c>
      <c r="C8833">
        <v>2000</v>
      </c>
      <c r="D8833">
        <v>710</v>
      </c>
      <c r="E8833">
        <v>5146.1499999999996</v>
      </c>
      <c r="F8833">
        <v>0.75</v>
      </c>
      <c r="G8833">
        <v>610</v>
      </c>
      <c r="H8833" t="s">
        <v>18</v>
      </c>
      <c r="I8833">
        <f t="shared" si="277"/>
        <v>11</v>
      </c>
      <c r="J8833">
        <f t="shared" si="276"/>
        <v>1</v>
      </c>
    </row>
    <row r="8834" spans="1:10">
      <c r="A8834" t="s">
        <v>53</v>
      </c>
      <c r="B8834" s="57">
        <v>36834</v>
      </c>
      <c r="C8834">
        <v>2000</v>
      </c>
      <c r="D8834">
        <v>710</v>
      </c>
      <c r="E8834">
        <v>5346.41</v>
      </c>
      <c r="F8834">
        <v>11.23</v>
      </c>
      <c r="G8834">
        <v>610</v>
      </c>
      <c r="H8834" t="s">
        <v>18</v>
      </c>
      <c r="I8834">
        <f t="shared" si="277"/>
        <v>11</v>
      </c>
      <c r="J8834">
        <f t="shared" si="276"/>
        <v>1</v>
      </c>
    </row>
    <row r="8835" spans="1:10">
      <c r="A8835" t="s">
        <v>53</v>
      </c>
      <c r="B8835" s="57">
        <v>36834</v>
      </c>
      <c r="C8835">
        <v>2000</v>
      </c>
      <c r="D8835">
        <v>710</v>
      </c>
      <c r="E8835">
        <v>5346.41</v>
      </c>
      <c r="F8835">
        <v>40.380000000000003</v>
      </c>
      <c r="G8835">
        <v>630</v>
      </c>
      <c r="H8835" t="s">
        <v>18</v>
      </c>
      <c r="I8835">
        <f t="shared" si="277"/>
        <v>11</v>
      </c>
      <c r="J8835">
        <f t="shared" ref="J8835:J8898" si="278">IF(I8835&lt;7,0,1)</f>
        <v>1</v>
      </c>
    </row>
    <row r="8836" spans="1:10">
      <c r="A8836" t="s">
        <v>53</v>
      </c>
      <c r="B8836" s="57">
        <v>36834</v>
      </c>
      <c r="C8836">
        <v>2000</v>
      </c>
      <c r="D8836">
        <v>710</v>
      </c>
      <c r="E8836">
        <v>5346.41</v>
      </c>
      <c r="F8836">
        <v>2.79</v>
      </c>
      <c r="G8836">
        <v>640</v>
      </c>
      <c r="H8836" t="s">
        <v>18</v>
      </c>
      <c r="I8836">
        <f t="shared" si="277"/>
        <v>11</v>
      </c>
      <c r="J8836">
        <f t="shared" si="278"/>
        <v>1</v>
      </c>
    </row>
    <row r="8837" spans="1:10">
      <c r="A8837" t="s">
        <v>53</v>
      </c>
      <c r="B8837" s="57">
        <v>36834</v>
      </c>
      <c r="C8837">
        <v>2000</v>
      </c>
      <c r="D8837">
        <v>710</v>
      </c>
      <c r="E8837">
        <v>5346.41</v>
      </c>
      <c r="F8837">
        <v>23.53</v>
      </c>
      <c r="G8837">
        <v>650</v>
      </c>
      <c r="H8837" t="s">
        <v>18</v>
      </c>
      <c r="I8837">
        <f t="shared" si="277"/>
        <v>11</v>
      </c>
      <c r="J8837">
        <f t="shared" si="278"/>
        <v>1</v>
      </c>
    </row>
    <row r="8838" spans="1:10">
      <c r="A8838" t="s">
        <v>53</v>
      </c>
      <c r="B8838" s="57">
        <v>36834</v>
      </c>
      <c r="C8838">
        <v>2000</v>
      </c>
      <c r="D8838">
        <v>710</v>
      </c>
      <c r="E8838">
        <v>5346.41</v>
      </c>
      <c r="F8838">
        <v>30.33</v>
      </c>
      <c r="G8838">
        <v>659</v>
      </c>
      <c r="H8838" t="s">
        <v>55</v>
      </c>
      <c r="I8838">
        <f t="shared" si="277"/>
        <v>11</v>
      </c>
      <c r="J8838">
        <f t="shared" si="278"/>
        <v>1</v>
      </c>
    </row>
    <row r="8839" spans="1:10">
      <c r="A8839" t="s">
        <v>53</v>
      </c>
      <c r="B8839" s="57">
        <v>36834</v>
      </c>
      <c r="C8839">
        <v>2000</v>
      </c>
      <c r="D8839">
        <v>710</v>
      </c>
      <c r="E8839">
        <v>6983.41</v>
      </c>
      <c r="F8839">
        <v>0.02</v>
      </c>
      <c r="G8839">
        <v>519</v>
      </c>
      <c r="H8839" t="s">
        <v>54</v>
      </c>
      <c r="I8839">
        <f t="shared" si="277"/>
        <v>11</v>
      </c>
      <c r="J8839">
        <f t="shared" si="278"/>
        <v>1</v>
      </c>
    </row>
    <row r="8840" spans="1:10">
      <c r="A8840" t="s">
        <v>53</v>
      </c>
      <c r="B8840" s="57">
        <v>36834</v>
      </c>
      <c r="C8840">
        <v>2000</v>
      </c>
      <c r="D8840">
        <v>710</v>
      </c>
      <c r="E8840">
        <v>6983.41</v>
      </c>
      <c r="F8840">
        <v>1.37</v>
      </c>
      <c r="G8840">
        <v>541</v>
      </c>
      <c r="H8840" t="s">
        <v>54</v>
      </c>
      <c r="I8840">
        <f t="shared" si="277"/>
        <v>11</v>
      </c>
      <c r="J8840">
        <f t="shared" si="278"/>
        <v>1</v>
      </c>
    </row>
    <row r="8841" spans="1:10">
      <c r="A8841" t="s">
        <v>53</v>
      </c>
      <c r="B8841" s="57">
        <v>36834</v>
      </c>
      <c r="C8841">
        <v>2000</v>
      </c>
      <c r="D8841">
        <v>710</v>
      </c>
      <c r="E8841">
        <v>6983.41</v>
      </c>
      <c r="F8841">
        <v>14.48</v>
      </c>
      <c r="G8841">
        <v>542</v>
      </c>
      <c r="H8841" t="s">
        <v>54</v>
      </c>
      <c r="I8841">
        <f t="shared" si="277"/>
        <v>11</v>
      </c>
      <c r="J8841">
        <f t="shared" si="278"/>
        <v>1</v>
      </c>
    </row>
    <row r="8842" spans="1:10">
      <c r="A8842" t="s">
        <v>53</v>
      </c>
      <c r="B8842" s="57">
        <v>36834</v>
      </c>
      <c r="C8842">
        <v>2000</v>
      </c>
      <c r="D8842">
        <v>710</v>
      </c>
      <c r="F8842">
        <v>0.43</v>
      </c>
      <c r="G8842">
        <v>509</v>
      </c>
      <c r="H8842" t="s">
        <v>54</v>
      </c>
      <c r="I8842">
        <f t="shared" si="277"/>
        <v>11</v>
      </c>
      <c r="J8842">
        <f t="shared" si="278"/>
        <v>1</v>
      </c>
    </row>
    <row r="8843" spans="1:10">
      <c r="A8843" t="s">
        <v>53</v>
      </c>
      <c r="B8843" s="57">
        <v>36834</v>
      </c>
      <c r="C8843">
        <v>2000</v>
      </c>
      <c r="D8843">
        <v>710</v>
      </c>
      <c r="F8843">
        <v>0.39</v>
      </c>
      <c r="G8843">
        <v>517</v>
      </c>
      <c r="H8843" t="s">
        <v>54</v>
      </c>
      <c r="I8843">
        <f t="shared" si="277"/>
        <v>11</v>
      </c>
      <c r="J8843">
        <f t="shared" si="278"/>
        <v>1</v>
      </c>
    </row>
    <row r="8844" spans="1:10">
      <c r="A8844" t="s">
        <v>53</v>
      </c>
      <c r="B8844" s="57">
        <v>36834</v>
      </c>
      <c r="C8844">
        <v>2000</v>
      </c>
      <c r="D8844">
        <v>710</v>
      </c>
      <c r="F8844">
        <v>0.85</v>
      </c>
      <c r="G8844">
        <v>518</v>
      </c>
      <c r="H8844" t="s">
        <v>54</v>
      </c>
      <c r="I8844">
        <f t="shared" si="277"/>
        <v>11</v>
      </c>
      <c r="J8844">
        <f t="shared" si="278"/>
        <v>1</v>
      </c>
    </row>
    <row r="8845" spans="1:10">
      <c r="A8845" t="s">
        <v>53</v>
      </c>
      <c r="B8845" s="57">
        <v>36834</v>
      </c>
      <c r="C8845">
        <v>2000</v>
      </c>
      <c r="D8845">
        <v>710</v>
      </c>
      <c r="F8845">
        <v>0.06</v>
      </c>
      <c r="G8845">
        <v>519</v>
      </c>
      <c r="H8845" t="s">
        <v>54</v>
      </c>
      <c r="I8845">
        <f t="shared" si="277"/>
        <v>11</v>
      </c>
      <c r="J8845">
        <f t="shared" si="278"/>
        <v>1</v>
      </c>
    </row>
    <row r="8846" spans="1:10">
      <c r="A8846" t="s">
        <v>53</v>
      </c>
      <c r="B8846" s="57">
        <v>36834</v>
      </c>
      <c r="C8846">
        <v>2000</v>
      </c>
      <c r="D8846">
        <v>710</v>
      </c>
      <c r="F8846">
        <v>0.08</v>
      </c>
      <c r="G8846">
        <v>541</v>
      </c>
      <c r="H8846" t="s">
        <v>54</v>
      </c>
      <c r="I8846">
        <f t="shared" si="277"/>
        <v>11</v>
      </c>
      <c r="J8846">
        <f t="shared" si="278"/>
        <v>1</v>
      </c>
    </row>
    <row r="8847" spans="1:10">
      <c r="A8847" t="s">
        <v>53</v>
      </c>
      <c r="B8847" s="57">
        <v>36834</v>
      </c>
      <c r="C8847">
        <v>2000</v>
      </c>
      <c r="D8847">
        <v>710</v>
      </c>
      <c r="F8847">
        <v>0.18</v>
      </c>
      <c r="G8847">
        <v>542</v>
      </c>
      <c r="H8847" t="s">
        <v>54</v>
      </c>
      <c r="I8847">
        <f t="shared" si="277"/>
        <v>11</v>
      </c>
      <c r="J8847">
        <f t="shared" si="278"/>
        <v>1</v>
      </c>
    </row>
    <row r="8848" spans="1:10">
      <c r="A8848" t="s">
        <v>53</v>
      </c>
      <c r="B8848" s="57">
        <v>36834</v>
      </c>
      <c r="C8848">
        <v>2000</v>
      </c>
      <c r="D8848">
        <v>710</v>
      </c>
      <c r="F8848">
        <v>0.74</v>
      </c>
      <c r="G8848">
        <v>610</v>
      </c>
      <c r="H8848" t="s">
        <v>18</v>
      </c>
      <c r="I8848">
        <f t="shared" si="277"/>
        <v>11</v>
      </c>
      <c r="J8848">
        <f t="shared" si="278"/>
        <v>1</v>
      </c>
    </row>
    <row r="8849" spans="1:10">
      <c r="A8849" t="s">
        <v>53</v>
      </c>
      <c r="B8849" s="57">
        <v>36834</v>
      </c>
      <c r="C8849">
        <v>2000</v>
      </c>
      <c r="D8849">
        <v>710</v>
      </c>
      <c r="F8849">
        <v>0.03</v>
      </c>
      <c r="G8849">
        <v>620</v>
      </c>
      <c r="H8849" t="s">
        <v>18</v>
      </c>
      <c r="I8849">
        <f t="shared" si="277"/>
        <v>11</v>
      </c>
      <c r="J8849">
        <f t="shared" si="278"/>
        <v>1</v>
      </c>
    </row>
    <row r="8850" spans="1:10">
      <c r="A8850" t="s">
        <v>53</v>
      </c>
      <c r="B8850" s="57">
        <v>36834</v>
      </c>
      <c r="C8850">
        <v>2000</v>
      </c>
      <c r="D8850">
        <v>710</v>
      </c>
      <c r="F8850">
        <v>3.4</v>
      </c>
      <c r="G8850">
        <v>630</v>
      </c>
      <c r="H8850" t="s">
        <v>18</v>
      </c>
      <c r="I8850">
        <f t="shared" si="277"/>
        <v>11</v>
      </c>
      <c r="J8850">
        <f t="shared" si="278"/>
        <v>1</v>
      </c>
    </row>
    <row r="8851" spans="1:10">
      <c r="A8851" t="s">
        <v>53</v>
      </c>
      <c r="B8851" s="57">
        <v>36834</v>
      </c>
      <c r="C8851">
        <v>2000</v>
      </c>
      <c r="D8851">
        <v>710</v>
      </c>
      <c r="F8851">
        <v>0.83</v>
      </c>
      <c r="G8851">
        <v>650</v>
      </c>
      <c r="H8851" t="s">
        <v>18</v>
      </c>
      <c r="I8851">
        <f t="shared" si="277"/>
        <v>11</v>
      </c>
      <c r="J8851">
        <f t="shared" si="278"/>
        <v>1</v>
      </c>
    </row>
    <row r="8852" spans="1:10">
      <c r="A8852" t="s">
        <v>53</v>
      </c>
      <c r="B8852" s="57">
        <v>36834</v>
      </c>
      <c r="C8852">
        <v>2000</v>
      </c>
      <c r="D8852">
        <v>710</v>
      </c>
      <c r="F8852">
        <v>1.03</v>
      </c>
      <c r="G8852">
        <v>659</v>
      </c>
      <c r="H8852" t="s">
        <v>55</v>
      </c>
      <c r="I8852">
        <f t="shared" si="277"/>
        <v>11</v>
      </c>
      <c r="J8852">
        <f t="shared" si="278"/>
        <v>1</v>
      </c>
    </row>
    <row r="8853" spans="1:10">
      <c r="A8853" t="s">
        <v>53</v>
      </c>
      <c r="B8853" s="57">
        <v>36841</v>
      </c>
      <c r="C8853">
        <v>2000</v>
      </c>
      <c r="D8853">
        <v>710</v>
      </c>
      <c r="E8853">
        <v>5346.41</v>
      </c>
      <c r="F8853">
        <v>0.14000000000000001</v>
      </c>
      <c r="G8853">
        <v>620</v>
      </c>
      <c r="H8853" t="s">
        <v>18</v>
      </c>
      <c r="I8853">
        <f t="shared" si="277"/>
        <v>11</v>
      </c>
      <c r="J8853">
        <f t="shared" si="278"/>
        <v>1</v>
      </c>
    </row>
    <row r="8854" spans="1:10">
      <c r="A8854" t="s">
        <v>53</v>
      </c>
      <c r="B8854" s="57">
        <v>36841</v>
      </c>
      <c r="C8854">
        <v>2000</v>
      </c>
      <c r="D8854">
        <v>710</v>
      </c>
      <c r="E8854">
        <v>5346.41</v>
      </c>
      <c r="F8854">
        <v>16.059999999999999</v>
      </c>
      <c r="G8854">
        <v>630</v>
      </c>
      <c r="H8854" t="s">
        <v>18</v>
      </c>
      <c r="I8854">
        <f t="shared" si="277"/>
        <v>11</v>
      </c>
      <c r="J8854">
        <f t="shared" si="278"/>
        <v>1</v>
      </c>
    </row>
    <row r="8855" spans="1:10">
      <c r="A8855" t="s">
        <v>53</v>
      </c>
      <c r="B8855" s="57">
        <v>36841</v>
      </c>
      <c r="C8855">
        <v>2000</v>
      </c>
      <c r="D8855">
        <v>710</v>
      </c>
      <c r="E8855">
        <v>5346.41</v>
      </c>
      <c r="F8855">
        <v>0.33</v>
      </c>
      <c r="G8855">
        <v>640</v>
      </c>
      <c r="H8855" t="s">
        <v>18</v>
      </c>
      <c r="I8855">
        <f t="shared" si="277"/>
        <v>11</v>
      </c>
      <c r="J8855">
        <f t="shared" si="278"/>
        <v>1</v>
      </c>
    </row>
    <row r="8856" spans="1:10">
      <c r="A8856" t="s">
        <v>53</v>
      </c>
      <c r="B8856" s="57">
        <v>36841</v>
      </c>
      <c r="C8856">
        <v>2000</v>
      </c>
      <c r="D8856">
        <v>710</v>
      </c>
      <c r="E8856">
        <v>5346.41</v>
      </c>
      <c r="F8856">
        <v>45.03</v>
      </c>
      <c r="G8856">
        <v>650</v>
      </c>
      <c r="H8856" t="s">
        <v>18</v>
      </c>
      <c r="I8856">
        <f t="shared" si="277"/>
        <v>11</v>
      </c>
      <c r="J8856">
        <f t="shared" si="278"/>
        <v>1</v>
      </c>
    </row>
    <row r="8857" spans="1:10">
      <c r="A8857" t="s">
        <v>53</v>
      </c>
      <c r="B8857" s="57">
        <v>36841</v>
      </c>
      <c r="C8857">
        <v>2000</v>
      </c>
      <c r="D8857">
        <v>710</v>
      </c>
      <c r="E8857">
        <v>5346.41</v>
      </c>
      <c r="F8857">
        <v>34.909999999999997</v>
      </c>
      <c r="G8857">
        <v>659</v>
      </c>
      <c r="H8857" t="s">
        <v>55</v>
      </c>
      <c r="I8857">
        <f t="shared" si="277"/>
        <v>11</v>
      </c>
      <c r="J8857">
        <f t="shared" si="278"/>
        <v>1</v>
      </c>
    </row>
    <row r="8858" spans="1:10">
      <c r="A8858" t="s">
        <v>53</v>
      </c>
      <c r="B8858" s="57">
        <v>36841</v>
      </c>
      <c r="C8858">
        <v>2000</v>
      </c>
      <c r="D8858">
        <v>710</v>
      </c>
      <c r="E8858">
        <v>5421.41</v>
      </c>
      <c r="F8858">
        <v>0.02</v>
      </c>
      <c r="G8858">
        <v>509</v>
      </c>
      <c r="H8858" t="s">
        <v>54</v>
      </c>
      <c r="I8858">
        <f t="shared" si="277"/>
        <v>11</v>
      </c>
      <c r="J8858">
        <f t="shared" si="278"/>
        <v>1</v>
      </c>
    </row>
    <row r="8859" spans="1:10">
      <c r="A8859" t="s">
        <v>53</v>
      </c>
      <c r="B8859" s="57">
        <v>36841</v>
      </c>
      <c r="C8859">
        <v>2000</v>
      </c>
      <c r="D8859">
        <v>710</v>
      </c>
      <c r="E8859">
        <v>5421.41</v>
      </c>
      <c r="F8859">
        <v>0.28000000000000003</v>
      </c>
      <c r="G8859">
        <v>541</v>
      </c>
      <c r="H8859" t="s">
        <v>54</v>
      </c>
      <c r="I8859">
        <f t="shared" si="277"/>
        <v>11</v>
      </c>
      <c r="J8859">
        <f t="shared" si="278"/>
        <v>1</v>
      </c>
    </row>
    <row r="8860" spans="1:10">
      <c r="A8860" t="s">
        <v>53</v>
      </c>
      <c r="B8860" s="57">
        <v>36841</v>
      </c>
      <c r="C8860">
        <v>2000</v>
      </c>
      <c r="D8860">
        <v>710</v>
      </c>
      <c r="E8860">
        <v>6983.41</v>
      </c>
      <c r="F8860">
        <v>0.11</v>
      </c>
      <c r="G8860">
        <v>541</v>
      </c>
      <c r="H8860" t="s">
        <v>54</v>
      </c>
      <c r="I8860">
        <f t="shared" si="277"/>
        <v>11</v>
      </c>
      <c r="J8860">
        <f t="shared" si="278"/>
        <v>1</v>
      </c>
    </row>
    <row r="8861" spans="1:10">
      <c r="A8861" t="s">
        <v>53</v>
      </c>
      <c r="B8861" s="57">
        <v>36841</v>
      </c>
      <c r="C8861">
        <v>2000</v>
      </c>
      <c r="D8861">
        <v>710</v>
      </c>
      <c r="E8861">
        <v>6983.41</v>
      </c>
      <c r="F8861">
        <v>0.65</v>
      </c>
      <c r="G8861">
        <v>542</v>
      </c>
      <c r="H8861" t="s">
        <v>54</v>
      </c>
      <c r="I8861">
        <f t="shared" si="277"/>
        <v>11</v>
      </c>
      <c r="J8861">
        <f t="shared" si="278"/>
        <v>1</v>
      </c>
    </row>
    <row r="8862" spans="1:10">
      <c r="A8862" t="s">
        <v>53</v>
      </c>
      <c r="B8862" s="57">
        <v>36841</v>
      </c>
      <c r="C8862">
        <v>2000</v>
      </c>
      <c r="D8862">
        <v>710</v>
      </c>
      <c r="F8862">
        <v>0.01</v>
      </c>
      <c r="G8862">
        <v>509</v>
      </c>
      <c r="H8862" t="s">
        <v>54</v>
      </c>
      <c r="I8862">
        <f t="shared" si="277"/>
        <v>11</v>
      </c>
      <c r="J8862">
        <f t="shared" si="278"/>
        <v>1</v>
      </c>
    </row>
    <row r="8863" spans="1:10">
      <c r="A8863" t="s">
        <v>53</v>
      </c>
      <c r="B8863" s="57">
        <v>36841</v>
      </c>
      <c r="C8863">
        <v>2000</v>
      </c>
      <c r="D8863">
        <v>710</v>
      </c>
      <c r="F8863">
        <v>0.02</v>
      </c>
      <c r="G8863">
        <v>517</v>
      </c>
      <c r="H8863" t="s">
        <v>54</v>
      </c>
      <c r="I8863">
        <f t="shared" si="277"/>
        <v>11</v>
      </c>
      <c r="J8863">
        <f t="shared" si="278"/>
        <v>1</v>
      </c>
    </row>
    <row r="8864" spans="1:10">
      <c r="A8864" t="s">
        <v>53</v>
      </c>
      <c r="B8864" s="57">
        <v>36841</v>
      </c>
      <c r="C8864">
        <v>2000</v>
      </c>
      <c r="D8864">
        <v>710</v>
      </c>
      <c r="F8864">
        <v>0.23</v>
      </c>
      <c r="G8864">
        <v>519</v>
      </c>
      <c r="H8864" t="s">
        <v>54</v>
      </c>
      <c r="I8864">
        <f t="shared" si="277"/>
        <v>11</v>
      </c>
      <c r="J8864">
        <f t="shared" si="278"/>
        <v>1</v>
      </c>
    </row>
    <row r="8865" spans="1:10">
      <c r="A8865" t="s">
        <v>53</v>
      </c>
      <c r="B8865" s="57">
        <v>36841</v>
      </c>
      <c r="C8865">
        <v>2000</v>
      </c>
      <c r="D8865">
        <v>710</v>
      </c>
      <c r="F8865">
        <v>0</v>
      </c>
      <c r="G8865">
        <v>521</v>
      </c>
      <c r="H8865" t="s">
        <v>54</v>
      </c>
      <c r="I8865">
        <f t="shared" si="277"/>
        <v>11</v>
      </c>
      <c r="J8865">
        <f t="shared" si="278"/>
        <v>1</v>
      </c>
    </row>
    <row r="8866" spans="1:10">
      <c r="A8866" t="s">
        <v>53</v>
      </c>
      <c r="B8866" s="57">
        <v>36841</v>
      </c>
      <c r="C8866">
        <v>2000</v>
      </c>
      <c r="D8866">
        <v>710</v>
      </c>
      <c r="F8866">
        <v>0.08</v>
      </c>
      <c r="G8866">
        <v>541</v>
      </c>
      <c r="H8866" t="s">
        <v>54</v>
      </c>
      <c r="I8866">
        <f t="shared" si="277"/>
        <v>11</v>
      </c>
      <c r="J8866">
        <f t="shared" si="278"/>
        <v>1</v>
      </c>
    </row>
    <row r="8867" spans="1:10">
      <c r="A8867" t="s">
        <v>53</v>
      </c>
      <c r="B8867" s="57">
        <v>36841</v>
      </c>
      <c r="C8867">
        <v>2000</v>
      </c>
      <c r="D8867">
        <v>710</v>
      </c>
      <c r="F8867">
        <v>7.0000000000000007E-2</v>
      </c>
      <c r="G8867">
        <v>542</v>
      </c>
      <c r="H8867" t="s">
        <v>54</v>
      </c>
      <c r="I8867">
        <f t="shared" si="277"/>
        <v>11</v>
      </c>
      <c r="J8867">
        <f t="shared" si="278"/>
        <v>1</v>
      </c>
    </row>
    <row r="8868" spans="1:10">
      <c r="A8868" t="s">
        <v>53</v>
      </c>
      <c r="B8868" s="57">
        <v>36841</v>
      </c>
      <c r="C8868">
        <v>2000</v>
      </c>
      <c r="D8868">
        <v>710</v>
      </c>
      <c r="F8868">
        <v>0</v>
      </c>
      <c r="G8868">
        <v>620</v>
      </c>
      <c r="H8868" t="s">
        <v>18</v>
      </c>
      <c r="I8868">
        <f t="shared" si="277"/>
        <v>11</v>
      </c>
      <c r="J8868">
        <f t="shared" si="278"/>
        <v>1</v>
      </c>
    </row>
    <row r="8869" spans="1:10">
      <c r="A8869" t="s">
        <v>53</v>
      </c>
      <c r="B8869" s="57">
        <v>36841</v>
      </c>
      <c r="C8869">
        <v>2000</v>
      </c>
      <c r="D8869">
        <v>710</v>
      </c>
      <c r="F8869">
        <v>0.67</v>
      </c>
      <c r="G8869">
        <v>630</v>
      </c>
      <c r="H8869" t="s">
        <v>18</v>
      </c>
      <c r="I8869">
        <f t="shared" si="277"/>
        <v>11</v>
      </c>
      <c r="J8869">
        <f t="shared" si="278"/>
        <v>1</v>
      </c>
    </row>
    <row r="8870" spans="1:10">
      <c r="A8870" t="s">
        <v>53</v>
      </c>
      <c r="B8870" s="57">
        <v>36841</v>
      </c>
      <c r="C8870">
        <v>2000</v>
      </c>
      <c r="D8870">
        <v>710</v>
      </c>
      <c r="F8870">
        <v>0.1</v>
      </c>
      <c r="G8870">
        <v>640</v>
      </c>
      <c r="H8870" t="s">
        <v>18</v>
      </c>
      <c r="I8870">
        <f t="shared" ref="I8870:I8933" si="279">MONTH(B8870)</f>
        <v>11</v>
      </c>
      <c r="J8870">
        <f t="shared" si="278"/>
        <v>1</v>
      </c>
    </row>
    <row r="8871" spans="1:10">
      <c r="A8871" t="s">
        <v>53</v>
      </c>
      <c r="B8871" s="57">
        <v>36841</v>
      </c>
      <c r="C8871">
        <v>2000</v>
      </c>
      <c r="D8871">
        <v>710</v>
      </c>
      <c r="F8871">
        <v>0.95</v>
      </c>
      <c r="G8871">
        <v>650</v>
      </c>
      <c r="H8871" t="s">
        <v>18</v>
      </c>
      <c r="I8871">
        <f t="shared" si="279"/>
        <v>11</v>
      </c>
      <c r="J8871">
        <f t="shared" si="278"/>
        <v>1</v>
      </c>
    </row>
    <row r="8872" spans="1:10">
      <c r="A8872" t="s">
        <v>53</v>
      </c>
      <c r="B8872" s="57">
        <v>36841</v>
      </c>
      <c r="C8872">
        <v>2000</v>
      </c>
      <c r="D8872">
        <v>710</v>
      </c>
      <c r="F8872">
        <v>8.08</v>
      </c>
      <c r="G8872">
        <v>659</v>
      </c>
      <c r="H8872" t="s">
        <v>55</v>
      </c>
      <c r="I8872">
        <f t="shared" si="279"/>
        <v>11</v>
      </c>
      <c r="J8872">
        <f t="shared" si="278"/>
        <v>1</v>
      </c>
    </row>
    <row r="8873" spans="1:10">
      <c r="A8873" t="s">
        <v>53</v>
      </c>
      <c r="B8873" s="57">
        <v>36848</v>
      </c>
      <c r="C8873">
        <v>2000</v>
      </c>
      <c r="D8873">
        <v>710</v>
      </c>
      <c r="E8873">
        <v>5346.41</v>
      </c>
      <c r="F8873">
        <v>2.2200000000000002</v>
      </c>
      <c r="G8873">
        <v>610</v>
      </c>
      <c r="H8873" t="s">
        <v>18</v>
      </c>
      <c r="I8873">
        <f t="shared" si="279"/>
        <v>11</v>
      </c>
      <c r="J8873">
        <f t="shared" si="278"/>
        <v>1</v>
      </c>
    </row>
    <row r="8874" spans="1:10">
      <c r="A8874" t="s">
        <v>53</v>
      </c>
      <c r="B8874" s="57">
        <v>36848</v>
      </c>
      <c r="C8874">
        <v>2000</v>
      </c>
      <c r="D8874">
        <v>710</v>
      </c>
      <c r="E8874">
        <v>5346.41</v>
      </c>
      <c r="F8874">
        <v>2.38</v>
      </c>
      <c r="G8874">
        <v>630</v>
      </c>
      <c r="H8874" t="s">
        <v>18</v>
      </c>
      <c r="I8874">
        <f t="shared" si="279"/>
        <v>11</v>
      </c>
      <c r="J8874">
        <f t="shared" si="278"/>
        <v>1</v>
      </c>
    </row>
    <row r="8875" spans="1:10">
      <c r="A8875" t="s">
        <v>53</v>
      </c>
      <c r="B8875" s="57">
        <v>36848</v>
      </c>
      <c r="C8875">
        <v>2000</v>
      </c>
      <c r="D8875">
        <v>710</v>
      </c>
      <c r="E8875">
        <v>5346.41</v>
      </c>
      <c r="F8875">
        <v>2.63</v>
      </c>
      <c r="G8875">
        <v>640</v>
      </c>
      <c r="H8875" t="s">
        <v>18</v>
      </c>
      <c r="I8875">
        <f t="shared" si="279"/>
        <v>11</v>
      </c>
      <c r="J8875">
        <f t="shared" si="278"/>
        <v>1</v>
      </c>
    </row>
    <row r="8876" spans="1:10">
      <c r="A8876" t="s">
        <v>53</v>
      </c>
      <c r="B8876" s="57">
        <v>36848</v>
      </c>
      <c r="C8876">
        <v>2000</v>
      </c>
      <c r="D8876">
        <v>710</v>
      </c>
      <c r="E8876">
        <v>5346.41</v>
      </c>
      <c r="F8876">
        <v>8.18</v>
      </c>
      <c r="G8876">
        <v>650</v>
      </c>
      <c r="H8876" t="s">
        <v>18</v>
      </c>
      <c r="I8876">
        <f t="shared" si="279"/>
        <v>11</v>
      </c>
      <c r="J8876">
        <f t="shared" si="278"/>
        <v>1</v>
      </c>
    </row>
    <row r="8877" spans="1:10">
      <c r="A8877" t="s">
        <v>53</v>
      </c>
      <c r="B8877" s="57">
        <v>36848</v>
      </c>
      <c r="C8877">
        <v>2000</v>
      </c>
      <c r="D8877">
        <v>710</v>
      </c>
      <c r="E8877">
        <v>5346.41</v>
      </c>
      <c r="F8877">
        <v>56.13</v>
      </c>
      <c r="G8877">
        <v>659</v>
      </c>
      <c r="H8877" t="s">
        <v>55</v>
      </c>
      <c r="I8877">
        <f t="shared" si="279"/>
        <v>11</v>
      </c>
      <c r="J8877">
        <f t="shared" si="278"/>
        <v>1</v>
      </c>
    </row>
    <row r="8878" spans="1:10">
      <c r="A8878" t="s">
        <v>53</v>
      </c>
      <c r="B8878" s="57">
        <v>36848</v>
      </c>
      <c r="C8878">
        <v>2000</v>
      </c>
      <c r="D8878">
        <v>710</v>
      </c>
      <c r="E8878">
        <v>5421.41</v>
      </c>
      <c r="F8878">
        <v>0.02</v>
      </c>
      <c r="G8878">
        <v>509</v>
      </c>
      <c r="H8878" t="s">
        <v>54</v>
      </c>
      <c r="I8878">
        <f t="shared" si="279"/>
        <v>11</v>
      </c>
      <c r="J8878">
        <f t="shared" si="278"/>
        <v>1</v>
      </c>
    </row>
    <row r="8879" spans="1:10">
      <c r="A8879" t="s">
        <v>53</v>
      </c>
      <c r="B8879" s="57">
        <v>36848</v>
      </c>
      <c r="C8879">
        <v>2000</v>
      </c>
      <c r="D8879">
        <v>710</v>
      </c>
      <c r="E8879">
        <v>5421.41</v>
      </c>
      <c r="F8879">
        <v>0.37</v>
      </c>
      <c r="G8879">
        <v>541</v>
      </c>
      <c r="H8879" t="s">
        <v>54</v>
      </c>
      <c r="I8879">
        <f t="shared" si="279"/>
        <v>11</v>
      </c>
      <c r="J8879">
        <f t="shared" si="278"/>
        <v>1</v>
      </c>
    </row>
    <row r="8880" spans="1:10">
      <c r="A8880" t="s">
        <v>53</v>
      </c>
      <c r="B8880" s="57">
        <v>36848</v>
      </c>
      <c r="C8880">
        <v>2000</v>
      </c>
      <c r="D8880">
        <v>710</v>
      </c>
      <c r="E8880">
        <v>6983.41</v>
      </c>
      <c r="F8880">
        <v>0.19</v>
      </c>
      <c r="G8880">
        <v>541</v>
      </c>
      <c r="H8880" t="s">
        <v>54</v>
      </c>
      <c r="I8880">
        <f t="shared" si="279"/>
        <v>11</v>
      </c>
      <c r="J8880">
        <f t="shared" si="278"/>
        <v>1</v>
      </c>
    </row>
    <row r="8881" spans="1:10">
      <c r="A8881" t="s">
        <v>53</v>
      </c>
      <c r="B8881" s="57">
        <v>36848</v>
      </c>
      <c r="C8881">
        <v>2000</v>
      </c>
      <c r="D8881">
        <v>710</v>
      </c>
      <c r="E8881">
        <v>6983.41</v>
      </c>
      <c r="F8881">
        <v>0.74</v>
      </c>
      <c r="G8881">
        <v>542</v>
      </c>
      <c r="H8881" t="s">
        <v>54</v>
      </c>
      <c r="I8881">
        <f t="shared" si="279"/>
        <v>11</v>
      </c>
      <c r="J8881">
        <f t="shared" si="278"/>
        <v>1</v>
      </c>
    </row>
    <row r="8882" spans="1:10">
      <c r="A8882" t="s">
        <v>53</v>
      </c>
      <c r="B8882" s="57">
        <v>36848</v>
      </c>
      <c r="C8882">
        <v>2000</v>
      </c>
      <c r="D8882">
        <v>710</v>
      </c>
      <c r="F8882">
        <v>0</v>
      </c>
      <c r="G8882">
        <v>509</v>
      </c>
      <c r="H8882" t="s">
        <v>54</v>
      </c>
      <c r="I8882">
        <f t="shared" si="279"/>
        <v>11</v>
      </c>
      <c r="J8882">
        <f t="shared" si="278"/>
        <v>1</v>
      </c>
    </row>
    <row r="8883" spans="1:10">
      <c r="A8883" t="s">
        <v>53</v>
      </c>
      <c r="B8883" s="57">
        <v>36848</v>
      </c>
      <c r="C8883">
        <v>2000</v>
      </c>
      <c r="D8883">
        <v>710</v>
      </c>
      <c r="F8883">
        <v>0.02</v>
      </c>
      <c r="G8883">
        <v>517</v>
      </c>
      <c r="H8883" t="s">
        <v>54</v>
      </c>
      <c r="I8883">
        <f t="shared" si="279"/>
        <v>11</v>
      </c>
      <c r="J8883">
        <f t="shared" si="278"/>
        <v>1</v>
      </c>
    </row>
    <row r="8884" spans="1:10">
      <c r="A8884" t="s">
        <v>53</v>
      </c>
      <c r="B8884" s="57">
        <v>36848</v>
      </c>
      <c r="C8884">
        <v>2000</v>
      </c>
      <c r="D8884">
        <v>710</v>
      </c>
      <c r="F8884">
        <v>0.45</v>
      </c>
      <c r="G8884">
        <v>519</v>
      </c>
      <c r="H8884" t="s">
        <v>54</v>
      </c>
      <c r="I8884">
        <f t="shared" si="279"/>
        <v>11</v>
      </c>
      <c r="J8884">
        <f t="shared" si="278"/>
        <v>1</v>
      </c>
    </row>
    <row r="8885" spans="1:10">
      <c r="A8885" t="s">
        <v>53</v>
      </c>
      <c r="B8885" s="57">
        <v>36848</v>
      </c>
      <c r="C8885">
        <v>2000</v>
      </c>
      <c r="D8885">
        <v>710</v>
      </c>
      <c r="F8885">
        <v>0.13</v>
      </c>
      <c r="G8885">
        <v>541</v>
      </c>
      <c r="H8885" t="s">
        <v>54</v>
      </c>
      <c r="I8885">
        <f t="shared" si="279"/>
        <v>11</v>
      </c>
      <c r="J8885">
        <f t="shared" si="278"/>
        <v>1</v>
      </c>
    </row>
    <row r="8886" spans="1:10">
      <c r="A8886" t="s">
        <v>53</v>
      </c>
      <c r="B8886" s="57">
        <v>36848</v>
      </c>
      <c r="C8886">
        <v>2000</v>
      </c>
      <c r="D8886">
        <v>710</v>
      </c>
      <c r="F8886">
        <v>0.06</v>
      </c>
      <c r="G8886">
        <v>542</v>
      </c>
      <c r="H8886" t="s">
        <v>54</v>
      </c>
      <c r="I8886">
        <f t="shared" si="279"/>
        <v>11</v>
      </c>
      <c r="J8886">
        <f t="shared" si="278"/>
        <v>1</v>
      </c>
    </row>
    <row r="8887" spans="1:10">
      <c r="A8887" t="s">
        <v>53</v>
      </c>
      <c r="B8887" s="57">
        <v>36848</v>
      </c>
      <c r="C8887">
        <v>2000</v>
      </c>
      <c r="D8887">
        <v>710</v>
      </c>
      <c r="F8887">
        <v>0.02</v>
      </c>
      <c r="G8887">
        <v>543</v>
      </c>
      <c r="H8887" t="s">
        <v>54</v>
      </c>
      <c r="I8887">
        <f t="shared" si="279"/>
        <v>11</v>
      </c>
      <c r="J8887">
        <f t="shared" si="278"/>
        <v>1</v>
      </c>
    </row>
    <row r="8888" spans="1:10">
      <c r="A8888" t="s">
        <v>53</v>
      </c>
      <c r="B8888" s="57">
        <v>36848</v>
      </c>
      <c r="C8888">
        <v>2000</v>
      </c>
      <c r="D8888">
        <v>710</v>
      </c>
      <c r="F8888">
        <v>0.04</v>
      </c>
      <c r="G8888">
        <v>610</v>
      </c>
      <c r="H8888" t="s">
        <v>18</v>
      </c>
      <c r="I8888">
        <f t="shared" si="279"/>
        <v>11</v>
      </c>
      <c r="J8888">
        <f t="shared" si="278"/>
        <v>1</v>
      </c>
    </row>
    <row r="8889" spans="1:10">
      <c r="A8889" t="s">
        <v>53</v>
      </c>
      <c r="B8889" s="57">
        <v>36848</v>
      </c>
      <c r="C8889">
        <v>2000</v>
      </c>
      <c r="D8889">
        <v>710</v>
      </c>
      <c r="F8889">
        <v>2.0299999999999998</v>
      </c>
      <c r="G8889">
        <v>620</v>
      </c>
      <c r="H8889" t="s">
        <v>18</v>
      </c>
      <c r="I8889">
        <f t="shared" si="279"/>
        <v>11</v>
      </c>
      <c r="J8889">
        <f t="shared" si="278"/>
        <v>1</v>
      </c>
    </row>
    <row r="8890" spans="1:10">
      <c r="A8890" t="s">
        <v>53</v>
      </c>
      <c r="B8890" s="57">
        <v>36848</v>
      </c>
      <c r="C8890">
        <v>2000</v>
      </c>
      <c r="D8890">
        <v>710</v>
      </c>
      <c r="F8890">
        <v>0.23</v>
      </c>
      <c r="G8890">
        <v>630</v>
      </c>
      <c r="H8890" t="s">
        <v>18</v>
      </c>
      <c r="I8890">
        <f t="shared" si="279"/>
        <v>11</v>
      </c>
      <c r="J8890">
        <f t="shared" si="278"/>
        <v>1</v>
      </c>
    </row>
    <row r="8891" spans="1:10">
      <c r="A8891" t="s">
        <v>53</v>
      </c>
      <c r="B8891" s="57">
        <v>36848</v>
      </c>
      <c r="C8891">
        <v>2000</v>
      </c>
      <c r="D8891">
        <v>710</v>
      </c>
      <c r="F8891">
        <v>0.04</v>
      </c>
      <c r="G8891">
        <v>640</v>
      </c>
      <c r="H8891" t="s">
        <v>18</v>
      </c>
      <c r="I8891">
        <f t="shared" si="279"/>
        <v>11</v>
      </c>
      <c r="J8891">
        <f t="shared" si="278"/>
        <v>1</v>
      </c>
    </row>
    <row r="8892" spans="1:10">
      <c r="A8892" t="s">
        <v>53</v>
      </c>
      <c r="B8892" s="57">
        <v>36848</v>
      </c>
      <c r="C8892">
        <v>2000</v>
      </c>
      <c r="D8892">
        <v>710</v>
      </c>
      <c r="F8892">
        <v>0.89</v>
      </c>
      <c r="G8892">
        <v>650</v>
      </c>
      <c r="H8892" t="s">
        <v>18</v>
      </c>
      <c r="I8892">
        <f t="shared" si="279"/>
        <v>11</v>
      </c>
      <c r="J8892">
        <f t="shared" si="278"/>
        <v>1</v>
      </c>
    </row>
    <row r="8893" spans="1:10">
      <c r="A8893" t="s">
        <v>53</v>
      </c>
      <c r="B8893" s="57">
        <v>36848</v>
      </c>
      <c r="C8893">
        <v>2000</v>
      </c>
      <c r="D8893">
        <v>710</v>
      </c>
      <c r="F8893">
        <v>0.39</v>
      </c>
      <c r="G8893">
        <v>659</v>
      </c>
      <c r="H8893" t="s">
        <v>55</v>
      </c>
      <c r="I8893">
        <f t="shared" si="279"/>
        <v>11</v>
      </c>
      <c r="J8893">
        <f t="shared" si="278"/>
        <v>1</v>
      </c>
    </row>
    <row r="8894" spans="1:10">
      <c r="A8894" t="s">
        <v>53</v>
      </c>
      <c r="B8894" s="57">
        <v>36855</v>
      </c>
      <c r="C8894">
        <v>2000</v>
      </c>
      <c r="D8894">
        <v>710</v>
      </c>
      <c r="E8894">
        <v>5346.41</v>
      </c>
      <c r="F8894">
        <v>1.76</v>
      </c>
      <c r="G8894">
        <v>610</v>
      </c>
      <c r="H8894" t="s">
        <v>18</v>
      </c>
      <c r="I8894">
        <f t="shared" si="279"/>
        <v>11</v>
      </c>
      <c r="J8894">
        <f t="shared" si="278"/>
        <v>1</v>
      </c>
    </row>
    <row r="8895" spans="1:10">
      <c r="A8895" t="s">
        <v>53</v>
      </c>
      <c r="B8895" s="57">
        <v>36855</v>
      </c>
      <c r="C8895">
        <v>2000</v>
      </c>
      <c r="D8895">
        <v>710</v>
      </c>
      <c r="E8895">
        <v>5346.41</v>
      </c>
      <c r="F8895">
        <v>0.01</v>
      </c>
      <c r="G8895">
        <v>630</v>
      </c>
      <c r="H8895" t="s">
        <v>18</v>
      </c>
      <c r="I8895">
        <f t="shared" si="279"/>
        <v>11</v>
      </c>
      <c r="J8895">
        <f t="shared" si="278"/>
        <v>1</v>
      </c>
    </row>
    <row r="8896" spans="1:10">
      <c r="A8896" t="s">
        <v>53</v>
      </c>
      <c r="B8896" s="57">
        <v>36855</v>
      </c>
      <c r="C8896">
        <v>2000</v>
      </c>
      <c r="D8896">
        <v>710</v>
      </c>
      <c r="E8896">
        <v>5346.41</v>
      </c>
      <c r="F8896">
        <v>0.01</v>
      </c>
      <c r="G8896">
        <v>640</v>
      </c>
      <c r="H8896" t="s">
        <v>18</v>
      </c>
      <c r="I8896">
        <f t="shared" si="279"/>
        <v>11</v>
      </c>
      <c r="J8896">
        <f t="shared" si="278"/>
        <v>1</v>
      </c>
    </row>
    <row r="8897" spans="1:10">
      <c r="A8897" t="s">
        <v>53</v>
      </c>
      <c r="B8897" s="57">
        <v>36855</v>
      </c>
      <c r="C8897">
        <v>2000</v>
      </c>
      <c r="D8897">
        <v>710</v>
      </c>
      <c r="E8897">
        <v>5421.41</v>
      </c>
      <c r="F8897">
        <v>0.01</v>
      </c>
      <c r="G8897">
        <v>509</v>
      </c>
      <c r="H8897" t="s">
        <v>54</v>
      </c>
      <c r="I8897">
        <f t="shared" si="279"/>
        <v>11</v>
      </c>
      <c r="J8897">
        <f t="shared" si="278"/>
        <v>1</v>
      </c>
    </row>
    <row r="8898" spans="1:10">
      <c r="A8898" t="s">
        <v>53</v>
      </c>
      <c r="B8898" s="57">
        <v>36855</v>
      </c>
      <c r="C8898">
        <v>2000</v>
      </c>
      <c r="D8898">
        <v>710</v>
      </c>
      <c r="F8898">
        <v>0.03</v>
      </c>
      <c r="G8898">
        <v>517</v>
      </c>
      <c r="H8898" t="s">
        <v>54</v>
      </c>
      <c r="I8898">
        <f t="shared" si="279"/>
        <v>11</v>
      </c>
      <c r="J8898">
        <f t="shared" si="278"/>
        <v>1</v>
      </c>
    </row>
    <row r="8899" spans="1:10">
      <c r="A8899" t="s">
        <v>53</v>
      </c>
      <c r="B8899" s="57">
        <v>36855</v>
      </c>
      <c r="C8899">
        <v>2000</v>
      </c>
      <c r="D8899">
        <v>710</v>
      </c>
      <c r="F8899">
        <v>0.09</v>
      </c>
      <c r="G8899">
        <v>519</v>
      </c>
      <c r="H8899" t="s">
        <v>54</v>
      </c>
      <c r="I8899">
        <f t="shared" si="279"/>
        <v>11</v>
      </c>
      <c r="J8899">
        <f t="shared" ref="J8899:J8962" si="280">IF(I8899&lt;7,0,1)</f>
        <v>1</v>
      </c>
    </row>
    <row r="8900" spans="1:10">
      <c r="A8900" t="s">
        <v>53</v>
      </c>
      <c r="B8900" s="57">
        <v>36855</v>
      </c>
      <c r="C8900">
        <v>2000</v>
      </c>
      <c r="D8900">
        <v>710</v>
      </c>
      <c r="F8900">
        <v>0.01</v>
      </c>
      <c r="G8900">
        <v>521</v>
      </c>
      <c r="H8900" t="s">
        <v>54</v>
      </c>
      <c r="I8900">
        <f t="shared" si="279"/>
        <v>11</v>
      </c>
      <c r="J8900">
        <f t="shared" si="280"/>
        <v>1</v>
      </c>
    </row>
    <row r="8901" spans="1:10">
      <c r="A8901" t="s">
        <v>53</v>
      </c>
      <c r="B8901" s="57">
        <v>36855</v>
      </c>
      <c r="C8901">
        <v>2000</v>
      </c>
      <c r="D8901">
        <v>710</v>
      </c>
      <c r="F8901">
        <v>0.01</v>
      </c>
      <c r="G8901">
        <v>523</v>
      </c>
      <c r="H8901" t="s">
        <v>54</v>
      </c>
      <c r="I8901">
        <f t="shared" si="279"/>
        <v>11</v>
      </c>
      <c r="J8901">
        <f t="shared" si="280"/>
        <v>1</v>
      </c>
    </row>
    <row r="8902" spans="1:10">
      <c r="A8902" t="s">
        <v>53</v>
      </c>
      <c r="B8902" s="57">
        <v>36855</v>
      </c>
      <c r="C8902">
        <v>2000</v>
      </c>
      <c r="D8902">
        <v>710</v>
      </c>
      <c r="F8902">
        <v>0.2</v>
      </c>
      <c r="G8902">
        <v>541</v>
      </c>
      <c r="H8902" t="s">
        <v>54</v>
      </c>
      <c r="I8902">
        <f t="shared" si="279"/>
        <v>11</v>
      </c>
      <c r="J8902">
        <f t="shared" si="280"/>
        <v>1</v>
      </c>
    </row>
    <row r="8903" spans="1:10">
      <c r="A8903" t="s">
        <v>53</v>
      </c>
      <c r="B8903" s="57">
        <v>36855</v>
      </c>
      <c r="C8903">
        <v>2000</v>
      </c>
      <c r="D8903">
        <v>710</v>
      </c>
      <c r="F8903">
        <v>0.05</v>
      </c>
      <c r="G8903">
        <v>610</v>
      </c>
      <c r="H8903" t="s">
        <v>18</v>
      </c>
      <c r="I8903">
        <f t="shared" si="279"/>
        <v>11</v>
      </c>
      <c r="J8903">
        <f t="shared" si="280"/>
        <v>1</v>
      </c>
    </row>
    <row r="8904" spans="1:10">
      <c r="A8904" t="s">
        <v>53</v>
      </c>
      <c r="B8904" s="57">
        <v>36855</v>
      </c>
      <c r="C8904">
        <v>2000</v>
      </c>
      <c r="D8904">
        <v>710</v>
      </c>
      <c r="F8904">
        <v>0.17</v>
      </c>
      <c r="G8904">
        <v>630</v>
      </c>
      <c r="H8904" t="s">
        <v>18</v>
      </c>
      <c r="I8904">
        <f t="shared" si="279"/>
        <v>11</v>
      </c>
      <c r="J8904">
        <f t="shared" si="280"/>
        <v>1</v>
      </c>
    </row>
    <row r="8905" spans="1:10">
      <c r="A8905" t="s">
        <v>53</v>
      </c>
      <c r="B8905" s="57">
        <v>36855</v>
      </c>
      <c r="C8905">
        <v>2000</v>
      </c>
      <c r="D8905">
        <v>710</v>
      </c>
      <c r="F8905">
        <v>1.76</v>
      </c>
      <c r="G8905">
        <v>640</v>
      </c>
      <c r="H8905" t="s">
        <v>18</v>
      </c>
      <c r="I8905">
        <f t="shared" si="279"/>
        <v>11</v>
      </c>
      <c r="J8905">
        <f t="shared" si="280"/>
        <v>1</v>
      </c>
    </row>
    <row r="8906" spans="1:10">
      <c r="A8906" t="s">
        <v>53</v>
      </c>
      <c r="B8906" s="57">
        <v>36855</v>
      </c>
      <c r="C8906">
        <v>2000</v>
      </c>
      <c r="D8906">
        <v>710</v>
      </c>
      <c r="F8906">
        <v>24.37</v>
      </c>
      <c r="G8906">
        <v>650</v>
      </c>
      <c r="H8906" t="s">
        <v>18</v>
      </c>
      <c r="I8906">
        <f t="shared" si="279"/>
        <v>11</v>
      </c>
      <c r="J8906">
        <f t="shared" si="280"/>
        <v>1</v>
      </c>
    </row>
    <row r="8907" spans="1:10">
      <c r="A8907" t="s">
        <v>53</v>
      </c>
      <c r="B8907" s="57">
        <v>36855</v>
      </c>
      <c r="C8907">
        <v>2000</v>
      </c>
      <c r="D8907">
        <v>710</v>
      </c>
      <c r="F8907">
        <v>10.89</v>
      </c>
      <c r="G8907">
        <v>659</v>
      </c>
      <c r="H8907" t="s">
        <v>55</v>
      </c>
      <c r="I8907">
        <f t="shared" si="279"/>
        <v>11</v>
      </c>
      <c r="J8907">
        <f t="shared" si="280"/>
        <v>1</v>
      </c>
    </row>
    <row r="8908" spans="1:10">
      <c r="A8908" t="s">
        <v>53</v>
      </c>
      <c r="B8908" s="57">
        <v>36862</v>
      </c>
      <c r="C8908">
        <v>2000</v>
      </c>
      <c r="D8908">
        <v>710</v>
      </c>
      <c r="E8908">
        <v>5421.41</v>
      </c>
      <c r="F8908">
        <v>0.35</v>
      </c>
      <c r="G8908">
        <v>541</v>
      </c>
      <c r="H8908" t="s">
        <v>54</v>
      </c>
      <c r="I8908">
        <f t="shared" si="279"/>
        <v>12</v>
      </c>
      <c r="J8908">
        <f t="shared" si="280"/>
        <v>1</v>
      </c>
    </row>
    <row r="8909" spans="1:10">
      <c r="A8909" t="s">
        <v>53</v>
      </c>
      <c r="B8909" s="57">
        <v>36862</v>
      </c>
      <c r="C8909">
        <v>2000</v>
      </c>
      <c r="D8909">
        <v>710</v>
      </c>
      <c r="F8909">
        <v>7.7</v>
      </c>
      <c r="G8909">
        <v>517</v>
      </c>
      <c r="H8909" t="s">
        <v>54</v>
      </c>
      <c r="I8909">
        <f t="shared" si="279"/>
        <v>12</v>
      </c>
      <c r="J8909">
        <f t="shared" si="280"/>
        <v>1</v>
      </c>
    </row>
    <row r="8910" spans="1:10">
      <c r="A8910" t="s">
        <v>53</v>
      </c>
      <c r="B8910" s="57">
        <v>36862</v>
      </c>
      <c r="C8910">
        <v>2000</v>
      </c>
      <c r="D8910">
        <v>710</v>
      </c>
      <c r="F8910">
        <v>0.01</v>
      </c>
      <c r="G8910">
        <v>518</v>
      </c>
      <c r="H8910" t="s">
        <v>54</v>
      </c>
      <c r="I8910">
        <f t="shared" si="279"/>
        <v>12</v>
      </c>
      <c r="J8910">
        <f t="shared" si="280"/>
        <v>1</v>
      </c>
    </row>
    <row r="8911" spans="1:10">
      <c r="A8911" t="s">
        <v>53</v>
      </c>
      <c r="B8911" s="57">
        <v>36862</v>
      </c>
      <c r="C8911">
        <v>2000</v>
      </c>
      <c r="D8911">
        <v>710</v>
      </c>
      <c r="F8911">
        <v>0.16</v>
      </c>
      <c r="G8911">
        <v>519</v>
      </c>
      <c r="H8911" t="s">
        <v>54</v>
      </c>
      <c r="I8911">
        <f t="shared" si="279"/>
        <v>12</v>
      </c>
      <c r="J8911">
        <f t="shared" si="280"/>
        <v>1</v>
      </c>
    </row>
    <row r="8912" spans="1:10">
      <c r="A8912" t="s">
        <v>53</v>
      </c>
      <c r="B8912" s="57">
        <v>36862</v>
      </c>
      <c r="C8912">
        <v>2000</v>
      </c>
      <c r="D8912">
        <v>710</v>
      </c>
      <c r="F8912">
        <v>0.02</v>
      </c>
      <c r="G8912">
        <v>521</v>
      </c>
      <c r="H8912" t="s">
        <v>54</v>
      </c>
      <c r="I8912">
        <f t="shared" si="279"/>
        <v>12</v>
      </c>
      <c r="J8912">
        <f t="shared" si="280"/>
        <v>1</v>
      </c>
    </row>
    <row r="8913" spans="1:10">
      <c r="A8913" t="s">
        <v>53</v>
      </c>
      <c r="B8913" s="57">
        <v>36862</v>
      </c>
      <c r="C8913">
        <v>2000</v>
      </c>
      <c r="D8913">
        <v>710</v>
      </c>
      <c r="F8913">
        <v>0</v>
      </c>
      <c r="G8913">
        <v>630</v>
      </c>
      <c r="H8913" t="s">
        <v>18</v>
      </c>
      <c r="I8913">
        <f t="shared" si="279"/>
        <v>12</v>
      </c>
      <c r="J8913">
        <f t="shared" si="280"/>
        <v>1</v>
      </c>
    </row>
    <row r="8914" spans="1:10">
      <c r="A8914" t="s">
        <v>53</v>
      </c>
      <c r="B8914" s="57">
        <v>36862</v>
      </c>
      <c r="C8914">
        <v>2000</v>
      </c>
      <c r="D8914">
        <v>710</v>
      </c>
      <c r="F8914">
        <v>0.45</v>
      </c>
      <c r="G8914">
        <v>650</v>
      </c>
      <c r="H8914" t="s">
        <v>18</v>
      </c>
      <c r="I8914">
        <f t="shared" si="279"/>
        <v>12</v>
      </c>
      <c r="J8914">
        <f t="shared" si="280"/>
        <v>1</v>
      </c>
    </row>
    <row r="8915" spans="1:10">
      <c r="A8915" t="s">
        <v>53</v>
      </c>
      <c r="B8915" s="57">
        <v>36862</v>
      </c>
      <c r="C8915">
        <v>2000</v>
      </c>
      <c r="D8915">
        <v>710</v>
      </c>
      <c r="F8915">
        <v>0.24</v>
      </c>
      <c r="G8915">
        <v>659</v>
      </c>
      <c r="H8915" t="s">
        <v>55</v>
      </c>
      <c r="I8915">
        <f t="shared" si="279"/>
        <v>12</v>
      </c>
      <c r="J8915">
        <f t="shared" si="280"/>
        <v>1</v>
      </c>
    </row>
    <row r="8916" spans="1:10">
      <c r="A8916" t="s">
        <v>53</v>
      </c>
      <c r="B8916" s="57">
        <v>36869</v>
      </c>
      <c r="C8916">
        <v>2000</v>
      </c>
      <c r="D8916">
        <v>710</v>
      </c>
      <c r="E8916">
        <v>5421.41</v>
      </c>
      <c r="F8916">
        <v>0</v>
      </c>
      <c r="G8916">
        <v>509</v>
      </c>
      <c r="H8916" t="s">
        <v>54</v>
      </c>
      <c r="I8916">
        <f t="shared" si="279"/>
        <v>12</v>
      </c>
      <c r="J8916">
        <f t="shared" si="280"/>
        <v>1</v>
      </c>
    </row>
    <row r="8917" spans="1:10">
      <c r="A8917" t="s">
        <v>53</v>
      </c>
      <c r="B8917" s="57">
        <v>36869</v>
      </c>
      <c r="C8917">
        <v>2000</v>
      </c>
      <c r="D8917">
        <v>710</v>
      </c>
      <c r="F8917">
        <v>0.76</v>
      </c>
      <c r="G8917">
        <v>517</v>
      </c>
      <c r="H8917" t="s">
        <v>54</v>
      </c>
      <c r="I8917">
        <f t="shared" si="279"/>
        <v>12</v>
      </c>
      <c r="J8917">
        <f t="shared" si="280"/>
        <v>1</v>
      </c>
    </row>
    <row r="8918" spans="1:10">
      <c r="A8918" t="s">
        <v>53</v>
      </c>
      <c r="B8918" s="57">
        <v>36869</v>
      </c>
      <c r="C8918">
        <v>2000</v>
      </c>
      <c r="D8918">
        <v>710</v>
      </c>
      <c r="F8918">
        <v>0.01</v>
      </c>
      <c r="G8918">
        <v>519</v>
      </c>
      <c r="H8918" t="s">
        <v>54</v>
      </c>
      <c r="I8918">
        <f t="shared" si="279"/>
        <v>12</v>
      </c>
      <c r="J8918">
        <f t="shared" si="280"/>
        <v>1</v>
      </c>
    </row>
    <row r="8919" spans="1:10">
      <c r="A8919" t="s">
        <v>53</v>
      </c>
      <c r="B8919" s="57">
        <v>36869</v>
      </c>
      <c r="C8919">
        <v>2000</v>
      </c>
      <c r="D8919">
        <v>710</v>
      </c>
      <c r="F8919">
        <v>0.06</v>
      </c>
      <c r="G8919">
        <v>521</v>
      </c>
      <c r="H8919" t="s">
        <v>54</v>
      </c>
      <c r="I8919">
        <f t="shared" si="279"/>
        <v>12</v>
      </c>
      <c r="J8919">
        <f t="shared" si="280"/>
        <v>1</v>
      </c>
    </row>
    <row r="8920" spans="1:10">
      <c r="A8920" t="s">
        <v>53</v>
      </c>
      <c r="B8920" s="57">
        <v>36869</v>
      </c>
      <c r="C8920">
        <v>2000</v>
      </c>
      <c r="D8920">
        <v>710</v>
      </c>
      <c r="F8920">
        <v>1.39</v>
      </c>
      <c r="G8920">
        <v>542</v>
      </c>
      <c r="H8920" t="s">
        <v>54</v>
      </c>
      <c r="I8920">
        <f t="shared" si="279"/>
        <v>12</v>
      </c>
      <c r="J8920">
        <f t="shared" si="280"/>
        <v>1</v>
      </c>
    </row>
    <row r="8921" spans="1:10">
      <c r="A8921" t="s">
        <v>53</v>
      </c>
      <c r="B8921" s="57">
        <v>36869</v>
      </c>
      <c r="C8921">
        <v>2000</v>
      </c>
      <c r="D8921">
        <v>710</v>
      </c>
      <c r="F8921">
        <v>0</v>
      </c>
      <c r="G8921">
        <v>630</v>
      </c>
      <c r="H8921" t="s">
        <v>18</v>
      </c>
      <c r="I8921">
        <f t="shared" si="279"/>
        <v>12</v>
      </c>
      <c r="J8921">
        <f t="shared" si="280"/>
        <v>1</v>
      </c>
    </row>
    <row r="8922" spans="1:10">
      <c r="A8922" t="s">
        <v>53</v>
      </c>
      <c r="B8922" s="57">
        <v>36869</v>
      </c>
      <c r="C8922">
        <v>2000</v>
      </c>
      <c r="D8922">
        <v>710</v>
      </c>
      <c r="F8922">
        <v>1.32</v>
      </c>
      <c r="G8922">
        <v>650</v>
      </c>
      <c r="H8922" t="s">
        <v>18</v>
      </c>
      <c r="I8922">
        <f t="shared" si="279"/>
        <v>12</v>
      </c>
      <c r="J8922">
        <f t="shared" si="280"/>
        <v>1</v>
      </c>
    </row>
    <row r="8923" spans="1:10">
      <c r="A8923" t="s">
        <v>53</v>
      </c>
      <c r="B8923" s="57">
        <v>36869</v>
      </c>
      <c r="C8923">
        <v>2000</v>
      </c>
      <c r="D8923">
        <v>710</v>
      </c>
      <c r="F8923">
        <v>0.03</v>
      </c>
      <c r="G8923">
        <v>659</v>
      </c>
      <c r="H8923" t="s">
        <v>55</v>
      </c>
      <c r="I8923">
        <f t="shared" si="279"/>
        <v>12</v>
      </c>
      <c r="J8923">
        <f t="shared" si="280"/>
        <v>1</v>
      </c>
    </row>
    <row r="8924" spans="1:10">
      <c r="A8924" t="s">
        <v>53</v>
      </c>
      <c r="B8924" s="57">
        <v>36876</v>
      </c>
      <c r="C8924">
        <v>2000</v>
      </c>
      <c r="D8924">
        <v>710</v>
      </c>
      <c r="F8924">
        <v>0.01</v>
      </c>
      <c r="G8924">
        <v>516</v>
      </c>
      <c r="H8924" t="s">
        <v>54</v>
      </c>
      <c r="I8924">
        <f t="shared" si="279"/>
        <v>12</v>
      </c>
      <c r="J8924">
        <f t="shared" si="280"/>
        <v>1</v>
      </c>
    </row>
    <row r="8925" spans="1:10">
      <c r="A8925" t="s">
        <v>53</v>
      </c>
      <c r="B8925" s="57">
        <v>36876</v>
      </c>
      <c r="C8925">
        <v>2000</v>
      </c>
      <c r="D8925">
        <v>710</v>
      </c>
      <c r="F8925">
        <v>0.02</v>
      </c>
      <c r="G8925">
        <v>519</v>
      </c>
      <c r="H8925" t="s">
        <v>54</v>
      </c>
      <c r="I8925">
        <f t="shared" si="279"/>
        <v>12</v>
      </c>
      <c r="J8925">
        <f t="shared" si="280"/>
        <v>1</v>
      </c>
    </row>
    <row r="8926" spans="1:10">
      <c r="A8926" t="s">
        <v>53</v>
      </c>
      <c r="B8926" s="57">
        <v>36876</v>
      </c>
      <c r="C8926">
        <v>2000</v>
      </c>
      <c r="D8926">
        <v>710</v>
      </c>
      <c r="F8926">
        <v>0.02</v>
      </c>
      <c r="G8926">
        <v>521</v>
      </c>
      <c r="H8926" t="s">
        <v>54</v>
      </c>
      <c r="I8926">
        <f t="shared" si="279"/>
        <v>12</v>
      </c>
      <c r="J8926">
        <f t="shared" si="280"/>
        <v>1</v>
      </c>
    </row>
    <row r="8927" spans="1:10">
      <c r="A8927" t="s">
        <v>53</v>
      </c>
      <c r="B8927" s="57">
        <v>36876</v>
      </c>
      <c r="C8927">
        <v>2000</v>
      </c>
      <c r="D8927">
        <v>710</v>
      </c>
      <c r="F8927">
        <v>0</v>
      </c>
      <c r="G8927">
        <v>630</v>
      </c>
      <c r="H8927" t="s">
        <v>18</v>
      </c>
      <c r="I8927">
        <f t="shared" si="279"/>
        <v>12</v>
      </c>
      <c r="J8927">
        <f t="shared" si="280"/>
        <v>1</v>
      </c>
    </row>
    <row r="8928" spans="1:10">
      <c r="A8928" t="s">
        <v>53</v>
      </c>
      <c r="B8928" s="57">
        <v>36876</v>
      </c>
      <c r="C8928">
        <v>2000</v>
      </c>
      <c r="D8928">
        <v>710</v>
      </c>
      <c r="F8928">
        <v>2.06</v>
      </c>
      <c r="G8928">
        <v>650</v>
      </c>
      <c r="H8928" t="s">
        <v>18</v>
      </c>
      <c r="I8928">
        <f t="shared" si="279"/>
        <v>12</v>
      </c>
      <c r="J8928">
        <f t="shared" si="280"/>
        <v>1</v>
      </c>
    </row>
    <row r="8929" spans="1:10">
      <c r="A8929" t="s">
        <v>53</v>
      </c>
      <c r="B8929" s="57">
        <v>36883</v>
      </c>
      <c r="C8929">
        <v>2000</v>
      </c>
      <c r="D8929">
        <v>710</v>
      </c>
      <c r="F8929">
        <v>0.02</v>
      </c>
      <c r="G8929">
        <v>519</v>
      </c>
      <c r="H8929" t="s">
        <v>54</v>
      </c>
      <c r="I8929">
        <f t="shared" si="279"/>
        <v>12</v>
      </c>
      <c r="J8929">
        <f t="shared" si="280"/>
        <v>1</v>
      </c>
    </row>
    <row r="8930" spans="1:10">
      <c r="A8930" t="s">
        <v>53</v>
      </c>
      <c r="B8930" s="57">
        <v>36883</v>
      </c>
      <c r="C8930">
        <v>2000</v>
      </c>
      <c r="D8930">
        <v>710</v>
      </c>
      <c r="F8930">
        <v>0</v>
      </c>
      <c r="G8930">
        <v>630</v>
      </c>
      <c r="H8930" t="s">
        <v>18</v>
      </c>
      <c r="I8930">
        <f t="shared" si="279"/>
        <v>12</v>
      </c>
      <c r="J8930">
        <f t="shared" si="280"/>
        <v>1</v>
      </c>
    </row>
    <row r="8931" spans="1:10">
      <c r="A8931" t="s">
        <v>53</v>
      </c>
      <c r="B8931" s="57">
        <v>36883</v>
      </c>
      <c r="C8931">
        <v>2000</v>
      </c>
      <c r="D8931">
        <v>710</v>
      </c>
      <c r="F8931">
        <v>0.01</v>
      </c>
      <c r="G8931">
        <v>659</v>
      </c>
      <c r="H8931" t="s">
        <v>55</v>
      </c>
      <c r="I8931">
        <f t="shared" si="279"/>
        <v>12</v>
      </c>
      <c r="J8931">
        <f t="shared" si="280"/>
        <v>1</v>
      </c>
    </row>
    <row r="8932" spans="1:10">
      <c r="A8932" t="s">
        <v>53</v>
      </c>
      <c r="B8932" s="57">
        <v>36890</v>
      </c>
      <c r="C8932">
        <v>2000</v>
      </c>
      <c r="D8932">
        <v>710</v>
      </c>
      <c r="F8932">
        <v>0.01</v>
      </c>
      <c r="G8932">
        <v>519</v>
      </c>
      <c r="H8932" t="s">
        <v>54</v>
      </c>
      <c r="I8932">
        <f t="shared" si="279"/>
        <v>12</v>
      </c>
      <c r="J8932">
        <f t="shared" si="280"/>
        <v>1</v>
      </c>
    </row>
    <row r="8933" spans="1:10">
      <c r="A8933" t="s">
        <v>53</v>
      </c>
      <c r="B8933" s="57">
        <v>36890</v>
      </c>
      <c r="C8933">
        <v>2000</v>
      </c>
      <c r="D8933">
        <v>710</v>
      </c>
      <c r="F8933">
        <v>0</v>
      </c>
      <c r="G8933">
        <v>630</v>
      </c>
      <c r="H8933" t="s">
        <v>18</v>
      </c>
      <c r="I8933">
        <f t="shared" si="279"/>
        <v>12</v>
      </c>
      <c r="J8933">
        <f t="shared" si="280"/>
        <v>1</v>
      </c>
    </row>
    <row r="8934" spans="1:10">
      <c r="A8934" t="s">
        <v>53</v>
      </c>
      <c r="B8934" s="57">
        <v>36890</v>
      </c>
      <c r="C8934">
        <v>2000</v>
      </c>
      <c r="D8934">
        <v>710</v>
      </c>
      <c r="F8934">
        <v>0.28000000000000003</v>
      </c>
      <c r="G8934">
        <v>650</v>
      </c>
      <c r="H8934" t="s">
        <v>18</v>
      </c>
      <c r="I8934">
        <f t="shared" ref="I8934:I8997" si="281">MONTH(B8934)</f>
        <v>12</v>
      </c>
      <c r="J8934">
        <f t="shared" si="280"/>
        <v>1</v>
      </c>
    </row>
    <row r="8935" spans="1:10">
      <c r="A8935" t="s">
        <v>53</v>
      </c>
      <c r="B8935" s="57">
        <v>36890</v>
      </c>
      <c r="C8935">
        <v>2000</v>
      </c>
      <c r="D8935">
        <v>710</v>
      </c>
      <c r="F8935">
        <v>7.0000000000000007E-2</v>
      </c>
      <c r="G8935">
        <v>659</v>
      </c>
      <c r="H8935" t="s">
        <v>55</v>
      </c>
      <c r="I8935">
        <f t="shared" si="281"/>
        <v>12</v>
      </c>
      <c r="J8935">
        <f t="shared" si="280"/>
        <v>1</v>
      </c>
    </row>
    <row r="8936" spans="1:10">
      <c r="A8936" t="s">
        <v>53</v>
      </c>
      <c r="B8936" s="57">
        <v>36891</v>
      </c>
      <c r="C8936">
        <v>2000</v>
      </c>
      <c r="D8936">
        <v>710</v>
      </c>
      <c r="F8936">
        <v>0</v>
      </c>
      <c r="G8936">
        <v>519</v>
      </c>
      <c r="H8936" t="s">
        <v>54</v>
      </c>
      <c r="I8936">
        <f t="shared" si="281"/>
        <v>12</v>
      </c>
      <c r="J8936">
        <f t="shared" si="280"/>
        <v>1</v>
      </c>
    </row>
    <row r="8937" spans="1:10">
      <c r="A8937" t="s">
        <v>53</v>
      </c>
      <c r="B8937" s="57">
        <v>36897</v>
      </c>
      <c r="C8937">
        <v>2001</v>
      </c>
      <c r="D8937">
        <v>710</v>
      </c>
      <c r="F8937">
        <v>0.28000000000000003</v>
      </c>
      <c r="G8937">
        <v>519</v>
      </c>
      <c r="H8937" t="s">
        <v>54</v>
      </c>
      <c r="I8937">
        <f t="shared" si="281"/>
        <v>1</v>
      </c>
      <c r="J8937">
        <f t="shared" si="280"/>
        <v>0</v>
      </c>
    </row>
    <row r="8938" spans="1:10">
      <c r="A8938" t="s">
        <v>53</v>
      </c>
      <c r="B8938" s="57">
        <v>36897</v>
      </c>
      <c r="C8938">
        <v>2001</v>
      </c>
      <c r="D8938">
        <v>710</v>
      </c>
      <c r="F8938">
        <v>0.2</v>
      </c>
      <c r="G8938">
        <v>610</v>
      </c>
      <c r="H8938" t="s">
        <v>18</v>
      </c>
      <c r="I8938">
        <f t="shared" si="281"/>
        <v>1</v>
      </c>
      <c r="J8938">
        <f t="shared" si="280"/>
        <v>0</v>
      </c>
    </row>
    <row r="8939" spans="1:10">
      <c r="A8939" t="s">
        <v>53</v>
      </c>
      <c r="B8939" s="57">
        <v>36897</v>
      </c>
      <c r="C8939">
        <v>2001</v>
      </c>
      <c r="D8939">
        <v>710</v>
      </c>
      <c r="F8939">
        <v>2.59</v>
      </c>
      <c r="G8939">
        <v>630</v>
      </c>
      <c r="H8939" t="s">
        <v>18</v>
      </c>
      <c r="I8939">
        <f t="shared" si="281"/>
        <v>1</v>
      </c>
      <c r="J8939">
        <f t="shared" si="280"/>
        <v>0</v>
      </c>
    </row>
    <row r="8940" spans="1:10">
      <c r="A8940" t="s">
        <v>53</v>
      </c>
      <c r="B8940" s="57">
        <v>36897</v>
      </c>
      <c r="C8940">
        <v>2001</v>
      </c>
      <c r="D8940">
        <v>710</v>
      </c>
      <c r="F8940">
        <v>0</v>
      </c>
      <c r="G8940">
        <v>659</v>
      </c>
      <c r="H8940" t="s">
        <v>55</v>
      </c>
      <c r="I8940">
        <f t="shared" si="281"/>
        <v>1</v>
      </c>
      <c r="J8940">
        <f t="shared" si="280"/>
        <v>0</v>
      </c>
    </row>
    <row r="8941" spans="1:10">
      <c r="A8941" t="s">
        <v>53</v>
      </c>
      <c r="B8941" s="57">
        <v>36904</v>
      </c>
      <c r="C8941">
        <v>2001</v>
      </c>
      <c r="D8941">
        <v>710</v>
      </c>
      <c r="F8941">
        <v>2.58</v>
      </c>
      <c r="G8941">
        <v>517</v>
      </c>
      <c r="H8941" t="s">
        <v>54</v>
      </c>
      <c r="I8941">
        <f t="shared" si="281"/>
        <v>1</v>
      </c>
      <c r="J8941">
        <f t="shared" si="280"/>
        <v>0</v>
      </c>
    </row>
    <row r="8942" spans="1:10">
      <c r="A8942" t="s">
        <v>53</v>
      </c>
      <c r="B8942" s="57">
        <v>36904</v>
      </c>
      <c r="C8942">
        <v>2001</v>
      </c>
      <c r="D8942">
        <v>710</v>
      </c>
      <c r="F8942">
        <v>0.15</v>
      </c>
      <c r="G8942">
        <v>519</v>
      </c>
      <c r="H8942" t="s">
        <v>54</v>
      </c>
      <c r="I8942">
        <f t="shared" si="281"/>
        <v>1</v>
      </c>
      <c r="J8942">
        <f t="shared" si="280"/>
        <v>0</v>
      </c>
    </row>
    <row r="8943" spans="1:10">
      <c r="A8943" t="s">
        <v>53</v>
      </c>
      <c r="B8943" s="57">
        <v>36904</v>
      </c>
      <c r="C8943">
        <v>2001</v>
      </c>
      <c r="D8943">
        <v>710</v>
      </c>
      <c r="F8943">
        <v>1</v>
      </c>
      <c r="G8943">
        <v>630</v>
      </c>
      <c r="H8943" t="s">
        <v>18</v>
      </c>
      <c r="I8943">
        <f t="shared" si="281"/>
        <v>1</v>
      </c>
      <c r="J8943">
        <f t="shared" si="280"/>
        <v>0</v>
      </c>
    </row>
    <row r="8944" spans="1:10">
      <c r="A8944" t="s">
        <v>53</v>
      </c>
      <c r="B8944" s="57">
        <v>36904</v>
      </c>
      <c r="C8944">
        <v>2001</v>
      </c>
      <c r="D8944">
        <v>710</v>
      </c>
      <c r="F8944">
        <v>1.45</v>
      </c>
      <c r="G8944">
        <v>650</v>
      </c>
      <c r="H8944" t="s">
        <v>18</v>
      </c>
      <c r="I8944">
        <f t="shared" si="281"/>
        <v>1</v>
      </c>
      <c r="J8944">
        <f t="shared" si="280"/>
        <v>0</v>
      </c>
    </row>
    <row r="8945" spans="1:10">
      <c r="A8945" t="s">
        <v>53</v>
      </c>
      <c r="B8945" s="57">
        <v>36904</v>
      </c>
      <c r="C8945">
        <v>2001</v>
      </c>
      <c r="D8945">
        <v>710</v>
      </c>
      <c r="F8945">
        <v>7.0000000000000007E-2</v>
      </c>
      <c r="G8945">
        <v>659</v>
      </c>
      <c r="H8945" t="s">
        <v>55</v>
      </c>
      <c r="I8945">
        <f t="shared" si="281"/>
        <v>1</v>
      </c>
      <c r="J8945">
        <f t="shared" si="280"/>
        <v>0</v>
      </c>
    </row>
    <row r="8946" spans="1:10">
      <c r="A8946" t="s">
        <v>53</v>
      </c>
      <c r="B8946" s="57">
        <v>36911</v>
      </c>
      <c r="C8946">
        <v>2001</v>
      </c>
      <c r="D8946">
        <v>710</v>
      </c>
      <c r="F8946">
        <v>0.24</v>
      </c>
      <c r="G8946">
        <v>517</v>
      </c>
      <c r="H8946" t="s">
        <v>54</v>
      </c>
      <c r="I8946">
        <f t="shared" si="281"/>
        <v>1</v>
      </c>
      <c r="J8946">
        <f t="shared" si="280"/>
        <v>0</v>
      </c>
    </row>
    <row r="8947" spans="1:10">
      <c r="A8947" t="s">
        <v>53</v>
      </c>
      <c r="B8947" s="57">
        <v>36911</v>
      </c>
      <c r="C8947">
        <v>2001</v>
      </c>
      <c r="D8947">
        <v>710</v>
      </c>
      <c r="F8947">
        <v>0.17</v>
      </c>
      <c r="G8947">
        <v>518</v>
      </c>
      <c r="H8947" t="s">
        <v>54</v>
      </c>
      <c r="I8947">
        <f t="shared" si="281"/>
        <v>1</v>
      </c>
      <c r="J8947">
        <f t="shared" si="280"/>
        <v>0</v>
      </c>
    </row>
    <row r="8948" spans="1:10">
      <c r="A8948" t="s">
        <v>53</v>
      </c>
      <c r="B8948" s="57">
        <v>36911</v>
      </c>
      <c r="C8948">
        <v>2001</v>
      </c>
      <c r="D8948">
        <v>710</v>
      </c>
      <c r="F8948">
        <v>0.59</v>
      </c>
      <c r="G8948">
        <v>519</v>
      </c>
      <c r="H8948" t="s">
        <v>54</v>
      </c>
      <c r="I8948">
        <f t="shared" si="281"/>
        <v>1</v>
      </c>
      <c r="J8948">
        <f t="shared" si="280"/>
        <v>0</v>
      </c>
    </row>
    <row r="8949" spans="1:10">
      <c r="A8949" t="s">
        <v>53</v>
      </c>
      <c r="B8949" s="57">
        <v>36911</v>
      </c>
      <c r="C8949">
        <v>2001</v>
      </c>
      <c r="D8949">
        <v>710</v>
      </c>
      <c r="F8949">
        <v>0.15</v>
      </c>
      <c r="G8949">
        <v>620</v>
      </c>
      <c r="H8949" t="s">
        <v>18</v>
      </c>
      <c r="I8949">
        <f t="shared" si="281"/>
        <v>1</v>
      </c>
      <c r="J8949">
        <f t="shared" si="280"/>
        <v>0</v>
      </c>
    </row>
    <row r="8950" spans="1:10">
      <c r="A8950" t="s">
        <v>53</v>
      </c>
      <c r="B8950" s="57">
        <v>36911</v>
      </c>
      <c r="C8950">
        <v>2001</v>
      </c>
      <c r="D8950">
        <v>710</v>
      </c>
      <c r="F8950">
        <v>0.33</v>
      </c>
      <c r="G8950">
        <v>630</v>
      </c>
      <c r="H8950" t="s">
        <v>18</v>
      </c>
      <c r="I8950">
        <f t="shared" si="281"/>
        <v>1</v>
      </c>
      <c r="J8950">
        <f t="shared" si="280"/>
        <v>0</v>
      </c>
    </row>
    <row r="8951" spans="1:10">
      <c r="A8951" t="s">
        <v>53</v>
      </c>
      <c r="B8951" s="57">
        <v>36911</v>
      </c>
      <c r="C8951">
        <v>2001</v>
      </c>
      <c r="D8951">
        <v>710</v>
      </c>
      <c r="F8951">
        <v>0.16</v>
      </c>
      <c r="G8951">
        <v>650</v>
      </c>
      <c r="H8951" t="s">
        <v>18</v>
      </c>
      <c r="I8951">
        <f t="shared" si="281"/>
        <v>1</v>
      </c>
      <c r="J8951">
        <f t="shared" si="280"/>
        <v>0</v>
      </c>
    </row>
    <row r="8952" spans="1:10">
      <c r="A8952" t="s">
        <v>53</v>
      </c>
      <c r="B8952" s="57">
        <v>36911</v>
      </c>
      <c r="C8952">
        <v>2001</v>
      </c>
      <c r="D8952">
        <v>710</v>
      </c>
      <c r="F8952">
        <v>0.01</v>
      </c>
      <c r="G8952">
        <v>659</v>
      </c>
      <c r="H8952" t="s">
        <v>55</v>
      </c>
      <c r="I8952">
        <f t="shared" si="281"/>
        <v>1</v>
      </c>
      <c r="J8952">
        <f t="shared" si="280"/>
        <v>0</v>
      </c>
    </row>
    <row r="8953" spans="1:10">
      <c r="A8953" t="s">
        <v>53</v>
      </c>
      <c r="B8953" s="57">
        <v>36918</v>
      </c>
      <c r="C8953">
        <v>2001</v>
      </c>
      <c r="D8953">
        <v>710</v>
      </c>
      <c r="E8953">
        <v>4564</v>
      </c>
      <c r="F8953">
        <v>0.01</v>
      </c>
      <c r="G8953">
        <v>509</v>
      </c>
      <c r="H8953" t="s">
        <v>54</v>
      </c>
      <c r="I8953">
        <f t="shared" si="281"/>
        <v>1</v>
      </c>
      <c r="J8953">
        <f t="shared" si="280"/>
        <v>0</v>
      </c>
    </row>
    <row r="8954" spans="1:10">
      <c r="A8954" t="s">
        <v>53</v>
      </c>
      <c r="B8954" s="57">
        <v>36918</v>
      </c>
      <c r="C8954">
        <v>2001</v>
      </c>
      <c r="D8954">
        <v>710</v>
      </c>
      <c r="F8954">
        <v>0.57999999999999996</v>
      </c>
      <c r="G8954">
        <v>509</v>
      </c>
      <c r="H8954" t="s">
        <v>54</v>
      </c>
      <c r="I8954">
        <f t="shared" si="281"/>
        <v>1</v>
      </c>
      <c r="J8954">
        <f t="shared" si="280"/>
        <v>0</v>
      </c>
    </row>
    <row r="8955" spans="1:10">
      <c r="A8955" t="s">
        <v>53</v>
      </c>
      <c r="B8955" s="57">
        <v>36918</v>
      </c>
      <c r="C8955">
        <v>2001</v>
      </c>
      <c r="D8955">
        <v>710</v>
      </c>
      <c r="F8955">
        <v>0</v>
      </c>
      <c r="G8955">
        <v>517</v>
      </c>
      <c r="H8955" t="s">
        <v>54</v>
      </c>
      <c r="I8955">
        <f t="shared" si="281"/>
        <v>1</v>
      </c>
      <c r="J8955">
        <f t="shared" si="280"/>
        <v>0</v>
      </c>
    </row>
    <row r="8956" spans="1:10">
      <c r="A8956" t="s">
        <v>53</v>
      </c>
      <c r="B8956" s="57">
        <v>36918</v>
      </c>
      <c r="C8956">
        <v>2001</v>
      </c>
      <c r="D8956">
        <v>710</v>
      </c>
      <c r="F8956">
        <v>0.39</v>
      </c>
      <c r="G8956">
        <v>519</v>
      </c>
      <c r="H8956" t="s">
        <v>54</v>
      </c>
      <c r="I8956">
        <f t="shared" si="281"/>
        <v>1</v>
      </c>
      <c r="J8956">
        <f t="shared" si="280"/>
        <v>0</v>
      </c>
    </row>
    <row r="8957" spans="1:10">
      <c r="A8957" t="s">
        <v>53</v>
      </c>
      <c r="B8957" s="57">
        <v>36918</v>
      </c>
      <c r="C8957">
        <v>2001</v>
      </c>
      <c r="D8957">
        <v>710</v>
      </c>
      <c r="F8957">
        <v>0</v>
      </c>
      <c r="G8957">
        <v>541</v>
      </c>
      <c r="H8957" t="s">
        <v>54</v>
      </c>
      <c r="I8957">
        <f t="shared" si="281"/>
        <v>1</v>
      </c>
      <c r="J8957">
        <f t="shared" si="280"/>
        <v>0</v>
      </c>
    </row>
    <row r="8958" spans="1:10">
      <c r="A8958" t="s">
        <v>53</v>
      </c>
      <c r="B8958" s="57">
        <v>36918</v>
      </c>
      <c r="C8958">
        <v>2001</v>
      </c>
      <c r="D8958">
        <v>710</v>
      </c>
      <c r="F8958">
        <v>0.65</v>
      </c>
      <c r="G8958">
        <v>542</v>
      </c>
      <c r="H8958" t="s">
        <v>54</v>
      </c>
      <c r="I8958">
        <f t="shared" si="281"/>
        <v>1</v>
      </c>
      <c r="J8958">
        <f t="shared" si="280"/>
        <v>0</v>
      </c>
    </row>
    <row r="8959" spans="1:10">
      <c r="A8959" t="s">
        <v>53</v>
      </c>
      <c r="B8959" s="57">
        <v>36918</v>
      </c>
      <c r="C8959">
        <v>2001</v>
      </c>
      <c r="D8959">
        <v>710</v>
      </c>
      <c r="F8959">
        <v>0.01</v>
      </c>
      <c r="G8959">
        <v>610</v>
      </c>
      <c r="H8959" t="s">
        <v>18</v>
      </c>
      <c r="I8959">
        <f t="shared" si="281"/>
        <v>1</v>
      </c>
      <c r="J8959">
        <f t="shared" si="280"/>
        <v>0</v>
      </c>
    </row>
    <row r="8960" spans="1:10">
      <c r="A8960" t="s">
        <v>53</v>
      </c>
      <c r="B8960" s="57">
        <v>36918</v>
      </c>
      <c r="C8960">
        <v>2001</v>
      </c>
      <c r="D8960">
        <v>710</v>
      </c>
      <c r="F8960">
        <v>0.62</v>
      </c>
      <c r="G8960">
        <v>620</v>
      </c>
      <c r="H8960" t="s">
        <v>18</v>
      </c>
      <c r="I8960">
        <f t="shared" si="281"/>
        <v>1</v>
      </c>
      <c r="J8960">
        <f t="shared" si="280"/>
        <v>0</v>
      </c>
    </row>
    <row r="8961" spans="1:10">
      <c r="A8961" t="s">
        <v>53</v>
      </c>
      <c r="B8961" s="57">
        <v>36918</v>
      </c>
      <c r="C8961">
        <v>2001</v>
      </c>
      <c r="D8961">
        <v>710</v>
      </c>
      <c r="F8961">
        <v>0.83</v>
      </c>
      <c r="G8961">
        <v>630</v>
      </c>
      <c r="H8961" t="s">
        <v>18</v>
      </c>
      <c r="I8961">
        <f t="shared" si="281"/>
        <v>1</v>
      </c>
      <c r="J8961">
        <f t="shared" si="280"/>
        <v>0</v>
      </c>
    </row>
    <row r="8962" spans="1:10">
      <c r="A8962" t="s">
        <v>53</v>
      </c>
      <c r="B8962" s="57">
        <v>36918</v>
      </c>
      <c r="C8962">
        <v>2001</v>
      </c>
      <c r="D8962">
        <v>710</v>
      </c>
      <c r="F8962">
        <v>1.7</v>
      </c>
      <c r="G8962">
        <v>650</v>
      </c>
      <c r="H8962" t="s">
        <v>18</v>
      </c>
      <c r="I8962">
        <f t="shared" si="281"/>
        <v>1</v>
      </c>
      <c r="J8962">
        <f t="shared" si="280"/>
        <v>0</v>
      </c>
    </row>
    <row r="8963" spans="1:10">
      <c r="A8963" t="s">
        <v>53</v>
      </c>
      <c r="B8963" s="57">
        <v>36918</v>
      </c>
      <c r="C8963">
        <v>2001</v>
      </c>
      <c r="D8963">
        <v>710</v>
      </c>
      <c r="F8963">
        <v>0.04</v>
      </c>
      <c r="G8963">
        <v>659</v>
      </c>
      <c r="H8963" t="s">
        <v>55</v>
      </c>
      <c r="I8963">
        <f t="shared" si="281"/>
        <v>1</v>
      </c>
      <c r="J8963">
        <f t="shared" ref="J8963:J9026" si="282">IF(I8963&lt;7,0,1)</f>
        <v>0</v>
      </c>
    </row>
    <row r="8964" spans="1:10">
      <c r="A8964" t="s">
        <v>53</v>
      </c>
      <c r="B8964" s="57">
        <v>36925</v>
      </c>
      <c r="C8964">
        <v>2001</v>
      </c>
      <c r="D8964">
        <v>710</v>
      </c>
      <c r="E8964">
        <v>4509</v>
      </c>
      <c r="F8964">
        <v>0.03</v>
      </c>
      <c r="G8964">
        <v>610</v>
      </c>
      <c r="H8964" t="s">
        <v>18</v>
      </c>
      <c r="I8964">
        <f t="shared" si="281"/>
        <v>2</v>
      </c>
      <c r="J8964">
        <f t="shared" si="282"/>
        <v>0</v>
      </c>
    </row>
    <row r="8965" spans="1:10">
      <c r="A8965" t="s">
        <v>53</v>
      </c>
      <c r="B8965" s="57">
        <v>36925</v>
      </c>
      <c r="C8965">
        <v>2001</v>
      </c>
      <c r="D8965">
        <v>710</v>
      </c>
      <c r="E8965">
        <v>4564</v>
      </c>
      <c r="F8965">
        <v>0</v>
      </c>
      <c r="G8965">
        <v>509</v>
      </c>
      <c r="H8965" t="s">
        <v>54</v>
      </c>
      <c r="I8965">
        <f t="shared" si="281"/>
        <v>2</v>
      </c>
      <c r="J8965">
        <f t="shared" si="282"/>
        <v>0</v>
      </c>
    </row>
    <row r="8966" spans="1:10">
      <c r="A8966" t="s">
        <v>53</v>
      </c>
      <c r="B8966" s="57">
        <v>36925</v>
      </c>
      <c r="C8966">
        <v>2001</v>
      </c>
      <c r="D8966">
        <v>710</v>
      </c>
      <c r="E8966">
        <v>5920</v>
      </c>
      <c r="F8966">
        <v>0</v>
      </c>
      <c r="G8966">
        <v>610</v>
      </c>
      <c r="H8966" t="s">
        <v>18</v>
      </c>
      <c r="I8966">
        <f t="shared" si="281"/>
        <v>2</v>
      </c>
      <c r="J8966">
        <f t="shared" si="282"/>
        <v>0</v>
      </c>
    </row>
    <row r="8967" spans="1:10">
      <c r="A8967" t="s">
        <v>53</v>
      </c>
      <c r="B8967" s="57">
        <v>36925</v>
      </c>
      <c r="C8967">
        <v>2001</v>
      </c>
      <c r="D8967">
        <v>710</v>
      </c>
      <c r="E8967">
        <v>5920</v>
      </c>
      <c r="F8967">
        <v>0.02</v>
      </c>
      <c r="G8967">
        <v>630</v>
      </c>
      <c r="H8967" t="s">
        <v>18</v>
      </c>
      <c r="I8967">
        <f t="shared" si="281"/>
        <v>2</v>
      </c>
      <c r="J8967">
        <f t="shared" si="282"/>
        <v>0</v>
      </c>
    </row>
    <row r="8968" spans="1:10">
      <c r="A8968" t="s">
        <v>53</v>
      </c>
      <c r="B8968" s="57">
        <v>36925</v>
      </c>
      <c r="C8968">
        <v>2001</v>
      </c>
      <c r="D8968">
        <v>710</v>
      </c>
      <c r="F8968">
        <v>0.09</v>
      </c>
      <c r="G8968">
        <v>509</v>
      </c>
      <c r="H8968" t="s">
        <v>54</v>
      </c>
      <c r="I8968">
        <f t="shared" si="281"/>
        <v>2</v>
      </c>
      <c r="J8968">
        <f t="shared" si="282"/>
        <v>0</v>
      </c>
    </row>
    <row r="8969" spans="1:10">
      <c r="A8969" t="s">
        <v>53</v>
      </c>
      <c r="B8969" s="57">
        <v>36925</v>
      </c>
      <c r="C8969">
        <v>2001</v>
      </c>
      <c r="D8969">
        <v>710</v>
      </c>
      <c r="F8969">
        <v>0.02</v>
      </c>
      <c r="G8969">
        <v>516</v>
      </c>
      <c r="H8969" t="s">
        <v>54</v>
      </c>
      <c r="I8969">
        <f t="shared" si="281"/>
        <v>2</v>
      </c>
      <c r="J8969">
        <f t="shared" si="282"/>
        <v>0</v>
      </c>
    </row>
    <row r="8970" spans="1:10">
      <c r="A8970" t="s">
        <v>53</v>
      </c>
      <c r="B8970" s="57">
        <v>36925</v>
      </c>
      <c r="C8970">
        <v>2001</v>
      </c>
      <c r="D8970">
        <v>710</v>
      </c>
      <c r="F8970">
        <v>0</v>
      </c>
      <c r="G8970">
        <v>517</v>
      </c>
      <c r="H8970" t="s">
        <v>54</v>
      </c>
      <c r="I8970">
        <f t="shared" si="281"/>
        <v>2</v>
      </c>
      <c r="J8970">
        <f t="shared" si="282"/>
        <v>0</v>
      </c>
    </row>
    <row r="8971" spans="1:10">
      <c r="A8971" t="s">
        <v>53</v>
      </c>
      <c r="B8971" s="57">
        <v>36925</v>
      </c>
      <c r="C8971">
        <v>2001</v>
      </c>
      <c r="D8971">
        <v>710</v>
      </c>
      <c r="F8971">
        <v>0.04</v>
      </c>
      <c r="G8971">
        <v>518</v>
      </c>
      <c r="H8971" t="s">
        <v>54</v>
      </c>
      <c r="I8971">
        <f t="shared" si="281"/>
        <v>2</v>
      </c>
      <c r="J8971">
        <f t="shared" si="282"/>
        <v>0</v>
      </c>
    </row>
    <row r="8972" spans="1:10">
      <c r="A8972" t="s">
        <v>53</v>
      </c>
      <c r="B8972" s="57">
        <v>36925</v>
      </c>
      <c r="C8972">
        <v>2001</v>
      </c>
      <c r="D8972">
        <v>710</v>
      </c>
      <c r="F8972">
        <v>0.25</v>
      </c>
      <c r="G8972">
        <v>519</v>
      </c>
      <c r="H8972" t="s">
        <v>54</v>
      </c>
      <c r="I8972">
        <f t="shared" si="281"/>
        <v>2</v>
      </c>
      <c r="J8972">
        <f t="shared" si="282"/>
        <v>0</v>
      </c>
    </row>
    <row r="8973" spans="1:10">
      <c r="A8973" t="s">
        <v>53</v>
      </c>
      <c r="B8973" s="57">
        <v>36925</v>
      </c>
      <c r="C8973">
        <v>2001</v>
      </c>
      <c r="D8973">
        <v>710</v>
      </c>
      <c r="F8973">
        <v>0</v>
      </c>
      <c r="G8973">
        <v>610</v>
      </c>
      <c r="H8973" t="s">
        <v>18</v>
      </c>
      <c r="I8973">
        <f t="shared" si="281"/>
        <v>2</v>
      </c>
      <c r="J8973">
        <f t="shared" si="282"/>
        <v>0</v>
      </c>
    </row>
    <row r="8974" spans="1:10">
      <c r="A8974" t="s">
        <v>53</v>
      </c>
      <c r="B8974" s="57">
        <v>36925</v>
      </c>
      <c r="C8974">
        <v>2001</v>
      </c>
      <c r="D8974">
        <v>710</v>
      </c>
      <c r="F8974">
        <v>0.16</v>
      </c>
      <c r="G8974">
        <v>620</v>
      </c>
      <c r="H8974" t="s">
        <v>18</v>
      </c>
      <c r="I8974">
        <f t="shared" si="281"/>
        <v>2</v>
      </c>
      <c r="J8974">
        <f t="shared" si="282"/>
        <v>0</v>
      </c>
    </row>
    <row r="8975" spans="1:10">
      <c r="A8975" t="s">
        <v>53</v>
      </c>
      <c r="B8975" s="57">
        <v>36925</v>
      </c>
      <c r="C8975">
        <v>2001</v>
      </c>
      <c r="D8975">
        <v>710</v>
      </c>
      <c r="F8975">
        <v>0.59</v>
      </c>
      <c r="G8975">
        <v>630</v>
      </c>
      <c r="H8975" t="s">
        <v>18</v>
      </c>
      <c r="I8975">
        <f t="shared" si="281"/>
        <v>2</v>
      </c>
      <c r="J8975">
        <f t="shared" si="282"/>
        <v>0</v>
      </c>
    </row>
    <row r="8976" spans="1:10">
      <c r="A8976" t="s">
        <v>53</v>
      </c>
      <c r="B8976" s="57">
        <v>36925</v>
      </c>
      <c r="C8976">
        <v>2001</v>
      </c>
      <c r="D8976">
        <v>710</v>
      </c>
      <c r="F8976">
        <v>0</v>
      </c>
      <c r="G8976">
        <v>649</v>
      </c>
      <c r="H8976" t="s">
        <v>55</v>
      </c>
      <c r="I8976">
        <f t="shared" si="281"/>
        <v>2</v>
      </c>
      <c r="J8976">
        <f t="shared" si="282"/>
        <v>0</v>
      </c>
    </row>
    <row r="8977" spans="1:10">
      <c r="A8977" t="s">
        <v>53</v>
      </c>
      <c r="B8977" s="57">
        <v>36925</v>
      </c>
      <c r="C8977">
        <v>2001</v>
      </c>
      <c r="D8977">
        <v>710</v>
      </c>
      <c r="F8977">
        <v>0.28000000000000003</v>
      </c>
      <c r="G8977">
        <v>650</v>
      </c>
      <c r="H8977" t="s">
        <v>18</v>
      </c>
      <c r="I8977">
        <f t="shared" si="281"/>
        <v>2</v>
      </c>
      <c r="J8977">
        <f t="shared" si="282"/>
        <v>0</v>
      </c>
    </row>
    <row r="8978" spans="1:10">
      <c r="A8978" t="s">
        <v>53</v>
      </c>
      <c r="B8978" s="57">
        <v>36925</v>
      </c>
      <c r="C8978">
        <v>2001</v>
      </c>
      <c r="D8978">
        <v>710</v>
      </c>
      <c r="F8978">
        <v>0</v>
      </c>
      <c r="G8978">
        <v>659</v>
      </c>
      <c r="H8978" t="s">
        <v>55</v>
      </c>
      <c r="I8978">
        <f t="shared" si="281"/>
        <v>2</v>
      </c>
      <c r="J8978">
        <f t="shared" si="282"/>
        <v>0</v>
      </c>
    </row>
    <row r="8979" spans="1:10">
      <c r="A8979" t="s">
        <v>53</v>
      </c>
      <c r="B8979" s="57">
        <v>36932</v>
      </c>
      <c r="C8979">
        <v>2001</v>
      </c>
      <c r="D8979">
        <v>710</v>
      </c>
      <c r="E8979">
        <v>4509</v>
      </c>
      <c r="F8979">
        <v>0.72</v>
      </c>
      <c r="G8979">
        <v>610</v>
      </c>
      <c r="H8979" t="s">
        <v>18</v>
      </c>
      <c r="I8979">
        <f t="shared" si="281"/>
        <v>2</v>
      </c>
      <c r="J8979">
        <f t="shared" si="282"/>
        <v>0</v>
      </c>
    </row>
    <row r="8980" spans="1:10">
      <c r="A8980" t="s">
        <v>53</v>
      </c>
      <c r="B8980" s="57">
        <v>36932</v>
      </c>
      <c r="C8980">
        <v>2001</v>
      </c>
      <c r="D8980">
        <v>710</v>
      </c>
      <c r="E8980">
        <v>4509</v>
      </c>
      <c r="F8980">
        <v>0.89</v>
      </c>
      <c r="G8980">
        <v>620</v>
      </c>
      <c r="H8980" t="s">
        <v>18</v>
      </c>
      <c r="I8980">
        <f t="shared" si="281"/>
        <v>2</v>
      </c>
      <c r="J8980">
        <f t="shared" si="282"/>
        <v>0</v>
      </c>
    </row>
    <row r="8981" spans="1:10">
      <c r="A8981" t="s">
        <v>53</v>
      </c>
      <c r="B8981" s="57">
        <v>36932</v>
      </c>
      <c r="C8981">
        <v>2001</v>
      </c>
      <c r="D8981">
        <v>710</v>
      </c>
      <c r="E8981">
        <v>4564</v>
      </c>
      <c r="F8981">
        <v>0.06</v>
      </c>
      <c r="G8981">
        <v>509</v>
      </c>
      <c r="H8981" t="s">
        <v>54</v>
      </c>
      <c r="I8981">
        <f t="shared" si="281"/>
        <v>2</v>
      </c>
      <c r="J8981">
        <f t="shared" si="282"/>
        <v>0</v>
      </c>
    </row>
    <row r="8982" spans="1:10">
      <c r="A8982" t="s">
        <v>53</v>
      </c>
      <c r="B8982" s="57">
        <v>36932</v>
      </c>
      <c r="C8982">
        <v>2001</v>
      </c>
      <c r="D8982">
        <v>710</v>
      </c>
      <c r="E8982">
        <v>5920</v>
      </c>
      <c r="F8982">
        <v>0.01</v>
      </c>
      <c r="G8982">
        <v>630</v>
      </c>
      <c r="H8982" t="s">
        <v>18</v>
      </c>
      <c r="I8982">
        <f t="shared" si="281"/>
        <v>2</v>
      </c>
      <c r="J8982">
        <f t="shared" si="282"/>
        <v>0</v>
      </c>
    </row>
    <row r="8983" spans="1:10">
      <c r="A8983" t="s">
        <v>53</v>
      </c>
      <c r="B8983" s="57">
        <v>36932</v>
      </c>
      <c r="C8983">
        <v>2001</v>
      </c>
      <c r="D8983">
        <v>710</v>
      </c>
      <c r="E8983">
        <v>6643</v>
      </c>
      <c r="F8983">
        <v>0</v>
      </c>
      <c r="G8983">
        <v>509</v>
      </c>
      <c r="H8983" t="s">
        <v>54</v>
      </c>
      <c r="I8983">
        <f t="shared" si="281"/>
        <v>2</v>
      </c>
      <c r="J8983">
        <f t="shared" si="282"/>
        <v>0</v>
      </c>
    </row>
    <row r="8984" spans="1:10">
      <c r="A8984" t="s">
        <v>53</v>
      </c>
      <c r="B8984" s="57">
        <v>36932</v>
      </c>
      <c r="C8984">
        <v>2001</v>
      </c>
      <c r="D8984">
        <v>710</v>
      </c>
      <c r="E8984">
        <v>6643</v>
      </c>
      <c r="F8984">
        <v>0</v>
      </c>
      <c r="G8984">
        <v>517</v>
      </c>
      <c r="H8984" t="s">
        <v>54</v>
      </c>
      <c r="I8984">
        <f t="shared" si="281"/>
        <v>2</v>
      </c>
      <c r="J8984">
        <f t="shared" si="282"/>
        <v>0</v>
      </c>
    </row>
    <row r="8985" spans="1:10">
      <c r="A8985" t="s">
        <v>53</v>
      </c>
      <c r="B8985" s="57">
        <v>36932</v>
      </c>
      <c r="C8985">
        <v>2001</v>
      </c>
      <c r="D8985">
        <v>710</v>
      </c>
      <c r="F8985">
        <v>0.08</v>
      </c>
      <c r="G8985">
        <v>509</v>
      </c>
      <c r="H8985" t="s">
        <v>54</v>
      </c>
      <c r="I8985">
        <f t="shared" si="281"/>
        <v>2</v>
      </c>
      <c r="J8985">
        <f t="shared" si="282"/>
        <v>0</v>
      </c>
    </row>
    <row r="8986" spans="1:10">
      <c r="A8986" t="s">
        <v>53</v>
      </c>
      <c r="B8986" s="57">
        <v>36932</v>
      </c>
      <c r="C8986">
        <v>2001</v>
      </c>
      <c r="D8986">
        <v>710</v>
      </c>
      <c r="F8986">
        <v>0.3</v>
      </c>
      <c r="G8986">
        <v>519</v>
      </c>
      <c r="H8986" t="s">
        <v>54</v>
      </c>
      <c r="I8986">
        <f t="shared" si="281"/>
        <v>2</v>
      </c>
      <c r="J8986">
        <f t="shared" si="282"/>
        <v>0</v>
      </c>
    </row>
    <row r="8987" spans="1:10">
      <c r="A8987" t="s">
        <v>53</v>
      </c>
      <c r="B8987" s="57">
        <v>36932</v>
      </c>
      <c r="C8987">
        <v>2001</v>
      </c>
      <c r="D8987">
        <v>710</v>
      </c>
      <c r="F8987">
        <v>0.14000000000000001</v>
      </c>
      <c r="G8987">
        <v>541</v>
      </c>
      <c r="H8987" t="s">
        <v>54</v>
      </c>
      <c r="I8987">
        <f t="shared" si="281"/>
        <v>2</v>
      </c>
      <c r="J8987">
        <f t="shared" si="282"/>
        <v>0</v>
      </c>
    </row>
    <row r="8988" spans="1:10">
      <c r="A8988" t="s">
        <v>53</v>
      </c>
      <c r="B8988" s="57">
        <v>36932</v>
      </c>
      <c r="C8988">
        <v>2001</v>
      </c>
      <c r="D8988">
        <v>710</v>
      </c>
      <c r="F8988">
        <v>0</v>
      </c>
      <c r="G8988">
        <v>610</v>
      </c>
      <c r="H8988" t="s">
        <v>18</v>
      </c>
      <c r="I8988">
        <f t="shared" si="281"/>
        <v>2</v>
      </c>
      <c r="J8988">
        <f t="shared" si="282"/>
        <v>0</v>
      </c>
    </row>
    <row r="8989" spans="1:10">
      <c r="A8989" t="s">
        <v>53</v>
      </c>
      <c r="B8989" s="57">
        <v>36932</v>
      </c>
      <c r="C8989">
        <v>2001</v>
      </c>
      <c r="D8989">
        <v>710</v>
      </c>
      <c r="F8989">
        <v>0</v>
      </c>
      <c r="G8989">
        <v>620</v>
      </c>
      <c r="H8989" t="s">
        <v>18</v>
      </c>
      <c r="I8989">
        <f t="shared" si="281"/>
        <v>2</v>
      </c>
      <c r="J8989">
        <f t="shared" si="282"/>
        <v>0</v>
      </c>
    </row>
    <row r="8990" spans="1:10">
      <c r="A8990" t="s">
        <v>53</v>
      </c>
      <c r="B8990" s="57">
        <v>36932</v>
      </c>
      <c r="C8990">
        <v>2001</v>
      </c>
      <c r="D8990">
        <v>710</v>
      </c>
      <c r="F8990">
        <v>0.55000000000000004</v>
      </c>
      <c r="G8990">
        <v>630</v>
      </c>
      <c r="H8990" t="s">
        <v>18</v>
      </c>
      <c r="I8990">
        <f t="shared" si="281"/>
        <v>2</v>
      </c>
      <c r="J8990">
        <f t="shared" si="282"/>
        <v>0</v>
      </c>
    </row>
    <row r="8991" spans="1:10">
      <c r="A8991" t="s">
        <v>53</v>
      </c>
      <c r="B8991" s="57">
        <v>36932</v>
      </c>
      <c r="C8991">
        <v>2001</v>
      </c>
      <c r="D8991">
        <v>710</v>
      </c>
      <c r="F8991">
        <v>0.56000000000000005</v>
      </c>
      <c r="G8991">
        <v>650</v>
      </c>
      <c r="H8991" t="s">
        <v>18</v>
      </c>
      <c r="I8991">
        <f t="shared" si="281"/>
        <v>2</v>
      </c>
      <c r="J8991">
        <f t="shared" si="282"/>
        <v>0</v>
      </c>
    </row>
    <row r="8992" spans="1:10">
      <c r="A8992" t="s">
        <v>53</v>
      </c>
      <c r="B8992" s="57">
        <v>36932</v>
      </c>
      <c r="C8992">
        <v>2001</v>
      </c>
      <c r="D8992">
        <v>710</v>
      </c>
      <c r="F8992">
        <v>0.11</v>
      </c>
      <c r="G8992">
        <v>659</v>
      </c>
      <c r="H8992" t="s">
        <v>55</v>
      </c>
      <c r="I8992">
        <f t="shared" si="281"/>
        <v>2</v>
      </c>
      <c r="J8992">
        <f t="shared" si="282"/>
        <v>0</v>
      </c>
    </row>
    <row r="8993" spans="1:10">
      <c r="A8993" t="s">
        <v>53</v>
      </c>
      <c r="B8993" s="57">
        <v>36939</v>
      </c>
      <c r="C8993">
        <v>2001</v>
      </c>
      <c r="D8993">
        <v>710</v>
      </c>
      <c r="E8993">
        <v>4509</v>
      </c>
      <c r="F8993">
        <v>0.89</v>
      </c>
      <c r="G8993">
        <v>610</v>
      </c>
      <c r="H8993" t="s">
        <v>18</v>
      </c>
      <c r="I8993">
        <f t="shared" si="281"/>
        <v>2</v>
      </c>
      <c r="J8993">
        <f t="shared" si="282"/>
        <v>0</v>
      </c>
    </row>
    <row r="8994" spans="1:10">
      <c r="A8994" t="s">
        <v>53</v>
      </c>
      <c r="B8994" s="57">
        <v>36939</v>
      </c>
      <c r="C8994">
        <v>2001</v>
      </c>
      <c r="D8994">
        <v>710</v>
      </c>
      <c r="E8994">
        <v>4564</v>
      </c>
      <c r="F8994">
        <v>0.28999999999999998</v>
      </c>
      <c r="G8994">
        <v>517</v>
      </c>
      <c r="H8994" t="s">
        <v>54</v>
      </c>
      <c r="I8994">
        <f t="shared" si="281"/>
        <v>2</v>
      </c>
      <c r="J8994">
        <f t="shared" si="282"/>
        <v>0</v>
      </c>
    </row>
    <row r="8995" spans="1:10">
      <c r="A8995" t="s">
        <v>53</v>
      </c>
      <c r="B8995" s="57">
        <v>36939</v>
      </c>
      <c r="C8995">
        <v>2001</v>
      </c>
      <c r="D8995">
        <v>710</v>
      </c>
      <c r="E8995">
        <v>4564</v>
      </c>
      <c r="F8995">
        <v>0.39</v>
      </c>
      <c r="G8995">
        <v>519</v>
      </c>
      <c r="H8995" t="s">
        <v>54</v>
      </c>
      <c r="I8995">
        <f t="shared" si="281"/>
        <v>2</v>
      </c>
      <c r="J8995">
        <f t="shared" si="282"/>
        <v>0</v>
      </c>
    </row>
    <row r="8996" spans="1:10">
      <c r="A8996" t="s">
        <v>53</v>
      </c>
      <c r="B8996" s="57">
        <v>36939</v>
      </c>
      <c r="C8996">
        <v>2001</v>
      </c>
      <c r="D8996">
        <v>710</v>
      </c>
      <c r="E8996">
        <v>5920</v>
      </c>
      <c r="F8996">
        <v>0.11</v>
      </c>
      <c r="G8996">
        <v>630</v>
      </c>
      <c r="H8996" t="s">
        <v>18</v>
      </c>
      <c r="I8996">
        <f t="shared" si="281"/>
        <v>2</v>
      </c>
      <c r="J8996">
        <f t="shared" si="282"/>
        <v>0</v>
      </c>
    </row>
    <row r="8997" spans="1:10">
      <c r="A8997" t="s">
        <v>53</v>
      </c>
      <c r="B8997" s="57">
        <v>36939</v>
      </c>
      <c r="C8997">
        <v>2001</v>
      </c>
      <c r="D8997">
        <v>710</v>
      </c>
      <c r="E8997">
        <v>6643</v>
      </c>
      <c r="F8997">
        <v>0</v>
      </c>
      <c r="G8997">
        <v>516</v>
      </c>
      <c r="H8997" t="s">
        <v>54</v>
      </c>
      <c r="I8997">
        <f t="shared" si="281"/>
        <v>2</v>
      </c>
      <c r="J8997">
        <f t="shared" si="282"/>
        <v>0</v>
      </c>
    </row>
    <row r="8998" spans="1:10">
      <c r="A8998" t="s">
        <v>53</v>
      </c>
      <c r="B8998" s="57">
        <v>36939</v>
      </c>
      <c r="C8998">
        <v>2001</v>
      </c>
      <c r="D8998">
        <v>710</v>
      </c>
      <c r="F8998">
        <v>0.13</v>
      </c>
      <c r="G8998">
        <v>509</v>
      </c>
      <c r="H8998" t="s">
        <v>54</v>
      </c>
      <c r="I8998">
        <f t="shared" ref="I8998:I9061" si="283">MONTH(B8998)</f>
        <v>2</v>
      </c>
      <c r="J8998">
        <f t="shared" si="282"/>
        <v>0</v>
      </c>
    </row>
    <row r="8999" spans="1:10">
      <c r="A8999" t="s">
        <v>53</v>
      </c>
      <c r="B8999" s="57">
        <v>36939</v>
      </c>
      <c r="C8999">
        <v>2001</v>
      </c>
      <c r="D8999">
        <v>710</v>
      </c>
      <c r="F8999">
        <v>0.06</v>
      </c>
      <c r="G8999">
        <v>516</v>
      </c>
      <c r="H8999" t="s">
        <v>54</v>
      </c>
      <c r="I8999">
        <f t="shared" si="283"/>
        <v>2</v>
      </c>
      <c r="J8999">
        <f t="shared" si="282"/>
        <v>0</v>
      </c>
    </row>
    <row r="9000" spans="1:10">
      <c r="A9000" t="s">
        <v>53</v>
      </c>
      <c r="B9000" s="57">
        <v>36939</v>
      </c>
      <c r="C9000">
        <v>2001</v>
      </c>
      <c r="D9000">
        <v>710</v>
      </c>
      <c r="F9000">
        <v>0.01</v>
      </c>
      <c r="G9000">
        <v>517</v>
      </c>
      <c r="H9000" t="s">
        <v>54</v>
      </c>
      <c r="I9000">
        <f t="shared" si="283"/>
        <v>2</v>
      </c>
      <c r="J9000">
        <f t="shared" si="282"/>
        <v>0</v>
      </c>
    </row>
    <row r="9001" spans="1:10">
      <c r="A9001" t="s">
        <v>53</v>
      </c>
      <c r="B9001" s="57">
        <v>36939</v>
      </c>
      <c r="C9001">
        <v>2001</v>
      </c>
      <c r="D9001">
        <v>710</v>
      </c>
      <c r="F9001">
        <v>0.19</v>
      </c>
      <c r="G9001">
        <v>518</v>
      </c>
      <c r="H9001" t="s">
        <v>54</v>
      </c>
      <c r="I9001">
        <f t="shared" si="283"/>
        <v>2</v>
      </c>
      <c r="J9001">
        <f t="shared" si="282"/>
        <v>0</v>
      </c>
    </row>
    <row r="9002" spans="1:10">
      <c r="A9002" t="s">
        <v>53</v>
      </c>
      <c r="B9002" s="57">
        <v>36939</v>
      </c>
      <c r="C9002">
        <v>2001</v>
      </c>
      <c r="D9002">
        <v>710</v>
      </c>
      <c r="F9002">
        <v>1.18</v>
      </c>
      <c r="G9002">
        <v>519</v>
      </c>
      <c r="H9002" t="s">
        <v>54</v>
      </c>
      <c r="I9002">
        <f t="shared" si="283"/>
        <v>2</v>
      </c>
      <c r="J9002">
        <f t="shared" si="282"/>
        <v>0</v>
      </c>
    </row>
    <row r="9003" spans="1:10">
      <c r="A9003" t="s">
        <v>53</v>
      </c>
      <c r="B9003" s="57">
        <v>36939</v>
      </c>
      <c r="C9003">
        <v>2001</v>
      </c>
      <c r="D9003">
        <v>710</v>
      </c>
      <c r="F9003">
        <v>0</v>
      </c>
      <c r="G9003">
        <v>541</v>
      </c>
      <c r="H9003" t="s">
        <v>54</v>
      </c>
      <c r="I9003">
        <f t="shared" si="283"/>
        <v>2</v>
      </c>
      <c r="J9003">
        <f t="shared" si="282"/>
        <v>0</v>
      </c>
    </row>
    <row r="9004" spans="1:10">
      <c r="A9004" t="s">
        <v>53</v>
      </c>
      <c r="B9004" s="57">
        <v>36939</v>
      </c>
      <c r="C9004">
        <v>2001</v>
      </c>
      <c r="D9004">
        <v>710</v>
      </c>
      <c r="F9004">
        <v>0</v>
      </c>
      <c r="G9004">
        <v>610</v>
      </c>
      <c r="H9004" t="s">
        <v>18</v>
      </c>
      <c r="I9004">
        <f t="shared" si="283"/>
        <v>2</v>
      </c>
      <c r="J9004">
        <f t="shared" si="282"/>
        <v>0</v>
      </c>
    </row>
    <row r="9005" spans="1:10">
      <c r="A9005" t="s">
        <v>53</v>
      </c>
      <c r="B9005" s="57">
        <v>36939</v>
      </c>
      <c r="C9005">
        <v>2001</v>
      </c>
      <c r="D9005">
        <v>710</v>
      </c>
      <c r="F9005">
        <v>0.06</v>
      </c>
      <c r="G9005">
        <v>620</v>
      </c>
      <c r="H9005" t="s">
        <v>18</v>
      </c>
      <c r="I9005">
        <f t="shared" si="283"/>
        <v>2</v>
      </c>
      <c r="J9005">
        <f t="shared" si="282"/>
        <v>0</v>
      </c>
    </row>
    <row r="9006" spans="1:10">
      <c r="A9006" t="s">
        <v>53</v>
      </c>
      <c r="B9006" s="57">
        <v>36939</v>
      </c>
      <c r="C9006">
        <v>2001</v>
      </c>
      <c r="D9006">
        <v>710</v>
      </c>
      <c r="F9006">
        <v>0.23</v>
      </c>
      <c r="G9006">
        <v>630</v>
      </c>
      <c r="H9006" t="s">
        <v>18</v>
      </c>
      <c r="I9006">
        <f t="shared" si="283"/>
        <v>2</v>
      </c>
      <c r="J9006">
        <f t="shared" si="282"/>
        <v>0</v>
      </c>
    </row>
    <row r="9007" spans="1:10">
      <c r="A9007" t="s">
        <v>53</v>
      </c>
      <c r="B9007" s="57">
        <v>36939</v>
      </c>
      <c r="C9007">
        <v>2001</v>
      </c>
      <c r="D9007">
        <v>710</v>
      </c>
      <c r="F9007">
        <v>0.14000000000000001</v>
      </c>
      <c r="G9007">
        <v>650</v>
      </c>
      <c r="H9007" t="s">
        <v>18</v>
      </c>
      <c r="I9007">
        <f t="shared" si="283"/>
        <v>2</v>
      </c>
      <c r="J9007">
        <f t="shared" si="282"/>
        <v>0</v>
      </c>
    </row>
    <row r="9008" spans="1:10">
      <c r="A9008" t="s">
        <v>53</v>
      </c>
      <c r="B9008" s="57">
        <v>36939</v>
      </c>
      <c r="C9008">
        <v>2001</v>
      </c>
      <c r="D9008">
        <v>710</v>
      </c>
      <c r="F9008">
        <v>0.08</v>
      </c>
      <c r="G9008">
        <v>659</v>
      </c>
      <c r="H9008" t="s">
        <v>55</v>
      </c>
      <c r="I9008">
        <f t="shared" si="283"/>
        <v>2</v>
      </c>
      <c r="J9008">
        <f t="shared" si="282"/>
        <v>0</v>
      </c>
    </row>
    <row r="9009" spans="1:10">
      <c r="A9009" t="s">
        <v>53</v>
      </c>
      <c r="B9009" s="57">
        <v>36946</v>
      </c>
      <c r="C9009">
        <v>2001</v>
      </c>
      <c r="D9009">
        <v>710</v>
      </c>
      <c r="E9009">
        <v>4509</v>
      </c>
      <c r="F9009">
        <v>0.22</v>
      </c>
      <c r="G9009">
        <v>610</v>
      </c>
      <c r="H9009" t="s">
        <v>18</v>
      </c>
      <c r="I9009">
        <f t="shared" si="283"/>
        <v>2</v>
      </c>
      <c r="J9009">
        <f t="shared" si="282"/>
        <v>0</v>
      </c>
    </row>
    <row r="9010" spans="1:10">
      <c r="A9010" t="s">
        <v>53</v>
      </c>
      <c r="B9010" s="57">
        <v>36946</v>
      </c>
      <c r="C9010">
        <v>2001</v>
      </c>
      <c r="D9010">
        <v>710</v>
      </c>
      <c r="E9010">
        <v>4564</v>
      </c>
      <c r="F9010">
        <v>0.23</v>
      </c>
      <c r="G9010">
        <v>509</v>
      </c>
      <c r="H9010" t="s">
        <v>54</v>
      </c>
      <c r="I9010">
        <f t="shared" si="283"/>
        <v>2</v>
      </c>
      <c r="J9010">
        <f t="shared" si="282"/>
        <v>0</v>
      </c>
    </row>
    <row r="9011" spans="1:10">
      <c r="A9011" t="s">
        <v>53</v>
      </c>
      <c r="B9011" s="57">
        <v>36946</v>
      </c>
      <c r="C9011">
        <v>2001</v>
      </c>
      <c r="D9011">
        <v>710</v>
      </c>
      <c r="E9011">
        <v>4564</v>
      </c>
      <c r="F9011">
        <v>1.17</v>
      </c>
      <c r="G9011">
        <v>517</v>
      </c>
      <c r="H9011" t="s">
        <v>54</v>
      </c>
      <c r="I9011">
        <f t="shared" si="283"/>
        <v>2</v>
      </c>
      <c r="J9011">
        <f t="shared" si="282"/>
        <v>0</v>
      </c>
    </row>
    <row r="9012" spans="1:10">
      <c r="A9012" t="s">
        <v>53</v>
      </c>
      <c r="B9012" s="57">
        <v>36946</v>
      </c>
      <c r="C9012">
        <v>2001</v>
      </c>
      <c r="D9012">
        <v>710</v>
      </c>
      <c r="E9012">
        <v>4564</v>
      </c>
      <c r="F9012">
        <v>0.23</v>
      </c>
      <c r="G9012">
        <v>519</v>
      </c>
      <c r="H9012" t="s">
        <v>54</v>
      </c>
      <c r="I9012">
        <f t="shared" si="283"/>
        <v>2</v>
      </c>
      <c r="J9012">
        <f t="shared" si="282"/>
        <v>0</v>
      </c>
    </row>
    <row r="9013" spans="1:10">
      <c r="A9013" t="s">
        <v>53</v>
      </c>
      <c r="B9013" s="57">
        <v>36946</v>
      </c>
      <c r="C9013">
        <v>2001</v>
      </c>
      <c r="D9013">
        <v>710</v>
      </c>
      <c r="E9013">
        <v>5920</v>
      </c>
      <c r="F9013">
        <v>0.02</v>
      </c>
      <c r="G9013">
        <v>620</v>
      </c>
      <c r="H9013" t="s">
        <v>18</v>
      </c>
      <c r="I9013">
        <f t="shared" si="283"/>
        <v>2</v>
      </c>
      <c r="J9013">
        <f t="shared" si="282"/>
        <v>0</v>
      </c>
    </row>
    <row r="9014" spans="1:10">
      <c r="A9014" t="s">
        <v>53</v>
      </c>
      <c r="B9014" s="57">
        <v>36946</v>
      </c>
      <c r="C9014">
        <v>2001</v>
      </c>
      <c r="D9014">
        <v>710</v>
      </c>
      <c r="E9014">
        <v>5920</v>
      </c>
      <c r="F9014">
        <v>0.35</v>
      </c>
      <c r="G9014">
        <v>630</v>
      </c>
      <c r="H9014" t="s">
        <v>18</v>
      </c>
      <c r="I9014">
        <f t="shared" si="283"/>
        <v>2</v>
      </c>
      <c r="J9014">
        <f t="shared" si="282"/>
        <v>0</v>
      </c>
    </row>
    <row r="9015" spans="1:10">
      <c r="A9015" t="s">
        <v>53</v>
      </c>
      <c r="B9015" s="57">
        <v>36946</v>
      </c>
      <c r="C9015">
        <v>2001</v>
      </c>
      <c r="D9015">
        <v>710</v>
      </c>
      <c r="E9015">
        <v>6643</v>
      </c>
      <c r="F9015">
        <v>0</v>
      </c>
      <c r="G9015">
        <v>509</v>
      </c>
      <c r="H9015" t="s">
        <v>54</v>
      </c>
      <c r="I9015">
        <f t="shared" si="283"/>
        <v>2</v>
      </c>
      <c r="J9015">
        <f t="shared" si="282"/>
        <v>0</v>
      </c>
    </row>
    <row r="9016" spans="1:10">
      <c r="A9016" t="s">
        <v>53</v>
      </c>
      <c r="B9016" s="57">
        <v>36946</v>
      </c>
      <c r="C9016">
        <v>2001</v>
      </c>
      <c r="D9016">
        <v>710</v>
      </c>
      <c r="E9016">
        <v>6643</v>
      </c>
      <c r="F9016">
        <v>0</v>
      </c>
      <c r="G9016">
        <v>516</v>
      </c>
      <c r="H9016" t="s">
        <v>54</v>
      </c>
      <c r="I9016">
        <f t="shared" si="283"/>
        <v>2</v>
      </c>
      <c r="J9016">
        <f t="shared" si="282"/>
        <v>0</v>
      </c>
    </row>
    <row r="9017" spans="1:10">
      <c r="A9017" t="s">
        <v>53</v>
      </c>
      <c r="B9017" s="57">
        <v>36946</v>
      </c>
      <c r="C9017">
        <v>2001</v>
      </c>
      <c r="D9017">
        <v>710</v>
      </c>
      <c r="F9017">
        <v>0.3</v>
      </c>
      <c r="G9017">
        <v>509</v>
      </c>
      <c r="H9017" t="s">
        <v>54</v>
      </c>
      <c r="I9017">
        <f t="shared" si="283"/>
        <v>2</v>
      </c>
      <c r="J9017">
        <f t="shared" si="282"/>
        <v>0</v>
      </c>
    </row>
    <row r="9018" spans="1:10">
      <c r="A9018" t="s">
        <v>53</v>
      </c>
      <c r="B9018" s="57">
        <v>36946</v>
      </c>
      <c r="C9018">
        <v>2001</v>
      </c>
      <c r="D9018">
        <v>710</v>
      </c>
      <c r="F9018">
        <v>0</v>
      </c>
      <c r="G9018">
        <v>513</v>
      </c>
      <c r="H9018" t="s">
        <v>54</v>
      </c>
      <c r="I9018">
        <f t="shared" si="283"/>
        <v>2</v>
      </c>
      <c r="J9018">
        <f t="shared" si="282"/>
        <v>0</v>
      </c>
    </row>
    <row r="9019" spans="1:10">
      <c r="A9019" t="s">
        <v>53</v>
      </c>
      <c r="B9019" s="57">
        <v>36946</v>
      </c>
      <c r="C9019">
        <v>2001</v>
      </c>
      <c r="D9019">
        <v>710</v>
      </c>
      <c r="F9019">
        <v>0</v>
      </c>
      <c r="G9019">
        <v>517</v>
      </c>
      <c r="H9019" t="s">
        <v>54</v>
      </c>
      <c r="I9019">
        <f t="shared" si="283"/>
        <v>2</v>
      </c>
      <c r="J9019">
        <f t="shared" si="282"/>
        <v>0</v>
      </c>
    </row>
    <row r="9020" spans="1:10">
      <c r="A9020" t="s">
        <v>53</v>
      </c>
      <c r="B9020" s="57">
        <v>36946</v>
      </c>
      <c r="C9020">
        <v>2001</v>
      </c>
      <c r="D9020">
        <v>710</v>
      </c>
      <c r="F9020">
        <v>0.36</v>
      </c>
      <c r="G9020">
        <v>518</v>
      </c>
      <c r="H9020" t="s">
        <v>54</v>
      </c>
      <c r="I9020">
        <f t="shared" si="283"/>
        <v>2</v>
      </c>
      <c r="J9020">
        <f t="shared" si="282"/>
        <v>0</v>
      </c>
    </row>
    <row r="9021" spans="1:10">
      <c r="A9021" t="s">
        <v>53</v>
      </c>
      <c r="B9021" s="57">
        <v>36946</v>
      </c>
      <c r="C9021">
        <v>2001</v>
      </c>
      <c r="D9021">
        <v>710</v>
      </c>
      <c r="F9021">
        <v>0.22</v>
      </c>
      <c r="G9021">
        <v>519</v>
      </c>
      <c r="H9021" t="s">
        <v>54</v>
      </c>
      <c r="I9021">
        <f t="shared" si="283"/>
        <v>2</v>
      </c>
      <c r="J9021">
        <f t="shared" si="282"/>
        <v>0</v>
      </c>
    </row>
    <row r="9022" spans="1:10">
      <c r="A9022" t="s">
        <v>53</v>
      </c>
      <c r="B9022" s="57">
        <v>36946</v>
      </c>
      <c r="C9022">
        <v>2001</v>
      </c>
      <c r="D9022">
        <v>710</v>
      </c>
      <c r="F9022">
        <v>0.17</v>
      </c>
      <c r="G9022">
        <v>541</v>
      </c>
      <c r="H9022" t="s">
        <v>54</v>
      </c>
      <c r="I9022">
        <f t="shared" si="283"/>
        <v>2</v>
      </c>
      <c r="J9022">
        <f t="shared" si="282"/>
        <v>0</v>
      </c>
    </row>
    <row r="9023" spans="1:10">
      <c r="A9023" t="s">
        <v>53</v>
      </c>
      <c r="B9023" s="57">
        <v>36946</v>
      </c>
      <c r="C9023">
        <v>2001</v>
      </c>
      <c r="D9023">
        <v>710</v>
      </c>
      <c r="F9023">
        <v>0</v>
      </c>
      <c r="G9023">
        <v>610</v>
      </c>
      <c r="H9023" t="s">
        <v>18</v>
      </c>
      <c r="I9023">
        <f t="shared" si="283"/>
        <v>2</v>
      </c>
      <c r="J9023">
        <f t="shared" si="282"/>
        <v>0</v>
      </c>
    </row>
    <row r="9024" spans="1:10">
      <c r="A9024" t="s">
        <v>53</v>
      </c>
      <c r="B9024" s="57">
        <v>36946</v>
      </c>
      <c r="C9024">
        <v>2001</v>
      </c>
      <c r="D9024">
        <v>710</v>
      </c>
      <c r="F9024">
        <v>0</v>
      </c>
      <c r="G9024">
        <v>620</v>
      </c>
      <c r="H9024" t="s">
        <v>18</v>
      </c>
      <c r="I9024">
        <f t="shared" si="283"/>
        <v>2</v>
      </c>
      <c r="J9024">
        <f t="shared" si="282"/>
        <v>0</v>
      </c>
    </row>
    <row r="9025" spans="1:10">
      <c r="A9025" t="s">
        <v>53</v>
      </c>
      <c r="B9025" s="57">
        <v>36946</v>
      </c>
      <c r="C9025">
        <v>2001</v>
      </c>
      <c r="D9025">
        <v>710</v>
      </c>
      <c r="F9025">
        <v>1.1000000000000001</v>
      </c>
      <c r="G9025">
        <v>630</v>
      </c>
      <c r="H9025" t="s">
        <v>18</v>
      </c>
      <c r="I9025">
        <f t="shared" si="283"/>
        <v>2</v>
      </c>
      <c r="J9025">
        <f t="shared" si="282"/>
        <v>0</v>
      </c>
    </row>
    <row r="9026" spans="1:10">
      <c r="A9026" t="s">
        <v>53</v>
      </c>
      <c r="B9026" s="57">
        <v>36946</v>
      </c>
      <c r="C9026">
        <v>2001</v>
      </c>
      <c r="D9026">
        <v>710</v>
      </c>
      <c r="F9026">
        <v>0</v>
      </c>
      <c r="G9026">
        <v>640</v>
      </c>
      <c r="H9026" t="s">
        <v>18</v>
      </c>
      <c r="I9026">
        <f t="shared" si="283"/>
        <v>2</v>
      </c>
      <c r="J9026">
        <f t="shared" si="282"/>
        <v>0</v>
      </c>
    </row>
    <row r="9027" spans="1:10">
      <c r="A9027" t="s">
        <v>53</v>
      </c>
      <c r="B9027" s="57">
        <v>36946</v>
      </c>
      <c r="C9027">
        <v>2001</v>
      </c>
      <c r="D9027">
        <v>710</v>
      </c>
      <c r="F9027">
        <v>0.5</v>
      </c>
      <c r="G9027">
        <v>650</v>
      </c>
      <c r="H9027" t="s">
        <v>18</v>
      </c>
      <c r="I9027">
        <f t="shared" si="283"/>
        <v>2</v>
      </c>
      <c r="J9027">
        <f t="shared" ref="J9027:J9090" si="284">IF(I9027&lt;7,0,1)</f>
        <v>0</v>
      </c>
    </row>
    <row r="9028" spans="1:10">
      <c r="A9028" t="s">
        <v>53</v>
      </c>
      <c r="B9028" s="57">
        <v>36946</v>
      </c>
      <c r="C9028">
        <v>2001</v>
      </c>
      <c r="D9028">
        <v>710</v>
      </c>
      <c r="F9028">
        <v>0.01</v>
      </c>
      <c r="G9028">
        <v>659</v>
      </c>
      <c r="H9028" t="s">
        <v>55</v>
      </c>
      <c r="I9028">
        <f t="shared" si="283"/>
        <v>2</v>
      </c>
      <c r="J9028">
        <f t="shared" si="284"/>
        <v>0</v>
      </c>
    </row>
    <row r="9029" spans="1:10">
      <c r="A9029" t="s">
        <v>53</v>
      </c>
      <c r="B9029" s="57">
        <v>36953</v>
      </c>
      <c r="C9029">
        <v>2001</v>
      </c>
      <c r="D9029">
        <v>710</v>
      </c>
      <c r="E9029">
        <v>4509</v>
      </c>
      <c r="F9029">
        <v>1.17</v>
      </c>
      <c r="G9029">
        <v>610</v>
      </c>
      <c r="H9029" t="s">
        <v>18</v>
      </c>
      <c r="I9029">
        <f t="shared" si="283"/>
        <v>3</v>
      </c>
      <c r="J9029">
        <f t="shared" si="284"/>
        <v>0</v>
      </c>
    </row>
    <row r="9030" spans="1:10">
      <c r="A9030" t="s">
        <v>53</v>
      </c>
      <c r="B9030" s="57">
        <v>36953</v>
      </c>
      <c r="C9030">
        <v>2001</v>
      </c>
      <c r="D9030">
        <v>710</v>
      </c>
      <c r="E9030">
        <v>4564</v>
      </c>
      <c r="F9030">
        <v>8.7799999999999994</v>
      </c>
      <c r="G9030">
        <v>517</v>
      </c>
      <c r="H9030" t="s">
        <v>54</v>
      </c>
      <c r="I9030">
        <f t="shared" si="283"/>
        <v>3</v>
      </c>
      <c r="J9030">
        <f t="shared" si="284"/>
        <v>0</v>
      </c>
    </row>
    <row r="9031" spans="1:10">
      <c r="A9031" t="s">
        <v>53</v>
      </c>
      <c r="B9031" s="57">
        <v>36953</v>
      </c>
      <c r="C9031">
        <v>2001</v>
      </c>
      <c r="D9031">
        <v>710</v>
      </c>
      <c r="E9031">
        <v>4564</v>
      </c>
      <c r="F9031">
        <v>0.02</v>
      </c>
      <c r="G9031">
        <v>519</v>
      </c>
      <c r="H9031" t="s">
        <v>54</v>
      </c>
      <c r="I9031">
        <f t="shared" si="283"/>
        <v>3</v>
      </c>
      <c r="J9031">
        <f t="shared" si="284"/>
        <v>0</v>
      </c>
    </row>
    <row r="9032" spans="1:10">
      <c r="A9032" t="s">
        <v>53</v>
      </c>
      <c r="B9032" s="57">
        <v>36953</v>
      </c>
      <c r="C9032">
        <v>2001</v>
      </c>
      <c r="D9032">
        <v>710</v>
      </c>
      <c r="E9032">
        <v>5920</v>
      </c>
      <c r="F9032">
        <v>0.09</v>
      </c>
      <c r="G9032">
        <v>620</v>
      </c>
      <c r="H9032" t="s">
        <v>18</v>
      </c>
      <c r="I9032">
        <f t="shared" si="283"/>
        <v>3</v>
      </c>
      <c r="J9032">
        <f t="shared" si="284"/>
        <v>0</v>
      </c>
    </row>
    <row r="9033" spans="1:10">
      <c r="A9033" t="s">
        <v>53</v>
      </c>
      <c r="B9033" s="57">
        <v>36953</v>
      </c>
      <c r="C9033">
        <v>2001</v>
      </c>
      <c r="D9033">
        <v>710</v>
      </c>
      <c r="E9033">
        <v>5920</v>
      </c>
      <c r="F9033">
        <v>0.09</v>
      </c>
      <c r="G9033">
        <v>630</v>
      </c>
      <c r="H9033" t="s">
        <v>18</v>
      </c>
      <c r="I9033">
        <f t="shared" si="283"/>
        <v>3</v>
      </c>
      <c r="J9033">
        <f t="shared" si="284"/>
        <v>0</v>
      </c>
    </row>
    <row r="9034" spans="1:10">
      <c r="A9034" t="s">
        <v>53</v>
      </c>
      <c r="B9034" s="57">
        <v>36953</v>
      </c>
      <c r="C9034">
        <v>2001</v>
      </c>
      <c r="D9034">
        <v>710</v>
      </c>
      <c r="E9034">
        <v>6643</v>
      </c>
      <c r="F9034">
        <v>0</v>
      </c>
      <c r="G9034">
        <v>516</v>
      </c>
      <c r="H9034" t="s">
        <v>54</v>
      </c>
      <c r="I9034">
        <f t="shared" si="283"/>
        <v>3</v>
      </c>
      <c r="J9034">
        <f t="shared" si="284"/>
        <v>0</v>
      </c>
    </row>
    <row r="9035" spans="1:10">
      <c r="A9035" t="s">
        <v>53</v>
      </c>
      <c r="B9035" s="57">
        <v>36953</v>
      </c>
      <c r="C9035">
        <v>2001</v>
      </c>
      <c r="D9035">
        <v>710</v>
      </c>
      <c r="F9035">
        <v>0.14000000000000001</v>
      </c>
      <c r="G9035">
        <v>509</v>
      </c>
      <c r="H9035" t="s">
        <v>54</v>
      </c>
      <c r="I9035">
        <f t="shared" si="283"/>
        <v>3</v>
      </c>
      <c r="J9035">
        <f t="shared" si="284"/>
        <v>0</v>
      </c>
    </row>
    <row r="9036" spans="1:10">
      <c r="A9036" t="s">
        <v>53</v>
      </c>
      <c r="B9036" s="57">
        <v>36953</v>
      </c>
      <c r="C9036">
        <v>2001</v>
      </c>
      <c r="D9036">
        <v>710</v>
      </c>
      <c r="F9036">
        <v>0.01</v>
      </c>
      <c r="G9036">
        <v>517</v>
      </c>
      <c r="H9036" t="s">
        <v>54</v>
      </c>
      <c r="I9036">
        <f t="shared" si="283"/>
        <v>3</v>
      </c>
      <c r="J9036">
        <f t="shared" si="284"/>
        <v>0</v>
      </c>
    </row>
    <row r="9037" spans="1:10">
      <c r="A9037" t="s">
        <v>53</v>
      </c>
      <c r="B9037" s="57">
        <v>36953</v>
      </c>
      <c r="C9037">
        <v>2001</v>
      </c>
      <c r="D9037">
        <v>710</v>
      </c>
      <c r="F9037">
        <v>0.06</v>
      </c>
      <c r="G9037">
        <v>518</v>
      </c>
      <c r="H9037" t="s">
        <v>54</v>
      </c>
      <c r="I9037">
        <f t="shared" si="283"/>
        <v>3</v>
      </c>
      <c r="J9037">
        <f t="shared" si="284"/>
        <v>0</v>
      </c>
    </row>
    <row r="9038" spans="1:10">
      <c r="A9038" t="s">
        <v>53</v>
      </c>
      <c r="B9038" s="57">
        <v>36953</v>
      </c>
      <c r="C9038">
        <v>2001</v>
      </c>
      <c r="D9038">
        <v>710</v>
      </c>
      <c r="F9038">
        <v>0.19</v>
      </c>
      <c r="G9038">
        <v>519</v>
      </c>
      <c r="H9038" t="s">
        <v>54</v>
      </c>
      <c r="I9038">
        <f t="shared" si="283"/>
        <v>3</v>
      </c>
      <c r="J9038">
        <f t="shared" si="284"/>
        <v>0</v>
      </c>
    </row>
    <row r="9039" spans="1:10">
      <c r="A9039" t="s">
        <v>53</v>
      </c>
      <c r="B9039" s="57">
        <v>36953</v>
      </c>
      <c r="C9039">
        <v>2001</v>
      </c>
      <c r="D9039">
        <v>710</v>
      </c>
      <c r="F9039">
        <v>0</v>
      </c>
      <c r="G9039">
        <v>521</v>
      </c>
      <c r="H9039" t="s">
        <v>54</v>
      </c>
      <c r="I9039">
        <f t="shared" si="283"/>
        <v>3</v>
      </c>
      <c r="J9039">
        <f t="shared" si="284"/>
        <v>0</v>
      </c>
    </row>
    <row r="9040" spans="1:10">
      <c r="A9040" t="s">
        <v>53</v>
      </c>
      <c r="B9040" s="57">
        <v>36953</v>
      </c>
      <c r="C9040">
        <v>2001</v>
      </c>
      <c r="D9040">
        <v>710</v>
      </c>
      <c r="F9040">
        <v>0.12</v>
      </c>
      <c r="G9040">
        <v>541</v>
      </c>
      <c r="H9040" t="s">
        <v>54</v>
      </c>
      <c r="I9040">
        <f t="shared" si="283"/>
        <v>3</v>
      </c>
      <c r="J9040">
        <f t="shared" si="284"/>
        <v>0</v>
      </c>
    </row>
    <row r="9041" spans="1:10">
      <c r="A9041" t="s">
        <v>53</v>
      </c>
      <c r="B9041" s="57">
        <v>36953</v>
      </c>
      <c r="C9041">
        <v>2001</v>
      </c>
      <c r="D9041">
        <v>710</v>
      </c>
      <c r="F9041">
        <v>0.2</v>
      </c>
      <c r="G9041">
        <v>630</v>
      </c>
      <c r="H9041" t="s">
        <v>18</v>
      </c>
      <c r="I9041">
        <f t="shared" si="283"/>
        <v>3</v>
      </c>
      <c r="J9041">
        <f t="shared" si="284"/>
        <v>0</v>
      </c>
    </row>
    <row r="9042" spans="1:10">
      <c r="A9042" t="s">
        <v>53</v>
      </c>
      <c r="B9042" s="57">
        <v>36953</v>
      </c>
      <c r="C9042">
        <v>2001</v>
      </c>
      <c r="D9042">
        <v>710</v>
      </c>
      <c r="F9042">
        <v>0.73</v>
      </c>
      <c r="G9042">
        <v>650</v>
      </c>
      <c r="H9042" t="s">
        <v>18</v>
      </c>
      <c r="I9042">
        <f t="shared" si="283"/>
        <v>3</v>
      </c>
      <c r="J9042">
        <f t="shared" si="284"/>
        <v>0</v>
      </c>
    </row>
    <row r="9043" spans="1:10">
      <c r="A9043" t="s">
        <v>53</v>
      </c>
      <c r="B9043" s="57">
        <v>36953</v>
      </c>
      <c r="C9043">
        <v>2001</v>
      </c>
      <c r="D9043">
        <v>710</v>
      </c>
      <c r="F9043">
        <v>0.85</v>
      </c>
      <c r="G9043">
        <v>659</v>
      </c>
      <c r="H9043" t="s">
        <v>55</v>
      </c>
      <c r="I9043">
        <f t="shared" si="283"/>
        <v>3</v>
      </c>
      <c r="J9043">
        <f t="shared" si="284"/>
        <v>0</v>
      </c>
    </row>
    <row r="9044" spans="1:10">
      <c r="A9044" t="s">
        <v>53</v>
      </c>
      <c r="B9044" s="57">
        <v>36960</v>
      </c>
      <c r="C9044">
        <v>2001</v>
      </c>
      <c r="D9044">
        <v>710</v>
      </c>
      <c r="E9044">
        <v>4509</v>
      </c>
      <c r="F9044">
        <v>0.55000000000000004</v>
      </c>
      <c r="G9044">
        <v>610</v>
      </c>
      <c r="H9044" t="s">
        <v>18</v>
      </c>
      <c r="I9044">
        <f t="shared" si="283"/>
        <v>3</v>
      </c>
      <c r="J9044">
        <f t="shared" si="284"/>
        <v>0</v>
      </c>
    </row>
    <row r="9045" spans="1:10">
      <c r="A9045" t="s">
        <v>53</v>
      </c>
      <c r="B9045" s="57">
        <v>36960</v>
      </c>
      <c r="C9045">
        <v>2001</v>
      </c>
      <c r="D9045">
        <v>710</v>
      </c>
      <c r="E9045">
        <v>4564</v>
      </c>
      <c r="F9045">
        <v>0.06</v>
      </c>
      <c r="G9045">
        <v>509</v>
      </c>
      <c r="H9045" t="s">
        <v>54</v>
      </c>
      <c r="I9045">
        <f t="shared" si="283"/>
        <v>3</v>
      </c>
      <c r="J9045">
        <f t="shared" si="284"/>
        <v>0</v>
      </c>
    </row>
    <row r="9046" spans="1:10">
      <c r="A9046" t="s">
        <v>53</v>
      </c>
      <c r="B9046" s="57">
        <v>36960</v>
      </c>
      <c r="C9046">
        <v>2001</v>
      </c>
      <c r="D9046">
        <v>710</v>
      </c>
      <c r="E9046">
        <v>4564</v>
      </c>
      <c r="F9046">
        <v>7.93</v>
      </c>
      <c r="G9046">
        <v>517</v>
      </c>
      <c r="H9046" t="s">
        <v>54</v>
      </c>
      <c r="I9046">
        <f t="shared" si="283"/>
        <v>3</v>
      </c>
      <c r="J9046">
        <f t="shared" si="284"/>
        <v>0</v>
      </c>
    </row>
    <row r="9047" spans="1:10">
      <c r="A9047" t="s">
        <v>53</v>
      </c>
      <c r="B9047" s="57">
        <v>36960</v>
      </c>
      <c r="C9047">
        <v>2001</v>
      </c>
      <c r="D9047">
        <v>710</v>
      </c>
      <c r="E9047">
        <v>4564</v>
      </c>
      <c r="F9047">
        <v>8.5500000000000007</v>
      </c>
      <c r="G9047">
        <v>519</v>
      </c>
      <c r="H9047" t="s">
        <v>54</v>
      </c>
      <c r="I9047">
        <f t="shared" si="283"/>
        <v>3</v>
      </c>
      <c r="J9047">
        <f t="shared" si="284"/>
        <v>0</v>
      </c>
    </row>
    <row r="9048" spans="1:10">
      <c r="A9048" t="s">
        <v>53</v>
      </c>
      <c r="B9048" s="57">
        <v>36960</v>
      </c>
      <c r="C9048">
        <v>2001</v>
      </c>
      <c r="D9048">
        <v>710</v>
      </c>
      <c r="E9048">
        <v>5920</v>
      </c>
      <c r="F9048">
        <v>3.64</v>
      </c>
      <c r="G9048">
        <v>630</v>
      </c>
      <c r="H9048" t="s">
        <v>18</v>
      </c>
      <c r="I9048">
        <f t="shared" si="283"/>
        <v>3</v>
      </c>
      <c r="J9048">
        <f t="shared" si="284"/>
        <v>0</v>
      </c>
    </row>
    <row r="9049" spans="1:10">
      <c r="A9049" t="s">
        <v>53</v>
      </c>
      <c r="B9049" s="57">
        <v>36960</v>
      </c>
      <c r="C9049">
        <v>2001</v>
      </c>
      <c r="D9049">
        <v>710</v>
      </c>
      <c r="E9049">
        <v>5920</v>
      </c>
      <c r="F9049">
        <v>0.02</v>
      </c>
      <c r="G9049">
        <v>640</v>
      </c>
      <c r="H9049" t="s">
        <v>18</v>
      </c>
      <c r="I9049">
        <f t="shared" si="283"/>
        <v>3</v>
      </c>
      <c r="J9049">
        <f t="shared" si="284"/>
        <v>0</v>
      </c>
    </row>
    <row r="9050" spans="1:10">
      <c r="A9050" t="s">
        <v>53</v>
      </c>
      <c r="B9050" s="57">
        <v>36960</v>
      </c>
      <c r="C9050">
        <v>2001</v>
      </c>
      <c r="D9050">
        <v>710</v>
      </c>
      <c r="F9050">
        <v>0.25</v>
      </c>
      <c r="G9050">
        <v>509</v>
      </c>
      <c r="H9050" t="s">
        <v>54</v>
      </c>
      <c r="I9050">
        <f t="shared" si="283"/>
        <v>3</v>
      </c>
      <c r="J9050">
        <f t="shared" si="284"/>
        <v>0</v>
      </c>
    </row>
    <row r="9051" spans="1:10">
      <c r="A9051" t="s">
        <v>53</v>
      </c>
      <c r="B9051" s="57">
        <v>36960</v>
      </c>
      <c r="C9051">
        <v>2001</v>
      </c>
      <c r="D9051">
        <v>710</v>
      </c>
      <c r="F9051">
        <v>0.39</v>
      </c>
      <c r="G9051">
        <v>518</v>
      </c>
      <c r="H9051" t="s">
        <v>54</v>
      </c>
      <c r="I9051">
        <f t="shared" si="283"/>
        <v>3</v>
      </c>
      <c r="J9051">
        <f t="shared" si="284"/>
        <v>0</v>
      </c>
    </row>
    <row r="9052" spans="1:10">
      <c r="A9052" t="s">
        <v>53</v>
      </c>
      <c r="B9052" s="57">
        <v>36960</v>
      </c>
      <c r="C9052">
        <v>2001</v>
      </c>
      <c r="D9052">
        <v>710</v>
      </c>
      <c r="F9052">
        <v>0.28000000000000003</v>
      </c>
      <c r="G9052">
        <v>519</v>
      </c>
      <c r="H9052" t="s">
        <v>54</v>
      </c>
      <c r="I9052">
        <f t="shared" si="283"/>
        <v>3</v>
      </c>
      <c r="J9052">
        <f t="shared" si="284"/>
        <v>0</v>
      </c>
    </row>
    <row r="9053" spans="1:10">
      <c r="A9053" t="s">
        <v>53</v>
      </c>
      <c r="B9053" s="57">
        <v>36960</v>
      </c>
      <c r="C9053">
        <v>2001</v>
      </c>
      <c r="D9053">
        <v>710</v>
      </c>
      <c r="F9053">
        <v>0.01</v>
      </c>
      <c r="G9053">
        <v>521</v>
      </c>
      <c r="H9053" t="s">
        <v>54</v>
      </c>
      <c r="I9053">
        <f t="shared" si="283"/>
        <v>3</v>
      </c>
      <c r="J9053">
        <f t="shared" si="284"/>
        <v>0</v>
      </c>
    </row>
    <row r="9054" spans="1:10">
      <c r="A9054" t="s">
        <v>53</v>
      </c>
      <c r="B9054" s="57">
        <v>36960</v>
      </c>
      <c r="C9054">
        <v>2001</v>
      </c>
      <c r="D9054">
        <v>710</v>
      </c>
      <c r="F9054">
        <v>0.11</v>
      </c>
      <c r="G9054">
        <v>541</v>
      </c>
      <c r="H9054" t="s">
        <v>54</v>
      </c>
      <c r="I9054">
        <f t="shared" si="283"/>
        <v>3</v>
      </c>
      <c r="J9054">
        <f t="shared" si="284"/>
        <v>0</v>
      </c>
    </row>
    <row r="9055" spans="1:10">
      <c r="A9055" t="s">
        <v>53</v>
      </c>
      <c r="B9055" s="57">
        <v>36960</v>
      </c>
      <c r="C9055">
        <v>2001</v>
      </c>
      <c r="D9055">
        <v>710</v>
      </c>
      <c r="F9055">
        <v>1.79</v>
      </c>
      <c r="G9055">
        <v>630</v>
      </c>
      <c r="H9055" t="s">
        <v>18</v>
      </c>
      <c r="I9055">
        <f t="shared" si="283"/>
        <v>3</v>
      </c>
      <c r="J9055">
        <f t="shared" si="284"/>
        <v>0</v>
      </c>
    </row>
    <row r="9056" spans="1:10">
      <c r="A9056" t="s">
        <v>53</v>
      </c>
      <c r="B9056" s="57">
        <v>36960</v>
      </c>
      <c r="C9056">
        <v>2001</v>
      </c>
      <c r="D9056">
        <v>710</v>
      </c>
      <c r="F9056">
        <v>0.7</v>
      </c>
      <c r="G9056">
        <v>659</v>
      </c>
      <c r="H9056" t="s">
        <v>55</v>
      </c>
      <c r="I9056">
        <f t="shared" si="283"/>
        <v>3</v>
      </c>
      <c r="J9056">
        <f t="shared" si="284"/>
        <v>0</v>
      </c>
    </row>
    <row r="9057" spans="1:10">
      <c r="A9057" t="s">
        <v>53</v>
      </c>
      <c r="B9057" s="57">
        <v>36967</v>
      </c>
      <c r="C9057">
        <v>2001</v>
      </c>
      <c r="D9057">
        <v>710</v>
      </c>
      <c r="E9057">
        <v>4509</v>
      </c>
      <c r="F9057">
        <v>2.7</v>
      </c>
      <c r="G9057">
        <v>610</v>
      </c>
      <c r="H9057" t="s">
        <v>18</v>
      </c>
      <c r="I9057">
        <f t="shared" si="283"/>
        <v>3</v>
      </c>
      <c r="J9057">
        <f t="shared" si="284"/>
        <v>0</v>
      </c>
    </row>
    <row r="9058" spans="1:10">
      <c r="A9058" t="s">
        <v>53</v>
      </c>
      <c r="B9058" s="57">
        <v>36967</v>
      </c>
      <c r="C9058">
        <v>2001</v>
      </c>
      <c r="D9058">
        <v>710</v>
      </c>
      <c r="E9058">
        <v>4564</v>
      </c>
      <c r="F9058">
        <v>0</v>
      </c>
      <c r="G9058">
        <v>509</v>
      </c>
      <c r="H9058" t="s">
        <v>54</v>
      </c>
      <c r="I9058">
        <f t="shared" si="283"/>
        <v>3</v>
      </c>
      <c r="J9058">
        <f t="shared" si="284"/>
        <v>0</v>
      </c>
    </row>
    <row r="9059" spans="1:10">
      <c r="A9059" t="s">
        <v>53</v>
      </c>
      <c r="B9059" s="57">
        <v>36967</v>
      </c>
      <c r="C9059">
        <v>2001</v>
      </c>
      <c r="D9059">
        <v>710</v>
      </c>
      <c r="E9059">
        <v>4564</v>
      </c>
      <c r="F9059">
        <v>5.76</v>
      </c>
      <c r="G9059">
        <v>517</v>
      </c>
      <c r="H9059" t="s">
        <v>54</v>
      </c>
      <c r="I9059">
        <f t="shared" si="283"/>
        <v>3</v>
      </c>
      <c r="J9059">
        <f t="shared" si="284"/>
        <v>0</v>
      </c>
    </row>
    <row r="9060" spans="1:10">
      <c r="A9060" t="s">
        <v>53</v>
      </c>
      <c r="B9060" s="57">
        <v>36967</v>
      </c>
      <c r="C9060">
        <v>2001</v>
      </c>
      <c r="D9060">
        <v>710</v>
      </c>
      <c r="E9060">
        <v>4564</v>
      </c>
      <c r="F9060">
        <v>0.09</v>
      </c>
      <c r="G9060">
        <v>518</v>
      </c>
      <c r="H9060" t="s">
        <v>54</v>
      </c>
      <c r="I9060">
        <f t="shared" si="283"/>
        <v>3</v>
      </c>
      <c r="J9060">
        <f t="shared" si="284"/>
        <v>0</v>
      </c>
    </row>
    <row r="9061" spans="1:10">
      <c r="A9061" t="s">
        <v>53</v>
      </c>
      <c r="B9061" s="57">
        <v>36967</v>
      </c>
      <c r="C9061">
        <v>2001</v>
      </c>
      <c r="D9061">
        <v>710</v>
      </c>
      <c r="E9061">
        <v>4564</v>
      </c>
      <c r="F9061">
        <v>9.41</v>
      </c>
      <c r="G9061">
        <v>519</v>
      </c>
      <c r="H9061" t="s">
        <v>54</v>
      </c>
      <c r="I9061">
        <f t="shared" si="283"/>
        <v>3</v>
      </c>
      <c r="J9061">
        <f t="shared" si="284"/>
        <v>0</v>
      </c>
    </row>
    <row r="9062" spans="1:10">
      <c r="A9062" t="s">
        <v>53</v>
      </c>
      <c r="B9062" s="57">
        <v>36967</v>
      </c>
      <c r="C9062">
        <v>2001</v>
      </c>
      <c r="D9062">
        <v>710</v>
      </c>
      <c r="E9062">
        <v>4564</v>
      </c>
      <c r="F9062">
        <v>9.94</v>
      </c>
      <c r="G9062">
        <v>521</v>
      </c>
      <c r="H9062" t="s">
        <v>54</v>
      </c>
      <c r="I9062">
        <f t="shared" ref="I9062:I9125" si="285">MONTH(B9062)</f>
        <v>3</v>
      </c>
      <c r="J9062">
        <f t="shared" si="284"/>
        <v>0</v>
      </c>
    </row>
    <row r="9063" spans="1:10">
      <c r="A9063" t="s">
        <v>53</v>
      </c>
      <c r="B9063" s="57">
        <v>36967</v>
      </c>
      <c r="C9063">
        <v>2001</v>
      </c>
      <c r="D9063">
        <v>710</v>
      </c>
      <c r="E9063">
        <v>5920</v>
      </c>
      <c r="F9063">
        <v>23.44</v>
      </c>
      <c r="G9063">
        <v>630</v>
      </c>
      <c r="H9063" t="s">
        <v>18</v>
      </c>
      <c r="I9063">
        <f t="shared" si="285"/>
        <v>3</v>
      </c>
      <c r="J9063">
        <f t="shared" si="284"/>
        <v>0</v>
      </c>
    </row>
    <row r="9064" spans="1:10">
      <c r="A9064" t="s">
        <v>53</v>
      </c>
      <c r="B9064" s="57">
        <v>36967</v>
      </c>
      <c r="C9064">
        <v>2001</v>
      </c>
      <c r="D9064">
        <v>710</v>
      </c>
      <c r="E9064">
        <v>5920</v>
      </c>
      <c r="F9064">
        <v>0.06</v>
      </c>
      <c r="G9064">
        <v>640</v>
      </c>
      <c r="H9064" t="s">
        <v>18</v>
      </c>
      <c r="I9064">
        <f t="shared" si="285"/>
        <v>3</v>
      </c>
      <c r="J9064">
        <f t="shared" si="284"/>
        <v>0</v>
      </c>
    </row>
    <row r="9065" spans="1:10">
      <c r="A9065" t="s">
        <v>53</v>
      </c>
      <c r="B9065" s="57">
        <v>36967</v>
      </c>
      <c r="C9065">
        <v>2001</v>
      </c>
      <c r="D9065">
        <v>710</v>
      </c>
      <c r="E9065">
        <v>5920</v>
      </c>
      <c r="F9065">
        <v>27.5</v>
      </c>
      <c r="G9065">
        <v>650</v>
      </c>
      <c r="H9065" t="s">
        <v>18</v>
      </c>
      <c r="I9065">
        <f t="shared" si="285"/>
        <v>3</v>
      </c>
      <c r="J9065">
        <f t="shared" si="284"/>
        <v>0</v>
      </c>
    </row>
    <row r="9066" spans="1:10">
      <c r="A9066" t="s">
        <v>53</v>
      </c>
      <c r="B9066" s="57">
        <v>36967</v>
      </c>
      <c r="C9066">
        <v>2001</v>
      </c>
      <c r="D9066">
        <v>710</v>
      </c>
      <c r="E9066">
        <v>6643</v>
      </c>
      <c r="F9066">
        <v>0.01</v>
      </c>
      <c r="G9066">
        <v>513</v>
      </c>
      <c r="H9066" t="s">
        <v>54</v>
      </c>
      <c r="I9066">
        <f t="shared" si="285"/>
        <v>3</v>
      </c>
      <c r="J9066">
        <f t="shared" si="284"/>
        <v>0</v>
      </c>
    </row>
    <row r="9067" spans="1:10">
      <c r="A9067" t="s">
        <v>53</v>
      </c>
      <c r="B9067" s="57">
        <v>36967</v>
      </c>
      <c r="C9067">
        <v>2001</v>
      </c>
      <c r="D9067">
        <v>710</v>
      </c>
      <c r="E9067">
        <v>6643</v>
      </c>
      <c r="F9067">
        <v>0.01</v>
      </c>
      <c r="G9067">
        <v>517</v>
      </c>
      <c r="H9067" t="s">
        <v>54</v>
      </c>
      <c r="I9067">
        <f t="shared" si="285"/>
        <v>3</v>
      </c>
      <c r="J9067">
        <f t="shared" si="284"/>
        <v>0</v>
      </c>
    </row>
    <row r="9068" spans="1:10">
      <c r="A9068" t="s">
        <v>53</v>
      </c>
      <c r="B9068" s="57">
        <v>36967</v>
      </c>
      <c r="C9068">
        <v>2001</v>
      </c>
      <c r="D9068">
        <v>710</v>
      </c>
      <c r="E9068">
        <v>6643</v>
      </c>
      <c r="F9068">
        <v>0</v>
      </c>
      <c r="G9068">
        <v>519</v>
      </c>
      <c r="H9068" t="s">
        <v>54</v>
      </c>
      <c r="I9068">
        <f t="shared" si="285"/>
        <v>3</v>
      </c>
      <c r="J9068">
        <f t="shared" si="284"/>
        <v>0</v>
      </c>
    </row>
    <row r="9069" spans="1:10">
      <c r="A9069" t="s">
        <v>53</v>
      </c>
      <c r="B9069" s="57">
        <v>36967</v>
      </c>
      <c r="C9069">
        <v>2001</v>
      </c>
      <c r="D9069">
        <v>710</v>
      </c>
      <c r="E9069">
        <v>6643</v>
      </c>
      <c r="F9069">
        <v>0</v>
      </c>
      <c r="G9069">
        <v>521</v>
      </c>
      <c r="H9069" t="s">
        <v>54</v>
      </c>
      <c r="I9069">
        <f t="shared" si="285"/>
        <v>3</v>
      </c>
      <c r="J9069">
        <f t="shared" si="284"/>
        <v>0</v>
      </c>
    </row>
    <row r="9070" spans="1:10">
      <c r="A9070" t="s">
        <v>53</v>
      </c>
      <c r="B9070" s="57">
        <v>36967</v>
      </c>
      <c r="C9070">
        <v>2001</v>
      </c>
      <c r="D9070">
        <v>710</v>
      </c>
      <c r="F9070">
        <v>1.56</v>
      </c>
      <c r="G9070">
        <v>509</v>
      </c>
      <c r="H9070" t="s">
        <v>54</v>
      </c>
      <c r="I9070">
        <f t="shared" si="285"/>
        <v>3</v>
      </c>
      <c r="J9070">
        <f t="shared" si="284"/>
        <v>0</v>
      </c>
    </row>
    <row r="9071" spans="1:10">
      <c r="A9071" t="s">
        <v>53</v>
      </c>
      <c r="B9071" s="57">
        <v>36967</v>
      </c>
      <c r="C9071">
        <v>2001</v>
      </c>
      <c r="D9071">
        <v>710</v>
      </c>
      <c r="F9071">
        <v>0.26</v>
      </c>
      <c r="G9071">
        <v>517</v>
      </c>
      <c r="H9071" t="s">
        <v>54</v>
      </c>
      <c r="I9071">
        <f t="shared" si="285"/>
        <v>3</v>
      </c>
      <c r="J9071">
        <f t="shared" si="284"/>
        <v>0</v>
      </c>
    </row>
    <row r="9072" spans="1:10">
      <c r="A9072" t="s">
        <v>53</v>
      </c>
      <c r="B9072" s="57">
        <v>36967</v>
      </c>
      <c r="C9072">
        <v>2001</v>
      </c>
      <c r="D9072">
        <v>710</v>
      </c>
      <c r="F9072">
        <v>0.05</v>
      </c>
      <c r="G9072">
        <v>518</v>
      </c>
      <c r="H9072" t="s">
        <v>54</v>
      </c>
      <c r="I9072">
        <f t="shared" si="285"/>
        <v>3</v>
      </c>
      <c r="J9072">
        <f t="shared" si="284"/>
        <v>0</v>
      </c>
    </row>
    <row r="9073" spans="1:10">
      <c r="A9073" t="s">
        <v>53</v>
      </c>
      <c r="B9073" s="57">
        <v>36967</v>
      </c>
      <c r="C9073">
        <v>2001</v>
      </c>
      <c r="D9073">
        <v>710</v>
      </c>
      <c r="F9073">
        <v>0.21</v>
      </c>
      <c r="G9073">
        <v>519</v>
      </c>
      <c r="H9073" t="s">
        <v>54</v>
      </c>
      <c r="I9073">
        <f t="shared" si="285"/>
        <v>3</v>
      </c>
      <c r="J9073">
        <f t="shared" si="284"/>
        <v>0</v>
      </c>
    </row>
    <row r="9074" spans="1:10">
      <c r="A9074" t="s">
        <v>53</v>
      </c>
      <c r="B9074" s="57">
        <v>36967</v>
      </c>
      <c r="C9074">
        <v>2001</v>
      </c>
      <c r="D9074">
        <v>710</v>
      </c>
      <c r="F9074">
        <v>0.44</v>
      </c>
      <c r="G9074">
        <v>541</v>
      </c>
      <c r="H9074" t="s">
        <v>54</v>
      </c>
      <c r="I9074">
        <f t="shared" si="285"/>
        <v>3</v>
      </c>
      <c r="J9074">
        <f t="shared" si="284"/>
        <v>0</v>
      </c>
    </row>
    <row r="9075" spans="1:10">
      <c r="A9075" t="s">
        <v>53</v>
      </c>
      <c r="B9075" s="57">
        <v>36967</v>
      </c>
      <c r="C9075">
        <v>2001</v>
      </c>
      <c r="D9075">
        <v>710</v>
      </c>
      <c r="F9075">
        <v>1.02</v>
      </c>
      <c r="G9075">
        <v>630</v>
      </c>
      <c r="H9075" t="s">
        <v>18</v>
      </c>
      <c r="I9075">
        <f t="shared" si="285"/>
        <v>3</v>
      </c>
      <c r="J9075">
        <f t="shared" si="284"/>
        <v>0</v>
      </c>
    </row>
    <row r="9076" spans="1:10">
      <c r="A9076" t="s">
        <v>53</v>
      </c>
      <c r="B9076" s="57">
        <v>36967</v>
      </c>
      <c r="C9076">
        <v>2001</v>
      </c>
      <c r="D9076">
        <v>710</v>
      </c>
      <c r="F9076">
        <v>0.94</v>
      </c>
      <c r="G9076">
        <v>650</v>
      </c>
      <c r="H9076" t="s">
        <v>18</v>
      </c>
      <c r="I9076">
        <f t="shared" si="285"/>
        <v>3</v>
      </c>
      <c r="J9076">
        <f t="shared" si="284"/>
        <v>0</v>
      </c>
    </row>
    <row r="9077" spans="1:10">
      <c r="A9077" t="s">
        <v>53</v>
      </c>
      <c r="B9077" s="57">
        <v>36967</v>
      </c>
      <c r="C9077">
        <v>2001</v>
      </c>
      <c r="D9077">
        <v>710</v>
      </c>
      <c r="F9077">
        <v>0.14000000000000001</v>
      </c>
      <c r="G9077">
        <v>659</v>
      </c>
      <c r="H9077" t="s">
        <v>55</v>
      </c>
      <c r="I9077">
        <f t="shared" si="285"/>
        <v>3</v>
      </c>
      <c r="J9077">
        <f t="shared" si="284"/>
        <v>0</v>
      </c>
    </row>
    <row r="9078" spans="1:10">
      <c r="A9078" t="s">
        <v>53</v>
      </c>
      <c r="B9078" s="57">
        <v>36974</v>
      </c>
      <c r="C9078">
        <v>2001</v>
      </c>
      <c r="D9078">
        <v>710</v>
      </c>
      <c r="E9078">
        <v>4509</v>
      </c>
      <c r="F9078">
        <v>1.61</v>
      </c>
      <c r="G9078">
        <v>610</v>
      </c>
      <c r="H9078" t="s">
        <v>18</v>
      </c>
      <c r="I9078">
        <f t="shared" si="285"/>
        <v>3</v>
      </c>
      <c r="J9078">
        <f t="shared" si="284"/>
        <v>0</v>
      </c>
    </row>
    <row r="9079" spans="1:10">
      <c r="A9079" t="s">
        <v>53</v>
      </c>
      <c r="B9079" s="57">
        <v>36974</v>
      </c>
      <c r="C9079">
        <v>2001</v>
      </c>
      <c r="D9079">
        <v>710</v>
      </c>
      <c r="E9079">
        <v>4509</v>
      </c>
      <c r="F9079">
        <v>24.04</v>
      </c>
      <c r="G9079">
        <v>620</v>
      </c>
      <c r="H9079" t="s">
        <v>18</v>
      </c>
      <c r="I9079">
        <f t="shared" si="285"/>
        <v>3</v>
      </c>
      <c r="J9079">
        <f t="shared" si="284"/>
        <v>0</v>
      </c>
    </row>
    <row r="9080" spans="1:10">
      <c r="A9080" t="s">
        <v>53</v>
      </c>
      <c r="B9080" s="57">
        <v>36974</v>
      </c>
      <c r="C9080">
        <v>2001</v>
      </c>
      <c r="D9080">
        <v>710</v>
      </c>
      <c r="E9080">
        <v>4564</v>
      </c>
      <c r="F9080">
        <v>2.52</v>
      </c>
      <c r="G9080">
        <v>517</v>
      </c>
      <c r="H9080" t="s">
        <v>54</v>
      </c>
      <c r="I9080">
        <f t="shared" si="285"/>
        <v>3</v>
      </c>
      <c r="J9080">
        <f t="shared" si="284"/>
        <v>0</v>
      </c>
    </row>
    <row r="9081" spans="1:10">
      <c r="A9081" t="s">
        <v>53</v>
      </c>
      <c r="B9081" s="57">
        <v>36974</v>
      </c>
      <c r="C9081">
        <v>2001</v>
      </c>
      <c r="D9081">
        <v>710</v>
      </c>
      <c r="E9081">
        <v>4564</v>
      </c>
      <c r="F9081">
        <v>3.29</v>
      </c>
      <c r="G9081">
        <v>519</v>
      </c>
      <c r="H9081" t="s">
        <v>54</v>
      </c>
      <c r="I9081">
        <f t="shared" si="285"/>
        <v>3</v>
      </c>
      <c r="J9081">
        <f t="shared" si="284"/>
        <v>0</v>
      </c>
    </row>
    <row r="9082" spans="1:10">
      <c r="A9082" t="s">
        <v>53</v>
      </c>
      <c r="B9082" s="57">
        <v>36974</v>
      </c>
      <c r="C9082">
        <v>2001</v>
      </c>
      <c r="D9082">
        <v>710</v>
      </c>
      <c r="E9082">
        <v>5920</v>
      </c>
      <c r="F9082">
        <v>0.02</v>
      </c>
      <c r="G9082">
        <v>620</v>
      </c>
      <c r="H9082" t="s">
        <v>18</v>
      </c>
      <c r="I9082">
        <f t="shared" si="285"/>
        <v>3</v>
      </c>
      <c r="J9082">
        <f t="shared" si="284"/>
        <v>0</v>
      </c>
    </row>
    <row r="9083" spans="1:10">
      <c r="A9083" t="s">
        <v>53</v>
      </c>
      <c r="B9083" s="57">
        <v>36974</v>
      </c>
      <c r="C9083">
        <v>2001</v>
      </c>
      <c r="D9083">
        <v>710</v>
      </c>
      <c r="E9083">
        <v>5920</v>
      </c>
      <c r="F9083">
        <v>37.01</v>
      </c>
      <c r="G9083">
        <v>630</v>
      </c>
      <c r="H9083" t="s">
        <v>18</v>
      </c>
      <c r="I9083">
        <f t="shared" si="285"/>
        <v>3</v>
      </c>
      <c r="J9083">
        <f t="shared" si="284"/>
        <v>0</v>
      </c>
    </row>
    <row r="9084" spans="1:10">
      <c r="A9084" t="s">
        <v>53</v>
      </c>
      <c r="B9084" s="57">
        <v>36974</v>
      </c>
      <c r="C9084">
        <v>2001</v>
      </c>
      <c r="D9084">
        <v>710</v>
      </c>
      <c r="E9084">
        <v>5920</v>
      </c>
      <c r="F9084">
        <v>12.99</v>
      </c>
      <c r="G9084">
        <v>640</v>
      </c>
      <c r="H9084" t="s">
        <v>18</v>
      </c>
      <c r="I9084">
        <f t="shared" si="285"/>
        <v>3</v>
      </c>
      <c r="J9084">
        <f t="shared" si="284"/>
        <v>0</v>
      </c>
    </row>
    <row r="9085" spans="1:10">
      <c r="A9085" t="s">
        <v>53</v>
      </c>
      <c r="B9085" s="57">
        <v>36974</v>
      </c>
      <c r="C9085">
        <v>2001</v>
      </c>
      <c r="D9085">
        <v>710</v>
      </c>
      <c r="E9085">
        <v>5920</v>
      </c>
      <c r="F9085">
        <v>103.91</v>
      </c>
      <c r="G9085">
        <v>650</v>
      </c>
      <c r="H9085" t="s">
        <v>18</v>
      </c>
      <c r="I9085">
        <f t="shared" si="285"/>
        <v>3</v>
      </c>
      <c r="J9085">
        <f t="shared" si="284"/>
        <v>0</v>
      </c>
    </row>
    <row r="9086" spans="1:10">
      <c r="A9086" t="s">
        <v>53</v>
      </c>
      <c r="B9086" s="57">
        <v>36974</v>
      </c>
      <c r="C9086">
        <v>2001</v>
      </c>
      <c r="D9086">
        <v>710</v>
      </c>
      <c r="E9086">
        <v>6643</v>
      </c>
      <c r="F9086">
        <v>5.46</v>
      </c>
      <c r="G9086">
        <v>518</v>
      </c>
      <c r="H9086" t="s">
        <v>54</v>
      </c>
      <c r="I9086">
        <f t="shared" si="285"/>
        <v>3</v>
      </c>
      <c r="J9086">
        <f t="shared" si="284"/>
        <v>0</v>
      </c>
    </row>
    <row r="9087" spans="1:10">
      <c r="A9087" t="s">
        <v>53</v>
      </c>
      <c r="B9087" s="57">
        <v>36974</v>
      </c>
      <c r="C9087">
        <v>2001</v>
      </c>
      <c r="D9087">
        <v>710</v>
      </c>
      <c r="F9087">
        <v>0.04</v>
      </c>
      <c r="G9087">
        <v>517</v>
      </c>
      <c r="H9087" t="s">
        <v>54</v>
      </c>
      <c r="I9087">
        <f t="shared" si="285"/>
        <v>3</v>
      </c>
      <c r="J9087">
        <f t="shared" si="284"/>
        <v>0</v>
      </c>
    </row>
    <row r="9088" spans="1:10">
      <c r="A9088" t="s">
        <v>53</v>
      </c>
      <c r="B9088" s="57">
        <v>36974</v>
      </c>
      <c r="C9088">
        <v>2001</v>
      </c>
      <c r="D9088">
        <v>710</v>
      </c>
      <c r="F9088">
        <v>0.19</v>
      </c>
      <c r="G9088">
        <v>518</v>
      </c>
      <c r="H9088" t="s">
        <v>54</v>
      </c>
      <c r="I9088">
        <f t="shared" si="285"/>
        <v>3</v>
      </c>
      <c r="J9088">
        <f t="shared" si="284"/>
        <v>0</v>
      </c>
    </row>
    <row r="9089" spans="1:10">
      <c r="A9089" t="s">
        <v>53</v>
      </c>
      <c r="B9089" s="57">
        <v>36974</v>
      </c>
      <c r="C9089">
        <v>2001</v>
      </c>
      <c r="D9089">
        <v>710</v>
      </c>
      <c r="F9089">
        <v>7.0000000000000007E-2</v>
      </c>
      <c r="G9089">
        <v>519</v>
      </c>
      <c r="H9089" t="s">
        <v>54</v>
      </c>
      <c r="I9089">
        <f t="shared" si="285"/>
        <v>3</v>
      </c>
      <c r="J9089">
        <f t="shared" si="284"/>
        <v>0</v>
      </c>
    </row>
    <row r="9090" spans="1:10">
      <c r="A9090" t="s">
        <v>53</v>
      </c>
      <c r="B9090" s="57">
        <v>36974</v>
      </c>
      <c r="C9090">
        <v>2001</v>
      </c>
      <c r="D9090">
        <v>710</v>
      </c>
      <c r="F9090">
        <v>0.01</v>
      </c>
      <c r="G9090">
        <v>541</v>
      </c>
      <c r="H9090" t="s">
        <v>54</v>
      </c>
      <c r="I9090">
        <f t="shared" si="285"/>
        <v>3</v>
      </c>
      <c r="J9090">
        <f t="shared" si="284"/>
        <v>0</v>
      </c>
    </row>
    <row r="9091" spans="1:10">
      <c r="A9091" t="s">
        <v>53</v>
      </c>
      <c r="B9091" s="57">
        <v>36974</v>
      </c>
      <c r="C9091">
        <v>2001</v>
      </c>
      <c r="D9091">
        <v>710</v>
      </c>
      <c r="F9091">
        <v>0.01</v>
      </c>
      <c r="G9091">
        <v>610</v>
      </c>
      <c r="H9091" t="s">
        <v>18</v>
      </c>
      <c r="I9091">
        <f t="shared" si="285"/>
        <v>3</v>
      </c>
      <c r="J9091">
        <f t="shared" ref="J9091:J9154" si="286">IF(I9091&lt;7,0,1)</f>
        <v>0</v>
      </c>
    </row>
    <row r="9092" spans="1:10">
      <c r="A9092" t="s">
        <v>53</v>
      </c>
      <c r="B9092" s="57">
        <v>36974</v>
      </c>
      <c r="C9092">
        <v>2001</v>
      </c>
      <c r="D9092">
        <v>710</v>
      </c>
      <c r="F9092">
        <v>1.76</v>
      </c>
      <c r="G9092">
        <v>630</v>
      </c>
      <c r="H9092" t="s">
        <v>18</v>
      </c>
      <c r="I9092">
        <f t="shared" si="285"/>
        <v>3</v>
      </c>
      <c r="J9092">
        <f t="shared" si="286"/>
        <v>0</v>
      </c>
    </row>
    <row r="9093" spans="1:10">
      <c r="A9093" t="s">
        <v>53</v>
      </c>
      <c r="B9093" s="57">
        <v>36974</v>
      </c>
      <c r="C9093">
        <v>2001</v>
      </c>
      <c r="D9093">
        <v>710</v>
      </c>
      <c r="F9093">
        <v>0.35</v>
      </c>
      <c r="G9093">
        <v>640</v>
      </c>
      <c r="H9093" t="s">
        <v>18</v>
      </c>
      <c r="I9093">
        <f t="shared" si="285"/>
        <v>3</v>
      </c>
      <c r="J9093">
        <f t="shared" si="286"/>
        <v>0</v>
      </c>
    </row>
    <row r="9094" spans="1:10">
      <c r="A9094" t="s">
        <v>53</v>
      </c>
      <c r="B9094" s="57">
        <v>36974</v>
      </c>
      <c r="C9094">
        <v>2001</v>
      </c>
      <c r="D9094">
        <v>710</v>
      </c>
      <c r="F9094">
        <v>4.25</v>
      </c>
      <c r="G9094">
        <v>650</v>
      </c>
      <c r="H9094" t="s">
        <v>18</v>
      </c>
      <c r="I9094">
        <f t="shared" si="285"/>
        <v>3</v>
      </c>
      <c r="J9094">
        <f t="shared" si="286"/>
        <v>0</v>
      </c>
    </row>
    <row r="9095" spans="1:10">
      <c r="A9095" t="s">
        <v>53</v>
      </c>
      <c r="B9095" s="57">
        <v>36974</v>
      </c>
      <c r="C9095">
        <v>2001</v>
      </c>
      <c r="D9095">
        <v>710</v>
      </c>
      <c r="F9095">
        <v>0.86</v>
      </c>
      <c r="G9095">
        <v>659</v>
      </c>
      <c r="H9095" t="s">
        <v>55</v>
      </c>
      <c r="I9095">
        <f t="shared" si="285"/>
        <v>3</v>
      </c>
      <c r="J9095">
        <f t="shared" si="286"/>
        <v>0</v>
      </c>
    </row>
    <row r="9096" spans="1:10">
      <c r="A9096" t="s">
        <v>53</v>
      </c>
      <c r="B9096" s="57">
        <v>36981</v>
      </c>
      <c r="C9096">
        <v>2001</v>
      </c>
      <c r="D9096">
        <v>710</v>
      </c>
      <c r="E9096">
        <v>4509</v>
      </c>
      <c r="F9096">
        <v>58.3</v>
      </c>
      <c r="G9096">
        <v>610</v>
      </c>
      <c r="H9096" t="s">
        <v>18</v>
      </c>
      <c r="I9096">
        <f t="shared" si="285"/>
        <v>3</v>
      </c>
      <c r="J9096">
        <f t="shared" si="286"/>
        <v>0</v>
      </c>
    </row>
    <row r="9097" spans="1:10">
      <c r="A9097" t="s">
        <v>53</v>
      </c>
      <c r="B9097" s="57">
        <v>36981</v>
      </c>
      <c r="C9097">
        <v>2001</v>
      </c>
      <c r="D9097">
        <v>710</v>
      </c>
      <c r="E9097">
        <v>4509</v>
      </c>
      <c r="F9097">
        <v>6.12</v>
      </c>
      <c r="G9097">
        <v>640</v>
      </c>
      <c r="H9097" t="s">
        <v>18</v>
      </c>
      <c r="I9097">
        <f t="shared" si="285"/>
        <v>3</v>
      </c>
      <c r="J9097">
        <f t="shared" si="286"/>
        <v>0</v>
      </c>
    </row>
    <row r="9098" spans="1:10">
      <c r="A9098" t="s">
        <v>53</v>
      </c>
      <c r="B9098" s="57">
        <v>36981</v>
      </c>
      <c r="C9098">
        <v>2001</v>
      </c>
      <c r="D9098">
        <v>710</v>
      </c>
      <c r="E9098">
        <v>4564</v>
      </c>
      <c r="F9098">
        <v>2.5299999999999998</v>
      </c>
      <c r="G9098">
        <v>517</v>
      </c>
      <c r="H9098" t="s">
        <v>54</v>
      </c>
      <c r="I9098">
        <f t="shared" si="285"/>
        <v>3</v>
      </c>
      <c r="J9098">
        <f t="shared" si="286"/>
        <v>0</v>
      </c>
    </row>
    <row r="9099" spans="1:10">
      <c r="A9099" t="s">
        <v>53</v>
      </c>
      <c r="B9099" s="57">
        <v>36981</v>
      </c>
      <c r="C9099">
        <v>2001</v>
      </c>
      <c r="D9099">
        <v>710</v>
      </c>
      <c r="E9099">
        <v>4564</v>
      </c>
      <c r="F9099">
        <v>15.48</v>
      </c>
      <c r="G9099">
        <v>541</v>
      </c>
      <c r="H9099" t="s">
        <v>54</v>
      </c>
      <c r="I9099">
        <f t="shared" si="285"/>
        <v>3</v>
      </c>
      <c r="J9099">
        <f t="shared" si="286"/>
        <v>0</v>
      </c>
    </row>
    <row r="9100" spans="1:10">
      <c r="A9100" t="s">
        <v>53</v>
      </c>
      <c r="B9100" s="57">
        <v>36981</v>
      </c>
      <c r="C9100">
        <v>2001</v>
      </c>
      <c r="D9100">
        <v>710</v>
      </c>
      <c r="E9100">
        <v>4564</v>
      </c>
      <c r="F9100">
        <v>1.41</v>
      </c>
      <c r="G9100">
        <v>542</v>
      </c>
      <c r="H9100" t="s">
        <v>54</v>
      </c>
      <c r="I9100">
        <f t="shared" si="285"/>
        <v>3</v>
      </c>
      <c r="J9100">
        <f t="shared" si="286"/>
        <v>0</v>
      </c>
    </row>
    <row r="9101" spans="1:10">
      <c r="A9101" t="s">
        <v>53</v>
      </c>
      <c r="B9101" s="57">
        <v>36981</v>
      </c>
      <c r="C9101">
        <v>2001</v>
      </c>
      <c r="D9101">
        <v>710</v>
      </c>
      <c r="E9101">
        <v>5920</v>
      </c>
      <c r="F9101">
        <v>0.15</v>
      </c>
      <c r="G9101">
        <v>620</v>
      </c>
      <c r="H9101" t="s">
        <v>18</v>
      </c>
      <c r="I9101">
        <f t="shared" si="285"/>
        <v>3</v>
      </c>
      <c r="J9101">
        <f t="shared" si="286"/>
        <v>0</v>
      </c>
    </row>
    <row r="9102" spans="1:10">
      <c r="A9102" t="s">
        <v>53</v>
      </c>
      <c r="B9102" s="57">
        <v>36981</v>
      </c>
      <c r="C9102">
        <v>2001</v>
      </c>
      <c r="D9102">
        <v>710</v>
      </c>
      <c r="E9102">
        <v>5920</v>
      </c>
      <c r="F9102">
        <v>59.7</v>
      </c>
      <c r="G9102">
        <v>630</v>
      </c>
      <c r="H9102" t="s">
        <v>18</v>
      </c>
      <c r="I9102">
        <f t="shared" si="285"/>
        <v>3</v>
      </c>
      <c r="J9102">
        <f t="shared" si="286"/>
        <v>0</v>
      </c>
    </row>
    <row r="9103" spans="1:10">
      <c r="A9103" t="s">
        <v>53</v>
      </c>
      <c r="B9103" s="57">
        <v>36981</v>
      </c>
      <c r="C9103">
        <v>2001</v>
      </c>
      <c r="D9103">
        <v>710</v>
      </c>
      <c r="E9103">
        <v>5920</v>
      </c>
      <c r="F9103">
        <v>34.619999999999997</v>
      </c>
      <c r="G9103">
        <v>640</v>
      </c>
      <c r="H9103" t="s">
        <v>18</v>
      </c>
      <c r="I9103">
        <f t="shared" si="285"/>
        <v>3</v>
      </c>
      <c r="J9103">
        <f t="shared" si="286"/>
        <v>0</v>
      </c>
    </row>
    <row r="9104" spans="1:10">
      <c r="A9104" t="s">
        <v>53</v>
      </c>
      <c r="B9104" s="57">
        <v>36981</v>
      </c>
      <c r="C9104">
        <v>2001</v>
      </c>
      <c r="D9104">
        <v>710</v>
      </c>
      <c r="E9104">
        <v>5920</v>
      </c>
      <c r="F9104">
        <v>70.540000000000006</v>
      </c>
      <c r="G9104">
        <v>650</v>
      </c>
      <c r="H9104" t="s">
        <v>18</v>
      </c>
      <c r="I9104">
        <f t="shared" si="285"/>
        <v>3</v>
      </c>
      <c r="J9104">
        <f t="shared" si="286"/>
        <v>0</v>
      </c>
    </row>
    <row r="9105" spans="1:10">
      <c r="A9105" t="s">
        <v>53</v>
      </c>
      <c r="B9105" s="57">
        <v>36981</v>
      </c>
      <c r="C9105">
        <v>2001</v>
      </c>
      <c r="D9105">
        <v>710</v>
      </c>
      <c r="E9105">
        <v>6643</v>
      </c>
      <c r="F9105">
        <v>1.96</v>
      </c>
      <c r="G9105">
        <v>517</v>
      </c>
      <c r="H9105" t="s">
        <v>54</v>
      </c>
      <c r="I9105">
        <f t="shared" si="285"/>
        <v>3</v>
      </c>
      <c r="J9105">
        <f t="shared" si="286"/>
        <v>0</v>
      </c>
    </row>
    <row r="9106" spans="1:10">
      <c r="A9106" t="s">
        <v>53</v>
      </c>
      <c r="B9106" s="57">
        <v>36981</v>
      </c>
      <c r="C9106">
        <v>2001</v>
      </c>
      <c r="D9106">
        <v>710</v>
      </c>
      <c r="F9106">
        <v>0.91</v>
      </c>
      <c r="G9106">
        <v>517</v>
      </c>
      <c r="H9106" t="s">
        <v>54</v>
      </c>
      <c r="I9106">
        <f t="shared" si="285"/>
        <v>3</v>
      </c>
      <c r="J9106">
        <f t="shared" si="286"/>
        <v>0</v>
      </c>
    </row>
    <row r="9107" spans="1:10">
      <c r="A9107" t="s">
        <v>53</v>
      </c>
      <c r="B9107" s="57">
        <v>36981</v>
      </c>
      <c r="C9107">
        <v>2001</v>
      </c>
      <c r="D9107">
        <v>710</v>
      </c>
      <c r="F9107">
        <v>0</v>
      </c>
      <c r="G9107">
        <v>519</v>
      </c>
      <c r="H9107" t="s">
        <v>54</v>
      </c>
      <c r="I9107">
        <f t="shared" si="285"/>
        <v>3</v>
      </c>
      <c r="J9107">
        <f t="shared" si="286"/>
        <v>0</v>
      </c>
    </row>
    <row r="9108" spans="1:10">
      <c r="A9108" t="s">
        <v>53</v>
      </c>
      <c r="B9108" s="57">
        <v>36981</v>
      </c>
      <c r="C9108">
        <v>2001</v>
      </c>
      <c r="D9108">
        <v>710</v>
      </c>
      <c r="F9108">
        <v>0.02</v>
      </c>
      <c r="G9108">
        <v>521</v>
      </c>
      <c r="H9108" t="s">
        <v>54</v>
      </c>
      <c r="I9108">
        <f t="shared" si="285"/>
        <v>3</v>
      </c>
      <c r="J9108">
        <f t="shared" si="286"/>
        <v>0</v>
      </c>
    </row>
    <row r="9109" spans="1:10">
      <c r="A9109" t="s">
        <v>53</v>
      </c>
      <c r="B9109" s="57">
        <v>36981</v>
      </c>
      <c r="C9109">
        <v>2001</v>
      </c>
      <c r="D9109">
        <v>710</v>
      </c>
      <c r="F9109">
        <v>0</v>
      </c>
      <c r="G9109">
        <v>620</v>
      </c>
      <c r="H9109" t="s">
        <v>18</v>
      </c>
      <c r="I9109">
        <f t="shared" si="285"/>
        <v>3</v>
      </c>
      <c r="J9109">
        <f t="shared" si="286"/>
        <v>0</v>
      </c>
    </row>
    <row r="9110" spans="1:10">
      <c r="A9110" t="s">
        <v>53</v>
      </c>
      <c r="B9110" s="57">
        <v>36981</v>
      </c>
      <c r="C9110">
        <v>2001</v>
      </c>
      <c r="D9110">
        <v>710</v>
      </c>
      <c r="F9110">
        <v>3.21</v>
      </c>
      <c r="G9110">
        <v>630</v>
      </c>
      <c r="H9110" t="s">
        <v>18</v>
      </c>
      <c r="I9110">
        <f t="shared" si="285"/>
        <v>3</v>
      </c>
      <c r="J9110">
        <f t="shared" si="286"/>
        <v>0</v>
      </c>
    </row>
    <row r="9111" spans="1:10">
      <c r="A9111" t="s">
        <v>53</v>
      </c>
      <c r="B9111" s="57">
        <v>36981</v>
      </c>
      <c r="C9111">
        <v>2001</v>
      </c>
      <c r="D9111">
        <v>710</v>
      </c>
      <c r="F9111">
        <v>0.5</v>
      </c>
      <c r="G9111">
        <v>640</v>
      </c>
      <c r="H9111" t="s">
        <v>18</v>
      </c>
      <c r="I9111">
        <f t="shared" si="285"/>
        <v>3</v>
      </c>
      <c r="J9111">
        <f t="shared" si="286"/>
        <v>0</v>
      </c>
    </row>
    <row r="9112" spans="1:10">
      <c r="A9112" t="s">
        <v>53</v>
      </c>
      <c r="B9112" s="57">
        <v>36981</v>
      </c>
      <c r="C9112">
        <v>2001</v>
      </c>
      <c r="D9112">
        <v>710</v>
      </c>
      <c r="F9112">
        <v>2.31</v>
      </c>
      <c r="G9112">
        <v>650</v>
      </c>
      <c r="H9112" t="s">
        <v>18</v>
      </c>
      <c r="I9112">
        <f t="shared" si="285"/>
        <v>3</v>
      </c>
      <c r="J9112">
        <f t="shared" si="286"/>
        <v>0</v>
      </c>
    </row>
    <row r="9113" spans="1:10">
      <c r="A9113" t="s">
        <v>53</v>
      </c>
      <c r="B9113" s="57">
        <v>36981</v>
      </c>
      <c r="C9113">
        <v>2001</v>
      </c>
      <c r="D9113">
        <v>710</v>
      </c>
      <c r="F9113">
        <v>0.13</v>
      </c>
      <c r="G9113">
        <v>659</v>
      </c>
      <c r="H9113" t="s">
        <v>55</v>
      </c>
      <c r="I9113">
        <f t="shared" si="285"/>
        <v>3</v>
      </c>
      <c r="J9113">
        <f t="shared" si="286"/>
        <v>0</v>
      </c>
    </row>
    <row r="9114" spans="1:10">
      <c r="A9114" t="s">
        <v>53</v>
      </c>
      <c r="B9114" s="57">
        <v>36988</v>
      </c>
      <c r="C9114">
        <v>2001</v>
      </c>
      <c r="D9114">
        <v>710</v>
      </c>
      <c r="E9114">
        <v>4509</v>
      </c>
      <c r="F9114">
        <v>43.02</v>
      </c>
      <c r="G9114">
        <v>610</v>
      </c>
      <c r="H9114" t="s">
        <v>18</v>
      </c>
      <c r="I9114">
        <f t="shared" si="285"/>
        <v>4</v>
      </c>
      <c r="J9114">
        <f t="shared" si="286"/>
        <v>0</v>
      </c>
    </row>
    <row r="9115" spans="1:10">
      <c r="A9115" t="s">
        <v>53</v>
      </c>
      <c r="B9115" s="57">
        <v>36988</v>
      </c>
      <c r="C9115">
        <v>2001</v>
      </c>
      <c r="D9115">
        <v>710</v>
      </c>
      <c r="E9115">
        <v>4509</v>
      </c>
      <c r="F9115">
        <v>11.25</v>
      </c>
      <c r="G9115">
        <v>620</v>
      </c>
      <c r="H9115" t="s">
        <v>18</v>
      </c>
      <c r="I9115">
        <f t="shared" si="285"/>
        <v>4</v>
      </c>
      <c r="J9115">
        <f t="shared" si="286"/>
        <v>0</v>
      </c>
    </row>
    <row r="9116" spans="1:10">
      <c r="A9116" t="s">
        <v>53</v>
      </c>
      <c r="B9116" s="57">
        <v>36988</v>
      </c>
      <c r="C9116">
        <v>2001</v>
      </c>
      <c r="D9116">
        <v>710</v>
      </c>
      <c r="E9116">
        <v>4509</v>
      </c>
      <c r="F9116">
        <v>22.8</v>
      </c>
      <c r="G9116">
        <v>630</v>
      </c>
      <c r="H9116" t="s">
        <v>18</v>
      </c>
      <c r="I9116">
        <f t="shared" si="285"/>
        <v>4</v>
      </c>
      <c r="J9116">
        <f t="shared" si="286"/>
        <v>0</v>
      </c>
    </row>
    <row r="9117" spans="1:10">
      <c r="A9117" t="s">
        <v>53</v>
      </c>
      <c r="B9117" s="57">
        <v>36988</v>
      </c>
      <c r="C9117">
        <v>2001</v>
      </c>
      <c r="D9117">
        <v>710</v>
      </c>
      <c r="E9117">
        <v>4509</v>
      </c>
      <c r="F9117">
        <v>21.21</v>
      </c>
      <c r="G9117">
        <v>640</v>
      </c>
      <c r="H9117" t="s">
        <v>18</v>
      </c>
      <c r="I9117">
        <f t="shared" si="285"/>
        <v>4</v>
      </c>
      <c r="J9117">
        <f t="shared" si="286"/>
        <v>0</v>
      </c>
    </row>
    <row r="9118" spans="1:10">
      <c r="A9118" t="s">
        <v>53</v>
      </c>
      <c r="B9118" s="57">
        <v>36988</v>
      </c>
      <c r="C9118">
        <v>2001</v>
      </c>
      <c r="D9118">
        <v>710</v>
      </c>
      <c r="E9118">
        <v>4564</v>
      </c>
      <c r="F9118">
        <v>1.71</v>
      </c>
      <c r="G9118">
        <v>509</v>
      </c>
      <c r="H9118" t="s">
        <v>54</v>
      </c>
      <c r="I9118">
        <f t="shared" si="285"/>
        <v>4</v>
      </c>
      <c r="J9118">
        <f t="shared" si="286"/>
        <v>0</v>
      </c>
    </row>
    <row r="9119" spans="1:10">
      <c r="A9119" t="s">
        <v>53</v>
      </c>
      <c r="B9119" s="57">
        <v>36988</v>
      </c>
      <c r="C9119">
        <v>2001</v>
      </c>
      <c r="D9119">
        <v>710</v>
      </c>
      <c r="E9119">
        <v>4564</v>
      </c>
      <c r="F9119">
        <v>1.56</v>
      </c>
      <c r="G9119">
        <v>517</v>
      </c>
      <c r="H9119" t="s">
        <v>54</v>
      </c>
      <c r="I9119">
        <f t="shared" si="285"/>
        <v>4</v>
      </c>
      <c r="J9119">
        <f t="shared" si="286"/>
        <v>0</v>
      </c>
    </row>
    <row r="9120" spans="1:10">
      <c r="A9120" t="s">
        <v>53</v>
      </c>
      <c r="B9120" s="57">
        <v>36988</v>
      </c>
      <c r="C9120">
        <v>2001</v>
      </c>
      <c r="D9120">
        <v>710</v>
      </c>
      <c r="E9120">
        <v>4564</v>
      </c>
      <c r="F9120">
        <v>0.5</v>
      </c>
      <c r="G9120">
        <v>518</v>
      </c>
      <c r="H9120" t="s">
        <v>54</v>
      </c>
      <c r="I9120">
        <f t="shared" si="285"/>
        <v>4</v>
      </c>
      <c r="J9120">
        <f t="shared" si="286"/>
        <v>0</v>
      </c>
    </row>
    <row r="9121" spans="1:10">
      <c r="A9121" t="s">
        <v>53</v>
      </c>
      <c r="B9121" s="57">
        <v>36988</v>
      </c>
      <c r="C9121">
        <v>2001</v>
      </c>
      <c r="D9121">
        <v>710</v>
      </c>
      <c r="E9121">
        <v>4564</v>
      </c>
      <c r="F9121">
        <v>24.08</v>
      </c>
      <c r="G9121">
        <v>541</v>
      </c>
      <c r="H9121" t="s">
        <v>54</v>
      </c>
      <c r="I9121">
        <f t="shared" si="285"/>
        <v>4</v>
      </c>
      <c r="J9121">
        <f t="shared" si="286"/>
        <v>0</v>
      </c>
    </row>
    <row r="9122" spans="1:10">
      <c r="A9122" t="s">
        <v>53</v>
      </c>
      <c r="B9122" s="57">
        <v>36988</v>
      </c>
      <c r="C9122">
        <v>2001</v>
      </c>
      <c r="D9122">
        <v>710</v>
      </c>
      <c r="E9122">
        <v>5920</v>
      </c>
      <c r="F9122">
        <v>2.73</v>
      </c>
      <c r="G9122">
        <v>610</v>
      </c>
      <c r="H9122" t="s">
        <v>18</v>
      </c>
      <c r="I9122">
        <f t="shared" si="285"/>
        <v>4</v>
      </c>
      <c r="J9122">
        <f t="shared" si="286"/>
        <v>0</v>
      </c>
    </row>
    <row r="9123" spans="1:10">
      <c r="A9123" t="s">
        <v>53</v>
      </c>
      <c r="B9123" s="57">
        <v>36988</v>
      </c>
      <c r="C9123">
        <v>2001</v>
      </c>
      <c r="D9123">
        <v>710</v>
      </c>
      <c r="E9123">
        <v>5920</v>
      </c>
      <c r="F9123">
        <v>0.01</v>
      </c>
      <c r="G9123">
        <v>620</v>
      </c>
      <c r="H9123" t="s">
        <v>18</v>
      </c>
      <c r="I9123">
        <f t="shared" si="285"/>
        <v>4</v>
      </c>
      <c r="J9123">
        <f t="shared" si="286"/>
        <v>0</v>
      </c>
    </row>
    <row r="9124" spans="1:10">
      <c r="A9124" t="s">
        <v>53</v>
      </c>
      <c r="B9124" s="57">
        <v>36988</v>
      </c>
      <c r="C9124">
        <v>2001</v>
      </c>
      <c r="D9124">
        <v>710</v>
      </c>
      <c r="E9124">
        <v>5920</v>
      </c>
      <c r="F9124">
        <v>59.83</v>
      </c>
      <c r="G9124">
        <v>630</v>
      </c>
      <c r="H9124" t="s">
        <v>18</v>
      </c>
      <c r="I9124">
        <f t="shared" si="285"/>
        <v>4</v>
      </c>
      <c r="J9124">
        <f t="shared" si="286"/>
        <v>0</v>
      </c>
    </row>
    <row r="9125" spans="1:10">
      <c r="A9125" t="s">
        <v>53</v>
      </c>
      <c r="B9125" s="57">
        <v>36988</v>
      </c>
      <c r="C9125">
        <v>2001</v>
      </c>
      <c r="D9125">
        <v>710</v>
      </c>
      <c r="E9125">
        <v>5920</v>
      </c>
      <c r="F9125">
        <v>119.61</v>
      </c>
      <c r="G9125">
        <v>640</v>
      </c>
      <c r="H9125" t="s">
        <v>18</v>
      </c>
      <c r="I9125">
        <f t="shared" si="285"/>
        <v>4</v>
      </c>
      <c r="J9125">
        <f t="shared" si="286"/>
        <v>0</v>
      </c>
    </row>
    <row r="9126" spans="1:10">
      <c r="A9126" t="s">
        <v>53</v>
      </c>
      <c r="B9126" s="57">
        <v>36988</v>
      </c>
      <c r="C9126">
        <v>2001</v>
      </c>
      <c r="D9126">
        <v>710</v>
      </c>
      <c r="E9126">
        <v>5920</v>
      </c>
      <c r="F9126">
        <v>178.43</v>
      </c>
      <c r="G9126">
        <v>650</v>
      </c>
      <c r="H9126" t="s">
        <v>18</v>
      </c>
      <c r="I9126">
        <f t="shared" ref="I9126:I9189" si="287">MONTH(B9126)</f>
        <v>4</v>
      </c>
      <c r="J9126">
        <f t="shared" si="286"/>
        <v>0</v>
      </c>
    </row>
    <row r="9127" spans="1:10">
      <c r="A9127" t="s">
        <v>53</v>
      </c>
      <c r="B9127" s="57">
        <v>36988</v>
      </c>
      <c r="C9127">
        <v>2001</v>
      </c>
      <c r="D9127">
        <v>710</v>
      </c>
      <c r="E9127">
        <v>6643</v>
      </c>
      <c r="F9127">
        <v>11.28</v>
      </c>
      <c r="G9127">
        <v>541</v>
      </c>
      <c r="H9127" t="s">
        <v>54</v>
      </c>
      <c r="I9127">
        <f t="shared" si="287"/>
        <v>4</v>
      </c>
      <c r="J9127">
        <f t="shared" si="286"/>
        <v>0</v>
      </c>
    </row>
    <row r="9128" spans="1:10">
      <c r="A9128" t="s">
        <v>53</v>
      </c>
      <c r="B9128" s="57">
        <v>36988</v>
      </c>
      <c r="C9128">
        <v>2001</v>
      </c>
      <c r="D9128">
        <v>710</v>
      </c>
      <c r="F9128">
        <v>0.02</v>
      </c>
      <c r="G9128">
        <v>509</v>
      </c>
      <c r="H9128" t="s">
        <v>54</v>
      </c>
      <c r="I9128">
        <f t="shared" si="287"/>
        <v>4</v>
      </c>
      <c r="J9128">
        <f t="shared" si="286"/>
        <v>0</v>
      </c>
    </row>
    <row r="9129" spans="1:10">
      <c r="A9129" t="s">
        <v>53</v>
      </c>
      <c r="B9129" s="57">
        <v>36988</v>
      </c>
      <c r="C9129">
        <v>2001</v>
      </c>
      <c r="D9129">
        <v>710</v>
      </c>
      <c r="F9129">
        <v>7.0000000000000007E-2</v>
      </c>
      <c r="G9129">
        <v>517</v>
      </c>
      <c r="H9129" t="s">
        <v>54</v>
      </c>
      <c r="I9129">
        <f t="shared" si="287"/>
        <v>4</v>
      </c>
      <c r="J9129">
        <f t="shared" si="286"/>
        <v>0</v>
      </c>
    </row>
    <row r="9130" spans="1:10">
      <c r="A9130" t="s">
        <v>53</v>
      </c>
      <c r="B9130" s="57">
        <v>36988</v>
      </c>
      <c r="C9130">
        <v>2001</v>
      </c>
      <c r="D9130">
        <v>710</v>
      </c>
      <c r="F9130">
        <v>0.33</v>
      </c>
      <c r="G9130">
        <v>541</v>
      </c>
      <c r="H9130" t="s">
        <v>54</v>
      </c>
      <c r="I9130">
        <f t="shared" si="287"/>
        <v>4</v>
      </c>
      <c r="J9130">
        <f t="shared" si="286"/>
        <v>0</v>
      </c>
    </row>
    <row r="9131" spans="1:10">
      <c r="A9131" t="s">
        <v>53</v>
      </c>
      <c r="B9131" s="57">
        <v>36988</v>
      </c>
      <c r="C9131">
        <v>2001</v>
      </c>
      <c r="D9131">
        <v>710</v>
      </c>
      <c r="F9131">
        <v>0.09</v>
      </c>
      <c r="G9131">
        <v>610</v>
      </c>
      <c r="H9131" t="s">
        <v>18</v>
      </c>
      <c r="I9131">
        <f t="shared" si="287"/>
        <v>4</v>
      </c>
      <c r="J9131">
        <f t="shared" si="286"/>
        <v>0</v>
      </c>
    </row>
    <row r="9132" spans="1:10">
      <c r="A9132" t="s">
        <v>53</v>
      </c>
      <c r="B9132" s="57">
        <v>36988</v>
      </c>
      <c r="C9132">
        <v>2001</v>
      </c>
      <c r="D9132">
        <v>710</v>
      </c>
      <c r="F9132">
        <v>0</v>
      </c>
      <c r="G9132">
        <v>620</v>
      </c>
      <c r="H9132" t="s">
        <v>18</v>
      </c>
      <c r="I9132">
        <f t="shared" si="287"/>
        <v>4</v>
      </c>
      <c r="J9132">
        <f t="shared" si="286"/>
        <v>0</v>
      </c>
    </row>
    <row r="9133" spans="1:10">
      <c r="A9133" t="s">
        <v>53</v>
      </c>
      <c r="B9133" s="57">
        <v>36988</v>
      </c>
      <c r="C9133">
        <v>2001</v>
      </c>
      <c r="D9133">
        <v>710</v>
      </c>
      <c r="F9133">
        <v>10.42</v>
      </c>
      <c r="G9133">
        <v>630</v>
      </c>
      <c r="H9133" t="s">
        <v>18</v>
      </c>
      <c r="I9133">
        <f t="shared" si="287"/>
        <v>4</v>
      </c>
      <c r="J9133">
        <f t="shared" si="286"/>
        <v>0</v>
      </c>
    </row>
    <row r="9134" spans="1:10">
      <c r="A9134" t="s">
        <v>53</v>
      </c>
      <c r="B9134" s="57">
        <v>36988</v>
      </c>
      <c r="C9134">
        <v>2001</v>
      </c>
      <c r="D9134">
        <v>710</v>
      </c>
      <c r="F9134">
        <v>3.79</v>
      </c>
      <c r="G9134">
        <v>640</v>
      </c>
      <c r="H9134" t="s">
        <v>18</v>
      </c>
      <c r="I9134">
        <f t="shared" si="287"/>
        <v>4</v>
      </c>
      <c r="J9134">
        <f t="shared" si="286"/>
        <v>0</v>
      </c>
    </row>
    <row r="9135" spans="1:10">
      <c r="A9135" t="s">
        <v>53</v>
      </c>
      <c r="B9135" s="57">
        <v>36988</v>
      </c>
      <c r="C9135">
        <v>2001</v>
      </c>
      <c r="D9135">
        <v>710</v>
      </c>
      <c r="F9135">
        <v>5.8</v>
      </c>
      <c r="G9135">
        <v>650</v>
      </c>
      <c r="H9135" t="s">
        <v>18</v>
      </c>
      <c r="I9135">
        <f t="shared" si="287"/>
        <v>4</v>
      </c>
      <c r="J9135">
        <f t="shared" si="286"/>
        <v>0</v>
      </c>
    </row>
    <row r="9136" spans="1:10">
      <c r="A9136" t="s">
        <v>53</v>
      </c>
      <c r="B9136" s="57">
        <v>36988</v>
      </c>
      <c r="C9136">
        <v>2001</v>
      </c>
      <c r="D9136">
        <v>710</v>
      </c>
      <c r="F9136">
        <v>0.25</v>
      </c>
      <c r="G9136">
        <v>659</v>
      </c>
      <c r="H9136" t="s">
        <v>55</v>
      </c>
      <c r="I9136">
        <f t="shared" si="287"/>
        <v>4</v>
      </c>
      <c r="J9136">
        <f t="shared" si="286"/>
        <v>0</v>
      </c>
    </row>
    <row r="9137" spans="1:10">
      <c r="A9137" t="s">
        <v>53</v>
      </c>
      <c r="B9137" s="57">
        <v>36995</v>
      </c>
      <c r="C9137">
        <v>2001</v>
      </c>
      <c r="D9137">
        <v>710</v>
      </c>
      <c r="E9137">
        <v>4509</v>
      </c>
      <c r="F9137">
        <v>63.73</v>
      </c>
      <c r="G9137">
        <v>610</v>
      </c>
      <c r="H9137" t="s">
        <v>18</v>
      </c>
      <c r="I9137">
        <f t="shared" si="287"/>
        <v>4</v>
      </c>
      <c r="J9137">
        <f t="shared" si="286"/>
        <v>0</v>
      </c>
    </row>
    <row r="9138" spans="1:10">
      <c r="A9138" t="s">
        <v>53</v>
      </c>
      <c r="B9138" s="57">
        <v>36995</v>
      </c>
      <c r="C9138">
        <v>2001</v>
      </c>
      <c r="D9138">
        <v>710</v>
      </c>
      <c r="E9138">
        <v>4509</v>
      </c>
      <c r="F9138">
        <v>22.92</v>
      </c>
      <c r="G9138">
        <v>620</v>
      </c>
      <c r="H9138" t="s">
        <v>18</v>
      </c>
      <c r="I9138">
        <f t="shared" si="287"/>
        <v>4</v>
      </c>
      <c r="J9138">
        <f t="shared" si="286"/>
        <v>0</v>
      </c>
    </row>
    <row r="9139" spans="1:10">
      <c r="A9139" t="s">
        <v>53</v>
      </c>
      <c r="B9139" s="57">
        <v>36995</v>
      </c>
      <c r="C9139">
        <v>2001</v>
      </c>
      <c r="D9139">
        <v>710</v>
      </c>
      <c r="E9139">
        <v>4509</v>
      </c>
      <c r="F9139">
        <v>45.27</v>
      </c>
      <c r="G9139">
        <v>630</v>
      </c>
      <c r="H9139" t="s">
        <v>18</v>
      </c>
      <c r="I9139">
        <f t="shared" si="287"/>
        <v>4</v>
      </c>
      <c r="J9139">
        <f t="shared" si="286"/>
        <v>0</v>
      </c>
    </row>
    <row r="9140" spans="1:10">
      <c r="A9140" t="s">
        <v>53</v>
      </c>
      <c r="B9140" s="57">
        <v>36995</v>
      </c>
      <c r="C9140">
        <v>2001</v>
      </c>
      <c r="D9140">
        <v>710</v>
      </c>
      <c r="E9140">
        <v>4564</v>
      </c>
      <c r="F9140">
        <v>0.06</v>
      </c>
      <c r="G9140">
        <v>509</v>
      </c>
      <c r="H9140" t="s">
        <v>54</v>
      </c>
      <c r="I9140">
        <f t="shared" si="287"/>
        <v>4</v>
      </c>
      <c r="J9140">
        <f t="shared" si="286"/>
        <v>0</v>
      </c>
    </row>
    <row r="9141" spans="1:10">
      <c r="A9141" t="s">
        <v>53</v>
      </c>
      <c r="B9141" s="57">
        <v>36995</v>
      </c>
      <c r="C9141">
        <v>2001</v>
      </c>
      <c r="D9141">
        <v>710</v>
      </c>
      <c r="E9141">
        <v>4564</v>
      </c>
      <c r="F9141">
        <v>23.63</v>
      </c>
      <c r="G9141">
        <v>517</v>
      </c>
      <c r="H9141" t="s">
        <v>54</v>
      </c>
      <c r="I9141">
        <f t="shared" si="287"/>
        <v>4</v>
      </c>
      <c r="J9141">
        <f t="shared" si="286"/>
        <v>0</v>
      </c>
    </row>
    <row r="9142" spans="1:10">
      <c r="A9142" t="s">
        <v>53</v>
      </c>
      <c r="B9142" s="57">
        <v>36995</v>
      </c>
      <c r="C9142">
        <v>2001</v>
      </c>
      <c r="D9142">
        <v>710</v>
      </c>
      <c r="E9142">
        <v>4564</v>
      </c>
      <c r="F9142">
        <v>2.36</v>
      </c>
      <c r="G9142">
        <v>518</v>
      </c>
      <c r="H9142" t="s">
        <v>54</v>
      </c>
      <c r="I9142">
        <f t="shared" si="287"/>
        <v>4</v>
      </c>
      <c r="J9142">
        <f t="shared" si="286"/>
        <v>0</v>
      </c>
    </row>
    <row r="9143" spans="1:10">
      <c r="A9143" t="s">
        <v>53</v>
      </c>
      <c r="B9143" s="57">
        <v>36995</v>
      </c>
      <c r="C9143">
        <v>2001</v>
      </c>
      <c r="D9143">
        <v>710</v>
      </c>
      <c r="E9143">
        <v>4564</v>
      </c>
      <c r="F9143">
        <v>1.98</v>
      </c>
      <c r="G9143">
        <v>521</v>
      </c>
      <c r="H9143" t="s">
        <v>54</v>
      </c>
      <c r="I9143">
        <f t="shared" si="287"/>
        <v>4</v>
      </c>
      <c r="J9143">
        <f t="shared" si="286"/>
        <v>0</v>
      </c>
    </row>
    <row r="9144" spans="1:10">
      <c r="A9144" t="s">
        <v>53</v>
      </c>
      <c r="B9144" s="57">
        <v>36995</v>
      </c>
      <c r="C9144">
        <v>2001</v>
      </c>
      <c r="D9144">
        <v>710</v>
      </c>
      <c r="E9144">
        <v>4564</v>
      </c>
      <c r="F9144">
        <v>27.68</v>
      </c>
      <c r="G9144">
        <v>541</v>
      </c>
      <c r="H9144" t="s">
        <v>54</v>
      </c>
      <c r="I9144">
        <f t="shared" si="287"/>
        <v>4</v>
      </c>
      <c r="J9144">
        <f t="shared" si="286"/>
        <v>0</v>
      </c>
    </row>
    <row r="9145" spans="1:10">
      <c r="A9145" t="s">
        <v>53</v>
      </c>
      <c r="B9145" s="57">
        <v>36995</v>
      </c>
      <c r="C9145">
        <v>2001</v>
      </c>
      <c r="D9145">
        <v>710</v>
      </c>
      <c r="E9145">
        <v>4564</v>
      </c>
      <c r="F9145">
        <v>1.1499999999999999</v>
      </c>
      <c r="G9145">
        <v>542</v>
      </c>
      <c r="H9145" t="s">
        <v>54</v>
      </c>
      <c r="I9145">
        <f t="shared" si="287"/>
        <v>4</v>
      </c>
      <c r="J9145">
        <f t="shared" si="286"/>
        <v>0</v>
      </c>
    </row>
    <row r="9146" spans="1:10">
      <c r="A9146" t="s">
        <v>53</v>
      </c>
      <c r="B9146" s="57">
        <v>36995</v>
      </c>
      <c r="C9146">
        <v>2001</v>
      </c>
      <c r="D9146">
        <v>710</v>
      </c>
      <c r="E9146">
        <v>5920</v>
      </c>
      <c r="F9146">
        <v>12.24</v>
      </c>
      <c r="G9146">
        <v>620</v>
      </c>
      <c r="H9146" t="s">
        <v>18</v>
      </c>
      <c r="I9146">
        <f t="shared" si="287"/>
        <v>4</v>
      </c>
      <c r="J9146">
        <f t="shared" si="286"/>
        <v>0</v>
      </c>
    </row>
    <row r="9147" spans="1:10">
      <c r="A9147" t="s">
        <v>53</v>
      </c>
      <c r="B9147" s="57">
        <v>36995</v>
      </c>
      <c r="C9147">
        <v>2001</v>
      </c>
      <c r="D9147">
        <v>710</v>
      </c>
      <c r="E9147">
        <v>5920</v>
      </c>
      <c r="F9147">
        <v>34.08</v>
      </c>
      <c r="G9147">
        <v>630</v>
      </c>
      <c r="H9147" t="s">
        <v>18</v>
      </c>
      <c r="I9147">
        <f t="shared" si="287"/>
        <v>4</v>
      </c>
      <c r="J9147">
        <f t="shared" si="286"/>
        <v>0</v>
      </c>
    </row>
    <row r="9148" spans="1:10">
      <c r="A9148" t="s">
        <v>53</v>
      </c>
      <c r="B9148" s="57">
        <v>36995</v>
      </c>
      <c r="C9148">
        <v>2001</v>
      </c>
      <c r="D9148">
        <v>710</v>
      </c>
      <c r="E9148">
        <v>5920</v>
      </c>
      <c r="F9148">
        <v>67.37</v>
      </c>
      <c r="G9148">
        <v>640</v>
      </c>
      <c r="H9148" t="s">
        <v>18</v>
      </c>
      <c r="I9148">
        <f t="shared" si="287"/>
        <v>4</v>
      </c>
      <c r="J9148">
        <f t="shared" si="286"/>
        <v>0</v>
      </c>
    </row>
    <row r="9149" spans="1:10">
      <c r="A9149" t="s">
        <v>53</v>
      </c>
      <c r="B9149" s="57">
        <v>36995</v>
      </c>
      <c r="C9149">
        <v>2001</v>
      </c>
      <c r="D9149">
        <v>710</v>
      </c>
      <c r="E9149">
        <v>5920</v>
      </c>
      <c r="F9149">
        <v>345.61</v>
      </c>
      <c r="G9149">
        <v>650</v>
      </c>
      <c r="H9149" t="s">
        <v>18</v>
      </c>
      <c r="I9149">
        <f t="shared" si="287"/>
        <v>4</v>
      </c>
      <c r="J9149">
        <f t="shared" si="286"/>
        <v>0</v>
      </c>
    </row>
    <row r="9150" spans="1:10">
      <c r="A9150" t="s">
        <v>53</v>
      </c>
      <c r="B9150" s="57">
        <v>36995</v>
      </c>
      <c r="C9150">
        <v>2001</v>
      </c>
      <c r="D9150">
        <v>710</v>
      </c>
      <c r="E9150">
        <v>6643</v>
      </c>
      <c r="F9150">
        <v>6.44</v>
      </c>
      <c r="G9150">
        <v>517</v>
      </c>
      <c r="H9150" t="s">
        <v>54</v>
      </c>
      <c r="I9150">
        <f t="shared" si="287"/>
        <v>4</v>
      </c>
      <c r="J9150">
        <f t="shared" si="286"/>
        <v>0</v>
      </c>
    </row>
    <row r="9151" spans="1:10">
      <c r="A9151" t="s">
        <v>53</v>
      </c>
      <c r="B9151" s="57">
        <v>36995</v>
      </c>
      <c r="C9151">
        <v>2001</v>
      </c>
      <c r="D9151">
        <v>710</v>
      </c>
      <c r="F9151">
        <v>0</v>
      </c>
      <c r="G9151">
        <v>509</v>
      </c>
      <c r="H9151" t="s">
        <v>54</v>
      </c>
      <c r="I9151">
        <f t="shared" si="287"/>
        <v>4</v>
      </c>
      <c r="J9151">
        <f t="shared" si="286"/>
        <v>0</v>
      </c>
    </row>
    <row r="9152" spans="1:10">
      <c r="A9152" t="s">
        <v>53</v>
      </c>
      <c r="B9152" s="57">
        <v>36995</v>
      </c>
      <c r="C9152">
        <v>2001</v>
      </c>
      <c r="D9152">
        <v>710</v>
      </c>
      <c r="F9152">
        <v>0.08</v>
      </c>
      <c r="G9152">
        <v>517</v>
      </c>
      <c r="H9152" t="s">
        <v>54</v>
      </c>
      <c r="I9152">
        <f t="shared" si="287"/>
        <v>4</v>
      </c>
      <c r="J9152">
        <f t="shared" si="286"/>
        <v>0</v>
      </c>
    </row>
    <row r="9153" spans="1:10">
      <c r="A9153" t="s">
        <v>53</v>
      </c>
      <c r="B9153" s="57">
        <v>36995</v>
      </c>
      <c r="C9153">
        <v>2001</v>
      </c>
      <c r="D9153">
        <v>710</v>
      </c>
      <c r="F9153">
        <v>1.51</v>
      </c>
      <c r="G9153">
        <v>610</v>
      </c>
      <c r="H9153" t="s">
        <v>18</v>
      </c>
      <c r="I9153">
        <f t="shared" si="287"/>
        <v>4</v>
      </c>
      <c r="J9153">
        <f t="shared" si="286"/>
        <v>0</v>
      </c>
    </row>
    <row r="9154" spans="1:10">
      <c r="A9154" t="s">
        <v>53</v>
      </c>
      <c r="B9154" s="57">
        <v>36995</v>
      </c>
      <c r="C9154">
        <v>2001</v>
      </c>
      <c r="D9154">
        <v>710</v>
      </c>
      <c r="F9154">
        <v>1.59</v>
      </c>
      <c r="G9154">
        <v>620</v>
      </c>
      <c r="H9154" t="s">
        <v>18</v>
      </c>
      <c r="I9154">
        <f t="shared" si="287"/>
        <v>4</v>
      </c>
      <c r="J9154">
        <f t="shared" si="286"/>
        <v>0</v>
      </c>
    </row>
    <row r="9155" spans="1:10">
      <c r="A9155" t="s">
        <v>53</v>
      </c>
      <c r="B9155" s="57">
        <v>36995</v>
      </c>
      <c r="C9155">
        <v>2001</v>
      </c>
      <c r="D9155">
        <v>710</v>
      </c>
      <c r="F9155">
        <v>2.2999999999999998</v>
      </c>
      <c r="G9155">
        <v>630</v>
      </c>
      <c r="H9155" t="s">
        <v>18</v>
      </c>
      <c r="I9155">
        <f t="shared" si="287"/>
        <v>4</v>
      </c>
      <c r="J9155">
        <f t="shared" ref="J9155:J9218" si="288">IF(I9155&lt;7,0,1)</f>
        <v>0</v>
      </c>
    </row>
    <row r="9156" spans="1:10">
      <c r="A9156" t="s">
        <v>53</v>
      </c>
      <c r="B9156" s="57">
        <v>36995</v>
      </c>
      <c r="C9156">
        <v>2001</v>
      </c>
      <c r="D9156">
        <v>710</v>
      </c>
      <c r="F9156">
        <v>6.91</v>
      </c>
      <c r="G9156">
        <v>640</v>
      </c>
      <c r="H9156" t="s">
        <v>18</v>
      </c>
      <c r="I9156">
        <f t="shared" si="287"/>
        <v>4</v>
      </c>
      <c r="J9156">
        <f t="shared" si="288"/>
        <v>0</v>
      </c>
    </row>
    <row r="9157" spans="1:10">
      <c r="A9157" t="s">
        <v>53</v>
      </c>
      <c r="B9157" s="57">
        <v>36995</v>
      </c>
      <c r="C9157">
        <v>2001</v>
      </c>
      <c r="D9157">
        <v>710</v>
      </c>
      <c r="F9157">
        <v>6.03</v>
      </c>
      <c r="G9157">
        <v>650</v>
      </c>
      <c r="H9157" t="s">
        <v>18</v>
      </c>
      <c r="I9157">
        <f t="shared" si="287"/>
        <v>4</v>
      </c>
      <c r="J9157">
        <f t="shared" si="288"/>
        <v>0</v>
      </c>
    </row>
    <row r="9158" spans="1:10">
      <c r="A9158" t="s">
        <v>53</v>
      </c>
      <c r="B9158" s="57">
        <v>36995</v>
      </c>
      <c r="C9158">
        <v>2001</v>
      </c>
      <c r="D9158">
        <v>710</v>
      </c>
      <c r="F9158">
        <v>0.15</v>
      </c>
      <c r="G9158">
        <v>659</v>
      </c>
      <c r="H9158" t="s">
        <v>55</v>
      </c>
      <c r="I9158">
        <f t="shared" si="287"/>
        <v>4</v>
      </c>
      <c r="J9158">
        <f t="shared" si="288"/>
        <v>0</v>
      </c>
    </row>
    <row r="9159" spans="1:10">
      <c r="A9159" t="s">
        <v>53</v>
      </c>
      <c r="B9159" s="57">
        <v>37002</v>
      </c>
      <c r="C9159">
        <v>2001</v>
      </c>
      <c r="D9159">
        <v>710</v>
      </c>
      <c r="E9159">
        <v>4509</v>
      </c>
      <c r="F9159">
        <v>80.75</v>
      </c>
      <c r="G9159">
        <v>610</v>
      </c>
      <c r="H9159" t="s">
        <v>18</v>
      </c>
      <c r="I9159">
        <f t="shared" si="287"/>
        <v>4</v>
      </c>
      <c r="J9159">
        <f t="shared" si="288"/>
        <v>0</v>
      </c>
    </row>
    <row r="9160" spans="1:10">
      <c r="A9160" t="s">
        <v>53</v>
      </c>
      <c r="B9160" s="57">
        <v>37002</v>
      </c>
      <c r="C9160">
        <v>2001</v>
      </c>
      <c r="D9160">
        <v>710</v>
      </c>
      <c r="E9160">
        <v>4509</v>
      </c>
      <c r="F9160">
        <v>9.19</v>
      </c>
      <c r="G9160">
        <v>620</v>
      </c>
      <c r="H9160" t="s">
        <v>18</v>
      </c>
      <c r="I9160">
        <f t="shared" si="287"/>
        <v>4</v>
      </c>
      <c r="J9160">
        <f t="shared" si="288"/>
        <v>0</v>
      </c>
    </row>
    <row r="9161" spans="1:10">
      <c r="A9161" t="s">
        <v>53</v>
      </c>
      <c r="B9161" s="57">
        <v>37002</v>
      </c>
      <c r="C9161">
        <v>2001</v>
      </c>
      <c r="D9161">
        <v>710</v>
      </c>
      <c r="E9161">
        <v>4509</v>
      </c>
      <c r="F9161">
        <v>58.59</v>
      </c>
      <c r="G9161">
        <v>630</v>
      </c>
      <c r="H9161" t="s">
        <v>18</v>
      </c>
      <c r="I9161">
        <f t="shared" si="287"/>
        <v>4</v>
      </c>
      <c r="J9161">
        <f t="shared" si="288"/>
        <v>0</v>
      </c>
    </row>
    <row r="9162" spans="1:10">
      <c r="A9162" t="s">
        <v>53</v>
      </c>
      <c r="B9162" s="57">
        <v>37002</v>
      </c>
      <c r="C9162">
        <v>2001</v>
      </c>
      <c r="D9162">
        <v>710</v>
      </c>
      <c r="E9162">
        <v>4509</v>
      </c>
      <c r="F9162">
        <v>7.74</v>
      </c>
      <c r="G9162">
        <v>640</v>
      </c>
      <c r="H9162" t="s">
        <v>18</v>
      </c>
      <c r="I9162">
        <f t="shared" si="287"/>
        <v>4</v>
      </c>
      <c r="J9162">
        <f t="shared" si="288"/>
        <v>0</v>
      </c>
    </row>
    <row r="9163" spans="1:10">
      <c r="A9163" t="s">
        <v>53</v>
      </c>
      <c r="B9163" s="57">
        <v>37002</v>
      </c>
      <c r="C9163">
        <v>2001</v>
      </c>
      <c r="D9163">
        <v>710</v>
      </c>
      <c r="E9163">
        <v>4564</v>
      </c>
      <c r="F9163">
        <v>1.87</v>
      </c>
      <c r="G9163">
        <v>509</v>
      </c>
      <c r="H9163" t="s">
        <v>54</v>
      </c>
      <c r="I9163">
        <f t="shared" si="287"/>
        <v>4</v>
      </c>
      <c r="J9163">
        <f t="shared" si="288"/>
        <v>0</v>
      </c>
    </row>
    <row r="9164" spans="1:10">
      <c r="A9164" t="s">
        <v>53</v>
      </c>
      <c r="B9164" s="57">
        <v>37002</v>
      </c>
      <c r="C9164">
        <v>2001</v>
      </c>
      <c r="D9164">
        <v>710</v>
      </c>
      <c r="E9164">
        <v>4564</v>
      </c>
      <c r="F9164">
        <v>7.99</v>
      </c>
      <c r="G9164">
        <v>517</v>
      </c>
      <c r="H9164" t="s">
        <v>54</v>
      </c>
      <c r="I9164">
        <f t="shared" si="287"/>
        <v>4</v>
      </c>
      <c r="J9164">
        <f t="shared" si="288"/>
        <v>0</v>
      </c>
    </row>
    <row r="9165" spans="1:10">
      <c r="A9165" t="s">
        <v>53</v>
      </c>
      <c r="B9165" s="57">
        <v>37002</v>
      </c>
      <c r="C9165">
        <v>2001</v>
      </c>
      <c r="D9165">
        <v>710</v>
      </c>
      <c r="E9165">
        <v>4564</v>
      </c>
      <c r="F9165">
        <v>0.15</v>
      </c>
      <c r="G9165">
        <v>521</v>
      </c>
      <c r="H9165" t="s">
        <v>54</v>
      </c>
      <c r="I9165">
        <f t="shared" si="287"/>
        <v>4</v>
      </c>
      <c r="J9165">
        <f t="shared" si="288"/>
        <v>0</v>
      </c>
    </row>
    <row r="9166" spans="1:10">
      <c r="A9166" t="s">
        <v>53</v>
      </c>
      <c r="B9166" s="57">
        <v>37002</v>
      </c>
      <c r="C9166">
        <v>2001</v>
      </c>
      <c r="D9166">
        <v>710</v>
      </c>
      <c r="E9166">
        <v>4564</v>
      </c>
      <c r="F9166">
        <v>0.06</v>
      </c>
      <c r="G9166">
        <v>523</v>
      </c>
      <c r="H9166" t="s">
        <v>54</v>
      </c>
      <c r="I9166">
        <f t="shared" si="287"/>
        <v>4</v>
      </c>
      <c r="J9166">
        <f t="shared" si="288"/>
        <v>0</v>
      </c>
    </row>
    <row r="9167" spans="1:10">
      <c r="A9167" t="s">
        <v>53</v>
      </c>
      <c r="B9167" s="57">
        <v>37002</v>
      </c>
      <c r="C9167">
        <v>2001</v>
      </c>
      <c r="D9167">
        <v>710</v>
      </c>
      <c r="E9167">
        <v>4564</v>
      </c>
      <c r="F9167">
        <v>40.69</v>
      </c>
      <c r="G9167">
        <v>541</v>
      </c>
      <c r="H9167" t="s">
        <v>54</v>
      </c>
      <c r="I9167">
        <f t="shared" si="287"/>
        <v>4</v>
      </c>
      <c r="J9167">
        <f t="shared" si="288"/>
        <v>0</v>
      </c>
    </row>
    <row r="9168" spans="1:10">
      <c r="A9168" t="s">
        <v>53</v>
      </c>
      <c r="B9168" s="57">
        <v>37002</v>
      </c>
      <c r="C9168">
        <v>2001</v>
      </c>
      <c r="D9168">
        <v>710</v>
      </c>
      <c r="E9168">
        <v>4564</v>
      </c>
      <c r="F9168">
        <v>1.4</v>
      </c>
      <c r="G9168">
        <v>542</v>
      </c>
      <c r="H9168" t="s">
        <v>54</v>
      </c>
      <c r="I9168">
        <f t="shared" si="287"/>
        <v>4</v>
      </c>
      <c r="J9168">
        <f t="shared" si="288"/>
        <v>0</v>
      </c>
    </row>
    <row r="9169" spans="1:10">
      <c r="A9169" t="s">
        <v>53</v>
      </c>
      <c r="B9169" s="57">
        <v>37002</v>
      </c>
      <c r="C9169">
        <v>2001</v>
      </c>
      <c r="D9169">
        <v>710</v>
      </c>
      <c r="E9169">
        <v>5920</v>
      </c>
      <c r="F9169">
        <v>35.96</v>
      </c>
      <c r="G9169">
        <v>610</v>
      </c>
      <c r="H9169" t="s">
        <v>18</v>
      </c>
      <c r="I9169">
        <f t="shared" si="287"/>
        <v>4</v>
      </c>
      <c r="J9169">
        <f t="shared" si="288"/>
        <v>0</v>
      </c>
    </row>
    <row r="9170" spans="1:10">
      <c r="A9170" t="s">
        <v>53</v>
      </c>
      <c r="B9170" s="57">
        <v>37002</v>
      </c>
      <c r="C9170">
        <v>2001</v>
      </c>
      <c r="D9170">
        <v>710</v>
      </c>
      <c r="E9170">
        <v>5920</v>
      </c>
      <c r="F9170">
        <v>13.39</v>
      </c>
      <c r="G9170">
        <v>620</v>
      </c>
      <c r="H9170" t="s">
        <v>18</v>
      </c>
      <c r="I9170">
        <f t="shared" si="287"/>
        <v>4</v>
      </c>
      <c r="J9170">
        <f t="shared" si="288"/>
        <v>0</v>
      </c>
    </row>
    <row r="9171" spans="1:10">
      <c r="A9171" t="s">
        <v>53</v>
      </c>
      <c r="B9171" s="57">
        <v>37002</v>
      </c>
      <c r="C9171">
        <v>2001</v>
      </c>
      <c r="D9171">
        <v>710</v>
      </c>
      <c r="E9171">
        <v>5920</v>
      </c>
      <c r="F9171">
        <v>250.78</v>
      </c>
      <c r="G9171">
        <v>630</v>
      </c>
      <c r="H9171" t="s">
        <v>18</v>
      </c>
      <c r="I9171">
        <f t="shared" si="287"/>
        <v>4</v>
      </c>
      <c r="J9171">
        <f t="shared" si="288"/>
        <v>0</v>
      </c>
    </row>
    <row r="9172" spans="1:10">
      <c r="A9172" t="s">
        <v>53</v>
      </c>
      <c r="B9172" s="57">
        <v>37002</v>
      </c>
      <c r="C9172">
        <v>2001</v>
      </c>
      <c r="D9172">
        <v>710</v>
      </c>
      <c r="E9172">
        <v>5920</v>
      </c>
      <c r="F9172">
        <v>184.84</v>
      </c>
      <c r="G9172">
        <v>640</v>
      </c>
      <c r="H9172" t="s">
        <v>18</v>
      </c>
      <c r="I9172">
        <f t="shared" si="287"/>
        <v>4</v>
      </c>
      <c r="J9172">
        <f t="shared" si="288"/>
        <v>0</v>
      </c>
    </row>
    <row r="9173" spans="1:10">
      <c r="A9173" t="s">
        <v>53</v>
      </c>
      <c r="B9173" s="57">
        <v>37002</v>
      </c>
      <c r="C9173">
        <v>2001</v>
      </c>
      <c r="D9173">
        <v>710</v>
      </c>
      <c r="E9173">
        <v>5920</v>
      </c>
      <c r="F9173">
        <v>324.37</v>
      </c>
      <c r="G9173">
        <v>650</v>
      </c>
      <c r="H9173" t="s">
        <v>18</v>
      </c>
      <c r="I9173">
        <f t="shared" si="287"/>
        <v>4</v>
      </c>
      <c r="J9173">
        <f t="shared" si="288"/>
        <v>0</v>
      </c>
    </row>
    <row r="9174" spans="1:10">
      <c r="A9174" t="s">
        <v>53</v>
      </c>
      <c r="B9174" s="57">
        <v>37002</v>
      </c>
      <c r="C9174">
        <v>2001</v>
      </c>
      <c r="D9174">
        <v>710</v>
      </c>
      <c r="E9174">
        <v>5920</v>
      </c>
      <c r="F9174">
        <v>0</v>
      </c>
      <c r="G9174">
        <v>659</v>
      </c>
      <c r="H9174" t="s">
        <v>55</v>
      </c>
      <c r="I9174">
        <f t="shared" si="287"/>
        <v>4</v>
      </c>
      <c r="J9174">
        <f t="shared" si="288"/>
        <v>0</v>
      </c>
    </row>
    <row r="9175" spans="1:10">
      <c r="A9175" t="s">
        <v>53</v>
      </c>
      <c r="B9175" s="57">
        <v>37002</v>
      </c>
      <c r="C9175">
        <v>2001</v>
      </c>
      <c r="D9175">
        <v>710</v>
      </c>
      <c r="E9175">
        <v>6643</v>
      </c>
      <c r="F9175">
        <v>9.77</v>
      </c>
      <c r="G9175">
        <v>541</v>
      </c>
      <c r="H9175" t="s">
        <v>54</v>
      </c>
      <c r="I9175">
        <f t="shared" si="287"/>
        <v>4</v>
      </c>
      <c r="J9175">
        <f t="shared" si="288"/>
        <v>0</v>
      </c>
    </row>
    <row r="9176" spans="1:10">
      <c r="A9176" t="s">
        <v>53</v>
      </c>
      <c r="B9176" s="57">
        <v>37002</v>
      </c>
      <c r="C9176">
        <v>2001</v>
      </c>
      <c r="D9176">
        <v>710</v>
      </c>
      <c r="E9176">
        <v>6643</v>
      </c>
      <c r="F9176">
        <v>4.6399999999999997</v>
      </c>
      <c r="G9176">
        <v>542</v>
      </c>
      <c r="H9176" t="s">
        <v>54</v>
      </c>
      <c r="I9176">
        <f t="shared" si="287"/>
        <v>4</v>
      </c>
      <c r="J9176">
        <f t="shared" si="288"/>
        <v>0</v>
      </c>
    </row>
    <row r="9177" spans="1:10">
      <c r="A9177" t="s">
        <v>53</v>
      </c>
      <c r="B9177" s="57">
        <v>37002</v>
      </c>
      <c r="C9177">
        <v>2001</v>
      </c>
      <c r="D9177">
        <v>710</v>
      </c>
      <c r="F9177">
        <v>0.19</v>
      </c>
      <c r="G9177">
        <v>518</v>
      </c>
      <c r="H9177" t="s">
        <v>54</v>
      </c>
      <c r="I9177">
        <f t="shared" si="287"/>
        <v>4</v>
      </c>
      <c r="J9177">
        <f t="shared" si="288"/>
        <v>0</v>
      </c>
    </row>
    <row r="9178" spans="1:10">
      <c r="A9178" t="s">
        <v>53</v>
      </c>
      <c r="B9178" s="57">
        <v>37002</v>
      </c>
      <c r="C9178">
        <v>2001</v>
      </c>
      <c r="D9178">
        <v>710</v>
      </c>
      <c r="F9178">
        <v>0.09</v>
      </c>
      <c r="G9178">
        <v>519</v>
      </c>
      <c r="H9178" t="s">
        <v>54</v>
      </c>
      <c r="I9178">
        <f t="shared" si="287"/>
        <v>4</v>
      </c>
      <c r="J9178">
        <f t="shared" si="288"/>
        <v>0</v>
      </c>
    </row>
    <row r="9179" spans="1:10">
      <c r="A9179" t="s">
        <v>53</v>
      </c>
      <c r="B9179" s="57">
        <v>37002</v>
      </c>
      <c r="C9179">
        <v>2001</v>
      </c>
      <c r="D9179">
        <v>710</v>
      </c>
      <c r="F9179">
        <v>0.47</v>
      </c>
      <c r="G9179">
        <v>541</v>
      </c>
      <c r="H9179" t="s">
        <v>54</v>
      </c>
      <c r="I9179">
        <f t="shared" si="287"/>
        <v>4</v>
      </c>
      <c r="J9179">
        <f t="shared" si="288"/>
        <v>0</v>
      </c>
    </row>
    <row r="9180" spans="1:10">
      <c r="A9180" t="s">
        <v>53</v>
      </c>
      <c r="B9180" s="57">
        <v>37002</v>
      </c>
      <c r="C9180">
        <v>2001</v>
      </c>
      <c r="D9180">
        <v>710</v>
      </c>
      <c r="F9180">
        <v>2.27</v>
      </c>
      <c r="G9180">
        <v>610</v>
      </c>
      <c r="H9180" t="s">
        <v>18</v>
      </c>
      <c r="I9180">
        <f t="shared" si="287"/>
        <v>4</v>
      </c>
      <c r="J9180">
        <f t="shared" si="288"/>
        <v>0</v>
      </c>
    </row>
    <row r="9181" spans="1:10">
      <c r="A9181" t="s">
        <v>53</v>
      </c>
      <c r="B9181" s="57">
        <v>37002</v>
      </c>
      <c r="C9181">
        <v>2001</v>
      </c>
      <c r="D9181">
        <v>710</v>
      </c>
      <c r="F9181">
        <v>0.43</v>
      </c>
      <c r="G9181">
        <v>620</v>
      </c>
      <c r="H9181" t="s">
        <v>18</v>
      </c>
      <c r="I9181">
        <f t="shared" si="287"/>
        <v>4</v>
      </c>
      <c r="J9181">
        <f t="shared" si="288"/>
        <v>0</v>
      </c>
    </row>
    <row r="9182" spans="1:10">
      <c r="A9182" t="s">
        <v>53</v>
      </c>
      <c r="B9182" s="57">
        <v>37002</v>
      </c>
      <c r="C9182">
        <v>2001</v>
      </c>
      <c r="D9182">
        <v>710</v>
      </c>
      <c r="F9182">
        <v>17.010000000000002</v>
      </c>
      <c r="G9182">
        <v>630</v>
      </c>
      <c r="H9182" t="s">
        <v>18</v>
      </c>
      <c r="I9182">
        <f t="shared" si="287"/>
        <v>4</v>
      </c>
      <c r="J9182">
        <f t="shared" si="288"/>
        <v>0</v>
      </c>
    </row>
    <row r="9183" spans="1:10">
      <c r="A9183" t="s">
        <v>53</v>
      </c>
      <c r="B9183" s="57">
        <v>37002</v>
      </c>
      <c r="C9183">
        <v>2001</v>
      </c>
      <c r="D9183">
        <v>710</v>
      </c>
      <c r="F9183">
        <v>4.53</v>
      </c>
      <c r="G9183">
        <v>640</v>
      </c>
      <c r="H9183" t="s">
        <v>18</v>
      </c>
      <c r="I9183">
        <f t="shared" si="287"/>
        <v>4</v>
      </c>
      <c r="J9183">
        <f t="shared" si="288"/>
        <v>0</v>
      </c>
    </row>
    <row r="9184" spans="1:10">
      <c r="A9184" t="s">
        <v>53</v>
      </c>
      <c r="B9184" s="57">
        <v>37002</v>
      </c>
      <c r="C9184">
        <v>2001</v>
      </c>
      <c r="D9184">
        <v>710</v>
      </c>
      <c r="F9184">
        <v>0</v>
      </c>
      <c r="G9184">
        <v>649</v>
      </c>
      <c r="H9184" t="s">
        <v>55</v>
      </c>
      <c r="I9184">
        <f t="shared" si="287"/>
        <v>4</v>
      </c>
      <c r="J9184">
        <f t="shared" si="288"/>
        <v>0</v>
      </c>
    </row>
    <row r="9185" spans="1:10">
      <c r="A9185" t="s">
        <v>53</v>
      </c>
      <c r="B9185" s="57">
        <v>37002</v>
      </c>
      <c r="C9185">
        <v>2001</v>
      </c>
      <c r="D9185">
        <v>710</v>
      </c>
      <c r="F9185">
        <v>8.14</v>
      </c>
      <c r="G9185">
        <v>650</v>
      </c>
      <c r="H9185" t="s">
        <v>18</v>
      </c>
      <c r="I9185">
        <f t="shared" si="287"/>
        <v>4</v>
      </c>
      <c r="J9185">
        <f t="shared" si="288"/>
        <v>0</v>
      </c>
    </row>
    <row r="9186" spans="1:10">
      <c r="A9186" t="s">
        <v>53</v>
      </c>
      <c r="B9186" s="57">
        <v>37002</v>
      </c>
      <c r="C9186">
        <v>2001</v>
      </c>
      <c r="D9186">
        <v>710</v>
      </c>
      <c r="F9186">
        <v>0.28000000000000003</v>
      </c>
      <c r="G9186">
        <v>659</v>
      </c>
      <c r="H9186" t="s">
        <v>55</v>
      </c>
      <c r="I9186">
        <f t="shared" si="287"/>
        <v>4</v>
      </c>
      <c r="J9186">
        <f t="shared" si="288"/>
        <v>0</v>
      </c>
    </row>
    <row r="9187" spans="1:10">
      <c r="A9187" t="s">
        <v>53</v>
      </c>
      <c r="B9187" s="57">
        <v>37009</v>
      </c>
      <c r="C9187">
        <v>2001</v>
      </c>
      <c r="D9187">
        <v>710</v>
      </c>
      <c r="E9187">
        <v>4509</v>
      </c>
      <c r="F9187">
        <v>19.11</v>
      </c>
      <c r="G9187">
        <v>610</v>
      </c>
      <c r="H9187" t="s">
        <v>18</v>
      </c>
      <c r="I9187">
        <f t="shared" si="287"/>
        <v>4</v>
      </c>
      <c r="J9187">
        <f t="shared" si="288"/>
        <v>0</v>
      </c>
    </row>
    <row r="9188" spans="1:10">
      <c r="A9188" t="s">
        <v>53</v>
      </c>
      <c r="B9188" s="57">
        <v>37009</v>
      </c>
      <c r="C9188">
        <v>2001</v>
      </c>
      <c r="D9188">
        <v>710</v>
      </c>
      <c r="E9188">
        <v>4509</v>
      </c>
      <c r="F9188">
        <v>28.33</v>
      </c>
      <c r="G9188">
        <v>620</v>
      </c>
      <c r="H9188" t="s">
        <v>18</v>
      </c>
      <c r="I9188">
        <f t="shared" si="287"/>
        <v>4</v>
      </c>
      <c r="J9188">
        <f t="shared" si="288"/>
        <v>0</v>
      </c>
    </row>
    <row r="9189" spans="1:10">
      <c r="A9189" t="s">
        <v>53</v>
      </c>
      <c r="B9189" s="57">
        <v>37009</v>
      </c>
      <c r="C9189">
        <v>2001</v>
      </c>
      <c r="D9189">
        <v>710</v>
      </c>
      <c r="E9189">
        <v>4509</v>
      </c>
      <c r="F9189">
        <v>2.83</v>
      </c>
      <c r="G9189">
        <v>630</v>
      </c>
      <c r="H9189" t="s">
        <v>18</v>
      </c>
      <c r="I9189">
        <f t="shared" si="287"/>
        <v>4</v>
      </c>
      <c r="J9189">
        <f t="shared" si="288"/>
        <v>0</v>
      </c>
    </row>
    <row r="9190" spans="1:10">
      <c r="A9190" t="s">
        <v>53</v>
      </c>
      <c r="B9190" s="57">
        <v>37009</v>
      </c>
      <c r="C9190">
        <v>2001</v>
      </c>
      <c r="D9190">
        <v>710</v>
      </c>
      <c r="E9190">
        <v>4564</v>
      </c>
      <c r="F9190">
        <v>12.95</v>
      </c>
      <c r="G9190">
        <v>517</v>
      </c>
      <c r="H9190" t="s">
        <v>54</v>
      </c>
      <c r="I9190">
        <f t="shared" ref="I9190:I9253" si="289">MONTH(B9190)</f>
        <v>4</v>
      </c>
      <c r="J9190">
        <f t="shared" si="288"/>
        <v>0</v>
      </c>
    </row>
    <row r="9191" spans="1:10">
      <c r="A9191" t="s">
        <v>53</v>
      </c>
      <c r="B9191" s="57">
        <v>37009</v>
      </c>
      <c r="C9191">
        <v>2001</v>
      </c>
      <c r="D9191">
        <v>710</v>
      </c>
      <c r="E9191">
        <v>4564</v>
      </c>
      <c r="F9191">
        <v>0.15</v>
      </c>
      <c r="G9191">
        <v>521</v>
      </c>
      <c r="H9191" t="s">
        <v>54</v>
      </c>
      <c r="I9191">
        <f t="shared" si="289"/>
        <v>4</v>
      </c>
      <c r="J9191">
        <f t="shared" si="288"/>
        <v>0</v>
      </c>
    </row>
    <row r="9192" spans="1:10">
      <c r="A9192" t="s">
        <v>53</v>
      </c>
      <c r="B9192" s="57">
        <v>37009</v>
      </c>
      <c r="C9192">
        <v>2001</v>
      </c>
      <c r="D9192">
        <v>710</v>
      </c>
      <c r="E9192">
        <v>4564</v>
      </c>
      <c r="F9192">
        <v>18.77</v>
      </c>
      <c r="G9192">
        <v>541</v>
      </c>
      <c r="H9192" t="s">
        <v>54</v>
      </c>
      <c r="I9192">
        <f t="shared" si="289"/>
        <v>4</v>
      </c>
      <c r="J9192">
        <f t="shared" si="288"/>
        <v>0</v>
      </c>
    </row>
    <row r="9193" spans="1:10">
      <c r="A9193" t="s">
        <v>53</v>
      </c>
      <c r="B9193" s="57">
        <v>37009</v>
      </c>
      <c r="C9193">
        <v>2001</v>
      </c>
      <c r="D9193">
        <v>710</v>
      </c>
      <c r="E9193">
        <v>5920</v>
      </c>
      <c r="F9193">
        <v>18.39</v>
      </c>
      <c r="G9193">
        <v>610</v>
      </c>
      <c r="H9193" t="s">
        <v>18</v>
      </c>
      <c r="I9193">
        <f t="shared" si="289"/>
        <v>4</v>
      </c>
      <c r="J9193">
        <f t="shared" si="288"/>
        <v>0</v>
      </c>
    </row>
    <row r="9194" spans="1:10">
      <c r="A9194" t="s">
        <v>53</v>
      </c>
      <c r="B9194" s="57">
        <v>37009</v>
      </c>
      <c r="C9194">
        <v>2001</v>
      </c>
      <c r="D9194">
        <v>710</v>
      </c>
      <c r="E9194">
        <v>5920</v>
      </c>
      <c r="F9194">
        <v>10.75</v>
      </c>
      <c r="G9194">
        <v>620</v>
      </c>
      <c r="H9194" t="s">
        <v>18</v>
      </c>
      <c r="I9194">
        <f t="shared" si="289"/>
        <v>4</v>
      </c>
      <c r="J9194">
        <f t="shared" si="288"/>
        <v>0</v>
      </c>
    </row>
    <row r="9195" spans="1:10">
      <c r="A9195" t="s">
        <v>53</v>
      </c>
      <c r="B9195" s="57">
        <v>37009</v>
      </c>
      <c r="C9195">
        <v>2001</v>
      </c>
      <c r="D9195">
        <v>710</v>
      </c>
      <c r="E9195">
        <v>5920</v>
      </c>
      <c r="F9195">
        <v>335.7</v>
      </c>
      <c r="G9195">
        <v>630</v>
      </c>
      <c r="H9195" t="s">
        <v>18</v>
      </c>
      <c r="I9195">
        <f t="shared" si="289"/>
        <v>4</v>
      </c>
      <c r="J9195">
        <f t="shared" si="288"/>
        <v>0</v>
      </c>
    </row>
    <row r="9196" spans="1:10">
      <c r="A9196" t="s">
        <v>53</v>
      </c>
      <c r="B9196" s="57">
        <v>37009</v>
      </c>
      <c r="C9196">
        <v>2001</v>
      </c>
      <c r="D9196">
        <v>710</v>
      </c>
      <c r="E9196">
        <v>5920</v>
      </c>
      <c r="F9196">
        <v>115.41</v>
      </c>
      <c r="G9196">
        <v>640</v>
      </c>
      <c r="H9196" t="s">
        <v>18</v>
      </c>
      <c r="I9196">
        <f t="shared" si="289"/>
        <v>4</v>
      </c>
      <c r="J9196">
        <f t="shared" si="288"/>
        <v>0</v>
      </c>
    </row>
    <row r="9197" spans="1:10">
      <c r="A9197" t="s">
        <v>53</v>
      </c>
      <c r="B9197" s="57">
        <v>37009</v>
      </c>
      <c r="C9197">
        <v>2001</v>
      </c>
      <c r="D9197">
        <v>710</v>
      </c>
      <c r="E9197">
        <v>5920</v>
      </c>
      <c r="F9197">
        <v>61.77</v>
      </c>
      <c r="G9197">
        <v>650</v>
      </c>
      <c r="H9197" t="s">
        <v>18</v>
      </c>
      <c r="I9197">
        <f t="shared" si="289"/>
        <v>4</v>
      </c>
      <c r="J9197">
        <f t="shared" si="288"/>
        <v>0</v>
      </c>
    </row>
    <row r="9198" spans="1:10">
      <c r="A9198" t="s">
        <v>53</v>
      </c>
      <c r="B9198" s="57">
        <v>37009</v>
      </c>
      <c r="C9198">
        <v>2001</v>
      </c>
      <c r="D9198">
        <v>710</v>
      </c>
      <c r="E9198">
        <v>6643</v>
      </c>
      <c r="F9198">
        <v>1.52</v>
      </c>
      <c r="G9198">
        <v>517</v>
      </c>
      <c r="H9198" t="s">
        <v>54</v>
      </c>
      <c r="I9198">
        <f t="shared" si="289"/>
        <v>4</v>
      </c>
      <c r="J9198">
        <f t="shared" si="288"/>
        <v>0</v>
      </c>
    </row>
    <row r="9199" spans="1:10">
      <c r="A9199" t="s">
        <v>53</v>
      </c>
      <c r="B9199" s="57">
        <v>37009</v>
      </c>
      <c r="C9199">
        <v>2001</v>
      </c>
      <c r="D9199">
        <v>710</v>
      </c>
      <c r="E9199">
        <v>6643</v>
      </c>
      <c r="F9199">
        <v>10.130000000000001</v>
      </c>
      <c r="G9199">
        <v>541</v>
      </c>
      <c r="H9199" t="s">
        <v>54</v>
      </c>
      <c r="I9199">
        <f t="shared" si="289"/>
        <v>4</v>
      </c>
      <c r="J9199">
        <f t="shared" si="288"/>
        <v>0</v>
      </c>
    </row>
    <row r="9200" spans="1:10">
      <c r="A9200" t="s">
        <v>53</v>
      </c>
      <c r="B9200" s="57">
        <v>37009</v>
      </c>
      <c r="C9200">
        <v>2001</v>
      </c>
      <c r="D9200">
        <v>710</v>
      </c>
      <c r="E9200">
        <v>6643</v>
      </c>
      <c r="F9200">
        <v>3.01</v>
      </c>
      <c r="G9200">
        <v>542</v>
      </c>
      <c r="H9200" t="s">
        <v>54</v>
      </c>
      <c r="I9200">
        <f t="shared" si="289"/>
        <v>4</v>
      </c>
      <c r="J9200">
        <f t="shared" si="288"/>
        <v>0</v>
      </c>
    </row>
    <row r="9201" spans="1:10">
      <c r="A9201" t="s">
        <v>53</v>
      </c>
      <c r="B9201" s="57">
        <v>37009</v>
      </c>
      <c r="C9201">
        <v>2001</v>
      </c>
      <c r="D9201">
        <v>710</v>
      </c>
      <c r="F9201">
        <v>0.02</v>
      </c>
      <c r="G9201">
        <v>509</v>
      </c>
      <c r="H9201" t="s">
        <v>54</v>
      </c>
      <c r="I9201">
        <f t="shared" si="289"/>
        <v>4</v>
      </c>
      <c r="J9201">
        <f t="shared" si="288"/>
        <v>0</v>
      </c>
    </row>
    <row r="9202" spans="1:10">
      <c r="A9202" t="s">
        <v>53</v>
      </c>
      <c r="B9202" s="57">
        <v>37009</v>
      </c>
      <c r="C9202">
        <v>2001</v>
      </c>
      <c r="D9202">
        <v>710</v>
      </c>
      <c r="F9202">
        <v>0.15</v>
      </c>
      <c r="G9202">
        <v>518</v>
      </c>
      <c r="H9202" t="s">
        <v>54</v>
      </c>
      <c r="I9202">
        <f t="shared" si="289"/>
        <v>4</v>
      </c>
      <c r="J9202">
        <f t="shared" si="288"/>
        <v>0</v>
      </c>
    </row>
    <row r="9203" spans="1:10">
      <c r="A9203" t="s">
        <v>53</v>
      </c>
      <c r="B9203" s="57">
        <v>37009</v>
      </c>
      <c r="C9203">
        <v>2001</v>
      </c>
      <c r="D9203">
        <v>710</v>
      </c>
      <c r="F9203">
        <v>0.32</v>
      </c>
      <c r="G9203">
        <v>541</v>
      </c>
      <c r="H9203" t="s">
        <v>54</v>
      </c>
      <c r="I9203">
        <f t="shared" si="289"/>
        <v>4</v>
      </c>
      <c r="J9203">
        <f t="shared" si="288"/>
        <v>0</v>
      </c>
    </row>
    <row r="9204" spans="1:10">
      <c r="A9204" t="s">
        <v>53</v>
      </c>
      <c r="B9204" s="57">
        <v>37009</v>
      </c>
      <c r="C9204">
        <v>2001</v>
      </c>
      <c r="D9204">
        <v>710</v>
      </c>
      <c r="F9204">
        <v>0.83</v>
      </c>
      <c r="G9204">
        <v>610</v>
      </c>
      <c r="H9204" t="s">
        <v>18</v>
      </c>
      <c r="I9204">
        <f t="shared" si="289"/>
        <v>4</v>
      </c>
      <c r="J9204">
        <f t="shared" si="288"/>
        <v>0</v>
      </c>
    </row>
    <row r="9205" spans="1:10">
      <c r="A9205" t="s">
        <v>53</v>
      </c>
      <c r="B9205" s="57">
        <v>37009</v>
      </c>
      <c r="C9205">
        <v>2001</v>
      </c>
      <c r="D9205">
        <v>710</v>
      </c>
      <c r="F9205">
        <v>2.99</v>
      </c>
      <c r="G9205">
        <v>620</v>
      </c>
      <c r="H9205" t="s">
        <v>18</v>
      </c>
      <c r="I9205">
        <f t="shared" si="289"/>
        <v>4</v>
      </c>
      <c r="J9205">
        <f t="shared" si="288"/>
        <v>0</v>
      </c>
    </row>
    <row r="9206" spans="1:10">
      <c r="A9206" t="s">
        <v>53</v>
      </c>
      <c r="B9206" s="57">
        <v>37009</v>
      </c>
      <c r="C9206">
        <v>2001</v>
      </c>
      <c r="D9206">
        <v>710</v>
      </c>
      <c r="F9206">
        <v>16.04</v>
      </c>
      <c r="G9206">
        <v>630</v>
      </c>
      <c r="H9206" t="s">
        <v>18</v>
      </c>
      <c r="I9206">
        <f t="shared" si="289"/>
        <v>4</v>
      </c>
      <c r="J9206">
        <f t="shared" si="288"/>
        <v>0</v>
      </c>
    </row>
    <row r="9207" spans="1:10">
      <c r="A9207" t="s">
        <v>53</v>
      </c>
      <c r="B9207" s="57">
        <v>37009</v>
      </c>
      <c r="C9207">
        <v>2001</v>
      </c>
      <c r="D9207">
        <v>710</v>
      </c>
      <c r="F9207">
        <v>0</v>
      </c>
      <c r="G9207">
        <v>649</v>
      </c>
      <c r="H9207" t="s">
        <v>55</v>
      </c>
      <c r="I9207">
        <f t="shared" si="289"/>
        <v>4</v>
      </c>
      <c r="J9207">
        <f t="shared" si="288"/>
        <v>0</v>
      </c>
    </row>
    <row r="9208" spans="1:10">
      <c r="A9208" t="s">
        <v>53</v>
      </c>
      <c r="B9208" s="57">
        <v>37009</v>
      </c>
      <c r="C9208">
        <v>2001</v>
      </c>
      <c r="D9208">
        <v>710</v>
      </c>
      <c r="F9208">
        <v>2.11</v>
      </c>
      <c r="G9208">
        <v>650</v>
      </c>
      <c r="H9208" t="s">
        <v>18</v>
      </c>
      <c r="I9208">
        <f t="shared" si="289"/>
        <v>4</v>
      </c>
      <c r="J9208">
        <f t="shared" si="288"/>
        <v>0</v>
      </c>
    </row>
    <row r="9209" spans="1:10">
      <c r="A9209" t="s">
        <v>53</v>
      </c>
      <c r="B9209" s="57">
        <v>37009</v>
      </c>
      <c r="C9209">
        <v>2001</v>
      </c>
      <c r="D9209">
        <v>710</v>
      </c>
      <c r="F9209">
        <v>0.02</v>
      </c>
      <c r="G9209">
        <v>659</v>
      </c>
      <c r="H9209" t="s">
        <v>55</v>
      </c>
      <c r="I9209">
        <f t="shared" si="289"/>
        <v>4</v>
      </c>
      <c r="J9209">
        <f t="shared" si="288"/>
        <v>0</v>
      </c>
    </row>
    <row r="9210" spans="1:10">
      <c r="A9210" t="s">
        <v>53</v>
      </c>
      <c r="B9210" s="57">
        <v>37016</v>
      </c>
      <c r="C9210">
        <v>2001</v>
      </c>
      <c r="D9210">
        <v>710</v>
      </c>
      <c r="E9210">
        <v>4509</v>
      </c>
      <c r="F9210">
        <v>20.63</v>
      </c>
      <c r="G9210">
        <v>610</v>
      </c>
      <c r="H9210" t="s">
        <v>18</v>
      </c>
      <c r="I9210">
        <f t="shared" si="289"/>
        <v>5</v>
      </c>
      <c r="J9210">
        <f t="shared" si="288"/>
        <v>0</v>
      </c>
    </row>
    <row r="9211" spans="1:10">
      <c r="A9211" t="s">
        <v>53</v>
      </c>
      <c r="B9211" s="57">
        <v>37016</v>
      </c>
      <c r="C9211">
        <v>2001</v>
      </c>
      <c r="D9211">
        <v>710</v>
      </c>
      <c r="E9211">
        <v>4509</v>
      </c>
      <c r="F9211">
        <v>11.5</v>
      </c>
      <c r="G9211">
        <v>620</v>
      </c>
      <c r="H9211" t="s">
        <v>18</v>
      </c>
      <c r="I9211">
        <f t="shared" si="289"/>
        <v>5</v>
      </c>
      <c r="J9211">
        <f t="shared" si="288"/>
        <v>0</v>
      </c>
    </row>
    <row r="9212" spans="1:10">
      <c r="A9212" t="s">
        <v>53</v>
      </c>
      <c r="B9212" s="57">
        <v>37016</v>
      </c>
      <c r="C9212">
        <v>2001</v>
      </c>
      <c r="D9212">
        <v>710</v>
      </c>
      <c r="E9212">
        <v>4509</v>
      </c>
      <c r="F9212">
        <v>0.13</v>
      </c>
      <c r="G9212">
        <v>630</v>
      </c>
      <c r="H9212" t="s">
        <v>18</v>
      </c>
      <c r="I9212">
        <f t="shared" si="289"/>
        <v>5</v>
      </c>
      <c r="J9212">
        <f t="shared" si="288"/>
        <v>0</v>
      </c>
    </row>
    <row r="9213" spans="1:10">
      <c r="A9213" t="s">
        <v>53</v>
      </c>
      <c r="B9213" s="57">
        <v>37016</v>
      </c>
      <c r="C9213">
        <v>2001</v>
      </c>
      <c r="D9213">
        <v>710</v>
      </c>
      <c r="E9213">
        <v>4564</v>
      </c>
      <c r="F9213">
        <v>0.76</v>
      </c>
      <c r="G9213">
        <v>519</v>
      </c>
      <c r="H9213" t="s">
        <v>54</v>
      </c>
      <c r="I9213">
        <f t="shared" si="289"/>
        <v>5</v>
      </c>
      <c r="J9213">
        <f t="shared" si="288"/>
        <v>0</v>
      </c>
    </row>
    <row r="9214" spans="1:10">
      <c r="A9214" t="s">
        <v>53</v>
      </c>
      <c r="B9214" s="57">
        <v>37016</v>
      </c>
      <c r="C9214">
        <v>2001</v>
      </c>
      <c r="D9214">
        <v>710</v>
      </c>
      <c r="E9214">
        <v>4564</v>
      </c>
      <c r="F9214">
        <v>15.01</v>
      </c>
      <c r="G9214">
        <v>521</v>
      </c>
      <c r="H9214" t="s">
        <v>54</v>
      </c>
      <c r="I9214">
        <f t="shared" si="289"/>
        <v>5</v>
      </c>
      <c r="J9214">
        <f t="shared" si="288"/>
        <v>0</v>
      </c>
    </row>
    <row r="9215" spans="1:10">
      <c r="A9215" t="s">
        <v>53</v>
      </c>
      <c r="B9215" s="57">
        <v>37016</v>
      </c>
      <c r="C9215">
        <v>2001</v>
      </c>
      <c r="D9215">
        <v>710</v>
      </c>
      <c r="E9215">
        <v>4564</v>
      </c>
      <c r="F9215">
        <v>0.91</v>
      </c>
      <c r="G9215">
        <v>523</v>
      </c>
      <c r="H9215" t="s">
        <v>54</v>
      </c>
      <c r="I9215">
        <f t="shared" si="289"/>
        <v>5</v>
      </c>
      <c r="J9215">
        <f t="shared" si="288"/>
        <v>0</v>
      </c>
    </row>
    <row r="9216" spans="1:10">
      <c r="A9216" t="s">
        <v>53</v>
      </c>
      <c r="B9216" s="57">
        <v>37016</v>
      </c>
      <c r="C9216">
        <v>2001</v>
      </c>
      <c r="D9216">
        <v>710</v>
      </c>
      <c r="E9216">
        <v>4564</v>
      </c>
      <c r="F9216">
        <v>1.58</v>
      </c>
      <c r="G9216">
        <v>541</v>
      </c>
      <c r="H9216" t="s">
        <v>54</v>
      </c>
      <c r="I9216">
        <f t="shared" si="289"/>
        <v>5</v>
      </c>
      <c r="J9216">
        <f t="shared" si="288"/>
        <v>0</v>
      </c>
    </row>
    <row r="9217" spans="1:10">
      <c r="A9217" t="s">
        <v>53</v>
      </c>
      <c r="B9217" s="57">
        <v>37016</v>
      </c>
      <c r="C9217">
        <v>2001</v>
      </c>
      <c r="D9217">
        <v>710</v>
      </c>
      <c r="E9217">
        <v>4564</v>
      </c>
      <c r="F9217">
        <v>2.96</v>
      </c>
      <c r="G9217">
        <v>542</v>
      </c>
      <c r="H9217" t="s">
        <v>54</v>
      </c>
      <c r="I9217">
        <f t="shared" si="289"/>
        <v>5</v>
      </c>
      <c r="J9217">
        <f t="shared" si="288"/>
        <v>0</v>
      </c>
    </row>
    <row r="9218" spans="1:10">
      <c r="A9218" t="s">
        <v>53</v>
      </c>
      <c r="B9218" s="57">
        <v>37016</v>
      </c>
      <c r="C9218">
        <v>2001</v>
      </c>
      <c r="D9218">
        <v>710</v>
      </c>
      <c r="E9218">
        <v>5920</v>
      </c>
      <c r="F9218">
        <v>26.6</v>
      </c>
      <c r="G9218">
        <v>610</v>
      </c>
      <c r="H9218" t="s">
        <v>18</v>
      </c>
      <c r="I9218">
        <f t="shared" si="289"/>
        <v>5</v>
      </c>
      <c r="J9218">
        <f t="shared" si="288"/>
        <v>0</v>
      </c>
    </row>
    <row r="9219" spans="1:10">
      <c r="A9219" t="s">
        <v>53</v>
      </c>
      <c r="B9219" s="57">
        <v>37016</v>
      </c>
      <c r="C9219">
        <v>2001</v>
      </c>
      <c r="D9219">
        <v>710</v>
      </c>
      <c r="E9219">
        <v>5920</v>
      </c>
      <c r="F9219">
        <v>11.55</v>
      </c>
      <c r="G9219">
        <v>620</v>
      </c>
      <c r="H9219" t="s">
        <v>18</v>
      </c>
      <c r="I9219">
        <f t="shared" si="289"/>
        <v>5</v>
      </c>
      <c r="J9219">
        <f t="shared" ref="J9219:J9282" si="290">IF(I9219&lt;7,0,1)</f>
        <v>0</v>
      </c>
    </row>
    <row r="9220" spans="1:10">
      <c r="A9220" t="s">
        <v>53</v>
      </c>
      <c r="B9220" s="57">
        <v>37016</v>
      </c>
      <c r="C9220">
        <v>2001</v>
      </c>
      <c r="D9220">
        <v>710</v>
      </c>
      <c r="E9220">
        <v>5920</v>
      </c>
      <c r="F9220">
        <v>204.78</v>
      </c>
      <c r="G9220">
        <v>630</v>
      </c>
      <c r="H9220" t="s">
        <v>18</v>
      </c>
      <c r="I9220">
        <f t="shared" si="289"/>
        <v>5</v>
      </c>
      <c r="J9220">
        <f t="shared" si="290"/>
        <v>0</v>
      </c>
    </row>
    <row r="9221" spans="1:10">
      <c r="A9221" t="s">
        <v>53</v>
      </c>
      <c r="B9221" s="57">
        <v>37016</v>
      </c>
      <c r="C9221">
        <v>2001</v>
      </c>
      <c r="D9221">
        <v>710</v>
      </c>
      <c r="E9221">
        <v>5920</v>
      </c>
      <c r="F9221">
        <v>120.39</v>
      </c>
      <c r="G9221">
        <v>640</v>
      </c>
      <c r="H9221" t="s">
        <v>18</v>
      </c>
      <c r="I9221">
        <f t="shared" si="289"/>
        <v>5</v>
      </c>
      <c r="J9221">
        <f t="shared" si="290"/>
        <v>0</v>
      </c>
    </row>
    <row r="9222" spans="1:10">
      <c r="A9222" t="s">
        <v>53</v>
      </c>
      <c r="B9222" s="57">
        <v>37016</v>
      </c>
      <c r="C9222">
        <v>2001</v>
      </c>
      <c r="D9222">
        <v>710</v>
      </c>
      <c r="E9222">
        <v>5920</v>
      </c>
      <c r="F9222">
        <v>81.25</v>
      </c>
      <c r="G9222">
        <v>649</v>
      </c>
      <c r="H9222" t="s">
        <v>55</v>
      </c>
      <c r="I9222">
        <f t="shared" si="289"/>
        <v>5</v>
      </c>
      <c r="J9222">
        <f t="shared" si="290"/>
        <v>0</v>
      </c>
    </row>
    <row r="9223" spans="1:10">
      <c r="A9223" t="s">
        <v>53</v>
      </c>
      <c r="B9223" s="57">
        <v>37016</v>
      </c>
      <c r="C9223">
        <v>2001</v>
      </c>
      <c r="D9223">
        <v>710</v>
      </c>
      <c r="E9223">
        <v>5920</v>
      </c>
      <c r="F9223">
        <v>53.41</v>
      </c>
      <c r="G9223">
        <v>650</v>
      </c>
      <c r="H9223" t="s">
        <v>18</v>
      </c>
      <c r="I9223">
        <f t="shared" si="289"/>
        <v>5</v>
      </c>
      <c r="J9223">
        <f t="shared" si="290"/>
        <v>0</v>
      </c>
    </row>
    <row r="9224" spans="1:10">
      <c r="A9224" t="s">
        <v>53</v>
      </c>
      <c r="B9224" s="57">
        <v>37016</v>
      </c>
      <c r="C9224">
        <v>2001</v>
      </c>
      <c r="D9224">
        <v>710</v>
      </c>
      <c r="E9224">
        <v>6643</v>
      </c>
      <c r="F9224">
        <v>2.08</v>
      </c>
      <c r="G9224">
        <v>541</v>
      </c>
      <c r="H9224" t="s">
        <v>54</v>
      </c>
      <c r="I9224">
        <f t="shared" si="289"/>
        <v>5</v>
      </c>
      <c r="J9224">
        <f t="shared" si="290"/>
        <v>0</v>
      </c>
    </row>
    <row r="9225" spans="1:10">
      <c r="A9225" t="s">
        <v>53</v>
      </c>
      <c r="B9225" s="57">
        <v>37016</v>
      </c>
      <c r="C9225">
        <v>2001</v>
      </c>
      <c r="D9225">
        <v>710</v>
      </c>
      <c r="E9225">
        <v>6643</v>
      </c>
      <c r="F9225">
        <v>3.17</v>
      </c>
      <c r="G9225">
        <v>542</v>
      </c>
      <c r="H9225" t="s">
        <v>54</v>
      </c>
      <c r="I9225">
        <f t="shared" si="289"/>
        <v>5</v>
      </c>
      <c r="J9225">
        <f t="shared" si="290"/>
        <v>0</v>
      </c>
    </row>
    <row r="9226" spans="1:10">
      <c r="A9226" t="s">
        <v>53</v>
      </c>
      <c r="B9226" s="57">
        <v>37016</v>
      </c>
      <c r="C9226">
        <v>2001</v>
      </c>
      <c r="D9226">
        <v>710</v>
      </c>
      <c r="F9226">
        <v>0.55000000000000004</v>
      </c>
      <c r="G9226">
        <v>517</v>
      </c>
      <c r="H9226" t="s">
        <v>54</v>
      </c>
      <c r="I9226">
        <f t="shared" si="289"/>
        <v>5</v>
      </c>
      <c r="J9226">
        <f t="shared" si="290"/>
        <v>0</v>
      </c>
    </row>
    <row r="9227" spans="1:10">
      <c r="A9227" t="s">
        <v>53</v>
      </c>
      <c r="B9227" s="57">
        <v>37016</v>
      </c>
      <c r="C9227">
        <v>2001</v>
      </c>
      <c r="D9227">
        <v>710</v>
      </c>
      <c r="F9227">
        <v>0.04</v>
      </c>
      <c r="G9227">
        <v>518</v>
      </c>
      <c r="H9227" t="s">
        <v>54</v>
      </c>
      <c r="I9227">
        <f t="shared" si="289"/>
        <v>5</v>
      </c>
      <c r="J9227">
        <f t="shared" si="290"/>
        <v>0</v>
      </c>
    </row>
    <row r="9228" spans="1:10">
      <c r="A9228" t="s">
        <v>53</v>
      </c>
      <c r="B9228" s="57">
        <v>37016</v>
      </c>
      <c r="C9228">
        <v>2001</v>
      </c>
      <c r="D9228">
        <v>710</v>
      </c>
      <c r="F9228">
        <v>3.43</v>
      </c>
      <c r="G9228">
        <v>519</v>
      </c>
      <c r="H9228" t="s">
        <v>54</v>
      </c>
      <c r="I9228">
        <f t="shared" si="289"/>
        <v>5</v>
      </c>
      <c r="J9228">
        <f t="shared" si="290"/>
        <v>0</v>
      </c>
    </row>
    <row r="9229" spans="1:10">
      <c r="A9229" t="s">
        <v>53</v>
      </c>
      <c r="B9229" s="57">
        <v>37016</v>
      </c>
      <c r="C9229">
        <v>2001</v>
      </c>
      <c r="D9229">
        <v>710</v>
      </c>
      <c r="F9229">
        <v>1.07</v>
      </c>
      <c r="G9229">
        <v>521</v>
      </c>
      <c r="H9229" t="s">
        <v>54</v>
      </c>
      <c r="I9229">
        <f t="shared" si="289"/>
        <v>5</v>
      </c>
      <c r="J9229">
        <f t="shared" si="290"/>
        <v>0</v>
      </c>
    </row>
    <row r="9230" spans="1:10">
      <c r="A9230" t="s">
        <v>53</v>
      </c>
      <c r="B9230" s="57">
        <v>37016</v>
      </c>
      <c r="C9230">
        <v>2001</v>
      </c>
      <c r="D9230">
        <v>710</v>
      </c>
      <c r="F9230">
        <v>0.48</v>
      </c>
      <c r="G9230">
        <v>523</v>
      </c>
      <c r="H9230" t="s">
        <v>54</v>
      </c>
      <c r="I9230">
        <f t="shared" si="289"/>
        <v>5</v>
      </c>
      <c r="J9230">
        <f t="shared" si="290"/>
        <v>0</v>
      </c>
    </row>
    <row r="9231" spans="1:10">
      <c r="A9231" t="s">
        <v>53</v>
      </c>
      <c r="B9231" s="57">
        <v>37016</v>
      </c>
      <c r="C9231">
        <v>2001</v>
      </c>
      <c r="D9231">
        <v>710</v>
      </c>
      <c r="F9231">
        <v>0.12</v>
      </c>
      <c r="G9231">
        <v>542</v>
      </c>
      <c r="H9231" t="s">
        <v>54</v>
      </c>
      <c r="I9231">
        <f t="shared" si="289"/>
        <v>5</v>
      </c>
      <c r="J9231">
        <f t="shared" si="290"/>
        <v>0</v>
      </c>
    </row>
    <row r="9232" spans="1:10">
      <c r="A9232" t="s">
        <v>53</v>
      </c>
      <c r="B9232" s="57">
        <v>37016</v>
      </c>
      <c r="C9232">
        <v>2001</v>
      </c>
      <c r="D9232">
        <v>710</v>
      </c>
      <c r="F9232">
        <v>5.2</v>
      </c>
      <c r="G9232">
        <v>610</v>
      </c>
      <c r="H9232" t="s">
        <v>18</v>
      </c>
      <c r="I9232">
        <f t="shared" si="289"/>
        <v>5</v>
      </c>
      <c r="J9232">
        <f t="shared" si="290"/>
        <v>0</v>
      </c>
    </row>
    <row r="9233" spans="1:10">
      <c r="A9233" t="s">
        <v>53</v>
      </c>
      <c r="B9233" s="57">
        <v>37016</v>
      </c>
      <c r="C9233">
        <v>2001</v>
      </c>
      <c r="D9233">
        <v>710</v>
      </c>
      <c r="F9233">
        <v>35.03</v>
      </c>
      <c r="G9233">
        <v>620</v>
      </c>
      <c r="H9233" t="s">
        <v>18</v>
      </c>
      <c r="I9233">
        <f t="shared" si="289"/>
        <v>5</v>
      </c>
      <c r="J9233">
        <f t="shared" si="290"/>
        <v>0</v>
      </c>
    </row>
    <row r="9234" spans="1:10">
      <c r="A9234" t="s">
        <v>53</v>
      </c>
      <c r="B9234" s="57">
        <v>37016</v>
      </c>
      <c r="C9234">
        <v>2001</v>
      </c>
      <c r="D9234">
        <v>710</v>
      </c>
      <c r="F9234">
        <v>12.54</v>
      </c>
      <c r="G9234">
        <v>630</v>
      </c>
      <c r="H9234" t="s">
        <v>18</v>
      </c>
      <c r="I9234">
        <f t="shared" si="289"/>
        <v>5</v>
      </c>
      <c r="J9234">
        <f t="shared" si="290"/>
        <v>0</v>
      </c>
    </row>
    <row r="9235" spans="1:10">
      <c r="A9235" t="s">
        <v>53</v>
      </c>
      <c r="B9235" s="57">
        <v>37016</v>
      </c>
      <c r="C9235">
        <v>2001</v>
      </c>
      <c r="D9235">
        <v>710</v>
      </c>
      <c r="F9235">
        <v>1.1000000000000001</v>
      </c>
      <c r="G9235">
        <v>640</v>
      </c>
      <c r="H9235" t="s">
        <v>18</v>
      </c>
      <c r="I9235">
        <f t="shared" si="289"/>
        <v>5</v>
      </c>
      <c r="J9235">
        <f t="shared" si="290"/>
        <v>0</v>
      </c>
    </row>
    <row r="9236" spans="1:10">
      <c r="A9236" t="s">
        <v>53</v>
      </c>
      <c r="B9236" s="57">
        <v>37016</v>
      </c>
      <c r="C9236">
        <v>2001</v>
      </c>
      <c r="D9236">
        <v>710</v>
      </c>
      <c r="F9236">
        <v>0.36</v>
      </c>
      <c r="G9236">
        <v>649</v>
      </c>
      <c r="H9236" t="s">
        <v>55</v>
      </c>
      <c r="I9236">
        <f t="shared" si="289"/>
        <v>5</v>
      </c>
      <c r="J9236">
        <f t="shared" si="290"/>
        <v>0</v>
      </c>
    </row>
    <row r="9237" spans="1:10">
      <c r="A9237" t="s">
        <v>53</v>
      </c>
      <c r="B9237" s="57">
        <v>37016</v>
      </c>
      <c r="C9237">
        <v>2001</v>
      </c>
      <c r="D9237">
        <v>710</v>
      </c>
      <c r="F9237">
        <v>1.3</v>
      </c>
      <c r="G9237">
        <v>650</v>
      </c>
      <c r="H9237" t="s">
        <v>18</v>
      </c>
      <c r="I9237">
        <f t="shared" si="289"/>
        <v>5</v>
      </c>
      <c r="J9237">
        <f t="shared" si="290"/>
        <v>0</v>
      </c>
    </row>
    <row r="9238" spans="1:10">
      <c r="A9238" t="s">
        <v>53</v>
      </c>
      <c r="B9238" s="57">
        <v>37016</v>
      </c>
      <c r="C9238">
        <v>2001</v>
      </c>
      <c r="D9238">
        <v>710</v>
      </c>
      <c r="F9238">
        <v>0.08</v>
      </c>
      <c r="G9238">
        <v>659</v>
      </c>
      <c r="H9238" t="s">
        <v>55</v>
      </c>
      <c r="I9238">
        <f t="shared" si="289"/>
        <v>5</v>
      </c>
      <c r="J9238">
        <f t="shared" si="290"/>
        <v>0</v>
      </c>
    </row>
    <row r="9239" spans="1:10">
      <c r="A9239" t="s">
        <v>53</v>
      </c>
      <c r="B9239" s="57">
        <v>37023</v>
      </c>
      <c r="C9239">
        <v>2001</v>
      </c>
      <c r="D9239">
        <v>710</v>
      </c>
      <c r="E9239">
        <v>4509</v>
      </c>
      <c r="F9239">
        <v>16.86</v>
      </c>
      <c r="G9239">
        <v>610</v>
      </c>
      <c r="H9239" t="s">
        <v>18</v>
      </c>
      <c r="I9239">
        <f t="shared" si="289"/>
        <v>5</v>
      </c>
      <c r="J9239">
        <f t="shared" si="290"/>
        <v>0</v>
      </c>
    </row>
    <row r="9240" spans="1:10">
      <c r="A9240" t="s">
        <v>53</v>
      </c>
      <c r="B9240" s="57">
        <v>37023</v>
      </c>
      <c r="C9240">
        <v>2001</v>
      </c>
      <c r="D9240">
        <v>710</v>
      </c>
      <c r="E9240">
        <v>4509</v>
      </c>
      <c r="F9240">
        <v>11.93</v>
      </c>
      <c r="G9240">
        <v>620</v>
      </c>
      <c r="H9240" t="s">
        <v>18</v>
      </c>
      <c r="I9240">
        <f t="shared" si="289"/>
        <v>5</v>
      </c>
      <c r="J9240">
        <f t="shared" si="290"/>
        <v>0</v>
      </c>
    </row>
    <row r="9241" spans="1:10">
      <c r="A9241" t="s">
        <v>53</v>
      </c>
      <c r="B9241" s="57">
        <v>37023</v>
      </c>
      <c r="C9241">
        <v>2001</v>
      </c>
      <c r="D9241">
        <v>710</v>
      </c>
      <c r="E9241">
        <v>4509</v>
      </c>
      <c r="F9241">
        <v>2.59</v>
      </c>
      <c r="G9241">
        <v>630</v>
      </c>
      <c r="H9241" t="s">
        <v>18</v>
      </c>
      <c r="I9241">
        <f t="shared" si="289"/>
        <v>5</v>
      </c>
      <c r="J9241">
        <f t="shared" si="290"/>
        <v>0</v>
      </c>
    </row>
    <row r="9242" spans="1:10">
      <c r="A9242" t="s">
        <v>53</v>
      </c>
      <c r="B9242" s="57">
        <v>37023</v>
      </c>
      <c r="C9242">
        <v>2001</v>
      </c>
      <c r="D9242">
        <v>710</v>
      </c>
      <c r="E9242">
        <v>4564</v>
      </c>
      <c r="F9242">
        <v>2.33</v>
      </c>
      <c r="G9242">
        <v>517</v>
      </c>
      <c r="H9242" t="s">
        <v>54</v>
      </c>
      <c r="I9242">
        <f t="shared" si="289"/>
        <v>5</v>
      </c>
      <c r="J9242">
        <f t="shared" si="290"/>
        <v>0</v>
      </c>
    </row>
    <row r="9243" spans="1:10">
      <c r="A9243" t="s">
        <v>53</v>
      </c>
      <c r="B9243" s="57">
        <v>37023</v>
      </c>
      <c r="C9243">
        <v>2001</v>
      </c>
      <c r="D9243">
        <v>710</v>
      </c>
      <c r="E9243">
        <v>4564</v>
      </c>
      <c r="F9243">
        <v>1.51</v>
      </c>
      <c r="G9243">
        <v>519</v>
      </c>
      <c r="H9243" t="s">
        <v>54</v>
      </c>
      <c r="I9243">
        <f t="shared" si="289"/>
        <v>5</v>
      </c>
      <c r="J9243">
        <f t="shared" si="290"/>
        <v>0</v>
      </c>
    </row>
    <row r="9244" spans="1:10">
      <c r="A9244" t="s">
        <v>53</v>
      </c>
      <c r="B9244" s="57">
        <v>37023</v>
      </c>
      <c r="C9244">
        <v>2001</v>
      </c>
      <c r="D9244">
        <v>710</v>
      </c>
      <c r="E9244">
        <v>4564</v>
      </c>
      <c r="F9244">
        <v>4.58</v>
      </c>
      <c r="G9244">
        <v>521</v>
      </c>
      <c r="H9244" t="s">
        <v>54</v>
      </c>
      <c r="I9244">
        <f t="shared" si="289"/>
        <v>5</v>
      </c>
      <c r="J9244">
        <f t="shared" si="290"/>
        <v>0</v>
      </c>
    </row>
    <row r="9245" spans="1:10">
      <c r="A9245" t="s">
        <v>53</v>
      </c>
      <c r="B9245" s="57">
        <v>37023</v>
      </c>
      <c r="C9245">
        <v>2001</v>
      </c>
      <c r="D9245">
        <v>710</v>
      </c>
      <c r="E9245">
        <v>4564</v>
      </c>
      <c r="F9245">
        <v>0.94</v>
      </c>
      <c r="G9245">
        <v>523</v>
      </c>
      <c r="H9245" t="s">
        <v>54</v>
      </c>
      <c r="I9245">
        <f t="shared" si="289"/>
        <v>5</v>
      </c>
      <c r="J9245">
        <f t="shared" si="290"/>
        <v>0</v>
      </c>
    </row>
    <row r="9246" spans="1:10">
      <c r="A9246" t="s">
        <v>53</v>
      </c>
      <c r="B9246" s="57">
        <v>37023</v>
      </c>
      <c r="C9246">
        <v>2001</v>
      </c>
      <c r="D9246">
        <v>710</v>
      </c>
      <c r="E9246">
        <v>4564</v>
      </c>
      <c r="F9246">
        <v>2.0099999999999998</v>
      </c>
      <c r="G9246">
        <v>541</v>
      </c>
      <c r="H9246" t="s">
        <v>54</v>
      </c>
      <c r="I9246">
        <f t="shared" si="289"/>
        <v>5</v>
      </c>
      <c r="J9246">
        <f t="shared" si="290"/>
        <v>0</v>
      </c>
    </row>
    <row r="9247" spans="1:10">
      <c r="A9247" t="s">
        <v>53</v>
      </c>
      <c r="B9247" s="57">
        <v>37023</v>
      </c>
      <c r="C9247">
        <v>2001</v>
      </c>
      <c r="D9247">
        <v>710</v>
      </c>
      <c r="E9247">
        <v>4564</v>
      </c>
      <c r="F9247">
        <v>4.9000000000000004</v>
      </c>
      <c r="G9247">
        <v>542</v>
      </c>
      <c r="H9247" t="s">
        <v>54</v>
      </c>
      <c r="I9247">
        <f t="shared" si="289"/>
        <v>5</v>
      </c>
      <c r="J9247">
        <f t="shared" si="290"/>
        <v>0</v>
      </c>
    </row>
    <row r="9248" spans="1:10">
      <c r="A9248" t="s">
        <v>53</v>
      </c>
      <c r="B9248" s="57">
        <v>37023</v>
      </c>
      <c r="C9248">
        <v>2001</v>
      </c>
      <c r="D9248">
        <v>710</v>
      </c>
      <c r="E9248">
        <v>5920</v>
      </c>
      <c r="F9248">
        <v>25.6</v>
      </c>
      <c r="G9248">
        <v>610</v>
      </c>
      <c r="H9248" t="s">
        <v>18</v>
      </c>
      <c r="I9248">
        <f t="shared" si="289"/>
        <v>5</v>
      </c>
      <c r="J9248">
        <f t="shared" si="290"/>
        <v>0</v>
      </c>
    </row>
    <row r="9249" spans="1:10">
      <c r="A9249" t="s">
        <v>53</v>
      </c>
      <c r="B9249" s="57">
        <v>37023</v>
      </c>
      <c r="C9249">
        <v>2001</v>
      </c>
      <c r="D9249">
        <v>710</v>
      </c>
      <c r="E9249">
        <v>5920</v>
      </c>
      <c r="F9249">
        <v>13.07</v>
      </c>
      <c r="G9249">
        <v>620</v>
      </c>
      <c r="H9249" t="s">
        <v>18</v>
      </c>
      <c r="I9249">
        <f t="shared" si="289"/>
        <v>5</v>
      </c>
      <c r="J9249">
        <f t="shared" si="290"/>
        <v>0</v>
      </c>
    </row>
    <row r="9250" spans="1:10">
      <c r="A9250" t="s">
        <v>53</v>
      </c>
      <c r="B9250" s="57">
        <v>37023</v>
      </c>
      <c r="C9250">
        <v>2001</v>
      </c>
      <c r="D9250">
        <v>710</v>
      </c>
      <c r="E9250">
        <v>5920</v>
      </c>
      <c r="F9250">
        <v>336.42</v>
      </c>
      <c r="G9250">
        <v>630</v>
      </c>
      <c r="H9250" t="s">
        <v>18</v>
      </c>
      <c r="I9250">
        <f t="shared" si="289"/>
        <v>5</v>
      </c>
      <c r="J9250">
        <f t="shared" si="290"/>
        <v>0</v>
      </c>
    </row>
    <row r="9251" spans="1:10">
      <c r="A9251" t="s">
        <v>53</v>
      </c>
      <c r="B9251" s="57">
        <v>37023</v>
      </c>
      <c r="C9251">
        <v>2001</v>
      </c>
      <c r="D9251">
        <v>710</v>
      </c>
      <c r="E9251">
        <v>5920</v>
      </c>
      <c r="F9251">
        <v>58.21</v>
      </c>
      <c r="G9251">
        <v>640</v>
      </c>
      <c r="H9251" t="s">
        <v>18</v>
      </c>
      <c r="I9251">
        <f t="shared" si="289"/>
        <v>5</v>
      </c>
      <c r="J9251">
        <f t="shared" si="290"/>
        <v>0</v>
      </c>
    </row>
    <row r="9252" spans="1:10">
      <c r="A9252" t="s">
        <v>53</v>
      </c>
      <c r="B9252" s="57">
        <v>37023</v>
      </c>
      <c r="C9252">
        <v>2001</v>
      </c>
      <c r="D9252">
        <v>710</v>
      </c>
      <c r="E9252">
        <v>5920</v>
      </c>
      <c r="F9252">
        <v>68.86</v>
      </c>
      <c r="G9252">
        <v>650</v>
      </c>
      <c r="H9252" t="s">
        <v>18</v>
      </c>
      <c r="I9252">
        <f t="shared" si="289"/>
        <v>5</v>
      </c>
      <c r="J9252">
        <f t="shared" si="290"/>
        <v>0</v>
      </c>
    </row>
    <row r="9253" spans="1:10">
      <c r="A9253" t="s">
        <v>53</v>
      </c>
      <c r="B9253" s="57">
        <v>37023</v>
      </c>
      <c r="C9253">
        <v>2001</v>
      </c>
      <c r="D9253">
        <v>710</v>
      </c>
      <c r="E9253">
        <v>6643</v>
      </c>
      <c r="F9253">
        <v>1.1399999999999999</v>
      </c>
      <c r="G9253">
        <v>517</v>
      </c>
      <c r="H9253" t="s">
        <v>54</v>
      </c>
      <c r="I9253">
        <f t="shared" si="289"/>
        <v>5</v>
      </c>
      <c r="J9253">
        <f t="shared" si="290"/>
        <v>0</v>
      </c>
    </row>
    <row r="9254" spans="1:10">
      <c r="A9254" t="s">
        <v>53</v>
      </c>
      <c r="B9254" s="57">
        <v>37023</v>
      </c>
      <c r="C9254">
        <v>2001</v>
      </c>
      <c r="D9254">
        <v>710</v>
      </c>
      <c r="E9254">
        <v>6643</v>
      </c>
      <c r="F9254">
        <v>6.74</v>
      </c>
      <c r="G9254">
        <v>518</v>
      </c>
      <c r="H9254" t="s">
        <v>54</v>
      </c>
      <c r="I9254">
        <f t="shared" ref="I9254:I9317" si="291">MONTH(B9254)</f>
        <v>5</v>
      </c>
      <c r="J9254">
        <f t="shared" si="290"/>
        <v>0</v>
      </c>
    </row>
    <row r="9255" spans="1:10">
      <c r="A9255" t="s">
        <v>53</v>
      </c>
      <c r="B9255" s="57">
        <v>37023</v>
      </c>
      <c r="C9255">
        <v>2001</v>
      </c>
      <c r="D9255">
        <v>710</v>
      </c>
      <c r="E9255">
        <v>6643</v>
      </c>
      <c r="F9255">
        <v>0.82</v>
      </c>
      <c r="G9255">
        <v>519</v>
      </c>
      <c r="H9255" t="s">
        <v>54</v>
      </c>
      <c r="I9255">
        <f t="shared" si="291"/>
        <v>5</v>
      </c>
      <c r="J9255">
        <f t="shared" si="290"/>
        <v>0</v>
      </c>
    </row>
    <row r="9256" spans="1:10">
      <c r="A9256" t="s">
        <v>53</v>
      </c>
      <c r="B9256" s="57">
        <v>37023</v>
      </c>
      <c r="C9256">
        <v>2001</v>
      </c>
      <c r="D9256">
        <v>710</v>
      </c>
      <c r="E9256">
        <v>6643</v>
      </c>
      <c r="F9256">
        <v>8.18</v>
      </c>
      <c r="G9256">
        <v>541</v>
      </c>
      <c r="H9256" t="s">
        <v>54</v>
      </c>
      <c r="I9256">
        <f t="shared" si="291"/>
        <v>5</v>
      </c>
      <c r="J9256">
        <f t="shared" si="290"/>
        <v>0</v>
      </c>
    </row>
    <row r="9257" spans="1:10">
      <c r="A9257" t="s">
        <v>53</v>
      </c>
      <c r="B9257" s="57">
        <v>37023</v>
      </c>
      <c r="C9257">
        <v>2001</v>
      </c>
      <c r="D9257">
        <v>710</v>
      </c>
      <c r="E9257">
        <v>6643</v>
      </c>
      <c r="F9257">
        <v>5.52</v>
      </c>
      <c r="G9257">
        <v>542</v>
      </c>
      <c r="H9257" t="s">
        <v>54</v>
      </c>
      <c r="I9257">
        <f t="shared" si="291"/>
        <v>5</v>
      </c>
      <c r="J9257">
        <f t="shared" si="290"/>
        <v>0</v>
      </c>
    </row>
    <row r="9258" spans="1:10">
      <c r="A9258" t="s">
        <v>53</v>
      </c>
      <c r="B9258" s="57">
        <v>37023</v>
      </c>
      <c r="C9258">
        <v>2001</v>
      </c>
      <c r="D9258">
        <v>710</v>
      </c>
      <c r="F9258">
        <v>0</v>
      </c>
      <c r="G9258">
        <v>509</v>
      </c>
      <c r="H9258" t="s">
        <v>54</v>
      </c>
      <c r="I9258">
        <f t="shared" si="291"/>
        <v>5</v>
      </c>
      <c r="J9258">
        <f t="shared" si="290"/>
        <v>0</v>
      </c>
    </row>
    <row r="9259" spans="1:10">
      <c r="A9259" t="s">
        <v>53</v>
      </c>
      <c r="B9259" s="57">
        <v>37023</v>
      </c>
      <c r="C9259">
        <v>2001</v>
      </c>
      <c r="D9259">
        <v>710</v>
      </c>
      <c r="F9259">
        <v>0.8</v>
      </c>
      <c r="G9259">
        <v>517</v>
      </c>
      <c r="H9259" t="s">
        <v>54</v>
      </c>
      <c r="I9259">
        <f t="shared" si="291"/>
        <v>5</v>
      </c>
      <c r="J9259">
        <f t="shared" si="290"/>
        <v>0</v>
      </c>
    </row>
    <row r="9260" spans="1:10">
      <c r="A9260" t="s">
        <v>53</v>
      </c>
      <c r="B9260" s="57">
        <v>37023</v>
      </c>
      <c r="C9260">
        <v>2001</v>
      </c>
      <c r="D9260">
        <v>710</v>
      </c>
      <c r="F9260">
        <v>0.33</v>
      </c>
      <c r="G9260">
        <v>518</v>
      </c>
      <c r="H9260" t="s">
        <v>54</v>
      </c>
      <c r="I9260">
        <f t="shared" si="291"/>
        <v>5</v>
      </c>
      <c r="J9260">
        <f t="shared" si="290"/>
        <v>0</v>
      </c>
    </row>
    <row r="9261" spans="1:10">
      <c r="A9261" t="s">
        <v>53</v>
      </c>
      <c r="B9261" s="57">
        <v>37023</v>
      </c>
      <c r="C9261">
        <v>2001</v>
      </c>
      <c r="D9261">
        <v>710</v>
      </c>
      <c r="F9261">
        <v>7.15</v>
      </c>
      <c r="G9261">
        <v>519</v>
      </c>
      <c r="H9261" t="s">
        <v>54</v>
      </c>
      <c r="I9261">
        <f t="shared" si="291"/>
        <v>5</v>
      </c>
      <c r="J9261">
        <f t="shared" si="290"/>
        <v>0</v>
      </c>
    </row>
    <row r="9262" spans="1:10">
      <c r="A9262" t="s">
        <v>53</v>
      </c>
      <c r="B9262" s="57">
        <v>37023</v>
      </c>
      <c r="C9262">
        <v>2001</v>
      </c>
      <c r="D9262">
        <v>710</v>
      </c>
      <c r="F9262">
        <v>3.19</v>
      </c>
      <c r="G9262">
        <v>521</v>
      </c>
      <c r="H9262" t="s">
        <v>54</v>
      </c>
      <c r="I9262">
        <f t="shared" si="291"/>
        <v>5</v>
      </c>
      <c r="J9262">
        <f t="shared" si="290"/>
        <v>0</v>
      </c>
    </row>
    <row r="9263" spans="1:10">
      <c r="A9263" t="s">
        <v>53</v>
      </c>
      <c r="B9263" s="57">
        <v>37023</v>
      </c>
      <c r="C9263">
        <v>2001</v>
      </c>
      <c r="D9263">
        <v>710</v>
      </c>
      <c r="F9263">
        <v>0.11</v>
      </c>
      <c r="G9263">
        <v>523</v>
      </c>
      <c r="H9263" t="s">
        <v>54</v>
      </c>
      <c r="I9263">
        <f t="shared" si="291"/>
        <v>5</v>
      </c>
      <c r="J9263">
        <f t="shared" si="290"/>
        <v>0</v>
      </c>
    </row>
    <row r="9264" spans="1:10">
      <c r="A9264" t="s">
        <v>53</v>
      </c>
      <c r="B9264" s="57">
        <v>37023</v>
      </c>
      <c r="C9264">
        <v>2001</v>
      </c>
      <c r="D9264">
        <v>710</v>
      </c>
      <c r="F9264">
        <v>0.25</v>
      </c>
      <c r="G9264">
        <v>542</v>
      </c>
      <c r="H9264" t="s">
        <v>54</v>
      </c>
      <c r="I9264">
        <f t="shared" si="291"/>
        <v>5</v>
      </c>
      <c r="J9264">
        <f t="shared" si="290"/>
        <v>0</v>
      </c>
    </row>
    <row r="9265" spans="1:10">
      <c r="A9265" t="s">
        <v>53</v>
      </c>
      <c r="B9265" s="57">
        <v>37023</v>
      </c>
      <c r="C9265">
        <v>2001</v>
      </c>
      <c r="D9265">
        <v>710</v>
      </c>
      <c r="F9265">
        <v>0.9</v>
      </c>
      <c r="G9265">
        <v>610</v>
      </c>
      <c r="H9265" t="s">
        <v>18</v>
      </c>
      <c r="I9265">
        <f t="shared" si="291"/>
        <v>5</v>
      </c>
      <c r="J9265">
        <f t="shared" si="290"/>
        <v>0</v>
      </c>
    </row>
    <row r="9266" spans="1:10">
      <c r="A9266" t="s">
        <v>53</v>
      </c>
      <c r="B9266" s="57">
        <v>37023</v>
      </c>
      <c r="C9266">
        <v>2001</v>
      </c>
      <c r="D9266">
        <v>710</v>
      </c>
      <c r="F9266">
        <v>57.26</v>
      </c>
      <c r="G9266">
        <v>620</v>
      </c>
      <c r="H9266" t="s">
        <v>18</v>
      </c>
      <c r="I9266">
        <f t="shared" si="291"/>
        <v>5</v>
      </c>
      <c r="J9266">
        <f t="shared" si="290"/>
        <v>0</v>
      </c>
    </row>
    <row r="9267" spans="1:10">
      <c r="A9267" t="s">
        <v>53</v>
      </c>
      <c r="B9267" s="57">
        <v>37023</v>
      </c>
      <c r="C9267">
        <v>2001</v>
      </c>
      <c r="D9267">
        <v>710</v>
      </c>
      <c r="F9267">
        <v>15.96</v>
      </c>
      <c r="G9267">
        <v>630</v>
      </c>
      <c r="H9267" t="s">
        <v>18</v>
      </c>
      <c r="I9267">
        <f t="shared" si="291"/>
        <v>5</v>
      </c>
      <c r="J9267">
        <f t="shared" si="290"/>
        <v>0</v>
      </c>
    </row>
    <row r="9268" spans="1:10">
      <c r="A9268" t="s">
        <v>53</v>
      </c>
      <c r="B9268" s="57">
        <v>37023</v>
      </c>
      <c r="C9268">
        <v>2001</v>
      </c>
      <c r="D9268">
        <v>710</v>
      </c>
      <c r="F9268">
        <v>0.3</v>
      </c>
      <c r="G9268">
        <v>640</v>
      </c>
      <c r="H9268" t="s">
        <v>18</v>
      </c>
      <c r="I9268">
        <f t="shared" si="291"/>
        <v>5</v>
      </c>
      <c r="J9268">
        <f t="shared" si="290"/>
        <v>0</v>
      </c>
    </row>
    <row r="9269" spans="1:10">
      <c r="A9269" t="s">
        <v>53</v>
      </c>
      <c r="B9269" s="57">
        <v>37023</v>
      </c>
      <c r="C9269">
        <v>2001</v>
      </c>
      <c r="D9269">
        <v>710</v>
      </c>
      <c r="F9269">
        <v>0</v>
      </c>
      <c r="G9269">
        <v>649</v>
      </c>
      <c r="H9269" t="s">
        <v>55</v>
      </c>
      <c r="I9269">
        <f t="shared" si="291"/>
        <v>5</v>
      </c>
      <c r="J9269">
        <f t="shared" si="290"/>
        <v>0</v>
      </c>
    </row>
    <row r="9270" spans="1:10">
      <c r="A9270" t="s">
        <v>53</v>
      </c>
      <c r="B9270" s="57">
        <v>37023</v>
      </c>
      <c r="C9270">
        <v>2001</v>
      </c>
      <c r="D9270">
        <v>710</v>
      </c>
      <c r="F9270">
        <v>1.8</v>
      </c>
      <c r="G9270">
        <v>650</v>
      </c>
      <c r="H9270" t="s">
        <v>18</v>
      </c>
      <c r="I9270">
        <f t="shared" si="291"/>
        <v>5</v>
      </c>
      <c r="J9270">
        <f t="shared" si="290"/>
        <v>0</v>
      </c>
    </row>
    <row r="9271" spans="1:10">
      <c r="A9271" t="s">
        <v>53</v>
      </c>
      <c r="B9271" s="57">
        <v>37023</v>
      </c>
      <c r="C9271">
        <v>2001</v>
      </c>
      <c r="D9271">
        <v>710</v>
      </c>
      <c r="F9271">
        <v>0</v>
      </c>
      <c r="G9271">
        <v>659</v>
      </c>
      <c r="H9271" t="s">
        <v>55</v>
      </c>
      <c r="I9271">
        <f t="shared" si="291"/>
        <v>5</v>
      </c>
      <c r="J9271">
        <f t="shared" si="290"/>
        <v>0</v>
      </c>
    </row>
    <row r="9272" spans="1:10">
      <c r="A9272" t="s">
        <v>53</v>
      </c>
      <c r="B9272" s="57">
        <v>37030</v>
      </c>
      <c r="C9272">
        <v>2001</v>
      </c>
      <c r="D9272">
        <v>710</v>
      </c>
      <c r="E9272">
        <v>4509</v>
      </c>
      <c r="F9272">
        <v>27.74</v>
      </c>
      <c r="G9272">
        <v>610</v>
      </c>
      <c r="H9272" t="s">
        <v>18</v>
      </c>
      <c r="I9272">
        <f t="shared" si="291"/>
        <v>5</v>
      </c>
      <c r="J9272">
        <f t="shared" si="290"/>
        <v>0</v>
      </c>
    </row>
    <row r="9273" spans="1:10">
      <c r="A9273" t="s">
        <v>53</v>
      </c>
      <c r="B9273" s="57">
        <v>37030</v>
      </c>
      <c r="C9273">
        <v>2001</v>
      </c>
      <c r="D9273">
        <v>710</v>
      </c>
      <c r="E9273">
        <v>4509</v>
      </c>
      <c r="F9273">
        <v>32.22</v>
      </c>
      <c r="G9273">
        <v>620</v>
      </c>
      <c r="H9273" t="s">
        <v>18</v>
      </c>
      <c r="I9273">
        <f t="shared" si="291"/>
        <v>5</v>
      </c>
      <c r="J9273">
        <f t="shared" si="290"/>
        <v>0</v>
      </c>
    </row>
    <row r="9274" spans="1:10">
      <c r="A9274" t="s">
        <v>53</v>
      </c>
      <c r="B9274" s="57">
        <v>37030</v>
      </c>
      <c r="C9274">
        <v>2001</v>
      </c>
      <c r="D9274">
        <v>710</v>
      </c>
      <c r="E9274">
        <v>4509</v>
      </c>
      <c r="F9274">
        <v>6.67</v>
      </c>
      <c r="G9274">
        <v>630</v>
      </c>
      <c r="H9274" t="s">
        <v>18</v>
      </c>
      <c r="I9274">
        <f t="shared" si="291"/>
        <v>5</v>
      </c>
      <c r="J9274">
        <f t="shared" si="290"/>
        <v>0</v>
      </c>
    </row>
    <row r="9275" spans="1:10">
      <c r="A9275" t="s">
        <v>53</v>
      </c>
      <c r="B9275" s="57">
        <v>37030</v>
      </c>
      <c r="C9275">
        <v>2001</v>
      </c>
      <c r="D9275">
        <v>710</v>
      </c>
      <c r="E9275">
        <v>4564</v>
      </c>
      <c r="F9275">
        <v>0.55000000000000004</v>
      </c>
      <c r="G9275">
        <v>517</v>
      </c>
      <c r="H9275" t="s">
        <v>54</v>
      </c>
      <c r="I9275">
        <f t="shared" si="291"/>
        <v>5</v>
      </c>
      <c r="J9275">
        <f t="shared" si="290"/>
        <v>0</v>
      </c>
    </row>
    <row r="9276" spans="1:10">
      <c r="A9276" t="s">
        <v>53</v>
      </c>
      <c r="B9276" s="57">
        <v>37030</v>
      </c>
      <c r="C9276">
        <v>2001</v>
      </c>
      <c r="D9276">
        <v>710</v>
      </c>
      <c r="E9276">
        <v>4564</v>
      </c>
      <c r="F9276">
        <v>9.74</v>
      </c>
      <c r="G9276">
        <v>518</v>
      </c>
      <c r="H9276" t="s">
        <v>54</v>
      </c>
      <c r="I9276">
        <f t="shared" si="291"/>
        <v>5</v>
      </c>
      <c r="J9276">
        <f t="shared" si="290"/>
        <v>0</v>
      </c>
    </row>
    <row r="9277" spans="1:10">
      <c r="A9277" t="s">
        <v>53</v>
      </c>
      <c r="B9277" s="57">
        <v>37030</v>
      </c>
      <c r="C9277">
        <v>2001</v>
      </c>
      <c r="D9277">
        <v>710</v>
      </c>
      <c r="E9277">
        <v>4564</v>
      </c>
      <c r="F9277">
        <v>0.53</v>
      </c>
      <c r="G9277">
        <v>521</v>
      </c>
      <c r="H9277" t="s">
        <v>54</v>
      </c>
      <c r="I9277">
        <f t="shared" si="291"/>
        <v>5</v>
      </c>
      <c r="J9277">
        <f t="shared" si="290"/>
        <v>0</v>
      </c>
    </row>
    <row r="9278" spans="1:10">
      <c r="A9278" t="s">
        <v>53</v>
      </c>
      <c r="B9278" s="57">
        <v>37030</v>
      </c>
      <c r="C9278">
        <v>2001</v>
      </c>
      <c r="D9278">
        <v>710</v>
      </c>
      <c r="E9278">
        <v>4564</v>
      </c>
      <c r="F9278">
        <v>6.06</v>
      </c>
      <c r="G9278">
        <v>541</v>
      </c>
      <c r="H9278" t="s">
        <v>54</v>
      </c>
      <c r="I9278">
        <f t="shared" si="291"/>
        <v>5</v>
      </c>
      <c r="J9278">
        <f t="shared" si="290"/>
        <v>0</v>
      </c>
    </row>
    <row r="9279" spans="1:10">
      <c r="A9279" t="s">
        <v>53</v>
      </c>
      <c r="B9279" s="57">
        <v>37030</v>
      </c>
      <c r="C9279">
        <v>2001</v>
      </c>
      <c r="D9279">
        <v>710</v>
      </c>
      <c r="E9279">
        <v>4564</v>
      </c>
      <c r="F9279">
        <v>1.7</v>
      </c>
      <c r="G9279">
        <v>542</v>
      </c>
      <c r="H9279" t="s">
        <v>54</v>
      </c>
      <c r="I9279">
        <f t="shared" si="291"/>
        <v>5</v>
      </c>
      <c r="J9279">
        <f t="shared" si="290"/>
        <v>0</v>
      </c>
    </row>
    <row r="9280" spans="1:10">
      <c r="A9280" t="s">
        <v>53</v>
      </c>
      <c r="B9280" s="57">
        <v>37030</v>
      </c>
      <c r="C9280">
        <v>2001</v>
      </c>
      <c r="D9280">
        <v>710</v>
      </c>
      <c r="E9280">
        <v>5920</v>
      </c>
      <c r="F9280">
        <v>23.74</v>
      </c>
      <c r="G9280">
        <v>610</v>
      </c>
      <c r="H9280" t="s">
        <v>18</v>
      </c>
      <c r="I9280">
        <f t="shared" si="291"/>
        <v>5</v>
      </c>
      <c r="J9280">
        <f t="shared" si="290"/>
        <v>0</v>
      </c>
    </row>
    <row r="9281" spans="1:10">
      <c r="A9281" t="s">
        <v>53</v>
      </c>
      <c r="B9281" s="57">
        <v>37030</v>
      </c>
      <c r="C9281">
        <v>2001</v>
      </c>
      <c r="D9281">
        <v>710</v>
      </c>
      <c r="E9281">
        <v>5920</v>
      </c>
      <c r="F9281">
        <v>9.2100000000000009</v>
      </c>
      <c r="G9281">
        <v>620</v>
      </c>
      <c r="H9281" t="s">
        <v>18</v>
      </c>
      <c r="I9281">
        <f t="shared" si="291"/>
        <v>5</v>
      </c>
      <c r="J9281">
        <f t="shared" si="290"/>
        <v>0</v>
      </c>
    </row>
    <row r="9282" spans="1:10">
      <c r="A9282" t="s">
        <v>53</v>
      </c>
      <c r="B9282" s="57">
        <v>37030</v>
      </c>
      <c r="C9282">
        <v>2001</v>
      </c>
      <c r="D9282">
        <v>710</v>
      </c>
      <c r="E9282">
        <v>5920</v>
      </c>
      <c r="F9282">
        <v>393.58</v>
      </c>
      <c r="G9282">
        <v>630</v>
      </c>
      <c r="H9282" t="s">
        <v>18</v>
      </c>
      <c r="I9282">
        <f t="shared" si="291"/>
        <v>5</v>
      </c>
      <c r="J9282">
        <f t="shared" si="290"/>
        <v>0</v>
      </c>
    </row>
    <row r="9283" spans="1:10">
      <c r="A9283" t="s">
        <v>53</v>
      </c>
      <c r="B9283" s="57">
        <v>37030</v>
      </c>
      <c r="C9283">
        <v>2001</v>
      </c>
      <c r="D9283">
        <v>710</v>
      </c>
      <c r="E9283">
        <v>5920</v>
      </c>
      <c r="F9283">
        <v>147.29</v>
      </c>
      <c r="G9283">
        <v>640</v>
      </c>
      <c r="H9283" t="s">
        <v>18</v>
      </c>
      <c r="I9283">
        <f t="shared" si="291"/>
        <v>5</v>
      </c>
      <c r="J9283">
        <f t="shared" ref="J9283:J9346" si="292">IF(I9283&lt;7,0,1)</f>
        <v>0</v>
      </c>
    </row>
    <row r="9284" spans="1:10">
      <c r="A9284" t="s">
        <v>53</v>
      </c>
      <c r="B9284" s="57">
        <v>37030</v>
      </c>
      <c r="C9284">
        <v>2001</v>
      </c>
      <c r="D9284">
        <v>710</v>
      </c>
      <c r="E9284">
        <v>5920</v>
      </c>
      <c r="F9284">
        <v>137.05000000000001</v>
      </c>
      <c r="G9284">
        <v>650</v>
      </c>
      <c r="H9284" t="s">
        <v>18</v>
      </c>
      <c r="I9284">
        <f t="shared" si="291"/>
        <v>5</v>
      </c>
      <c r="J9284">
        <f t="shared" si="292"/>
        <v>0</v>
      </c>
    </row>
    <row r="9285" spans="1:10">
      <c r="A9285" t="s">
        <v>53</v>
      </c>
      <c r="B9285" s="57">
        <v>37030</v>
      </c>
      <c r="C9285">
        <v>2001</v>
      </c>
      <c r="D9285">
        <v>710</v>
      </c>
      <c r="E9285">
        <v>6643</v>
      </c>
      <c r="F9285">
        <v>2.37</v>
      </c>
      <c r="G9285">
        <v>518</v>
      </c>
      <c r="H9285" t="s">
        <v>54</v>
      </c>
      <c r="I9285">
        <f t="shared" si="291"/>
        <v>5</v>
      </c>
      <c r="J9285">
        <f t="shared" si="292"/>
        <v>0</v>
      </c>
    </row>
    <row r="9286" spans="1:10">
      <c r="A9286" t="s">
        <v>53</v>
      </c>
      <c r="B9286" s="57">
        <v>37030</v>
      </c>
      <c r="C9286">
        <v>2001</v>
      </c>
      <c r="D9286">
        <v>710</v>
      </c>
      <c r="E9286">
        <v>6643</v>
      </c>
      <c r="F9286">
        <v>1.96</v>
      </c>
      <c r="G9286">
        <v>519</v>
      </c>
      <c r="H9286" t="s">
        <v>54</v>
      </c>
      <c r="I9286">
        <f t="shared" si="291"/>
        <v>5</v>
      </c>
      <c r="J9286">
        <f t="shared" si="292"/>
        <v>0</v>
      </c>
    </row>
    <row r="9287" spans="1:10">
      <c r="A9287" t="s">
        <v>53</v>
      </c>
      <c r="B9287" s="57">
        <v>37030</v>
      </c>
      <c r="C9287">
        <v>2001</v>
      </c>
      <c r="D9287">
        <v>710</v>
      </c>
      <c r="E9287">
        <v>6643</v>
      </c>
      <c r="F9287">
        <v>3.38</v>
      </c>
      <c r="G9287">
        <v>541</v>
      </c>
      <c r="H9287" t="s">
        <v>54</v>
      </c>
      <c r="I9287">
        <f t="shared" si="291"/>
        <v>5</v>
      </c>
      <c r="J9287">
        <f t="shared" si="292"/>
        <v>0</v>
      </c>
    </row>
    <row r="9288" spans="1:10">
      <c r="A9288" t="s">
        <v>53</v>
      </c>
      <c r="B9288" s="57">
        <v>37030</v>
      </c>
      <c r="C9288">
        <v>2001</v>
      </c>
      <c r="D9288">
        <v>710</v>
      </c>
      <c r="F9288">
        <v>1.08</v>
      </c>
      <c r="G9288">
        <v>518</v>
      </c>
      <c r="H9288" t="s">
        <v>54</v>
      </c>
      <c r="I9288">
        <f t="shared" si="291"/>
        <v>5</v>
      </c>
      <c r="J9288">
        <f t="shared" si="292"/>
        <v>0</v>
      </c>
    </row>
    <row r="9289" spans="1:10">
      <c r="A9289" t="s">
        <v>53</v>
      </c>
      <c r="B9289" s="57">
        <v>37030</v>
      </c>
      <c r="C9289">
        <v>2001</v>
      </c>
      <c r="D9289">
        <v>710</v>
      </c>
      <c r="F9289">
        <v>4.24</v>
      </c>
      <c r="G9289">
        <v>519</v>
      </c>
      <c r="H9289" t="s">
        <v>54</v>
      </c>
      <c r="I9289">
        <f t="shared" si="291"/>
        <v>5</v>
      </c>
      <c r="J9289">
        <f t="shared" si="292"/>
        <v>0</v>
      </c>
    </row>
    <row r="9290" spans="1:10">
      <c r="A9290" t="s">
        <v>53</v>
      </c>
      <c r="B9290" s="57">
        <v>37030</v>
      </c>
      <c r="C9290">
        <v>2001</v>
      </c>
      <c r="D9290">
        <v>710</v>
      </c>
      <c r="F9290">
        <v>0.32</v>
      </c>
      <c r="G9290">
        <v>521</v>
      </c>
      <c r="H9290" t="s">
        <v>54</v>
      </c>
      <c r="I9290">
        <f t="shared" si="291"/>
        <v>5</v>
      </c>
      <c r="J9290">
        <f t="shared" si="292"/>
        <v>0</v>
      </c>
    </row>
    <row r="9291" spans="1:10">
      <c r="A9291" t="s">
        <v>53</v>
      </c>
      <c r="B9291" s="57">
        <v>37030</v>
      </c>
      <c r="C9291">
        <v>2001</v>
      </c>
      <c r="D9291">
        <v>710</v>
      </c>
      <c r="F9291">
        <v>0.2</v>
      </c>
      <c r="G9291">
        <v>523</v>
      </c>
      <c r="H9291" t="s">
        <v>54</v>
      </c>
      <c r="I9291">
        <f t="shared" si="291"/>
        <v>5</v>
      </c>
      <c r="J9291">
        <f t="shared" si="292"/>
        <v>0</v>
      </c>
    </row>
    <row r="9292" spans="1:10">
      <c r="A9292" t="s">
        <v>53</v>
      </c>
      <c r="B9292" s="57">
        <v>37030</v>
      </c>
      <c r="C9292">
        <v>2001</v>
      </c>
      <c r="D9292">
        <v>710</v>
      </c>
      <c r="F9292">
        <v>0.15</v>
      </c>
      <c r="G9292">
        <v>541</v>
      </c>
      <c r="H9292" t="s">
        <v>54</v>
      </c>
      <c r="I9292">
        <f t="shared" si="291"/>
        <v>5</v>
      </c>
      <c r="J9292">
        <f t="shared" si="292"/>
        <v>0</v>
      </c>
    </row>
    <row r="9293" spans="1:10">
      <c r="A9293" t="s">
        <v>53</v>
      </c>
      <c r="B9293" s="57">
        <v>37030</v>
      </c>
      <c r="C9293">
        <v>2001</v>
      </c>
      <c r="D9293">
        <v>710</v>
      </c>
      <c r="F9293">
        <v>33.229999999999997</v>
      </c>
      <c r="G9293">
        <v>610</v>
      </c>
      <c r="H9293" t="s">
        <v>18</v>
      </c>
      <c r="I9293">
        <f t="shared" si="291"/>
        <v>5</v>
      </c>
      <c r="J9293">
        <f t="shared" si="292"/>
        <v>0</v>
      </c>
    </row>
    <row r="9294" spans="1:10">
      <c r="A9294" t="s">
        <v>53</v>
      </c>
      <c r="B9294" s="57">
        <v>37030</v>
      </c>
      <c r="C9294">
        <v>2001</v>
      </c>
      <c r="D9294">
        <v>710</v>
      </c>
      <c r="F9294">
        <v>20.65</v>
      </c>
      <c r="G9294">
        <v>620</v>
      </c>
      <c r="H9294" t="s">
        <v>18</v>
      </c>
      <c r="I9294">
        <f t="shared" si="291"/>
        <v>5</v>
      </c>
      <c r="J9294">
        <f t="shared" si="292"/>
        <v>0</v>
      </c>
    </row>
    <row r="9295" spans="1:10">
      <c r="A9295" t="s">
        <v>53</v>
      </c>
      <c r="B9295" s="57">
        <v>37030</v>
      </c>
      <c r="C9295">
        <v>2001</v>
      </c>
      <c r="D9295">
        <v>710</v>
      </c>
      <c r="F9295">
        <v>15.26</v>
      </c>
      <c r="G9295">
        <v>630</v>
      </c>
      <c r="H9295" t="s">
        <v>18</v>
      </c>
      <c r="I9295">
        <f t="shared" si="291"/>
        <v>5</v>
      </c>
      <c r="J9295">
        <f t="shared" si="292"/>
        <v>0</v>
      </c>
    </row>
    <row r="9296" spans="1:10">
      <c r="A9296" t="s">
        <v>53</v>
      </c>
      <c r="B9296" s="57">
        <v>37030</v>
      </c>
      <c r="C9296">
        <v>2001</v>
      </c>
      <c r="D9296">
        <v>710</v>
      </c>
      <c r="F9296">
        <v>0.92</v>
      </c>
      <c r="G9296">
        <v>640</v>
      </c>
      <c r="H9296" t="s">
        <v>18</v>
      </c>
      <c r="I9296">
        <f t="shared" si="291"/>
        <v>5</v>
      </c>
      <c r="J9296">
        <f t="shared" si="292"/>
        <v>0</v>
      </c>
    </row>
    <row r="9297" spans="1:10">
      <c r="A9297" t="s">
        <v>53</v>
      </c>
      <c r="B9297" s="57">
        <v>37030</v>
      </c>
      <c r="C9297">
        <v>2001</v>
      </c>
      <c r="D9297">
        <v>710</v>
      </c>
      <c r="F9297">
        <v>0.01</v>
      </c>
      <c r="G9297">
        <v>649</v>
      </c>
      <c r="H9297" t="s">
        <v>55</v>
      </c>
      <c r="I9297">
        <f t="shared" si="291"/>
        <v>5</v>
      </c>
      <c r="J9297">
        <f t="shared" si="292"/>
        <v>0</v>
      </c>
    </row>
    <row r="9298" spans="1:10">
      <c r="A9298" t="s">
        <v>53</v>
      </c>
      <c r="B9298" s="57">
        <v>37030</v>
      </c>
      <c r="C9298">
        <v>2001</v>
      </c>
      <c r="D9298">
        <v>710</v>
      </c>
      <c r="F9298">
        <v>3.6</v>
      </c>
      <c r="G9298">
        <v>650</v>
      </c>
      <c r="H9298" t="s">
        <v>18</v>
      </c>
      <c r="I9298">
        <f t="shared" si="291"/>
        <v>5</v>
      </c>
      <c r="J9298">
        <f t="shared" si="292"/>
        <v>0</v>
      </c>
    </row>
    <row r="9299" spans="1:10">
      <c r="A9299" t="s">
        <v>53</v>
      </c>
      <c r="B9299" s="57">
        <v>37030</v>
      </c>
      <c r="C9299">
        <v>2001</v>
      </c>
      <c r="D9299">
        <v>710</v>
      </c>
      <c r="F9299">
        <v>0.13</v>
      </c>
      <c r="G9299">
        <v>659</v>
      </c>
      <c r="H9299" t="s">
        <v>55</v>
      </c>
      <c r="I9299">
        <f t="shared" si="291"/>
        <v>5</v>
      </c>
      <c r="J9299">
        <f t="shared" si="292"/>
        <v>0</v>
      </c>
    </row>
    <row r="9300" spans="1:10">
      <c r="A9300" t="s">
        <v>53</v>
      </c>
      <c r="B9300" s="57">
        <v>37037</v>
      </c>
      <c r="C9300">
        <v>2001</v>
      </c>
      <c r="D9300">
        <v>710</v>
      </c>
      <c r="E9300">
        <v>4509</v>
      </c>
      <c r="F9300">
        <v>36.700000000000003</v>
      </c>
      <c r="G9300">
        <v>610</v>
      </c>
      <c r="H9300" t="s">
        <v>18</v>
      </c>
      <c r="I9300">
        <f t="shared" si="291"/>
        <v>5</v>
      </c>
      <c r="J9300">
        <f t="shared" si="292"/>
        <v>0</v>
      </c>
    </row>
    <row r="9301" spans="1:10">
      <c r="A9301" t="s">
        <v>53</v>
      </c>
      <c r="B9301" s="57">
        <v>37037</v>
      </c>
      <c r="C9301">
        <v>2001</v>
      </c>
      <c r="D9301">
        <v>710</v>
      </c>
      <c r="E9301">
        <v>4509</v>
      </c>
      <c r="F9301">
        <v>25.58</v>
      </c>
      <c r="G9301">
        <v>620</v>
      </c>
      <c r="H9301" t="s">
        <v>18</v>
      </c>
      <c r="I9301">
        <f t="shared" si="291"/>
        <v>5</v>
      </c>
      <c r="J9301">
        <f t="shared" si="292"/>
        <v>0</v>
      </c>
    </row>
    <row r="9302" spans="1:10">
      <c r="A9302" t="s">
        <v>53</v>
      </c>
      <c r="B9302" s="57">
        <v>37037</v>
      </c>
      <c r="C9302">
        <v>2001</v>
      </c>
      <c r="D9302">
        <v>710</v>
      </c>
      <c r="E9302">
        <v>4509</v>
      </c>
      <c r="F9302">
        <v>14.4</v>
      </c>
      <c r="G9302">
        <v>630</v>
      </c>
      <c r="H9302" t="s">
        <v>18</v>
      </c>
      <c r="I9302">
        <f t="shared" si="291"/>
        <v>5</v>
      </c>
      <c r="J9302">
        <f t="shared" si="292"/>
        <v>0</v>
      </c>
    </row>
    <row r="9303" spans="1:10">
      <c r="A9303" t="s">
        <v>53</v>
      </c>
      <c r="B9303" s="57">
        <v>37037</v>
      </c>
      <c r="C9303">
        <v>2001</v>
      </c>
      <c r="D9303">
        <v>710</v>
      </c>
      <c r="E9303">
        <v>4509</v>
      </c>
      <c r="F9303">
        <v>4.66</v>
      </c>
      <c r="G9303">
        <v>640</v>
      </c>
      <c r="H9303" t="s">
        <v>18</v>
      </c>
      <c r="I9303">
        <f t="shared" si="291"/>
        <v>5</v>
      </c>
      <c r="J9303">
        <f t="shared" si="292"/>
        <v>0</v>
      </c>
    </row>
    <row r="9304" spans="1:10">
      <c r="A9304" t="s">
        <v>53</v>
      </c>
      <c r="B9304" s="57">
        <v>37037</v>
      </c>
      <c r="C9304">
        <v>2001</v>
      </c>
      <c r="D9304">
        <v>710</v>
      </c>
      <c r="E9304">
        <v>4509</v>
      </c>
      <c r="F9304">
        <v>2.94</v>
      </c>
      <c r="G9304">
        <v>650</v>
      </c>
      <c r="H9304" t="s">
        <v>18</v>
      </c>
      <c r="I9304">
        <f t="shared" si="291"/>
        <v>5</v>
      </c>
      <c r="J9304">
        <f t="shared" si="292"/>
        <v>0</v>
      </c>
    </row>
    <row r="9305" spans="1:10">
      <c r="A9305" t="s">
        <v>53</v>
      </c>
      <c r="B9305" s="57">
        <v>37037</v>
      </c>
      <c r="C9305">
        <v>2001</v>
      </c>
      <c r="D9305">
        <v>710</v>
      </c>
      <c r="E9305">
        <v>4564</v>
      </c>
      <c r="F9305">
        <v>0.56999999999999995</v>
      </c>
      <c r="G9305">
        <v>514</v>
      </c>
      <c r="H9305" t="s">
        <v>54</v>
      </c>
      <c r="I9305">
        <f t="shared" si="291"/>
        <v>5</v>
      </c>
      <c r="J9305">
        <f t="shared" si="292"/>
        <v>0</v>
      </c>
    </row>
    <row r="9306" spans="1:10">
      <c r="A9306" t="s">
        <v>53</v>
      </c>
      <c r="B9306" s="57">
        <v>37037</v>
      </c>
      <c r="C9306">
        <v>2001</v>
      </c>
      <c r="D9306">
        <v>710</v>
      </c>
      <c r="E9306">
        <v>4564</v>
      </c>
      <c r="F9306">
        <v>1.93</v>
      </c>
      <c r="G9306">
        <v>517</v>
      </c>
      <c r="H9306" t="s">
        <v>54</v>
      </c>
      <c r="I9306">
        <f t="shared" si="291"/>
        <v>5</v>
      </c>
      <c r="J9306">
        <f t="shared" si="292"/>
        <v>0</v>
      </c>
    </row>
    <row r="9307" spans="1:10">
      <c r="A9307" t="s">
        <v>53</v>
      </c>
      <c r="B9307" s="57">
        <v>37037</v>
      </c>
      <c r="C9307">
        <v>2001</v>
      </c>
      <c r="D9307">
        <v>710</v>
      </c>
      <c r="E9307">
        <v>4564</v>
      </c>
      <c r="F9307">
        <v>0.08</v>
      </c>
      <c r="G9307">
        <v>518</v>
      </c>
      <c r="H9307" t="s">
        <v>54</v>
      </c>
      <c r="I9307">
        <f t="shared" si="291"/>
        <v>5</v>
      </c>
      <c r="J9307">
        <f t="shared" si="292"/>
        <v>0</v>
      </c>
    </row>
    <row r="9308" spans="1:10">
      <c r="A9308" t="s">
        <v>53</v>
      </c>
      <c r="B9308" s="57">
        <v>37037</v>
      </c>
      <c r="C9308">
        <v>2001</v>
      </c>
      <c r="D9308">
        <v>710</v>
      </c>
      <c r="E9308">
        <v>4564</v>
      </c>
      <c r="F9308">
        <v>1.31</v>
      </c>
      <c r="G9308">
        <v>521</v>
      </c>
      <c r="H9308" t="s">
        <v>54</v>
      </c>
      <c r="I9308">
        <f t="shared" si="291"/>
        <v>5</v>
      </c>
      <c r="J9308">
        <f t="shared" si="292"/>
        <v>0</v>
      </c>
    </row>
    <row r="9309" spans="1:10">
      <c r="A9309" t="s">
        <v>53</v>
      </c>
      <c r="B9309" s="57">
        <v>37037</v>
      </c>
      <c r="C9309">
        <v>2001</v>
      </c>
      <c r="D9309">
        <v>710</v>
      </c>
      <c r="E9309">
        <v>4564</v>
      </c>
      <c r="F9309">
        <v>1.36</v>
      </c>
      <c r="G9309">
        <v>523</v>
      </c>
      <c r="H9309" t="s">
        <v>54</v>
      </c>
      <c r="I9309">
        <f t="shared" si="291"/>
        <v>5</v>
      </c>
      <c r="J9309">
        <f t="shared" si="292"/>
        <v>0</v>
      </c>
    </row>
    <row r="9310" spans="1:10">
      <c r="A9310" t="s">
        <v>53</v>
      </c>
      <c r="B9310" s="57">
        <v>37037</v>
      </c>
      <c r="C9310">
        <v>2001</v>
      </c>
      <c r="D9310">
        <v>710</v>
      </c>
      <c r="E9310">
        <v>4564</v>
      </c>
      <c r="F9310">
        <v>8.9700000000000006</v>
      </c>
      <c r="G9310">
        <v>541</v>
      </c>
      <c r="H9310" t="s">
        <v>54</v>
      </c>
      <c r="I9310">
        <f t="shared" si="291"/>
        <v>5</v>
      </c>
      <c r="J9310">
        <f t="shared" si="292"/>
        <v>0</v>
      </c>
    </row>
    <row r="9311" spans="1:10">
      <c r="A9311" t="s">
        <v>53</v>
      </c>
      <c r="B9311" s="57">
        <v>37037</v>
      </c>
      <c r="C9311">
        <v>2001</v>
      </c>
      <c r="D9311">
        <v>710</v>
      </c>
      <c r="E9311">
        <v>4564</v>
      </c>
      <c r="F9311">
        <v>0.51</v>
      </c>
      <c r="G9311">
        <v>542</v>
      </c>
      <c r="H9311" t="s">
        <v>54</v>
      </c>
      <c r="I9311">
        <f t="shared" si="291"/>
        <v>5</v>
      </c>
      <c r="J9311">
        <f t="shared" si="292"/>
        <v>0</v>
      </c>
    </row>
    <row r="9312" spans="1:10">
      <c r="A9312" t="s">
        <v>53</v>
      </c>
      <c r="B9312" s="57">
        <v>37037</v>
      </c>
      <c r="C9312">
        <v>2001</v>
      </c>
      <c r="D9312">
        <v>710</v>
      </c>
      <c r="E9312">
        <v>5920</v>
      </c>
      <c r="F9312">
        <v>86.19</v>
      </c>
      <c r="G9312">
        <v>610</v>
      </c>
      <c r="H9312" t="s">
        <v>18</v>
      </c>
      <c r="I9312">
        <f t="shared" si="291"/>
        <v>5</v>
      </c>
      <c r="J9312">
        <f t="shared" si="292"/>
        <v>0</v>
      </c>
    </row>
    <row r="9313" spans="1:10">
      <c r="A9313" t="s">
        <v>53</v>
      </c>
      <c r="B9313" s="57">
        <v>37037</v>
      </c>
      <c r="C9313">
        <v>2001</v>
      </c>
      <c r="D9313">
        <v>710</v>
      </c>
      <c r="E9313">
        <v>5920</v>
      </c>
      <c r="F9313">
        <v>24.34</v>
      </c>
      <c r="G9313">
        <v>620</v>
      </c>
      <c r="H9313" t="s">
        <v>18</v>
      </c>
      <c r="I9313">
        <f t="shared" si="291"/>
        <v>5</v>
      </c>
      <c r="J9313">
        <f t="shared" si="292"/>
        <v>0</v>
      </c>
    </row>
    <row r="9314" spans="1:10">
      <c r="A9314" t="s">
        <v>53</v>
      </c>
      <c r="B9314" s="57">
        <v>37037</v>
      </c>
      <c r="C9314">
        <v>2001</v>
      </c>
      <c r="D9314">
        <v>710</v>
      </c>
      <c r="E9314">
        <v>5920</v>
      </c>
      <c r="F9314">
        <v>336.32</v>
      </c>
      <c r="G9314">
        <v>630</v>
      </c>
      <c r="H9314" t="s">
        <v>18</v>
      </c>
      <c r="I9314">
        <f t="shared" si="291"/>
        <v>5</v>
      </c>
      <c r="J9314">
        <f t="shared" si="292"/>
        <v>0</v>
      </c>
    </row>
    <row r="9315" spans="1:10">
      <c r="A9315" t="s">
        <v>53</v>
      </c>
      <c r="B9315" s="57">
        <v>37037</v>
      </c>
      <c r="C9315">
        <v>2001</v>
      </c>
      <c r="D9315">
        <v>710</v>
      </c>
      <c r="E9315">
        <v>5920</v>
      </c>
      <c r="F9315">
        <v>38.03</v>
      </c>
      <c r="G9315">
        <v>640</v>
      </c>
      <c r="H9315" t="s">
        <v>18</v>
      </c>
      <c r="I9315">
        <f t="shared" si="291"/>
        <v>5</v>
      </c>
      <c r="J9315">
        <f t="shared" si="292"/>
        <v>0</v>
      </c>
    </row>
    <row r="9316" spans="1:10">
      <c r="A9316" t="s">
        <v>53</v>
      </c>
      <c r="B9316" s="57">
        <v>37037</v>
      </c>
      <c r="C9316">
        <v>2001</v>
      </c>
      <c r="D9316">
        <v>710</v>
      </c>
      <c r="E9316">
        <v>5920</v>
      </c>
      <c r="F9316">
        <v>50.48</v>
      </c>
      <c r="G9316">
        <v>650</v>
      </c>
      <c r="H9316" t="s">
        <v>18</v>
      </c>
      <c r="I9316">
        <f t="shared" si="291"/>
        <v>5</v>
      </c>
      <c r="J9316">
        <f t="shared" si="292"/>
        <v>0</v>
      </c>
    </row>
    <row r="9317" spans="1:10">
      <c r="A9317" t="s">
        <v>53</v>
      </c>
      <c r="B9317" s="57">
        <v>37037</v>
      </c>
      <c r="C9317">
        <v>2001</v>
      </c>
      <c r="D9317">
        <v>710</v>
      </c>
      <c r="E9317">
        <v>6643</v>
      </c>
      <c r="F9317">
        <v>1.59</v>
      </c>
      <c r="G9317">
        <v>517</v>
      </c>
      <c r="H9317" t="s">
        <v>54</v>
      </c>
      <c r="I9317">
        <f t="shared" si="291"/>
        <v>5</v>
      </c>
      <c r="J9317">
        <f t="shared" si="292"/>
        <v>0</v>
      </c>
    </row>
    <row r="9318" spans="1:10">
      <c r="A9318" t="s">
        <v>53</v>
      </c>
      <c r="B9318" s="57">
        <v>37037</v>
      </c>
      <c r="C9318">
        <v>2001</v>
      </c>
      <c r="D9318">
        <v>710</v>
      </c>
      <c r="E9318">
        <v>6643</v>
      </c>
      <c r="F9318">
        <v>4.95</v>
      </c>
      <c r="G9318">
        <v>518</v>
      </c>
      <c r="H9318" t="s">
        <v>54</v>
      </c>
      <c r="I9318">
        <f t="shared" ref="I9318:I9381" si="293">MONTH(B9318)</f>
        <v>5</v>
      </c>
      <c r="J9318">
        <f t="shared" si="292"/>
        <v>0</v>
      </c>
    </row>
    <row r="9319" spans="1:10">
      <c r="A9319" t="s">
        <v>53</v>
      </c>
      <c r="B9319" s="57">
        <v>37037</v>
      </c>
      <c r="C9319">
        <v>2001</v>
      </c>
      <c r="D9319">
        <v>710</v>
      </c>
      <c r="E9319">
        <v>6643</v>
      </c>
      <c r="F9319">
        <v>4.6399999999999997</v>
      </c>
      <c r="G9319">
        <v>519</v>
      </c>
      <c r="H9319" t="s">
        <v>54</v>
      </c>
      <c r="I9319">
        <f t="shared" si="293"/>
        <v>5</v>
      </c>
      <c r="J9319">
        <f t="shared" si="292"/>
        <v>0</v>
      </c>
    </row>
    <row r="9320" spans="1:10">
      <c r="A9320" t="s">
        <v>53</v>
      </c>
      <c r="B9320" s="57">
        <v>37037</v>
      </c>
      <c r="C9320">
        <v>2001</v>
      </c>
      <c r="D9320">
        <v>710</v>
      </c>
      <c r="E9320">
        <v>6643</v>
      </c>
      <c r="F9320">
        <v>0.41</v>
      </c>
      <c r="G9320">
        <v>523</v>
      </c>
      <c r="H9320" t="s">
        <v>54</v>
      </c>
      <c r="I9320">
        <f t="shared" si="293"/>
        <v>5</v>
      </c>
      <c r="J9320">
        <f t="shared" si="292"/>
        <v>0</v>
      </c>
    </row>
    <row r="9321" spans="1:10">
      <c r="A9321" t="s">
        <v>53</v>
      </c>
      <c r="B9321" s="57">
        <v>37037</v>
      </c>
      <c r="C9321">
        <v>2001</v>
      </c>
      <c r="D9321">
        <v>710</v>
      </c>
      <c r="E9321">
        <v>6643</v>
      </c>
      <c r="F9321">
        <v>27.29</v>
      </c>
      <c r="G9321">
        <v>541</v>
      </c>
      <c r="H9321" t="s">
        <v>54</v>
      </c>
      <c r="I9321">
        <f t="shared" si="293"/>
        <v>5</v>
      </c>
      <c r="J9321">
        <f t="shared" si="292"/>
        <v>0</v>
      </c>
    </row>
    <row r="9322" spans="1:10">
      <c r="A9322" t="s">
        <v>53</v>
      </c>
      <c r="B9322" s="57">
        <v>37037</v>
      </c>
      <c r="C9322">
        <v>2001</v>
      </c>
      <c r="D9322">
        <v>710</v>
      </c>
      <c r="E9322">
        <v>6643</v>
      </c>
      <c r="F9322">
        <v>17.8</v>
      </c>
      <c r="G9322">
        <v>542</v>
      </c>
      <c r="H9322" t="s">
        <v>54</v>
      </c>
      <c r="I9322">
        <f t="shared" si="293"/>
        <v>5</v>
      </c>
      <c r="J9322">
        <f t="shared" si="292"/>
        <v>0</v>
      </c>
    </row>
    <row r="9323" spans="1:10">
      <c r="A9323" t="s">
        <v>53</v>
      </c>
      <c r="B9323" s="57">
        <v>37037</v>
      </c>
      <c r="C9323">
        <v>2001</v>
      </c>
      <c r="D9323">
        <v>710</v>
      </c>
      <c r="F9323">
        <v>1.1599999999999999</v>
      </c>
      <c r="G9323">
        <v>514</v>
      </c>
      <c r="H9323" t="s">
        <v>54</v>
      </c>
      <c r="I9323">
        <f t="shared" si="293"/>
        <v>5</v>
      </c>
      <c r="J9323">
        <f t="shared" si="292"/>
        <v>0</v>
      </c>
    </row>
    <row r="9324" spans="1:10">
      <c r="A9324" t="s">
        <v>53</v>
      </c>
      <c r="B9324" s="57">
        <v>37037</v>
      </c>
      <c r="C9324">
        <v>2001</v>
      </c>
      <c r="D9324">
        <v>710</v>
      </c>
      <c r="F9324">
        <v>0.24</v>
      </c>
      <c r="G9324">
        <v>517</v>
      </c>
      <c r="H9324" t="s">
        <v>54</v>
      </c>
      <c r="I9324">
        <f t="shared" si="293"/>
        <v>5</v>
      </c>
      <c r="J9324">
        <f t="shared" si="292"/>
        <v>0</v>
      </c>
    </row>
    <row r="9325" spans="1:10">
      <c r="A9325" t="s">
        <v>53</v>
      </c>
      <c r="B9325" s="57">
        <v>37037</v>
      </c>
      <c r="C9325">
        <v>2001</v>
      </c>
      <c r="D9325">
        <v>710</v>
      </c>
      <c r="F9325">
        <v>1.22</v>
      </c>
      <c r="G9325">
        <v>518</v>
      </c>
      <c r="H9325" t="s">
        <v>54</v>
      </c>
      <c r="I9325">
        <f t="shared" si="293"/>
        <v>5</v>
      </c>
      <c r="J9325">
        <f t="shared" si="292"/>
        <v>0</v>
      </c>
    </row>
    <row r="9326" spans="1:10">
      <c r="A9326" t="s">
        <v>53</v>
      </c>
      <c r="B9326" s="57">
        <v>37037</v>
      </c>
      <c r="C9326">
        <v>2001</v>
      </c>
      <c r="D9326">
        <v>710</v>
      </c>
      <c r="F9326">
        <v>0.89</v>
      </c>
      <c r="G9326">
        <v>519</v>
      </c>
      <c r="H9326" t="s">
        <v>54</v>
      </c>
      <c r="I9326">
        <f t="shared" si="293"/>
        <v>5</v>
      </c>
      <c r="J9326">
        <f t="shared" si="292"/>
        <v>0</v>
      </c>
    </row>
    <row r="9327" spans="1:10">
      <c r="A9327" t="s">
        <v>53</v>
      </c>
      <c r="B9327" s="57">
        <v>37037</v>
      </c>
      <c r="C9327">
        <v>2001</v>
      </c>
      <c r="D9327">
        <v>710</v>
      </c>
      <c r="F9327">
        <v>1.01</v>
      </c>
      <c r="G9327">
        <v>521</v>
      </c>
      <c r="H9327" t="s">
        <v>54</v>
      </c>
      <c r="I9327">
        <f t="shared" si="293"/>
        <v>5</v>
      </c>
      <c r="J9327">
        <f t="shared" si="292"/>
        <v>0</v>
      </c>
    </row>
    <row r="9328" spans="1:10">
      <c r="A9328" t="s">
        <v>53</v>
      </c>
      <c r="B9328" s="57">
        <v>37037</v>
      </c>
      <c r="C9328">
        <v>2001</v>
      </c>
      <c r="D9328">
        <v>710</v>
      </c>
      <c r="F9328">
        <v>0.2</v>
      </c>
      <c r="G9328">
        <v>523</v>
      </c>
      <c r="H9328" t="s">
        <v>54</v>
      </c>
      <c r="I9328">
        <f t="shared" si="293"/>
        <v>5</v>
      </c>
      <c r="J9328">
        <f t="shared" si="292"/>
        <v>0</v>
      </c>
    </row>
    <row r="9329" spans="1:10">
      <c r="A9329" t="s">
        <v>53</v>
      </c>
      <c r="B9329" s="57">
        <v>37037</v>
      </c>
      <c r="C9329">
        <v>2001</v>
      </c>
      <c r="D9329">
        <v>710</v>
      </c>
      <c r="F9329">
        <v>1.63</v>
      </c>
      <c r="G9329">
        <v>541</v>
      </c>
      <c r="H9329" t="s">
        <v>54</v>
      </c>
      <c r="I9329">
        <f t="shared" si="293"/>
        <v>5</v>
      </c>
      <c r="J9329">
        <f t="shared" si="292"/>
        <v>0</v>
      </c>
    </row>
    <row r="9330" spans="1:10">
      <c r="A9330" t="s">
        <v>53</v>
      </c>
      <c r="B9330" s="57">
        <v>37037</v>
      </c>
      <c r="C9330">
        <v>2001</v>
      </c>
      <c r="D9330">
        <v>710</v>
      </c>
      <c r="F9330">
        <v>0.01</v>
      </c>
      <c r="G9330">
        <v>542</v>
      </c>
      <c r="H9330" t="s">
        <v>54</v>
      </c>
      <c r="I9330">
        <f t="shared" si="293"/>
        <v>5</v>
      </c>
      <c r="J9330">
        <f t="shared" si="292"/>
        <v>0</v>
      </c>
    </row>
    <row r="9331" spans="1:10">
      <c r="A9331" t="s">
        <v>53</v>
      </c>
      <c r="B9331" s="57">
        <v>37037</v>
      </c>
      <c r="C9331">
        <v>2001</v>
      </c>
      <c r="D9331">
        <v>710</v>
      </c>
      <c r="F9331">
        <v>17.260000000000002</v>
      </c>
      <c r="G9331">
        <v>610</v>
      </c>
      <c r="H9331" t="s">
        <v>18</v>
      </c>
      <c r="I9331">
        <f t="shared" si="293"/>
        <v>5</v>
      </c>
      <c r="J9331">
        <f t="shared" si="292"/>
        <v>0</v>
      </c>
    </row>
    <row r="9332" spans="1:10">
      <c r="A9332" t="s">
        <v>53</v>
      </c>
      <c r="B9332" s="57">
        <v>37037</v>
      </c>
      <c r="C9332">
        <v>2001</v>
      </c>
      <c r="D9332">
        <v>710</v>
      </c>
      <c r="F9332">
        <v>4.6399999999999997</v>
      </c>
      <c r="G9332">
        <v>620</v>
      </c>
      <c r="H9332" t="s">
        <v>18</v>
      </c>
      <c r="I9332">
        <f t="shared" si="293"/>
        <v>5</v>
      </c>
      <c r="J9332">
        <f t="shared" si="292"/>
        <v>0</v>
      </c>
    </row>
    <row r="9333" spans="1:10">
      <c r="A9333" t="s">
        <v>53</v>
      </c>
      <c r="B9333" s="57">
        <v>37037</v>
      </c>
      <c r="C9333">
        <v>2001</v>
      </c>
      <c r="D9333">
        <v>710</v>
      </c>
      <c r="F9333">
        <v>9.17</v>
      </c>
      <c r="G9333">
        <v>630</v>
      </c>
      <c r="H9333" t="s">
        <v>18</v>
      </c>
      <c r="I9333">
        <f t="shared" si="293"/>
        <v>5</v>
      </c>
      <c r="J9333">
        <f t="shared" si="292"/>
        <v>0</v>
      </c>
    </row>
    <row r="9334" spans="1:10">
      <c r="A9334" t="s">
        <v>53</v>
      </c>
      <c r="B9334" s="57">
        <v>37037</v>
      </c>
      <c r="C9334">
        <v>2001</v>
      </c>
      <c r="D9334">
        <v>710</v>
      </c>
      <c r="F9334">
        <v>0.23</v>
      </c>
      <c r="G9334">
        <v>640</v>
      </c>
      <c r="H9334" t="s">
        <v>18</v>
      </c>
      <c r="I9334">
        <f t="shared" si="293"/>
        <v>5</v>
      </c>
      <c r="J9334">
        <f t="shared" si="292"/>
        <v>0</v>
      </c>
    </row>
    <row r="9335" spans="1:10">
      <c r="A9335" t="s">
        <v>53</v>
      </c>
      <c r="B9335" s="57">
        <v>37037</v>
      </c>
      <c r="C9335">
        <v>2001</v>
      </c>
      <c r="D9335">
        <v>710</v>
      </c>
      <c r="F9335">
        <v>1.49</v>
      </c>
      <c r="G9335">
        <v>650</v>
      </c>
      <c r="H9335" t="s">
        <v>18</v>
      </c>
      <c r="I9335">
        <f t="shared" si="293"/>
        <v>5</v>
      </c>
      <c r="J9335">
        <f t="shared" si="292"/>
        <v>0</v>
      </c>
    </row>
    <row r="9336" spans="1:10">
      <c r="A9336" t="s">
        <v>53</v>
      </c>
      <c r="B9336" s="57">
        <v>37037</v>
      </c>
      <c r="C9336">
        <v>2001</v>
      </c>
      <c r="D9336">
        <v>710</v>
      </c>
      <c r="F9336">
        <v>0.12</v>
      </c>
      <c r="G9336">
        <v>659</v>
      </c>
      <c r="H9336" t="s">
        <v>55</v>
      </c>
      <c r="I9336">
        <f t="shared" si="293"/>
        <v>5</v>
      </c>
      <c r="J9336">
        <f t="shared" si="292"/>
        <v>0</v>
      </c>
    </row>
    <row r="9337" spans="1:10">
      <c r="A9337" t="s">
        <v>53</v>
      </c>
      <c r="B9337" s="57">
        <v>37044</v>
      </c>
      <c r="C9337">
        <v>2001</v>
      </c>
      <c r="D9337">
        <v>710</v>
      </c>
      <c r="E9337">
        <v>4509</v>
      </c>
      <c r="F9337">
        <v>34.86</v>
      </c>
      <c r="G9337">
        <v>610</v>
      </c>
      <c r="H9337" t="s">
        <v>18</v>
      </c>
      <c r="I9337">
        <f t="shared" si="293"/>
        <v>6</v>
      </c>
      <c r="J9337">
        <f t="shared" si="292"/>
        <v>0</v>
      </c>
    </row>
    <row r="9338" spans="1:10">
      <c r="A9338" t="s">
        <v>53</v>
      </c>
      <c r="B9338" s="57">
        <v>37044</v>
      </c>
      <c r="C9338">
        <v>2001</v>
      </c>
      <c r="D9338">
        <v>710</v>
      </c>
      <c r="E9338">
        <v>4509</v>
      </c>
      <c r="F9338">
        <v>27.93</v>
      </c>
      <c r="G9338">
        <v>620</v>
      </c>
      <c r="H9338" t="s">
        <v>18</v>
      </c>
      <c r="I9338">
        <f t="shared" si="293"/>
        <v>6</v>
      </c>
      <c r="J9338">
        <f t="shared" si="292"/>
        <v>0</v>
      </c>
    </row>
    <row r="9339" spans="1:10">
      <c r="A9339" t="s">
        <v>53</v>
      </c>
      <c r="B9339" s="57">
        <v>37044</v>
      </c>
      <c r="C9339">
        <v>2001</v>
      </c>
      <c r="D9339">
        <v>710</v>
      </c>
      <c r="E9339">
        <v>4509</v>
      </c>
      <c r="F9339">
        <v>47.83</v>
      </c>
      <c r="G9339">
        <v>630</v>
      </c>
      <c r="H9339" t="s">
        <v>18</v>
      </c>
      <c r="I9339">
        <f t="shared" si="293"/>
        <v>6</v>
      </c>
      <c r="J9339">
        <f t="shared" si="292"/>
        <v>0</v>
      </c>
    </row>
    <row r="9340" spans="1:10">
      <c r="A9340" t="s">
        <v>53</v>
      </c>
      <c r="B9340" s="57">
        <v>37044</v>
      </c>
      <c r="C9340">
        <v>2001</v>
      </c>
      <c r="D9340">
        <v>710</v>
      </c>
      <c r="E9340">
        <v>4509</v>
      </c>
      <c r="F9340">
        <v>18.73</v>
      </c>
      <c r="G9340">
        <v>640</v>
      </c>
      <c r="H9340" t="s">
        <v>18</v>
      </c>
      <c r="I9340">
        <f t="shared" si="293"/>
        <v>6</v>
      </c>
      <c r="J9340">
        <f t="shared" si="292"/>
        <v>0</v>
      </c>
    </row>
    <row r="9341" spans="1:10">
      <c r="A9341" t="s">
        <v>53</v>
      </c>
      <c r="B9341" s="57">
        <v>37044</v>
      </c>
      <c r="C9341">
        <v>2001</v>
      </c>
      <c r="D9341">
        <v>710</v>
      </c>
      <c r="E9341">
        <v>4509</v>
      </c>
      <c r="F9341">
        <v>40.92</v>
      </c>
      <c r="G9341">
        <v>650</v>
      </c>
      <c r="H9341" t="s">
        <v>18</v>
      </c>
      <c r="I9341">
        <f t="shared" si="293"/>
        <v>6</v>
      </c>
      <c r="J9341">
        <f t="shared" si="292"/>
        <v>0</v>
      </c>
    </row>
    <row r="9342" spans="1:10">
      <c r="A9342" t="s">
        <v>53</v>
      </c>
      <c r="B9342" s="57">
        <v>37044</v>
      </c>
      <c r="C9342">
        <v>2001</v>
      </c>
      <c r="D9342">
        <v>710</v>
      </c>
      <c r="E9342">
        <v>4564</v>
      </c>
      <c r="F9342">
        <v>0.63</v>
      </c>
      <c r="G9342">
        <v>517</v>
      </c>
      <c r="H9342" t="s">
        <v>54</v>
      </c>
      <c r="I9342">
        <f t="shared" si="293"/>
        <v>6</v>
      </c>
      <c r="J9342">
        <f t="shared" si="292"/>
        <v>0</v>
      </c>
    </row>
    <row r="9343" spans="1:10">
      <c r="A9343" t="s">
        <v>53</v>
      </c>
      <c r="B9343" s="57">
        <v>37044</v>
      </c>
      <c r="C9343">
        <v>2001</v>
      </c>
      <c r="D9343">
        <v>710</v>
      </c>
      <c r="E9343">
        <v>4564</v>
      </c>
      <c r="F9343">
        <v>2.4500000000000002</v>
      </c>
      <c r="G9343">
        <v>521</v>
      </c>
      <c r="H9343" t="s">
        <v>54</v>
      </c>
      <c r="I9343">
        <f t="shared" si="293"/>
        <v>6</v>
      </c>
      <c r="J9343">
        <f t="shared" si="292"/>
        <v>0</v>
      </c>
    </row>
    <row r="9344" spans="1:10">
      <c r="A9344" t="s">
        <v>53</v>
      </c>
      <c r="B9344" s="57">
        <v>37044</v>
      </c>
      <c r="C9344">
        <v>2001</v>
      </c>
      <c r="D9344">
        <v>710</v>
      </c>
      <c r="E9344">
        <v>4564</v>
      </c>
      <c r="F9344">
        <v>0.83</v>
      </c>
      <c r="G9344">
        <v>523</v>
      </c>
      <c r="H9344" t="s">
        <v>54</v>
      </c>
      <c r="I9344">
        <f t="shared" si="293"/>
        <v>6</v>
      </c>
      <c r="J9344">
        <f t="shared" si="292"/>
        <v>0</v>
      </c>
    </row>
    <row r="9345" spans="1:10">
      <c r="A9345" t="s">
        <v>53</v>
      </c>
      <c r="B9345" s="57">
        <v>37044</v>
      </c>
      <c r="C9345">
        <v>2001</v>
      </c>
      <c r="D9345">
        <v>710</v>
      </c>
      <c r="E9345">
        <v>4564</v>
      </c>
      <c r="F9345">
        <v>4.6500000000000004</v>
      </c>
      <c r="G9345">
        <v>541</v>
      </c>
      <c r="H9345" t="s">
        <v>54</v>
      </c>
      <c r="I9345">
        <f t="shared" si="293"/>
        <v>6</v>
      </c>
      <c r="J9345">
        <f t="shared" si="292"/>
        <v>0</v>
      </c>
    </row>
    <row r="9346" spans="1:10">
      <c r="A9346" t="s">
        <v>53</v>
      </c>
      <c r="B9346" s="57">
        <v>37044</v>
      </c>
      <c r="C9346">
        <v>2001</v>
      </c>
      <c r="D9346">
        <v>710</v>
      </c>
      <c r="E9346">
        <v>4564</v>
      </c>
      <c r="F9346">
        <v>0.91</v>
      </c>
      <c r="G9346">
        <v>542</v>
      </c>
      <c r="H9346" t="s">
        <v>54</v>
      </c>
      <c r="I9346">
        <f t="shared" si="293"/>
        <v>6</v>
      </c>
      <c r="J9346">
        <f t="shared" si="292"/>
        <v>0</v>
      </c>
    </row>
    <row r="9347" spans="1:10">
      <c r="A9347" t="s">
        <v>53</v>
      </c>
      <c r="B9347" s="57">
        <v>37044</v>
      </c>
      <c r="C9347">
        <v>2001</v>
      </c>
      <c r="D9347">
        <v>710</v>
      </c>
      <c r="E9347">
        <v>5920</v>
      </c>
      <c r="F9347">
        <v>26.54</v>
      </c>
      <c r="G9347">
        <v>610</v>
      </c>
      <c r="H9347" t="s">
        <v>18</v>
      </c>
      <c r="I9347">
        <f t="shared" si="293"/>
        <v>6</v>
      </c>
      <c r="J9347">
        <f t="shared" ref="J9347:J9410" si="294">IF(I9347&lt;7,0,1)</f>
        <v>0</v>
      </c>
    </row>
    <row r="9348" spans="1:10">
      <c r="A9348" t="s">
        <v>53</v>
      </c>
      <c r="B9348" s="57">
        <v>37044</v>
      </c>
      <c r="C9348">
        <v>2001</v>
      </c>
      <c r="D9348">
        <v>710</v>
      </c>
      <c r="E9348">
        <v>5920</v>
      </c>
      <c r="F9348">
        <v>0.76</v>
      </c>
      <c r="G9348">
        <v>620</v>
      </c>
      <c r="H9348" t="s">
        <v>18</v>
      </c>
      <c r="I9348">
        <f t="shared" si="293"/>
        <v>6</v>
      </c>
      <c r="J9348">
        <f t="shared" si="294"/>
        <v>0</v>
      </c>
    </row>
    <row r="9349" spans="1:10">
      <c r="A9349" t="s">
        <v>53</v>
      </c>
      <c r="B9349" s="57">
        <v>37044</v>
      </c>
      <c r="C9349">
        <v>2001</v>
      </c>
      <c r="D9349">
        <v>710</v>
      </c>
      <c r="E9349">
        <v>5920</v>
      </c>
      <c r="F9349">
        <v>295.77</v>
      </c>
      <c r="G9349">
        <v>630</v>
      </c>
      <c r="H9349" t="s">
        <v>18</v>
      </c>
      <c r="I9349">
        <f t="shared" si="293"/>
        <v>6</v>
      </c>
      <c r="J9349">
        <f t="shared" si="294"/>
        <v>0</v>
      </c>
    </row>
    <row r="9350" spans="1:10">
      <c r="A9350" t="s">
        <v>53</v>
      </c>
      <c r="B9350" s="57">
        <v>37044</v>
      </c>
      <c r="C9350">
        <v>2001</v>
      </c>
      <c r="D9350">
        <v>710</v>
      </c>
      <c r="E9350">
        <v>5920</v>
      </c>
      <c r="F9350">
        <v>57.76</v>
      </c>
      <c r="G9350">
        <v>640</v>
      </c>
      <c r="H9350" t="s">
        <v>18</v>
      </c>
      <c r="I9350">
        <f t="shared" si="293"/>
        <v>6</v>
      </c>
      <c r="J9350">
        <f t="shared" si="294"/>
        <v>0</v>
      </c>
    </row>
    <row r="9351" spans="1:10">
      <c r="A9351" t="s">
        <v>53</v>
      </c>
      <c r="B9351" s="57">
        <v>37044</v>
      </c>
      <c r="C9351">
        <v>2001</v>
      </c>
      <c r="D9351">
        <v>710</v>
      </c>
      <c r="E9351">
        <v>5920</v>
      </c>
      <c r="F9351">
        <v>158.38</v>
      </c>
      <c r="G9351">
        <v>650</v>
      </c>
      <c r="H9351" t="s">
        <v>18</v>
      </c>
      <c r="I9351">
        <f t="shared" si="293"/>
        <v>6</v>
      </c>
      <c r="J9351">
        <f t="shared" si="294"/>
        <v>0</v>
      </c>
    </row>
    <row r="9352" spans="1:10">
      <c r="A9352" t="s">
        <v>53</v>
      </c>
      <c r="B9352" s="57">
        <v>37044</v>
      </c>
      <c r="C9352">
        <v>2001</v>
      </c>
      <c r="D9352">
        <v>710</v>
      </c>
      <c r="E9352">
        <v>6643</v>
      </c>
      <c r="F9352">
        <v>5.13</v>
      </c>
      <c r="G9352">
        <v>518</v>
      </c>
      <c r="H9352" t="s">
        <v>54</v>
      </c>
      <c r="I9352">
        <f t="shared" si="293"/>
        <v>6</v>
      </c>
      <c r="J9352">
        <f t="shared" si="294"/>
        <v>0</v>
      </c>
    </row>
    <row r="9353" spans="1:10">
      <c r="A9353" t="s">
        <v>53</v>
      </c>
      <c r="B9353" s="57">
        <v>37044</v>
      </c>
      <c r="C9353">
        <v>2001</v>
      </c>
      <c r="D9353">
        <v>710</v>
      </c>
      <c r="E9353">
        <v>6643</v>
      </c>
      <c r="F9353">
        <v>20.260000000000002</v>
      </c>
      <c r="G9353">
        <v>541</v>
      </c>
      <c r="H9353" t="s">
        <v>54</v>
      </c>
      <c r="I9353">
        <f t="shared" si="293"/>
        <v>6</v>
      </c>
      <c r="J9353">
        <f t="shared" si="294"/>
        <v>0</v>
      </c>
    </row>
    <row r="9354" spans="1:10">
      <c r="A9354" t="s">
        <v>53</v>
      </c>
      <c r="B9354" s="57">
        <v>37044</v>
      </c>
      <c r="C9354">
        <v>2001</v>
      </c>
      <c r="D9354">
        <v>710</v>
      </c>
      <c r="E9354">
        <v>6643</v>
      </c>
      <c r="F9354">
        <v>13.07</v>
      </c>
      <c r="G9354">
        <v>542</v>
      </c>
      <c r="H9354" t="s">
        <v>54</v>
      </c>
      <c r="I9354">
        <f t="shared" si="293"/>
        <v>6</v>
      </c>
      <c r="J9354">
        <f t="shared" si="294"/>
        <v>0</v>
      </c>
    </row>
    <row r="9355" spans="1:10">
      <c r="A9355" t="s">
        <v>53</v>
      </c>
      <c r="B9355" s="57">
        <v>37044</v>
      </c>
      <c r="C9355">
        <v>2001</v>
      </c>
      <c r="D9355">
        <v>710</v>
      </c>
      <c r="F9355">
        <v>0.02</v>
      </c>
      <c r="G9355">
        <v>517</v>
      </c>
      <c r="H9355" t="s">
        <v>54</v>
      </c>
      <c r="I9355">
        <f t="shared" si="293"/>
        <v>6</v>
      </c>
      <c r="J9355">
        <f t="shared" si="294"/>
        <v>0</v>
      </c>
    </row>
    <row r="9356" spans="1:10">
      <c r="A9356" t="s">
        <v>53</v>
      </c>
      <c r="B9356" s="57">
        <v>37044</v>
      </c>
      <c r="C9356">
        <v>2001</v>
      </c>
      <c r="D9356">
        <v>710</v>
      </c>
      <c r="F9356">
        <v>0.48</v>
      </c>
      <c r="G9356">
        <v>518</v>
      </c>
      <c r="H9356" t="s">
        <v>54</v>
      </c>
      <c r="I9356">
        <f t="shared" si="293"/>
        <v>6</v>
      </c>
      <c r="J9356">
        <f t="shared" si="294"/>
        <v>0</v>
      </c>
    </row>
    <row r="9357" spans="1:10">
      <c r="A9357" t="s">
        <v>53</v>
      </c>
      <c r="B9357" s="57">
        <v>37044</v>
      </c>
      <c r="C9357">
        <v>2001</v>
      </c>
      <c r="D9357">
        <v>710</v>
      </c>
      <c r="F9357">
        <v>0</v>
      </c>
      <c r="G9357">
        <v>519</v>
      </c>
      <c r="H9357" t="s">
        <v>54</v>
      </c>
      <c r="I9357">
        <f t="shared" si="293"/>
        <v>6</v>
      </c>
      <c r="J9357">
        <f t="shared" si="294"/>
        <v>0</v>
      </c>
    </row>
    <row r="9358" spans="1:10">
      <c r="A9358" t="s">
        <v>53</v>
      </c>
      <c r="B9358" s="57">
        <v>37044</v>
      </c>
      <c r="C9358">
        <v>2001</v>
      </c>
      <c r="D9358">
        <v>710</v>
      </c>
      <c r="F9358">
        <v>0.4</v>
      </c>
      <c r="G9358">
        <v>521</v>
      </c>
      <c r="H9358" t="s">
        <v>54</v>
      </c>
      <c r="I9358">
        <f t="shared" si="293"/>
        <v>6</v>
      </c>
      <c r="J9358">
        <f t="shared" si="294"/>
        <v>0</v>
      </c>
    </row>
    <row r="9359" spans="1:10">
      <c r="A9359" t="s">
        <v>53</v>
      </c>
      <c r="B9359" s="57">
        <v>37044</v>
      </c>
      <c r="C9359">
        <v>2001</v>
      </c>
      <c r="D9359">
        <v>710</v>
      </c>
      <c r="F9359">
        <v>0.61</v>
      </c>
      <c r="G9359">
        <v>541</v>
      </c>
      <c r="H9359" t="s">
        <v>54</v>
      </c>
      <c r="I9359">
        <f t="shared" si="293"/>
        <v>6</v>
      </c>
      <c r="J9359">
        <f t="shared" si="294"/>
        <v>0</v>
      </c>
    </row>
    <row r="9360" spans="1:10">
      <c r="A9360" t="s">
        <v>53</v>
      </c>
      <c r="B9360" s="57">
        <v>37044</v>
      </c>
      <c r="C9360">
        <v>2001</v>
      </c>
      <c r="D9360">
        <v>710</v>
      </c>
      <c r="F9360">
        <v>1.1000000000000001</v>
      </c>
      <c r="G9360">
        <v>610</v>
      </c>
      <c r="H9360" t="s">
        <v>18</v>
      </c>
      <c r="I9360">
        <f t="shared" si="293"/>
        <v>6</v>
      </c>
      <c r="J9360">
        <f t="shared" si="294"/>
        <v>0</v>
      </c>
    </row>
    <row r="9361" spans="1:10">
      <c r="A9361" t="s">
        <v>53</v>
      </c>
      <c r="B9361" s="57">
        <v>37044</v>
      </c>
      <c r="C9361">
        <v>2001</v>
      </c>
      <c r="D9361">
        <v>710</v>
      </c>
      <c r="F9361">
        <v>1.34</v>
      </c>
      <c r="G9361">
        <v>620</v>
      </c>
      <c r="H9361" t="s">
        <v>18</v>
      </c>
      <c r="I9361">
        <f t="shared" si="293"/>
        <v>6</v>
      </c>
      <c r="J9361">
        <f t="shared" si="294"/>
        <v>0</v>
      </c>
    </row>
    <row r="9362" spans="1:10">
      <c r="A9362" t="s">
        <v>53</v>
      </c>
      <c r="B9362" s="57">
        <v>37044</v>
      </c>
      <c r="C9362">
        <v>2001</v>
      </c>
      <c r="D9362">
        <v>710</v>
      </c>
      <c r="F9362">
        <v>14.31</v>
      </c>
      <c r="G9362">
        <v>630</v>
      </c>
      <c r="H9362" t="s">
        <v>18</v>
      </c>
      <c r="I9362">
        <f t="shared" si="293"/>
        <v>6</v>
      </c>
      <c r="J9362">
        <f t="shared" si="294"/>
        <v>0</v>
      </c>
    </row>
    <row r="9363" spans="1:10">
      <c r="A9363" t="s">
        <v>53</v>
      </c>
      <c r="B9363" s="57">
        <v>37044</v>
      </c>
      <c r="C9363">
        <v>2001</v>
      </c>
      <c r="D9363">
        <v>710</v>
      </c>
      <c r="F9363">
        <v>4.24</v>
      </c>
      <c r="G9363">
        <v>640</v>
      </c>
      <c r="H9363" t="s">
        <v>18</v>
      </c>
      <c r="I9363">
        <f t="shared" si="293"/>
        <v>6</v>
      </c>
      <c r="J9363">
        <f t="shared" si="294"/>
        <v>0</v>
      </c>
    </row>
    <row r="9364" spans="1:10">
      <c r="A9364" t="s">
        <v>53</v>
      </c>
      <c r="B9364" s="57">
        <v>37044</v>
      </c>
      <c r="C9364">
        <v>2001</v>
      </c>
      <c r="D9364">
        <v>710</v>
      </c>
      <c r="F9364">
        <v>0</v>
      </c>
      <c r="G9364">
        <v>649</v>
      </c>
      <c r="H9364" t="s">
        <v>55</v>
      </c>
      <c r="I9364">
        <f t="shared" si="293"/>
        <v>6</v>
      </c>
      <c r="J9364">
        <f t="shared" si="294"/>
        <v>0</v>
      </c>
    </row>
    <row r="9365" spans="1:10">
      <c r="A9365" t="s">
        <v>53</v>
      </c>
      <c r="B9365" s="57">
        <v>37044</v>
      </c>
      <c r="C9365">
        <v>2001</v>
      </c>
      <c r="D9365">
        <v>710</v>
      </c>
      <c r="F9365">
        <v>1.8</v>
      </c>
      <c r="G9365">
        <v>650</v>
      </c>
      <c r="H9365" t="s">
        <v>18</v>
      </c>
      <c r="I9365">
        <f t="shared" si="293"/>
        <v>6</v>
      </c>
      <c r="J9365">
        <f t="shared" si="294"/>
        <v>0</v>
      </c>
    </row>
    <row r="9366" spans="1:10">
      <c r="A9366" t="s">
        <v>53</v>
      </c>
      <c r="B9366" s="57">
        <v>37044</v>
      </c>
      <c r="C9366">
        <v>2001</v>
      </c>
      <c r="D9366">
        <v>710</v>
      </c>
      <c r="F9366">
        <v>0</v>
      </c>
      <c r="G9366">
        <v>659</v>
      </c>
      <c r="H9366" t="s">
        <v>55</v>
      </c>
      <c r="I9366">
        <f t="shared" si="293"/>
        <v>6</v>
      </c>
      <c r="J9366">
        <f t="shared" si="294"/>
        <v>0</v>
      </c>
    </row>
    <row r="9367" spans="1:10">
      <c r="A9367" t="s">
        <v>53</v>
      </c>
      <c r="B9367" s="57">
        <v>37044</v>
      </c>
      <c r="C9367">
        <v>2001</v>
      </c>
      <c r="D9367">
        <v>710</v>
      </c>
      <c r="F9367">
        <v>0.13</v>
      </c>
      <c r="G9367">
        <v>690</v>
      </c>
      <c r="H9367" t="s">
        <v>62</v>
      </c>
      <c r="I9367">
        <f t="shared" si="293"/>
        <v>6</v>
      </c>
      <c r="J9367">
        <f t="shared" si="294"/>
        <v>0</v>
      </c>
    </row>
    <row r="9368" spans="1:10">
      <c r="A9368" t="s">
        <v>53</v>
      </c>
      <c r="B9368" s="57">
        <v>37051</v>
      </c>
      <c r="C9368">
        <v>2001</v>
      </c>
      <c r="D9368">
        <v>710</v>
      </c>
      <c r="E9368">
        <v>4509</v>
      </c>
      <c r="F9368">
        <v>13.69</v>
      </c>
      <c r="G9368">
        <v>610</v>
      </c>
      <c r="H9368" t="s">
        <v>18</v>
      </c>
      <c r="I9368">
        <f t="shared" si="293"/>
        <v>6</v>
      </c>
      <c r="J9368">
        <f t="shared" si="294"/>
        <v>0</v>
      </c>
    </row>
    <row r="9369" spans="1:10">
      <c r="A9369" t="s">
        <v>53</v>
      </c>
      <c r="B9369" s="57">
        <v>37051</v>
      </c>
      <c r="C9369">
        <v>2001</v>
      </c>
      <c r="D9369">
        <v>710</v>
      </c>
      <c r="E9369">
        <v>4509</v>
      </c>
      <c r="F9369">
        <v>20</v>
      </c>
      <c r="G9369">
        <v>620</v>
      </c>
      <c r="H9369" t="s">
        <v>18</v>
      </c>
      <c r="I9369">
        <f t="shared" si="293"/>
        <v>6</v>
      </c>
      <c r="J9369">
        <f t="shared" si="294"/>
        <v>0</v>
      </c>
    </row>
    <row r="9370" spans="1:10">
      <c r="A9370" t="s">
        <v>53</v>
      </c>
      <c r="B9370" s="57">
        <v>37051</v>
      </c>
      <c r="C9370">
        <v>2001</v>
      </c>
      <c r="D9370">
        <v>710</v>
      </c>
      <c r="E9370">
        <v>4509</v>
      </c>
      <c r="F9370">
        <v>24</v>
      </c>
      <c r="G9370">
        <v>630</v>
      </c>
      <c r="H9370" t="s">
        <v>18</v>
      </c>
      <c r="I9370">
        <f t="shared" si="293"/>
        <v>6</v>
      </c>
      <c r="J9370">
        <f t="shared" si="294"/>
        <v>0</v>
      </c>
    </row>
    <row r="9371" spans="1:10">
      <c r="A9371" t="s">
        <v>53</v>
      </c>
      <c r="B9371" s="57">
        <v>37051</v>
      </c>
      <c r="C9371">
        <v>2001</v>
      </c>
      <c r="D9371">
        <v>710</v>
      </c>
      <c r="E9371">
        <v>4509</v>
      </c>
      <c r="F9371">
        <v>24.01</v>
      </c>
      <c r="G9371">
        <v>640</v>
      </c>
      <c r="H9371" t="s">
        <v>18</v>
      </c>
      <c r="I9371">
        <f t="shared" si="293"/>
        <v>6</v>
      </c>
      <c r="J9371">
        <f t="shared" si="294"/>
        <v>0</v>
      </c>
    </row>
    <row r="9372" spans="1:10">
      <c r="A9372" t="s">
        <v>53</v>
      </c>
      <c r="B9372" s="57">
        <v>37051</v>
      </c>
      <c r="C9372">
        <v>2001</v>
      </c>
      <c r="D9372">
        <v>710</v>
      </c>
      <c r="E9372">
        <v>4509</v>
      </c>
      <c r="F9372">
        <v>51.57</v>
      </c>
      <c r="G9372">
        <v>650</v>
      </c>
      <c r="H9372" t="s">
        <v>18</v>
      </c>
      <c r="I9372">
        <f t="shared" si="293"/>
        <v>6</v>
      </c>
      <c r="J9372">
        <f t="shared" si="294"/>
        <v>0</v>
      </c>
    </row>
    <row r="9373" spans="1:10">
      <c r="A9373" t="s">
        <v>53</v>
      </c>
      <c r="B9373" s="57">
        <v>37051</v>
      </c>
      <c r="C9373">
        <v>2001</v>
      </c>
      <c r="D9373">
        <v>710</v>
      </c>
      <c r="E9373">
        <v>4564</v>
      </c>
      <c r="F9373">
        <v>2.31</v>
      </c>
      <c r="G9373">
        <v>521</v>
      </c>
      <c r="H9373" t="s">
        <v>54</v>
      </c>
      <c r="I9373">
        <f t="shared" si="293"/>
        <v>6</v>
      </c>
      <c r="J9373">
        <f t="shared" si="294"/>
        <v>0</v>
      </c>
    </row>
    <row r="9374" spans="1:10">
      <c r="A9374" t="s">
        <v>53</v>
      </c>
      <c r="B9374" s="57">
        <v>37051</v>
      </c>
      <c r="C9374">
        <v>2001</v>
      </c>
      <c r="D9374">
        <v>710</v>
      </c>
      <c r="E9374">
        <v>4564</v>
      </c>
      <c r="F9374">
        <v>0.06</v>
      </c>
      <c r="G9374">
        <v>541</v>
      </c>
      <c r="H9374" t="s">
        <v>54</v>
      </c>
      <c r="I9374">
        <f t="shared" si="293"/>
        <v>6</v>
      </c>
      <c r="J9374">
        <f t="shared" si="294"/>
        <v>0</v>
      </c>
    </row>
    <row r="9375" spans="1:10">
      <c r="A9375" t="s">
        <v>53</v>
      </c>
      <c r="B9375" s="57">
        <v>37051</v>
      </c>
      <c r="C9375">
        <v>2001</v>
      </c>
      <c r="D9375">
        <v>710</v>
      </c>
      <c r="E9375">
        <v>5920</v>
      </c>
      <c r="F9375">
        <v>41.72</v>
      </c>
      <c r="G9375">
        <v>610</v>
      </c>
      <c r="H9375" t="s">
        <v>18</v>
      </c>
      <c r="I9375">
        <f t="shared" si="293"/>
        <v>6</v>
      </c>
      <c r="J9375">
        <f t="shared" si="294"/>
        <v>0</v>
      </c>
    </row>
    <row r="9376" spans="1:10">
      <c r="A9376" t="s">
        <v>53</v>
      </c>
      <c r="B9376" s="57">
        <v>37051</v>
      </c>
      <c r="C9376">
        <v>2001</v>
      </c>
      <c r="D9376">
        <v>710</v>
      </c>
      <c r="E9376">
        <v>5920</v>
      </c>
      <c r="F9376">
        <v>34.159999999999997</v>
      </c>
      <c r="G9376">
        <v>620</v>
      </c>
      <c r="H9376" t="s">
        <v>18</v>
      </c>
      <c r="I9376">
        <f t="shared" si="293"/>
        <v>6</v>
      </c>
      <c r="J9376">
        <f t="shared" si="294"/>
        <v>0</v>
      </c>
    </row>
    <row r="9377" spans="1:10">
      <c r="A9377" t="s">
        <v>53</v>
      </c>
      <c r="B9377" s="57">
        <v>37051</v>
      </c>
      <c r="C9377">
        <v>2001</v>
      </c>
      <c r="D9377">
        <v>710</v>
      </c>
      <c r="E9377">
        <v>5920</v>
      </c>
      <c r="F9377">
        <v>133.11000000000001</v>
      </c>
      <c r="G9377">
        <v>630</v>
      </c>
      <c r="H9377" t="s">
        <v>18</v>
      </c>
      <c r="I9377">
        <f t="shared" si="293"/>
        <v>6</v>
      </c>
      <c r="J9377">
        <f t="shared" si="294"/>
        <v>0</v>
      </c>
    </row>
    <row r="9378" spans="1:10">
      <c r="A9378" t="s">
        <v>53</v>
      </c>
      <c r="B9378" s="57">
        <v>37051</v>
      </c>
      <c r="C9378">
        <v>2001</v>
      </c>
      <c r="D9378">
        <v>710</v>
      </c>
      <c r="E9378">
        <v>5920</v>
      </c>
      <c r="F9378">
        <v>72.41</v>
      </c>
      <c r="G9378">
        <v>640</v>
      </c>
      <c r="H9378" t="s">
        <v>18</v>
      </c>
      <c r="I9378">
        <f t="shared" si="293"/>
        <v>6</v>
      </c>
      <c r="J9378">
        <f t="shared" si="294"/>
        <v>0</v>
      </c>
    </row>
    <row r="9379" spans="1:10">
      <c r="A9379" t="s">
        <v>53</v>
      </c>
      <c r="B9379" s="57">
        <v>37051</v>
      </c>
      <c r="C9379">
        <v>2001</v>
      </c>
      <c r="D9379">
        <v>710</v>
      </c>
      <c r="E9379">
        <v>5920</v>
      </c>
      <c r="F9379">
        <v>108.15</v>
      </c>
      <c r="G9379">
        <v>650</v>
      </c>
      <c r="H9379" t="s">
        <v>18</v>
      </c>
      <c r="I9379">
        <f t="shared" si="293"/>
        <v>6</v>
      </c>
      <c r="J9379">
        <f t="shared" si="294"/>
        <v>0</v>
      </c>
    </row>
    <row r="9380" spans="1:10">
      <c r="A9380" t="s">
        <v>53</v>
      </c>
      <c r="B9380" s="57">
        <v>37051</v>
      </c>
      <c r="C9380">
        <v>2001</v>
      </c>
      <c r="D9380">
        <v>710</v>
      </c>
      <c r="E9380">
        <v>5920</v>
      </c>
      <c r="F9380">
        <v>41.82</v>
      </c>
      <c r="G9380">
        <v>659</v>
      </c>
      <c r="H9380" t="s">
        <v>55</v>
      </c>
      <c r="I9380">
        <f t="shared" si="293"/>
        <v>6</v>
      </c>
      <c r="J9380">
        <f t="shared" si="294"/>
        <v>0</v>
      </c>
    </row>
    <row r="9381" spans="1:10">
      <c r="A9381" t="s">
        <v>53</v>
      </c>
      <c r="B9381" s="57">
        <v>37051</v>
      </c>
      <c r="C9381">
        <v>2001</v>
      </c>
      <c r="D9381">
        <v>710</v>
      </c>
      <c r="E9381">
        <v>6643</v>
      </c>
      <c r="F9381">
        <v>0.23</v>
      </c>
      <c r="G9381">
        <v>517</v>
      </c>
      <c r="H9381" t="s">
        <v>54</v>
      </c>
      <c r="I9381">
        <f t="shared" si="293"/>
        <v>6</v>
      </c>
      <c r="J9381">
        <f t="shared" si="294"/>
        <v>0</v>
      </c>
    </row>
    <row r="9382" spans="1:10">
      <c r="A9382" t="s">
        <v>53</v>
      </c>
      <c r="B9382" s="57">
        <v>37051</v>
      </c>
      <c r="C9382">
        <v>2001</v>
      </c>
      <c r="D9382">
        <v>710</v>
      </c>
      <c r="E9382">
        <v>6643</v>
      </c>
      <c r="F9382">
        <v>2.06</v>
      </c>
      <c r="G9382">
        <v>518</v>
      </c>
      <c r="H9382" t="s">
        <v>54</v>
      </c>
      <c r="I9382">
        <f t="shared" ref="I9382:I9445" si="295">MONTH(B9382)</f>
        <v>6</v>
      </c>
      <c r="J9382">
        <f t="shared" si="294"/>
        <v>0</v>
      </c>
    </row>
    <row r="9383" spans="1:10">
      <c r="A9383" t="s">
        <v>53</v>
      </c>
      <c r="B9383" s="57">
        <v>37051</v>
      </c>
      <c r="C9383">
        <v>2001</v>
      </c>
      <c r="D9383">
        <v>710</v>
      </c>
      <c r="E9383">
        <v>6643</v>
      </c>
      <c r="F9383">
        <v>7.43</v>
      </c>
      <c r="G9383">
        <v>519</v>
      </c>
      <c r="H9383" t="s">
        <v>54</v>
      </c>
      <c r="I9383">
        <f t="shared" si="295"/>
        <v>6</v>
      </c>
      <c r="J9383">
        <f t="shared" si="294"/>
        <v>0</v>
      </c>
    </row>
    <row r="9384" spans="1:10">
      <c r="A9384" t="s">
        <v>53</v>
      </c>
      <c r="B9384" s="57">
        <v>37051</v>
      </c>
      <c r="C9384">
        <v>2001</v>
      </c>
      <c r="D9384">
        <v>710</v>
      </c>
      <c r="E9384">
        <v>6643</v>
      </c>
      <c r="F9384">
        <v>0.47</v>
      </c>
      <c r="G9384">
        <v>521</v>
      </c>
      <c r="H9384" t="s">
        <v>54</v>
      </c>
      <c r="I9384">
        <f t="shared" si="295"/>
        <v>6</v>
      </c>
      <c r="J9384">
        <f t="shared" si="294"/>
        <v>0</v>
      </c>
    </row>
    <row r="9385" spans="1:10">
      <c r="A9385" t="s">
        <v>53</v>
      </c>
      <c r="B9385" s="57">
        <v>37051</v>
      </c>
      <c r="C9385">
        <v>2001</v>
      </c>
      <c r="D9385">
        <v>710</v>
      </c>
      <c r="E9385">
        <v>6643</v>
      </c>
      <c r="F9385">
        <v>0.56999999999999995</v>
      </c>
      <c r="G9385">
        <v>523</v>
      </c>
      <c r="H9385" t="s">
        <v>54</v>
      </c>
      <c r="I9385">
        <f t="shared" si="295"/>
        <v>6</v>
      </c>
      <c r="J9385">
        <f t="shared" si="294"/>
        <v>0</v>
      </c>
    </row>
    <row r="9386" spans="1:10">
      <c r="A9386" t="s">
        <v>53</v>
      </c>
      <c r="B9386" s="57">
        <v>37051</v>
      </c>
      <c r="C9386">
        <v>2001</v>
      </c>
      <c r="D9386">
        <v>710</v>
      </c>
      <c r="E9386">
        <v>6643</v>
      </c>
      <c r="F9386">
        <v>27.51</v>
      </c>
      <c r="G9386">
        <v>541</v>
      </c>
      <c r="H9386" t="s">
        <v>54</v>
      </c>
      <c r="I9386">
        <f t="shared" si="295"/>
        <v>6</v>
      </c>
      <c r="J9386">
        <f t="shared" si="294"/>
        <v>0</v>
      </c>
    </row>
    <row r="9387" spans="1:10">
      <c r="A9387" t="s">
        <v>53</v>
      </c>
      <c r="B9387" s="57">
        <v>37051</v>
      </c>
      <c r="C9387">
        <v>2001</v>
      </c>
      <c r="D9387">
        <v>710</v>
      </c>
      <c r="E9387">
        <v>6643</v>
      </c>
      <c r="F9387">
        <v>14.89</v>
      </c>
      <c r="G9387">
        <v>542</v>
      </c>
      <c r="H9387" t="s">
        <v>54</v>
      </c>
      <c r="I9387">
        <f t="shared" si="295"/>
        <v>6</v>
      </c>
      <c r="J9387">
        <f t="shared" si="294"/>
        <v>0</v>
      </c>
    </row>
    <row r="9388" spans="1:10">
      <c r="A9388" t="s">
        <v>53</v>
      </c>
      <c r="B9388" s="57">
        <v>37051</v>
      </c>
      <c r="C9388">
        <v>2001</v>
      </c>
      <c r="D9388">
        <v>710</v>
      </c>
      <c r="F9388">
        <v>0</v>
      </c>
      <c r="G9388">
        <v>509</v>
      </c>
      <c r="H9388" t="s">
        <v>54</v>
      </c>
      <c r="I9388">
        <f t="shared" si="295"/>
        <v>6</v>
      </c>
      <c r="J9388">
        <f t="shared" si="294"/>
        <v>0</v>
      </c>
    </row>
    <row r="9389" spans="1:10">
      <c r="A9389" t="s">
        <v>53</v>
      </c>
      <c r="B9389" s="57">
        <v>37051</v>
      </c>
      <c r="C9389">
        <v>2001</v>
      </c>
      <c r="D9389">
        <v>710</v>
      </c>
      <c r="F9389">
        <v>0.01</v>
      </c>
      <c r="G9389">
        <v>517</v>
      </c>
      <c r="H9389" t="s">
        <v>54</v>
      </c>
      <c r="I9389">
        <f t="shared" si="295"/>
        <v>6</v>
      </c>
      <c r="J9389">
        <f t="shared" si="294"/>
        <v>0</v>
      </c>
    </row>
    <row r="9390" spans="1:10">
      <c r="A9390" t="s">
        <v>53</v>
      </c>
      <c r="B9390" s="57">
        <v>37051</v>
      </c>
      <c r="C9390">
        <v>2001</v>
      </c>
      <c r="D9390">
        <v>710</v>
      </c>
      <c r="F9390">
        <v>1.51</v>
      </c>
      <c r="G9390">
        <v>518</v>
      </c>
      <c r="H9390" t="s">
        <v>54</v>
      </c>
      <c r="I9390">
        <f t="shared" si="295"/>
        <v>6</v>
      </c>
      <c r="J9390">
        <f t="shared" si="294"/>
        <v>0</v>
      </c>
    </row>
    <row r="9391" spans="1:10">
      <c r="A9391" t="s">
        <v>53</v>
      </c>
      <c r="B9391" s="57">
        <v>37051</v>
      </c>
      <c r="C9391">
        <v>2001</v>
      </c>
      <c r="D9391">
        <v>710</v>
      </c>
      <c r="F9391">
        <v>0</v>
      </c>
      <c r="G9391">
        <v>519</v>
      </c>
      <c r="H9391" t="s">
        <v>54</v>
      </c>
      <c r="I9391">
        <f t="shared" si="295"/>
        <v>6</v>
      </c>
      <c r="J9391">
        <f t="shared" si="294"/>
        <v>0</v>
      </c>
    </row>
    <row r="9392" spans="1:10">
      <c r="A9392" t="s">
        <v>53</v>
      </c>
      <c r="B9392" s="57">
        <v>37051</v>
      </c>
      <c r="C9392">
        <v>2001</v>
      </c>
      <c r="D9392">
        <v>710</v>
      </c>
      <c r="F9392">
        <v>7.0000000000000007E-2</v>
      </c>
      <c r="G9392">
        <v>521</v>
      </c>
      <c r="H9392" t="s">
        <v>54</v>
      </c>
      <c r="I9392">
        <f t="shared" si="295"/>
        <v>6</v>
      </c>
      <c r="J9392">
        <f t="shared" si="294"/>
        <v>0</v>
      </c>
    </row>
    <row r="9393" spans="1:10">
      <c r="A9393" t="s">
        <v>53</v>
      </c>
      <c r="B9393" s="57">
        <v>37051</v>
      </c>
      <c r="C9393">
        <v>2001</v>
      </c>
      <c r="D9393">
        <v>710</v>
      </c>
      <c r="F9393">
        <v>0.04</v>
      </c>
      <c r="G9393">
        <v>541</v>
      </c>
      <c r="H9393" t="s">
        <v>54</v>
      </c>
      <c r="I9393">
        <f t="shared" si="295"/>
        <v>6</v>
      </c>
      <c r="J9393">
        <f t="shared" si="294"/>
        <v>0</v>
      </c>
    </row>
    <row r="9394" spans="1:10">
      <c r="A9394" t="s">
        <v>53</v>
      </c>
      <c r="B9394" s="57">
        <v>37051</v>
      </c>
      <c r="C9394">
        <v>2001</v>
      </c>
      <c r="D9394">
        <v>710</v>
      </c>
      <c r="F9394">
        <v>3.36</v>
      </c>
      <c r="G9394">
        <v>610</v>
      </c>
      <c r="H9394" t="s">
        <v>18</v>
      </c>
      <c r="I9394">
        <f t="shared" si="295"/>
        <v>6</v>
      </c>
      <c r="J9394">
        <f t="shared" si="294"/>
        <v>0</v>
      </c>
    </row>
    <row r="9395" spans="1:10">
      <c r="A9395" t="s">
        <v>53</v>
      </c>
      <c r="B9395" s="57">
        <v>37051</v>
      </c>
      <c r="C9395">
        <v>2001</v>
      </c>
      <c r="D9395">
        <v>710</v>
      </c>
      <c r="F9395">
        <v>1.49</v>
      </c>
      <c r="G9395">
        <v>620</v>
      </c>
      <c r="H9395" t="s">
        <v>18</v>
      </c>
      <c r="I9395">
        <f t="shared" si="295"/>
        <v>6</v>
      </c>
      <c r="J9395">
        <f t="shared" si="294"/>
        <v>0</v>
      </c>
    </row>
    <row r="9396" spans="1:10">
      <c r="A9396" t="s">
        <v>53</v>
      </c>
      <c r="B9396" s="57">
        <v>37051</v>
      </c>
      <c r="C9396">
        <v>2001</v>
      </c>
      <c r="D9396">
        <v>710</v>
      </c>
      <c r="F9396">
        <v>5.13</v>
      </c>
      <c r="G9396">
        <v>630</v>
      </c>
      <c r="H9396" t="s">
        <v>18</v>
      </c>
      <c r="I9396">
        <f t="shared" si="295"/>
        <v>6</v>
      </c>
      <c r="J9396">
        <f t="shared" si="294"/>
        <v>0</v>
      </c>
    </row>
    <row r="9397" spans="1:10">
      <c r="A9397" t="s">
        <v>53</v>
      </c>
      <c r="B9397" s="57">
        <v>37051</v>
      </c>
      <c r="C9397">
        <v>2001</v>
      </c>
      <c r="D9397">
        <v>710</v>
      </c>
      <c r="F9397">
        <v>6.46</v>
      </c>
      <c r="G9397">
        <v>640</v>
      </c>
      <c r="H9397" t="s">
        <v>18</v>
      </c>
      <c r="I9397">
        <f t="shared" si="295"/>
        <v>6</v>
      </c>
      <c r="J9397">
        <f t="shared" si="294"/>
        <v>0</v>
      </c>
    </row>
    <row r="9398" spans="1:10">
      <c r="A9398" t="s">
        <v>53</v>
      </c>
      <c r="B9398" s="57">
        <v>37051</v>
      </c>
      <c r="C9398">
        <v>2001</v>
      </c>
      <c r="D9398">
        <v>710</v>
      </c>
      <c r="F9398">
        <v>0</v>
      </c>
      <c r="G9398">
        <v>649</v>
      </c>
      <c r="H9398" t="s">
        <v>55</v>
      </c>
      <c r="I9398">
        <f t="shared" si="295"/>
        <v>6</v>
      </c>
      <c r="J9398">
        <f t="shared" si="294"/>
        <v>0</v>
      </c>
    </row>
    <row r="9399" spans="1:10">
      <c r="A9399" t="s">
        <v>53</v>
      </c>
      <c r="B9399" s="57">
        <v>37051</v>
      </c>
      <c r="C9399">
        <v>2001</v>
      </c>
      <c r="D9399">
        <v>710</v>
      </c>
      <c r="F9399">
        <v>4.1500000000000004</v>
      </c>
      <c r="G9399">
        <v>650</v>
      </c>
      <c r="H9399" t="s">
        <v>18</v>
      </c>
      <c r="I9399">
        <f t="shared" si="295"/>
        <v>6</v>
      </c>
      <c r="J9399">
        <f t="shared" si="294"/>
        <v>0</v>
      </c>
    </row>
    <row r="9400" spans="1:10">
      <c r="A9400" t="s">
        <v>53</v>
      </c>
      <c r="B9400" s="57">
        <v>37051</v>
      </c>
      <c r="C9400">
        <v>2001</v>
      </c>
      <c r="D9400">
        <v>710</v>
      </c>
      <c r="F9400">
        <v>1.24</v>
      </c>
      <c r="G9400">
        <v>659</v>
      </c>
      <c r="H9400" t="s">
        <v>55</v>
      </c>
      <c r="I9400">
        <f t="shared" si="295"/>
        <v>6</v>
      </c>
      <c r="J9400">
        <f t="shared" si="294"/>
        <v>0</v>
      </c>
    </row>
    <row r="9401" spans="1:10">
      <c r="A9401" t="s">
        <v>53</v>
      </c>
      <c r="B9401" s="57">
        <v>37058</v>
      </c>
      <c r="C9401">
        <v>2001</v>
      </c>
      <c r="D9401">
        <v>710</v>
      </c>
      <c r="E9401">
        <v>4509</v>
      </c>
      <c r="F9401">
        <v>29.73</v>
      </c>
      <c r="G9401">
        <v>610</v>
      </c>
      <c r="H9401" t="s">
        <v>18</v>
      </c>
      <c r="I9401">
        <f t="shared" si="295"/>
        <v>6</v>
      </c>
      <c r="J9401">
        <f t="shared" si="294"/>
        <v>0</v>
      </c>
    </row>
    <row r="9402" spans="1:10">
      <c r="A9402" t="s">
        <v>53</v>
      </c>
      <c r="B9402" s="57">
        <v>37058</v>
      </c>
      <c r="C9402">
        <v>2001</v>
      </c>
      <c r="D9402">
        <v>710</v>
      </c>
      <c r="E9402">
        <v>4509</v>
      </c>
      <c r="F9402">
        <v>22.49</v>
      </c>
      <c r="G9402">
        <v>620</v>
      </c>
      <c r="H9402" t="s">
        <v>18</v>
      </c>
      <c r="I9402">
        <f t="shared" si="295"/>
        <v>6</v>
      </c>
      <c r="J9402">
        <f t="shared" si="294"/>
        <v>0</v>
      </c>
    </row>
    <row r="9403" spans="1:10">
      <c r="A9403" t="s">
        <v>53</v>
      </c>
      <c r="B9403" s="57">
        <v>37058</v>
      </c>
      <c r="C9403">
        <v>2001</v>
      </c>
      <c r="D9403">
        <v>710</v>
      </c>
      <c r="E9403">
        <v>4509</v>
      </c>
      <c r="F9403">
        <v>55.22</v>
      </c>
      <c r="G9403">
        <v>630</v>
      </c>
      <c r="H9403" t="s">
        <v>18</v>
      </c>
      <c r="I9403">
        <f t="shared" si="295"/>
        <v>6</v>
      </c>
      <c r="J9403">
        <f t="shared" si="294"/>
        <v>0</v>
      </c>
    </row>
    <row r="9404" spans="1:10">
      <c r="A9404" t="s">
        <v>53</v>
      </c>
      <c r="B9404" s="57">
        <v>37058</v>
      </c>
      <c r="C9404">
        <v>2001</v>
      </c>
      <c r="D9404">
        <v>710</v>
      </c>
      <c r="E9404">
        <v>4509</v>
      </c>
      <c r="F9404">
        <v>12.75</v>
      </c>
      <c r="G9404">
        <v>640</v>
      </c>
      <c r="H9404" t="s">
        <v>18</v>
      </c>
      <c r="I9404">
        <f t="shared" si="295"/>
        <v>6</v>
      </c>
      <c r="J9404">
        <f t="shared" si="294"/>
        <v>0</v>
      </c>
    </row>
    <row r="9405" spans="1:10">
      <c r="A9405" t="s">
        <v>53</v>
      </c>
      <c r="B9405" s="57">
        <v>37058</v>
      </c>
      <c r="C9405">
        <v>2001</v>
      </c>
      <c r="D9405">
        <v>710</v>
      </c>
      <c r="E9405">
        <v>4509</v>
      </c>
      <c r="F9405">
        <v>1.49</v>
      </c>
      <c r="G9405">
        <v>650</v>
      </c>
      <c r="H9405" t="s">
        <v>18</v>
      </c>
      <c r="I9405">
        <f t="shared" si="295"/>
        <v>6</v>
      </c>
      <c r="J9405">
        <f t="shared" si="294"/>
        <v>0</v>
      </c>
    </row>
    <row r="9406" spans="1:10">
      <c r="A9406" t="s">
        <v>53</v>
      </c>
      <c r="B9406" s="57">
        <v>37058</v>
      </c>
      <c r="C9406">
        <v>2001</v>
      </c>
      <c r="D9406">
        <v>710</v>
      </c>
      <c r="E9406">
        <v>4564</v>
      </c>
      <c r="F9406">
        <v>1.74</v>
      </c>
      <c r="G9406">
        <v>521</v>
      </c>
      <c r="H9406" t="s">
        <v>54</v>
      </c>
      <c r="I9406">
        <f t="shared" si="295"/>
        <v>6</v>
      </c>
      <c r="J9406">
        <f t="shared" si="294"/>
        <v>0</v>
      </c>
    </row>
    <row r="9407" spans="1:10">
      <c r="A9407" t="s">
        <v>53</v>
      </c>
      <c r="B9407" s="57">
        <v>37058</v>
      </c>
      <c r="C9407">
        <v>2001</v>
      </c>
      <c r="D9407">
        <v>710</v>
      </c>
      <c r="E9407">
        <v>4564</v>
      </c>
      <c r="F9407">
        <v>0.39</v>
      </c>
      <c r="G9407">
        <v>523</v>
      </c>
      <c r="H9407" t="s">
        <v>54</v>
      </c>
      <c r="I9407">
        <f t="shared" si="295"/>
        <v>6</v>
      </c>
      <c r="J9407">
        <f t="shared" si="294"/>
        <v>0</v>
      </c>
    </row>
    <row r="9408" spans="1:10">
      <c r="A9408" t="s">
        <v>53</v>
      </c>
      <c r="B9408" s="57">
        <v>37058</v>
      </c>
      <c r="C9408">
        <v>2001</v>
      </c>
      <c r="D9408">
        <v>710</v>
      </c>
      <c r="E9408">
        <v>4564</v>
      </c>
      <c r="F9408">
        <v>0.05</v>
      </c>
      <c r="G9408">
        <v>541</v>
      </c>
      <c r="H9408" t="s">
        <v>54</v>
      </c>
      <c r="I9408">
        <f t="shared" si="295"/>
        <v>6</v>
      </c>
      <c r="J9408">
        <f t="shared" si="294"/>
        <v>0</v>
      </c>
    </row>
    <row r="9409" spans="1:10">
      <c r="A9409" t="s">
        <v>53</v>
      </c>
      <c r="B9409" s="57">
        <v>37058</v>
      </c>
      <c r="C9409">
        <v>2001</v>
      </c>
      <c r="D9409">
        <v>710</v>
      </c>
      <c r="E9409">
        <v>5920</v>
      </c>
      <c r="F9409">
        <v>13.93</v>
      </c>
      <c r="G9409">
        <v>610</v>
      </c>
      <c r="H9409" t="s">
        <v>18</v>
      </c>
      <c r="I9409">
        <f t="shared" si="295"/>
        <v>6</v>
      </c>
      <c r="J9409">
        <f t="shared" si="294"/>
        <v>0</v>
      </c>
    </row>
    <row r="9410" spans="1:10">
      <c r="A9410" t="s">
        <v>53</v>
      </c>
      <c r="B9410" s="57">
        <v>37058</v>
      </c>
      <c r="C9410">
        <v>2001</v>
      </c>
      <c r="D9410">
        <v>710</v>
      </c>
      <c r="E9410">
        <v>5920</v>
      </c>
      <c r="F9410">
        <v>33.69</v>
      </c>
      <c r="G9410">
        <v>620</v>
      </c>
      <c r="H9410" t="s">
        <v>18</v>
      </c>
      <c r="I9410">
        <f t="shared" si="295"/>
        <v>6</v>
      </c>
      <c r="J9410">
        <f t="shared" si="294"/>
        <v>0</v>
      </c>
    </row>
    <row r="9411" spans="1:10">
      <c r="A9411" t="s">
        <v>53</v>
      </c>
      <c r="B9411" s="57">
        <v>37058</v>
      </c>
      <c r="C9411">
        <v>2001</v>
      </c>
      <c r="D9411">
        <v>710</v>
      </c>
      <c r="E9411">
        <v>5920</v>
      </c>
      <c r="F9411">
        <v>128.24</v>
      </c>
      <c r="G9411">
        <v>630</v>
      </c>
      <c r="H9411" t="s">
        <v>18</v>
      </c>
      <c r="I9411">
        <f t="shared" si="295"/>
        <v>6</v>
      </c>
      <c r="J9411">
        <f t="shared" ref="J9411:J9474" si="296">IF(I9411&lt;7,0,1)</f>
        <v>0</v>
      </c>
    </row>
    <row r="9412" spans="1:10">
      <c r="A9412" t="s">
        <v>53</v>
      </c>
      <c r="B9412" s="57">
        <v>37058</v>
      </c>
      <c r="C9412">
        <v>2001</v>
      </c>
      <c r="D9412">
        <v>710</v>
      </c>
      <c r="E9412">
        <v>5920</v>
      </c>
      <c r="F9412">
        <v>47.27</v>
      </c>
      <c r="G9412">
        <v>640</v>
      </c>
      <c r="H9412" t="s">
        <v>18</v>
      </c>
      <c r="I9412">
        <f t="shared" si="295"/>
        <v>6</v>
      </c>
      <c r="J9412">
        <f t="shared" si="296"/>
        <v>0</v>
      </c>
    </row>
    <row r="9413" spans="1:10">
      <c r="A9413" t="s">
        <v>53</v>
      </c>
      <c r="B9413" s="57">
        <v>37058</v>
      </c>
      <c r="C9413">
        <v>2001</v>
      </c>
      <c r="D9413">
        <v>710</v>
      </c>
      <c r="E9413">
        <v>5920</v>
      </c>
      <c r="F9413">
        <v>13.71</v>
      </c>
      <c r="G9413">
        <v>649</v>
      </c>
      <c r="H9413" t="s">
        <v>55</v>
      </c>
      <c r="I9413">
        <f t="shared" si="295"/>
        <v>6</v>
      </c>
      <c r="J9413">
        <f t="shared" si="296"/>
        <v>0</v>
      </c>
    </row>
    <row r="9414" spans="1:10">
      <c r="A9414" t="s">
        <v>53</v>
      </c>
      <c r="B9414" s="57">
        <v>37058</v>
      </c>
      <c r="C9414">
        <v>2001</v>
      </c>
      <c r="D9414">
        <v>710</v>
      </c>
      <c r="E9414">
        <v>5920</v>
      </c>
      <c r="F9414">
        <v>90.17</v>
      </c>
      <c r="G9414">
        <v>650</v>
      </c>
      <c r="H9414" t="s">
        <v>18</v>
      </c>
      <c r="I9414">
        <f t="shared" si="295"/>
        <v>6</v>
      </c>
      <c r="J9414">
        <f t="shared" si="296"/>
        <v>0</v>
      </c>
    </row>
    <row r="9415" spans="1:10">
      <c r="A9415" t="s">
        <v>53</v>
      </c>
      <c r="B9415" s="57">
        <v>37058</v>
      </c>
      <c r="C9415">
        <v>2001</v>
      </c>
      <c r="D9415">
        <v>710</v>
      </c>
      <c r="E9415">
        <v>5920</v>
      </c>
      <c r="F9415">
        <v>11.9</v>
      </c>
      <c r="G9415">
        <v>659</v>
      </c>
      <c r="H9415" t="s">
        <v>55</v>
      </c>
      <c r="I9415">
        <f t="shared" si="295"/>
        <v>6</v>
      </c>
      <c r="J9415">
        <f t="shared" si="296"/>
        <v>0</v>
      </c>
    </row>
    <row r="9416" spans="1:10">
      <c r="A9416" t="s">
        <v>53</v>
      </c>
      <c r="B9416" s="57">
        <v>37058</v>
      </c>
      <c r="C9416">
        <v>2001</v>
      </c>
      <c r="D9416">
        <v>710</v>
      </c>
      <c r="E9416">
        <v>6643</v>
      </c>
      <c r="F9416">
        <v>3.22</v>
      </c>
      <c r="G9416">
        <v>517</v>
      </c>
      <c r="H9416" t="s">
        <v>54</v>
      </c>
      <c r="I9416">
        <f t="shared" si="295"/>
        <v>6</v>
      </c>
      <c r="J9416">
        <f t="shared" si="296"/>
        <v>0</v>
      </c>
    </row>
    <row r="9417" spans="1:10">
      <c r="A9417" t="s">
        <v>53</v>
      </c>
      <c r="B9417" s="57">
        <v>37058</v>
      </c>
      <c r="C9417">
        <v>2001</v>
      </c>
      <c r="D9417">
        <v>710</v>
      </c>
      <c r="E9417">
        <v>6643</v>
      </c>
      <c r="F9417">
        <v>4.3</v>
      </c>
      <c r="G9417">
        <v>518</v>
      </c>
      <c r="H9417" t="s">
        <v>54</v>
      </c>
      <c r="I9417">
        <f t="shared" si="295"/>
        <v>6</v>
      </c>
      <c r="J9417">
        <f t="shared" si="296"/>
        <v>0</v>
      </c>
    </row>
    <row r="9418" spans="1:10">
      <c r="A9418" t="s">
        <v>53</v>
      </c>
      <c r="B9418" s="57">
        <v>37058</v>
      </c>
      <c r="C9418">
        <v>2001</v>
      </c>
      <c r="D9418">
        <v>710</v>
      </c>
      <c r="E9418">
        <v>6643</v>
      </c>
      <c r="F9418">
        <v>10.54</v>
      </c>
      <c r="G9418">
        <v>519</v>
      </c>
      <c r="H9418" t="s">
        <v>54</v>
      </c>
      <c r="I9418">
        <f t="shared" si="295"/>
        <v>6</v>
      </c>
      <c r="J9418">
        <f t="shared" si="296"/>
        <v>0</v>
      </c>
    </row>
    <row r="9419" spans="1:10">
      <c r="A9419" t="s">
        <v>53</v>
      </c>
      <c r="B9419" s="57">
        <v>37058</v>
      </c>
      <c r="C9419">
        <v>2001</v>
      </c>
      <c r="D9419">
        <v>710</v>
      </c>
      <c r="E9419">
        <v>6643</v>
      </c>
      <c r="F9419">
        <v>16.32</v>
      </c>
      <c r="G9419">
        <v>541</v>
      </c>
      <c r="H9419" t="s">
        <v>54</v>
      </c>
      <c r="I9419">
        <f t="shared" si="295"/>
        <v>6</v>
      </c>
      <c r="J9419">
        <f t="shared" si="296"/>
        <v>0</v>
      </c>
    </row>
    <row r="9420" spans="1:10">
      <c r="A9420" t="s">
        <v>53</v>
      </c>
      <c r="B9420" s="57">
        <v>37058</v>
      </c>
      <c r="C9420">
        <v>2001</v>
      </c>
      <c r="D9420">
        <v>710</v>
      </c>
      <c r="E9420">
        <v>6643</v>
      </c>
      <c r="F9420">
        <v>11.27</v>
      </c>
      <c r="G9420">
        <v>542</v>
      </c>
      <c r="H9420" t="s">
        <v>54</v>
      </c>
      <c r="I9420">
        <f t="shared" si="295"/>
        <v>6</v>
      </c>
      <c r="J9420">
        <f t="shared" si="296"/>
        <v>0</v>
      </c>
    </row>
    <row r="9421" spans="1:10">
      <c r="A9421" t="s">
        <v>53</v>
      </c>
      <c r="B9421" s="57">
        <v>37058</v>
      </c>
      <c r="C9421">
        <v>2001</v>
      </c>
      <c r="D9421">
        <v>710</v>
      </c>
      <c r="F9421">
        <v>0.02</v>
      </c>
      <c r="G9421">
        <v>509</v>
      </c>
      <c r="H9421" t="s">
        <v>54</v>
      </c>
      <c r="I9421">
        <f t="shared" si="295"/>
        <v>6</v>
      </c>
      <c r="J9421">
        <f t="shared" si="296"/>
        <v>0</v>
      </c>
    </row>
    <row r="9422" spans="1:10">
      <c r="A9422" t="s">
        <v>53</v>
      </c>
      <c r="B9422" s="57">
        <v>37058</v>
      </c>
      <c r="C9422">
        <v>2001</v>
      </c>
      <c r="D9422">
        <v>710</v>
      </c>
      <c r="F9422">
        <v>0.42</v>
      </c>
      <c r="G9422">
        <v>517</v>
      </c>
      <c r="H9422" t="s">
        <v>54</v>
      </c>
      <c r="I9422">
        <f t="shared" si="295"/>
        <v>6</v>
      </c>
      <c r="J9422">
        <f t="shared" si="296"/>
        <v>0</v>
      </c>
    </row>
    <row r="9423" spans="1:10">
      <c r="A9423" t="s">
        <v>53</v>
      </c>
      <c r="B9423" s="57">
        <v>37058</v>
      </c>
      <c r="C9423">
        <v>2001</v>
      </c>
      <c r="D9423">
        <v>710</v>
      </c>
      <c r="F9423">
        <v>0.01</v>
      </c>
      <c r="G9423">
        <v>519</v>
      </c>
      <c r="H9423" t="s">
        <v>54</v>
      </c>
      <c r="I9423">
        <f t="shared" si="295"/>
        <v>6</v>
      </c>
      <c r="J9423">
        <f t="shared" si="296"/>
        <v>0</v>
      </c>
    </row>
    <row r="9424" spans="1:10">
      <c r="A9424" t="s">
        <v>53</v>
      </c>
      <c r="B9424" s="57">
        <v>37058</v>
      </c>
      <c r="C9424">
        <v>2001</v>
      </c>
      <c r="D9424">
        <v>710</v>
      </c>
      <c r="F9424">
        <v>0.01</v>
      </c>
      <c r="G9424">
        <v>521</v>
      </c>
      <c r="H9424" t="s">
        <v>54</v>
      </c>
      <c r="I9424">
        <f t="shared" si="295"/>
        <v>6</v>
      </c>
      <c r="J9424">
        <f t="shared" si="296"/>
        <v>0</v>
      </c>
    </row>
    <row r="9425" spans="1:10">
      <c r="A9425" t="s">
        <v>53</v>
      </c>
      <c r="B9425" s="57">
        <v>37058</v>
      </c>
      <c r="C9425">
        <v>2001</v>
      </c>
      <c r="D9425">
        <v>710</v>
      </c>
      <c r="F9425">
        <v>0.04</v>
      </c>
      <c r="G9425">
        <v>523</v>
      </c>
      <c r="H9425" t="s">
        <v>54</v>
      </c>
      <c r="I9425">
        <f t="shared" si="295"/>
        <v>6</v>
      </c>
      <c r="J9425">
        <f t="shared" si="296"/>
        <v>0</v>
      </c>
    </row>
    <row r="9426" spans="1:10">
      <c r="A9426" t="s">
        <v>53</v>
      </c>
      <c r="B9426" s="57">
        <v>37058</v>
      </c>
      <c r="C9426">
        <v>2001</v>
      </c>
      <c r="D9426">
        <v>710</v>
      </c>
      <c r="F9426">
        <v>0.84</v>
      </c>
      <c r="G9426">
        <v>541</v>
      </c>
      <c r="H9426" t="s">
        <v>54</v>
      </c>
      <c r="I9426">
        <f t="shared" si="295"/>
        <v>6</v>
      </c>
      <c r="J9426">
        <f t="shared" si="296"/>
        <v>0</v>
      </c>
    </row>
    <row r="9427" spans="1:10">
      <c r="A9427" t="s">
        <v>53</v>
      </c>
      <c r="B9427" s="57">
        <v>37058</v>
      </c>
      <c r="C9427">
        <v>2001</v>
      </c>
      <c r="D9427">
        <v>710</v>
      </c>
      <c r="F9427">
        <v>0.02</v>
      </c>
      <c r="G9427">
        <v>542</v>
      </c>
      <c r="H9427" t="s">
        <v>54</v>
      </c>
      <c r="I9427">
        <f t="shared" si="295"/>
        <v>6</v>
      </c>
      <c r="J9427">
        <f t="shared" si="296"/>
        <v>0</v>
      </c>
    </row>
    <row r="9428" spans="1:10">
      <c r="A9428" t="s">
        <v>53</v>
      </c>
      <c r="B9428" s="57">
        <v>37058</v>
      </c>
      <c r="C9428">
        <v>2001</v>
      </c>
      <c r="D9428">
        <v>710</v>
      </c>
      <c r="F9428">
        <v>1.62</v>
      </c>
      <c r="G9428">
        <v>610</v>
      </c>
      <c r="H9428" t="s">
        <v>18</v>
      </c>
      <c r="I9428">
        <f t="shared" si="295"/>
        <v>6</v>
      </c>
      <c r="J9428">
        <f t="shared" si="296"/>
        <v>0</v>
      </c>
    </row>
    <row r="9429" spans="1:10">
      <c r="A9429" t="s">
        <v>53</v>
      </c>
      <c r="B9429" s="57">
        <v>37058</v>
      </c>
      <c r="C9429">
        <v>2001</v>
      </c>
      <c r="D9429">
        <v>710</v>
      </c>
      <c r="F9429">
        <v>2.4700000000000002</v>
      </c>
      <c r="G9429">
        <v>620</v>
      </c>
      <c r="H9429" t="s">
        <v>18</v>
      </c>
      <c r="I9429">
        <f t="shared" si="295"/>
        <v>6</v>
      </c>
      <c r="J9429">
        <f t="shared" si="296"/>
        <v>0</v>
      </c>
    </row>
    <row r="9430" spans="1:10">
      <c r="A9430" t="s">
        <v>53</v>
      </c>
      <c r="B9430" s="57">
        <v>37058</v>
      </c>
      <c r="C9430">
        <v>2001</v>
      </c>
      <c r="D9430">
        <v>710</v>
      </c>
      <c r="F9430">
        <v>7.08</v>
      </c>
      <c r="G9430">
        <v>630</v>
      </c>
      <c r="H9430" t="s">
        <v>18</v>
      </c>
      <c r="I9430">
        <f t="shared" si="295"/>
        <v>6</v>
      </c>
      <c r="J9430">
        <f t="shared" si="296"/>
        <v>0</v>
      </c>
    </row>
    <row r="9431" spans="1:10">
      <c r="A9431" t="s">
        <v>53</v>
      </c>
      <c r="B9431" s="57">
        <v>37058</v>
      </c>
      <c r="C9431">
        <v>2001</v>
      </c>
      <c r="D9431">
        <v>710</v>
      </c>
      <c r="F9431">
        <v>1.98</v>
      </c>
      <c r="G9431">
        <v>640</v>
      </c>
      <c r="H9431" t="s">
        <v>18</v>
      </c>
      <c r="I9431">
        <f t="shared" si="295"/>
        <v>6</v>
      </c>
      <c r="J9431">
        <f t="shared" si="296"/>
        <v>0</v>
      </c>
    </row>
    <row r="9432" spans="1:10">
      <c r="A9432" t="s">
        <v>53</v>
      </c>
      <c r="B9432" s="57">
        <v>37058</v>
      </c>
      <c r="C9432">
        <v>2001</v>
      </c>
      <c r="D9432">
        <v>710</v>
      </c>
      <c r="F9432">
        <v>0.53</v>
      </c>
      <c r="G9432">
        <v>649</v>
      </c>
      <c r="H9432" t="s">
        <v>55</v>
      </c>
      <c r="I9432">
        <f t="shared" si="295"/>
        <v>6</v>
      </c>
      <c r="J9432">
        <f t="shared" si="296"/>
        <v>0</v>
      </c>
    </row>
    <row r="9433" spans="1:10">
      <c r="A9433" t="s">
        <v>53</v>
      </c>
      <c r="B9433" s="57">
        <v>37058</v>
      </c>
      <c r="C9433">
        <v>2001</v>
      </c>
      <c r="D9433">
        <v>710</v>
      </c>
      <c r="F9433">
        <v>2.19</v>
      </c>
      <c r="G9433">
        <v>650</v>
      </c>
      <c r="H9433" t="s">
        <v>18</v>
      </c>
      <c r="I9433">
        <f t="shared" si="295"/>
        <v>6</v>
      </c>
      <c r="J9433">
        <f t="shared" si="296"/>
        <v>0</v>
      </c>
    </row>
    <row r="9434" spans="1:10">
      <c r="A9434" t="s">
        <v>53</v>
      </c>
      <c r="B9434" s="57">
        <v>37058</v>
      </c>
      <c r="C9434">
        <v>2001</v>
      </c>
      <c r="D9434">
        <v>710</v>
      </c>
      <c r="F9434">
        <v>0.32</v>
      </c>
      <c r="G9434">
        <v>659</v>
      </c>
      <c r="H9434" t="s">
        <v>55</v>
      </c>
      <c r="I9434">
        <f t="shared" si="295"/>
        <v>6</v>
      </c>
      <c r="J9434">
        <f t="shared" si="296"/>
        <v>0</v>
      </c>
    </row>
    <row r="9435" spans="1:10">
      <c r="A9435" t="s">
        <v>53</v>
      </c>
      <c r="B9435" s="57">
        <v>37065</v>
      </c>
      <c r="C9435">
        <v>2001</v>
      </c>
      <c r="D9435">
        <v>710</v>
      </c>
      <c r="E9435">
        <v>4509</v>
      </c>
      <c r="F9435">
        <v>25.29</v>
      </c>
      <c r="G9435">
        <v>610</v>
      </c>
      <c r="H9435" t="s">
        <v>18</v>
      </c>
      <c r="I9435">
        <f t="shared" si="295"/>
        <v>6</v>
      </c>
      <c r="J9435">
        <f t="shared" si="296"/>
        <v>0</v>
      </c>
    </row>
    <row r="9436" spans="1:10">
      <c r="A9436" t="s">
        <v>53</v>
      </c>
      <c r="B9436" s="57">
        <v>37065</v>
      </c>
      <c r="C9436">
        <v>2001</v>
      </c>
      <c r="D9436">
        <v>710</v>
      </c>
      <c r="E9436">
        <v>4509</v>
      </c>
      <c r="F9436">
        <v>70.44</v>
      </c>
      <c r="G9436">
        <v>630</v>
      </c>
      <c r="H9436" t="s">
        <v>18</v>
      </c>
      <c r="I9436">
        <f t="shared" si="295"/>
        <v>6</v>
      </c>
      <c r="J9436">
        <f t="shared" si="296"/>
        <v>0</v>
      </c>
    </row>
    <row r="9437" spans="1:10">
      <c r="A9437" t="s">
        <v>53</v>
      </c>
      <c r="B9437" s="57">
        <v>37065</v>
      </c>
      <c r="C9437">
        <v>2001</v>
      </c>
      <c r="D9437">
        <v>710</v>
      </c>
      <c r="E9437">
        <v>4509</v>
      </c>
      <c r="F9437">
        <v>3.75</v>
      </c>
      <c r="G9437">
        <v>640</v>
      </c>
      <c r="H9437" t="s">
        <v>18</v>
      </c>
      <c r="I9437">
        <f t="shared" si="295"/>
        <v>6</v>
      </c>
      <c r="J9437">
        <f t="shared" si="296"/>
        <v>0</v>
      </c>
    </row>
    <row r="9438" spans="1:10">
      <c r="A9438" t="s">
        <v>53</v>
      </c>
      <c r="B9438" s="57">
        <v>37065</v>
      </c>
      <c r="C9438">
        <v>2001</v>
      </c>
      <c r="D9438">
        <v>710</v>
      </c>
      <c r="E9438">
        <v>4509</v>
      </c>
      <c r="F9438">
        <v>15.34</v>
      </c>
      <c r="G9438">
        <v>650</v>
      </c>
      <c r="H9438" t="s">
        <v>18</v>
      </c>
      <c r="I9438">
        <f t="shared" si="295"/>
        <v>6</v>
      </c>
      <c r="J9438">
        <f t="shared" si="296"/>
        <v>0</v>
      </c>
    </row>
    <row r="9439" spans="1:10">
      <c r="A9439" t="s">
        <v>53</v>
      </c>
      <c r="B9439" s="57">
        <v>37065</v>
      </c>
      <c r="C9439">
        <v>2001</v>
      </c>
      <c r="D9439">
        <v>710</v>
      </c>
      <c r="E9439">
        <v>4564</v>
      </c>
      <c r="F9439">
        <v>2.2599999999999998</v>
      </c>
      <c r="G9439">
        <v>521</v>
      </c>
      <c r="H9439" t="s">
        <v>54</v>
      </c>
      <c r="I9439">
        <f t="shared" si="295"/>
        <v>6</v>
      </c>
      <c r="J9439">
        <f t="shared" si="296"/>
        <v>0</v>
      </c>
    </row>
    <row r="9440" spans="1:10">
      <c r="A9440" t="s">
        <v>53</v>
      </c>
      <c r="B9440" s="57">
        <v>37065</v>
      </c>
      <c r="C9440">
        <v>2001</v>
      </c>
      <c r="D9440">
        <v>710</v>
      </c>
      <c r="E9440">
        <v>4564</v>
      </c>
      <c r="F9440">
        <v>0.72</v>
      </c>
      <c r="G9440">
        <v>523</v>
      </c>
      <c r="H9440" t="s">
        <v>54</v>
      </c>
      <c r="I9440">
        <f t="shared" si="295"/>
        <v>6</v>
      </c>
      <c r="J9440">
        <f t="shared" si="296"/>
        <v>0</v>
      </c>
    </row>
    <row r="9441" spans="1:10">
      <c r="A9441" t="s">
        <v>53</v>
      </c>
      <c r="B9441" s="57">
        <v>37065</v>
      </c>
      <c r="C9441">
        <v>2001</v>
      </c>
      <c r="D9441">
        <v>710</v>
      </c>
      <c r="E9441">
        <v>4564</v>
      </c>
      <c r="F9441">
        <v>3.1</v>
      </c>
      <c r="G9441">
        <v>541</v>
      </c>
      <c r="H9441" t="s">
        <v>54</v>
      </c>
      <c r="I9441">
        <f t="shared" si="295"/>
        <v>6</v>
      </c>
      <c r="J9441">
        <f t="shared" si="296"/>
        <v>0</v>
      </c>
    </row>
    <row r="9442" spans="1:10">
      <c r="A9442" t="s">
        <v>53</v>
      </c>
      <c r="B9442" s="57">
        <v>37065</v>
      </c>
      <c r="C9442">
        <v>2001</v>
      </c>
      <c r="D9442">
        <v>710</v>
      </c>
      <c r="E9442">
        <v>4564</v>
      </c>
      <c r="F9442">
        <v>1.1599999999999999</v>
      </c>
      <c r="G9442">
        <v>542</v>
      </c>
      <c r="H9442" t="s">
        <v>54</v>
      </c>
      <c r="I9442">
        <f t="shared" si="295"/>
        <v>6</v>
      </c>
      <c r="J9442">
        <f t="shared" si="296"/>
        <v>0</v>
      </c>
    </row>
    <row r="9443" spans="1:10">
      <c r="A9443" t="s">
        <v>53</v>
      </c>
      <c r="B9443" s="57">
        <v>37065</v>
      </c>
      <c r="C9443">
        <v>2001</v>
      </c>
      <c r="D9443">
        <v>710</v>
      </c>
      <c r="E9443">
        <v>5920</v>
      </c>
      <c r="F9443">
        <v>47.51</v>
      </c>
      <c r="G9443">
        <v>610</v>
      </c>
      <c r="H9443" t="s">
        <v>18</v>
      </c>
      <c r="I9443">
        <f t="shared" si="295"/>
        <v>6</v>
      </c>
      <c r="J9443">
        <f t="shared" si="296"/>
        <v>0</v>
      </c>
    </row>
    <row r="9444" spans="1:10">
      <c r="A9444" t="s">
        <v>53</v>
      </c>
      <c r="B9444" s="57">
        <v>37065</v>
      </c>
      <c r="C9444">
        <v>2001</v>
      </c>
      <c r="D9444">
        <v>710</v>
      </c>
      <c r="E9444">
        <v>5920</v>
      </c>
      <c r="F9444">
        <v>4.49</v>
      </c>
      <c r="G9444">
        <v>620</v>
      </c>
      <c r="H9444" t="s">
        <v>18</v>
      </c>
      <c r="I9444">
        <f t="shared" si="295"/>
        <v>6</v>
      </c>
      <c r="J9444">
        <f t="shared" si="296"/>
        <v>0</v>
      </c>
    </row>
    <row r="9445" spans="1:10">
      <c r="A9445" t="s">
        <v>53</v>
      </c>
      <c r="B9445" s="57">
        <v>37065</v>
      </c>
      <c r="C9445">
        <v>2001</v>
      </c>
      <c r="D9445">
        <v>710</v>
      </c>
      <c r="E9445">
        <v>5920</v>
      </c>
      <c r="F9445">
        <v>80.36</v>
      </c>
      <c r="G9445">
        <v>630</v>
      </c>
      <c r="H9445" t="s">
        <v>18</v>
      </c>
      <c r="I9445">
        <f t="shared" si="295"/>
        <v>6</v>
      </c>
      <c r="J9445">
        <f t="shared" si="296"/>
        <v>0</v>
      </c>
    </row>
    <row r="9446" spans="1:10">
      <c r="A9446" t="s">
        <v>53</v>
      </c>
      <c r="B9446" s="57">
        <v>37065</v>
      </c>
      <c r="C9446">
        <v>2001</v>
      </c>
      <c r="D9446">
        <v>710</v>
      </c>
      <c r="E9446">
        <v>5920</v>
      </c>
      <c r="F9446">
        <v>5.0599999999999996</v>
      </c>
      <c r="G9446">
        <v>640</v>
      </c>
      <c r="H9446" t="s">
        <v>18</v>
      </c>
      <c r="I9446">
        <f t="shared" ref="I9446:I9509" si="297">MONTH(B9446)</f>
        <v>6</v>
      </c>
      <c r="J9446">
        <f t="shared" si="296"/>
        <v>0</v>
      </c>
    </row>
    <row r="9447" spans="1:10">
      <c r="A9447" t="s">
        <v>53</v>
      </c>
      <c r="B9447" s="57">
        <v>37065</v>
      </c>
      <c r="C9447">
        <v>2001</v>
      </c>
      <c r="D9447">
        <v>710</v>
      </c>
      <c r="E9447">
        <v>5920</v>
      </c>
      <c r="F9447">
        <v>45.07</v>
      </c>
      <c r="G9447">
        <v>650</v>
      </c>
      <c r="H9447" t="s">
        <v>18</v>
      </c>
      <c r="I9447">
        <f t="shared" si="297"/>
        <v>6</v>
      </c>
      <c r="J9447">
        <f t="shared" si="296"/>
        <v>0</v>
      </c>
    </row>
    <row r="9448" spans="1:10">
      <c r="A9448" t="s">
        <v>53</v>
      </c>
      <c r="B9448" s="57">
        <v>37065</v>
      </c>
      <c r="C9448">
        <v>2001</v>
      </c>
      <c r="D9448">
        <v>710</v>
      </c>
      <c r="E9448">
        <v>5920</v>
      </c>
      <c r="F9448">
        <v>7.45</v>
      </c>
      <c r="G9448">
        <v>659</v>
      </c>
      <c r="H9448" t="s">
        <v>55</v>
      </c>
      <c r="I9448">
        <f t="shared" si="297"/>
        <v>6</v>
      </c>
      <c r="J9448">
        <f t="shared" si="296"/>
        <v>0</v>
      </c>
    </row>
    <row r="9449" spans="1:10">
      <c r="A9449" t="s">
        <v>53</v>
      </c>
      <c r="B9449" s="57">
        <v>37065</v>
      </c>
      <c r="C9449">
        <v>2001</v>
      </c>
      <c r="D9449">
        <v>710</v>
      </c>
      <c r="E9449">
        <v>6643</v>
      </c>
      <c r="F9449">
        <v>1.61</v>
      </c>
      <c r="G9449">
        <v>518</v>
      </c>
      <c r="H9449" t="s">
        <v>54</v>
      </c>
      <c r="I9449">
        <f t="shared" si="297"/>
        <v>6</v>
      </c>
      <c r="J9449">
        <f t="shared" si="296"/>
        <v>0</v>
      </c>
    </row>
    <row r="9450" spans="1:10">
      <c r="A9450" t="s">
        <v>53</v>
      </c>
      <c r="B9450" s="57">
        <v>37065</v>
      </c>
      <c r="C9450">
        <v>2001</v>
      </c>
      <c r="D9450">
        <v>710</v>
      </c>
      <c r="E9450">
        <v>6643</v>
      </c>
      <c r="F9450">
        <v>2.82</v>
      </c>
      <c r="G9450">
        <v>519</v>
      </c>
      <c r="H9450" t="s">
        <v>54</v>
      </c>
      <c r="I9450">
        <f t="shared" si="297"/>
        <v>6</v>
      </c>
      <c r="J9450">
        <f t="shared" si="296"/>
        <v>0</v>
      </c>
    </row>
    <row r="9451" spans="1:10">
      <c r="A9451" t="s">
        <v>53</v>
      </c>
      <c r="B9451" s="57">
        <v>37065</v>
      </c>
      <c r="C9451">
        <v>2001</v>
      </c>
      <c r="D9451">
        <v>710</v>
      </c>
      <c r="E9451">
        <v>6643</v>
      </c>
      <c r="F9451">
        <v>0.02</v>
      </c>
      <c r="G9451">
        <v>521</v>
      </c>
      <c r="H9451" t="s">
        <v>54</v>
      </c>
      <c r="I9451">
        <f t="shared" si="297"/>
        <v>6</v>
      </c>
      <c r="J9451">
        <f t="shared" si="296"/>
        <v>0</v>
      </c>
    </row>
    <row r="9452" spans="1:10">
      <c r="A9452" t="s">
        <v>53</v>
      </c>
      <c r="B9452" s="57">
        <v>37065</v>
      </c>
      <c r="C9452">
        <v>2001</v>
      </c>
      <c r="D9452">
        <v>710</v>
      </c>
      <c r="E9452">
        <v>6643</v>
      </c>
      <c r="F9452">
        <v>25.91</v>
      </c>
      <c r="G9452">
        <v>541</v>
      </c>
      <c r="H9452" t="s">
        <v>54</v>
      </c>
      <c r="I9452">
        <f t="shared" si="297"/>
        <v>6</v>
      </c>
      <c r="J9452">
        <f t="shared" si="296"/>
        <v>0</v>
      </c>
    </row>
    <row r="9453" spans="1:10">
      <c r="A9453" t="s">
        <v>53</v>
      </c>
      <c r="B9453" s="57">
        <v>37065</v>
      </c>
      <c r="C9453">
        <v>2001</v>
      </c>
      <c r="D9453">
        <v>710</v>
      </c>
      <c r="E9453">
        <v>6643</v>
      </c>
      <c r="F9453">
        <v>22.32</v>
      </c>
      <c r="G9453">
        <v>542</v>
      </c>
      <c r="H9453" t="s">
        <v>54</v>
      </c>
      <c r="I9453">
        <f t="shared" si="297"/>
        <v>6</v>
      </c>
      <c r="J9453">
        <f t="shared" si="296"/>
        <v>0</v>
      </c>
    </row>
    <row r="9454" spans="1:10">
      <c r="A9454" t="s">
        <v>53</v>
      </c>
      <c r="B9454" s="57">
        <v>37065</v>
      </c>
      <c r="C9454">
        <v>2001</v>
      </c>
      <c r="D9454">
        <v>710</v>
      </c>
      <c r="F9454">
        <v>0.01</v>
      </c>
      <c r="G9454">
        <v>509</v>
      </c>
      <c r="H9454" t="s">
        <v>54</v>
      </c>
      <c r="I9454">
        <f t="shared" si="297"/>
        <v>6</v>
      </c>
      <c r="J9454">
        <f t="shared" si="296"/>
        <v>0</v>
      </c>
    </row>
    <row r="9455" spans="1:10">
      <c r="A9455" t="s">
        <v>53</v>
      </c>
      <c r="B9455" s="57">
        <v>37065</v>
      </c>
      <c r="C9455">
        <v>2001</v>
      </c>
      <c r="D9455">
        <v>710</v>
      </c>
      <c r="F9455">
        <v>6.44</v>
      </c>
      <c r="G9455">
        <v>517</v>
      </c>
      <c r="H9455" t="s">
        <v>54</v>
      </c>
      <c r="I9455">
        <f t="shared" si="297"/>
        <v>6</v>
      </c>
      <c r="J9455">
        <f t="shared" si="296"/>
        <v>0</v>
      </c>
    </row>
    <row r="9456" spans="1:10">
      <c r="A9456" t="s">
        <v>53</v>
      </c>
      <c r="B9456" s="57">
        <v>37065</v>
      </c>
      <c r="C9456">
        <v>2001</v>
      </c>
      <c r="D9456">
        <v>710</v>
      </c>
      <c r="F9456">
        <v>0.3</v>
      </c>
      <c r="G9456">
        <v>518</v>
      </c>
      <c r="H9456" t="s">
        <v>54</v>
      </c>
      <c r="I9456">
        <f t="shared" si="297"/>
        <v>6</v>
      </c>
      <c r="J9456">
        <f t="shared" si="296"/>
        <v>0</v>
      </c>
    </row>
    <row r="9457" spans="1:10">
      <c r="A9457" t="s">
        <v>53</v>
      </c>
      <c r="B9457" s="57">
        <v>37065</v>
      </c>
      <c r="C9457">
        <v>2001</v>
      </c>
      <c r="D9457">
        <v>710</v>
      </c>
      <c r="F9457">
        <v>0</v>
      </c>
      <c r="G9457">
        <v>519</v>
      </c>
      <c r="H9457" t="s">
        <v>54</v>
      </c>
      <c r="I9457">
        <f t="shared" si="297"/>
        <v>6</v>
      </c>
      <c r="J9457">
        <f t="shared" si="296"/>
        <v>0</v>
      </c>
    </row>
    <row r="9458" spans="1:10">
      <c r="A9458" t="s">
        <v>53</v>
      </c>
      <c r="B9458" s="57">
        <v>37065</v>
      </c>
      <c r="C9458">
        <v>2001</v>
      </c>
      <c r="D9458">
        <v>710</v>
      </c>
      <c r="F9458">
        <v>1.22</v>
      </c>
      <c r="G9458">
        <v>541</v>
      </c>
      <c r="H9458" t="s">
        <v>54</v>
      </c>
      <c r="I9458">
        <f t="shared" si="297"/>
        <v>6</v>
      </c>
      <c r="J9458">
        <f t="shared" si="296"/>
        <v>0</v>
      </c>
    </row>
    <row r="9459" spans="1:10">
      <c r="A9459" t="s">
        <v>53</v>
      </c>
      <c r="B9459" s="57">
        <v>37065</v>
      </c>
      <c r="C9459">
        <v>2001</v>
      </c>
      <c r="D9459">
        <v>710</v>
      </c>
      <c r="F9459">
        <v>0.19</v>
      </c>
      <c r="G9459">
        <v>542</v>
      </c>
      <c r="H9459" t="s">
        <v>54</v>
      </c>
      <c r="I9459">
        <f t="shared" si="297"/>
        <v>6</v>
      </c>
      <c r="J9459">
        <f t="shared" si="296"/>
        <v>0</v>
      </c>
    </row>
    <row r="9460" spans="1:10">
      <c r="A9460" t="s">
        <v>53</v>
      </c>
      <c r="B9460" s="57">
        <v>37065</v>
      </c>
      <c r="C9460">
        <v>2001</v>
      </c>
      <c r="D9460">
        <v>710</v>
      </c>
      <c r="F9460">
        <v>4.4000000000000004</v>
      </c>
      <c r="G9460">
        <v>610</v>
      </c>
      <c r="H9460" t="s">
        <v>18</v>
      </c>
      <c r="I9460">
        <f t="shared" si="297"/>
        <v>6</v>
      </c>
      <c r="J9460">
        <f t="shared" si="296"/>
        <v>0</v>
      </c>
    </row>
    <row r="9461" spans="1:10">
      <c r="A9461" t="s">
        <v>53</v>
      </c>
      <c r="B9461" s="57">
        <v>37065</v>
      </c>
      <c r="C9461">
        <v>2001</v>
      </c>
      <c r="D9461">
        <v>710</v>
      </c>
      <c r="F9461">
        <v>0.01</v>
      </c>
      <c r="G9461">
        <v>620</v>
      </c>
      <c r="H9461" t="s">
        <v>18</v>
      </c>
      <c r="I9461">
        <f t="shared" si="297"/>
        <v>6</v>
      </c>
      <c r="J9461">
        <f t="shared" si="296"/>
        <v>0</v>
      </c>
    </row>
    <row r="9462" spans="1:10">
      <c r="A9462" t="s">
        <v>53</v>
      </c>
      <c r="B9462" s="57">
        <v>37065</v>
      </c>
      <c r="C9462">
        <v>2001</v>
      </c>
      <c r="D9462">
        <v>710</v>
      </c>
      <c r="F9462">
        <v>5.82</v>
      </c>
      <c r="G9462">
        <v>630</v>
      </c>
      <c r="H9462" t="s">
        <v>18</v>
      </c>
      <c r="I9462">
        <f t="shared" si="297"/>
        <v>6</v>
      </c>
      <c r="J9462">
        <f t="shared" si="296"/>
        <v>0</v>
      </c>
    </row>
    <row r="9463" spans="1:10">
      <c r="A9463" t="s">
        <v>53</v>
      </c>
      <c r="B9463" s="57">
        <v>37065</v>
      </c>
      <c r="C9463">
        <v>2001</v>
      </c>
      <c r="D9463">
        <v>710</v>
      </c>
      <c r="F9463">
        <v>0.04</v>
      </c>
      <c r="G9463">
        <v>640</v>
      </c>
      <c r="H9463" t="s">
        <v>18</v>
      </c>
      <c r="I9463">
        <f t="shared" si="297"/>
        <v>6</v>
      </c>
      <c r="J9463">
        <f t="shared" si="296"/>
        <v>0</v>
      </c>
    </row>
    <row r="9464" spans="1:10">
      <c r="A9464" t="s">
        <v>53</v>
      </c>
      <c r="B9464" s="57">
        <v>37065</v>
      </c>
      <c r="C9464">
        <v>2001</v>
      </c>
      <c r="D9464">
        <v>710</v>
      </c>
      <c r="F9464">
        <v>0</v>
      </c>
      <c r="G9464">
        <v>649</v>
      </c>
      <c r="H9464" t="s">
        <v>55</v>
      </c>
      <c r="I9464">
        <f t="shared" si="297"/>
        <v>6</v>
      </c>
      <c r="J9464">
        <f t="shared" si="296"/>
        <v>0</v>
      </c>
    </row>
    <row r="9465" spans="1:10">
      <c r="A9465" t="s">
        <v>53</v>
      </c>
      <c r="B9465" s="57">
        <v>37065</v>
      </c>
      <c r="C9465">
        <v>2001</v>
      </c>
      <c r="D9465">
        <v>710</v>
      </c>
      <c r="F9465">
        <v>6</v>
      </c>
      <c r="G9465">
        <v>650</v>
      </c>
      <c r="H9465" t="s">
        <v>18</v>
      </c>
      <c r="I9465">
        <f t="shared" si="297"/>
        <v>6</v>
      </c>
      <c r="J9465">
        <f t="shared" si="296"/>
        <v>0</v>
      </c>
    </row>
    <row r="9466" spans="1:10">
      <c r="A9466" t="s">
        <v>53</v>
      </c>
      <c r="B9466" s="57">
        <v>37065</v>
      </c>
      <c r="C9466">
        <v>2001</v>
      </c>
      <c r="D9466">
        <v>710</v>
      </c>
      <c r="F9466">
        <v>0</v>
      </c>
      <c r="G9466">
        <v>659</v>
      </c>
      <c r="H9466" t="s">
        <v>55</v>
      </c>
      <c r="I9466">
        <f t="shared" si="297"/>
        <v>6</v>
      </c>
      <c r="J9466">
        <f t="shared" si="296"/>
        <v>0</v>
      </c>
    </row>
    <row r="9467" spans="1:10">
      <c r="A9467" t="s">
        <v>53</v>
      </c>
      <c r="B9467" s="57">
        <v>37072</v>
      </c>
      <c r="C9467">
        <v>2001</v>
      </c>
      <c r="D9467">
        <v>710</v>
      </c>
      <c r="E9467">
        <v>4509</v>
      </c>
      <c r="F9467">
        <v>28.25</v>
      </c>
      <c r="G9467">
        <v>610</v>
      </c>
      <c r="H9467" t="s">
        <v>18</v>
      </c>
      <c r="I9467">
        <f t="shared" si="297"/>
        <v>6</v>
      </c>
      <c r="J9467">
        <f t="shared" si="296"/>
        <v>0</v>
      </c>
    </row>
    <row r="9468" spans="1:10">
      <c r="A9468" t="s">
        <v>53</v>
      </c>
      <c r="B9468" s="57">
        <v>37072</v>
      </c>
      <c r="C9468">
        <v>2001</v>
      </c>
      <c r="D9468">
        <v>710</v>
      </c>
      <c r="E9468">
        <v>4564</v>
      </c>
      <c r="F9468">
        <v>1.06</v>
      </c>
      <c r="G9468">
        <v>521</v>
      </c>
      <c r="H9468" t="s">
        <v>54</v>
      </c>
      <c r="I9468">
        <f t="shared" si="297"/>
        <v>6</v>
      </c>
      <c r="J9468">
        <f t="shared" si="296"/>
        <v>0</v>
      </c>
    </row>
    <row r="9469" spans="1:10">
      <c r="A9469" t="s">
        <v>53</v>
      </c>
      <c r="B9469" s="57">
        <v>37072</v>
      </c>
      <c r="C9469">
        <v>2001</v>
      </c>
      <c r="D9469">
        <v>710</v>
      </c>
      <c r="E9469">
        <v>4564</v>
      </c>
      <c r="F9469">
        <v>1.67</v>
      </c>
      <c r="G9469">
        <v>523</v>
      </c>
      <c r="H9469" t="s">
        <v>54</v>
      </c>
      <c r="I9469">
        <f t="shared" si="297"/>
        <v>6</v>
      </c>
      <c r="J9469">
        <f t="shared" si="296"/>
        <v>0</v>
      </c>
    </row>
    <row r="9470" spans="1:10">
      <c r="A9470" t="s">
        <v>53</v>
      </c>
      <c r="B9470" s="57">
        <v>37072</v>
      </c>
      <c r="C9470">
        <v>2001</v>
      </c>
      <c r="D9470">
        <v>710</v>
      </c>
      <c r="E9470">
        <v>4564</v>
      </c>
      <c r="F9470">
        <v>11.71</v>
      </c>
      <c r="G9470">
        <v>541</v>
      </c>
      <c r="H9470" t="s">
        <v>54</v>
      </c>
      <c r="I9470">
        <f t="shared" si="297"/>
        <v>6</v>
      </c>
      <c r="J9470">
        <f t="shared" si="296"/>
        <v>0</v>
      </c>
    </row>
    <row r="9471" spans="1:10">
      <c r="A9471" t="s">
        <v>53</v>
      </c>
      <c r="B9471" s="57">
        <v>37072</v>
      </c>
      <c r="C9471">
        <v>2001</v>
      </c>
      <c r="D9471">
        <v>710</v>
      </c>
      <c r="E9471">
        <v>5920</v>
      </c>
      <c r="F9471">
        <v>26.21</v>
      </c>
      <c r="G9471">
        <v>610</v>
      </c>
      <c r="H9471" t="s">
        <v>18</v>
      </c>
      <c r="I9471">
        <f t="shared" si="297"/>
        <v>6</v>
      </c>
      <c r="J9471">
        <f t="shared" si="296"/>
        <v>0</v>
      </c>
    </row>
    <row r="9472" spans="1:10">
      <c r="A9472" t="s">
        <v>53</v>
      </c>
      <c r="B9472" s="57">
        <v>37072</v>
      </c>
      <c r="C9472">
        <v>2001</v>
      </c>
      <c r="D9472">
        <v>710</v>
      </c>
      <c r="E9472">
        <v>5920</v>
      </c>
      <c r="F9472">
        <v>32.9</v>
      </c>
      <c r="G9472">
        <v>620</v>
      </c>
      <c r="H9472" t="s">
        <v>18</v>
      </c>
      <c r="I9472">
        <f t="shared" si="297"/>
        <v>6</v>
      </c>
      <c r="J9472">
        <f t="shared" si="296"/>
        <v>0</v>
      </c>
    </row>
    <row r="9473" spans="1:10">
      <c r="A9473" t="s">
        <v>53</v>
      </c>
      <c r="B9473" s="57">
        <v>37072</v>
      </c>
      <c r="C9473">
        <v>2001</v>
      </c>
      <c r="D9473">
        <v>710</v>
      </c>
      <c r="E9473">
        <v>5920</v>
      </c>
      <c r="F9473">
        <v>53.98</v>
      </c>
      <c r="G9473">
        <v>630</v>
      </c>
      <c r="H9473" t="s">
        <v>18</v>
      </c>
      <c r="I9473">
        <f t="shared" si="297"/>
        <v>6</v>
      </c>
      <c r="J9473">
        <f t="shared" si="296"/>
        <v>0</v>
      </c>
    </row>
    <row r="9474" spans="1:10">
      <c r="A9474" t="s">
        <v>53</v>
      </c>
      <c r="B9474" s="57">
        <v>37072</v>
      </c>
      <c r="C9474">
        <v>2001</v>
      </c>
      <c r="D9474">
        <v>710</v>
      </c>
      <c r="E9474">
        <v>5920</v>
      </c>
      <c r="F9474">
        <v>6.5</v>
      </c>
      <c r="G9474">
        <v>640</v>
      </c>
      <c r="H9474" t="s">
        <v>18</v>
      </c>
      <c r="I9474">
        <f t="shared" si="297"/>
        <v>6</v>
      </c>
      <c r="J9474">
        <f t="shared" si="296"/>
        <v>0</v>
      </c>
    </row>
    <row r="9475" spans="1:10">
      <c r="A9475" t="s">
        <v>53</v>
      </c>
      <c r="B9475" s="57">
        <v>37072</v>
      </c>
      <c r="C9475">
        <v>2001</v>
      </c>
      <c r="D9475">
        <v>710</v>
      </c>
      <c r="E9475">
        <v>5920</v>
      </c>
      <c r="F9475">
        <v>32.18</v>
      </c>
      <c r="G9475">
        <v>650</v>
      </c>
      <c r="H9475" t="s">
        <v>18</v>
      </c>
      <c r="I9475">
        <f t="shared" si="297"/>
        <v>6</v>
      </c>
      <c r="J9475">
        <f t="shared" ref="J9475:J9538" si="298">IF(I9475&lt;7,0,1)</f>
        <v>0</v>
      </c>
    </row>
    <row r="9476" spans="1:10">
      <c r="A9476" t="s">
        <v>53</v>
      </c>
      <c r="B9476" s="57">
        <v>37072</v>
      </c>
      <c r="C9476">
        <v>2001</v>
      </c>
      <c r="D9476">
        <v>710</v>
      </c>
      <c r="E9476">
        <v>5920</v>
      </c>
      <c r="F9476">
        <v>7.7</v>
      </c>
      <c r="G9476">
        <v>659</v>
      </c>
      <c r="H9476" t="s">
        <v>55</v>
      </c>
      <c r="I9476">
        <f t="shared" si="297"/>
        <v>6</v>
      </c>
      <c r="J9476">
        <f t="shared" si="298"/>
        <v>0</v>
      </c>
    </row>
    <row r="9477" spans="1:10">
      <c r="A9477" t="s">
        <v>53</v>
      </c>
      <c r="B9477" s="57">
        <v>37072</v>
      </c>
      <c r="C9477">
        <v>2001</v>
      </c>
      <c r="D9477">
        <v>710</v>
      </c>
      <c r="E9477">
        <v>6643</v>
      </c>
      <c r="F9477">
        <v>7.18</v>
      </c>
      <c r="G9477">
        <v>517</v>
      </c>
      <c r="H9477" t="s">
        <v>54</v>
      </c>
      <c r="I9477">
        <f t="shared" si="297"/>
        <v>6</v>
      </c>
      <c r="J9477">
        <f t="shared" si="298"/>
        <v>0</v>
      </c>
    </row>
    <row r="9478" spans="1:10">
      <c r="A9478" t="s">
        <v>53</v>
      </c>
      <c r="B9478" s="57">
        <v>37072</v>
      </c>
      <c r="C9478">
        <v>2001</v>
      </c>
      <c r="D9478">
        <v>710</v>
      </c>
      <c r="E9478">
        <v>6643</v>
      </c>
      <c r="F9478">
        <v>0.66</v>
      </c>
      <c r="G9478">
        <v>518</v>
      </c>
      <c r="H9478" t="s">
        <v>54</v>
      </c>
      <c r="I9478">
        <f t="shared" si="297"/>
        <v>6</v>
      </c>
      <c r="J9478">
        <f t="shared" si="298"/>
        <v>0</v>
      </c>
    </row>
    <row r="9479" spans="1:10">
      <c r="A9479" t="s">
        <v>53</v>
      </c>
      <c r="B9479" s="57">
        <v>37072</v>
      </c>
      <c r="C9479">
        <v>2001</v>
      </c>
      <c r="D9479">
        <v>710</v>
      </c>
      <c r="E9479">
        <v>6643</v>
      </c>
      <c r="F9479">
        <v>9.7100000000000009</v>
      </c>
      <c r="G9479">
        <v>519</v>
      </c>
      <c r="H9479" t="s">
        <v>54</v>
      </c>
      <c r="I9479">
        <f t="shared" si="297"/>
        <v>6</v>
      </c>
      <c r="J9479">
        <f t="shared" si="298"/>
        <v>0</v>
      </c>
    </row>
    <row r="9480" spans="1:10">
      <c r="A9480" t="s">
        <v>53</v>
      </c>
      <c r="B9480" s="57">
        <v>37072</v>
      </c>
      <c r="C9480">
        <v>2001</v>
      </c>
      <c r="D9480">
        <v>710</v>
      </c>
      <c r="E9480">
        <v>6643</v>
      </c>
      <c r="F9480">
        <v>12.81</v>
      </c>
      <c r="G9480">
        <v>541</v>
      </c>
      <c r="H9480" t="s">
        <v>54</v>
      </c>
      <c r="I9480">
        <f t="shared" si="297"/>
        <v>6</v>
      </c>
      <c r="J9480">
        <f t="shared" si="298"/>
        <v>0</v>
      </c>
    </row>
    <row r="9481" spans="1:10">
      <c r="A9481" t="s">
        <v>53</v>
      </c>
      <c r="B9481" s="57">
        <v>37072</v>
      </c>
      <c r="C9481">
        <v>2001</v>
      </c>
      <c r="D9481">
        <v>710</v>
      </c>
      <c r="E9481">
        <v>6643</v>
      </c>
      <c r="F9481">
        <v>1.96</v>
      </c>
      <c r="G9481">
        <v>542</v>
      </c>
      <c r="H9481" t="s">
        <v>54</v>
      </c>
      <c r="I9481">
        <f t="shared" si="297"/>
        <v>6</v>
      </c>
      <c r="J9481">
        <f t="shared" si="298"/>
        <v>0</v>
      </c>
    </row>
    <row r="9482" spans="1:10">
      <c r="A9482" t="s">
        <v>53</v>
      </c>
      <c r="B9482" s="57">
        <v>37072</v>
      </c>
      <c r="C9482">
        <v>2001</v>
      </c>
      <c r="D9482">
        <v>710</v>
      </c>
      <c r="F9482">
        <v>0</v>
      </c>
      <c r="G9482">
        <v>509</v>
      </c>
      <c r="H9482" t="s">
        <v>54</v>
      </c>
      <c r="I9482">
        <f t="shared" si="297"/>
        <v>6</v>
      </c>
      <c r="J9482">
        <f t="shared" si="298"/>
        <v>0</v>
      </c>
    </row>
    <row r="9483" spans="1:10">
      <c r="A9483" t="s">
        <v>53</v>
      </c>
      <c r="B9483" s="57">
        <v>37072</v>
      </c>
      <c r="C9483">
        <v>2001</v>
      </c>
      <c r="D9483">
        <v>710</v>
      </c>
      <c r="F9483">
        <v>0.4</v>
      </c>
      <c r="G9483">
        <v>517</v>
      </c>
      <c r="H9483" t="s">
        <v>54</v>
      </c>
      <c r="I9483">
        <f t="shared" si="297"/>
        <v>6</v>
      </c>
      <c r="J9483">
        <f t="shared" si="298"/>
        <v>0</v>
      </c>
    </row>
    <row r="9484" spans="1:10">
      <c r="A9484" t="s">
        <v>53</v>
      </c>
      <c r="B9484" s="57">
        <v>37072</v>
      </c>
      <c r="C9484">
        <v>2001</v>
      </c>
      <c r="D9484">
        <v>710</v>
      </c>
      <c r="F9484">
        <v>0.04</v>
      </c>
      <c r="G9484">
        <v>518</v>
      </c>
      <c r="H9484" t="s">
        <v>54</v>
      </c>
      <c r="I9484">
        <f t="shared" si="297"/>
        <v>6</v>
      </c>
      <c r="J9484">
        <f t="shared" si="298"/>
        <v>0</v>
      </c>
    </row>
    <row r="9485" spans="1:10">
      <c r="A9485" t="s">
        <v>53</v>
      </c>
      <c r="B9485" s="57">
        <v>37072</v>
      </c>
      <c r="C9485">
        <v>2001</v>
      </c>
      <c r="D9485">
        <v>710</v>
      </c>
      <c r="F9485">
        <v>0.01</v>
      </c>
      <c r="G9485">
        <v>519</v>
      </c>
      <c r="H9485" t="s">
        <v>54</v>
      </c>
      <c r="I9485">
        <f t="shared" si="297"/>
        <v>6</v>
      </c>
      <c r="J9485">
        <f t="shared" si="298"/>
        <v>0</v>
      </c>
    </row>
    <row r="9486" spans="1:10">
      <c r="A9486" t="s">
        <v>53</v>
      </c>
      <c r="B9486" s="57">
        <v>37072</v>
      </c>
      <c r="C9486">
        <v>2001</v>
      </c>
      <c r="D9486">
        <v>710</v>
      </c>
      <c r="F9486">
        <v>0.37</v>
      </c>
      <c r="G9486">
        <v>521</v>
      </c>
      <c r="H9486" t="s">
        <v>54</v>
      </c>
      <c r="I9486">
        <f t="shared" si="297"/>
        <v>6</v>
      </c>
      <c r="J9486">
        <f t="shared" si="298"/>
        <v>0</v>
      </c>
    </row>
    <row r="9487" spans="1:10">
      <c r="A9487" t="s">
        <v>53</v>
      </c>
      <c r="B9487" s="57">
        <v>37072</v>
      </c>
      <c r="C9487">
        <v>2001</v>
      </c>
      <c r="D9487">
        <v>710</v>
      </c>
      <c r="F9487">
        <v>0.43</v>
      </c>
      <c r="G9487">
        <v>541</v>
      </c>
      <c r="H9487" t="s">
        <v>54</v>
      </c>
      <c r="I9487">
        <f t="shared" si="297"/>
        <v>6</v>
      </c>
      <c r="J9487">
        <f t="shared" si="298"/>
        <v>0</v>
      </c>
    </row>
    <row r="9488" spans="1:10">
      <c r="A9488" t="s">
        <v>53</v>
      </c>
      <c r="B9488" s="57">
        <v>37072</v>
      </c>
      <c r="C9488">
        <v>2001</v>
      </c>
      <c r="D9488">
        <v>710</v>
      </c>
      <c r="F9488">
        <v>0.01</v>
      </c>
      <c r="G9488">
        <v>543</v>
      </c>
      <c r="H9488" t="s">
        <v>54</v>
      </c>
      <c r="I9488">
        <f t="shared" si="297"/>
        <v>6</v>
      </c>
      <c r="J9488">
        <f t="shared" si="298"/>
        <v>0</v>
      </c>
    </row>
    <row r="9489" spans="1:10">
      <c r="A9489" t="s">
        <v>53</v>
      </c>
      <c r="B9489" s="57">
        <v>37072</v>
      </c>
      <c r="C9489">
        <v>2001</v>
      </c>
      <c r="D9489">
        <v>710</v>
      </c>
      <c r="F9489">
        <v>2.92</v>
      </c>
      <c r="G9489">
        <v>610</v>
      </c>
      <c r="H9489" t="s">
        <v>18</v>
      </c>
      <c r="I9489">
        <f t="shared" si="297"/>
        <v>6</v>
      </c>
      <c r="J9489">
        <f t="shared" si="298"/>
        <v>0</v>
      </c>
    </row>
    <row r="9490" spans="1:10">
      <c r="A9490" t="s">
        <v>53</v>
      </c>
      <c r="B9490" s="57">
        <v>37072</v>
      </c>
      <c r="C9490">
        <v>2001</v>
      </c>
      <c r="D9490">
        <v>710</v>
      </c>
      <c r="F9490">
        <v>1.8</v>
      </c>
      <c r="G9490">
        <v>620</v>
      </c>
      <c r="H9490" t="s">
        <v>18</v>
      </c>
      <c r="I9490">
        <f t="shared" si="297"/>
        <v>6</v>
      </c>
      <c r="J9490">
        <f t="shared" si="298"/>
        <v>0</v>
      </c>
    </row>
    <row r="9491" spans="1:10">
      <c r="A9491" t="s">
        <v>53</v>
      </c>
      <c r="B9491" s="57">
        <v>37072</v>
      </c>
      <c r="C9491">
        <v>2001</v>
      </c>
      <c r="D9491">
        <v>710</v>
      </c>
      <c r="F9491">
        <v>2</v>
      </c>
      <c r="G9491">
        <v>630</v>
      </c>
      <c r="H9491" t="s">
        <v>18</v>
      </c>
      <c r="I9491">
        <f t="shared" si="297"/>
        <v>6</v>
      </c>
      <c r="J9491">
        <f t="shared" si="298"/>
        <v>0</v>
      </c>
    </row>
    <row r="9492" spans="1:10">
      <c r="A9492" t="s">
        <v>53</v>
      </c>
      <c r="B9492" s="57">
        <v>37072</v>
      </c>
      <c r="C9492">
        <v>2001</v>
      </c>
      <c r="D9492">
        <v>710</v>
      </c>
      <c r="F9492">
        <v>0.12</v>
      </c>
      <c r="G9492">
        <v>640</v>
      </c>
      <c r="H9492" t="s">
        <v>18</v>
      </c>
      <c r="I9492">
        <f t="shared" si="297"/>
        <v>6</v>
      </c>
      <c r="J9492">
        <f t="shared" si="298"/>
        <v>0</v>
      </c>
    </row>
    <row r="9493" spans="1:10">
      <c r="A9493" t="s">
        <v>53</v>
      </c>
      <c r="B9493" s="57">
        <v>37072</v>
      </c>
      <c r="C9493">
        <v>2001</v>
      </c>
      <c r="D9493">
        <v>710</v>
      </c>
      <c r="F9493">
        <v>0</v>
      </c>
      <c r="G9493">
        <v>649</v>
      </c>
      <c r="H9493" t="s">
        <v>55</v>
      </c>
      <c r="I9493">
        <f t="shared" si="297"/>
        <v>6</v>
      </c>
      <c r="J9493">
        <f t="shared" si="298"/>
        <v>0</v>
      </c>
    </row>
    <row r="9494" spans="1:10">
      <c r="A9494" t="s">
        <v>53</v>
      </c>
      <c r="B9494" s="57">
        <v>37072</v>
      </c>
      <c r="C9494">
        <v>2001</v>
      </c>
      <c r="D9494">
        <v>710</v>
      </c>
      <c r="F9494">
        <v>1.45</v>
      </c>
      <c r="G9494">
        <v>650</v>
      </c>
      <c r="H9494" t="s">
        <v>18</v>
      </c>
      <c r="I9494">
        <f t="shared" si="297"/>
        <v>6</v>
      </c>
      <c r="J9494">
        <f t="shared" si="298"/>
        <v>0</v>
      </c>
    </row>
    <row r="9495" spans="1:10">
      <c r="A9495" t="s">
        <v>53</v>
      </c>
      <c r="B9495" s="57">
        <v>37072</v>
      </c>
      <c r="C9495">
        <v>2001</v>
      </c>
      <c r="D9495">
        <v>710</v>
      </c>
      <c r="F9495">
        <v>0.23</v>
      </c>
      <c r="G9495">
        <v>659</v>
      </c>
      <c r="H9495" t="s">
        <v>55</v>
      </c>
      <c r="I9495">
        <f t="shared" si="297"/>
        <v>6</v>
      </c>
      <c r="J9495">
        <f t="shared" si="298"/>
        <v>0</v>
      </c>
    </row>
    <row r="9496" spans="1:10">
      <c r="A9496" t="s">
        <v>53</v>
      </c>
      <c r="B9496" s="57">
        <v>37072</v>
      </c>
      <c r="C9496">
        <v>2001</v>
      </c>
      <c r="D9496">
        <v>710</v>
      </c>
      <c r="F9496">
        <v>0.24</v>
      </c>
      <c r="G9496">
        <v>690</v>
      </c>
      <c r="H9496" t="s">
        <v>62</v>
      </c>
      <c r="I9496">
        <f t="shared" si="297"/>
        <v>6</v>
      </c>
      <c r="J9496">
        <f t="shared" si="298"/>
        <v>0</v>
      </c>
    </row>
    <row r="9497" spans="1:10">
      <c r="A9497" t="s">
        <v>53</v>
      </c>
      <c r="B9497" s="57">
        <v>37079</v>
      </c>
      <c r="C9497">
        <v>2001</v>
      </c>
      <c r="D9497">
        <v>710</v>
      </c>
      <c r="E9497">
        <v>4509</v>
      </c>
      <c r="F9497">
        <v>8.43</v>
      </c>
      <c r="G9497">
        <v>610</v>
      </c>
      <c r="H9497" t="s">
        <v>18</v>
      </c>
      <c r="I9497">
        <f t="shared" si="297"/>
        <v>7</v>
      </c>
      <c r="J9497">
        <f t="shared" si="298"/>
        <v>1</v>
      </c>
    </row>
    <row r="9498" spans="1:10">
      <c r="A9498" t="s">
        <v>53</v>
      </c>
      <c r="B9498" s="57">
        <v>37079</v>
      </c>
      <c r="C9498">
        <v>2001</v>
      </c>
      <c r="D9498">
        <v>710</v>
      </c>
      <c r="E9498">
        <v>4509</v>
      </c>
      <c r="F9498">
        <v>10.72</v>
      </c>
      <c r="G9498">
        <v>620</v>
      </c>
      <c r="H9498" t="s">
        <v>18</v>
      </c>
      <c r="I9498">
        <f t="shared" si="297"/>
        <v>7</v>
      </c>
      <c r="J9498">
        <f t="shared" si="298"/>
        <v>1</v>
      </c>
    </row>
    <row r="9499" spans="1:10">
      <c r="A9499" t="s">
        <v>53</v>
      </c>
      <c r="B9499" s="57">
        <v>37079</v>
      </c>
      <c r="C9499">
        <v>2001</v>
      </c>
      <c r="D9499">
        <v>710</v>
      </c>
      <c r="E9499">
        <v>4509</v>
      </c>
      <c r="F9499">
        <v>103.46</v>
      </c>
      <c r="G9499">
        <v>630</v>
      </c>
      <c r="H9499" t="s">
        <v>18</v>
      </c>
      <c r="I9499">
        <f t="shared" si="297"/>
        <v>7</v>
      </c>
      <c r="J9499">
        <f t="shared" si="298"/>
        <v>1</v>
      </c>
    </row>
    <row r="9500" spans="1:10">
      <c r="A9500" t="s">
        <v>53</v>
      </c>
      <c r="B9500" s="57">
        <v>37079</v>
      </c>
      <c r="C9500">
        <v>2001</v>
      </c>
      <c r="D9500">
        <v>710</v>
      </c>
      <c r="E9500">
        <v>4509</v>
      </c>
      <c r="F9500">
        <v>123.17</v>
      </c>
      <c r="G9500">
        <v>640</v>
      </c>
      <c r="H9500" t="s">
        <v>18</v>
      </c>
      <c r="I9500">
        <f t="shared" si="297"/>
        <v>7</v>
      </c>
      <c r="J9500">
        <f t="shared" si="298"/>
        <v>1</v>
      </c>
    </row>
    <row r="9501" spans="1:10">
      <c r="A9501" t="s">
        <v>53</v>
      </c>
      <c r="B9501" s="57">
        <v>37079</v>
      </c>
      <c r="C9501">
        <v>2001</v>
      </c>
      <c r="D9501">
        <v>710</v>
      </c>
      <c r="E9501">
        <v>4564</v>
      </c>
      <c r="F9501">
        <v>7.16</v>
      </c>
      <c r="G9501">
        <v>517</v>
      </c>
      <c r="H9501" t="s">
        <v>54</v>
      </c>
      <c r="I9501">
        <f t="shared" si="297"/>
        <v>7</v>
      </c>
      <c r="J9501">
        <f t="shared" si="298"/>
        <v>1</v>
      </c>
    </row>
    <row r="9502" spans="1:10">
      <c r="A9502" t="s">
        <v>53</v>
      </c>
      <c r="B9502" s="57">
        <v>37079</v>
      </c>
      <c r="C9502">
        <v>2001</v>
      </c>
      <c r="D9502">
        <v>710</v>
      </c>
      <c r="E9502">
        <v>4564</v>
      </c>
      <c r="F9502">
        <v>0.19</v>
      </c>
      <c r="G9502">
        <v>519</v>
      </c>
      <c r="H9502" t="s">
        <v>54</v>
      </c>
      <c r="I9502">
        <f t="shared" si="297"/>
        <v>7</v>
      </c>
      <c r="J9502">
        <f t="shared" si="298"/>
        <v>1</v>
      </c>
    </row>
    <row r="9503" spans="1:10">
      <c r="A9503" t="s">
        <v>53</v>
      </c>
      <c r="B9503" s="57">
        <v>37079</v>
      </c>
      <c r="C9503">
        <v>2001</v>
      </c>
      <c r="D9503">
        <v>710</v>
      </c>
      <c r="E9503">
        <v>4564</v>
      </c>
      <c r="F9503">
        <v>0.34</v>
      </c>
      <c r="G9503">
        <v>521</v>
      </c>
      <c r="H9503" t="s">
        <v>54</v>
      </c>
      <c r="I9503">
        <f t="shared" si="297"/>
        <v>7</v>
      </c>
      <c r="J9503">
        <f t="shared" si="298"/>
        <v>1</v>
      </c>
    </row>
    <row r="9504" spans="1:10">
      <c r="A9504" t="s">
        <v>53</v>
      </c>
      <c r="B9504" s="57">
        <v>37079</v>
      </c>
      <c r="C9504">
        <v>2001</v>
      </c>
      <c r="D9504">
        <v>710</v>
      </c>
      <c r="E9504">
        <v>4564</v>
      </c>
      <c r="F9504">
        <v>0.55000000000000004</v>
      </c>
      <c r="G9504">
        <v>523</v>
      </c>
      <c r="H9504" t="s">
        <v>54</v>
      </c>
      <c r="I9504">
        <f t="shared" si="297"/>
        <v>7</v>
      </c>
      <c r="J9504">
        <f t="shared" si="298"/>
        <v>1</v>
      </c>
    </row>
    <row r="9505" spans="1:10">
      <c r="A9505" t="s">
        <v>53</v>
      </c>
      <c r="B9505" s="57">
        <v>37079</v>
      </c>
      <c r="C9505">
        <v>2001</v>
      </c>
      <c r="D9505">
        <v>710</v>
      </c>
      <c r="E9505">
        <v>4564</v>
      </c>
      <c r="F9505">
        <v>15.99</v>
      </c>
      <c r="G9505">
        <v>541</v>
      </c>
      <c r="H9505" t="s">
        <v>54</v>
      </c>
      <c r="I9505">
        <f t="shared" si="297"/>
        <v>7</v>
      </c>
      <c r="J9505">
        <f t="shared" si="298"/>
        <v>1</v>
      </c>
    </row>
    <row r="9506" spans="1:10">
      <c r="A9506" t="s">
        <v>53</v>
      </c>
      <c r="B9506" s="57">
        <v>37079</v>
      </c>
      <c r="C9506">
        <v>2001</v>
      </c>
      <c r="D9506">
        <v>710</v>
      </c>
      <c r="E9506">
        <v>4564</v>
      </c>
      <c r="F9506">
        <v>7.65</v>
      </c>
      <c r="G9506">
        <v>542</v>
      </c>
      <c r="H9506" t="s">
        <v>54</v>
      </c>
      <c r="I9506">
        <f t="shared" si="297"/>
        <v>7</v>
      </c>
      <c r="J9506">
        <f t="shared" si="298"/>
        <v>1</v>
      </c>
    </row>
    <row r="9507" spans="1:10">
      <c r="A9507" t="s">
        <v>53</v>
      </c>
      <c r="B9507" s="57">
        <v>37079</v>
      </c>
      <c r="C9507">
        <v>2001</v>
      </c>
      <c r="D9507">
        <v>710</v>
      </c>
      <c r="E9507">
        <v>5920</v>
      </c>
      <c r="F9507">
        <v>29.21</v>
      </c>
      <c r="G9507">
        <v>610</v>
      </c>
      <c r="H9507" t="s">
        <v>18</v>
      </c>
      <c r="I9507">
        <f t="shared" si="297"/>
        <v>7</v>
      </c>
      <c r="J9507">
        <f t="shared" si="298"/>
        <v>1</v>
      </c>
    </row>
    <row r="9508" spans="1:10">
      <c r="A9508" t="s">
        <v>53</v>
      </c>
      <c r="B9508" s="57">
        <v>37079</v>
      </c>
      <c r="C9508">
        <v>2001</v>
      </c>
      <c r="D9508">
        <v>710</v>
      </c>
      <c r="E9508">
        <v>5920</v>
      </c>
      <c r="F9508">
        <v>5.04</v>
      </c>
      <c r="G9508">
        <v>620</v>
      </c>
      <c r="H9508" t="s">
        <v>18</v>
      </c>
      <c r="I9508">
        <f t="shared" si="297"/>
        <v>7</v>
      </c>
      <c r="J9508">
        <f t="shared" si="298"/>
        <v>1</v>
      </c>
    </row>
    <row r="9509" spans="1:10">
      <c r="A9509" t="s">
        <v>53</v>
      </c>
      <c r="B9509" s="57">
        <v>37079</v>
      </c>
      <c r="C9509">
        <v>2001</v>
      </c>
      <c r="D9509">
        <v>710</v>
      </c>
      <c r="E9509">
        <v>5920</v>
      </c>
      <c r="F9509">
        <v>155.55000000000001</v>
      </c>
      <c r="G9509">
        <v>630</v>
      </c>
      <c r="H9509" t="s">
        <v>18</v>
      </c>
      <c r="I9509">
        <f t="shared" si="297"/>
        <v>7</v>
      </c>
      <c r="J9509">
        <f t="shared" si="298"/>
        <v>1</v>
      </c>
    </row>
    <row r="9510" spans="1:10">
      <c r="A9510" t="s">
        <v>53</v>
      </c>
      <c r="B9510" s="57">
        <v>37079</v>
      </c>
      <c r="C9510">
        <v>2001</v>
      </c>
      <c r="D9510">
        <v>710</v>
      </c>
      <c r="E9510">
        <v>5920</v>
      </c>
      <c r="F9510">
        <v>18.399999999999999</v>
      </c>
      <c r="G9510">
        <v>640</v>
      </c>
      <c r="H9510" t="s">
        <v>18</v>
      </c>
      <c r="I9510">
        <f t="shared" ref="I9510:I9573" si="299">MONTH(B9510)</f>
        <v>7</v>
      </c>
      <c r="J9510">
        <f t="shared" si="298"/>
        <v>1</v>
      </c>
    </row>
    <row r="9511" spans="1:10">
      <c r="A9511" t="s">
        <v>53</v>
      </c>
      <c r="B9511" s="57">
        <v>37079</v>
      </c>
      <c r="C9511">
        <v>2001</v>
      </c>
      <c r="D9511">
        <v>710</v>
      </c>
      <c r="E9511">
        <v>5920</v>
      </c>
      <c r="F9511">
        <v>45.58</v>
      </c>
      <c r="G9511">
        <v>650</v>
      </c>
      <c r="H9511" t="s">
        <v>18</v>
      </c>
      <c r="I9511">
        <f t="shared" si="299"/>
        <v>7</v>
      </c>
      <c r="J9511">
        <f t="shared" si="298"/>
        <v>1</v>
      </c>
    </row>
    <row r="9512" spans="1:10">
      <c r="A9512" t="s">
        <v>53</v>
      </c>
      <c r="B9512" s="57">
        <v>37079</v>
      </c>
      <c r="C9512">
        <v>2001</v>
      </c>
      <c r="D9512">
        <v>710</v>
      </c>
      <c r="E9512">
        <v>5920</v>
      </c>
      <c r="F9512">
        <v>2.38</v>
      </c>
      <c r="G9512">
        <v>659</v>
      </c>
      <c r="H9512" t="s">
        <v>55</v>
      </c>
      <c r="I9512">
        <f t="shared" si="299"/>
        <v>7</v>
      </c>
      <c r="J9512">
        <f t="shared" si="298"/>
        <v>1</v>
      </c>
    </row>
    <row r="9513" spans="1:10">
      <c r="A9513" t="s">
        <v>53</v>
      </c>
      <c r="B9513" s="57">
        <v>37079</v>
      </c>
      <c r="C9513">
        <v>2001</v>
      </c>
      <c r="D9513">
        <v>710</v>
      </c>
      <c r="E9513">
        <v>6643</v>
      </c>
      <c r="F9513">
        <v>2.0699999999999998</v>
      </c>
      <c r="G9513">
        <v>519</v>
      </c>
      <c r="H9513" t="s">
        <v>54</v>
      </c>
      <c r="I9513">
        <f t="shared" si="299"/>
        <v>7</v>
      </c>
      <c r="J9513">
        <f t="shared" si="298"/>
        <v>1</v>
      </c>
    </row>
    <row r="9514" spans="1:10">
      <c r="A9514" t="s">
        <v>53</v>
      </c>
      <c r="B9514" s="57">
        <v>37079</v>
      </c>
      <c r="C9514">
        <v>2001</v>
      </c>
      <c r="D9514">
        <v>710</v>
      </c>
      <c r="E9514">
        <v>6643</v>
      </c>
      <c r="F9514">
        <v>0.06</v>
      </c>
      <c r="G9514">
        <v>521</v>
      </c>
      <c r="H9514" t="s">
        <v>54</v>
      </c>
      <c r="I9514">
        <f t="shared" si="299"/>
        <v>7</v>
      </c>
      <c r="J9514">
        <f t="shared" si="298"/>
        <v>1</v>
      </c>
    </row>
    <row r="9515" spans="1:10">
      <c r="A9515" t="s">
        <v>53</v>
      </c>
      <c r="B9515" s="57">
        <v>37079</v>
      </c>
      <c r="C9515">
        <v>2001</v>
      </c>
      <c r="D9515">
        <v>710</v>
      </c>
      <c r="E9515">
        <v>6643</v>
      </c>
      <c r="F9515">
        <v>0.77</v>
      </c>
      <c r="G9515">
        <v>541</v>
      </c>
      <c r="H9515" t="s">
        <v>54</v>
      </c>
      <c r="I9515">
        <f t="shared" si="299"/>
        <v>7</v>
      </c>
      <c r="J9515">
        <f t="shared" si="298"/>
        <v>1</v>
      </c>
    </row>
    <row r="9516" spans="1:10">
      <c r="A9516" t="s">
        <v>53</v>
      </c>
      <c r="B9516" s="57">
        <v>37079</v>
      </c>
      <c r="C9516">
        <v>2001</v>
      </c>
      <c r="D9516">
        <v>710</v>
      </c>
      <c r="E9516">
        <v>6643</v>
      </c>
      <c r="F9516">
        <v>5.51</v>
      </c>
      <c r="G9516">
        <v>542</v>
      </c>
      <c r="H9516" t="s">
        <v>54</v>
      </c>
      <c r="I9516">
        <f t="shared" si="299"/>
        <v>7</v>
      </c>
      <c r="J9516">
        <f t="shared" si="298"/>
        <v>1</v>
      </c>
    </row>
    <row r="9517" spans="1:10">
      <c r="A9517" t="s">
        <v>53</v>
      </c>
      <c r="B9517" s="57">
        <v>37079</v>
      </c>
      <c r="C9517">
        <v>2001</v>
      </c>
      <c r="D9517">
        <v>710</v>
      </c>
      <c r="E9517">
        <v>6643</v>
      </c>
      <c r="F9517">
        <v>0.04</v>
      </c>
      <c r="G9517">
        <v>543</v>
      </c>
      <c r="H9517" t="s">
        <v>54</v>
      </c>
      <c r="I9517">
        <f t="shared" si="299"/>
        <v>7</v>
      </c>
      <c r="J9517">
        <f t="shared" si="298"/>
        <v>1</v>
      </c>
    </row>
    <row r="9518" spans="1:10">
      <c r="A9518" t="s">
        <v>53</v>
      </c>
      <c r="B9518" s="57">
        <v>37079</v>
      </c>
      <c r="C9518">
        <v>2001</v>
      </c>
      <c r="D9518">
        <v>710</v>
      </c>
      <c r="F9518">
        <v>0.54</v>
      </c>
      <c r="G9518">
        <v>517</v>
      </c>
      <c r="H9518" t="s">
        <v>54</v>
      </c>
      <c r="I9518">
        <f t="shared" si="299"/>
        <v>7</v>
      </c>
      <c r="J9518">
        <f t="shared" si="298"/>
        <v>1</v>
      </c>
    </row>
    <row r="9519" spans="1:10">
      <c r="A9519" t="s">
        <v>53</v>
      </c>
      <c r="B9519" s="57">
        <v>37079</v>
      </c>
      <c r="C9519">
        <v>2001</v>
      </c>
      <c r="D9519">
        <v>710</v>
      </c>
      <c r="F9519">
        <v>0.94</v>
      </c>
      <c r="G9519">
        <v>519</v>
      </c>
      <c r="H9519" t="s">
        <v>54</v>
      </c>
      <c r="I9519">
        <f t="shared" si="299"/>
        <v>7</v>
      </c>
      <c r="J9519">
        <f t="shared" si="298"/>
        <v>1</v>
      </c>
    </row>
    <row r="9520" spans="1:10">
      <c r="A9520" t="s">
        <v>53</v>
      </c>
      <c r="B9520" s="57">
        <v>37079</v>
      </c>
      <c r="C9520">
        <v>2001</v>
      </c>
      <c r="D9520">
        <v>710</v>
      </c>
      <c r="F9520">
        <v>0.04</v>
      </c>
      <c r="G9520">
        <v>521</v>
      </c>
      <c r="H9520" t="s">
        <v>54</v>
      </c>
      <c r="I9520">
        <f t="shared" si="299"/>
        <v>7</v>
      </c>
      <c r="J9520">
        <f t="shared" si="298"/>
        <v>1</v>
      </c>
    </row>
    <row r="9521" spans="1:10">
      <c r="A9521" t="s">
        <v>53</v>
      </c>
      <c r="B9521" s="57">
        <v>37079</v>
      </c>
      <c r="C9521">
        <v>2001</v>
      </c>
      <c r="D9521">
        <v>710</v>
      </c>
      <c r="F9521">
        <v>0.59</v>
      </c>
      <c r="G9521">
        <v>523</v>
      </c>
      <c r="H9521" t="s">
        <v>54</v>
      </c>
      <c r="I9521">
        <f t="shared" si="299"/>
        <v>7</v>
      </c>
      <c r="J9521">
        <f t="shared" si="298"/>
        <v>1</v>
      </c>
    </row>
    <row r="9522" spans="1:10">
      <c r="A9522" t="s">
        <v>53</v>
      </c>
      <c r="B9522" s="57">
        <v>37079</v>
      </c>
      <c r="C9522">
        <v>2001</v>
      </c>
      <c r="D9522">
        <v>710</v>
      </c>
      <c r="F9522">
        <v>0.09</v>
      </c>
      <c r="G9522">
        <v>541</v>
      </c>
      <c r="H9522" t="s">
        <v>54</v>
      </c>
      <c r="I9522">
        <f t="shared" si="299"/>
        <v>7</v>
      </c>
      <c r="J9522">
        <f t="shared" si="298"/>
        <v>1</v>
      </c>
    </row>
    <row r="9523" spans="1:10">
      <c r="A9523" t="s">
        <v>53</v>
      </c>
      <c r="B9523" s="57">
        <v>37079</v>
      </c>
      <c r="C9523">
        <v>2001</v>
      </c>
      <c r="D9523">
        <v>710</v>
      </c>
      <c r="F9523">
        <v>0.19</v>
      </c>
      <c r="G9523">
        <v>542</v>
      </c>
      <c r="H9523" t="s">
        <v>54</v>
      </c>
      <c r="I9523">
        <f t="shared" si="299"/>
        <v>7</v>
      </c>
      <c r="J9523">
        <f t="shared" si="298"/>
        <v>1</v>
      </c>
    </row>
    <row r="9524" spans="1:10">
      <c r="A9524" t="s">
        <v>53</v>
      </c>
      <c r="B9524" s="57">
        <v>37079</v>
      </c>
      <c r="C9524">
        <v>2001</v>
      </c>
      <c r="D9524">
        <v>710</v>
      </c>
      <c r="F9524">
        <v>0.38</v>
      </c>
      <c r="G9524">
        <v>610</v>
      </c>
      <c r="H9524" t="s">
        <v>18</v>
      </c>
      <c r="I9524">
        <f t="shared" si="299"/>
        <v>7</v>
      </c>
      <c r="J9524">
        <f t="shared" si="298"/>
        <v>1</v>
      </c>
    </row>
    <row r="9525" spans="1:10">
      <c r="A9525" t="s">
        <v>53</v>
      </c>
      <c r="B9525" s="57">
        <v>37079</v>
      </c>
      <c r="C9525">
        <v>2001</v>
      </c>
      <c r="D9525">
        <v>710</v>
      </c>
      <c r="F9525">
        <v>0.55000000000000004</v>
      </c>
      <c r="G9525">
        <v>620</v>
      </c>
      <c r="H9525" t="s">
        <v>18</v>
      </c>
      <c r="I9525">
        <f t="shared" si="299"/>
        <v>7</v>
      </c>
      <c r="J9525">
        <f t="shared" si="298"/>
        <v>1</v>
      </c>
    </row>
    <row r="9526" spans="1:10">
      <c r="A9526" t="s">
        <v>53</v>
      </c>
      <c r="B9526" s="57">
        <v>37079</v>
      </c>
      <c r="C9526">
        <v>2001</v>
      </c>
      <c r="D9526">
        <v>710</v>
      </c>
      <c r="F9526">
        <v>80.040000000000006</v>
      </c>
      <c r="G9526">
        <v>630</v>
      </c>
      <c r="H9526" t="s">
        <v>18</v>
      </c>
      <c r="I9526">
        <f t="shared" si="299"/>
        <v>7</v>
      </c>
      <c r="J9526">
        <f t="shared" si="298"/>
        <v>1</v>
      </c>
    </row>
    <row r="9527" spans="1:10">
      <c r="A9527" t="s">
        <v>53</v>
      </c>
      <c r="B9527" s="57">
        <v>37079</v>
      </c>
      <c r="C9527">
        <v>2001</v>
      </c>
      <c r="D9527">
        <v>710</v>
      </c>
      <c r="F9527">
        <v>0.17</v>
      </c>
      <c r="G9527">
        <v>640</v>
      </c>
      <c r="H9527" t="s">
        <v>18</v>
      </c>
      <c r="I9527">
        <f t="shared" si="299"/>
        <v>7</v>
      </c>
      <c r="J9527">
        <f t="shared" si="298"/>
        <v>1</v>
      </c>
    </row>
    <row r="9528" spans="1:10">
      <c r="A9528" t="s">
        <v>53</v>
      </c>
      <c r="B9528" s="57">
        <v>37079</v>
      </c>
      <c r="C9528">
        <v>2001</v>
      </c>
      <c r="D9528">
        <v>710</v>
      </c>
      <c r="F9528">
        <v>0.51</v>
      </c>
      <c r="G9528">
        <v>650</v>
      </c>
      <c r="H9528" t="s">
        <v>18</v>
      </c>
      <c r="I9528">
        <f t="shared" si="299"/>
        <v>7</v>
      </c>
      <c r="J9528">
        <f t="shared" si="298"/>
        <v>1</v>
      </c>
    </row>
    <row r="9529" spans="1:10">
      <c r="A9529" t="s">
        <v>53</v>
      </c>
      <c r="B9529" s="57">
        <v>37079</v>
      </c>
      <c r="C9529">
        <v>2001</v>
      </c>
      <c r="D9529">
        <v>710</v>
      </c>
      <c r="F9529">
        <v>7.0000000000000007E-2</v>
      </c>
      <c r="G9529">
        <v>659</v>
      </c>
      <c r="H9529" t="s">
        <v>55</v>
      </c>
      <c r="I9529">
        <f t="shared" si="299"/>
        <v>7</v>
      </c>
      <c r="J9529">
        <f t="shared" si="298"/>
        <v>1</v>
      </c>
    </row>
    <row r="9530" spans="1:10">
      <c r="A9530" t="s">
        <v>53</v>
      </c>
      <c r="B9530" s="57">
        <v>37079</v>
      </c>
      <c r="C9530">
        <v>2001</v>
      </c>
      <c r="D9530">
        <v>710</v>
      </c>
      <c r="F9530">
        <v>1.2</v>
      </c>
      <c r="G9530">
        <v>690</v>
      </c>
      <c r="H9530" t="s">
        <v>62</v>
      </c>
      <c r="I9530">
        <f t="shared" si="299"/>
        <v>7</v>
      </c>
      <c r="J9530">
        <f t="shared" si="298"/>
        <v>1</v>
      </c>
    </row>
    <row r="9531" spans="1:10">
      <c r="A9531" t="s">
        <v>53</v>
      </c>
      <c r="B9531" s="57">
        <v>37086</v>
      </c>
      <c r="C9531">
        <v>2001</v>
      </c>
      <c r="D9531">
        <v>710</v>
      </c>
      <c r="E9531">
        <v>4509</v>
      </c>
      <c r="F9531">
        <v>6.05</v>
      </c>
      <c r="G9531">
        <v>620</v>
      </c>
      <c r="H9531" t="s">
        <v>18</v>
      </c>
      <c r="I9531">
        <f t="shared" si="299"/>
        <v>7</v>
      </c>
      <c r="J9531">
        <f t="shared" si="298"/>
        <v>1</v>
      </c>
    </row>
    <row r="9532" spans="1:10">
      <c r="A9532" t="s">
        <v>53</v>
      </c>
      <c r="B9532" s="57">
        <v>37086</v>
      </c>
      <c r="C9532">
        <v>2001</v>
      </c>
      <c r="D9532">
        <v>710</v>
      </c>
      <c r="E9532">
        <v>4509</v>
      </c>
      <c r="F9532">
        <v>91.45</v>
      </c>
      <c r="G9532">
        <v>630</v>
      </c>
      <c r="H9532" t="s">
        <v>18</v>
      </c>
      <c r="I9532">
        <f t="shared" si="299"/>
        <v>7</v>
      </c>
      <c r="J9532">
        <f t="shared" si="298"/>
        <v>1</v>
      </c>
    </row>
    <row r="9533" spans="1:10">
      <c r="A9533" t="s">
        <v>53</v>
      </c>
      <c r="B9533" s="57">
        <v>37086</v>
      </c>
      <c r="C9533">
        <v>2001</v>
      </c>
      <c r="D9533">
        <v>710</v>
      </c>
      <c r="E9533">
        <v>4509</v>
      </c>
      <c r="F9533">
        <v>7.14</v>
      </c>
      <c r="G9533">
        <v>640</v>
      </c>
      <c r="H9533" t="s">
        <v>18</v>
      </c>
      <c r="I9533">
        <f t="shared" si="299"/>
        <v>7</v>
      </c>
      <c r="J9533">
        <f t="shared" si="298"/>
        <v>1</v>
      </c>
    </row>
    <row r="9534" spans="1:10">
      <c r="A9534" t="s">
        <v>53</v>
      </c>
      <c r="B9534" s="57">
        <v>37086</v>
      </c>
      <c r="C9534">
        <v>2001</v>
      </c>
      <c r="D9534">
        <v>710</v>
      </c>
      <c r="E9534">
        <v>4564</v>
      </c>
      <c r="F9534">
        <v>22.68</v>
      </c>
      <c r="G9534">
        <v>517</v>
      </c>
      <c r="H9534" t="s">
        <v>54</v>
      </c>
      <c r="I9534">
        <f t="shared" si="299"/>
        <v>7</v>
      </c>
      <c r="J9534">
        <f t="shared" si="298"/>
        <v>1</v>
      </c>
    </row>
    <row r="9535" spans="1:10">
      <c r="A9535" t="s">
        <v>53</v>
      </c>
      <c r="B9535" s="57">
        <v>37086</v>
      </c>
      <c r="C9535">
        <v>2001</v>
      </c>
      <c r="D9535">
        <v>710</v>
      </c>
      <c r="E9535">
        <v>4564</v>
      </c>
      <c r="F9535">
        <v>3.37</v>
      </c>
      <c r="G9535">
        <v>519</v>
      </c>
      <c r="H9535" t="s">
        <v>54</v>
      </c>
      <c r="I9535">
        <f t="shared" si="299"/>
        <v>7</v>
      </c>
      <c r="J9535">
        <f t="shared" si="298"/>
        <v>1</v>
      </c>
    </row>
    <row r="9536" spans="1:10">
      <c r="A9536" t="s">
        <v>53</v>
      </c>
      <c r="B9536" s="57">
        <v>37086</v>
      </c>
      <c r="C9536">
        <v>2001</v>
      </c>
      <c r="D9536">
        <v>710</v>
      </c>
      <c r="E9536">
        <v>4564</v>
      </c>
      <c r="F9536">
        <v>0.37</v>
      </c>
      <c r="G9536">
        <v>521</v>
      </c>
      <c r="H9536" t="s">
        <v>54</v>
      </c>
      <c r="I9536">
        <f t="shared" si="299"/>
        <v>7</v>
      </c>
      <c r="J9536">
        <f t="shared" si="298"/>
        <v>1</v>
      </c>
    </row>
    <row r="9537" spans="1:10">
      <c r="A9537" t="s">
        <v>53</v>
      </c>
      <c r="B9537" s="57">
        <v>37086</v>
      </c>
      <c r="C9537">
        <v>2001</v>
      </c>
      <c r="D9537">
        <v>710</v>
      </c>
      <c r="E9537">
        <v>4564</v>
      </c>
      <c r="F9537">
        <v>6.84</v>
      </c>
      <c r="G9537">
        <v>541</v>
      </c>
      <c r="H9537" t="s">
        <v>54</v>
      </c>
      <c r="I9537">
        <f t="shared" si="299"/>
        <v>7</v>
      </c>
      <c r="J9537">
        <f t="shared" si="298"/>
        <v>1</v>
      </c>
    </row>
    <row r="9538" spans="1:10">
      <c r="A9538" t="s">
        <v>53</v>
      </c>
      <c r="B9538" s="57">
        <v>37086</v>
      </c>
      <c r="C9538">
        <v>2001</v>
      </c>
      <c r="D9538">
        <v>710</v>
      </c>
      <c r="E9538">
        <v>4564</v>
      </c>
      <c r="F9538">
        <v>17.96</v>
      </c>
      <c r="G9538">
        <v>542</v>
      </c>
      <c r="H9538" t="s">
        <v>54</v>
      </c>
      <c r="I9538">
        <f t="shared" si="299"/>
        <v>7</v>
      </c>
      <c r="J9538">
        <f t="shared" si="298"/>
        <v>1</v>
      </c>
    </row>
    <row r="9539" spans="1:10">
      <c r="A9539" t="s">
        <v>53</v>
      </c>
      <c r="B9539" s="57">
        <v>37086</v>
      </c>
      <c r="C9539">
        <v>2001</v>
      </c>
      <c r="D9539">
        <v>710</v>
      </c>
      <c r="E9539">
        <v>4564</v>
      </c>
      <c r="F9539">
        <v>1.1599999999999999</v>
      </c>
      <c r="G9539">
        <v>543</v>
      </c>
      <c r="H9539" t="s">
        <v>54</v>
      </c>
      <c r="I9539">
        <f t="shared" si="299"/>
        <v>7</v>
      </c>
      <c r="J9539">
        <f t="shared" ref="J9539:J9602" si="300">IF(I9539&lt;7,0,1)</f>
        <v>1</v>
      </c>
    </row>
    <row r="9540" spans="1:10">
      <c r="A9540" t="s">
        <v>53</v>
      </c>
      <c r="B9540" s="57">
        <v>37086</v>
      </c>
      <c r="C9540">
        <v>2001</v>
      </c>
      <c r="D9540">
        <v>710</v>
      </c>
      <c r="E9540">
        <v>5920</v>
      </c>
      <c r="F9540">
        <v>18.61</v>
      </c>
      <c r="G9540">
        <v>610</v>
      </c>
      <c r="H9540" t="s">
        <v>18</v>
      </c>
      <c r="I9540">
        <f t="shared" si="299"/>
        <v>7</v>
      </c>
      <c r="J9540">
        <f t="shared" si="300"/>
        <v>1</v>
      </c>
    </row>
    <row r="9541" spans="1:10">
      <c r="A9541" t="s">
        <v>53</v>
      </c>
      <c r="B9541" s="57">
        <v>37086</v>
      </c>
      <c r="C9541">
        <v>2001</v>
      </c>
      <c r="D9541">
        <v>710</v>
      </c>
      <c r="E9541">
        <v>5920</v>
      </c>
      <c r="F9541">
        <v>184.87</v>
      </c>
      <c r="G9541">
        <v>630</v>
      </c>
      <c r="H9541" t="s">
        <v>18</v>
      </c>
      <c r="I9541">
        <f t="shared" si="299"/>
        <v>7</v>
      </c>
      <c r="J9541">
        <f t="shared" si="300"/>
        <v>1</v>
      </c>
    </row>
    <row r="9542" spans="1:10">
      <c r="A9542" t="s">
        <v>53</v>
      </c>
      <c r="B9542" s="57">
        <v>37086</v>
      </c>
      <c r="C9542">
        <v>2001</v>
      </c>
      <c r="D9542">
        <v>710</v>
      </c>
      <c r="E9542">
        <v>5920</v>
      </c>
      <c r="F9542">
        <v>25.98</v>
      </c>
      <c r="G9542">
        <v>640</v>
      </c>
      <c r="H9542" t="s">
        <v>18</v>
      </c>
      <c r="I9542">
        <f t="shared" si="299"/>
        <v>7</v>
      </c>
      <c r="J9542">
        <f t="shared" si="300"/>
        <v>1</v>
      </c>
    </row>
    <row r="9543" spans="1:10">
      <c r="A9543" t="s">
        <v>53</v>
      </c>
      <c r="B9543" s="57">
        <v>37086</v>
      </c>
      <c r="C9543">
        <v>2001</v>
      </c>
      <c r="D9543">
        <v>710</v>
      </c>
      <c r="E9543">
        <v>5920</v>
      </c>
      <c r="F9543">
        <v>9.73</v>
      </c>
      <c r="G9543">
        <v>650</v>
      </c>
      <c r="H9543" t="s">
        <v>18</v>
      </c>
      <c r="I9543">
        <f t="shared" si="299"/>
        <v>7</v>
      </c>
      <c r="J9543">
        <f t="shared" si="300"/>
        <v>1</v>
      </c>
    </row>
    <row r="9544" spans="1:10">
      <c r="A9544" t="s">
        <v>53</v>
      </c>
      <c r="B9544" s="57">
        <v>37086</v>
      </c>
      <c r="C9544">
        <v>2001</v>
      </c>
      <c r="D9544">
        <v>710</v>
      </c>
      <c r="E9544">
        <v>6643</v>
      </c>
      <c r="F9544">
        <v>4.29</v>
      </c>
      <c r="G9544">
        <v>519</v>
      </c>
      <c r="H9544" t="s">
        <v>54</v>
      </c>
      <c r="I9544">
        <f t="shared" si="299"/>
        <v>7</v>
      </c>
      <c r="J9544">
        <f t="shared" si="300"/>
        <v>1</v>
      </c>
    </row>
    <row r="9545" spans="1:10">
      <c r="A9545" t="s">
        <v>53</v>
      </c>
      <c r="B9545" s="57">
        <v>37086</v>
      </c>
      <c r="C9545">
        <v>2001</v>
      </c>
      <c r="D9545">
        <v>710</v>
      </c>
      <c r="E9545">
        <v>6643</v>
      </c>
      <c r="F9545">
        <v>0.14000000000000001</v>
      </c>
      <c r="G9545">
        <v>521</v>
      </c>
      <c r="H9545" t="s">
        <v>54</v>
      </c>
      <c r="I9545">
        <f t="shared" si="299"/>
        <v>7</v>
      </c>
      <c r="J9545">
        <f t="shared" si="300"/>
        <v>1</v>
      </c>
    </row>
    <row r="9546" spans="1:10">
      <c r="A9546" t="s">
        <v>53</v>
      </c>
      <c r="B9546" s="57">
        <v>37086</v>
      </c>
      <c r="C9546">
        <v>2001</v>
      </c>
      <c r="D9546">
        <v>710</v>
      </c>
      <c r="E9546">
        <v>6643</v>
      </c>
      <c r="F9546">
        <v>11.97</v>
      </c>
      <c r="G9546">
        <v>541</v>
      </c>
      <c r="H9546" t="s">
        <v>54</v>
      </c>
      <c r="I9546">
        <f t="shared" si="299"/>
        <v>7</v>
      </c>
      <c r="J9546">
        <f t="shared" si="300"/>
        <v>1</v>
      </c>
    </row>
    <row r="9547" spans="1:10">
      <c r="A9547" t="s">
        <v>53</v>
      </c>
      <c r="B9547" s="57">
        <v>37086</v>
      </c>
      <c r="C9547">
        <v>2001</v>
      </c>
      <c r="D9547">
        <v>710</v>
      </c>
      <c r="E9547">
        <v>6643</v>
      </c>
      <c r="F9547">
        <v>0.16</v>
      </c>
      <c r="G9547">
        <v>542</v>
      </c>
      <c r="H9547" t="s">
        <v>54</v>
      </c>
      <c r="I9547">
        <f t="shared" si="299"/>
        <v>7</v>
      </c>
      <c r="J9547">
        <f t="shared" si="300"/>
        <v>1</v>
      </c>
    </row>
    <row r="9548" spans="1:10">
      <c r="A9548" t="s">
        <v>53</v>
      </c>
      <c r="B9548" s="57">
        <v>37086</v>
      </c>
      <c r="C9548">
        <v>2001</v>
      </c>
      <c r="D9548">
        <v>710</v>
      </c>
      <c r="F9548">
        <v>0.3</v>
      </c>
      <c r="G9548">
        <v>517</v>
      </c>
      <c r="H9548" t="s">
        <v>54</v>
      </c>
      <c r="I9548">
        <f t="shared" si="299"/>
        <v>7</v>
      </c>
      <c r="J9548">
        <f t="shared" si="300"/>
        <v>1</v>
      </c>
    </row>
    <row r="9549" spans="1:10">
      <c r="A9549" t="s">
        <v>53</v>
      </c>
      <c r="B9549" s="57">
        <v>37086</v>
      </c>
      <c r="C9549">
        <v>2001</v>
      </c>
      <c r="D9549">
        <v>710</v>
      </c>
      <c r="F9549">
        <v>0.14000000000000001</v>
      </c>
      <c r="G9549">
        <v>519</v>
      </c>
      <c r="H9549" t="s">
        <v>54</v>
      </c>
      <c r="I9549">
        <f t="shared" si="299"/>
        <v>7</v>
      </c>
      <c r="J9549">
        <f t="shared" si="300"/>
        <v>1</v>
      </c>
    </row>
    <row r="9550" spans="1:10">
      <c r="A9550" t="s">
        <v>53</v>
      </c>
      <c r="B9550" s="57">
        <v>37086</v>
      </c>
      <c r="C9550">
        <v>2001</v>
      </c>
      <c r="D9550">
        <v>710</v>
      </c>
      <c r="F9550">
        <v>0.1</v>
      </c>
      <c r="G9550">
        <v>521</v>
      </c>
      <c r="H9550" t="s">
        <v>54</v>
      </c>
      <c r="I9550">
        <f t="shared" si="299"/>
        <v>7</v>
      </c>
      <c r="J9550">
        <f t="shared" si="300"/>
        <v>1</v>
      </c>
    </row>
    <row r="9551" spans="1:10">
      <c r="A9551" t="s">
        <v>53</v>
      </c>
      <c r="B9551" s="57">
        <v>37086</v>
      </c>
      <c r="C9551">
        <v>2001</v>
      </c>
      <c r="D9551">
        <v>710</v>
      </c>
      <c r="F9551">
        <v>0.33</v>
      </c>
      <c r="G9551">
        <v>541</v>
      </c>
      <c r="H9551" t="s">
        <v>54</v>
      </c>
      <c r="I9551">
        <f t="shared" si="299"/>
        <v>7</v>
      </c>
      <c r="J9551">
        <f t="shared" si="300"/>
        <v>1</v>
      </c>
    </row>
    <row r="9552" spans="1:10">
      <c r="A9552" t="s">
        <v>53</v>
      </c>
      <c r="B9552" s="57">
        <v>37086</v>
      </c>
      <c r="C9552">
        <v>2001</v>
      </c>
      <c r="D9552">
        <v>710</v>
      </c>
      <c r="F9552">
        <v>1.02</v>
      </c>
      <c r="G9552">
        <v>542</v>
      </c>
      <c r="H9552" t="s">
        <v>54</v>
      </c>
      <c r="I9552">
        <f t="shared" si="299"/>
        <v>7</v>
      </c>
      <c r="J9552">
        <f t="shared" si="300"/>
        <v>1</v>
      </c>
    </row>
    <row r="9553" spans="1:10">
      <c r="A9553" t="s">
        <v>53</v>
      </c>
      <c r="B9553" s="57">
        <v>37086</v>
      </c>
      <c r="C9553">
        <v>2001</v>
      </c>
      <c r="D9553">
        <v>710</v>
      </c>
      <c r="F9553">
        <v>0.22</v>
      </c>
      <c r="G9553">
        <v>610</v>
      </c>
      <c r="H9553" t="s">
        <v>18</v>
      </c>
      <c r="I9553">
        <f t="shared" si="299"/>
        <v>7</v>
      </c>
      <c r="J9553">
        <f t="shared" si="300"/>
        <v>1</v>
      </c>
    </row>
    <row r="9554" spans="1:10">
      <c r="A9554" t="s">
        <v>53</v>
      </c>
      <c r="B9554" s="57">
        <v>37086</v>
      </c>
      <c r="C9554">
        <v>2001</v>
      </c>
      <c r="D9554">
        <v>710</v>
      </c>
      <c r="F9554">
        <v>59.5</v>
      </c>
      <c r="G9554">
        <v>630</v>
      </c>
      <c r="H9554" t="s">
        <v>18</v>
      </c>
      <c r="I9554">
        <f t="shared" si="299"/>
        <v>7</v>
      </c>
      <c r="J9554">
        <f t="shared" si="300"/>
        <v>1</v>
      </c>
    </row>
    <row r="9555" spans="1:10">
      <c r="A9555" t="s">
        <v>53</v>
      </c>
      <c r="B9555" s="57">
        <v>37086</v>
      </c>
      <c r="C9555">
        <v>2001</v>
      </c>
      <c r="D9555">
        <v>710</v>
      </c>
      <c r="F9555">
        <v>0.51</v>
      </c>
      <c r="G9555">
        <v>640</v>
      </c>
      <c r="H9555" t="s">
        <v>18</v>
      </c>
      <c r="I9555">
        <f t="shared" si="299"/>
        <v>7</v>
      </c>
      <c r="J9555">
        <f t="shared" si="300"/>
        <v>1</v>
      </c>
    </row>
    <row r="9556" spans="1:10">
      <c r="A9556" t="s">
        <v>53</v>
      </c>
      <c r="B9556" s="57">
        <v>37086</v>
      </c>
      <c r="C9556">
        <v>2001</v>
      </c>
      <c r="D9556">
        <v>710</v>
      </c>
      <c r="F9556">
        <v>0.03</v>
      </c>
      <c r="G9556">
        <v>649</v>
      </c>
      <c r="H9556" t="s">
        <v>55</v>
      </c>
      <c r="I9556">
        <f t="shared" si="299"/>
        <v>7</v>
      </c>
      <c r="J9556">
        <f t="shared" si="300"/>
        <v>1</v>
      </c>
    </row>
    <row r="9557" spans="1:10">
      <c r="A9557" t="s">
        <v>53</v>
      </c>
      <c r="B9557" s="57">
        <v>37086</v>
      </c>
      <c r="C9557">
        <v>2001</v>
      </c>
      <c r="D9557">
        <v>710</v>
      </c>
      <c r="F9557">
        <v>0.08</v>
      </c>
      <c r="G9557">
        <v>650</v>
      </c>
      <c r="H9557" t="s">
        <v>18</v>
      </c>
      <c r="I9557">
        <f t="shared" si="299"/>
        <v>7</v>
      </c>
      <c r="J9557">
        <f t="shared" si="300"/>
        <v>1</v>
      </c>
    </row>
    <row r="9558" spans="1:10">
      <c r="A9558" t="s">
        <v>53</v>
      </c>
      <c r="B9558" s="57">
        <v>37086</v>
      </c>
      <c r="C9558">
        <v>2001</v>
      </c>
      <c r="D9558">
        <v>710</v>
      </c>
      <c r="F9558">
        <v>0.03</v>
      </c>
      <c r="G9558">
        <v>659</v>
      </c>
      <c r="H9558" t="s">
        <v>55</v>
      </c>
      <c r="I9558">
        <f t="shared" si="299"/>
        <v>7</v>
      </c>
      <c r="J9558">
        <f t="shared" si="300"/>
        <v>1</v>
      </c>
    </row>
    <row r="9559" spans="1:10">
      <c r="A9559" t="s">
        <v>53</v>
      </c>
      <c r="B9559" s="57">
        <v>37093</v>
      </c>
      <c r="C9559">
        <v>2001</v>
      </c>
      <c r="D9559">
        <v>710</v>
      </c>
      <c r="E9559">
        <v>4509</v>
      </c>
      <c r="F9559">
        <v>5.66</v>
      </c>
      <c r="G9559">
        <v>610</v>
      </c>
      <c r="H9559" t="s">
        <v>18</v>
      </c>
      <c r="I9559">
        <f t="shared" si="299"/>
        <v>7</v>
      </c>
      <c r="J9559">
        <f t="shared" si="300"/>
        <v>1</v>
      </c>
    </row>
    <row r="9560" spans="1:10">
      <c r="A9560" t="s">
        <v>53</v>
      </c>
      <c r="B9560" s="57">
        <v>37093</v>
      </c>
      <c r="C9560">
        <v>2001</v>
      </c>
      <c r="D9560">
        <v>710</v>
      </c>
      <c r="E9560">
        <v>4509</v>
      </c>
      <c r="F9560">
        <v>1.63</v>
      </c>
      <c r="G9560">
        <v>620</v>
      </c>
      <c r="H9560" t="s">
        <v>18</v>
      </c>
      <c r="I9560">
        <f t="shared" si="299"/>
        <v>7</v>
      </c>
      <c r="J9560">
        <f t="shared" si="300"/>
        <v>1</v>
      </c>
    </row>
    <row r="9561" spans="1:10">
      <c r="A9561" t="s">
        <v>53</v>
      </c>
      <c r="B9561" s="57">
        <v>37093</v>
      </c>
      <c r="C9561">
        <v>2001</v>
      </c>
      <c r="D9561">
        <v>710</v>
      </c>
      <c r="E9561">
        <v>4509</v>
      </c>
      <c r="F9561">
        <v>3.89</v>
      </c>
      <c r="G9561">
        <v>630</v>
      </c>
      <c r="H9561" t="s">
        <v>18</v>
      </c>
      <c r="I9561">
        <f t="shared" si="299"/>
        <v>7</v>
      </c>
      <c r="J9561">
        <f t="shared" si="300"/>
        <v>1</v>
      </c>
    </row>
    <row r="9562" spans="1:10">
      <c r="A9562" t="s">
        <v>53</v>
      </c>
      <c r="B9562" s="57">
        <v>37093</v>
      </c>
      <c r="C9562">
        <v>2001</v>
      </c>
      <c r="D9562">
        <v>710</v>
      </c>
      <c r="E9562">
        <v>4509</v>
      </c>
      <c r="F9562">
        <v>22.91</v>
      </c>
      <c r="G9562">
        <v>640</v>
      </c>
      <c r="H9562" t="s">
        <v>18</v>
      </c>
      <c r="I9562">
        <f t="shared" si="299"/>
        <v>7</v>
      </c>
      <c r="J9562">
        <f t="shared" si="300"/>
        <v>1</v>
      </c>
    </row>
    <row r="9563" spans="1:10">
      <c r="A9563" t="s">
        <v>53</v>
      </c>
      <c r="B9563" s="57">
        <v>37093</v>
      </c>
      <c r="C9563">
        <v>2001</v>
      </c>
      <c r="D9563">
        <v>710</v>
      </c>
      <c r="E9563">
        <v>4564</v>
      </c>
      <c r="F9563">
        <v>7.91</v>
      </c>
      <c r="G9563">
        <v>517</v>
      </c>
      <c r="H9563" t="s">
        <v>54</v>
      </c>
      <c r="I9563">
        <f t="shared" si="299"/>
        <v>7</v>
      </c>
      <c r="J9563">
        <f t="shared" si="300"/>
        <v>1</v>
      </c>
    </row>
    <row r="9564" spans="1:10">
      <c r="A9564" t="s">
        <v>53</v>
      </c>
      <c r="B9564" s="57">
        <v>37093</v>
      </c>
      <c r="C9564">
        <v>2001</v>
      </c>
      <c r="D9564">
        <v>710</v>
      </c>
      <c r="E9564">
        <v>4564</v>
      </c>
      <c r="F9564">
        <v>0.28000000000000003</v>
      </c>
      <c r="G9564">
        <v>521</v>
      </c>
      <c r="H9564" t="s">
        <v>54</v>
      </c>
      <c r="I9564">
        <f t="shared" si="299"/>
        <v>7</v>
      </c>
      <c r="J9564">
        <f t="shared" si="300"/>
        <v>1</v>
      </c>
    </row>
    <row r="9565" spans="1:10">
      <c r="A9565" t="s">
        <v>53</v>
      </c>
      <c r="B9565" s="57">
        <v>37093</v>
      </c>
      <c r="C9565">
        <v>2001</v>
      </c>
      <c r="D9565">
        <v>710</v>
      </c>
      <c r="E9565">
        <v>4564</v>
      </c>
      <c r="F9565">
        <v>0.28000000000000003</v>
      </c>
      <c r="G9565">
        <v>523</v>
      </c>
      <c r="H9565" t="s">
        <v>54</v>
      </c>
      <c r="I9565">
        <f t="shared" si="299"/>
        <v>7</v>
      </c>
      <c r="J9565">
        <f t="shared" si="300"/>
        <v>1</v>
      </c>
    </row>
    <row r="9566" spans="1:10">
      <c r="A9566" t="s">
        <v>53</v>
      </c>
      <c r="B9566" s="57">
        <v>37093</v>
      </c>
      <c r="C9566">
        <v>2001</v>
      </c>
      <c r="D9566">
        <v>710</v>
      </c>
      <c r="E9566">
        <v>4564</v>
      </c>
      <c r="F9566">
        <v>6.54</v>
      </c>
      <c r="G9566">
        <v>541</v>
      </c>
      <c r="H9566" t="s">
        <v>54</v>
      </c>
      <c r="I9566">
        <f t="shared" si="299"/>
        <v>7</v>
      </c>
      <c r="J9566">
        <f t="shared" si="300"/>
        <v>1</v>
      </c>
    </row>
    <row r="9567" spans="1:10">
      <c r="A9567" t="s">
        <v>53</v>
      </c>
      <c r="B9567" s="57">
        <v>37093</v>
      </c>
      <c r="C9567">
        <v>2001</v>
      </c>
      <c r="D9567">
        <v>710</v>
      </c>
      <c r="E9567">
        <v>4564</v>
      </c>
      <c r="F9567">
        <v>2.38</v>
      </c>
      <c r="G9567">
        <v>542</v>
      </c>
      <c r="H9567" t="s">
        <v>54</v>
      </c>
      <c r="I9567">
        <f t="shared" si="299"/>
        <v>7</v>
      </c>
      <c r="J9567">
        <f t="shared" si="300"/>
        <v>1</v>
      </c>
    </row>
    <row r="9568" spans="1:10">
      <c r="A9568" t="s">
        <v>53</v>
      </c>
      <c r="B9568" s="57">
        <v>37093</v>
      </c>
      <c r="C9568">
        <v>2001</v>
      </c>
      <c r="D9568">
        <v>710</v>
      </c>
      <c r="E9568">
        <v>4564</v>
      </c>
      <c r="F9568">
        <v>0.1</v>
      </c>
      <c r="G9568">
        <v>543</v>
      </c>
      <c r="H9568" t="s">
        <v>54</v>
      </c>
      <c r="I9568">
        <f t="shared" si="299"/>
        <v>7</v>
      </c>
      <c r="J9568">
        <f t="shared" si="300"/>
        <v>1</v>
      </c>
    </row>
    <row r="9569" spans="1:10">
      <c r="A9569" t="s">
        <v>53</v>
      </c>
      <c r="B9569" s="57">
        <v>37093</v>
      </c>
      <c r="C9569">
        <v>2001</v>
      </c>
      <c r="D9569">
        <v>710</v>
      </c>
      <c r="E9569">
        <v>5920</v>
      </c>
      <c r="F9569">
        <v>46.23</v>
      </c>
      <c r="G9569">
        <v>610</v>
      </c>
      <c r="H9569" t="s">
        <v>18</v>
      </c>
      <c r="I9569">
        <f t="shared" si="299"/>
        <v>7</v>
      </c>
      <c r="J9569">
        <f t="shared" si="300"/>
        <v>1</v>
      </c>
    </row>
    <row r="9570" spans="1:10">
      <c r="A9570" t="s">
        <v>53</v>
      </c>
      <c r="B9570" s="57">
        <v>37093</v>
      </c>
      <c r="C9570">
        <v>2001</v>
      </c>
      <c r="D9570">
        <v>710</v>
      </c>
      <c r="E9570">
        <v>5920</v>
      </c>
      <c r="F9570">
        <v>16.73</v>
      </c>
      <c r="G9570">
        <v>620</v>
      </c>
      <c r="H9570" t="s">
        <v>18</v>
      </c>
      <c r="I9570">
        <f t="shared" si="299"/>
        <v>7</v>
      </c>
      <c r="J9570">
        <f t="shared" si="300"/>
        <v>1</v>
      </c>
    </row>
    <row r="9571" spans="1:10">
      <c r="A9571" t="s">
        <v>53</v>
      </c>
      <c r="B9571" s="57">
        <v>37093</v>
      </c>
      <c r="C9571">
        <v>2001</v>
      </c>
      <c r="D9571">
        <v>710</v>
      </c>
      <c r="E9571">
        <v>5920</v>
      </c>
      <c r="F9571">
        <v>187.96</v>
      </c>
      <c r="G9571">
        <v>630</v>
      </c>
      <c r="H9571" t="s">
        <v>18</v>
      </c>
      <c r="I9571">
        <f t="shared" si="299"/>
        <v>7</v>
      </c>
      <c r="J9571">
        <f t="shared" si="300"/>
        <v>1</v>
      </c>
    </row>
    <row r="9572" spans="1:10">
      <c r="A9572" t="s">
        <v>53</v>
      </c>
      <c r="B9572" s="57">
        <v>37093</v>
      </c>
      <c r="C9572">
        <v>2001</v>
      </c>
      <c r="D9572">
        <v>710</v>
      </c>
      <c r="E9572">
        <v>5920</v>
      </c>
      <c r="F9572">
        <v>2.9</v>
      </c>
      <c r="G9572">
        <v>640</v>
      </c>
      <c r="H9572" t="s">
        <v>18</v>
      </c>
      <c r="I9572">
        <f t="shared" si="299"/>
        <v>7</v>
      </c>
      <c r="J9572">
        <f t="shared" si="300"/>
        <v>1</v>
      </c>
    </row>
    <row r="9573" spans="1:10">
      <c r="A9573" t="s">
        <v>53</v>
      </c>
      <c r="B9573" s="57">
        <v>37093</v>
      </c>
      <c r="C9573">
        <v>2001</v>
      </c>
      <c r="D9573">
        <v>710</v>
      </c>
      <c r="E9573">
        <v>5920</v>
      </c>
      <c r="F9573">
        <v>40.21</v>
      </c>
      <c r="G9573">
        <v>650</v>
      </c>
      <c r="H9573" t="s">
        <v>18</v>
      </c>
      <c r="I9573">
        <f t="shared" si="299"/>
        <v>7</v>
      </c>
      <c r="J9573">
        <f t="shared" si="300"/>
        <v>1</v>
      </c>
    </row>
    <row r="9574" spans="1:10">
      <c r="A9574" t="s">
        <v>53</v>
      </c>
      <c r="B9574" s="57">
        <v>37093</v>
      </c>
      <c r="C9574">
        <v>2001</v>
      </c>
      <c r="D9574">
        <v>710</v>
      </c>
      <c r="E9574">
        <v>6643</v>
      </c>
      <c r="F9574">
        <v>0.27</v>
      </c>
      <c r="G9574">
        <v>517</v>
      </c>
      <c r="H9574" t="s">
        <v>54</v>
      </c>
      <c r="I9574">
        <f t="shared" ref="I9574:I9637" si="301">MONTH(B9574)</f>
        <v>7</v>
      </c>
      <c r="J9574">
        <f t="shared" si="300"/>
        <v>1</v>
      </c>
    </row>
    <row r="9575" spans="1:10">
      <c r="A9575" t="s">
        <v>53</v>
      </c>
      <c r="B9575" s="57">
        <v>37093</v>
      </c>
      <c r="C9575">
        <v>2001</v>
      </c>
      <c r="D9575">
        <v>710</v>
      </c>
      <c r="E9575">
        <v>6643</v>
      </c>
      <c r="F9575">
        <v>7.14</v>
      </c>
      <c r="G9575">
        <v>518</v>
      </c>
      <c r="H9575" t="s">
        <v>54</v>
      </c>
      <c r="I9575">
        <f t="shared" si="301"/>
        <v>7</v>
      </c>
      <c r="J9575">
        <f t="shared" si="300"/>
        <v>1</v>
      </c>
    </row>
    <row r="9576" spans="1:10">
      <c r="A9576" t="s">
        <v>53</v>
      </c>
      <c r="B9576" s="57">
        <v>37093</v>
      </c>
      <c r="C9576">
        <v>2001</v>
      </c>
      <c r="D9576">
        <v>710</v>
      </c>
      <c r="E9576">
        <v>6643</v>
      </c>
      <c r="F9576">
        <v>20.92</v>
      </c>
      <c r="G9576">
        <v>519</v>
      </c>
      <c r="H9576" t="s">
        <v>54</v>
      </c>
      <c r="I9576">
        <f t="shared" si="301"/>
        <v>7</v>
      </c>
      <c r="J9576">
        <f t="shared" si="300"/>
        <v>1</v>
      </c>
    </row>
    <row r="9577" spans="1:10">
      <c r="A9577" t="s">
        <v>53</v>
      </c>
      <c r="B9577" s="57">
        <v>37093</v>
      </c>
      <c r="C9577">
        <v>2001</v>
      </c>
      <c r="D9577">
        <v>710</v>
      </c>
      <c r="E9577">
        <v>6643</v>
      </c>
      <c r="F9577">
        <v>20.07</v>
      </c>
      <c r="G9577">
        <v>541</v>
      </c>
      <c r="H9577" t="s">
        <v>54</v>
      </c>
      <c r="I9577">
        <f t="shared" si="301"/>
        <v>7</v>
      </c>
      <c r="J9577">
        <f t="shared" si="300"/>
        <v>1</v>
      </c>
    </row>
    <row r="9578" spans="1:10">
      <c r="A9578" t="s">
        <v>53</v>
      </c>
      <c r="B9578" s="57">
        <v>37093</v>
      </c>
      <c r="C9578">
        <v>2001</v>
      </c>
      <c r="D9578">
        <v>710</v>
      </c>
      <c r="E9578">
        <v>6643</v>
      </c>
      <c r="F9578">
        <v>13.93</v>
      </c>
      <c r="G9578">
        <v>542</v>
      </c>
      <c r="H9578" t="s">
        <v>54</v>
      </c>
      <c r="I9578">
        <f t="shared" si="301"/>
        <v>7</v>
      </c>
      <c r="J9578">
        <f t="shared" si="300"/>
        <v>1</v>
      </c>
    </row>
    <row r="9579" spans="1:10">
      <c r="A9579" t="s">
        <v>53</v>
      </c>
      <c r="B9579" s="57">
        <v>37093</v>
      </c>
      <c r="C9579">
        <v>2001</v>
      </c>
      <c r="D9579">
        <v>710</v>
      </c>
      <c r="E9579">
        <v>6643</v>
      </c>
      <c r="F9579">
        <v>4.87</v>
      </c>
      <c r="G9579">
        <v>543</v>
      </c>
      <c r="H9579" t="s">
        <v>54</v>
      </c>
      <c r="I9579">
        <f t="shared" si="301"/>
        <v>7</v>
      </c>
      <c r="J9579">
        <f t="shared" si="300"/>
        <v>1</v>
      </c>
    </row>
    <row r="9580" spans="1:10">
      <c r="A9580" t="s">
        <v>53</v>
      </c>
      <c r="B9580" s="57">
        <v>37093</v>
      </c>
      <c r="C9580">
        <v>2001</v>
      </c>
      <c r="D9580">
        <v>710</v>
      </c>
      <c r="F9580">
        <v>0</v>
      </c>
      <c r="G9580">
        <v>509</v>
      </c>
      <c r="H9580" t="s">
        <v>54</v>
      </c>
      <c r="I9580">
        <f t="shared" si="301"/>
        <v>7</v>
      </c>
      <c r="J9580">
        <f t="shared" si="300"/>
        <v>1</v>
      </c>
    </row>
    <row r="9581" spans="1:10">
      <c r="A9581" t="s">
        <v>53</v>
      </c>
      <c r="B9581" s="57">
        <v>37093</v>
      </c>
      <c r="C9581">
        <v>2001</v>
      </c>
      <c r="D9581">
        <v>710</v>
      </c>
      <c r="F9581">
        <v>0.41</v>
      </c>
      <c r="G9581">
        <v>517</v>
      </c>
      <c r="H9581" t="s">
        <v>54</v>
      </c>
      <c r="I9581">
        <f t="shared" si="301"/>
        <v>7</v>
      </c>
      <c r="J9581">
        <f t="shared" si="300"/>
        <v>1</v>
      </c>
    </row>
    <row r="9582" spans="1:10">
      <c r="A9582" t="s">
        <v>53</v>
      </c>
      <c r="B9582" s="57">
        <v>37093</v>
      </c>
      <c r="C9582">
        <v>2001</v>
      </c>
      <c r="D9582">
        <v>710</v>
      </c>
      <c r="F9582">
        <v>0.48</v>
      </c>
      <c r="G9582">
        <v>518</v>
      </c>
      <c r="H9582" t="s">
        <v>54</v>
      </c>
      <c r="I9582">
        <f t="shared" si="301"/>
        <v>7</v>
      </c>
      <c r="J9582">
        <f t="shared" si="300"/>
        <v>1</v>
      </c>
    </row>
    <row r="9583" spans="1:10">
      <c r="A9583" t="s">
        <v>53</v>
      </c>
      <c r="B9583" s="57">
        <v>37093</v>
      </c>
      <c r="C9583">
        <v>2001</v>
      </c>
      <c r="D9583">
        <v>710</v>
      </c>
      <c r="F9583">
        <v>0.37</v>
      </c>
      <c r="G9583">
        <v>519</v>
      </c>
      <c r="H9583" t="s">
        <v>54</v>
      </c>
      <c r="I9583">
        <f t="shared" si="301"/>
        <v>7</v>
      </c>
      <c r="J9583">
        <f t="shared" si="300"/>
        <v>1</v>
      </c>
    </row>
    <row r="9584" spans="1:10">
      <c r="A9584" t="s">
        <v>53</v>
      </c>
      <c r="B9584" s="57">
        <v>37093</v>
      </c>
      <c r="C9584">
        <v>2001</v>
      </c>
      <c r="D9584">
        <v>710</v>
      </c>
      <c r="F9584">
        <v>0.79</v>
      </c>
      <c r="G9584">
        <v>541</v>
      </c>
      <c r="H9584" t="s">
        <v>54</v>
      </c>
      <c r="I9584">
        <f t="shared" si="301"/>
        <v>7</v>
      </c>
      <c r="J9584">
        <f t="shared" si="300"/>
        <v>1</v>
      </c>
    </row>
    <row r="9585" spans="1:10">
      <c r="A9585" t="s">
        <v>53</v>
      </c>
      <c r="B9585" s="57">
        <v>37093</v>
      </c>
      <c r="C9585">
        <v>2001</v>
      </c>
      <c r="D9585">
        <v>710</v>
      </c>
      <c r="F9585">
        <v>18.47</v>
      </c>
      <c r="G9585">
        <v>610</v>
      </c>
      <c r="H9585" t="s">
        <v>18</v>
      </c>
      <c r="I9585">
        <f t="shared" si="301"/>
        <v>7</v>
      </c>
      <c r="J9585">
        <f t="shared" si="300"/>
        <v>1</v>
      </c>
    </row>
    <row r="9586" spans="1:10">
      <c r="A9586" t="s">
        <v>53</v>
      </c>
      <c r="B9586" s="57">
        <v>37093</v>
      </c>
      <c r="C9586">
        <v>2001</v>
      </c>
      <c r="D9586">
        <v>710</v>
      </c>
      <c r="F9586">
        <v>0.71</v>
      </c>
      <c r="G9586">
        <v>620</v>
      </c>
      <c r="H9586" t="s">
        <v>18</v>
      </c>
      <c r="I9586">
        <f t="shared" si="301"/>
        <v>7</v>
      </c>
      <c r="J9586">
        <f t="shared" si="300"/>
        <v>1</v>
      </c>
    </row>
    <row r="9587" spans="1:10">
      <c r="A9587" t="s">
        <v>53</v>
      </c>
      <c r="B9587" s="57">
        <v>37093</v>
      </c>
      <c r="C9587">
        <v>2001</v>
      </c>
      <c r="D9587">
        <v>710</v>
      </c>
      <c r="F9587">
        <v>48.07</v>
      </c>
      <c r="G9587">
        <v>630</v>
      </c>
      <c r="H9587" t="s">
        <v>18</v>
      </c>
      <c r="I9587">
        <f t="shared" si="301"/>
        <v>7</v>
      </c>
      <c r="J9587">
        <f t="shared" si="300"/>
        <v>1</v>
      </c>
    </row>
    <row r="9588" spans="1:10">
      <c r="A9588" t="s">
        <v>53</v>
      </c>
      <c r="B9588" s="57">
        <v>37093</v>
      </c>
      <c r="C9588">
        <v>2001</v>
      </c>
      <c r="D9588">
        <v>710</v>
      </c>
      <c r="F9588">
        <v>0.3</v>
      </c>
      <c r="G9588">
        <v>640</v>
      </c>
      <c r="H9588" t="s">
        <v>18</v>
      </c>
      <c r="I9588">
        <f t="shared" si="301"/>
        <v>7</v>
      </c>
      <c r="J9588">
        <f t="shared" si="300"/>
        <v>1</v>
      </c>
    </row>
    <row r="9589" spans="1:10">
      <c r="A9589" t="s">
        <v>53</v>
      </c>
      <c r="B9589" s="57">
        <v>37093</v>
      </c>
      <c r="C9589">
        <v>2001</v>
      </c>
      <c r="D9589">
        <v>710</v>
      </c>
      <c r="F9589">
        <v>0</v>
      </c>
      <c r="G9589">
        <v>649</v>
      </c>
      <c r="H9589" t="s">
        <v>55</v>
      </c>
      <c r="I9589">
        <f t="shared" si="301"/>
        <v>7</v>
      </c>
      <c r="J9589">
        <f t="shared" si="300"/>
        <v>1</v>
      </c>
    </row>
    <row r="9590" spans="1:10">
      <c r="A9590" t="s">
        <v>53</v>
      </c>
      <c r="B9590" s="57">
        <v>37093</v>
      </c>
      <c r="C9590">
        <v>2001</v>
      </c>
      <c r="D9590">
        <v>710</v>
      </c>
      <c r="F9590">
        <v>0.28000000000000003</v>
      </c>
      <c r="G9590">
        <v>650</v>
      </c>
      <c r="H9590" t="s">
        <v>18</v>
      </c>
      <c r="I9590">
        <f t="shared" si="301"/>
        <v>7</v>
      </c>
      <c r="J9590">
        <f t="shared" si="300"/>
        <v>1</v>
      </c>
    </row>
    <row r="9591" spans="1:10">
      <c r="A9591" t="s">
        <v>53</v>
      </c>
      <c r="B9591" s="57">
        <v>37093</v>
      </c>
      <c r="C9591">
        <v>2001</v>
      </c>
      <c r="D9591">
        <v>710</v>
      </c>
      <c r="F9591">
        <v>0.11</v>
      </c>
      <c r="G9591">
        <v>659</v>
      </c>
      <c r="H9591" t="s">
        <v>55</v>
      </c>
      <c r="I9591">
        <f t="shared" si="301"/>
        <v>7</v>
      </c>
      <c r="J9591">
        <f t="shared" si="300"/>
        <v>1</v>
      </c>
    </row>
    <row r="9592" spans="1:10">
      <c r="A9592" t="s">
        <v>53</v>
      </c>
      <c r="B9592" s="57">
        <v>37100</v>
      </c>
      <c r="C9592">
        <v>2001</v>
      </c>
      <c r="D9592">
        <v>710</v>
      </c>
      <c r="E9592">
        <v>4509</v>
      </c>
      <c r="F9592">
        <v>2.2999999999999998</v>
      </c>
      <c r="G9592">
        <v>610</v>
      </c>
      <c r="H9592" t="s">
        <v>18</v>
      </c>
      <c r="I9592">
        <f t="shared" si="301"/>
        <v>7</v>
      </c>
      <c r="J9592">
        <f t="shared" si="300"/>
        <v>1</v>
      </c>
    </row>
    <row r="9593" spans="1:10">
      <c r="A9593" t="s">
        <v>53</v>
      </c>
      <c r="B9593" s="57">
        <v>37100</v>
      </c>
      <c r="C9593">
        <v>2001</v>
      </c>
      <c r="D9593">
        <v>710</v>
      </c>
      <c r="E9593">
        <v>4564</v>
      </c>
      <c r="F9593">
        <v>27.43</v>
      </c>
      <c r="G9593">
        <v>517</v>
      </c>
      <c r="H9593" t="s">
        <v>54</v>
      </c>
      <c r="I9593">
        <f t="shared" si="301"/>
        <v>7</v>
      </c>
      <c r="J9593">
        <f t="shared" si="300"/>
        <v>1</v>
      </c>
    </row>
    <row r="9594" spans="1:10">
      <c r="A9594" t="s">
        <v>53</v>
      </c>
      <c r="B9594" s="57">
        <v>37100</v>
      </c>
      <c r="C9594">
        <v>2001</v>
      </c>
      <c r="D9594">
        <v>710</v>
      </c>
      <c r="E9594">
        <v>4564</v>
      </c>
      <c r="F9594">
        <v>20.239999999999998</v>
      </c>
      <c r="G9594">
        <v>519</v>
      </c>
      <c r="H9594" t="s">
        <v>54</v>
      </c>
      <c r="I9594">
        <f t="shared" si="301"/>
        <v>7</v>
      </c>
      <c r="J9594">
        <f t="shared" si="300"/>
        <v>1</v>
      </c>
    </row>
    <row r="9595" spans="1:10">
      <c r="A9595" t="s">
        <v>53</v>
      </c>
      <c r="B9595" s="57">
        <v>37100</v>
      </c>
      <c r="C9595">
        <v>2001</v>
      </c>
      <c r="D9595">
        <v>710</v>
      </c>
      <c r="E9595">
        <v>4564</v>
      </c>
      <c r="F9595">
        <v>4.28</v>
      </c>
      <c r="G9595">
        <v>521</v>
      </c>
      <c r="H9595" t="s">
        <v>54</v>
      </c>
      <c r="I9595">
        <f t="shared" si="301"/>
        <v>7</v>
      </c>
      <c r="J9595">
        <f t="shared" si="300"/>
        <v>1</v>
      </c>
    </row>
    <row r="9596" spans="1:10">
      <c r="A9596" t="s">
        <v>53</v>
      </c>
      <c r="B9596" s="57">
        <v>37100</v>
      </c>
      <c r="C9596">
        <v>2001</v>
      </c>
      <c r="D9596">
        <v>710</v>
      </c>
      <c r="E9596">
        <v>5920</v>
      </c>
      <c r="F9596">
        <v>64.53</v>
      </c>
      <c r="G9596">
        <v>610</v>
      </c>
      <c r="H9596" t="s">
        <v>18</v>
      </c>
      <c r="I9596">
        <f t="shared" si="301"/>
        <v>7</v>
      </c>
      <c r="J9596">
        <f t="shared" si="300"/>
        <v>1</v>
      </c>
    </row>
    <row r="9597" spans="1:10">
      <c r="A9597" t="s">
        <v>53</v>
      </c>
      <c r="B9597" s="57">
        <v>37100</v>
      </c>
      <c r="C9597">
        <v>2001</v>
      </c>
      <c r="D9597">
        <v>710</v>
      </c>
      <c r="E9597">
        <v>5920</v>
      </c>
      <c r="F9597">
        <v>5.61</v>
      </c>
      <c r="G9597">
        <v>620</v>
      </c>
      <c r="H9597" t="s">
        <v>18</v>
      </c>
      <c r="I9597">
        <f t="shared" si="301"/>
        <v>7</v>
      </c>
      <c r="J9597">
        <f t="shared" si="300"/>
        <v>1</v>
      </c>
    </row>
    <row r="9598" spans="1:10">
      <c r="A9598" t="s">
        <v>53</v>
      </c>
      <c r="B9598" s="57">
        <v>37100</v>
      </c>
      <c r="C9598">
        <v>2001</v>
      </c>
      <c r="D9598">
        <v>710</v>
      </c>
      <c r="E9598">
        <v>5920</v>
      </c>
      <c r="F9598">
        <v>36.83</v>
      </c>
      <c r="G9598">
        <v>630</v>
      </c>
      <c r="H9598" t="s">
        <v>18</v>
      </c>
      <c r="I9598">
        <f t="shared" si="301"/>
        <v>7</v>
      </c>
      <c r="J9598">
        <f t="shared" si="300"/>
        <v>1</v>
      </c>
    </row>
    <row r="9599" spans="1:10">
      <c r="A9599" t="s">
        <v>53</v>
      </c>
      <c r="B9599" s="57">
        <v>37100</v>
      </c>
      <c r="C9599">
        <v>2001</v>
      </c>
      <c r="D9599">
        <v>710</v>
      </c>
      <c r="E9599">
        <v>5920</v>
      </c>
      <c r="F9599">
        <v>37.9</v>
      </c>
      <c r="G9599">
        <v>640</v>
      </c>
      <c r="H9599" t="s">
        <v>18</v>
      </c>
      <c r="I9599">
        <f t="shared" si="301"/>
        <v>7</v>
      </c>
      <c r="J9599">
        <f t="shared" si="300"/>
        <v>1</v>
      </c>
    </row>
    <row r="9600" spans="1:10">
      <c r="A9600" t="s">
        <v>53</v>
      </c>
      <c r="B9600" s="57">
        <v>37100</v>
      </c>
      <c r="C9600">
        <v>2001</v>
      </c>
      <c r="D9600">
        <v>710</v>
      </c>
      <c r="E9600">
        <v>5920</v>
      </c>
      <c r="F9600">
        <v>41.97</v>
      </c>
      <c r="G9600">
        <v>650</v>
      </c>
      <c r="H9600" t="s">
        <v>18</v>
      </c>
      <c r="I9600">
        <f t="shared" si="301"/>
        <v>7</v>
      </c>
      <c r="J9600">
        <f t="shared" si="300"/>
        <v>1</v>
      </c>
    </row>
    <row r="9601" spans="1:10">
      <c r="A9601" t="s">
        <v>53</v>
      </c>
      <c r="B9601" s="57">
        <v>37100</v>
      </c>
      <c r="C9601">
        <v>2001</v>
      </c>
      <c r="D9601">
        <v>710</v>
      </c>
      <c r="E9601">
        <v>6643</v>
      </c>
      <c r="F9601">
        <v>1.93</v>
      </c>
      <c r="G9601">
        <v>517</v>
      </c>
      <c r="H9601" t="s">
        <v>54</v>
      </c>
      <c r="I9601">
        <f t="shared" si="301"/>
        <v>7</v>
      </c>
      <c r="J9601">
        <f t="shared" si="300"/>
        <v>1</v>
      </c>
    </row>
    <row r="9602" spans="1:10">
      <c r="A9602" t="s">
        <v>53</v>
      </c>
      <c r="B9602" s="57">
        <v>37100</v>
      </c>
      <c r="C9602">
        <v>2001</v>
      </c>
      <c r="D9602">
        <v>710</v>
      </c>
      <c r="E9602">
        <v>6643</v>
      </c>
      <c r="F9602">
        <v>14.29</v>
      </c>
      <c r="G9602">
        <v>518</v>
      </c>
      <c r="H9602" t="s">
        <v>54</v>
      </c>
      <c r="I9602">
        <f t="shared" si="301"/>
        <v>7</v>
      </c>
      <c r="J9602">
        <f t="shared" si="300"/>
        <v>1</v>
      </c>
    </row>
    <row r="9603" spans="1:10">
      <c r="A9603" t="s">
        <v>53</v>
      </c>
      <c r="B9603" s="57">
        <v>37100</v>
      </c>
      <c r="C9603">
        <v>2001</v>
      </c>
      <c r="D9603">
        <v>710</v>
      </c>
      <c r="E9603">
        <v>6643</v>
      </c>
      <c r="F9603">
        <v>7.92</v>
      </c>
      <c r="G9603">
        <v>519</v>
      </c>
      <c r="H9603" t="s">
        <v>54</v>
      </c>
      <c r="I9603">
        <f t="shared" si="301"/>
        <v>7</v>
      </c>
      <c r="J9603">
        <f t="shared" ref="J9603:J9666" si="302">IF(I9603&lt;7,0,1)</f>
        <v>1</v>
      </c>
    </row>
    <row r="9604" spans="1:10">
      <c r="A9604" t="s">
        <v>53</v>
      </c>
      <c r="B9604" s="57">
        <v>37100</v>
      </c>
      <c r="C9604">
        <v>2001</v>
      </c>
      <c r="D9604">
        <v>710</v>
      </c>
      <c r="E9604">
        <v>6643</v>
      </c>
      <c r="F9604">
        <v>6.47</v>
      </c>
      <c r="G9604">
        <v>541</v>
      </c>
      <c r="H9604" t="s">
        <v>54</v>
      </c>
      <c r="I9604">
        <f t="shared" si="301"/>
        <v>7</v>
      </c>
      <c r="J9604">
        <f t="shared" si="302"/>
        <v>1</v>
      </c>
    </row>
    <row r="9605" spans="1:10">
      <c r="A9605" t="s">
        <v>53</v>
      </c>
      <c r="B9605" s="57">
        <v>37100</v>
      </c>
      <c r="C9605">
        <v>2001</v>
      </c>
      <c r="D9605">
        <v>710</v>
      </c>
      <c r="F9605">
        <v>0.28999999999999998</v>
      </c>
      <c r="G9605">
        <v>517</v>
      </c>
      <c r="H9605" t="s">
        <v>54</v>
      </c>
      <c r="I9605">
        <f t="shared" si="301"/>
        <v>7</v>
      </c>
      <c r="J9605">
        <f t="shared" si="302"/>
        <v>1</v>
      </c>
    </row>
    <row r="9606" spans="1:10">
      <c r="A9606" t="s">
        <v>53</v>
      </c>
      <c r="B9606" s="57">
        <v>37100</v>
      </c>
      <c r="C9606">
        <v>2001</v>
      </c>
      <c r="D9606">
        <v>710</v>
      </c>
      <c r="F9606">
        <v>0.53</v>
      </c>
      <c r="G9606">
        <v>518</v>
      </c>
      <c r="H9606" t="s">
        <v>54</v>
      </c>
      <c r="I9606">
        <f t="shared" si="301"/>
        <v>7</v>
      </c>
      <c r="J9606">
        <f t="shared" si="302"/>
        <v>1</v>
      </c>
    </row>
    <row r="9607" spans="1:10">
      <c r="A9607" t="s">
        <v>53</v>
      </c>
      <c r="B9607" s="57">
        <v>37100</v>
      </c>
      <c r="C9607">
        <v>2001</v>
      </c>
      <c r="D9607">
        <v>710</v>
      </c>
      <c r="F9607">
        <v>0.02</v>
      </c>
      <c r="G9607">
        <v>519</v>
      </c>
      <c r="H9607" t="s">
        <v>54</v>
      </c>
      <c r="I9607">
        <f t="shared" si="301"/>
        <v>7</v>
      </c>
      <c r="J9607">
        <f t="shared" si="302"/>
        <v>1</v>
      </c>
    </row>
    <row r="9608" spans="1:10">
      <c r="A9608" t="s">
        <v>53</v>
      </c>
      <c r="B9608" s="57">
        <v>37100</v>
      </c>
      <c r="C9608">
        <v>2001</v>
      </c>
      <c r="D9608">
        <v>710</v>
      </c>
      <c r="F9608">
        <v>3.42</v>
      </c>
      <c r="G9608">
        <v>521</v>
      </c>
      <c r="H9608" t="s">
        <v>54</v>
      </c>
      <c r="I9608">
        <f t="shared" si="301"/>
        <v>7</v>
      </c>
      <c r="J9608">
        <f t="shared" si="302"/>
        <v>1</v>
      </c>
    </row>
    <row r="9609" spans="1:10">
      <c r="A9609" t="s">
        <v>53</v>
      </c>
      <c r="B9609" s="57">
        <v>37100</v>
      </c>
      <c r="C9609">
        <v>2001</v>
      </c>
      <c r="D9609">
        <v>710</v>
      </c>
      <c r="F9609">
        <v>0.27</v>
      </c>
      <c r="G9609">
        <v>541</v>
      </c>
      <c r="H9609" t="s">
        <v>54</v>
      </c>
      <c r="I9609">
        <f t="shared" si="301"/>
        <v>7</v>
      </c>
      <c r="J9609">
        <f t="shared" si="302"/>
        <v>1</v>
      </c>
    </row>
    <row r="9610" spans="1:10">
      <c r="A9610" t="s">
        <v>53</v>
      </c>
      <c r="B9610" s="57">
        <v>37100</v>
      </c>
      <c r="C9610">
        <v>2001</v>
      </c>
      <c r="D9610">
        <v>710</v>
      </c>
      <c r="F9610">
        <v>2.57</v>
      </c>
      <c r="G9610">
        <v>610</v>
      </c>
      <c r="H9610" t="s">
        <v>18</v>
      </c>
      <c r="I9610">
        <f t="shared" si="301"/>
        <v>7</v>
      </c>
      <c r="J9610">
        <f t="shared" si="302"/>
        <v>1</v>
      </c>
    </row>
    <row r="9611" spans="1:10">
      <c r="A9611" t="s">
        <v>53</v>
      </c>
      <c r="B9611" s="57">
        <v>37100</v>
      </c>
      <c r="C9611">
        <v>2001</v>
      </c>
      <c r="D9611">
        <v>710</v>
      </c>
      <c r="F9611">
        <v>4.1900000000000004</v>
      </c>
      <c r="G9611">
        <v>620</v>
      </c>
      <c r="H9611" t="s">
        <v>18</v>
      </c>
      <c r="I9611">
        <f t="shared" si="301"/>
        <v>7</v>
      </c>
      <c r="J9611">
        <f t="shared" si="302"/>
        <v>1</v>
      </c>
    </row>
    <row r="9612" spans="1:10">
      <c r="A9612" t="s">
        <v>53</v>
      </c>
      <c r="B9612" s="57">
        <v>37100</v>
      </c>
      <c r="C9612">
        <v>2001</v>
      </c>
      <c r="D9612">
        <v>710</v>
      </c>
      <c r="F9612">
        <v>25.86</v>
      </c>
      <c r="G9612">
        <v>630</v>
      </c>
      <c r="H9612" t="s">
        <v>18</v>
      </c>
      <c r="I9612">
        <f t="shared" si="301"/>
        <v>7</v>
      </c>
      <c r="J9612">
        <f t="shared" si="302"/>
        <v>1</v>
      </c>
    </row>
    <row r="9613" spans="1:10">
      <c r="A9613" t="s">
        <v>53</v>
      </c>
      <c r="B9613" s="57">
        <v>37100</v>
      </c>
      <c r="C9613">
        <v>2001</v>
      </c>
      <c r="D9613">
        <v>710</v>
      </c>
      <c r="F9613">
        <v>0.65</v>
      </c>
      <c r="G9613">
        <v>640</v>
      </c>
      <c r="H9613" t="s">
        <v>18</v>
      </c>
      <c r="I9613">
        <f t="shared" si="301"/>
        <v>7</v>
      </c>
      <c r="J9613">
        <f t="shared" si="302"/>
        <v>1</v>
      </c>
    </row>
    <row r="9614" spans="1:10">
      <c r="A9614" t="s">
        <v>53</v>
      </c>
      <c r="B9614" s="57">
        <v>37100</v>
      </c>
      <c r="C9614">
        <v>2001</v>
      </c>
      <c r="D9614">
        <v>710</v>
      </c>
      <c r="F9614">
        <v>0.08</v>
      </c>
      <c r="G9614">
        <v>649</v>
      </c>
      <c r="H9614" t="s">
        <v>55</v>
      </c>
      <c r="I9614">
        <f t="shared" si="301"/>
        <v>7</v>
      </c>
      <c r="J9614">
        <f t="shared" si="302"/>
        <v>1</v>
      </c>
    </row>
    <row r="9615" spans="1:10">
      <c r="A9615" t="s">
        <v>53</v>
      </c>
      <c r="B9615" s="57">
        <v>37100</v>
      </c>
      <c r="C9615">
        <v>2001</v>
      </c>
      <c r="D9615">
        <v>710</v>
      </c>
      <c r="F9615">
        <v>0.11</v>
      </c>
      <c r="G9615">
        <v>650</v>
      </c>
      <c r="H9615" t="s">
        <v>18</v>
      </c>
      <c r="I9615">
        <f t="shared" si="301"/>
        <v>7</v>
      </c>
      <c r="J9615">
        <f t="shared" si="302"/>
        <v>1</v>
      </c>
    </row>
    <row r="9616" spans="1:10">
      <c r="A9616" t="s">
        <v>53</v>
      </c>
      <c r="B9616" s="57">
        <v>37100</v>
      </c>
      <c r="C9616">
        <v>2001</v>
      </c>
      <c r="D9616">
        <v>710</v>
      </c>
      <c r="F9616">
        <v>0.02</v>
      </c>
      <c r="G9616">
        <v>659</v>
      </c>
      <c r="H9616" t="s">
        <v>55</v>
      </c>
      <c r="I9616">
        <f t="shared" si="301"/>
        <v>7</v>
      </c>
      <c r="J9616">
        <f t="shared" si="302"/>
        <v>1</v>
      </c>
    </row>
    <row r="9617" spans="1:10">
      <c r="A9617" t="s">
        <v>53</v>
      </c>
      <c r="B9617" s="57">
        <v>37107</v>
      </c>
      <c r="C9617">
        <v>2001</v>
      </c>
      <c r="D9617">
        <v>710</v>
      </c>
      <c r="E9617">
        <v>4509</v>
      </c>
      <c r="F9617">
        <v>8.7200000000000006</v>
      </c>
      <c r="G9617">
        <v>610</v>
      </c>
      <c r="H9617" t="s">
        <v>18</v>
      </c>
      <c r="I9617">
        <f t="shared" si="301"/>
        <v>8</v>
      </c>
      <c r="J9617">
        <f t="shared" si="302"/>
        <v>1</v>
      </c>
    </row>
    <row r="9618" spans="1:10">
      <c r="A9618" t="s">
        <v>53</v>
      </c>
      <c r="B9618" s="57">
        <v>37107</v>
      </c>
      <c r="C9618">
        <v>2001</v>
      </c>
      <c r="D9618">
        <v>710</v>
      </c>
      <c r="E9618">
        <v>4509</v>
      </c>
      <c r="F9618">
        <v>6.37</v>
      </c>
      <c r="G9618">
        <v>659</v>
      </c>
      <c r="H9618" t="s">
        <v>55</v>
      </c>
      <c r="I9618">
        <f t="shared" si="301"/>
        <v>8</v>
      </c>
      <c r="J9618">
        <f t="shared" si="302"/>
        <v>1</v>
      </c>
    </row>
    <row r="9619" spans="1:10">
      <c r="A9619" t="s">
        <v>53</v>
      </c>
      <c r="B9619" s="57">
        <v>37107</v>
      </c>
      <c r="C9619">
        <v>2001</v>
      </c>
      <c r="D9619">
        <v>710</v>
      </c>
      <c r="E9619">
        <v>4564</v>
      </c>
      <c r="F9619">
        <v>0.19</v>
      </c>
      <c r="G9619">
        <v>509</v>
      </c>
      <c r="H9619" t="s">
        <v>54</v>
      </c>
      <c r="I9619">
        <f t="shared" si="301"/>
        <v>8</v>
      </c>
      <c r="J9619">
        <f t="shared" si="302"/>
        <v>1</v>
      </c>
    </row>
    <row r="9620" spans="1:10">
      <c r="A9620" t="s">
        <v>53</v>
      </c>
      <c r="B9620" s="57">
        <v>37107</v>
      </c>
      <c r="C9620">
        <v>2001</v>
      </c>
      <c r="D9620">
        <v>710</v>
      </c>
      <c r="E9620">
        <v>4564</v>
      </c>
      <c r="F9620">
        <v>15.35</v>
      </c>
      <c r="G9620">
        <v>517</v>
      </c>
      <c r="H9620" t="s">
        <v>54</v>
      </c>
      <c r="I9620">
        <f t="shared" si="301"/>
        <v>8</v>
      </c>
      <c r="J9620">
        <f t="shared" si="302"/>
        <v>1</v>
      </c>
    </row>
    <row r="9621" spans="1:10">
      <c r="A9621" t="s">
        <v>53</v>
      </c>
      <c r="B9621" s="57">
        <v>37107</v>
      </c>
      <c r="C9621">
        <v>2001</v>
      </c>
      <c r="D9621">
        <v>710</v>
      </c>
      <c r="E9621">
        <v>4564</v>
      </c>
      <c r="F9621">
        <v>9</v>
      </c>
      <c r="G9621">
        <v>519</v>
      </c>
      <c r="H9621" t="s">
        <v>54</v>
      </c>
      <c r="I9621">
        <f t="shared" si="301"/>
        <v>8</v>
      </c>
      <c r="J9621">
        <f t="shared" si="302"/>
        <v>1</v>
      </c>
    </row>
    <row r="9622" spans="1:10">
      <c r="A9622" t="s">
        <v>53</v>
      </c>
      <c r="B9622" s="57">
        <v>37107</v>
      </c>
      <c r="C9622">
        <v>2001</v>
      </c>
      <c r="D9622">
        <v>710</v>
      </c>
      <c r="E9622">
        <v>4564</v>
      </c>
      <c r="F9622">
        <v>5.63</v>
      </c>
      <c r="G9622">
        <v>521</v>
      </c>
      <c r="H9622" t="s">
        <v>54</v>
      </c>
      <c r="I9622">
        <f t="shared" si="301"/>
        <v>8</v>
      </c>
      <c r="J9622">
        <f t="shared" si="302"/>
        <v>1</v>
      </c>
    </row>
    <row r="9623" spans="1:10">
      <c r="A9623" t="s">
        <v>53</v>
      </c>
      <c r="B9623" s="57">
        <v>37107</v>
      </c>
      <c r="C9623">
        <v>2001</v>
      </c>
      <c r="D9623">
        <v>710</v>
      </c>
      <c r="E9623">
        <v>4564</v>
      </c>
      <c r="F9623">
        <v>1.21</v>
      </c>
      <c r="G9623">
        <v>523</v>
      </c>
      <c r="H9623" t="s">
        <v>54</v>
      </c>
      <c r="I9623">
        <f t="shared" si="301"/>
        <v>8</v>
      </c>
      <c r="J9623">
        <f t="shared" si="302"/>
        <v>1</v>
      </c>
    </row>
    <row r="9624" spans="1:10">
      <c r="A9624" t="s">
        <v>53</v>
      </c>
      <c r="B9624" s="57">
        <v>37107</v>
      </c>
      <c r="C9624">
        <v>2001</v>
      </c>
      <c r="D9624">
        <v>710</v>
      </c>
      <c r="E9624">
        <v>5920</v>
      </c>
      <c r="F9624">
        <v>65.98</v>
      </c>
      <c r="G9624">
        <v>610</v>
      </c>
      <c r="H9624" t="s">
        <v>18</v>
      </c>
      <c r="I9624">
        <f t="shared" si="301"/>
        <v>8</v>
      </c>
      <c r="J9624">
        <f t="shared" si="302"/>
        <v>1</v>
      </c>
    </row>
    <row r="9625" spans="1:10">
      <c r="A9625" t="s">
        <v>53</v>
      </c>
      <c r="B9625" s="57">
        <v>37107</v>
      </c>
      <c r="C9625">
        <v>2001</v>
      </c>
      <c r="D9625">
        <v>710</v>
      </c>
      <c r="E9625">
        <v>5920</v>
      </c>
      <c r="F9625">
        <v>62.4</v>
      </c>
      <c r="G9625">
        <v>630</v>
      </c>
      <c r="H9625" t="s">
        <v>18</v>
      </c>
      <c r="I9625">
        <f t="shared" si="301"/>
        <v>8</v>
      </c>
      <c r="J9625">
        <f t="shared" si="302"/>
        <v>1</v>
      </c>
    </row>
    <row r="9626" spans="1:10">
      <c r="A9626" t="s">
        <v>53</v>
      </c>
      <c r="B9626" s="57">
        <v>37107</v>
      </c>
      <c r="C9626">
        <v>2001</v>
      </c>
      <c r="D9626">
        <v>710</v>
      </c>
      <c r="E9626">
        <v>5920</v>
      </c>
      <c r="F9626">
        <v>10.89</v>
      </c>
      <c r="G9626">
        <v>640</v>
      </c>
      <c r="H9626" t="s">
        <v>18</v>
      </c>
      <c r="I9626">
        <f t="shared" si="301"/>
        <v>8</v>
      </c>
      <c r="J9626">
        <f t="shared" si="302"/>
        <v>1</v>
      </c>
    </row>
    <row r="9627" spans="1:10">
      <c r="A9627" t="s">
        <v>53</v>
      </c>
      <c r="B9627" s="57">
        <v>37107</v>
      </c>
      <c r="C9627">
        <v>2001</v>
      </c>
      <c r="D9627">
        <v>710</v>
      </c>
      <c r="E9627">
        <v>5920</v>
      </c>
      <c r="F9627">
        <v>49.78</v>
      </c>
      <c r="G9627">
        <v>650</v>
      </c>
      <c r="H9627" t="s">
        <v>18</v>
      </c>
      <c r="I9627">
        <f t="shared" si="301"/>
        <v>8</v>
      </c>
      <c r="J9627">
        <f t="shared" si="302"/>
        <v>1</v>
      </c>
    </row>
    <row r="9628" spans="1:10">
      <c r="A9628" t="s">
        <v>53</v>
      </c>
      <c r="B9628" s="57">
        <v>37107</v>
      </c>
      <c r="C9628">
        <v>2001</v>
      </c>
      <c r="D9628">
        <v>710</v>
      </c>
      <c r="E9628">
        <v>5920</v>
      </c>
      <c r="F9628">
        <v>0.45</v>
      </c>
      <c r="G9628">
        <v>659</v>
      </c>
      <c r="H9628" t="s">
        <v>55</v>
      </c>
      <c r="I9628">
        <f t="shared" si="301"/>
        <v>8</v>
      </c>
      <c r="J9628">
        <f t="shared" si="302"/>
        <v>1</v>
      </c>
    </row>
    <row r="9629" spans="1:10">
      <c r="A9629" t="s">
        <v>53</v>
      </c>
      <c r="B9629" s="57">
        <v>37107</v>
      </c>
      <c r="C9629">
        <v>2001</v>
      </c>
      <c r="D9629">
        <v>710</v>
      </c>
      <c r="E9629">
        <v>6643</v>
      </c>
      <c r="F9629">
        <v>0</v>
      </c>
      <c r="G9629">
        <v>517</v>
      </c>
      <c r="H9629" t="s">
        <v>54</v>
      </c>
      <c r="I9629">
        <f t="shared" si="301"/>
        <v>8</v>
      </c>
      <c r="J9629">
        <f t="shared" si="302"/>
        <v>1</v>
      </c>
    </row>
    <row r="9630" spans="1:10">
      <c r="A9630" t="s">
        <v>53</v>
      </c>
      <c r="B9630" s="57">
        <v>37107</v>
      </c>
      <c r="C9630">
        <v>2001</v>
      </c>
      <c r="D9630">
        <v>710</v>
      </c>
      <c r="E9630">
        <v>6643</v>
      </c>
      <c r="F9630">
        <v>5</v>
      </c>
      <c r="G9630">
        <v>518</v>
      </c>
      <c r="H9630" t="s">
        <v>54</v>
      </c>
      <c r="I9630">
        <f t="shared" si="301"/>
        <v>8</v>
      </c>
      <c r="J9630">
        <f t="shared" si="302"/>
        <v>1</v>
      </c>
    </row>
    <row r="9631" spans="1:10">
      <c r="A9631" t="s">
        <v>53</v>
      </c>
      <c r="B9631" s="57">
        <v>37107</v>
      </c>
      <c r="C9631">
        <v>2001</v>
      </c>
      <c r="D9631">
        <v>710</v>
      </c>
      <c r="E9631">
        <v>6643</v>
      </c>
      <c r="F9631">
        <v>12.06</v>
      </c>
      <c r="G9631">
        <v>519</v>
      </c>
      <c r="H9631" t="s">
        <v>54</v>
      </c>
      <c r="I9631">
        <f t="shared" si="301"/>
        <v>8</v>
      </c>
      <c r="J9631">
        <f t="shared" si="302"/>
        <v>1</v>
      </c>
    </row>
    <row r="9632" spans="1:10">
      <c r="A9632" t="s">
        <v>53</v>
      </c>
      <c r="B9632" s="57">
        <v>37107</v>
      </c>
      <c r="C9632">
        <v>2001</v>
      </c>
      <c r="D9632">
        <v>710</v>
      </c>
      <c r="E9632">
        <v>6643</v>
      </c>
      <c r="F9632">
        <v>16.66</v>
      </c>
      <c r="G9632">
        <v>541</v>
      </c>
      <c r="H9632" t="s">
        <v>54</v>
      </c>
      <c r="I9632">
        <f t="shared" si="301"/>
        <v>8</v>
      </c>
      <c r="J9632">
        <f t="shared" si="302"/>
        <v>1</v>
      </c>
    </row>
    <row r="9633" spans="1:10">
      <c r="A9633" t="s">
        <v>53</v>
      </c>
      <c r="B9633" s="57">
        <v>37107</v>
      </c>
      <c r="C9633">
        <v>2001</v>
      </c>
      <c r="D9633">
        <v>710</v>
      </c>
      <c r="E9633">
        <v>6643</v>
      </c>
      <c r="F9633">
        <v>2.66</v>
      </c>
      <c r="G9633">
        <v>542</v>
      </c>
      <c r="H9633" t="s">
        <v>54</v>
      </c>
      <c r="I9633">
        <f t="shared" si="301"/>
        <v>8</v>
      </c>
      <c r="J9633">
        <f t="shared" si="302"/>
        <v>1</v>
      </c>
    </row>
    <row r="9634" spans="1:10">
      <c r="A9634" t="s">
        <v>53</v>
      </c>
      <c r="B9634" s="57">
        <v>37107</v>
      </c>
      <c r="C9634">
        <v>2001</v>
      </c>
      <c r="D9634">
        <v>710</v>
      </c>
      <c r="F9634">
        <v>1.35</v>
      </c>
      <c r="G9634">
        <v>509</v>
      </c>
      <c r="H9634" t="s">
        <v>54</v>
      </c>
      <c r="I9634">
        <f t="shared" si="301"/>
        <v>8</v>
      </c>
      <c r="J9634">
        <f t="shared" si="302"/>
        <v>1</v>
      </c>
    </row>
    <row r="9635" spans="1:10">
      <c r="A9635" t="s">
        <v>53</v>
      </c>
      <c r="B9635" s="57">
        <v>37107</v>
      </c>
      <c r="C9635">
        <v>2001</v>
      </c>
      <c r="D9635">
        <v>710</v>
      </c>
      <c r="F9635">
        <v>0</v>
      </c>
      <c r="G9635">
        <v>517</v>
      </c>
      <c r="H9635" t="s">
        <v>54</v>
      </c>
      <c r="I9635">
        <f t="shared" si="301"/>
        <v>8</v>
      </c>
      <c r="J9635">
        <f t="shared" si="302"/>
        <v>1</v>
      </c>
    </row>
    <row r="9636" spans="1:10">
      <c r="A9636" t="s">
        <v>53</v>
      </c>
      <c r="B9636" s="57">
        <v>37107</v>
      </c>
      <c r="C9636">
        <v>2001</v>
      </c>
      <c r="D9636">
        <v>710</v>
      </c>
      <c r="F9636">
        <v>0.32</v>
      </c>
      <c r="G9636">
        <v>518</v>
      </c>
      <c r="H9636" t="s">
        <v>54</v>
      </c>
      <c r="I9636">
        <f t="shared" si="301"/>
        <v>8</v>
      </c>
      <c r="J9636">
        <f t="shared" si="302"/>
        <v>1</v>
      </c>
    </row>
    <row r="9637" spans="1:10">
      <c r="A9637" t="s">
        <v>53</v>
      </c>
      <c r="B9637" s="57">
        <v>37107</v>
      </c>
      <c r="C9637">
        <v>2001</v>
      </c>
      <c r="D9637">
        <v>710</v>
      </c>
      <c r="F9637">
        <v>0.08</v>
      </c>
      <c r="G9637">
        <v>519</v>
      </c>
      <c r="H9637" t="s">
        <v>54</v>
      </c>
      <c r="I9637">
        <f t="shared" si="301"/>
        <v>8</v>
      </c>
      <c r="J9637">
        <f t="shared" si="302"/>
        <v>1</v>
      </c>
    </row>
    <row r="9638" spans="1:10">
      <c r="A9638" t="s">
        <v>53</v>
      </c>
      <c r="B9638" s="57">
        <v>37107</v>
      </c>
      <c r="C9638">
        <v>2001</v>
      </c>
      <c r="D9638">
        <v>710</v>
      </c>
      <c r="F9638">
        <v>0.12</v>
      </c>
      <c r="G9638">
        <v>521</v>
      </c>
      <c r="H9638" t="s">
        <v>54</v>
      </c>
      <c r="I9638">
        <f t="shared" ref="I9638:I9701" si="303">MONTH(B9638)</f>
        <v>8</v>
      </c>
      <c r="J9638">
        <f t="shared" si="302"/>
        <v>1</v>
      </c>
    </row>
    <row r="9639" spans="1:10">
      <c r="A9639" t="s">
        <v>53</v>
      </c>
      <c r="B9639" s="57">
        <v>37107</v>
      </c>
      <c r="C9639">
        <v>2001</v>
      </c>
      <c r="D9639">
        <v>710</v>
      </c>
      <c r="F9639">
        <v>0</v>
      </c>
      <c r="G9639">
        <v>524</v>
      </c>
      <c r="H9639" t="s">
        <v>54</v>
      </c>
      <c r="I9639">
        <f t="shared" si="303"/>
        <v>8</v>
      </c>
      <c r="J9639">
        <f t="shared" si="302"/>
        <v>1</v>
      </c>
    </row>
    <row r="9640" spans="1:10">
      <c r="A9640" t="s">
        <v>53</v>
      </c>
      <c r="B9640" s="57">
        <v>37107</v>
      </c>
      <c r="C9640">
        <v>2001</v>
      </c>
      <c r="D9640">
        <v>710</v>
      </c>
      <c r="F9640">
        <v>0.41</v>
      </c>
      <c r="G9640">
        <v>541</v>
      </c>
      <c r="H9640" t="s">
        <v>54</v>
      </c>
      <c r="I9640">
        <f t="shared" si="303"/>
        <v>8</v>
      </c>
      <c r="J9640">
        <f t="shared" si="302"/>
        <v>1</v>
      </c>
    </row>
    <row r="9641" spans="1:10">
      <c r="A9641" t="s">
        <v>53</v>
      </c>
      <c r="B9641" s="57">
        <v>37107</v>
      </c>
      <c r="C9641">
        <v>2001</v>
      </c>
      <c r="D9641">
        <v>710</v>
      </c>
      <c r="F9641">
        <v>0.23</v>
      </c>
      <c r="G9641">
        <v>543</v>
      </c>
      <c r="H9641" t="s">
        <v>54</v>
      </c>
      <c r="I9641">
        <f t="shared" si="303"/>
        <v>8</v>
      </c>
      <c r="J9641">
        <f t="shared" si="302"/>
        <v>1</v>
      </c>
    </row>
    <row r="9642" spans="1:10">
      <c r="A9642" t="s">
        <v>53</v>
      </c>
      <c r="B9642" s="57">
        <v>37107</v>
      </c>
      <c r="C9642">
        <v>2001</v>
      </c>
      <c r="D9642">
        <v>710</v>
      </c>
      <c r="F9642">
        <v>1.0900000000000001</v>
      </c>
      <c r="G9642">
        <v>610</v>
      </c>
      <c r="H9642" t="s">
        <v>18</v>
      </c>
      <c r="I9642">
        <f t="shared" si="303"/>
        <v>8</v>
      </c>
      <c r="J9642">
        <f t="shared" si="302"/>
        <v>1</v>
      </c>
    </row>
    <row r="9643" spans="1:10">
      <c r="A9643" t="s">
        <v>53</v>
      </c>
      <c r="B9643" s="57">
        <v>37107</v>
      </c>
      <c r="C9643">
        <v>2001</v>
      </c>
      <c r="D9643">
        <v>710</v>
      </c>
      <c r="F9643">
        <v>5.03</v>
      </c>
      <c r="G9643">
        <v>630</v>
      </c>
      <c r="H9643" t="s">
        <v>18</v>
      </c>
      <c r="I9643">
        <f t="shared" si="303"/>
        <v>8</v>
      </c>
      <c r="J9643">
        <f t="shared" si="302"/>
        <v>1</v>
      </c>
    </row>
    <row r="9644" spans="1:10">
      <c r="A9644" t="s">
        <v>53</v>
      </c>
      <c r="B9644" s="57">
        <v>37107</v>
      </c>
      <c r="C9644">
        <v>2001</v>
      </c>
      <c r="D9644">
        <v>710</v>
      </c>
      <c r="F9644">
        <v>0.55000000000000004</v>
      </c>
      <c r="G9644">
        <v>640</v>
      </c>
      <c r="H9644" t="s">
        <v>18</v>
      </c>
      <c r="I9644">
        <f t="shared" si="303"/>
        <v>8</v>
      </c>
      <c r="J9644">
        <f t="shared" si="302"/>
        <v>1</v>
      </c>
    </row>
    <row r="9645" spans="1:10">
      <c r="A9645" t="s">
        <v>53</v>
      </c>
      <c r="B9645" s="57">
        <v>37107</v>
      </c>
      <c r="C9645">
        <v>2001</v>
      </c>
      <c r="D9645">
        <v>710</v>
      </c>
      <c r="F9645">
        <v>0.68</v>
      </c>
      <c r="G9645">
        <v>650</v>
      </c>
      <c r="H9645" t="s">
        <v>18</v>
      </c>
      <c r="I9645">
        <f t="shared" si="303"/>
        <v>8</v>
      </c>
      <c r="J9645">
        <f t="shared" si="302"/>
        <v>1</v>
      </c>
    </row>
    <row r="9646" spans="1:10">
      <c r="A9646" t="s">
        <v>53</v>
      </c>
      <c r="B9646" s="57">
        <v>37107</v>
      </c>
      <c r="C9646">
        <v>2001</v>
      </c>
      <c r="D9646">
        <v>710</v>
      </c>
      <c r="F9646">
        <v>0.03</v>
      </c>
      <c r="G9646">
        <v>659</v>
      </c>
      <c r="H9646" t="s">
        <v>55</v>
      </c>
      <c r="I9646">
        <f t="shared" si="303"/>
        <v>8</v>
      </c>
      <c r="J9646">
        <f t="shared" si="302"/>
        <v>1</v>
      </c>
    </row>
    <row r="9647" spans="1:10">
      <c r="A9647" t="s">
        <v>53</v>
      </c>
      <c r="B9647" s="57">
        <v>37114</v>
      </c>
      <c r="C9647">
        <v>2001</v>
      </c>
      <c r="D9647">
        <v>710</v>
      </c>
      <c r="E9647">
        <v>4509</v>
      </c>
      <c r="F9647">
        <v>58.3</v>
      </c>
      <c r="G9647">
        <v>610</v>
      </c>
      <c r="H9647" t="s">
        <v>18</v>
      </c>
      <c r="I9647">
        <f t="shared" si="303"/>
        <v>8</v>
      </c>
      <c r="J9647">
        <f t="shared" si="302"/>
        <v>1</v>
      </c>
    </row>
    <row r="9648" spans="1:10">
      <c r="A9648" t="s">
        <v>53</v>
      </c>
      <c r="B9648" s="57">
        <v>37114</v>
      </c>
      <c r="C9648">
        <v>2001</v>
      </c>
      <c r="D9648">
        <v>710</v>
      </c>
      <c r="E9648">
        <v>4509</v>
      </c>
      <c r="F9648">
        <v>9.7200000000000006</v>
      </c>
      <c r="G9648">
        <v>659</v>
      </c>
      <c r="H9648" t="s">
        <v>55</v>
      </c>
      <c r="I9648">
        <f t="shared" si="303"/>
        <v>8</v>
      </c>
      <c r="J9648">
        <f t="shared" si="302"/>
        <v>1</v>
      </c>
    </row>
    <row r="9649" spans="1:10">
      <c r="A9649" t="s">
        <v>53</v>
      </c>
      <c r="B9649" s="57">
        <v>37114</v>
      </c>
      <c r="C9649">
        <v>2001</v>
      </c>
      <c r="D9649">
        <v>710</v>
      </c>
      <c r="E9649">
        <v>4564</v>
      </c>
      <c r="F9649">
        <v>0.38</v>
      </c>
      <c r="G9649">
        <v>509</v>
      </c>
      <c r="H9649" t="s">
        <v>54</v>
      </c>
      <c r="I9649">
        <f t="shared" si="303"/>
        <v>8</v>
      </c>
      <c r="J9649">
        <f t="shared" si="302"/>
        <v>1</v>
      </c>
    </row>
    <row r="9650" spans="1:10">
      <c r="A9650" t="s">
        <v>53</v>
      </c>
      <c r="B9650" s="57">
        <v>37114</v>
      </c>
      <c r="C9650">
        <v>2001</v>
      </c>
      <c r="D9650">
        <v>710</v>
      </c>
      <c r="E9650">
        <v>4564</v>
      </c>
      <c r="F9650">
        <v>15.06</v>
      </c>
      <c r="G9650">
        <v>517</v>
      </c>
      <c r="H9650" t="s">
        <v>54</v>
      </c>
      <c r="I9650">
        <f t="shared" si="303"/>
        <v>8</v>
      </c>
      <c r="J9650">
        <f t="shared" si="302"/>
        <v>1</v>
      </c>
    </row>
    <row r="9651" spans="1:10">
      <c r="A9651" t="s">
        <v>53</v>
      </c>
      <c r="B9651" s="57">
        <v>37114</v>
      </c>
      <c r="C9651">
        <v>2001</v>
      </c>
      <c r="D9651">
        <v>710</v>
      </c>
      <c r="E9651">
        <v>4564</v>
      </c>
      <c r="F9651">
        <v>2.17</v>
      </c>
      <c r="G9651">
        <v>518</v>
      </c>
      <c r="H9651" t="s">
        <v>54</v>
      </c>
      <c r="I9651">
        <f t="shared" si="303"/>
        <v>8</v>
      </c>
      <c r="J9651">
        <f t="shared" si="302"/>
        <v>1</v>
      </c>
    </row>
    <row r="9652" spans="1:10">
      <c r="A9652" t="s">
        <v>53</v>
      </c>
      <c r="B9652" s="57">
        <v>37114</v>
      </c>
      <c r="C9652">
        <v>2001</v>
      </c>
      <c r="D9652">
        <v>710</v>
      </c>
      <c r="E9652">
        <v>4564</v>
      </c>
      <c r="F9652">
        <v>30.92</v>
      </c>
      <c r="G9652">
        <v>519</v>
      </c>
      <c r="H9652" t="s">
        <v>54</v>
      </c>
      <c r="I9652">
        <f t="shared" si="303"/>
        <v>8</v>
      </c>
      <c r="J9652">
        <f t="shared" si="302"/>
        <v>1</v>
      </c>
    </row>
    <row r="9653" spans="1:10">
      <c r="A9653" t="s">
        <v>53</v>
      </c>
      <c r="B9653" s="57">
        <v>37114</v>
      </c>
      <c r="C9653">
        <v>2001</v>
      </c>
      <c r="D9653">
        <v>710</v>
      </c>
      <c r="E9653">
        <v>4564</v>
      </c>
      <c r="F9653">
        <v>5.15</v>
      </c>
      <c r="G9653">
        <v>521</v>
      </c>
      <c r="H9653" t="s">
        <v>54</v>
      </c>
      <c r="I9653">
        <f t="shared" si="303"/>
        <v>8</v>
      </c>
      <c r="J9653">
        <f t="shared" si="302"/>
        <v>1</v>
      </c>
    </row>
    <row r="9654" spans="1:10">
      <c r="A9654" t="s">
        <v>53</v>
      </c>
      <c r="B9654" s="57">
        <v>37114</v>
      </c>
      <c r="C9654">
        <v>2001</v>
      </c>
      <c r="D9654">
        <v>710</v>
      </c>
      <c r="E9654">
        <v>4564</v>
      </c>
      <c r="F9654">
        <v>0.8</v>
      </c>
      <c r="G9654">
        <v>523</v>
      </c>
      <c r="H9654" t="s">
        <v>54</v>
      </c>
      <c r="I9654">
        <f t="shared" si="303"/>
        <v>8</v>
      </c>
      <c r="J9654">
        <f t="shared" si="302"/>
        <v>1</v>
      </c>
    </row>
    <row r="9655" spans="1:10">
      <c r="A9655" t="s">
        <v>53</v>
      </c>
      <c r="B9655" s="57">
        <v>37114</v>
      </c>
      <c r="C9655">
        <v>2001</v>
      </c>
      <c r="D9655">
        <v>710</v>
      </c>
      <c r="E9655">
        <v>5920</v>
      </c>
      <c r="F9655">
        <v>33.14</v>
      </c>
      <c r="G9655">
        <v>610</v>
      </c>
      <c r="H9655" t="s">
        <v>18</v>
      </c>
      <c r="I9655">
        <f t="shared" si="303"/>
        <v>8</v>
      </c>
      <c r="J9655">
        <f t="shared" si="302"/>
        <v>1</v>
      </c>
    </row>
    <row r="9656" spans="1:10">
      <c r="A9656" t="s">
        <v>53</v>
      </c>
      <c r="B9656" s="57">
        <v>37114</v>
      </c>
      <c r="C9656">
        <v>2001</v>
      </c>
      <c r="D9656">
        <v>710</v>
      </c>
      <c r="E9656">
        <v>5920</v>
      </c>
      <c r="F9656">
        <v>6.52</v>
      </c>
      <c r="G9656">
        <v>620</v>
      </c>
      <c r="H9656" t="s">
        <v>18</v>
      </c>
      <c r="I9656">
        <f t="shared" si="303"/>
        <v>8</v>
      </c>
      <c r="J9656">
        <f t="shared" si="302"/>
        <v>1</v>
      </c>
    </row>
    <row r="9657" spans="1:10">
      <c r="A9657" t="s">
        <v>53</v>
      </c>
      <c r="B9657" s="57">
        <v>37114</v>
      </c>
      <c r="C9657">
        <v>2001</v>
      </c>
      <c r="D9657">
        <v>710</v>
      </c>
      <c r="E9657">
        <v>5920</v>
      </c>
      <c r="F9657">
        <v>16.47</v>
      </c>
      <c r="G9657">
        <v>630</v>
      </c>
      <c r="H9657" t="s">
        <v>18</v>
      </c>
      <c r="I9657">
        <f t="shared" si="303"/>
        <v>8</v>
      </c>
      <c r="J9657">
        <f t="shared" si="302"/>
        <v>1</v>
      </c>
    </row>
    <row r="9658" spans="1:10">
      <c r="A9658" t="s">
        <v>53</v>
      </c>
      <c r="B9658" s="57">
        <v>37114</v>
      </c>
      <c r="C9658">
        <v>2001</v>
      </c>
      <c r="D9658">
        <v>710</v>
      </c>
      <c r="E9658">
        <v>5920</v>
      </c>
      <c r="F9658">
        <v>9.44</v>
      </c>
      <c r="G9658">
        <v>640</v>
      </c>
      <c r="H9658" t="s">
        <v>18</v>
      </c>
      <c r="I9658">
        <f t="shared" si="303"/>
        <v>8</v>
      </c>
      <c r="J9658">
        <f t="shared" si="302"/>
        <v>1</v>
      </c>
    </row>
    <row r="9659" spans="1:10">
      <c r="A9659" t="s">
        <v>53</v>
      </c>
      <c r="B9659" s="57">
        <v>37114</v>
      </c>
      <c r="C9659">
        <v>2001</v>
      </c>
      <c r="D9659">
        <v>710</v>
      </c>
      <c r="E9659">
        <v>5920</v>
      </c>
      <c r="F9659">
        <v>25.86</v>
      </c>
      <c r="G9659">
        <v>650</v>
      </c>
      <c r="H9659" t="s">
        <v>18</v>
      </c>
      <c r="I9659">
        <f t="shared" si="303"/>
        <v>8</v>
      </c>
      <c r="J9659">
        <f t="shared" si="302"/>
        <v>1</v>
      </c>
    </row>
    <row r="9660" spans="1:10">
      <c r="A9660" t="s">
        <v>53</v>
      </c>
      <c r="B9660" s="57">
        <v>37114</v>
      </c>
      <c r="C9660">
        <v>2001</v>
      </c>
      <c r="D9660">
        <v>710</v>
      </c>
      <c r="E9660">
        <v>5920</v>
      </c>
      <c r="F9660">
        <v>38.04</v>
      </c>
      <c r="G9660">
        <v>659</v>
      </c>
      <c r="H9660" t="s">
        <v>55</v>
      </c>
      <c r="I9660">
        <f t="shared" si="303"/>
        <v>8</v>
      </c>
      <c r="J9660">
        <f t="shared" si="302"/>
        <v>1</v>
      </c>
    </row>
    <row r="9661" spans="1:10">
      <c r="A9661" t="s">
        <v>53</v>
      </c>
      <c r="B9661" s="57">
        <v>37114</v>
      </c>
      <c r="C9661">
        <v>2001</v>
      </c>
      <c r="D9661">
        <v>710</v>
      </c>
      <c r="E9661">
        <v>6643</v>
      </c>
      <c r="F9661">
        <v>0.81</v>
      </c>
      <c r="G9661">
        <v>517</v>
      </c>
      <c r="H9661" t="s">
        <v>54</v>
      </c>
      <c r="I9661">
        <f t="shared" si="303"/>
        <v>8</v>
      </c>
      <c r="J9661">
        <f t="shared" si="302"/>
        <v>1</v>
      </c>
    </row>
    <row r="9662" spans="1:10">
      <c r="A9662" t="s">
        <v>53</v>
      </c>
      <c r="B9662" s="57">
        <v>37114</v>
      </c>
      <c r="C9662">
        <v>2001</v>
      </c>
      <c r="D9662">
        <v>710</v>
      </c>
      <c r="E9662">
        <v>6643</v>
      </c>
      <c r="F9662">
        <v>7.2</v>
      </c>
      <c r="G9662">
        <v>518</v>
      </c>
      <c r="H9662" t="s">
        <v>54</v>
      </c>
      <c r="I9662">
        <f t="shared" si="303"/>
        <v>8</v>
      </c>
      <c r="J9662">
        <f t="shared" si="302"/>
        <v>1</v>
      </c>
    </row>
    <row r="9663" spans="1:10">
      <c r="A9663" t="s">
        <v>53</v>
      </c>
      <c r="B9663" s="57">
        <v>37114</v>
      </c>
      <c r="C9663">
        <v>2001</v>
      </c>
      <c r="D9663">
        <v>710</v>
      </c>
      <c r="E9663">
        <v>6643</v>
      </c>
      <c r="F9663">
        <v>5.0999999999999996</v>
      </c>
      <c r="G9663">
        <v>519</v>
      </c>
      <c r="H9663" t="s">
        <v>54</v>
      </c>
      <c r="I9663">
        <f t="shared" si="303"/>
        <v>8</v>
      </c>
      <c r="J9663">
        <f t="shared" si="302"/>
        <v>1</v>
      </c>
    </row>
    <row r="9664" spans="1:10">
      <c r="A9664" t="s">
        <v>53</v>
      </c>
      <c r="B9664" s="57">
        <v>37114</v>
      </c>
      <c r="C9664">
        <v>2001</v>
      </c>
      <c r="D9664">
        <v>710</v>
      </c>
      <c r="E9664">
        <v>6643</v>
      </c>
      <c r="F9664">
        <v>32.130000000000003</v>
      </c>
      <c r="G9664">
        <v>541</v>
      </c>
      <c r="H9664" t="s">
        <v>54</v>
      </c>
      <c r="I9664">
        <f t="shared" si="303"/>
        <v>8</v>
      </c>
      <c r="J9664">
        <f t="shared" si="302"/>
        <v>1</v>
      </c>
    </row>
    <row r="9665" spans="1:10">
      <c r="A9665" t="s">
        <v>53</v>
      </c>
      <c r="B9665" s="57">
        <v>37114</v>
      </c>
      <c r="C9665">
        <v>2001</v>
      </c>
      <c r="D9665">
        <v>710</v>
      </c>
      <c r="E9665">
        <v>6643</v>
      </c>
      <c r="F9665">
        <v>10.09</v>
      </c>
      <c r="G9665">
        <v>542</v>
      </c>
      <c r="H9665" t="s">
        <v>54</v>
      </c>
      <c r="I9665">
        <f t="shared" si="303"/>
        <v>8</v>
      </c>
      <c r="J9665">
        <f t="shared" si="302"/>
        <v>1</v>
      </c>
    </row>
    <row r="9666" spans="1:10">
      <c r="A9666" t="s">
        <v>53</v>
      </c>
      <c r="B9666" s="57">
        <v>37114</v>
      </c>
      <c r="C9666">
        <v>2001</v>
      </c>
      <c r="D9666">
        <v>710</v>
      </c>
      <c r="F9666">
        <v>0.38</v>
      </c>
      <c r="G9666">
        <v>509</v>
      </c>
      <c r="H9666" t="s">
        <v>54</v>
      </c>
      <c r="I9666">
        <f t="shared" si="303"/>
        <v>8</v>
      </c>
      <c r="J9666">
        <f t="shared" si="302"/>
        <v>1</v>
      </c>
    </row>
    <row r="9667" spans="1:10">
      <c r="A9667" t="s">
        <v>53</v>
      </c>
      <c r="B9667" s="57">
        <v>37114</v>
      </c>
      <c r="C9667">
        <v>2001</v>
      </c>
      <c r="D9667">
        <v>710</v>
      </c>
      <c r="F9667">
        <v>0.5</v>
      </c>
      <c r="G9667">
        <v>517</v>
      </c>
      <c r="H9667" t="s">
        <v>54</v>
      </c>
      <c r="I9667">
        <f t="shared" si="303"/>
        <v>8</v>
      </c>
      <c r="J9667">
        <f t="shared" ref="J9667:J9730" si="304">IF(I9667&lt;7,0,1)</f>
        <v>1</v>
      </c>
    </row>
    <row r="9668" spans="1:10">
      <c r="A9668" t="s">
        <v>53</v>
      </c>
      <c r="B9668" s="57">
        <v>37114</v>
      </c>
      <c r="C9668">
        <v>2001</v>
      </c>
      <c r="D9668">
        <v>710</v>
      </c>
      <c r="F9668">
        <v>0.4</v>
      </c>
      <c r="G9668">
        <v>518</v>
      </c>
      <c r="H9668" t="s">
        <v>54</v>
      </c>
      <c r="I9668">
        <f t="shared" si="303"/>
        <v>8</v>
      </c>
      <c r="J9668">
        <f t="shared" si="304"/>
        <v>1</v>
      </c>
    </row>
    <row r="9669" spans="1:10">
      <c r="A9669" t="s">
        <v>53</v>
      </c>
      <c r="B9669" s="57">
        <v>37114</v>
      </c>
      <c r="C9669">
        <v>2001</v>
      </c>
      <c r="D9669">
        <v>710</v>
      </c>
      <c r="F9669">
        <v>3.23</v>
      </c>
      <c r="G9669">
        <v>519</v>
      </c>
      <c r="H9669" t="s">
        <v>54</v>
      </c>
      <c r="I9669">
        <f t="shared" si="303"/>
        <v>8</v>
      </c>
      <c r="J9669">
        <f t="shared" si="304"/>
        <v>1</v>
      </c>
    </row>
    <row r="9670" spans="1:10">
      <c r="A9670" t="s">
        <v>53</v>
      </c>
      <c r="B9670" s="57">
        <v>37114</v>
      </c>
      <c r="C9670">
        <v>2001</v>
      </c>
      <c r="D9670">
        <v>710</v>
      </c>
      <c r="F9670">
        <v>0.1</v>
      </c>
      <c r="G9670">
        <v>521</v>
      </c>
      <c r="H9670" t="s">
        <v>54</v>
      </c>
      <c r="I9670">
        <f t="shared" si="303"/>
        <v>8</v>
      </c>
      <c r="J9670">
        <f t="shared" si="304"/>
        <v>1</v>
      </c>
    </row>
    <row r="9671" spans="1:10">
      <c r="A9671" t="s">
        <v>53</v>
      </c>
      <c r="B9671" s="57">
        <v>37114</v>
      </c>
      <c r="C9671">
        <v>2001</v>
      </c>
      <c r="D9671">
        <v>710</v>
      </c>
      <c r="F9671">
        <v>0.11</v>
      </c>
      <c r="G9671">
        <v>523</v>
      </c>
      <c r="H9671" t="s">
        <v>54</v>
      </c>
      <c r="I9671">
        <f t="shared" si="303"/>
        <v>8</v>
      </c>
      <c r="J9671">
        <f t="shared" si="304"/>
        <v>1</v>
      </c>
    </row>
    <row r="9672" spans="1:10">
      <c r="A9672" t="s">
        <v>53</v>
      </c>
      <c r="B9672" s="57">
        <v>37114</v>
      </c>
      <c r="C9672">
        <v>2001</v>
      </c>
      <c r="D9672">
        <v>710</v>
      </c>
      <c r="F9672">
        <v>0.12</v>
      </c>
      <c r="G9672">
        <v>541</v>
      </c>
      <c r="H9672" t="s">
        <v>54</v>
      </c>
      <c r="I9672">
        <f t="shared" si="303"/>
        <v>8</v>
      </c>
      <c r="J9672">
        <f t="shared" si="304"/>
        <v>1</v>
      </c>
    </row>
    <row r="9673" spans="1:10">
      <c r="A9673" t="s">
        <v>53</v>
      </c>
      <c r="B9673" s="57">
        <v>37114</v>
      </c>
      <c r="C9673">
        <v>2001</v>
      </c>
      <c r="D9673">
        <v>710</v>
      </c>
      <c r="F9673">
        <v>0.16</v>
      </c>
      <c r="G9673">
        <v>542</v>
      </c>
      <c r="H9673" t="s">
        <v>54</v>
      </c>
      <c r="I9673">
        <f t="shared" si="303"/>
        <v>8</v>
      </c>
      <c r="J9673">
        <f t="shared" si="304"/>
        <v>1</v>
      </c>
    </row>
    <row r="9674" spans="1:10">
      <c r="A9674" t="s">
        <v>53</v>
      </c>
      <c r="B9674" s="57">
        <v>37114</v>
      </c>
      <c r="C9674">
        <v>2001</v>
      </c>
      <c r="D9674">
        <v>710</v>
      </c>
      <c r="F9674">
        <v>6.59</v>
      </c>
      <c r="G9674">
        <v>610</v>
      </c>
      <c r="H9674" t="s">
        <v>18</v>
      </c>
      <c r="I9674">
        <f t="shared" si="303"/>
        <v>8</v>
      </c>
      <c r="J9674">
        <f t="shared" si="304"/>
        <v>1</v>
      </c>
    </row>
    <row r="9675" spans="1:10">
      <c r="A9675" t="s">
        <v>53</v>
      </c>
      <c r="B9675" s="57">
        <v>37114</v>
      </c>
      <c r="C9675">
        <v>2001</v>
      </c>
      <c r="D9675">
        <v>710</v>
      </c>
      <c r="F9675">
        <v>0.08</v>
      </c>
      <c r="G9675">
        <v>620</v>
      </c>
      <c r="H9675" t="s">
        <v>18</v>
      </c>
      <c r="I9675">
        <f t="shared" si="303"/>
        <v>8</v>
      </c>
      <c r="J9675">
        <f t="shared" si="304"/>
        <v>1</v>
      </c>
    </row>
    <row r="9676" spans="1:10">
      <c r="A9676" t="s">
        <v>53</v>
      </c>
      <c r="B9676" s="57">
        <v>37114</v>
      </c>
      <c r="C9676">
        <v>2001</v>
      </c>
      <c r="D9676">
        <v>710</v>
      </c>
      <c r="F9676">
        <v>0.68</v>
      </c>
      <c r="G9676">
        <v>630</v>
      </c>
      <c r="H9676" t="s">
        <v>18</v>
      </c>
      <c r="I9676">
        <f t="shared" si="303"/>
        <v>8</v>
      </c>
      <c r="J9676">
        <f t="shared" si="304"/>
        <v>1</v>
      </c>
    </row>
    <row r="9677" spans="1:10">
      <c r="A9677" t="s">
        <v>53</v>
      </c>
      <c r="B9677" s="57">
        <v>37114</v>
      </c>
      <c r="C9677">
        <v>2001</v>
      </c>
      <c r="D9677">
        <v>710</v>
      </c>
      <c r="F9677">
        <v>0.45</v>
      </c>
      <c r="G9677">
        <v>640</v>
      </c>
      <c r="H9677" t="s">
        <v>18</v>
      </c>
      <c r="I9677">
        <f t="shared" si="303"/>
        <v>8</v>
      </c>
      <c r="J9677">
        <f t="shared" si="304"/>
        <v>1</v>
      </c>
    </row>
    <row r="9678" spans="1:10">
      <c r="A9678" t="s">
        <v>53</v>
      </c>
      <c r="B9678" s="57">
        <v>37114</v>
      </c>
      <c r="C9678">
        <v>2001</v>
      </c>
      <c r="D9678">
        <v>710</v>
      </c>
      <c r="F9678">
        <v>0.11</v>
      </c>
      <c r="G9678">
        <v>650</v>
      </c>
      <c r="H9678" t="s">
        <v>18</v>
      </c>
      <c r="I9678">
        <f t="shared" si="303"/>
        <v>8</v>
      </c>
      <c r="J9678">
        <f t="shared" si="304"/>
        <v>1</v>
      </c>
    </row>
    <row r="9679" spans="1:10">
      <c r="A9679" t="s">
        <v>53</v>
      </c>
      <c r="B9679" s="57">
        <v>37114</v>
      </c>
      <c r="C9679">
        <v>2001</v>
      </c>
      <c r="D9679">
        <v>710</v>
      </c>
      <c r="F9679">
        <v>0.37</v>
      </c>
      <c r="G9679">
        <v>659</v>
      </c>
      <c r="H9679" t="s">
        <v>55</v>
      </c>
      <c r="I9679">
        <f t="shared" si="303"/>
        <v>8</v>
      </c>
      <c r="J9679">
        <f t="shared" si="304"/>
        <v>1</v>
      </c>
    </row>
    <row r="9680" spans="1:10">
      <c r="A9680" t="s">
        <v>53</v>
      </c>
      <c r="B9680" s="57">
        <v>37114</v>
      </c>
      <c r="C9680">
        <v>2001</v>
      </c>
      <c r="D9680">
        <v>710</v>
      </c>
      <c r="F9680">
        <v>1.01</v>
      </c>
      <c r="G9680">
        <v>690</v>
      </c>
      <c r="H9680" t="s">
        <v>62</v>
      </c>
      <c r="I9680">
        <f t="shared" si="303"/>
        <v>8</v>
      </c>
      <c r="J9680">
        <f t="shared" si="304"/>
        <v>1</v>
      </c>
    </row>
    <row r="9681" spans="1:10">
      <c r="A9681" t="s">
        <v>53</v>
      </c>
      <c r="B9681" s="57">
        <v>37121</v>
      </c>
      <c r="C9681">
        <v>2001</v>
      </c>
      <c r="D9681">
        <v>710</v>
      </c>
      <c r="E9681">
        <v>4509</v>
      </c>
      <c r="F9681">
        <v>2.89</v>
      </c>
      <c r="G9681">
        <v>610</v>
      </c>
      <c r="H9681" t="s">
        <v>18</v>
      </c>
      <c r="I9681">
        <f t="shared" si="303"/>
        <v>8</v>
      </c>
      <c r="J9681">
        <f t="shared" si="304"/>
        <v>1</v>
      </c>
    </row>
    <row r="9682" spans="1:10">
      <c r="A9682" t="s">
        <v>53</v>
      </c>
      <c r="B9682" s="57">
        <v>37121</v>
      </c>
      <c r="C9682">
        <v>2001</v>
      </c>
      <c r="D9682">
        <v>710</v>
      </c>
      <c r="E9682">
        <v>4509</v>
      </c>
      <c r="F9682">
        <v>6.05</v>
      </c>
      <c r="G9682">
        <v>659</v>
      </c>
      <c r="H9682" t="s">
        <v>55</v>
      </c>
      <c r="I9682">
        <f t="shared" si="303"/>
        <v>8</v>
      </c>
      <c r="J9682">
        <f t="shared" si="304"/>
        <v>1</v>
      </c>
    </row>
    <row r="9683" spans="1:10">
      <c r="A9683" t="s">
        <v>53</v>
      </c>
      <c r="B9683" s="57">
        <v>37121</v>
      </c>
      <c r="C9683">
        <v>2001</v>
      </c>
      <c r="D9683">
        <v>710</v>
      </c>
      <c r="E9683">
        <v>4564</v>
      </c>
      <c r="F9683">
        <v>0.05</v>
      </c>
      <c r="G9683">
        <v>513</v>
      </c>
      <c r="H9683" t="s">
        <v>54</v>
      </c>
      <c r="I9683">
        <f t="shared" si="303"/>
        <v>8</v>
      </c>
      <c r="J9683">
        <f t="shared" si="304"/>
        <v>1</v>
      </c>
    </row>
    <row r="9684" spans="1:10">
      <c r="A9684" t="s">
        <v>53</v>
      </c>
      <c r="B9684" s="57">
        <v>37121</v>
      </c>
      <c r="C9684">
        <v>2001</v>
      </c>
      <c r="D9684">
        <v>710</v>
      </c>
      <c r="E9684">
        <v>4564</v>
      </c>
      <c r="F9684">
        <v>6.12</v>
      </c>
      <c r="G9684">
        <v>517</v>
      </c>
      <c r="H9684" t="s">
        <v>54</v>
      </c>
      <c r="I9684">
        <f t="shared" si="303"/>
        <v>8</v>
      </c>
      <c r="J9684">
        <f t="shared" si="304"/>
        <v>1</v>
      </c>
    </row>
    <row r="9685" spans="1:10">
      <c r="A9685" t="s">
        <v>53</v>
      </c>
      <c r="B9685" s="57">
        <v>37121</v>
      </c>
      <c r="C9685">
        <v>2001</v>
      </c>
      <c r="D9685">
        <v>710</v>
      </c>
      <c r="E9685">
        <v>4564</v>
      </c>
      <c r="F9685">
        <v>12.81</v>
      </c>
      <c r="G9685">
        <v>519</v>
      </c>
      <c r="H9685" t="s">
        <v>54</v>
      </c>
      <c r="I9685">
        <f t="shared" si="303"/>
        <v>8</v>
      </c>
      <c r="J9685">
        <f t="shared" si="304"/>
        <v>1</v>
      </c>
    </row>
    <row r="9686" spans="1:10">
      <c r="A9686" t="s">
        <v>53</v>
      </c>
      <c r="B9686" s="57">
        <v>37121</v>
      </c>
      <c r="C9686">
        <v>2001</v>
      </c>
      <c r="D9686">
        <v>710</v>
      </c>
      <c r="E9686">
        <v>4564</v>
      </c>
      <c r="F9686">
        <v>0.75</v>
      </c>
      <c r="G9686">
        <v>521</v>
      </c>
      <c r="H9686" t="s">
        <v>54</v>
      </c>
      <c r="I9686">
        <f t="shared" si="303"/>
        <v>8</v>
      </c>
      <c r="J9686">
        <f t="shared" si="304"/>
        <v>1</v>
      </c>
    </row>
    <row r="9687" spans="1:10">
      <c r="A9687" t="s">
        <v>53</v>
      </c>
      <c r="B9687" s="57">
        <v>37121</v>
      </c>
      <c r="C9687">
        <v>2001</v>
      </c>
      <c r="D9687">
        <v>710</v>
      </c>
      <c r="E9687">
        <v>4564</v>
      </c>
      <c r="F9687">
        <v>4.3600000000000003</v>
      </c>
      <c r="G9687">
        <v>541</v>
      </c>
      <c r="H9687" t="s">
        <v>54</v>
      </c>
      <c r="I9687">
        <f t="shared" si="303"/>
        <v>8</v>
      </c>
      <c r="J9687">
        <f t="shared" si="304"/>
        <v>1</v>
      </c>
    </row>
    <row r="9688" spans="1:10">
      <c r="A9688" t="s">
        <v>53</v>
      </c>
      <c r="B9688" s="57">
        <v>37121</v>
      </c>
      <c r="C9688">
        <v>2001</v>
      </c>
      <c r="D9688">
        <v>710</v>
      </c>
      <c r="E9688">
        <v>4564</v>
      </c>
      <c r="F9688">
        <v>0.03</v>
      </c>
      <c r="G9688">
        <v>543</v>
      </c>
      <c r="H9688" t="s">
        <v>54</v>
      </c>
      <c r="I9688">
        <f t="shared" si="303"/>
        <v>8</v>
      </c>
      <c r="J9688">
        <f t="shared" si="304"/>
        <v>1</v>
      </c>
    </row>
    <row r="9689" spans="1:10">
      <c r="A9689" t="s">
        <v>53</v>
      </c>
      <c r="B9689" s="57">
        <v>37121</v>
      </c>
      <c r="C9689">
        <v>2001</v>
      </c>
      <c r="D9689">
        <v>710</v>
      </c>
      <c r="E9689">
        <v>5920</v>
      </c>
      <c r="F9689">
        <v>23.99</v>
      </c>
      <c r="G9689">
        <v>610</v>
      </c>
      <c r="H9689" t="s">
        <v>18</v>
      </c>
      <c r="I9689">
        <f t="shared" si="303"/>
        <v>8</v>
      </c>
      <c r="J9689">
        <f t="shared" si="304"/>
        <v>1</v>
      </c>
    </row>
    <row r="9690" spans="1:10">
      <c r="A9690" t="s">
        <v>53</v>
      </c>
      <c r="B9690" s="57">
        <v>37121</v>
      </c>
      <c r="C9690">
        <v>2001</v>
      </c>
      <c r="D9690">
        <v>710</v>
      </c>
      <c r="E9690">
        <v>5920</v>
      </c>
      <c r="F9690">
        <v>5.62</v>
      </c>
      <c r="G9690">
        <v>620</v>
      </c>
      <c r="H9690" t="s">
        <v>18</v>
      </c>
      <c r="I9690">
        <f t="shared" si="303"/>
        <v>8</v>
      </c>
      <c r="J9690">
        <f t="shared" si="304"/>
        <v>1</v>
      </c>
    </row>
    <row r="9691" spans="1:10">
      <c r="A9691" t="s">
        <v>53</v>
      </c>
      <c r="B9691" s="57">
        <v>37121</v>
      </c>
      <c r="C9691">
        <v>2001</v>
      </c>
      <c r="D9691">
        <v>710</v>
      </c>
      <c r="E9691">
        <v>5920</v>
      </c>
      <c r="F9691">
        <v>13.9</v>
      </c>
      <c r="G9691">
        <v>630</v>
      </c>
      <c r="H9691" t="s">
        <v>18</v>
      </c>
      <c r="I9691">
        <f t="shared" si="303"/>
        <v>8</v>
      </c>
      <c r="J9691">
        <f t="shared" si="304"/>
        <v>1</v>
      </c>
    </row>
    <row r="9692" spans="1:10">
      <c r="A9692" t="s">
        <v>53</v>
      </c>
      <c r="B9692" s="57">
        <v>37121</v>
      </c>
      <c r="C9692">
        <v>2001</v>
      </c>
      <c r="D9692">
        <v>710</v>
      </c>
      <c r="E9692">
        <v>5920</v>
      </c>
      <c r="F9692">
        <v>18</v>
      </c>
      <c r="G9692">
        <v>640</v>
      </c>
      <c r="H9692" t="s">
        <v>18</v>
      </c>
      <c r="I9692">
        <f t="shared" si="303"/>
        <v>8</v>
      </c>
      <c r="J9692">
        <f t="shared" si="304"/>
        <v>1</v>
      </c>
    </row>
    <row r="9693" spans="1:10">
      <c r="A9693" t="s">
        <v>53</v>
      </c>
      <c r="B9693" s="57">
        <v>37121</v>
      </c>
      <c r="C9693">
        <v>2001</v>
      </c>
      <c r="D9693">
        <v>710</v>
      </c>
      <c r="E9693">
        <v>5920</v>
      </c>
      <c r="F9693">
        <v>54.12</v>
      </c>
      <c r="G9693">
        <v>650</v>
      </c>
      <c r="H9693" t="s">
        <v>18</v>
      </c>
      <c r="I9693">
        <f t="shared" si="303"/>
        <v>8</v>
      </c>
      <c r="J9693">
        <f t="shared" si="304"/>
        <v>1</v>
      </c>
    </row>
    <row r="9694" spans="1:10">
      <c r="A9694" t="s">
        <v>53</v>
      </c>
      <c r="B9694" s="57">
        <v>37121</v>
      </c>
      <c r="C9694">
        <v>2001</v>
      </c>
      <c r="D9694">
        <v>710</v>
      </c>
      <c r="E9694">
        <v>5920</v>
      </c>
      <c r="F9694">
        <v>2.5099999999999998</v>
      </c>
      <c r="G9694">
        <v>659</v>
      </c>
      <c r="H9694" t="s">
        <v>55</v>
      </c>
      <c r="I9694">
        <f t="shared" si="303"/>
        <v>8</v>
      </c>
      <c r="J9694">
        <f t="shared" si="304"/>
        <v>1</v>
      </c>
    </row>
    <row r="9695" spans="1:10">
      <c r="A9695" t="s">
        <v>53</v>
      </c>
      <c r="B9695" s="57">
        <v>37121</v>
      </c>
      <c r="C9695">
        <v>2001</v>
      </c>
      <c r="D9695">
        <v>710</v>
      </c>
      <c r="E9695">
        <v>6643</v>
      </c>
      <c r="F9695">
        <v>0.01</v>
      </c>
      <c r="G9695">
        <v>509</v>
      </c>
      <c r="H9695" t="s">
        <v>54</v>
      </c>
      <c r="I9695">
        <f t="shared" si="303"/>
        <v>8</v>
      </c>
      <c r="J9695">
        <f t="shared" si="304"/>
        <v>1</v>
      </c>
    </row>
    <row r="9696" spans="1:10">
      <c r="A9696" t="s">
        <v>53</v>
      </c>
      <c r="B9696" s="57">
        <v>37121</v>
      </c>
      <c r="C9696">
        <v>2001</v>
      </c>
      <c r="D9696">
        <v>710</v>
      </c>
      <c r="E9696">
        <v>6643</v>
      </c>
      <c r="F9696">
        <v>0.01</v>
      </c>
      <c r="G9696">
        <v>516</v>
      </c>
      <c r="H9696" t="s">
        <v>54</v>
      </c>
      <c r="I9696">
        <f t="shared" si="303"/>
        <v>8</v>
      </c>
      <c r="J9696">
        <f t="shared" si="304"/>
        <v>1</v>
      </c>
    </row>
    <row r="9697" spans="1:10">
      <c r="A9697" t="s">
        <v>53</v>
      </c>
      <c r="B9697" s="57">
        <v>37121</v>
      </c>
      <c r="C9697">
        <v>2001</v>
      </c>
      <c r="D9697">
        <v>710</v>
      </c>
      <c r="E9697">
        <v>6643</v>
      </c>
      <c r="F9697">
        <v>0.45</v>
      </c>
      <c r="G9697">
        <v>517</v>
      </c>
      <c r="H9697" t="s">
        <v>54</v>
      </c>
      <c r="I9697">
        <f t="shared" si="303"/>
        <v>8</v>
      </c>
      <c r="J9697">
        <f t="shared" si="304"/>
        <v>1</v>
      </c>
    </row>
    <row r="9698" spans="1:10">
      <c r="A9698" t="s">
        <v>53</v>
      </c>
      <c r="B9698" s="57">
        <v>37121</v>
      </c>
      <c r="C9698">
        <v>2001</v>
      </c>
      <c r="D9698">
        <v>710</v>
      </c>
      <c r="E9698">
        <v>6643</v>
      </c>
      <c r="F9698">
        <v>12.27</v>
      </c>
      <c r="G9698">
        <v>518</v>
      </c>
      <c r="H9698" t="s">
        <v>54</v>
      </c>
      <c r="I9698">
        <f t="shared" si="303"/>
        <v>8</v>
      </c>
      <c r="J9698">
        <f t="shared" si="304"/>
        <v>1</v>
      </c>
    </row>
    <row r="9699" spans="1:10">
      <c r="A9699" t="s">
        <v>53</v>
      </c>
      <c r="B9699" s="57">
        <v>37121</v>
      </c>
      <c r="C9699">
        <v>2001</v>
      </c>
      <c r="D9699">
        <v>710</v>
      </c>
      <c r="E9699">
        <v>6643</v>
      </c>
      <c r="F9699">
        <v>8.02</v>
      </c>
      <c r="G9699">
        <v>519</v>
      </c>
      <c r="H9699" t="s">
        <v>54</v>
      </c>
      <c r="I9699">
        <f t="shared" si="303"/>
        <v>8</v>
      </c>
      <c r="J9699">
        <f t="shared" si="304"/>
        <v>1</v>
      </c>
    </row>
    <row r="9700" spans="1:10">
      <c r="A9700" t="s">
        <v>53</v>
      </c>
      <c r="B9700" s="57">
        <v>37121</v>
      </c>
      <c r="C9700">
        <v>2001</v>
      </c>
      <c r="D9700">
        <v>710</v>
      </c>
      <c r="E9700">
        <v>6643</v>
      </c>
      <c r="F9700">
        <v>39.700000000000003</v>
      </c>
      <c r="G9700">
        <v>541</v>
      </c>
      <c r="H9700" t="s">
        <v>54</v>
      </c>
      <c r="I9700">
        <f t="shared" si="303"/>
        <v>8</v>
      </c>
      <c r="J9700">
        <f t="shared" si="304"/>
        <v>1</v>
      </c>
    </row>
    <row r="9701" spans="1:10">
      <c r="A9701" t="s">
        <v>53</v>
      </c>
      <c r="B9701" s="57">
        <v>37121</v>
      </c>
      <c r="C9701">
        <v>2001</v>
      </c>
      <c r="D9701">
        <v>710</v>
      </c>
      <c r="E9701">
        <v>6643</v>
      </c>
      <c r="F9701">
        <v>14.61</v>
      </c>
      <c r="G9701">
        <v>542</v>
      </c>
      <c r="H9701" t="s">
        <v>54</v>
      </c>
      <c r="I9701">
        <f t="shared" si="303"/>
        <v>8</v>
      </c>
      <c r="J9701">
        <f t="shared" si="304"/>
        <v>1</v>
      </c>
    </row>
    <row r="9702" spans="1:10">
      <c r="A9702" t="s">
        <v>53</v>
      </c>
      <c r="B9702" s="57">
        <v>37121</v>
      </c>
      <c r="C9702">
        <v>2001</v>
      </c>
      <c r="D9702">
        <v>710</v>
      </c>
      <c r="F9702">
        <v>0</v>
      </c>
      <c r="G9702">
        <v>509</v>
      </c>
      <c r="H9702" t="s">
        <v>54</v>
      </c>
      <c r="I9702">
        <f t="shared" ref="I9702:I9765" si="305">MONTH(B9702)</f>
        <v>8</v>
      </c>
      <c r="J9702">
        <f t="shared" si="304"/>
        <v>1</v>
      </c>
    </row>
    <row r="9703" spans="1:10">
      <c r="A9703" t="s">
        <v>53</v>
      </c>
      <c r="B9703" s="57">
        <v>37121</v>
      </c>
      <c r="C9703">
        <v>2001</v>
      </c>
      <c r="D9703">
        <v>710</v>
      </c>
      <c r="F9703">
        <v>0.03</v>
      </c>
      <c r="G9703">
        <v>517</v>
      </c>
      <c r="H9703" t="s">
        <v>54</v>
      </c>
      <c r="I9703">
        <f t="shared" si="305"/>
        <v>8</v>
      </c>
      <c r="J9703">
        <f t="shared" si="304"/>
        <v>1</v>
      </c>
    </row>
    <row r="9704" spans="1:10">
      <c r="A9704" t="s">
        <v>53</v>
      </c>
      <c r="B9704" s="57">
        <v>37121</v>
      </c>
      <c r="C9704">
        <v>2001</v>
      </c>
      <c r="D9704">
        <v>710</v>
      </c>
      <c r="F9704">
        <v>2.77</v>
      </c>
      <c r="G9704">
        <v>518</v>
      </c>
      <c r="H9704" t="s">
        <v>54</v>
      </c>
      <c r="I9704">
        <f t="shared" si="305"/>
        <v>8</v>
      </c>
      <c r="J9704">
        <f t="shared" si="304"/>
        <v>1</v>
      </c>
    </row>
    <row r="9705" spans="1:10">
      <c r="A9705" t="s">
        <v>53</v>
      </c>
      <c r="B9705" s="57">
        <v>37121</v>
      </c>
      <c r="C9705">
        <v>2001</v>
      </c>
      <c r="D9705">
        <v>710</v>
      </c>
      <c r="F9705">
        <v>0</v>
      </c>
      <c r="G9705">
        <v>519</v>
      </c>
      <c r="H9705" t="s">
        <v>54</v>
      </c>
      <c r="I9705">
        <f t="shared" si="305"/>
        <v>8</v>
      </c>
      <c r="J9705">
        <f t="shared" si="304"/>
        <v>1</v>
      </c>
    </row>
    <row r="9706" spans="1:10">
      <c r="A9706" t="s">
        <v>53</v>
      </c>
      <c r="B9706" s="57">
        <v>37121</v>
      </c>
      <c r="C9706">
        <v>2001</v>
      </c>
      <c r="D9706">
        <v>710</v>
      </c>
      <c r="F9706">
        <v>0.03</v>
      </c>
      <c r="G9706">
        <v>521</v>
      </c>
      <c r="H9706" t="s">
        <v>54</v>
      </c>
      <c r="I9706">
        <f t="shared" si="305"/>
        <v>8</v>
      </c>
      <c r="J9706">
        <f t="shared" si="304"/>
        <v>1</v>
      </c>
    </row>
    <row r="9707" spans="1:10">
      <c r="A9707" t="s">
        <v>53</v>
      </c>
      <c r="B9707" s="57">
        <v>37121</v>
      </c>
      <c r="C9707">
        <v>2001</v>
      </c>
      <c r="D9707">
        <v>710</v>
      </c>
      <c r="F9707">
        <v>1.38</v>
      </c>
      <c r="G9707">
        <v>541</v>
      </c>
      <c r="H9707" t="s">
        <v>54</v>
      </c>
      <c r="I9707">
        <f t="shared" si="305"/>
        <v>8</v>
      </c>
      <c r="J9707">
        <f t="shared" si="304"/>
        <v>1</v>
      </c>
    </row>
    <row r="9708" spans="1:10">
      <c r="A9708" t="s">
        <v>53</v>
      </c>
      <c r="B9708" s="57">
        <v>37121</v>
      </c>
      <c r="C9708">
        <v>2001</v>
      </c>
      <c r="D9708">
        <v>710</v>
      </c>
      <c r="F9708">
        <v>1.33</v>
      </c>
      <c r="G9708">
        <v>542</v>
      </c>
      <c r="H9708" t="s">
        <v>54</v>
      </c>
      <c r="I9708">
        <f t="shared" si="305"/>
        <v>8</v>
      </c>
      <c r="J9708">
        <f t="shared" si="304"/>
        <v>1</v>
      </c>
    </row>
    <row r="9709" spans="1:10">
      <c r="A9709" t="s">
        <v>53</v>
      </c>
      <c r="B9709" s="57">
        <v>37121</v>
      </c>
      <c r="C9709">
        <v>2001</v>
      </c>
      <c r="D9709">
        <v>710</v>
      </c>
      <c r="F9709">
        <v>0.5</v>
      </c>
      <c r="G9709">
        <v>610</v>
      </c>
      <c r="H9709" t="s">
        <v>18</v>
      </c>
      <c r="I9709">
        <f t="shared" si="305"/>
        <v>8</v>
      </c>
      <c r="J9709">
        <f t="shared" si="304"/>
        <v>1</v>
      </c>
    </row>
    <row r="9710" spans="1:10">
      <c r="A9710" t="s">
        <v>53</v>
      </c>
      <c r="B9710" s="57">
        <v>37121</v>
      </c>
      <c r="C9710">
        <v>2001</v>
      </c>
      <c r="D9710">
        <v>710</v>
      </c>
      <c r="F9710">
        <v>0.14000000000000001</v>
      </c>
      <c r="G9710">
        <v>620</v>
      </c>
      <c r="H9710" t="s">
        <v>18</v>
      </c>
      <c r="I9710">
        <f t="shared" si="305"/>
        <v>8</v>
      </c>
      <c r="J9710">
        <f t="shared" si="304"/>
        <v>1</v>
      </c>
    </row>
    <row r="9711" spans="1:10">
      <c r="A9711" t="s">
        <v>53</v>
      </c>
      <c r="B9711" s="57">
        <v>37121</v>
      </c>
      <c r="C9711">
        <v>2001</v>
      </c>
      <c r="D9711">
        <v>710</v>
      </c>
      <c r="F9711">
        <v>0.22</v>
      </c>
      <c r="G9711">
        <v>630</v>
      </c>
      <c r="H9711" t="s">
        <v>18</v>
      </c>
      <c r="I9711">
        <f t="shared" si="305"/>
        <v>8</v>
      </c>
      <c r="J9711">
        <f t="shared" si="304"/>
        <v>1</v>
      </c>
    </row>
    <row r="9712" spans="1:10">
      <c r="A9712" t="s">
        <v>53</v>
      </c>
      <c r="B9712" s="57">
        <v>37121</v>
      </c>
      <c r="C9712">
        <v>2001</v>
      </c>
      <c r="D9712">
        <v>710</v>
      </c>
      <c r="F9712">
        <v>0.72</v>
      </c>
      <c r="G9712">
        <v>640</v>
      </c>
      <c r="H9712" t="s">
        <v>18</v>
      </c>
      <c r="I9712">
        <f t="shared" si="305"/>
        <v>8</v>
      </c>
      <c r="J9712">
        <f t="shared" si="304"/>
        <v>1</v>
      </c>
    </row>
    <row r="9713" spans="1:10">
      <c r="A9713" t="s">
        <v>53</v>
      </c>
      <c r="B9713" s="57">
        <v>37121</v>
      </c>
      <c r="C9713">
        <v>2001</v>
      </c>
      <c r="D9713">
        <v>710</v>
      </c>
      <c r="F9713">
        <v>0.06</v>
      </c>
      <c r="G9713">
        <v>649</v>
      </c>
      <c r="H9713" t="s">
        <v>55</v>
      </c>
      <c r="I9713">
        <f t="shared" si="305"/>
        <v>8</v>
      </c>
      <c r="J9713">
        <f t="shared" si="304"/>
        <v>1</v>
      </c>
    </row>
    <row r="9714" spans="1:10">
      <c r="A9714" t="s">
        <v>53</v>
      </c>
      <c r="B9714" s="57">
        <v>37121</v>
      </c>
      <c r="C9714">
        <v>2001</v>
      </c>
      <c r="D9714">
        <v>710</v>
      </c>
      <c r="F9714">
        <v>0.34</v>
      </c>
      <c r="G9714">
        <v>650</v>
      </c>
      <c r="H9714" t="s">
        <v>18</v>
      </c>
      <c r="I9714">
        <f t="shared" si="305"/>
        <v>8</v>
      </c>
      <c r="J9714">
        <f t="shared" si="304"/>
        <v>1</v>
      </c>
    </row>
    <row r="9715" spans="1:10">
      <c r="A9715" t="s">
        <v>53</v>
      </c>
      <c r="B9715" s="57">
        <v>37121</v>
      </c>
      <c r="C9715">
        <v>2001</v>
      </c>
      <c r="D9715">
        <v>710</v>
      </c>
      <c r="F9715">
        <v>0.06</v>
      </c>
      <c r="G9715">
        <v>659</v>
      </c>
      <c r="H9715" t="s">
        <v>55</v>
      </c>
      <c r="I9715">
        <f t="shared" si="305"/>
        <v>8</v>
      </c>
      <c r="J9715">
        <f t="shared" si="304"/>
        <v>1</v>
      </c>
    </row>
    <row r="9716" spans="1:10">
      <c r="A9716" t="s">
        <v>53</v>
      </c>
      <c r="B9716" s="57">
        <v>37128</v>
      </c>
      <c r="C9716">
        <v>2001</v>
      </c>
      <c r="D9716">
        <v>710</v>
      </c>
      <c r="E9716">
        <v>4509</v>
      </c>
      <c r="F9716">
        <v>25.52</v>
      </c>
      <c r="G9716">
        <v>650</v>
      </c>
      <c r="H9716" t="s">
        <v>18</v>
      </c>
      <c r="I9716">
        <f t="shared" si="305"/>
        <v>8</v>
      </c>
      <c r="J9716">
        <f t="shared" si="304"/>
        <v>1</v>
      </c>
    </row>
    <row r="9717" spans="1:10">
      <c r="A9717" t="s">
        <v>53</v>
      </c>
      <c r="B9717" s="57">
        <v>37128</v>
      </c>
      <c r="C9717">
        <v>2001</v>
      </c>
      <c r="D9717">
        <v>710</v>
      </c>
      <c r="E9717">
        <v>4564</v>
      </c>
      <c r="F9717">
        <v>0</v>
      </c>
      <c r="G9717">
        <v>509</v>
      </c>
      <c r="H9717" t="s">
        <v>54</v>
      </c>
      <c r="I9717">
        <f t="shared" si="305"/>
        <v>8</v>
      </c>
      <c r="J9717">
        <f t="shared" si="304"/>
        <v>1</v>
      </c>
    </row>
    <row r="9718" spans="1:10">
      <c r="A9718" t="s">
        <v>53</v>
      </c>
      <c r="B9718" s="57">
        <v>37128</v>
      </c>
      <c r="C9718">
        <v>2001</v>
      </c>
      <c r="D9718">
        <v>710</v>
      </c>
      <c r="E9718">
        <v>4564</v>
      </c>
      <c r="F9718">
        <v>0.75</v>
      </c>
      <c r="G9718">
        <v>517</v>
      </c>
      <c r="H9718" t="s">
        <v>54</v>
      </c>
      <c r="I9718">
        <f t="shared" si="305"/>
        <v>8</v>
      </c>
      <c r="J9718">
        <f t="shared" si="304"/>
        <v>1</v>
      </c>
    </row>
    <row r="9719" spans="1:10">
      <c r="A9719" t="s">
        <v>53</v>
      </c>
      <c r="B9719" s="57">
        <v>37128</v>
      </c>
      <c r="C9719">
        <v>2001</v>
      </c>
      <c r="D9719">
        <v>710</v>
      </c>
      <c r="E9719">
        <v>4564</v>
      </c>
      <c r="F9719">
        <v>0.61</v>
      </c>
      <c r="G9719">
        <v>519</v>
      </c>
      <c r="H9719" t="s">
        <v>54</v>
      </c>
      <c r="I9719">
        <f t="shared" si="305"/>
        <v>8</v>
      </c>
      <c r="J9719">
        <f t="shared" si="304"/>
        <v>1</v>
      </c>
    </row>
    <row r="9720" spans="1:10">
      <c r="A9720" t="s">
        <v>53</v>
      </c>
      <c r="B9720" s="57">
        <v>37128</v>
      </c>
      <c r="C9720">
        <v>2001</v>
      </c>
      <c r="D9720">
        <v>710</v>
      </c>
      <c r="E9720">
        <v>4564</v>
      </c>
      <c r="F9720">
        <v>0.01</v>
      </c>
      <c r="G9720">
        <v>521</v>
      </c>
      <c r="H9720" t="s">
        <v>54</v>
      </c>
      <c r="I9720">
        <f t="shared" si="305"/>
        <v>8</v>
      </c>
      <c r="J9720">
        <f t="shared" si="304"/>
        <v>1</v>
      </c>
    </row>
    <row r="9721" spans="1:10">
      <c r="A9721" t="s">
        <v>53</v>
      </c>
      <c r="B9721" s="57">
        <v>37128</v>
      </c>
      <c r="C9721">
        <v>2001</v>
      </c>
      <c r="D9721">
        <v>710</v>
      </c>
      <c r="E9721">
        <v>4564</v>
      </c>
      <c r="F9721">
        <v>11</v>
      </c>
      <c r="G9721">
        <v>541</v>
      </c>
      <c r="H9721" t="s">
        <v>54</v>
      </c>
      <c r="I9721">
        <f t="shared" si="305"/>
        <v>8</v>
      </c>
      <c r="J9721">
        <f t="shared" si="304"/>
        <v>1</v>
      </c>
    </row>
    <row r="9722" spans="1:10">
      <c r="A9722" t="s">
        <v>53</v>
      </c>
      <c r="B9722" s="57">
        <v>37128</v>
      </c>
      <c r="C9722">
        <v>2001</v>
      </c>
      <c r="D9722">
        <v>710</v>
      </c>
      <c r="E9722">
        <v>5920</v>
      </c>
      <c r="F9722">
        <v>18.98</v>
      </c>
      <c r="G9722">
        <v>610</v>
      </c>
      <c r="H9722" t="s">
        <v>18</v>
      </c>
      <c r="I9722">
        <f t="shared" si="305"/>
        <v>8</v>
      </c>
      <c r="J9722">
        <f t="shared" si="304"/>
        <v>1</v>
      </c>
    </row>
    <row r="9723" spans="1:10">
      <c r="A9723" t="s">
        <v>53</v>
      </c>
      <c r="B9723" s="57">
        <v>37128</v>
      </c>
      <c r="C9723">
        <v>2001</v>
      </c>
      <c r="D9723">
        <v>710</v>
      </c>
      <c r="E9723">
        <v>5920</v>
      </c>
      <c r="F9723">
        <v>4.38</v>
      </c>
      <c r="G9723">
        <v>630</v>
      </c>
      <c r="H9723" t="s">
        <v>18</v>
      </c>
      <c r="I9723">
        <f t="shared" si="305"/>
        <v>8</v>
      </c>
      <c r="J9723">
        <f t="shared" si="304"/>
        <v>1</v>
      </c>
    </row>
    <row r="9724" spans="1:10">
      <c r="A9724" t="s">
        <v>53</v>
      </c>
      <c r="B9724" s="57">
        <v>37128</v>
      </c>
      <c r="C9724">
        <v>2001</v>
      </c>
      <c r="D9724">
        <v>710</v>
      </c>
      <c r="E9724">
        <v>5920</v>
      </c>
      <c r="F9724">
        <v>3.71</v>
      </c>
      <c r="G9724">
        <v>640</v>
      </c>
      <c r="H9724" t="s">
        <v>18</v>
      </c>
      <c r="I9724">
        <f t="shared" si="305"/>
        <v>8</v>
      </c>
      <c r="J9724">
        <f t="shared" si="304"/>
        <v>1</v>
      </c>
    </row>
    <row r="9725" spans="1:10">
      <c r="A9725" t="s">
        <v>53</v>
      </c>
      <c r="B9725" s="57">
        <v>37128</v>
      </c>
      <c r="C9725">
        <v>2001</v>
      </c>
      <c r="D9725">
        <v>710</v>
      </c>
      <c r="E9725">
        <v>5920</v>
      </c>
      <c r="F9725">
        <v>23.23</v>
      </c>
      <c r="G9725">
        <v>650</v>
      </c>
      <c r="H9725" t="s">
        <v>18</v>
      </c>
      <c r="I9725">
        <f t="shared" si="305"/>
        <v>8</v>
      </c>
      <c r="J9725">
        <f t="shared" si="304"/>
        <v>1</v>
      </c>
    </row>
    <row r="9726" spans="1:10">
      <c r="A9726" t="s">
        <v>53</v>
      </c>
      <c r="B9726" s="57">
        <v>37128</v>
      </c>
      <c r="C9726">
        <v>2001</v>
      </c>
      <c r="D9726">
        <v>710</v>
      </c>
      <c r="E9726">
        <v>6643</v>
      </c>
      <c r="F9726">
        <v>10.94</v>
      </c>
      <c r="G9726">
        <v>517</v>
      </c>
      <c r="H9726" t="s">
        <v>54</v>
      </c>
      <c r="I9726">
        <f t="shared" si="305"/>
        <v>8</v>
      </c>
      <c r="J9726">
        <f t="shared" si="304"/>
        <v>1</v>
      </c>
    </row>
    <row r="9727" spans="1:10">
      <c r="A9727" t="s">
        <v>53</v>
      </c>
      <c r="B9727" s="57">
        <v>37128</v>
      </c>
      <c r="C9727">
        <v>2001</v>
      </c>
      <c r="D9727">
        <v>710</v>
      </c>
      <c r="E9727">
        <v>6643</v>
      </c>
      <c r="F9727">
        <v>2.2400000000000002</v>
      </c>
      <c r="G9727">
        <v>518</v>
      </c>
      <c r="H9727" t="s">
        <v>54</v>
      </c>
      <c r="I9727">
        <f t="shared" si="305"/>
        <v>8</v>
      </c>
      <c r="J9727">
        <f t="shared" si="304"/>
        <v>1</v>
      </c>
    </row>
    <row r="9728" spans="1:10">
      <c r="A9728" t="s">
        <v>53</v>
      </c>
      <c r="B9728" s="57">
        <v>37128</v>
      </c>
      <c r="C9728">
        <v>2001</v>
      </c>
      <c r="D9728">
        <v>710</v>
      </c>
      <c r="E9728">
        <v>6643</v>
      </c>
      <c r="F9728">
        <v>0.28999999999999998</v>
      </c>
      <c r="G9728">
        <v>519</v>
      </c>
      <c r="H9728" t="s">
        <v>54</v>
      </c>
      <c r="I9728">
        <f t="shared" si="305"/>
        <v>8</v>
      </c>
      <c r="J9728">
        <f t="shared" si="304"/>
        <v>1</v>
      </c>
    </row>
    <row r="9729" spans="1:10">
      <c r="A9729" t="s">
        <v>53</v>
      </c>
      <c r="B9729" s="57">
        <v>37128</v>
      </c>
      <c r="C9729">
        <v>2001</v>
      </c>
      <c r="D9729">
        <v>710</v>
      </c>
      <c r="E9729">
        <v>6643</v>
      </c>
      <c r="F9729">
        <v>1.79</v>
      </c>
      <c r="G9729">
        <v>523</v>
      </c>
      <c r="H9729" t="s">
        <v>54</v>
      </c>
      <c r="I9729">
        <f t="shared" si="305"/>
        <v>8</v>
      </c>
      <c r="J9729">
        <f t="shared" si="304"/>
        <v>1</v>
      </c>
    </row>
    <row r="9730" spans="1:10">
      <c r="A9730" t="s">
        <v>53</v>
      </c>
      <c r="B9730" s="57">
        <v>37128</v>
      </c>
      <c r="C9730">
        <v>2001</v>
      </c>
      <c r="D9730">
        <v>710</v>
      </c>
      <c r="E9730">
        <v>6643</v>
      </c>
      <c r="F9730">
        <v>15.6</v>
      </c>
      <c r="G9730">
        <v>541</v>
      </c>
      <c r="H9730" t="s">
        <v>54</v>
      </c>
      <c r="I9730">
        <f t="shared" si="305"/>
        <v>8</v>
      </c>
      <c r="J9730">
        <f t="shared" si="304"/>
        <v>1</v>
      </c>
    </row>
    <row r="9731" spans="1:10">
      <c r="A9731" t="s">
        <v>53</v>
      </c>
      <c r="B9731" s="57">
        <v>37128</v>
      </c>
      <c r="C9731">
        <v>2001</v>
      </c>
      <c r="D9731">
        <v>710</v>
      </c>
      <c r="E9731">
        <v>6643</v>
      </c>
      <c r="F9731">
        <v>1.35</v>
      </c>
      <c r="G9731">
        <v>542</v>
      </c>
      <c r="H9731" t="s">
        <v>54</v>
      </c>
      <c r="I9731">
        <f t="shared" si="305"/>
        <v>8</v>
      </c>
      <c r="J9731">
        <f t="shared" ref="J9731:J9794" si="306">IF(I9731&lt;7,0,1)</f>
        <v>1</v>
      </c>
    </row>
    <row r="9732" spans="1:10">
      <c r="A9732" t="s">
        <v>53</v>
      </c>
      <c r="B9732" s="57">
        <v>37128</v>
      </c>
      <c r="C9732">
        <v>2001</v>
      </c>
      <c r="D9732">
        <v>710</v>
      </c>
      <c r="F9732">
        <v>0</v>
      </c>
      <c r="G9732">
        <v>509</v>
      </c>
      <c r="H9732" t="s">
        <v>54</v>
      </c>
      <c r="I9732">
        <f t="shared" si="305"/>
        <v>8</v>
      </c>
      <c r="J9732">
        <f t="shared" si="306"/>
        <v>1</v>
      </c>
    </row>
    <row r="9733" spans="1:10">
      <c r="A9733" t="s">
        <v>53</v>
      </c>
      <c r="B9733" s="57">
        <v>37128</v>
      </c>
      <c r="C9733">
        <v>2001</v>
      </c>
      <c r="D9733">
        <v>710</v>
      </c>
      <c r="F9733">
        <v>0</v>
      </c>
      <c r="G9733">
        <v>516</v>
      </c>
      <c r="H9733" t="s">
        <v>54</v>
      </c>
      <c r="I9733">
        <f t="shared" si="305"/>
        <v>8</v>
      </c>
      <c r="J9733">
        <f t="shared" si="306"/>
        <v>1</v>
      </c>
    </row>
    <row r="9734" spans="1:10">
      <c r="A9734" t="s">
        <v>53</v>
      </c>
      <c r="B9734" s="57">
        <v>37128</v>
      </c>
      <c r="C9734">
        <v>2001</v>
      </c>
      <c r="D9734">
        <v>710</v>
      </c>
      <c r="F9734">
        <v>0.1</v>
      </c>
      <c r="G9734">
        <v>517</v>
      </c>
      <c r="H9734" t="s">
        <v>54</v>
      </c>
      <c r="I9734">
        <f t="shared" si="305"/>
        <v>8</v>
      </c>
      <c r="J9734">
        <f t="shared" si="306"/>
        <v>1</v>
      </c>
    </row>
    <row r="9735" spans="1:10">
      <c r="A9735" t="s">
        <v>53</v>
      </c>
      <c r="B9735" s="57">
        <v>37128</v>
      </c>
      <c r="C9735">
        <v>2001</v>
      </c>
      <c r="D9735">
        <v>710</v>
      </c>
      <c r="F9735">
        <v>2.7</v>
      </c>
      <c r="G9735">
        <v>518</v>
      </c>
      <c r="H9735" t="s">
        <v>54</v>
      </c>
      <c r="I9735">
        <f t="shared" si="305"/>
        <v>8</v>
      </c>
      <c r="J9735">
        <f t="shared" si="306"/>
        <v>1</v>
      </c>
    </row>
    <row r="9736" spans="1:10">
      <c r="A9736" t="s">
        <v>53</v>
      </c>
      <c r="B9736" s="57">
        <v>37128</v>
      </c>
      <c r="C9736">
        <v>2001</v>
      </c>
      <c r="D9736">
        <v>710</v>
      </c>
      <c r="F9736">
        <v>0.04</v>
      </c>
      <c r="G9736">
        <v>519</v>
      </c>
      <c r="H9736" t="s">
        <v>54</v>
      </c>
      <c r="I9736">
        <f t="shared" si="305"/>
        <v>8</v>
      </c>
      <c r="J9736">
        <f t="shared" si="306"/>
        <v>1</v>
      </c>
    </row>
    <row r="9737" spans="1:10">
      <c r="A9737" t="s">
        <v>53</v>
      </c>
      <c r="B9737" s="57">
        <v>37128</v>
      </c>
      <c r="C9737">
        <v>2001</v>
      </c>
      <c r="D9737">
        <v>710</v>
      </c>
      <c r="F9737">
        <v>0.12</v>
      </c>
      <c r="G9737">
        <v>521</v>
      </c>
      <c r="H9737" t="s">
        <v>54</v>
      </c>
      <c r="I9737">
        <f t="shared" si="305"/>
        <v>8</v>
      </c>
      <c r="J9737">
        <f t="shared" si="306"/>
        <v>1</v>
      </c>
    </row>
    <row r="9738" spans="1:10">
      <c r="A9738" t="s">
        <v>53</v>
      </c>
      <c r="B9738" s="57">
        <v>37128</v>
      </c>
      <c r="C9738">
        <v>2001</v>
      </c>
      <c r="D9738">
        <v>710</v>
      </c>
      <c r="F9738">
        <v>2.5</v>
      </c>
      <c r="G9738">
        <v>541</v>
      </c>
      <c r="H9738" t="s">
        <v>54</v>
      </c>
      <c r="I9738">
        <f t="shared" si="305"/>
        <v>8</v>
      </c>
      <c r="J9738">
        <f t="shared" si="306"/>
        <v>1</v>
      </c>
    </row>
    <row r="9739" spans="1:10">
      <c r="A9739" t="s">
        <v>53</v>
      </c>
      <c r="B9739" s="57">
        <v>37128</v>
      </c>
      <c r="C9739">
        <v>2001</v>
      </c>
      <c r="D9739">
        <v>710</v>
      </c>
      <c r="F9739">
        <v>0.14000000000000001</v>
      </c>
      <c r="G9739">
        <v>542</v>
      </c>
      <c r="H9739" t="s">
        <v>54</v>
      </c>
      <c r="I9739">
        <f t="shared" si="305"/>
        <v>8</v>
      </c>
      <c r="J9739">
        <f t="shared" si="306"/>
        <v>1</v>
      </c>
    </row>
    <row r="9740" spans="1:10">
      <c r="A9740" t="s">
        <v>53</v>
      </c>
      <c r="B9740" s="57">
        <v>37128</v>
      </c>
      <c r="C9740">
        <v>2001</v>
      </c>
      <c r="D9740">
        <v>710</v>
      </c>
      <c r="F9740">
        <v>0.26</v>
      </c>
      <c r="G9740">
        <v>610</v>
      </c>
      <c r="H9740" t="s">
        <v>18</v>
      </c>
      <c r="I9740">
        <f t="shared" si="305"/>
        <v>8</v>
      </c>
      <c r="J9740">
        <f t="shared" si="306"/>
        <v>1</v>
      </c>
    </row>
    <row r="9741" spans="1:10">
      <c r="A9741" t="s">
        <v>53</v>
      </c>
      <c r="B9741" s="57">
        <v>37128</v>
      </c>
      <c r="C9741">
        <v>2001</v>
      </c>
      <c r="D9741">
        <v>710</v>
      </c>
      <c r="F9741">
        <v>0.02</v>
      </c>
      <c r="G9741">
        <v>630</v>
      </c>
      <c r="H9741" t="s">
        <v>18</v>
      </c>
      <c r="I9741">
        <f t="shared" si="305"/>
        <v>8</v>
      </c>
      <c r="J9741">
        <f t="shared" si="306"/>
        <v>1</v>
      </c>
    </row>
    <row r="9742" spans="1:10">
      <c r="A9742" t="s">
        <v>53</v>
      </c>
      <c r="B9742" s="57">
        <v>37128</v>
      </c>
      <c r="C9742">
        <v>2001</v>
      </c>
      <c r="D9742">
        <v>710</v>
      </c>
      <c r="F9742">
        <v>0.05</v>
      </c>
      <c r="G9742">
        <v>640</v>
      </c>
      <c r="H9742" t="s">
        <v>18</v>
      </c>
      <c r="I9742">
        <f t="shared" si="305"/>
        <v>8</v>
      </c>
      <c r="J9742">
        <f t="shared" si="306"/>
        <v>1</v>
      </c>
    </row>
    <row r="9743" spans="1:10">
      <c r="A9743" t="s">
        <v>53</v>
      </c>
      <c r="B9743" s="57">
        <v>37128</v>
      </c>
      <c r="C9743">
        <v>2001</v>
      </c>
      <c r="D9743">
        <v>710</v>
      </c>
      <c r="F9743">
        <v>7.0000000000000007E-2</v>
      </c>
      <c r="G9743">
        <v>649</v>
      </c>
      <c r="H9743" t="s">
        <v>55</v>
      </c>
      <c r="I9743">
        <f t="shared" si="305"/>
        <v>8</v>
      </c>
      <c r="J9743">
        <f t="shared" si="306"/>
        <v>1</v>
      </c>
    </row>
    <row r="9744" spans="1:10">
      <c r="A9744" t="s">
        <v>53</v>
      </c>
      <c r="B9744" s="57">
        <v>37128</v>
      </c>
      <c r="C9744">
        <v>2001</v>
      </c>
      <c r="D9744">
        <v>710</v>
      </c>
      <c r="F9744">
        <v>0.31</v>
      </c>
      <c r="G9744">
        <v>650</v>
      </c>
      <c r="H9744" t="s">
        <v>18</v>
      </c>
      <c r="I9744">
        <f t="shared" si="305"/>
        <v>8</v>
      </c>
      <c r="J9744">
        <f t="shared" si="306"/>
        <v>1</v>
      </c>
    </row>
    <row r="9745" spans="1:10">
      <c r="A9745" t="s">
        <v>53</v>
      </c>
      <c r="B9745" s="57">
        <v>37128</v>
      </c>
      <c r="C9745">
        <v>2001</v>
      </c>
      <c r="D9745">
        <v>710</v>
      </c>
      <c r="F9745">
        <v>0.01</v>
      </c>
      <c r="G9745">
        <v>659</v>
      </c>
      <c r="H9745" t="s">
        <v>55</v>
      </c>
      <c r="I9745">
        <f t="shared" si="305"/>
        <v>8</v>
      </c>
      <c r="J9745">
        <f t="shared" si="306"/>
        <v>1</v>
      </c>
    </row>
    <row r="9746" spans="1:10">
      <c r="A9746" t="s">
        <v>53</v>
      </c>
      <c r="B9746" s="57">
        <v>37135</v>
      </c>
      <c r="C9746">
        <v>2001</v>
      </c>
      <c r="D9746">
        <v>710</v>
      </c>
      <c r="E9746">
        <v>4509</v>
      </c>
      <c r="F9746">
        <v>0.49</v>
      </c>
      <c r="G9746">
        <v>610</v>
      </c>
      <c r="H9746" t="s">
        <v>18</v>
      </c>
      <c r="I9746">
        <f t="shared" si="305"/>
        <v>9</v>
      </c>
      <c r="J9746">
        <f t="shared" si="306"/>
        <v>1</v>
      </c>
    </row>
    <row r="9747" spans="1:10">
      <c r="A9747" t="s">
        <v>53</v>
      </c>
      <c r="B9747" s="57">
        <v>37135</v>
      </c>
      <c r="C9747">
        <v>2001</v>
      </c>
      <c r="D9747">
        <v>710</v>
      </c>
      <c r="E9747">
        <v>4509</v>
      </c>
      <c r="F9747">
        <v>3.82</v>
      </c>
      <c r="G9747">
        <v>659</v>
      </c>
      <c r="H9747" t="s">
        <v>55</v>
      </c>
      <c r="I9747">
        <f t="shared" si="305"/>
        <v>9</v>
      </c>
      <c r="J9747">
        <f t="shared" si="306"/>
        <v>1</v>
      </c>
    </row>
    <row r="9748" spans="1:10">
      <c r="A9748" t="s">
        <v>53</v>
      </c>
      <c r="B9748" s="57">
        <v>37135</v>
      </c>
      <c r="C9748">
        <v>2001</v>
      </c>
      <c r="D9748">
        <v>710</v>
      </c>
      <c r="E9748">
        <v>4564</v>
      </c>
      <c r="F9748">
        <v>0.67</v>
      </c>
      <c r="G9748">
        <v>509</v>
      </c>
      <c r="H9748" t="s">
        <v>54</v>
      </c>
      <c r="I9748">
        <f t="shared" si="305"/>
        <v>9</v>
      </c>
      <c r="J9748">
        <f t="shared" si="306"/>
        <v>1</v>
      </c>
    </row>
    <row r="9749" spans="1:10">
      <c r="A9749" t="s">
        <v>53</v>
      </c>
      <c r="B9749" s="57">
        <v>37135</v>
      </c>
      <c r="C9749">
        <v>2001</v>
      </c>
      <c r="D9749">
        <v>710</v>
      </c>
      <c r="E9749">
        <v>4564</v>
      </c>
      <c r="F9749">
        <v>0.09</v>
      </c>
      <c r="G9749">
        <v>517</v>
      </c>
      <c r="H9749" t="s">
        <v>54</v>
      </c>
      <c r="I9749">
        <f t="shared" si="305"/>
        <v>9</v>
      </c>
      <c r="J9749">
        <f t="shared" si="306"/>
        <v>1</v>
      </c>
    </row>
    <row r="9750" spans="1:10">
      <c r="A9750" t="s">
        <v>53</v>
      </c>
      <c r="B9750" s="57">
        <v>37135</v>
      </c>
      <c r="C9750">
        <v>2001</v>
      </c>
      <c r="D9750">
        <v>710</v>
      </c>
      <c r="E9750">
        <v>4564</v>
      </c>
      <c r="F9750">
        <v>3.81</v>
      </c>
      <c r="G9750">
        <v>519</v>
      </c>
      <c r="H9750" t="s">
        <v>54</v>
      </c>
      <c r="I9750">
        <f t="shared" si="305"/>
        <v>9</v>
      </c>
      <c r="J9750">
        <f t="shared" si="306"/>
        <v>1</v>
      </c>
    </row>
    <row r="9751" spans="1:10">
      <c r="A9751" t="s">
        <v>53</v>
      </c>
      <c r="B9751" s="57">
        <v>37135</v>
      </c>
      <c r="C9751">
        <v>2001</v>
      </c>
      <c r="D9751">
        <v>710</v>
      </c>
      <c r="E9751">
        <v>4564</v>
      </c>
      <c r="F9751">
        <v>10.119999999999999</v>
      </c>
      <c r="G9751">
        <v>541</v>
      </c>
      <c r="H9751" t="s">
        <v>54</v>
      </c>
      <c r="I9751">
        <f t="shared" si="305"/>
        <v>9</v>
      </c>
      <c r="J9751">
        <f t="shared" si="306"/>
        <v>1</v>
      </c>
    </row>
    <row r="9752" spans="1:10">
      <c r="A9752" t="s">
        <v>53</v>
      </c>
      <c r="B9752" s="57">
        <v>37135</v>
      </c>
      <c r="C9752">
        <v>2001</v>
      </c>
      <c r="D9752">
        <v>710</v>
      </c>
      <c r="E9752">
        <v>5920</v>
      </c>
      <c r="F9752">
        <v>42.81</v>
      </c>
      <c r="G9752">
        <v>610</v>
      </c>
      <c r="H9752" t="s">
        <v>18</v>
      </c>
      <c r="I9752">
        <f t="shared" si="305"/>
        <v>9</v>
      </c>
      <c r="J9752">
        <f t="shared" si="306"/>
        <v>1</v>
      </c>
    </row>
    <row r="9753" spans="1:10">
      <c r="A9753" t="s">
        <v>53</v>
      </c>
      <c r="B9753" s="57">
        <v>37135</v>
      </c>
      <c r="C9753">
        <v>2001</v>
      </c>
      <c r="D9753">
        <v>710</v>
      </c>
      <c r="E9753">
        <v>5920</v>
      </c>
      <c r="F9753">
        <v>5.17</v>
      </c>
      <c r="G9753">
        <v>620</v>
      </c>
      <c r="H9753" t="s">
        <v>18</v>
      </c>
      <c r="I9753">
        <f t="shared" si="305"/>
        <v>9</v>
      </c>
      <c r="J9753">
        <f t="shared" si="306"/>
        <v>1</v>
      </c>
    </row>
    <row r="9754" spans="1:10">
      <c r="A9754" t="s">
        <v>53</v>
      </c>
      <c r="B9754" s="57">
        <v>37135</v>
      </c>
      <c r="C9754">
        <v>2001</v>
      </c>
      <c r="D9754">
        <v>710</v>
      </c>
      <c r="E9754">
        <v>5920</v>
      </c>
      <c r="F9754">
        <v>32.049999999999997</v>
      </c>
      <c r="G9754">
        <v>630</v>
      </c>
      <c r="H9754" t="s">
        <v>18</v>
      </c>
      <c r="I9754">
        <f t="shared" si="305"/>
        <v>9</v>
      </c>
      <c r="J9754">
        <f t="shared" si="306"/>
        <v>1</v>
      </c>
    </row>
    <row r="9755" spans="1:10">
      <c r="A9755" t="s">
        <v>53</v>
      </c>
      <c r="B9755" s="57">
        <v>37135</v>
      </c>
      <c r="C9755">
        <v>2001</v>
      </c>
      <c r="D9755">
        <v>710</v>
      </c>
      <c r="E9755">
        <v>5920</v>
      </c>
      <c r="F9755">
        <v>14.71</v>
      </c>
      <c r="G9755">
        <v>640</v>
      </c>
      <c r="H9755" t="s">
        <v>18</v>
      </c>
      <c r="I9755">
        <f t="shared" si="305"/>
        <v>9</v>
      </c>
      <c r="J9755">
        <f t="shared" si="306"/>
        <v>1</v>
      </c>
    </row>
    <row r="9756" spans="1:10">
      <c r="A9756" t="s">
        <v>53</v>
      </c>
      <c r="B9756" s="57">
        <v>37135</v>
      </c>
      <c r="C9756">
        <v>2001</v>
      </c>
      <c r="D9756">
        <v>710</v>
      </c>
      <c r="E9756">
        <v>5920</v>
      </c>
      <c r="F9756">
        <v>20.440000000000001</v>
      </c>
      <c r="G9756">
        <v>650</v>
      </c>
      <c r="H9756" t="s">
        <v>18</v>
      </c>
      <c r="I9756">
        <f t="shared" si="305"/>
        <v>9</v>
      </c>
      <c r="J9756">
        <f t="shared" si="306"/>
        <v>1</v>
      </c>
    </row>
    <row r="9757" spans="1:10">
      <c r="A9757" t="s">
        <v>53</v>
      </c>
      <c r="B9757" s="57">
        <v>37135</v>
      </c>
      <c r="C9757">
        <v>2001</v>
      </c>
      <c r="D9757">
        <v>710</v>
      </c>
      <c r="E9757">
        <v>6643</v>
      </c>
      <c r="F9757">
        <v>0.24</v>
      </c>
      <c r="G9757">
        <v>517</v>
      </c>
      <c r="H9757" t="s">
        <v>54</v>
      </c>
      <c r="I9757">
        <f t="shared" si="305"/>
        <v>9</v>
      </c>
      <c r="J9757">
        <f t="shared" si="306"/>
        <v>1</v>
      </c>
    </row>
    <row r="9758" spans="1:10">
      <c r="A9758" t="s">
        <v>53</v>
      </c>
      <c r="B9758" s="57">
        <v>37135</v>
      </c>
      <c r="C9758">
        <v>2001</v>
      </c>
      <c r="D9758">
        <v>710</v>
      </c>
      <c r="E9758">
        <v>6643</v>
      </c>
      <c r="F9758">
        <v>0.85</v>
      </c>
      <c r="G9758">
        <v>519</v>
      </c>
      <c r="H9758" t="s">
        <v>54</v>
      </c>
      <c r="I9758">
        <f t="shared" si="305"/>
        <v>9</v>
      </c>
      <c r="J9758">
        <f t="shared" si="306"/>
        <v>1</v>
      </c>
    </row>
    <row r="9759" spans="1:10">
      <c r="A9759" t="s">
        <v>53</v>
      </c>
      <c r="B9759" s="57">
        <v>37135</v>
      </c>
      <c r="C9759">
        <v>2001</v>
      </c>
      <c r="D9759">
        <v>710</v>
      </c>
      <c r="E9759">
        <v>6643</v>
      </c>
      <c r="F9759">
        <v>27.14</v>
      </c>
      <c r="G9759">
        <v>541</v>
      </c>
      <c r="H9759" t="s">
        <v>54</v>
      </c>
      <c r="I9759">
        <f t="shared" si="305"/>
        <v>9</v>
      </c>
      <c r="J9759">
        <f t="shared" si="306"/>
        <v>1</v>
      </c>
    </row>
    <row r="9760" spans="1:10">
      <c r="A9760" t="s">
        <v>53</v>
      </c>
      <c r="B9760" s="57">
        <v>37135</v>
      </c>
      <c r="C9760">
        <v>2001</v>
      </c>
      <c r="D9760">
        <v>710</v>
      </c>
      <c r="E9760">
        <v>6643</v>
      </c>
      <c r="F9760">
        <v>4.49</v>
      </c>
      <c r="G9760">
        <v>542</v>
      </c>
      <c r="H9760" t="s">
        <v>54</v>
      </c>
      <c r="I9760">
        <f t="shared" si="305"/>
        <v>9</v>
      </c>
      <c r="J9760">
        <f t="shared" si="306"/>
        <v>1</v>
      </c>
    </row>
    <row r="9761" spans="1:10">
      <c r="A9761" t="s">
        <v>53</v>
      </c>
      <c r="B9761" s="57">
        <v>37135</v>
      </c>
      <c r="C9761">
        <v>2001</v>
      </c>
      <c r="D9761">
        <v>710</v>
      </c>
      <c r="F9761">
        <v>1.0900000000000001</v>
      </c>
      <c r="G9761">
        <v>517</v>
      </c>
      <c r="H9761" t="s">
        <v>54</v>
      </c>
      <c r="I9761">
        <f t="shared" si="305"/>
        <v>9</v>
      </c>
      <c r="J9761">
        <f t="shared" si="306"/>
        <v>1</v>
      </c>
    </row>
    <row r="9762" spans="1:10">
      <c r="A9762" t="s">
        <v>53</v>
      </c>
      <c r="B9762" s="57">
        <v>37135</v>
      </c>
      <c r="C9762">
        <v>2001</v>
      </c>
      <c r="D9762">
        <v>710</v>
      </c>
      <c r="F9762">
        <v>0.13</v>
      </c>
      <c r="G9762">
        <v>518</v>
      </c>
      <c r="H9762" t="s">
        <v>54</v>
      </c>
      <c r="I9762">
        <f t="shared" si="305"/>
        <v>9</v>
      </c>
      <c r="J9762">
        <f t="shared" si="306"/>
        <v>1</v>
      </c>
    </row>
    <row r="9763" spans="1:10">
      <c r="A9763" t="s">
        <v>53</v>
      </c>
      <c r="B9763" s="57">
        <v>37135</v>
      </c>
      <c r="C9763">
        <v>2001</v>
      </c>
      <c r="D9763">
        <v>710</v>
      </c>
      <c r="F9763">
        <v>5.48</v>
      </c>
      <c r="G9763">
        <v>519</v>
      </c>
      <c r="H9763" t="s">
        <v>54</v>
      </c>
      <c r="I9763">
        <f t="shared" si="305"/>
        <v>9</v>
      </c>
      <c r="J9763">
        <f t="shared" si="306"/>
        <v>1</v>
      </c>
    </row>
    <row r="9764" spans="1:10">
      <c r="A9764" t="s">
        <v>53</v>
      </c>
      <c r="B9764" s="57">
        <v>37135</v>
      </c>
      <c r="C9764">
        <v>2001</v>
      </c>
      <c r="D9764">
        <v>710</v>
      </c>
      <c r="F9764">
        <v>0.5</v>
      </c>
      <c r="G9764">
        <v>541</v>
      </c>
      <c r="H9764" t="s">
        <v>54</v>
      </c>
      <c r="I9764">
        <f t="shared" si="305"/>
        <v>9</v>
      </c>
      <c r="J9764">
        <f t="shared" si="306"/>
        <v>1</v>
      </c>
    </row>
    <row r="9765" spans="1:10">
      <c r="A9765" t="s">
        <v>53</v>
      </c>
      <c r="B9765" s="57">
        <v>37135</v>
      </c>
      <c r="C9765">
        <v>2001</v>
      </c>
      <c r="D9765">
        <v>710</v>
      </c>
      <c r="F9765">
        <v>0.14000000000000001</v>
      </c>
      <c r="G9765">
        <v>542</v>
      </c>
      <c r="H9765" t="s">
        <v>54</v>
      </c>
      <c r="I9765">
        <f t="shared" si="305"/>
        <v>9</v>
      </c>
      <c r="J9765">
        <f t="shared" si="306"/>
        <v>1</v>
      </c>
    </row>
    <row r="9766" spans="1:10">
      <c r="A9766" t="s">
        <v>53</v>
      </c>
      <c r="B9766" s="57">
        <v>37135</v>
      </c>
      <c r="C9766">
        <v>2001</v>
      </c>
      <c r="D9766">
        <v>710</v>
      </c>
      <c r="F9766">
        <v>0.09</v>
      </c>
      <c r="G9766">
        <v>610</v>
      </c>
      <c r="H9766" t="s">
        <v>18</v>
      </c>
      <c r="I9766">
        <f t="shared" ref="I9766:I9829" si="307">MONTH(B9766)</f>
        <v>9</v>
      </c>
      <c r="J9766">
        <f t="shared" si="306"/>
        <v>1</v>
      </c>
    </row>
    <row r="9767" spans="1:10">
      <c r="A9767" t="s">
        <v>53</v>
      </c>
      <c r="B9767" s="57">
        <v>37135</v>
      </c>
      <c r="C9767">
        <v>2001</v>
      </c>
      <c r="D9767">
        <v>710</v>
      </c>
      <c r="F9767">
        <v>0.18</v>
      </c>
      <c r="G9767">
        <v>630</v>
      </c>
      <c r="H9767" t="s">
        <v>18</v>
      </c>
      <c r="I9767">
        <f t="shared" si="307"/>
        <v>9</v>
      </c>
      <c r="J9767">
        <f t="shared" si="306"/>
        <v>1</v>
      </c>
    </row>
    <row r="9768" spans="1:10">
      <c r="A9768" t="s">
        <v>53</v>
      </c>
      <c r="B9768" s="57">
        <v>37135</v>
      </c>
      <c r="C9768">
        <v>2001</v>
      </c>
      <c r="D9768">
        <v>710</v>
      </c>
      <c r="F9768">
        <v>0.1</v>
      </c>
      <c r="G9768">
        <v>640</v>
      </c>
      <c r="H9768" t="s">
        <v>18</v>
      </c>
      <c r="I9768">
        <f t="shared" si="307"/>
        <v>9</v>
      </c>
      <c r="J9768">
        <f t="shared" si="306"/>
        <v>1</v>
      </c>
    </row>
    <row r="9769" spans="1:10">
      <c r="A9769" t="s">
        <v>53</v>
      </c>
      <c r="B9769" s="57">
        <v>37135</v>
      </c>
      <c r="C9769">
        <v>2001</v>
      </c>
      <c r="D9769">
        <v>710</v>
      </c>
      <c r="F9769">
        <v>0.05</v>
      </c>
      <c r="G9769">
        <v>650</v>
      </c>
      <c r="H9769" t="s">
        <v>18</v>
      </c>
      <c r="I9769">
        <f t="shared" si="307"/>
        <v>9</v>
      </c>
      <c r="J9769">
        <f t="shared" si="306"/>
        <v>1</v>
      </c>
    </row>
    <row r="9770" spans="1:10">
      <c r="A9770" t="s">
        <v>53</v>
      </c>
      <c r="B9770" s="57">
        <v>37135</v>
      </c>
      <c r="C9770">
        <v>2001</v>
      </c>
      <c r="D9770">
        <v>710</v>
      </c>
      <c r="F9770">
        <v>0.03</v>
      </c>
      <c r="G9770">
        <v>659</v>
      </c>
      <c r="H9770" t="s">
        <v>55</v>
      </c>
      <c r="I9770">
        <f t="shared" si="307"/>
        <v>9</v>
      </c>
      <c r="J9770">
        <f t="shared" si="306"/>
        <v>1</v>
      </c>
    </row>
    <row r="9771" spans="1:10">
      <c r="A9771" t="s">
        <v>53</v>
      </c>
      <c r="B9771" s="57">
        <v>37142</v>
      </c>
      <c r="C9771">
        <v>2001</v>
      </c>
      <c r="D9771">
        <v>710</v>
      </c>
      <c r="E9771">
        <v>4509</v>
      </c>
      <c r="F9771">
        <v>1.54</v>
      </c>
      <c r="G9771">
        <v>610</v>
      </c>
      <c r="H9771" t="s">
        <v>18</v>
      </c>
      <c r="I9771">
        <f t="shared" si="307"/>
        <v>9</v>
      </c>
      <c r="J9771">
        <f t="shared" si="306"/>
        <v>1</v>
      </c>
    </row>
    <row r="9772" spans="1:10">
      <c r="A9772" t="s">
        <v>53</v>
      </c>
      <c r="B9772" s="57">
        <v>37142</v>
      </c>
      <c r="C9772">
        <v>2001</v>
      </c>
      <c r="D9772">
        <v>710</v>
      </c>
      <c r="E9772">
        <v>4509</v>
      </c>
      <c r="F9772">
        <v>12.78</v>
      </c>
      <c r="G9772">
        <v>659</v>
      </c>
      <c r="H9772" t="s">
        <v>55</v>
      </c>
      <c r="I9772">
        <f t="shared" si="307"/>
        <v>9</v>
      </c>
      <c r="J9772">
        <f t="shared" si="306"/>
        <v>1</v>
      </c>
    </row>
    <row r="9773" spans="1:10">
      <c r="A9773" t="s">
        <v>53</v>
      </c>
      <c r="B9773" s="57">
        <v>37142</v>
      </c>
      <c r="C9773">
        <v>2001</v>
      </c>
      <c r="D9773">
        <v>710</v>
      </c>
      <c r="E9773">
        <v>4564</v>
      </c>
      <c r="F9773">
        <v>0.42</v>
      </c>
      <c r="G9773">
        <v>517</v>
      </c>
      <c r="H9773" t="s">
        <v>54</v>
      </c>
      <c r="I9773">
        <f t="shared" si="307"/>
        <v>9</v>
      </c>
      <c r="J9773">
        <f t="shared" si="306"/>
        <v>1</v>
      </c>
    </row>
    <row r="9774" spans="1:10">
      <c r="A9774" t="s">
        <v>53</v>
      </c>
      <c r="B9774" s="57">
        <v>37142</v>
      </c>
      <c r="C9774">
        <v>2001</v>
      </c>
      <c r="D9774">
        <v>710</v>
      </c>
      <c r="E9774">
        <v>4564</v>
      </c>
      <c r="F9774">
        <v>0.22</v>
      </c>
      <c r="G9774">
        <v>519</v>
      </c>
      <c r="H9774" t="s">
        <v>54</v>
      </c>
      <c r="I9774">
        <f t="shared" si="307"/>
        <v>9</v>
      </c>
      <c r="J9774">
        <f t="shared" si="306"/>
        <v>1</v>
      </c>
    </row>
    <row r="9775" spans="1:10">
      <c r="A9775" t="s">
        <v>53</v>
      </c>
      <c r="B9775" s="57">
        <v>37142</v>
      </c>
      <c r="C9775">
        <v>2001</v>
      </c>
      <c r="D9775">
        <v>710</v>
      </c>
      <c r="E9775">
        <v>4564</v>
      </c>
      <c r="F9775">
        <v>0.09</v>
      </c>
      <c r="G9775">
        <v>521</v>
      </c>
      <c r="H9775" t="s">
        <v>54</v>
      </c>
      <c r="I9775">
        <f t="shared" si="307"/>
        <v>9</v>
      </c>
      <c r="J9775">
        <f t="shared" si="306"/>
        <v>1</v>
      </c>
    </row>
    <row r="9776" spans="1:10">
      <c r="A9776" t="s">
        <v>53</v>
      </c>
      <c r="B9776" s="57">
        <v>37142</v>
      </c>
      <c r="C9776">
        <v>2001</v>
      </c>
      <c r="D9776">
        <v>710</v>
      </c>
      <c r="E9776">
        <v>4564</v>
      </c>
      <c r="F9776">
        <v>12.32</v>
      </c>
      <c r="G9776">
        <v>541</v>
      </c>
      <c r="H9776" t="s">
        <v>54</v>
      </c>
      <c r="I9776">
        <f t="shared" si="307"/>
        <v>9</v>
      </c>
      <c r="J9776">
        <f t="shared" si="306"/>
        <v>1</v>
      </c>
    </row>
    <row r="9777" spans="1:10">
      <c r="A9777" t="s">
        <v>53</v>
      </c>
      <c r="B9777" s="57">
        <v>37142</v>
      </c>
      <c r="C9777">
        <v>2001</v>
      </c>
      <c r="D9777">
        <v>710</v>
      </c>
      <c r="E9777">
        <v>5920</v>
      </c>
      <c r="F9777">
        <v>7.68</v>
      </c>
      <c r="G9777">
        <v>610</v>
      </c>
      <c r="H9777" t="s">
        <v>18</v>
      </c>
      <c r="I9777">
        <f t="shared" si="307"/>
        <v>9</v>
      </c>
      <c r="J9777">
        <f t="shared" si="306"/>
        <v>1</v>
      </c>
    </row>
    <row r="9778" spans="1:10">
      <c r="A9778" t="s">
        <v>53</v>
      </c>
      <c r="B9778" s="57">
        <v>37142</v>
      </c>
      <c r="C9778">
        <v>2001</v>
      </c>
      <c r="D9778">
        <v>710</v>
      </c>
      <c r="E9778">
        <v>5920</v>
      </c>
      <c r="F9778">
        <v>4.67</v>
      </c>
      <c r="G9778">
        <v>620</v>
      </c>
      <c r="H9778" t="s">
        <v>18</v>
      </c>
      <c r="I9778">
        <f t="shared" si="307"/>
        <v>9</v>
      </c>
      <c r="J9778">
        <f t="shared" si="306"/>
        <v>1</v>
      </c>
    </row>
    <row r="9779" spans="1:10">
      <c r="A9779" t="s">
        <v>53</v>
      </c>
      <c r="B9779" s="57">
        <v>37142</v>
      </c>
      <c r="C9779">
        <v>2001</v>
      </c>
      <c r="D9779">
        <v>710</v>
      </c>
      <c r="E9779">
        <v>5920</v>
      </c>
      <c r="F9779">
        <v>23.16</v>
      </c>
      <c r="G9779">
        <v>630</v>
      </c>
      <c r="H9779" t="s">
        <v>18</v>
      </c>
      <c r="I9779">
        <f t="shared" si="307"/>
        <v>9</v>
      </c>
      <c r="J9779">
        <f t="shared" si="306"/>
        <v>1</v>
      </c>
    </row>
    <row r="9780" spans="1:10">
      <c r="A9780" t="s">
        <v>53</v>
      </c>
      <c r="B9780" s="57">
        <v>37142</v>
      </c>
      <c r="C9780">
        <v>2001</v>
      </c>
      <c r="D9780">
        <v>710</v>
      </c>
      <c r="E9780">
        <v>5920</v>
      </c>
      <c r="F9780">
        <v>31.55</v>
      </c>
      <c r="G9780">
        <v>640</v>
      </c>
      <c r="H9780" t="s">
        <v>18</v>
      </c>
      <c r="I9780">
        <f t="shared" si="307"/>
        <v>9</v>
      </c>
      <c r="J9780">
        <f t="shared" si="306"/>
        <v>1</v>
      </c>
    </row>
    <row r="9781" spans="1:10">
      <c r="A9781" t="s">
        <v>53</v>
      </c>
      <c r="B9781" s="57">
        <v>37142</v>
      </c>
      <c r="C9781">
        <v>2001</v>
      </c>
      <c r="D9781">
        <v>710</v>
      </c>
      <c r="E9781">
        <v>5920</v>
      </c>
      <c r="F9781">
        <v>1.8</v>
      </c>
      <c r="G9781">
        <v>649</v>
      </c>
      <c r="H9781" t="s">
        <v>55</v>
      </c>
      <c r="I9781">
        <f t="shared" si="307"/>
        <v>9</v>
      </c>
      <c r="J9781">
        <f t="shared" si="306"/>
        <v>1</v>
      </c>
    </row>
    <row r="9782" spans="1:10">
      <c r="A9782" t="s">
        <v>53</v>
      </c>
      <c r="B9782" s="57">
        <v>37142</v>
      </c>
      <c r="C9782">
        <v>2001</v>
      </c>
      <c r="D9782">
        <v>710</v>
      </c>
      <c r="E9782">
        <v>5920</v>
      </c>
      <c r="F9782">
        <v>41.11</v>
      </c>
      <c r="G9782">
        <v>650</v>
      </c>
      <c r="H9782" t="s">
        <v>18</v>
      </c>
      <c r="I9782">
        <f t="shared" si="307"/>
        <v>9</v>
      </c>
      <c r="J9782">
        <f t="shared" si="306"/>
        <v>1</v>
      </c>
    </row>
    <row r="9783" spans="1:10">
      <c r="A9783" t="s">
        <v>53</v>
      </c>
      <c r="B9783" s="57">
        <v>37142</v>
      </c>
      <c r="C9783">
        <v>2001</v>
      </c>
      <c r="D9783">
        <v>710</v>
      </c>
      <c r="E9783">
        <v>5920</v>
      </c>
      <c r="F9783">
        <v>252.43</v>
      </c>
      <c r="G9783">
        <v>659</v>
      </c>
      <c r="H9783" t="s">
        <v>55</v>
      </c>
      <c r="I9783">
        <f t="shared" si="307"/>
        <v>9</v>
      </c>
      <c r="J9783">
        <f t="shared" si="306"/>
        <v>1</v>
      </c>
    </row>
    <row r="9784" spans="1:10">
      <c r="A9784" t="s">
        <v>53</v>
      </c>
      <c r="B9784" s="57">
        <v>37142</v>
      </c>
      <c r="C9784">
        <v>2001</v>
      </c>
      <c r="D9784">
        <v>710</v>
      </c>
      <c r="E9784">
        <v>6643</v>
      </c>
      <c r="F9784">
        <v>0.04</v>
      </c>
      <c r="G9784">
        <v>517</v>
      </c>
      <c r="H9784" t="s">
        <v>54</v>
      </c>
      <c r="I9784">
        <f t="shared" si="307"/>
        <v>9</v>
      </c>
      <c r="J9784">
        <f t="shared" si="306"/>
        <v>1</v>
      </c>
    </row>
    <row r="9785" spans="1:10">
      <c r="A9785" t="s">
        <v>53</v>
      </c>
      <c r="B9785" s="57">
        <v>37142</v>
      </c>
      <c r="C9785">
        <v>2001</v>
      </c>
      <c r="D9785">
        <v>710</v>
      </c>
      <c r="E9785">
        <v>6643</v>
      </c>
      <c r="F9785">
        <v>15.26</v>
      </c>
      <c r="G9785">
        <v>519</v>
      </c>
      <c r="H9785" t="s">
        <v>54</v>
      </c>
      <c r="I9785">
        <f t="shared" si="307"/>
        <v>9</v>
      </c>
      <c r="J9785">
        <f t="shared" si="306"/>
        <v>1</v>
      </c>
    </row>
    <row r="9786" spans="1:10">
      <c r="A9786" t="s">
        <v>53</v>
      </c>
      <c r="B9786" s="57">
        <v>37142</v>
      </c>
      <c r="C9786">
        <v>2001</v>
      </c>
      <c r="D9786">
        <v>710</v>
      </c>
      <c r="E9786">
        <v>6643</v>
      </c>
      <c r="F9786">
        <v>36.26</v>
      </c>
      <c r="G9786">
        <v>541</v>
      </c>
      <c r="H9786" t="s">
        <v>54</v>
      </c>
      <c r="I9786">
        <f t="shared" si="307"/>
        <v>9</v>
      </c>
      <c r="J9786">
        <f t="shared" si="306"/>
        <v>1</v>
      </c>
    </row>
    <row r="9787" spans="1:10">
      <c r="A9787" t="s">
        <v>53</v>
      </c>
      <c r="B9787" s="57">
        <v>37142</v>
      </c>
      <c r="C9787">
        <v>2001</v>
      </c>
      <c r="D9787">
        <v>710</v>
      </c>
      <c r="F9787">
        <v>0.27</v>
      </c>
      <c r="G9787">
        <v>509</v>
      </c>
      <c r="H9787" t="s">
        <v>54</v>
      </c>
      <c r="I9787">
        <f t="shared" si="307"/>
        <v>9</v>
      </c>
      <c r="J9787">
        <f t="shared" si="306"/>
        <v>1</v>
      </c>
    </row>
    <row r="9788" spans="1:10">
      <c r="A9788" t="s">
        <v>53</v>
      </c>
      <c r="B9788" s="57">
        <v>37142</v>
      </c>
      <c r="C9788">
        <v>2001</v>
      </c>
      <c r="D9788">
        <v>710</v>
      </c>
      <c r="F9788">
        <v>0</v>
      </c>
      <c r="G9788">
        <v>516</v>
      </c>
      <c r="H9788" t="s">
        <v>54</v>
      </c>
      <c r="I9788">
        <f t="shared" si="307"/>
        <v>9</v>
      </c>
      <c r="J9788">
        <f t="shared" si="306"/>
        <v>1</v>
      </c>
    </row>
    <row r="9789" spans="1:10">
      <c r="A9789" t="s">
        <v>53</v>
      </c>
      <c r="B9789" s="57">
        <v>37142</v>
      </c>
      <c r="C9789">
        <v>2001</v>
      </c>
      <c r="D9789">
        <v>710</v>
      </c>
      <c r="F9789">
        <v>5.99</v>
      </c>
      <c r="G9789">
        <v>517</v>
      </c>
      <c r="H9789" t="s">
        <v>54</v>
      </c>
      <c r="I9789">
        <f t="shared" si="307"/>
        <v>9</v>
      </c>
      <c r="J9789">
        <f t="shared" si="306"/>
        <v>1</v>
      </c>
    </row>
    <row r="9790" spans="1:10">
      <c r="A9790" t="s">
        <v>53</v>
      </c>
      <c r="B9790" s="57">
        <v>37142</v>
      </c>
      <c r="C9790">
        <v>2001</v>
      </c>
      <c r="D9790">
        <v>710</v>
      </c>
      <c r="F9790">
        <v>0.08</v>
      </c>
      <c r="G9790">
        <v>518</v>
      </c>
      <c r="H9790" t="s">
        <v>54</v>
      </c>
      <c r="I9790">
        <f t="shared" si="307"/>
        <v>9</v>
      </c>
      <c r="J9790">
        <f t="shared" si="306"/>
        <v>1</v>
      </c>
    </row>
    <row r="9791" spans="1:10">
      <c r="A9791" t="s">
        <v>53</v>
      </c>
      <c r="B9791" s="57">
        <v>37142</v>
      </c>
      <c r="C9791">
        <v>2001</v>
      </c>
      <c r="D9791">
        <v>710</v>
      </c>
      <c r="F9791">
        <v>1.66</v>
      </c>
      <c r="G9791">
        <v>519</v>
      </c>
      <c r="H9791" t="s">
        <v>54</v>
      </c>
      <c r="I9791">
        <f t="shared" si="307"/>
        <v>9</v>
      </c>
      <c r="J9791">
        <f t="shared" si="306"/>
        <v>1</v>
      </c>
    </row>
    <row r="9792" spans="1:10">
      <c r="A9792" t="s">
        <v>53</v>
      </c>
      <c r="B9792" s="57">
        <v>37142</v>
      </c>
      <c r="C9792">
        <v>2001</v>
      </c>
      <c r="D9792">
        <v>710</v>
      </c>
      <c r="F9792">
        <v>0.01</v>
      </c>
      <c r="G9792">
        <v>521</v>
      </c>
      <c r="H9792" t="s">
        <v>54</v>
      </c>
      <c r="I9792">
        <f t="shared" si="307"/>
        <v>9</v>
      </c>
      <c r="J9792">
        <f t="shared" si="306"/>
        <v>1</v>
      </c>
    </row>
    <row r="9793" spans="1:10">
      <c r="A9793" t="s">
        <v>53</v>
      </c>
      <c r="B9793" s="57">
        <v>37142</v>
      </c>
      <c r="C9793">
        <v>2001</v>
      </c>
      <c r="D9793">
        <v>710</v>
      </c>
      <c r="F9793">
        <v>0.51</v>
      </c>
      <c r="G9793">
        <v>541</v>
      </c>
      <c r="H9793" t="s">
        <v>54</v>
      </c>
      <c r="I9793">
        <f t="shared" si="307"/>
        <v>9</v>
      </c>
      <c r="J9793">
        <f t="shared" si="306"/>
        <v>1</v>
      </c>
    </row>
    <row r="9794" spans="1:10">
      <c r="A9794" t="s">
        <v>53</v>
      </c>
      <c r="B9794" s="57">
        <v>37142</v>
      </c>
      <c r="C9794">
        <v>2001</v>
      </c>
      <c r="D9794">
        <v>710</v>
      </c>
      <c r="F9794">
        <v>2.67</v>
      </c>
      <c r="G9794">
        <v>610</v>
      </c>
      <c r="H9794" t="s">
        <v>18</v>
      </c>
      <c r="I9794">
        <f t="shared" si="307"/>
        <v>9</v>
      </c>
      <c r="J9794">
        <f t="shared" si="306"/>
        <v>1</v>
      </c>
    </row>
    <row r="9795" spans="1:10">
      <c r="A9795" t="s">
        <v>53</v>
      </c>
      <c r="B9795" s="57">
        <v>37142</v>
      </c>
      <c r="C9795">
        <v>2001</v>
      </c>
      <c r="D9795">
        <v>710</v>
      </c>
      <c r="F9795">
        <v>2.4</v>
      </c>
      <c r="G9795">
        <v>620</v>
      </c>
      <c r="H9795" t="s">
        <v>18</v>
      </c>
      <c r="I9795">
        <f t="shared" si="307"/>
        <v>9</v>
      </c>
      <c r="J9795">
        <f t="shared" ref="J9795:J9858" si="308">IF(I9795&lt;7,0,1)</f>
        <v>1</v>
      </c>
    </row>
    <row r="9796" spans="1:10">
      <c r="A9796" t="s">
        <v>53</v>
      </c>
      <c r="B9796" s="57">
        <v>37142</v>
      </c>
      <c r="C9796">
        <v>2001</v>
      </c>
      <c r="D9796">
        <v>710</v>
      </c>
      <c r="F9796">
        <v>9.35</v>
      </c>
      <c r="G9796">
        <v>630</v>
      </c>
      <c r="H9796" t="s">
        <v>18</v>
      </c>
      <c r="I9796">
        <f t="shared" si="307"/>
        <v>9</v>
      </c>
      <c r="J9796">
        <f t="shared" si="308"/>
        <v>1</v>
      </c>
    </row>
    <row r="9797" spans="1:10">
      <c r="A9797" t="s">
        <v>53</v>
      </c>
      <c r="B9797" s="57">
        <v>37142</v>
      </c>
      <c r="C9797">
        <v>2001</v>
      </c>
      <c r="D9797">
        <v>710</v>
      </c>
      <c r="F9797">
        <v>0.1</v>
      </c>
      <c r="G9797">
        <v>640</v>
      </c>
      <c r="H9797" t="s">
        <v>18</v>
      </c>
      <c r="I9797">
        <f t="shared" si="307"/>
        <v>9</v>
      </c>
      <c r="J9797">
        <f t="shared" si="308"/>
        <v>1</v>
      </c>
    </row>
    <row r="9798" spans="1:10">
      <c r="A9798" t="s">
        <v>53</v>
      </c>
      <c r="B9798" s="57">
        <v>37142</v>
      </c>
      <c r="C9798">
        <v>2001</v>
      </c>
      <c r="D9798">
        <v>710</v>
      </c>
      <c r="F9798">
        <v>0.01</v>
      </c>
      <c r="G9798">
        <v>649</v>
      </c>
      <c r="H9798" t="s">
        <v>55</v>
      </c>
      <c r="I9798">
        <f t="shared" si="307"/>
        <v>9</v>
      </c>
      <c r="J9798">
        <f t="shared" si="308"/>
        <v>1</v>
      </c>
    </row>
    <row r="9799" spans="1:10">
      <c r="A9799" t="s">
        <v>53</v>
      </c>
      <c r="B9799" s="57">
        <v>37142</v>
      </c>
      <c r="C9799">
        <v>2001</v>
      </c>
      <c r="D9799">
        <v>710</v>
      </c>
      <c r="F9799">
        <v>0.18</v>
      </c>
      <c r="G9799">
        <v>650</v>
      </c>
      <c r="H9799" t="s">
        <v>18</v>
      </c>
      <c r="I9799">
        <f t="shared" si="307"/>
        <v>9</v>
      </c>
      <c r="J9799">
        <f t="shared" si="308"/>
        <v>1</v>
      </c>
    </row>
    <row r="9800" spans="1:10">
      <c r="A9800" t="s">
        <v>53</v>
      </c>
      <c r="B9800" s="57">
        <v>37142</v>
      </c>
      <c r="C9800">
        <v>2001</v>
      </c>
      <c r="D9800">
        <v>710</v>
      </c>
      <c r="F9800">
        <v>0.27</v>
      </c>
      <c r="G9800">
        <v>659</v>
      </c>
      <c r="H9800" t="s">
        <v>55</v>
      </c>
      <c r="I9800">
        <f t="shared" si="307"/>
        <v>9</v>
      </c>
      <c r="J9800">
        <f t="shared" si="308"/>
        <v>1</v>
      </c>
    </row>
    <row r="9801" spans="1:10">
      <c r="A9801" t="s">
        <v>53</v>
      </c>
      <c r="B9801" s="57">
        <v>37149</v>
      </c>
      <c r="C9801">
        <v>2001</v>
      </c>
      <c r="D9801">
        <v>710</v>
      </c>
      <c r="E9801">
        <v>4509</v>
      </c>
      <c r="F9801">
        <v>11.52</v>
      </c>
      <c r="G9801">
        <v>659</v>
      </c>
      <c r="H9801" t="s">
        <v>55</v>
      </c>
      <c r="I9801">
        <f t="shared" si="307"/>
        <v>9</v>
      </c>
      <c r="J9801">
        <f t="shared" si="308"/>
        <v>1</v>
      </c>
    </row>
    <row r="9802" spans="1:10">
      <c r="A9802" t="s">
        <v>53</v>
      </c>
      <c r="B9802" s="57">
        <v>37149</v>
      </c>
      <c r="C9802">
        <v>2001</v>
      </c>
      <c r="D9802">
        <v>710</v>
      </c>
      <c r="E9802">
        <v>4564</v>
      </c>
      <c r="F9802">
        <v>1.39</v>
      </c>
      <c r="G9802">
        <v>517</v>
      </c>
      <c r="H9802" t="s">
        <v>54</v>
      </c>
      <c r="I9802">
        <f t="shared" si="307"/>
        <v>9</v>
      </c>
      <c r="J9802">
        <f t="shared" si="308"/>
        <v>1</v>
      </c>
    </row>
    <row r="9803" spans="1:10">
      <c r="A9803" t="s">
        <v>53</v>
      </c>
      <c r="B9803" s="57">
        <v>37149</v>
      </c>
      <c r="C9803">
        <v>2001</v>
      </c>
      <c r="D9803">
        <v>710</v>
      </c>
      <c r="E9803">
        <v>4564</v>
      </c>
      <c r="F9803">
        <v>0.09</v>
      </c>
      <c r="G9803">
        <v>519</v>
      </c>
      <c r="H9803" t="s">
        <v>54</v>
      </c>
      <c r="I9803">
        <f t="shared" si="307"/>
        <v>9</v>
      </c>
      <c r="J9803">
        <f t="shared" si="308"/>
        <v>1</v>
      </c>
    </row>
    <row r="9804" spans="1:10">
      <c r="A9804" t="s">
        <v>53</v>
      </c>
      <c r="B9804" s="57">
        <v>37149</v>
      </c>
      <c r="C9804">
        <v>2001</v>
      </c>
      <c r="D9804">
        <v>710</v>
      </c>
      <c r="E9804">
        <v>4564</v>
      </c>
      <c r="F9804">
        <v>3.66</v>
      </c>
      <c r="G9804">
        <v>541</v>
      </c>
      <c r="H9804" t="s">
        <v>54</v>
      </c>
      <c r="I9804">
        <f t="shared" si="307"/>
        <v>9</v>
      </c>
      <c r="J9804">
        <f t="shared" si="308"/>
        <v>1</v>
      </c>
    </row>
    <row r="9805" spans="1:10">
      <c r="A9805" t="s">
        <v>53</v>
      </c>
      <c r="B9805" s="57">
        <v>37149</v>
      </c>
      <c r="C9805">
        <v>2001</v>
      </c>
      <c r="D9805">
        <v>710</v>
      </c>
      <c r="E9805">
        <v>4564</v>
      </c>
      <c r="F9805">
        <v>2.98</v>
      </c>
      <c r="G9805">
        <v>542</v>
      </c>
      <c r="H9805" t="s">
        <v>54</v>
      </c>
      <c r="I9805">
        <f t="shared" si="307"/>
        <v>9</v>
      </c>
      <c r="J9805">
        <f t="shared" si="308"/>
        <v>1</v>
      </c>
    </row>
    <row r="9806" spans="1:10">
      <c r="A9806" t="s">
        <v>53</v>
      </c>
      <c r="B9806" s="57">
        <v>37149</v>
      </c>
      <c r="C9806">
        <v>2001</v>
      </c>
      <c r="D9806">
        <v>710</v>
      </c>
      <c r="E9806">
        <v>5920</v>
      </c>
      <c r="F9806">
        <v>16.62</v>
      </c>
      <c r="G9806">
        <v>610</v>
      </c>
      <c r="H9806" t="s">
        <v>18</v>
      </c>
      <c r="I9806">
        <f t="shared" si="307"/>
        <v>9</v>
      </c>
      <c r="J9806">
        <f t="shared" si="308"/>
        <v>1</v>
      </c>
    </row>
    <row r="9807" spans="1:10">
      <c r="A9807" t="s">
        <v>53</v>
      </c>
      <c r="B9807" s="57">
        <v>37149</v>
      </c>
      <c r="C9807">
        <v>2001</v>
      </c>
      <c r="D9807">
        <v>710</v>
      </c>
      <c r="E9807">
        <v>5920</v>
      </c>
      <c r="F9807">
        <v>14.76</v>
      </c>
      <c r="G9807">
        <v>620</v>
      </c>
      <c r="H9807" t="s">
        <v>18</v>
      </c>
      <c r="I9807">
        <f t="shared" si="307"/>
        <v>9</v>
      </c>
      <c r="J9807">
        <f t="shared" si="308"/>
        <v>1</v>
      </c>
    </row>
    <row r="9808" spans="1:10">
      <c r="A9808" t="s">
        <v>53</v>
      </c>
      <c r="B9808" s="57">
        <v>37149</v>
      </c>
      <c r="C9808">
        <v>2001</v>
      </c>
      <c r="D9808">
        <v>710</v>
      </c>
      <c r="E9808">
        <v>5920</v>
      </c>
      <c r="F9808">
        <v>39.07</v>
      </c>
      <c r="G9808">
        <v>630</v>
      </c>
      <c r="H9808" t="s">
        <v>18</v>
      </c>
      <c r="I9808">
        <f t="shared" si="307"/>
        <v>9</v>
      </c>
      <c r="J9808">
        <f t="shared" si="308"/>
        <v>1</v>
      </c>
    </row>
    <row r="9809" spans="1:10">
      <c r="A9809" t="s">
        <v>53</v>
      </c>
      <c r="B9809" s="57">
        <v>37149</v>
      </c>
      <c r="C9809">
        <v>2001</v>
      </c>
      <c r="D9809">
        <v>710</v>
      </c>
      <c r="E9809">
        <v>5920</v>
      </c>
      <c r="F9809">
        <v>24.46</v>
      </c>
      <c r="G9809">
        <v>640</v>
      </c>
      <c r="H9809" t="s">
        <v>18</v>
      </c>
      <c r="I9809">
        <f t="shared" si="307"/>
        <v>9</v>
      </c>
      <c r="J9809">
        <f t="shared" si="308"/>
        <v>1</v>
      </c>
    </row>
    <row r="9810" spans="1:10">
      <c r="A9810" t="s">
        <v>53</v>
      </c>
      <c r="B9810" s="57">
        <v>37149</v>
      </c>
      <c r="C9810">
        <v>2001</v>
      </c>
      <c r="D9810">
        <v>710</v>
      </c>
      <c r="E9810">
        <v>5920</v>
      </c>
      <c r="F9810">
        <v>1.42</v>
      </c>
      <c r="G9810">
        <v>649</v>
      </c>
      <c r="H9810" t="s">
        <v>55</v>
      </c>
      <c r="I9810">
        <f t="shared" si="307"/>
        <v>9</v>
      </c>
      <c r="J9810">
        <f t="shared" si="308"/>
        <v>1</v>
      </c>
    </row>
    <row r="9811" spans="1:10">
      <c r="A9811" t="s">
        <v>53</v>
      </c>
      <c r="B9811" s="57">
        <v>37149</v>
      </c>
      <c r="C9811">
        <v>2001</v>
      </c>
      <c r="D9811">
        <v>710</v>
      </c>
      <c r="E9811">
        <v>5920</v>
      </c>
      <c r="F9811">
        <v>259.52999999999997</v>
      </c>
      <c r="G9811">
        <v>650</v>
      </c>
      <c r="H9811" t="s">
        <v>18</v>
      </c>
      <c r="I9811">
        <f t="shared" si="307"/>
        <v>9</v>
      </c>
      <c r="J9811">
        <f t="shared" si="308"/>
        <v>1</v>
      </c>
    </row>
    <row r="9812" spans="1:10">
      <c r="A9812" t="s">
        <v>53</v>
      </c>
      <c r="B9812" s="57">
        <v>37149</v>
      </c>
      <c r="C9812">
        <v>2001</v>
      </c>
      <c r="D9812">
        <v>710</v>
      </c>
      <c r="E9812">
        <v>5920</v>
      </c>
      <c r="F9812">
        <v>119.26</v>
      </c>
      <c r="G9812">
        <v>659</v>
      </c>
      <c r="H9812" t="s">
        <v>55</v>
      </c>
      <c r="I9812">
        <f t="shared" si="307"/>
        <v>9</v>
      </c>
      <c r="J9812">
        <f t="shared" si="308"/>
        <v>1</v>
      </c>
    </row>
    <row r="9813" spans="1:10">
      <c r="A9813" t="s">
        <v>53</v>
      </c>
      <c r="B9813" s="57">
        <v>37149</v>
      </c>
      <c r="C9813">
        <v>2001</v>
      </c>
      <c r="D9813">
        <v>710</v>
      </c>
      <c r="E9813">
        <v>6643</v>
      </c>
      <c r="F9813">
        <v>7.0000000000000007E-2</v>
      </c>
      <c r="G9813">
        <v>517</v>
      </c>
      <c r="H9813" t="s">
        <v>54</v>
      </c>
      <c r="I9813">
        <f t="shared" si="307"/>
        <v>9</v>
      </c>
      <c r="J9813">
        <f t="shared" si="308"/>
        <v>1</v>
      </c>
    </row>
    <row r="9814" spans="1:10">
      <c r="A9814" t="s">
        <v>53</v>
      </c>
      <c r="B9814" s="57">
        <v>37149</v>
      </c>
      <c r="C9814">
        <v>2001</v>
      </c>
      <c r="D9814">
        <v>710</v>
      </c>
      <c r="E9814">
        <v>6643</v>
      </c>
      <c r="F9814">
        <v>2.72</v>
      </c>
      <c r="G9814">
        <v>518</v>
      </c>
      <c r="H9814" t="s">
        <v>54</v>
      </c>
      <c r="I9814">
        <f t="shared" si="307"/>
        <v>9</v>
      </c>
      <c r="J9814">
        <f t="shared" si="308"/>
        <v>1</v>
      </c>
    </row>
    <row r="9815" spans="1:10">
      <c r="A9815" t="s">
        <v>53</v>
      </c>
      <c r="B9815" s="57">
        <v>37149</v>
      </c>
      <c r="C9815">
        <v>2001</v>
      </c>
      <c r="D9815">
        <v>710</v>
      </c>
      <c r="E9815">
        <v>6643</v>
      </c>
      <c r="F9815">
        <v>8.39</v>
      </c>
      <c r="G9815">
        <v>519</v>
      </c>
      <c r="H9815" t="s">
        <v>54</v>
      </c>
      <c r="I9815">
        <f t="shared" si="307"/>
        <v>9</v>
      </c>
      <c r="J9815">
        <f t="shared" si="308"/>
        <v>1</v>
      </c>
    </row>
    <row r="9816" spans="1:10">
      <c r="A9816" t="s">
        <v>53</v>
      </c>
      <c r="B9816" s="57">
        <v>37149</v>
      </c>
      <c r="C9816">
        <v>2001</v>
      </c>
      <c r="D9816">
        <v>710</v>
      </c>
      <c r="E9816">
        <v>6643</v>
      </c>
      <c r="F9816">
        <v>14.64</v>
      </c>
      <c r="G9816">
        <v>541</v>
      </c>
      <c r="H9816" t="s">
        <v>54</v>
      </c>
      <c r="I9816">
        <f t="shared" si="307"/>
        <v>9</v>
      </c>
      <c r="J9816">
        <f t="shared" si="308"/>
        <v>1</v>
      </c>
    </row>
    <row r="9817" spans="1:10">
      <c r="A9817" t="s">
        <v>53</v>
      </c>
      <c r="B9817" s="57">
        <v>37149</v>
      </c>
      <c r="C9817">
        <v>2001</v>
      </c>
      <c r="D9817">
        <v>710</v>
      </c>
      <c r="F9817">
        <v>0.28000000000000003</v>
      </c>
      <c r="G9817">
        <v>509</v>
      </c>
      <c r="H9817" t="s">
        <v>54</v>
      </c>
      <c r="I9817">
        <f t="shared" si="307"/>
        <v>9</v>
      </c>
      <c r="J9817">
        <f t="shared" si="308"/>
        <v>1</v>
      </c>
    </row>
    <row r="9818" spans="1:10">
      <c r="A9818" t="s">
        <v>53</v>
      </c>
      <c r="B9818" s="57">
        <v>37149</v>
      </c>
      <c r="C9818">
        <v>2001</v>
      </c>
      <c r="D9818">
        <v>710</v>
      </c>
      <c r="F9818">
        <v>4.12</v>
      </c>
      <c r="G9818">
        <v>517</v>
      </c>
      <c r="H9818" t="s">
        <v>54</v>
      </c>
      <c r="I9818">
        <f t="shared" si="307"/>
        <v>9</v>
      </c>
      <c r="J9818">
        <f t="shared" si="308"/>
        <v>1</v>
      </c>
    </row>
    <row r="9819" spans="1:10">
      <c r="A9819" t="s">
        <v>53</v>
      </c>
      <c r="B9819" s="57">
        <v>37149</v>
      </c>
      <c r="C9819">
        <v>2001</v>
      </c>
      <c r="D9819">
        <v>710</v>
      </c>
      <c r="F9819">
        <v>0.16</v>
      </c>
      <c r="G9819">
        <v>518</v>
      </c>
      <c r="H9819" t="s">
        <v>54</v>
      </c>
      <c r="I9819">
        <f t="shared" si="307"/>
        <v>9</v>
      </c>
      <c r="J9819">
        <f t="shared" si="308"/>
        <v>1</v>
      </c>
    </row>
    <row r="9820" spans="1:10">
      <c r="A9820" t="s">
        <v>53</v>
      </c>
      <c r="B9820" s="57">
        <v>37149</v>
      </c>
      <c r="C9820">
        <v>2001</v>
      </c>
      <c r="D9820">
        <v>710</v>
      </c>
      <c r="F9820">
        <v>0.08</v>
      </c>
      <c r="G9820">
        <v>519</v>
      </c>
      <c r="H9820" t="s">
        <v>54</v>
      </c>
      <c r="I9820">
        <f t="shared" si="307"/>
        <v>9</v>
      </c>
      <c r="J9820">
        <f t="shared" si="308"/>
        <v>1</v>
      </c>
    </row>
    <row r="9821" spans="1:10">
      <c r="A9821" t="s">
        <v>53</v>
      </c>
      <c r="B9821" s="57">
        <v>37149</v>
      </c>
      <c r="C9821">
        <v>2001</v>
      </c>
      <c r="D9821">
        <v>710</v>
      </c>
      <c r="F9821">
        <v>0.1</v>
      </c>
      <c r="G9821">
        <v>521</v>
      </c>
      <c r="H9821" t="s">
        <v>54</v>
      </c>
      <c r="I9821">
        <f t="shared" si="307"/>
        <v>9</v>
      </c>
      <c r="J9821">
        <f t="shared" si="308"/>
        <v>1</v>
      </c>
    </row>
    <row r="9822" spans="1:10">
      <c r="A9822" t="s">
        <v>53</v>
      </c>
      <c r="B9822" s="57">
        <v>37149</v>
      </c>
      <c r="C9822">
        <v>2001</v>
      </c>
      <c r="D9822">
        <v>710</v>
      </c>
      <c r="F9822">
        <v>0.36</v>
      </c>
      <c r="G9822">
        <v>541</v>
      </c>
      <c r="H9822" t="s">
        <v>54</v>
      </c>
      <c r="I9822">
        <f t="shared" si="307"/>
        <v>9</v>
      </c>
      <c r="J9822">
        <f t="shared" si="308"/>
        <v>1</v>
      </c>
    </row>
    <row r="9823" spans="1:10">
      <c r="A9823" t="s">
        <v>53</v>
      </c>
      <c r="B9823" s="57">
        <v>37149</v>
      </c>
      <c r="C9823">
        <v>2001</v>
      </c>
      <c r="D9823">
        <v>710</v>
      </c>
      <c r="F9823">
        <v>0.63</v>
      </c>
      <c r="G9823">
        <v>610</v>
      </c>
      <c r="H9823" t="s">
        <v>18</v>
      </c>
      <c r="I9823">
        <f t="shared" si="307"/>
        <v>9</v>
      </c>
      <c r="J9823">
        <f t="shared" si="308"/>
        <v>1</v>
      </c>
    </row>
    <row r="9824" spans="1:10">
      <c r="A9824" t="s">
        <v>53</v>
      </c>
      <c r="B9824" s="57">
        <v>37149</v>
      </c>
      <c r="C9824">
        <v>2001</v>
      </c>
      <c r="D9824">
        <v>710</v>
      </c>
      <c r="F9824">
        <v>0.03</v>
      </c>
      <c r="G9824">
        <v>620</v>
      </c>
      <c r="H9824" t="s">
        <v>18</v>
      </c>
      <c r="I9824">
        <f t="shared" si="307"/>
        <v>9</v>
      </c>
      <c r="J9824">
        <f t="shared" si="308"/>
        <v>1</v>
      </c>
    </row>
    <row r="9825" spans="1:10">
      <c r="A9825" t="s">
        <v>53</v>
      </c>
      <c r="B9825" s="57">
        <v>37149</v>
      </c>
      <c r="C9825">
        <v>2001</v>
      </c>
      <c r="D9825">
        <v>710</v>
      </c>
      <c r="F9825">
        <v>0.37</v>
      </c>
      <c r="G9825">
        <v>630</v>
      </c>
      <c r="H9825" t="s">
        <v>18</v>
      </c>
      <c r="I9825">
        <f t="shared" si="307"/>
        <v>9</v>
      </c>
      <c r="J9825">
        <f t="shared" si="308"/>
        <v>1</v>
      </c>
    </row>
    <row r="9826" spans="1:10">
      <c r="A9826" t="s">
        <v>53</v>
      </c>
      <c r="B9826" s="57">
        <v>37149</v>
      </c>
      <c r="C9826">
        <v>2001</v>
      </c>
      <c r="D9826">
        <v>710</v>
      </c>
      <c r="F9826">
        <v>0.05</v>
      </c>
      <c r="G9826">
        <v>640</v>
      </c>
      <c r="H9826" t="s">
        <v>18</v>
      </c>
      <c r="I9826">
        <f t="shared" si="307"/>
        <v>9</v>
      </c>
      <c r="J9826">
        <f t="shared" si="308"/>
        <v>1</v>
      </c>
    </row>
    <row r="9827" spans="1:10">
      <c r="A9827" t="s">
        <v>53</v>
      </c>
      <c r="B9827" s="57">
        <v>37149</v>
      </c>
      <c r="C9827">
        <v>2001</v>
      </c>
      <c r="D9827">
        <v>710</v>
      </c>
      <c r="F9827">
        <v>0.01</v>
      </c>
      <c r="G9827">
        <v>649</v>
      </c>
      <c r="H9827" t="s">
        <v>55</v>
      </c>
      <c r="I9827">
        <f t="shared" si="307"/>
        <v>9</v>
      </c>
      <c r="J9827">
        <f t="shared" si="308"/>
        <v>1</v>
      </c>
    </row>
    <row r="9828" spans="1:10">
      <c r="A9828" t="s">
        <v>53</v>
      </c>
      <c r="B9828" s="57">
        <v>37149</v>
      </c>
      <c r="C9828">
        <v>2001</v>
      </c>
      <c r="D9828">
        <v>710</v>
      </c>
      <c r="F9828">
        <v>0.48</v>
      </c>
      <c r="G9828">
        <v>650</v>
      </c>
      <c r="H9828" t="s">
        <v>18</v>
      </c>
      <c r="I9828">
        <f t="shared" si="307"/>
        <v>9</v>
      </c>
      <c r="J9828">
        <f t="shared" si="308"/>
        <v>1</v>
      </c>
    </row>
    <row r="9829" spans="1:10">
      <c r="A9829" t="s">
        <v>53</v>
      </c>
      <c r="B9829" s="57">
        <v>37149</v>
      </c>
      <c r="C9829">
        <v>2001</v>
      </c>
      <c r="D9829">
        <v>710</v>
      </c>
      <c r="F9829">
        <v>0.09</v>
      </c>
      <c r="G9829">
        <v>659</v>
      </c>
      <c r="H9829" t="s">
        <v>55</v>
      </c>
      <c r="I9829">
        <f t="shared" si="307"/>
        <v>9</v>
      </c>
      <c r="J9829">
        <f t="shared" si="308"/>
        <v>1</v>
      </c>
    </row>
    <row r="9830" spans="1:10">
      <c r="A9830" t="s">
        <v>53</v>
      </c>
      <c r="B9830" s="57">
        <v>37156</v>
      </c>
      <c r="C9830">
        <v>2001</v>
      </c>
      <c r="D9830">
        <v>710</v>
      </c>
      <c r="E9830">
        <v>4509</v>
      </c>
      <c r="F9830">
        <v>4.46</v>
      </c>
      <c r="G9830">
        <v>650</v>
      </c>
      <c r="H9830" t="s">
        <v>18</v>
      </c>
      <c r="I9830">
        <f t="shared" ref="I9830:I9893" si="309">MONTH(B9830)</f>
        <v>9</v>
      </c>
      <c r="J9830">
        <f t="shared" si="308"/>
        <v>1</v>
      </c>
    </row>
    <row r="9831" spans="1:10">
      <c r="A9831" t="s">
        <v>53</v>
      </c>
      <c r="B9831" s="57">
        <v>37156</v>
      </c>
      <c r="C9831">
        <v>2001</v>
      </c>
      <c r="D9831">
        <v>710</v>
      </c>
      <c r="E9831">
        <v>4564</v>
      </c>
      <c r="F9831">
        <v>6.55</v>
      </c>
      <c r="G9831">
        <v>517</v>
      </c>
      <c r="H9831" t="s">
        <v>54</v>
      </c>
      <c r="I9831">
        <f t="shared" si="309"/>
        <v>9</v>
      </c>
      <c r="J9831">
        <f t="shared" si="308"/>
        <v>1</v>
      </c>
    </row>
    <row r="9832" spans="1:10">
      <c r="A9832" t="s">
        <v>53</v>
      </c>
      <c r="B9832" s="57">
        <v>37156</v>
      </c>
      <c r="C9832">
        <v>2001</v>
      </c>
      <c r="D9832">
        <v>710</v>
      </c>
      <c r="E9832">
        <v>4564</v>
      </c>
      <c r="F9832">
        <v>0</v>
      </c>
      <c r="G9832">
        <v>519</v>
      </c>
      <c r="H9832" t="s">
        <v>54</v>
      </c>
      <c r="I9832">
        <f t="shared" si="309"/>
        <v>9</v>
      </c>
      <c r="J9832">
        <f t="shared" si="308"/>
        <v>1</v>
      </c>
    </row>
    <row r="9833" spans="1:10">
      <c r="A9833" t="s">
        <v>53</v>
      </c>
      <c r="B9833" s="57">
        <v>37156</v>
      </c>
      <c r="C9833">
        <v>2001</v>
      </c>
      <c r="D9833">
        <v>710</v>
      </c>
      <c r="E9833">
        <v>4564</v>
      </c>
      <c r="F9833">
        <v>4.3</v>
      </c>
      <c r="G9833">
        <v>541</v>
      </c>
      <c r="H9833" t="s">
        <v>54</v>
      </c>
      <c r="I9833">
        <f t="shared" si="309"/>
        <v>9</v>
      </c>
      <c r="J9833">
        <f t="shared" si="308"/>
        <v>1</v>
      </c>
    </row>
    <row r="9834" spans="1:10">
      <c r="A9834" t="s">
        <v>53</v>
      </c>
      <c r="B9834" s="57">
        <v>37156</v>
      </c>
      <c r="C9834">
        <v>2001</v>
      </c>
      <c r="D9834">
        <v>710</v>
      </c>
      <c r="E9834">
        <v>5920</v>
      </c>
      <c r="F9834">
        <v>7.58</v>
      </c>
      <c r="G9834">
        <v>610</v>
      </c>
      <c r="H9834" t="s">
        <v>18</v>
      </c>
      <c r="I9834">
        <f t="shared" si="309"/>
        <v>9</v>
      </c>
      <c r="J9834">
        <f t="shared" si="308"/>
        <v>1</v>
      </c>
    </row>
    <row r="9835" spans="1:10">
      <c r="A9835" t="s">
        <v>53</v>
      </c>
      <c r="B9835" s="57">
        <v>37156</v>
      </c>
      <c r="C9835">
        <v>2001</v>
      </c>
      <c r="D9835">
        <v>710</v>
      </c>
      <c r="E9835">
        <v>5920</v>
      </c>
      <c r="F9835">
        <v>0.08</v>
      </c>
      <c r="G9835">
        <v>620</v>
      </c>
      <c r="H9835" t="s">
        <v>18</v>
      </c>
      <c r="I9835">
        <f t="shared" si="309"/>
        <v>9</v>
      </c>
      <c r="J9835">
        <f t="shared" si="308"/>
        <v>1</v>
      </c>
    </row>
    <row r="9836" spans="1:10">
      <c r="A9836" t="s">
        <v>53</v>
      </c>
      <c r="B9836" s="57">
        <v>37156</v>
      </c>
      <c r="C9836">
        <v>2001</v>
      </c>
      <c r="D9836">
        <v>710</v>
      </c>
      <c r="E9836">
        <v>5920</v>
      </c>
      <c r="F9836">
        <v>108.83</v>
      </c>
      <c r="G9836">
        <v>630</v>
      </c>
      <c r="H9836" t="s">
        <v>18</v>
      </c>
      <c r="I9836">
        <f t="shared" si="309"/>
        <v>9</v>
      </c>
      <c r="J9836">
        <f t="shared" si="308"/>
        <v>1</v>
      </c>
    </row>
    <row r="9837" spans="1:10">
      <c r="A9837" t="s">
        <v>53</v>
      </c>
      <c r="B9837" s="57">
        <v>37156</v>
      </c>
      <c r="C9837">
        <v>2001</v>
      </c>
      <c r="D9837">
        <v>710</v>
      </c>
      <c r="E9837">
        <v>5920</v>
      </c>
      <c r="F9837">
        <v>81.05</v>
      </c>
      <c r="G9837">
        <v>640</v>
      </c>
      <c r="H9837" t="s">
        <v>18</v>
      </c>
      <c r="I9837">
        <f t="shared" si="309"/>
        <v>9</v>
      </c>
      <c r="J9837">
        <f t="shared" si="308"/>
        <v>1</v>
      </c>
    </row>
    <row r="9838" spans="1:10">
      <c r="A9838" t="s">
        <v>53</v>
      </c>
      <c r="B9838" s="57">
        <v>37156</v>
      </c>
      <c r="C9838">
        <v>2001</v>
      </c>
      <c r="D9838">
        <v>710</v>
      </c>
      <c r="E9838">
        <v>5920</v>
      </c>
      <c r="F9838">
        <v>2.96</v>
      </c>
      <c r="G9838">
        <v>649</v>
      </c>
      <c r="H9838" t="s">
        <v>55</v>
      </c>
      <c r="I9838">
        <f t="shared" si="309"/>
        <v>9</v>
      </c>
      <c r="J9838">
        <f t="shared" si="308"/>
        <v>1</v>
      </c>
    </row>
    <row r="9839" spans="1:10">
      <c r="A9839" t="s">
        <v>53</v>
      </c>
      <c r="B9839" s="57">
        <v>37156</v>
      </c>
      <c r="C9839">
        <v>2001</v>
      </c>
      <c r="D9839">
        <v>710</v>
      </c>
      <c r="E9839">
        <v>5920</v>
      </c>
      <c r="F9839">
        <v>222.88</v>
      </c>
      <c r="G9839">
        <v>650</v>
      </c>
      <c r="H9839" t="s">
        <v>18</v>
      </c>
      <c r="I9839">
        <f t="shared" si="309"/>
        <v>9</v>
      </c>
      <c r="J9839">
        <f t="shared" si="308"/>
        <v>1</v>
      </c>
    </row>
    <row r="9840" spans="1:10">
      <c r="A9840" t="s">
        <v>53</v>
      </c>
      <c r="B9840" s="57">
        <v>37156</v>
      </c>
      <c r="C9840">
        <v>2001</v>
      </c>
      <c r="D9840">
        <v>710</v>
      </c>
      <c r="E9840">
        <v>5920</v>
      </c>
      <c r="F9840">
        <v>41.17</v>
      </c>
      <c r="G9840">
        <v>659</v>
      </c>
      <c r="H9840" t="s">
        <v>55</v>
      </c>
      <c r="I9840">
        <f t="shared" si="309"/>
        <v>9</v>
      </c>
      <c r="J9840">
        <f t="shared" si="308"/>
        <v>1</v>
      </c>
    </row>
    <row r="9841" spans="1:10">
      <c r="A9841" t="s">
        <v>53</v>
      </c>
      <c r="B9841" s="57">
        <v>37156</v>
      </c>
      <c r="C9841">
        <v>2001</v>
      </c>
      <c r="D9841">
        <v>710</v>
      </c>
      <c r="E9841">
        <v>6643</v>
      </c>
      <c r="F9841">
        <v>17.48</v>
      </c>
      <c r="G9841">
        <v>517</v>
      </c>
      <c r="H9841" t="s">
        <v>54</v>
      </c>
      <c r="I9841">
        <f t="shared" si="309"/>
        <v>9</v>
      </c>
      <c r="J9841">
        <f t="shared" si="308"/>
        <v>1</v>
      </c>
    </row>
    <row r="9842" spans="1:10">
      <c r="A9842" t="s">
        <v>53</v>
      </c>
      <c r="B9842" s="57">
        <v>37156</v>
      </c>
      <c r="C9842">
        <v>2001</v>
      </c>
      <c r="D9842">
        <v>710</v>
      </c>
      <c r="E9842">
        <v>6643</v>
      </c>
      <c r="F9842">
        <v>11.64</v>
      </c>
      <c r="G9842">
        <v>518</v>
      </c>
      <c r="H9842" t="s">
        <v>54</v>
      </c>
      <c r="I9842">
        <f t="shared" si="309"/>
        <v>9</v>
      </c>
      <c r="J9842">
        <f t="shared" si="308"/>
        <v>1</v>
      </c>
    </row>
    <row r="9843" spans="1:10">
      <c r="A9843" t="s">
        <v>53</v>
      </c>
      <c r="B9843" s="57">
        <v>37156</v>
      </c>
      <c r="C9843">
        <v>2001</v>
      </c>
      <c r="D9843">
        <v>710</v>
      </c>
      <c r="E9843">
        <v>6643</v>
      </c>
      <c r="F9843">
        <v>2.2000000000000002</v>
      </c>
      <c r="G9843">
        <v>519</v>
      </c>
      <c r="H9843" t="s">
        <v>54</v>
      </c>
      <c r="I9843">
        <f t="shared" si="309"/>
        <v>9</v>
      </c>
      <c r="J9843">
        <f t="shared" si="308"/>
        <v>1</v>
      </c>
    </row>
    <row r="9844" spans="1:10">
      <c r="A9844" t="s">
        <v>53</v>
      </c>
      <c r="B9844" s="57">
        <v>37156</v>
      </c>
      <c r="C9844">
        <v>2001</v>
      </c>
      <c r="D9844">
        <v>710</v>
      </c>
      <c r="E9844">
        <v>6643</v>
      </c>
      <c r="F9844">
        <v>52.03</v>
      </c>
      <c r="G9844">
        <v>541</v>
      </c>
      <c r="H9844" t="s">
        <v>54</v>
      </c>
      <c r="I9844">
        <f t="shared" si="309"/>
        <v>9</v>
      </c>
      <c r="J9844">
        <f t="shared" si="308"/>
        <v>1</v>
      </c>
    </row>
    <row r="9845" spans="1:10">
      <c r="A9845" t="s">
        <v>53</v>
      </c>
      <c r="B9845" s="57">
        <v>37156</v>
      </c>
      <c r="C9845">
        <v>2001</v>
      </c>
      <c r="D9845">
        <v>710</v>
      </c>
      <c r="E9845">
        <v>6643</v>
      </c>
      <c r="F9845">
        <v>0.04</v>
      </c>
      <c r="G9845">
        <v>542</v>
      </c>
      <c r="H9845" t="s">
        <v>54</v>
      </c>
      <c r="I9845">
        <f t="shared" si="309"/>
        <v>9</v>
      </c>
      <c r="J9845">
        <f t="shared" si="308"/>
        <v>1</v>
      </c>
    </row>
    <row r="9846" spans="1:10">
      <c r="A9846" t="s">
        <v>53</v>
      </c>
      <c r="B9846" s="57">
        <v>37156</v>
      </c>
      <c r="C9846">
        <v>2001</v>
      </c>
      <c r="D9846">
        <v>710</v>
      </c>
      <c r="F9846">
        <v>0.08</v>
      </c>
      <c r="G9846">
        <v>509</v>
      </c>
      <c r="H9846" t="s">
        <v>54</v>
      </c>
      <c r="I9846">
        <f t="shared" si="309"/>
        <v>9</v>
      </c>
      <c r="J9846">
        <f t="shared" si="308"/>
        <v>1</v>
      </c>
    </row>
    <row r="9847" spans="1:10">
      <c r="A9847" t="s">
        <v>53</v>
      </c>
      <c r="B9847" s="57">
        <v>37156</v>
      </c>
      <c r="C9847">
        <v>2001</v>
      </c>
      <c r="D9847">
        <v>710</v>
      </c>
      <c r="F9847">
        <v>2.71</v>
      </c>
      <c r="G9847">
        <v>517</v>
      </c>
      <c r="H9847" t="s">
        <v>54</v>
      </c>
      <c r="I9847">
        <f t="shared" si="309"/>
        <v>9</v>
      </c>
      <c r="J9847">
        <f t="shared" si="308"/>
        <v>1</v>
      </c>
    </row>
    <row r="9848" spans="1:10">
      <c r="A9848" t="s">
        <v>53</v>
      </c>
      <c r="B9848" s="57">
        <v>37156</v>
      </c>
      <c r="C9848">
        <v>2001</v>
      </c>
      <c r="D9848">
        <v>710</v>
      </c>
      <c r="F9848">
        <v>0.14000000000000001</v>
      </c>
      <c r="G9848">
        <v>518</v>
      </c>
      <c r="H9848" t="s">
        <v>54</v>
      </c>
      <c r="I9848">
        <f t="shared" si="309"/>
        <v>9</v>
      </c>
      <c r="J9848">
        <f t="shared" si="308"/>
        <v>1</v>
      </c>
    </row>
    <row r="9849" spans="1:10">
      <c r="A9849" t="s">
        <v>53</v>
      </c>
      <c r="B9849" s="57">
        <v>37156</v>
      </c>
      <c r="C9849">
        <v>2001</v>
      </c>
      <c r="D9849">
        <v>710</v>
      </c>
      <c r="F9849">
        <v>0.73</v>
      </c>
      <c r="G9849">
        <v>519</v>
      </c>
      <c r="H9849" t="s">
        <v>54</v>
      </c>
      <c r="I9849">
        <f t="shared" si="309"/>
        <v>9</v>
      </c>
      <c r="J9849">
        <f t="shared" si="308"/>
        <v>1</v>
      </c>
    </row>
    <row r="9850" spans="1:10">
      <c r="A9850" t="s">
        <v>53</v>
      </c>
      <c r="B9850" s="57">
        <v>37156</v>
      </c>
      <c r="C9850">
        <v>2001</v>
      </c>
      <c r="D9850">
        <v>710</v>
      </c>
      <c r="F9850">
        <v>0.05</v>
      </c>
      <c r="G9850">
        <v>521</v>
      </c>
      <c r="H9850" t="s">
        <v>54</v>
      </c>
      <c r="I9850">
        <f t="shared" si="309"/>
        <v>9</v>
      </c>
      <c r="J9850">
        <f t="shared" si="308"/>
        <v>1</v>
      </c>
    </row>
    <row r="9851" spans="1:10">
      <c r="A9851" t="s">
        <v>53</v>
      </c>
      <c r="B9851" s="57">
        <v>37156</v>
      </c>
      <c r="C9851">
        <v>2001</v>
      </c>
      <c r="D9851">
        <v>710</v>
      </c>
      <c r="F9851">
        <v>0.61</v>
      </c>
      <c r="G9851">
        <v>541</v>
      </c>
      <c r="H9851" t="s">
        <v>54</v>
      </c>
      <c r="I9851">
        <f t="shared" si="309"/>
        <v>9</v>
      </c>
      <c r="J9851">
        <f t="shared" si="308"/>
        <v>1</v>
      </c>
    </row>
    <row r="9852" spans="1:10">
      <c r="A9852" t="s">
        <v>53</v>
      </c>
      <c r="B9852" s="57">
        <v>37156</v>
      </c>
      <c r="C9852">
        <v>2001</v>
      </c>
      <c r="D9852">
        <v>710</v>
      </c>
      <c r="F9852">
        <v>0.15</v>
      </c>
      <c r="G9852">
        <v>542</v>
      </c>
      <c r="H9852" t="s">
        <v>54</v>
      </c>
      <c r="I9852">
        <f t="shared" si="309"/>
        <v>9</v>
      </c>
      <c r="J9852">
        <f t="shared" si="308"/>
        <v>1</v>
      </c>
    </row>
    <row r="9853" spans="1:10">
      <c r="A9853" t="s">
        <v>53</v>
      </c>
      <c r="B9853" s="57">
        <v>37156</v>
      </c>
      <c r="C9853">
        <v>2001</v>
      </c>
      <c r="D9853">
        <v>710</v>
      </c>
      <c r="F9853">
        <v>0.69</v>
      </c>
      <c r="G9853">
        <v>610</v>
      </c>
      <c r="H9853" t="s">
        <v>18</v>
      </c>
      <c r="I9853">
        <f t="shared" si="309"/>
        <v>9</v>
      </c>
      <c r="J9853">
        <f t="shared" si="308"/>
        <v>1</v>
      </c>
    </row>
    <row r="9854" spans="1:10">
      <c r="A9854" t="s">
        <v>53</v>
      </c>
      <c r="B9854" s="57">
        <v>37156</v>
      </c>
      <c r="C9854">
        <v>2001</v>
      </c>
      <c r="D9854">
        <v>710</v>
      </c>
      <c r="F9854">
        <v>0.28000000000000003</v>
      </c>
      <c r="G9854">
        <v>620</v>
      </c>
      <c r="H9854" t="s">
        <v>18</v>
      </c>
      <c r="I9854">
        <f t="shared" si="309"/>
        <v>9</v>
      </c>
      <c r="J9854">
        <f t="shared" si="308"/>
        <v>1</v>
      </c>
    </row>
    <row r="9855" spans="1:10">
      <c r="A9855" t="s">
        <v>53</v>
      </c>
      <c r="B9855" s="57">
        <v>37156</v>
      </c>
      <c r="C9855">
        <v>2001</v>
      </c>
      <c r="D9855">
        <v>710</v>
      </c>
      <c r="F9855">
        <v>0.4</v>
      </c>
      <c r="G9855">
        <v>630</v>
      </c>
      <c r="H9855" t="s">
        <v>18</v>
      </c>
      <c r="I9855">
        <f t="shared" si="309"/>
        <v>9</v>
      </c>
      <c r="J9855">
        <f t="shared" si="308"/>
        <v>1</v>
      </c>
    </row>
    <row r="9856" spans="1:10">
      <c r="A9856" t="s">
        <v>53</v>
      </c>
      <c r="B9856" s="57">
        <v>37156</v>
      </c>
      <c r="C9856">
        <v>2001</v>
      </c>
      <c r="D9856">
        <v>710</v>
      </c>
      <c r="F9856">
        <v>0.4</v>
      </c>
      <c r="G9856">
        <v>640</v>
      </c>
      <c r="H9856" t="s">
        <v>18</v>
      </c>
      <c r="I9856">
        <f t="shared" si="309"/>
        <v>9</v>
      </c>
      <c r="J9856">
        <f t="shared" si="308"/>
        <v>1</v>
      </c>
    </row>
    <row r="9857" spans="1:10">
      <c r="A9857" t="s">
        <v>53</v>
      </c>
      <c r="B9857" s="57">
        <v>37156</v>
      </c>
      <c r="C9857">
        <v>2001</v>
      </c>
      <c r="D9857">
        <v>710</v>
      </c>
      <c r="F9857">
        <v>0.01</v>
      </c>
      <c r="G9857">
        <v>649</v>
      </c>
      <c r="H9857" t="s">
        <v>55</v>
      </c>
      <c r="I9857">
        <f t="shared" si="309"/>
        <v>9</v>
      </c>
      <c r="J9857">
        <f t="shared" si="308"/>
        <v>1</v>
      </c>
    </row>
    <row r="9858" spans="1:10">
      <c r="A9858" t="s">
        <v>53</v>
      </c>
      <c r="B9858" s="57">
        <v>37156</v>
      </c>
      <c r="C9858">
        <v>2001</v>
      </c>
      <c r="D9858">
        <v>710</v>
      </c>
      <c r="F9858">
        <v>0.06</v>
      </c>
      <c r="G9858">
        <v>650</v>
      </c>
      <c r="H9858" t="s">
        <v>18</v>
      </c>
      <c r="I9858">
        <f t="shared" si="309"/>
        <v>9</v>
      </c>
      <c r="J9858">
        <f t="shared" si="308"/>
        <v>1</v>
      </c>
    </row>
    <row r="9859" spans="1:10">
      <c r="A9859" t="s">
        <v>53</v>
      </c>
      <c r="B9859" s="57">
        <v>37156</v>
      </c>
      <c r="C9859">
        <v>2001</v>
      </c>
      <c r="D9859">
        <v>710</v>
      </c>
      <c r="F9859">
        <v>0.06</v>
      </c>
      <c r="G9859">
        <v>659</v>
      </c>
      <c r="H9859" t="s">
        <v>55</v>
      </c>
      <c r="I9859">
        <f t="shared" si="309"/>
        <v>9</v>
      </c>
      <c r="J9859">
        <f t="shared" ref="J9859:J9922" si="310">IF(I9859&lt;7,0,1)</f>
        <v>1</v>
      </c>
    </row>
    <row r="9860" spans="1:10">
      <c r="A9860" t="s">
        <v>53</v>
      </c>
      <c r="B9860" s="57">
        <v>37163</v>
      </c>
      <c r="C9860">
        <v>2001</v>
      </c>
      <c r="D9860">
        <v>710</v>
      </c>
      <c r="E9860">
        <v>4564</v>
      </c>
      <c r="F9860">
        <v>0.06</v>
      </c>
      <c r="G9860">
        <v>509</v>
      </c>
      <c r="H9860" t="s">
        <v>54</v>
      </c>
      <c r="I9860">
        <f t="shared" si="309"/>
        <v>9</v>
      </c>
      <c r="J9860">
        <f t="shared" si="310"/>
        <v>1</v>
      </c>
    </row>
    <row r="9861" spans="1:10">
      <c r="A9861" t="s">
        <v>53</v>
      </c>
      <c r="B9861" s="57">
        <v>37163</v>
      </c>
      <c r="C9861">
        <v>2001</v>
      </c>
      <c r="D9861">
        <v>710</v>
      </c>
      <c r="E9861">
        <v>4564</v>
      </c>
      <c r="F9861">
        <v>0.42</v>
      </c>
      <c r="G9861">
        <v>517</v>
      </c>
      <c r="H9861" t="s">
        <v>54</v>
      </c>
      <c r="I9861">
        <f t="shared" si="309"/>
        <v>9</v>
      </c>
      <c r="J9861">
        <f t="shared" si="310"/>
        <v>1</v>
      </c>
    </row>
    <row r="9862" spans="1:10">
      <c r="A9862" t="s">
        <v>53</v>
      </c>
      <c r="B9862" s="57">
        <v>37163</v>
      </c>
      <c r="C9862">
        <v>2001</v>
      </c>
      <c r="D9862">
        <v>710</v>
      </c>
      <c r="E9862">
        <v>4564</v>
      </c>
      <c r="F9862">
        <v>0</v>
      </c>
      <c r="G9862">
        <v>519</v>
      </c>
      <c r="H9862" t="s">
        <v>54</v>
      </c>
      <c r="I9862">
        <f t="shared" si="309"/>
        <v>9</v>
      </c>
      <c r="J9862">
        <f t="shared" si="310"/>
        <v>1</v>
      </c>
    </row>
    <row r="9863" spans="1:10">
      <c r="A9863" t="s">
        <v>53</v>
      </c>
      <c r="B9863" s="57">
        <v>37163</v>
      </c>
      <c r="C9863">
        <v>2001</v>
      </c>
      <c r="D9863">
        <v>710</v>
      </c>
      <c r="E9863">
        <v>4564</v>
      </c>
      <c r="F9863">
        <v>4.0199999999999996</v>
      </c>
      <c r="G9863">
        <v>541</v>
      </c>
      <c r="H9863" t="s">
        <v>54</v>
      </c>
      <c r="I9863">
        <f t="shared" si="309"/>
        <v>9</v>
      </c>
      <c r="J9863">
        <f t="shared" si="310"/>
        <v>1</v>
      </c>
    </row>
    <row r="9864" spans="1:10">
      <c r="A9864" t="s">
        <v>53</v>
      </c>
      <c r="B9864" s="57">
        <v>37163</v>
      </c>
      <c r="C9864">
        <v>2001</v>
      </c>
      <c r="D9864">
        <v>710</v>
      </c>
      <c r="E9864">
        <v>5920</v>
      </c>
      <c r="F9864">
        <v>10.62</v>
      </c>
      <c r="G9864">
        <v>610</v>
      </c>
      <c r="H9864" t="s">
        <v>18</v>
      </c>
      <c r="I9864">
        <f t="shared" si="309"/>
        <v>9</v>
      </c>
      <c r="J9864">
        <f t="shared" si="310"/>
        <v>1</v>
      </c>
    </row>
    <row r="9865" spans="1:10">
      <c r="A9865" t="s">
        <v>53</v>
      </c>
      <c r="B9865" s="57">
        <v>37163</v>
      </c>
      <c r="C9865">
        <v>2001</v>
      </c>
      <c r="D9865">
        <v>710</v>
      </c>
      <c r="E9865">
        <v>5920</v>
      </c>
      <c r="F9865">
        <v>5.45</v>
      </c>
      <c r="G9865">
        <v>620</v>
      </c>
      <c r="H9865" t="s">
        <v>18</v>
      </c>
      <c r="I9865">
        <f t="shared" si="309"/>
        <v>9</v>
      </c>
      <c r="J9865">
        <f t="shared" si="310"/>
        <v>1</v>
      </c>
    </row>
    <row r="9866" spans="1:10">
      <c r="A9866" t="s">
        <v>53</v>
      </c>
      <c r="B9866" s="57">
        <v>37163</v>
      </c>
      <c r="C9866">
        <v>2001</v>
      </c>
      <c r="D9866">
        <v>710</v>
      </c>
      <c r="E9866">
        <v>5920</v>
      </c>
      <c r="F9866">
        <v>24.99</v>
      </c>
      <c r="G9866">
        <v>630</v>
      </c>
      <c r="H9866" t="s">
        <v>18</v>
      </c>
      <c r="I9866">
        <f t="shared" si="309"/>
        <v>9</v>
      </c>
      <c r="J9866">
        <f t="shared" si="310"/>
        <v>1</v>
      </c>
    </row>
    <row r="9867" spans="1:10">
      <c r="A9867" t="s">
        <v>53</v>
      </c>
      <c r="B9867" s="57">
        <v>37163</v>
      </c>
      <c r="C9867">
        <v>2001</v>
      </c>
      <c r="D9867">
        <v>710</v>
      </c>
      <c r="E9867">
        <v>5920</v>
      </c>
      <c r="F9867">
        <v>16.84</v>
      </c>
      <c r="G9867">
        <v>640</v>
      </c>
      <c r="H9867" t="s">
        <v>18</v>
      </c>
      <c r="I9867">
        <f t="shared" si="309"/>
        <v>9</v>
      </c>
      <c r="J9867">
        <f t="shared" si="310"/>
        <v>1</v>
      </c>
    </row>
    <row r="9868" spans="1:10">
      <c r="A9868" t="s">
        <v>53</v>
      </c>
      <c r="B9868" s="57">
        <v>37163</v>
      </c>
      <c r="C9868">
        <v>2001</v>
      </c>
      <c r="D9868">
        <v>710</v>
      </c>
      <c r="E9868">
        <v>5920</v>
      </c>
      <c r="F9868">
        <v>42.6</v>
      </c>
      <c r="G9868">
        <v>650</v>
      </c>
      <c r="H9868" t="s">
        <v>18</v>
      </c>
      <c r="I9868">
        <f t="shared" si="309"/>
        <v>9</v>
      </c>
      <c r="J9868">
        <f t="shared" si="310"/>
        <v>1</v>
      </c>
    </row>
    <row r="9869" spans="1:10">
      <c r="A9869" t="s">
        <v>53</v>
      </c>
      <c r="B9869" s="57">
        <v>37163</v>
      </c>
      <c r="C9869">
        <v>2001</v>
      </c>
      <c r="D9869">
        <v>710</v>
      </c>
      <c r="E9869">
        <v>5920</v>
      </c>
      <c r="F9869">
        <v>117.53</v>
      </c>
      <c r="G9869">
        <v>659</v>
      </c>
      <c r="H9869" t="s">
        <v>55</v>
      </c>
      <c r="I9869">
        <f t="shared" si="309"/>
        <v>9</v>
      </c>
      <c r="J9869">
        <f t="shared" si="310"/>
        <v>1</v>
      </c>
    </row>
    <row r="9870" spans="1:10">
      <c r="A9870" t="s">
        <v>53</v>
      </c>
      <c r="B9870" s="57">
        <v>37163</v>
      </c>
      <c r="C9870">
        <v>2001</v>
      </c>
      <c r="D9870">
        <v>710</v>
      </c>
      <c r="E9870">
        <v>6643</v>
      </c>
      <c r="F9870">
        <v>12.28</v>
      </c>
      <c r="G9870">
        <v>517</v>
      </c>
      <c r="H9870" t="s">
        <v>54</v>
      </c>
      <c r="I9870">
        <f t="shared" si="309"/>
        <v>9</v>
      </c>
      <c r="J9870">
        <f t="shared" si="310"/>
        <v>1</v>
      </c>
    </row>
    <row r="9871" spans="1:10">
      <c r="A9871" t="s">
        <v>53</v>
      </c>
      <c r="B9871" s="57">
        <v>37163</v>
      </c>
      <c r="C9871">
        <v>2001</v>
      </c>
      <c r="D9871">
        <v>710</v>
      </c>
      <c r="E9871">
        <v>6643</v>
      </c>
      <c r="F9871">
        <v>0.08</v>
      </c>
      <c r="G9871">
        <v>519</v>
      </c>
      <c r="H9871" t="s">
        <v>54</v>
      </c>
      <c r="I9871">
        <f t="shared" si="309"/>
        <v>9</v>
      </c>
      <c r="J9871">
        <f t="shared" si="310"/>
        <v>1</v>
      </c>
    </row>
    <row r="9872" spans="1:10">
      <c r="A9872" t="s">
        <v>53</v>
      </c>
      <c r="B9872" s="57">
        <v>37163</v>
      </c>
      <c r="C9872">
        <v>2001</v>
      </c>
      <c r="D9872">
        <v>710</v>
      </c>
      <c r="E9872">
        <v>6643</v>
      </c>
      <c r="F9872">
        <v>0.92</v>
      </c>
      <c r="G9872">
        <v>541</v>
      </c>
      <c r="H9872" t="s">
        <v>54</v>
      </c>
      <c r="I9872">
        <f t="shared" si="309"/>
        <v>9</v>
      </c>
      <c r="J9872">
        <f t="shared" si="310"/>
        <v>1</v>
      </c>
    </row>
    <row r="9873" spans="1:10">
      <c r="A9873" t="s">
        <v>53</v>
      </c>
      <c r="B9873" s="57">
        <v>37163</v>
      </c>
      <c r="C9873">
        <v>2001</v>
      </c>
      <c r="D9873">
        <v>710</v>
      </c>
      <c r="F9873">
        <v>0.79</v>
      </c>
      <c r="G9873">
        <v>509</v>
      </c>
      <c r="H9873" t="s">
        <v>54</v>
      </c>
      <c r="I9873">
        <f t="shared" si="309"/>
        <v>9</v>
      </c>
      <c r="J9873">
        <f t="shared" si="310"/>
        <v>1</v>
      </c>
    </row>
    <row r="9874" spans="1:10">
      <c r="A9874" t="s">
        <v>53</v>
      </c>
      <c r="B9874" s="57">
        <v>37163</v>
      </c>
      <c r="C9874">
        <v>2001</v>
      </c>
      <c r="D9874">
        <v>710</v>
      </c>
      <c r="F9874">
        <v>0</v>
      </c>
      <c r="G9874">
        <v>513</v>
      </c>
      <c r="H9874" t="s">
        <v>54</v>
      </c>
      <c r="I9874">
        <f t="shared" si="309"/>
        <v>9</v>
      </c>
      <c r="J9874">
        <f t="shared" si="310"/>
        <v>1</v>
      </c>
    </row>
    <row r="9875" spans="1:10">
      <c r="A9875" t="s">
        <v>53</v>
      </c>
      <c r="B9875" s="57">
        <v>37163</v>
      </c>
      <c r="C9875">
        <v>2001</v>
      </c>
      <c r="D9875">
        <v>710</v>
      </c>
      <c r="F9875">
        <v>0.42</v>
      </c>
      <c r="G9875">
        <v>517</v>
      </c>
      <c r="H9875" t="s">
        <v>54</v>
      </c>
      <c r="I9875">
        <f t="shared" si="309"/>
        <v>9</v>
      </c>
      <c r="J9875">
        <f t="shared" si="310"/>
        <v>1</v>
      </c>
    </row>
    <row r="9876" spans="1:10">
      <c r="A9876" t="s">
        <v>53</v>
      </c>
      <c r="B9876" s="57">
        <v>37163</v>
      </c>
      <c r="C9876">
        <v>2001</v>
      </c>
      <c r="D9876">
        <v>710</v>
      </c>
      <c r="F9876">
        <v>0.03</v>
      </c>
      <c r="G9876">
        <v>518</v>
      </c>
      <c r="H9876" t="s">
        <v>54</v>
      </c>
      <c r="I9876">
        <f t="shared" si="309"/>
        <v>9</v>
      </c>
      <c r="J9876">
        <f t="shared" si="310"/>
        <v>1</v>
      </c>
    </row>
    <row r="9877" spans="1:10">
      <c r="A9877" t="s">
        <v>53</v>
      </c>
      <c r="B9877" s="57">
        <v>37163</v>
      </c>
      <c r="C9877">
        <v>2001</v>
      </c>
      <c r="D9877">
        <v>710</v>
      </c>
      <c r="F9877">
        <v>0.22</v>
      </c>
      <c r="G9877">
        <v>519</v>
      </c>
      <c r="H9877" t="s">
        <v>54</v>
      </c>
      <c r="I9877">
        <f t="shared" si="309"/>
        <v>9</v>
      </c>
      <c r="J9877">
        <f t="shared" si="310"/>
        <v>1</v>
      </c>
    </row>
    <row r="9878" spans="1:10">
      <c r="A9878" t="s">
        <v>53</v>
      </c>
      <c r="B9878" s="57">
        <v>37163</v>
      </c>
      <c r="C9878">
        <v>2001</v>
      </c>
      <c r="D9878">
        <v>710</v>
      </c>
      <c r="F9878">
        <v>0.03</v>
      </c>
      <c r="G9878">
        <v>541</v>
      </c>
      <c r="H9878" t="s">
        <v>54</v>
      </c>
      <c r="I9878">
        <f t="shared" si="309"/>
        <v>9</v>
      </c>
      <c r="J9878">
        <f t="shared" si="310"/>
        <v>1</v>
      </c>
    </row>
    <row r="9879" spans="1:10">
      <c r="A9879" t="s">
        <v>53</v>
      </c>
      <c r="B9879" s="57">
        <v>37163</v>
      </c>
      <c r="C9879">
        <v>2001</v>
      </c>
      <c r="D9879">
        <v>710</v>
      </c>
      <c r="F9879">
        <v>1.03</v>
      </c>
      <c r="G9879">
        <v>610</v>
      </c>
      <c r="H9879" t="s">
        <v>18</v>
      </c>
      <c r="I9879">
        <f t="shared" si="309"/>
        <v>9</v>
      </c>
      <c r="J9879">
        <f t="shared" si="310"/>
        <v>1</v>
      </c>
    </row>
    <row r="9880" spans="1:10">
      <c r="A9880" t="s">
        <v>53</v>
      </c>
      <c r="B9880" s="57">
        <v>37163</v>
      </c>
      <c r="C9880">
        <v>2001</v>
      </c>
      <c r="D9880">
        <v>710</v>
      </c>
      <c r="F9880">
        <v>0.17</v>
      </c>
      <c r="G9880">
        <v>620</v>
      </c>
      <c r="H9880" t="s">
        <v>18</v>
      </c>
      <c r="I9880">
        <f t="shared" si="309"/>
        <v>9</v>
      </c>
      <c r="J9880">
        <f t="shared" si="310"/>
        <v>1</v>
      </c>
    </row>
    <row r="9881" spans="1:10">
      <c r="A9881" t="s">
        <v>53</v>
      </c>
      <c r="B9881" s="57">
        <v>37163</v>
      </c>
      <c r="C9881">
        <v>2001</v>
      </c>
      <c r="D9881">
        <v>710</v>
      </c>
      <c r="F9881">
        <v>0.09</v>
      </c>
      <c r="G9881">
        <v>630</v>
      </c>
      <c r="H9881" t="s">
        <v>18</v>
      </c>
      <c r="I9881">
        <f t="shared" si="309"/>
        <v>9</v>
      </c>
      <c r="J9881">
        <f t="shared" si="310"/>
        <v>1</v>
      </c>
    </row>
    <row r="9882" spans="1:10">
      <c r="A9882" t="s">
        <v>53</v>
      </c>
      <c r="B9882" s="57">
        <v>37163</v>
      </c>
      <c r="C9882">
        <v>2001</v>
      </c>
      <c r="D9882">
        <v>710</v>
      </c>
      <c r="F9882">
        <v>0.06</v>
      </c>
      <c r="G9882">
        <v>640</v>
      </c>
      <c r="H9882" t="s">
        <v>18</v>
      </c>
      <c r="I9882">
        <f t="shared" si="309"/>
        <v>9</v>
      </c>
      <c r="J9882">
        <f t="shared" si="310"/>
        <v>1</v>
      </c>
    </row>
    <row r="9883" spans="1:10">
      <c r="A9883" t="s">
        <v>53</v>
      </c>
      <c r="B9883" s="57">
        <v>37163</v>
      </c>
      <c r="C9883">
        <v>2001</v>
      </c>
      <c r="D9883">
        <v>710</v>
      </c>
      <c r="F9883">
        <v>0.09</v>
      </c>
      <c r="G9883">
        <v>650</v>
      </c>
      <c r="H9883" t="s">
        <v>18</v>
      </c>
      <c r="I9883">
        <f t="shared" si="309"/>
        <v>9</v>
      </c>
      <c r="J9883">
        <f t="shared" si="310"/>
        <v>1</v>
      </c>
    </row>
    <row r="9884" spans="1:10">
      <c r="A9884" t="s">
        <v>53</v>
      </c>
      <c r="B9884" s="57">
        <v>37163</v>
      </c>
      <c r="C9884">
        <v>2001</v>
      </c>
      <c r="D9884">
        <v>710</v>
      </c>
      <c r="F9884">
        <v>0.22</v>
      </c>
      <c r="G9884">
        <v>659</v>
      </c>
      <c r="H9884" t="s">
        <v>55</v>
      </c>
      <c r="I9884">
        <f t="shared" si="309"/>
        <v>9</v>
      </c>
      <c r="J9884">
        <f t="shared" si="310"/>
        <v>1</v>
      </c>
    </row>
    <row r="9885" spans="1:10">
      <c r="A9885" t="s">
        <v>53</v>
      </c>
      <c r="B9885" s="57">
        <v>37163</v>
      </c>
      <c r="C9885">
        <v>2001</v>
      </c>
      <c r="D9885">
        <v>710</v>
      </c>
      <c r="F9885">
        <v>7.75</v>
      </c>
      <c r="G9885">
        <v>690</v>
      </c>
      <c r="H9885" t="s">
        <v>62</v>
      </c>
      <c r="I9885">
        <f t="shared" si="309"/>
        <v>9</v>
      </c>
      <c r="J9885">
        <f t="shared" si="310"/>
        <v>1</v>
      </c>
    </row>
    <row r="9886" spans="1:10">
      <c r="A9886" t="s">
        <v>53</v>
      </c>
      <c r="B9886" s="57">
        <v>37170</v>
      </c>
      <c r="C9886">
        <v>2001</v>
      </c>
      <c r="D9886">
        <v>710</v>
      </c>
      <c r="E9886">
        <v>4509</v>
      </c>
      <c r="F9886">
        <v>2.67</v>
      </c>
      <c r="G9886">
        <v>610</v>
      </c>
      <c r="H9886" t="s">
        <v>18</v>
      </c>
      <c r="I9886">
        <f t="shared" si="309"/>
        <v>10</v>
      </c>
      <c r="J9886">
        <f t="shared" si="310"/>
        <v>1</v>
      </c>
    </row>
    <row r="9887" spans="1:10">
      <c r="A9887" t="s">
        <v>53</v>
      </c>
      <c r="B9887" s="57">
        <v>37170</v>
      </c>
      <c r="C9887">
        <v>2001</v>
      </c>
      <c r="D9887">
        <v>710</v>
      </c>
      <c r="E9887">
        <v>4564</v>
      </c>
      <c r="F9887">
        <v>2.2400000000000002</v>
      </c>
      <c r="G9887">
        <v>517</v>
      </c>
      <c r="H9887" t="s">
        <v>54</v>
      </c>
      <c r="I9887">
        <f t="shared" si="309"/>
        <v>10</v>
      </c>
      <c r="J9887">
        <f t="shared" si="310"/>
        <v>1</v>
      </c>
    </row>
    <row r="9888" spans="1:10">
      <c r="A9888" t="s">
        <v>53</v>
      </c>
      <c r="B9888" s="57">
        <v>37170</v>
      </c>
      <c r="C9888">
        <v>2001</v>
      </c>
      <c r="D9888">
        <v>710</v>
      </c>
      <c r="E9888">
        <v>4564</v>
      </c>
      <c r="F9888">
        <v>0.02</v>
      </c>
      <c r="G9888">
        <v>519</v>
      </c>
      <c r="H9888" t="s">
        <v>54</v>
      </c>
      <c r="I9888">
        <f t="shared" si="309"/>
        <v>10</v>
      </c>
      <c r="J9888">
        <f t="shared" si="310"/>
        <v>1</v>
      </c>
    </row>
    <row r="9889" spans="1:10">
      <c r="A9889" t="s">
        <v>53</v>
      </c>
      <c r="B9889" s="57">
        <v>37170</v>
      </c>
      <c r="C9889">
        <v>2001</v>
      </c>
      <c r="D9889">
        <v>710</v>
      </c>
      <c r="E9889">
        <v>4564</v>
      </c>
      <c r="F9889">
        <v>10.85</v>
      </c>
      <c r="G9889">
        <v>541</v>
      </c>
      <c r="H9889" t="s">
        <v>54</v>
      </c>
      <c r="I9889">
        <f t="shared" si="309"/>
        <v>10</v>
      </c>
      <c r="J9889">
        <f t="shared" si="310"/>
        <v>1</v>
      </c>
    </row>
    <row r="9890" spans="1:10">
      <c r="A9890" t="s">
        <v>53</v>
      </c>
      <c r="B9890" s="57">
        <v>37170</v>
      </c>
      <c r="C9890">
        <v>2001</v>
      </c>
      <c r="D9890">
        <v>710</v>
      </c>
      <c r="E9890">
        <v>4564</v>
      </c>
      <c r="F9890">
        <v>1.64</v>
      </c>
      <c r="G9890">
        <v>542</v>
      </c>
      <c r="H9890" t="s">
        <v>54</v>
      </c>
      <c r="I9890">
        <f t="shared" si="309"/>
        <v>10</v>
      </c>
      <c r="J9890">
        <f t="shared" si="310"/>
        <v>1</v>
      </c>
    </row>
    <row r="9891" spans="1:10">
      <c r="A9891" t="s">
        <v>53</v>
      </c>
      <c r="B9891" s="57">
        <v>37170</v>
      </c>
      <c r="C9891">
        <v>2001</v>
      </c>
      <c r="D9891">
        <v>710</v>
      </c>
      <c r="E9891">
        <v>5920</v>
      </c>
      <c r="F9891">
        <v>15.35</v>
      </c>
      <c r="G9891">
        <v>610</v>
      </c>
      <c r="H9891" t="s">
        <v>18</v>
      </c>
      <c r="I9891">
        <f t="shared" si="309"/>
        <v>10</v>
      </c>
      <c r="J9891">
        <f t="shared" si="310"/>
        <v>1</v>
      </c>
    </row>
    <row r="9892" spans="1:10">
      <c r="A9892" t="s">
        <v>53</v>
      </c>
      <c r="B9892" s="57">
        <v>37170</v>
      </c>
      <c r="C9892">
        <v>2001</v>
      </c>
      <c r="D9892">
        <v>710</v>
      </c>
      <c r="E9892">
        <v>5920</v>
      </c>
      <c r="F9892">
        <v>0.25</v>
      </c>
      <c r="G9892">
        <v>620</v>
      </c>
      <c r="H9892" t="s">
        <v>18</v>
      </c>
      <c r="I9892">
        <f t="shared" si="309"/>
        <v>10</v>
      </c>
      <c r="J9892">
        <f t="shared" si="310"/>
        <v>1</v>
      </c>
    </row>
    <row r="9893" spans="1:10">
      <c r="A9893" t="s">
        <v>53</v>
      </c>
      <c r="B9893" s="57">
        <v>37170</v>
      </c>
      <c r="C9893">
        <v>2001</v>
      </c>
      <c r="D9893">
        <v>710</v>
      </c>
      <c r="E9893">
        <v>5920</v>
      </c>
      <c r="F9893">
        <v>48.28</v>
      </c>
      <c r="G9893">
        <v>630</v>
      </c>
      <c r="H9893" t="s">
        <v>18</v>
      </c>
      <c r="I9893">
        <f t="shared" si="309"/>
        <v>10</v>
      </c>
      <c r="J9893">
        <f t="shared" si="310"/>
        <v>1</v>
      </c>
    </row>
    <row r="9894" spans="1:10">
      <c r="A9894" t="s">
        <v>53</v>
      </c>
      <c r="B9894" s="57">
        <v>37170</v>
      </c>
      <c r="C9894">
        <v>2001</v>
      </c>
      <c r="D9894">
        <v>710</v>
      </c>
      <c r="E9894">
        <v>5920</v>
      </c>
      <c r="F9894">
        <v>25.03</v>
      </c>
      <c r="G9894">
        <v>640</v>
      </c>
      <c r="H9894" t="s">
        <v>18</v>
      </c>
      <c r="I9894">
        <f t="shared" ref="I9894:I9957" si="311">MONTH(B9894)</f>
        <v>10</v>
      </c>
      <c r="J9894">
        <f t="shared" si="310"/>
        <v>1</v>
      </c>
    </row>
    <row r="9895" spans="1:10">
      <c r="A9895" t="s">
        <v>53</v>
      </c>
      <c r="B9895" s="57">
        <v>37170</v>
      </c>
      <c r="C9895">
        <v>2001</v>
      </c>
      <c r="D9895">
        <v>710</v>
      </c>
      <c r="E9895">
        <v>5920</v>
      </c>
      <c r="F9895">
        <v>113.36</v>
      </c>
      <c r="G9895">
        <v>650</v>
      </c>
      <c r="H9895" t="s">
        <v>18</v>
      </c>
      <c r="I9895">
        <f t="shared" si="311"/>
        <v>10</v>
      </c>
      <c r="J9895">
        <f t="shared" si="310"/>
        <v>1</v>
      </c>
    </row>
    <row r="9896" spans="1:10">
      <c r="A9896" t="s">
        <v>53</v>
      </c>
      <c r="B9896" s="57">
        <v>37170</v>
      </c>
      <c r="C9896">
        <v>2001</v>
      </c>
      <c r="D9896">
        <v>710</v>
      </c>
      <c r="E9896">
        <v>5920</v>
      </c>
      <c r="F9896">
        <v>57.53</v>
      </c>
      <c r="G9896">
        <v>659</v>
      </c>
      <c r="H9896" t="s">
        <v>55</v>
      </c>
      <c r="I9896">
        <f t="shared" si="311"/>
        <v>10</v>
      </c>
      <c r="J9896">
        <f t="shared" si="310"/>
        <v>1</v>
      </c>
    </row>
    <row r="9897" spans="1:10">
      <c r="A9897" t="s">
        <v>53</v>
      </c>
      <c r="B9897" s="57">
        <v>37170</v>
      </c>
      <c r="C9897">
        <v>2001</v>
      </c>
      <c r="D9897">
        <v>710</v>
      </c>
      <c r="E9897">
        <v>6643</v>
      </c>
      <c r="F9897">
        <v>10.36</v>
      </c>
      <c r="G9897">
        <v>517</v>
      </c>
      <c r="H9897" t="s">
        <v>54</v>
      </c>
      <c r="I9897">
        <f t="shared" si="311"/>
        <v>10</v>
      </c>
      <c r="J9897">
        <f t="shared" si="310"/>
        <v>1</v>
      </c>
    </row>
    <row r="9898" spans="1:10">
      <c r="A9898" t="s">
        <v>53</v>
      </c>
      <c r="B9898" s="57">
        <v>37170</v>
      </c>
      <c r="C9898">
        <v>2001</v>
      </c>
      <c r="D9898">
        <v>710</v>
      </c>
      <c r="E9898">
        <v>6643</v>
      </c>
      <c r="F9898">
        <v>5.81</v>
      </c>
      <c r="G9898">
        <v>518</v>
      </c>
      <c r="H9898" t="s">
        <v>54</v>
      </c>
      <c r="I9898">
        <f t="shared" si="311"/>
        <v>10</v>
      </c>
      <c r="J9898">
        <f t="shared" si="310"/>
        <v>1</v>
      </c>
    </row>
    <row r="9899" spans="1:10">
      <c r="A9899" t="s">
        <v>53</v>
      </c>
      <c r="B9899" s="57">
        <v>37170</v>
      </c>
      <c r="C9899">
        <v>2001</v>
      </c>
      <c r="D9899">
        <v>710</v>
      </c>
      <c r="E9899">
        <v>6643</v>
      </c>
      <c r="F9899">
        <v>15.1</v>
      </c>
      <c r="G9899">
        <v>519</v>
      </c>
      <c r="H9899" t="s">
        <v>54</v>
      </c>
      <c r="I9899">
        <f t="shared" si="311"/>
        <v>10</v>
      </c>
      <c r="J9899">
        <f t="shared" si="310"/>
        <v>1</v>
      </c>
    </row>
    <row r="9900" spans="1:10">
      <c r="A9900" t="s">
        <v>53</v>
      </c>
      <c r="B9900" s="57">
        <v>37170</v>
      </c>
      <c r="C9900">
        <v>2001</v>
      </c>
      <c r="D9900">
        <v>710</v>
      </c>
      <c r="E9900">
        <v>6643</v>
      </c>
      <c r="F9900">
        <v>0.1</v>
      </c>
      <c r="G9900">
        <v>541</v>
      </c>
      <c r="H9900" t="s">
        <v>54</v>
      </c>
      <c r="I9900">
        <f t="shared" si="311"/>
        <v>10</v>
      </c>
      <c r="J9900">
        <f t="shared" si="310"/>
        <v>1</v>
      </c>
    </row>
    <row r="9901" spans="1:10">
      <c r="A9901" t="s">
        <v>53</v>
      </c>
      <c r="B9901" s="57">
        <v>37170</v>
      </c>
      <c r="C9901">
        <v>2001</v>
      </c>
      <c r="D9901">
        <v>710</v>
      </c>
      <c r="E9901">
        <v>6643</v>
      </c>
      <c r="F9901">
        <v>0.26</v>
      </c>
      <c r="G9901">
        <v>542</v>
      </c>
      <c r="H9901" t="s">
        <v>54</v>
      </c>
      <c r="I9901">
        <f t="shared" si="311"/>
        <v>10</v>
      </c>
      <c r="J9901">
        <f t="shared" si="310"/>
        <v>1</v>
      </c>
    </row>
    <row r="9902" spans="1:10">
      <c r="A9902" t="s">
        <v>53</v>
      </c>
      <c r="B9902" s="57">
        <v>37170</v>
      </c>
      <c r="C9902">
        <v>2001</v>
      </c>
      <c r="D9902">
        <v>710</v>
      </c>
      <c r="F9902">
        <v>0.09</v>
      </c>
      <c r="G9902">
        <v>509</v>
      </c>
      <c r="H9902" t="s">
        <v>54</v>
      </c>
      <c r="I9902">
        <f t="shared" si="311"/>
        <v>10</v>
      </c>
      <c r="J9902">
        <f t="shared" si="310"/>
        <v>1</v>
      </c>
    </row>
    <row r="9903" spans="1:10">
      <c r="A9903" t="s">
        <v>53</v>
      </c>
      <c r="B9903" s="57">
        <v>37170</v>
      </c>
      <c r="C9903">
        <v>2001</v>
      </c>
      <c r="D9903">
        <v>710</v>
      </c>
      <c r="F9903">
        <v>0</v>
      </c>
      <c r="G9903">
        <v>516</v>
      </c>
      <c r="H9903" t="s">
        <v>54</v>
      </c>
      <c r="I9903">
        <f t="shared" si="311"/>
        <v>10</v>
      </c>
      <c r="J9903">
        <f t="shared" si="310"/>
        <v>1</v>
      </c>
    </row>
    <row r="9904" spans="1:10">
      <c r="A9904" t="s">
        <v>53</v>
      </c>
      <c r="B9904" s="57">
        <v>37170</v>
      </c>
      <c r="C9904">
        <v>2001</v>
      </c>
      <c r="D9904">
        <v>710</v>
      </c>
      <c r="F9904">
        <v>4.7</v>
      </c>
      <c r="G9904">
        <v>517</v>
      </c>
      <c r="H9904" t="s">
        <v>54</v>
      </c>
      <c r="I9904">
        <f t="shared" si="311"/>
        <v>10</v>
      </c>
      <c r="J9904">
        <f t="shared" si="310"/>
        <v>1</v>
      </c>
    </row>
    <row r="9905" spans="1:10">
      <c r="A9905" t="s">
        <v>53</v>
      </c>
      <c r="B9905" s="57">
        <v>37170</v>
      </c>
      <c r="C9905">
        <v>2001</v>
      </c>
      <c r="D9905">
        <v>710</v>
      </c>
      <c r="F9905">
        <v>0.42</v>
      </c>
      <c r="G9905">
        <v>519</v>
      </c>
      <c r="H9905" t="s">
        <v>54</v>
      </c>
      <c r="I9905">
        <f t="shared" si="311"/>
        <v>10</v>
      </c>
      <c r="J9905">
        <f t="shared" si="310"/>
        <v>1</v>
      </c>
    </row>
    <row r="9906" spans="1:10">
      <c r="A9906" t="s">
        <v>53</v>
      </c>
      <c r="B9906" s="57">
        <v>37170</v>
      </c>
      <c r="C9906">
        <v>2001</v>
      </c>
      <c r="D9906">
        <v>710</v>
      </c>
      <c r="F9906">
        <v>0.06</v>
      </c>
      <c r="G9906">
        <v>541</v>
      </c>
      <c r="H9906" t="s">
        <v>54</v>
      </c>
      <c r="I9906">
        <f t="shared" si="311"/>
        <v>10</v>
      </c>
      <c r="J9906">
        <f t="shared" si="310"/>
        <v>1</v>
      </c>
    </row>
    <row r="9907" spans="1:10">
      <c r="A9907" t="s">
        <v>53</v>
      </c>
      <c r="B9907" s="57">
        <v>37170</v>
      </c>
      <c r="C9907">
        <v>2001</v>
      </c>
      <c r="D9907">
        <v>710</v>
      </c>
      <c r="F9907">
        <v>0.01</v>
      </c>
      <c r="G9907">
        <v>542</v>
      </c>
      <c r="H9907" t="s">
        <v>54</v>
      </c>
      <c r="I9907">
        <f t="shared" si="311"/>
        <v>10</v>
      </c>
      <c r="J9907">
        <f t="shared" si="310"/>
        <v>1</v>
      </c>
    </row>
    <row r="9908" spans="1:10">
      <c r="A9908" t="s">
        <v>53</v>
      </c>
      <c r="B9908" s="57">
        <v>37170</v>
      </c>
      <c r="C9908">
        <v>2001</v>
      </c>
      <c r="D9908">
        <v>710</v>
      </c>
      <c r="F9908">
        <v>0.15</v>
      </c>
      <c r="G9908">
        <v>610</v>
      </c>
      <c r="H9908" t="s">
        <v>18</v>
      </c>
      <c r="I9908">
        <f t="shared" si="311"/>
        <v>10</v>
      </c>
      <c r="J9908">
        <f t="shared" si="310"/>
        <v>1</v>
      </c>
    </row>
    <row r="9909" spans="1:10">
      <c r="A9909" t="s">
        <v>53</v>
      </c>
      <c r="B9909" s="57">
        <v>37170</v>
      </c>
      <c r="C9909">
        <v>2001</v>
      </c>
      <c r="D9909">
        <v>710</v>
      </c>
      <c r="F9909">
        <v>0.05</v>
      </c>
      <c r="G9909">
        <v>620</v>
      </c>
      <c r="H9909" t="s">
        <v>18</v>
      </c>
      <c r="I9909">
        <f t="shared" si="311"/>
        <v>10</v>
      </c>
      <c r="J9909">
        <f t="shared" si="310"/>
        <v>1</v>
      </c>
    </row>
    <row r="9910" spans="1:10">
      <c r="A9910" t="s">
        <v>53</v>
      </c>
      <c r="B9910" s="57">
        <v>37170</v>
      </c>
      <c r="C9910">
        <v>2001</v>
      </c>
      <c r="D9910">
        <v>710</v>
      </c>
      <c r="F9910">
        <v>3.93</v>
      </c>
      <c r="G9910">
        <v>630</v>
      </c>
      <c r="H9910" t="s">
        <v>18</v>
      </c>
      <c r="I9910">
        <f t="shared" si="311"/>
        <v>10</v>
      </c>
      <c r="J9910">
        <f t="shared" si="310"/>
        <v>1</v>
      </c>
    </row>
    <row r="9911" spans="1:10">
      <c r="A9911" t="s">
        <v>53</v>
      </c>
      <c r="B9911" s="57">
        <v>37170</v>
      </c>
      <c r="C9911">
        <v>2001</v>
      </c>
      <c r="D9911">
        <v>710</v>
      </c>
      <c r="F9911">
        <v>0</v>
      </c>
      <c r="G9911">
        <v>649</v>
      </c>
      <c r="H9911" t="s">
        <v>55</v>
      </c>
      <c r="I9911">
        <f t="shared" si="311"/>
        <v>10</v>
      </c>
      <c r="J9911">
        <f t="shared" si="310"/>
        <v>1</v>
      </c>
    </row>
    <row r="9912" spans="1:10">
      <c r="A9912" t="s">
        <v>53</v>
      </c>
      <c r="B9912" s="57">
        <v>37170</v>
      </c>
      <c r="C9912">
        <v>2001</v>
      </c>
      <c r="D9912">
        <v>710</v>
      </c>
      <c r="F9912">
        <v>7.0000000000000007E-2</v>
      </c>
      <c r="G9912">
        <v>650</v>
      </c>
      <c r="H9912" t="s">
        <v>18</v>
      </c>
      <c r="I9912">
        <f t="shared" si="311"/>
        <v>10</v>
      </c>
      <c r="J9912">
        <f t="shared" si="310"/>
        <v>1</v>
      </c>
    </row>
    <row r="9913" spans="1:10">
      <c r="A9913" t="s">
        <v>53</v>
      </c>
      <c r="B9913" s="57">
        <v>37170</v>
      </c>
      <c r="C9913">
        <v>2001</v>
      </c>
      <c r="D9913">
        <v>710</v>
      </c>
      <c r="F9913">
        <v>0.02</v>
      </c>
      <c r="G9913">
        <v>659</v>
      </c>
      <c r="H9913" t="s">
        <v>55</v>
      </c>
      <c r="I9913">
        <f t="shared" si="311"/>
        <v>10</v>
      </c>
      <c r="J9913">
        <f t="shared" si="310"/>
        <v>1</v>
      </c>
    </row>
    <row r="9914" spans="1:10">
      <c r="A9914" t="s">
        <v>53</v>
      </c>
      <c r="B9914" s="57">
        <v>37177</v>
      </c>
      <c r="C9914">
        <v>2001</v>
      </c>
      <c r="D9914">
        <v>710</v>
      </c>
      <c r="E9914">
        <v>4509</v>
      </c>
      <c r="F9914">
        <v>10.33</v>
      </c>
      <c r="G9914">
        <v>610</v>
      </c>
      <c r="H9914" t="s">
        <v>18</v>
      </c>
      <c r="I9914">
        <f t="shared" si="311"/>
        <v>10</v>
      </c>
      <c r="J9914">
        <f t="shared" si="310"/>
        <v>1</v>
      </c>
    </row>
    <row r="9915" spans="1:10">
      <c r="A9915" t="s">
        <v>53</v>
      </c>
      <c r="B9915" s="57">
        <v>37177</v>
      </c>
      <c r="C9915">
        <v>2001</v>
      </c>
      <c r="D9915">
        <v>710</v>
      </c>
      <c r="E9915">
        <v>4564</v>
      </c>
      <c r="F9915">
        <v>0.4</v>
      </c>
      <c r="G9915">
        <v>517</v>
      </c>
      <c r="H9915" t="s">
        <v>54</v>
      </c>
      <c r="I9915">
        <f t="shared" si="311"/>
        <v>10</v>
      </c>
      <c r="J9915">
        <f t="shared" si="310"/>
        <v>1</v>
      </c>
    </row>
    <row r="9916" spans="1:10">
      <c r="A9916" t="s">
        <v>53</v>
      </c>
      <c r="B9916" s="57">
        <v>37177</v>
      </c>
      <c r="C9916">
        <v>2001</v>
      </c>
      <c r="D9916">
        <v>710</v>
      </c>
      <c r="E9916">
        <v>4564</v>
      </c>
      <c r="F9916">
        <v>2.4</v>
      </c>
      <c r="G9916">
        <v>519</v>
      </c>
      <c r="H9916" t="s">
        <v>54</v>
      </c>
      <c r="I9916">
        <f t="shared" si="311"/>
        <v>10</v>
      </c>
      <c r="J9916">
        <f t="shared" si="310"/>
        <v>1</v>
      </c>
    </row>
    <row r="9917" spans="1:10">
      <c r="A9917" t="s">
        <v>53</v>
      </c>
      <c r="B9917" s="57">
        <v>37177</v>
      </c>
      <c r="C9917">
        <v>2001</v>
      </c>
      <c r="D9917">
        <v>710</v>
      </c>
      <c r="E9917">
        <v>4564</v>
      </c>
      <c r="F9917">
        <v>6.06</v>
      </c>
      <c r="G9917">
        <v>541</v>
      </c>
      <c r="H9917" t="s">
        <v>54</v>
      </c>
      <c r="I9917">
        <f t="shared" si="311"/>
        <v>10</v>
      </c>
      <c r="J9917">
        <f t="shared" si="310"/>
        <v>1</v>
      </c>
    </row>
    <row r="9918" spans="1:10">
      <c r="A9918" t="s">
        <v>53</v>
      </c>
      <c r="B9918" s="57">
        <v>37177</v>
      </c>
      <c r="C9918">
        <v>2001</v>
      </c>
      <c r="D9918">
        <v>710</v>
      </c>
      <c r="E9918">
        <v>4564</v>
      </c>
      <c r="F9918">
        <v>3.86</v>
      </c>
      <c r="G9918">
        <v>542</v>
      </c>
      <c r="H9918" t="s">
        <v>54</v>
      </c>
      <c r="I9918">
        <f t="shared" si="311"/>
        <v>10</v>
      </c>
      <c r="J9918">
        <f t="shared" si="310"/>
        <v>1</v>
      </c>
    </row>
    <row r="9919" spans="1:10">
      <c r="A9919" t="s">
        <v>53</v>
      </c>
      <c r="B9919" s="57">
        <v>37177</v>
      </c>
      <c r="C9919">
        <v>2001</v>
      </c>
      <c r="D9919">
        <v>710</v>
      </c>
      <c r="E9919">
        <v>5920</v>
      </c>
      <c r="F9919">
        <v>4.34</v>
      </c>
      <c r="G9919">
        <v>610</v>
      </c>
      <c r="H9919" t="s">
        <v>18</v>
      </c>
      <c r="I9919">
        <f t="shared" si="311"/>
        <v>10</v>
      </c>
      <c r="J9919">
        <f t="shared" si="310"/>
        <v>1</v>
      </c>
    </row>
    <row r="9920" spans="1:10">
      <c r="A9920" t="s">
        <v>53</v>
      </c>
      <c r="B9920" s="57">
        <v>37177</v>
      </c>
      <c r="C9920">
        <v>2001</v>
      </c>
      <c r="D9920">
        <v>710</v>
      </c>
      <c r="E9920">
        <v>5920</v>
      </c>
      <c r="F9920">
        <v>1.83</v>
      </c>
      <c r="G9920">
        <v>620</v>
      </c>
      <c r="H9920" t="s">
        <v>18</v>
      </c>
      <c r="I9920">
        <f t="shared" si="311"/>
        <v>10</v>
      </c>
      <c r="J9920">
        <f t="shared" si="310"/>
        <v>1</v>
      </c>
    </row>
    <row r="9921" spans="1:10">
      <c r="A9921" t="s">
        <v>53</v>
      </c>
      <c r="B9921" s="57">
        <v>37177</v>
      </c>
      <c r="C9921">
        <v>2001</v>
      </c>
      <c r="D9921">
        <v>710</v>
      </c>
      <c r="E9921">
        <v>5920</v>
      </c>
      <c r="F9921">
        <v>11.64</v>
      </c>
      <c r="G9921">
        <v>630</v>
      </c>
      <c r="H9921" t="s">
        <v>18</v>
      </c>
      <c r="I9921">
        <f t="shared" si="311"/>
        <v>10</v>
      </c>
      <c r="J9921">
        <f t="shared" si="310"/>
        <v>1</v>
      </c>
    </row>
    <row r="9922" spans="1:10">
      <c r="A9922" t="s">
        <v>53</v>
      </c>
      <c r="B9922" s="57">
        <v>37177</v>
      </c>
      <c r="C9922">
        <v>2001</v>
      </c>
      <c r="D9922">
        <v>710</v>
      </c>
      <c r="E9922">
        <v>5920</v>
      </c>
      <c r="F9922">
        <v>4.5599999999999996</v>
      </c>
      <c r="G9922">
        <v>640</v>
      </c>
      <c r="H9922" t="s">
        <v>18</v>
      </c>
      <c r="I9922">
        <f t="shared" si="311"/>
        <v>10</v>
      </c>
      <c r="J9922">
        <f t="shared" si="310"/>
        <v>1</v>
      </c>
    </row>
    <row r="9923" spans="1:10">
      <c r="A9923" t="s">
        <v>53</v>
      </c>
      <c r="B9923" s="57">
        <v>37177</v>
      </c>
      <c r="C9923">
        <v>2001</v>
      </c>
      <c r="D9923">
        <v>710</v>
      </c>
      <c r="E9923">
        <v>5920</v>
      </c>
      <c r="F9923">
        <v>36.06</v>
      </c>
      <c r="G9923">
        <v>650</v>
      </c>
      <c r="H9923" t="s">
        <v>18</v>
      </c>
      <c r="I9923">
        <f t="shared" si="311"/>
        <v>10</v>
      </c>
      <c r="J9923">
        <f t="shared" ref="J9923:J9986" si="312">IF(I9923&lt;7,0,1)</f>
        <v>1</v>
      </c>
    </row>
    <row r="9924" spans="1:10">
      <c r="A9924" t="s">
        <v>53</v>
      </c>
      <c r="B9924" s="57">
        <v>37177</v>
      </c>
      <c r="C9924">
        <v>2001</v>
      </c>
      <c r="D9924">
        <v>710</v>
      </c>
      <c r="E9924">
        <v>5920</v>
      </c>
      <c r="F9924">
        <v>53.82</v>
      </c>
      <c r="G9924">
        <v>659</v>
      </c>
      <c r="H9924" t="s">
        <v>55</v>
      </c>
      <c r="I9924">
        <f t="shared" si="311"/>
        <v>10</v>
      </c>
      <c r="J9924">
        <f t="shared" si="312"/>
        <v>1</v>
      </c>
    </row>
    <row r="9925" spans="1:10">
      <c r="A9925" t="s">
        <v>53</v>
      </c>
      <c r="B9925" s="57">
        <v>37177</v>
      </c>
      <c r="C9925">
        <v>2001</v>
      </c>
      <c r="D9925">
        <v>710</v>
      </c>
      <c r="E9925">
        <v>6643</v>
      </c>
      <c r="F9925">
        <v>0.03</v>
      </c>
      <c r="G9925">
        <v>509</v>
      </c>
      <c r="H9925" t="s">
        <v>54</v>
      </c>
      <c r="I9925">
        <f t="shared" si="311"/>
        <v>10</v>
      </c>
      <c r="J9925">
        <f t="shared" si="312"/>
        <v>1</v>
      </c>
    </row>
    <row r="9926" spans="1:10">
      <c r="A9926" t="s">
        <v>53</v>
      </c>
      <c r="B9926" s="57">
        <v>37177</v>
      </c>
      <c r="C9926">
        <v>2001</v>
      </c>
      <c r="D9926">
        <v>710</v>
      </c>
      <c r="E9926">
        <v>6643</v>
      </c>
      <c r="F9926">
        <v>5.46</v>
      </c>
      <c r="G9926">
        <v>517</v>
      </c>
      <c r="H9926" t="s">
        <v>54</v>
      </c>
      <c r="I9926">
        <f t="shared" si="311"/>
        <v>10</v>
      </c>
      <c r="J9926">
        <f t="shared" si="312"/>
        <v>1</v>
      </c>
    </row>
    <row r="9927" spans="1:10">
      <c r="A9927" t="s">
        <v>53</v>
      </c>
      <c r="B9927" s="57">
        <v>37177</v>
      </c>
      <c r="C9927">
        <v>2001</v>
      </c>
      <c r="D9927">
        <v>710</v>
      </c>
      <c r="E9927">
        <v>6643</v>
      </c>
      <c r="F9927">
        <v>0.68</v>
      </c>
      <c r="G9927">
        <v>518</v>
      </c>
      <c r="H9927" t="s">
        <v>54</v>
      </c>
      <c r="I9927">
        <f t="shared" si="311"/>
        <v>10</v>
      </c>
      <c r="J9927">
        <f t="shared" si="312"/>
        <v>1</v>
      </c>
    </row>
    <row r="9928" spans="1:10">
      <c r="A9928" t="s">
        <v>53</v>
      </c>
      <c r="B9928" s="57">
        <v>37177</v>
      </c>
      <c r="C9928">
        <v>2001</v>
      </c>
      <c r="D9928">
        <v>710</v>
      </c>
      <c r="E9928">
        <v>6643</v>
      </c>
      <c r="F9928">
        <v>3.55</v>
      </c>
      <c r="G9928">
        <v>519</v>
      </c>
      <c r="H9928" t="s">
        <v>54</v>
      </c>
      <c r="I9928">
        <f t="shared" si="311"/>
        <v>10</v>
      </c>
      <c r="J9928">
        <f t="shared" si="312"/>
        <v>1</v>
      </c>
    </row>
    <row r="9929" spans="1:10">
      <c r="A9929" t="s">
        <v>53</v>
      </c>
      <c r="B9929" s="57">
        <v>37177</v>
      </c>
      <c r="C9929">
        <v>2001</v>
      </c>
      <c r="D9929">
        <v>710</v>
      </c>
      <c r="E9929">
        <v>6643</v>
      </c>
      <c r="F9929">
        <v>32.36</v>
      </c>
      <c r="G9929">
        <v>541</v>
      </c>
      <c r="H9929" t="s">
        <v>54</v>
      </c>
      <c r="I9929">
        <f t="shared" si="311"/>
        <v>10</v>
      </c>
      <c r="J9929">
        <f t="shared" si="312"/>
        <v>1</v>
      </c>
    </row>
    <row r="9930" spans="1:10">
      <c r="A9930" t="s">
        <v>53</v>
      </c>
      <c r="B9930" s="57">
        <v>37177</v>
      </c>
      <c r="C9930">
        <v>2001</v>
      </c>
      <c r="D9930">
        <v>710</v>
      </c>
      <c r="E9930">
        <v>6643</v>
      </c>
      <c r="F9930">
        <v>19.72</v>
      </c>
      <c r="G9930">
        <v>542</v>
      </c>
      <c r="H9930" t="s">
        <v>54</v>
      </c>
      <c r="I9930">
        <f t="shared" si="311"/>
        <v>10</v>
      </c>
      <c r="J9930">
        <f t="shared" si="312"/>
        <v>1</v>
      </c>
    </row>
    <row r="9931" spans="1:10">
      <c r="A9931" t="s">
        <v>53</v>
      </c>
      <c r="B9931" s="57">
        <v>37177</v>
      </c>
      <c r="C9931">
        <v>2001</v>
      </c>
      <c r="D9931">
        <v>710</v>
      </c>
      <c r="F9931">
        <v>0.04</v>
      </c>
      <c r="G9931">
        <v>509</v>
      </c>
      <c r="H9931" t="s">
        <v>54</v>
      </c>
      <c r="I9931">
        <f t="shared" si="311"/>
        <v>10</v>
      </c>
      <c r="J9931">
        <f t="shared" si="312"/>
        <v>1</v>
      </c>
    </row>
    <row r="9932" spans="1:10">
      <c r="A9932" t="s">
        <v>53</v>
      </c>
      <c r="B9932" s="57">
        <v>37177</v>
      </c>
      <c r="C9932">
        <v>2001</v>
      </c>
      <c r="D9932">
        <v>710</v>
      </c>
      <c r="F9932">
        <v>0</v>
      </c>
      <c r="G9932">
        <v>516</v>
      </c>
      <c r="H9932" t="s">
        <v>54</v>
      </c>
      <c r="I9932">
        <f t="shared" si="311"/>
        <v>10</v>
      </c>
      <c r="J9932">
        <f t="shared" si="312"/>
        <v>1</v>
      </c>
    </row>
    <row r="9933" spans="1:10">
      <c r="A9933" t="s">
        <v>53</v>
      </c>
      <c r="B9933" s="57">
        <v>37177</v>
      </c>
      <c r="C9933">
        <v>2001</v>
      </c>
      <c r="D9933">
        <v>710</v>
      </c>
      <c r="F9933">
        <v>0.87</v>
      </c>
      <c r="G9933">
        <v>517</v>
      </c>
      <c r="H9933" t="s">
        <v>54</v>
      </c>
      <c r="I9933">
        <f t="shared" si="311"/>
        <v>10</v>
      </c>
      <c r="J9933">
        <f t="shared" si="312"/>
        <v>1</v>
      </c>
    </row>
    <row r="9934" spans="1:10">
      <c r="A9934" t="s">
        <v>53</v>
      </c>
      <c r="B9934" s="57">
        <v>37177</v>
      </c>
      <c r="C9934">
        <v>2001</v>
      </c>
      <c r="D9934">
        <v>710</v>
      </c>
      <c r="F9934">
        <v>0.14000000000000001</v>
      </c>
      <c r="G9934">
        <v>519</v>
      </c>
      <c r="H9934" t="s">
        <v>54</v>
      </c>
      <c r="I9934">
        <f t="shared" si="311"/>
        <v>10</v>
      </c>
      <c r="J9934">
        <f t="shared" si="312"/>
        <v>1</v>
      </c>
    </row>
    <row r="9935" spans="1:10">
      <c r="A9935" t="s">
        <v>53</v>
      </c>
      <c r="B9935" s="57">
        <v>37177</v>
      </c>
      <c r="C9935">
        <v>2001</v>
      </c>
      <c r="D9935">
        <v>710</v>
      </c>
      <c r="F9935">
        <v>0.01</v>
      </c>
      <c r="G9935">
        <v>521</v>
      </c>
      <c r="H9935" t="s">
        <v>54</v>
      </c>
      <c r="I9935">
        <f t="shared" si="311"/>
        <v>10</v>
      </c>
      <c r="J9935">
        <f t="shared" si="312"/>
        <v>1</v>
      </c>
    </row>
    <row r="9936" spans="1:10">
      <c r="A9936" t="s">
        <v>53</v>
      </c>
      <c r="B9936" s="57">
        <v>37177</v>
      </c>
      <c r="C9936">
        <v>2001</v>
      </c>
      <c r="D9936">
        <v>710</v>
      </c>
      <c r="F9936">
        <v>1.97</v>
      </c>
      <c r="G9936">
        <v>541</v>
      </c>
      <c r="H9936" t="s">
        <v>54</v>
      </c>
      <c r="I9936">
        <f t="shared" si="311"/>
        <v>10</v>
      </c>
      <c r="J9936">
        <f t="shared" si="312"/>
        <v>1</v>
      </c>
    </row>
    <row r="9937" spans="1:10">
      <c r="A9937" t="s">
        <v>53</v>
      </c>
      <c r="B9937" s="57">
        <v>37177</v>
      </c>
      <c r="C9937">
        <v>2001</v>
      </c>
      <c r="D9937">
        <v>710</v>
      </c>
      <c r="F9937">
        <v>0.6</v>
      </c>
      <c r="G9937">
        <v>542</v>
      </c>
      <c r="H9937" t="s">
        <v>54</v>
      </c>
      <c r="I9937">
        <f t="shared" si="311"/>
        <v>10</v>
      </c>
      <c r="J9937">
        <f t="shared" si="312"/>
        <v>1</v>
      </c>
    </row>
    <row r="9938" spans="1:10">
      <c r="A9938" t="s">
        <v>53</v>
      </c>
      <c r="B9938" s="57">
        <v>37177</v>
      </c>
      <c r="C9938">
        <v>2001</v>
      </c>
      <c r="D9938">
        <v>710</v>
      </c>
      <c r="F9938">
        <v>6.76</v>
      </c>
      <c r="G9938">
        <v>610</v>
      </c>
      <c r="H9938" t="s">
        <v>18</v>
      </c>
      <c r="I9938">
        <f t="shared" si="311"/>
        <v>10</v>
      </c>
      <c r="J9938">
        <f t="shared" si="312"/>
        <v>1</v>
      </c>
    </row>
    <row r="9939" spans="1:10">
      <c r="A9939" t="s">
        <v>53</v>
      </c>
      <c r="B9939" s="57">
        <v>37177</v>
      </c>
      <c r="C9939">
        <v>2001</v>
      </c>
      <c r="D9939">
        <v>710</v>
      </c>
      <c r="F9939">
        <v>15.23</v>
      </c>
      <c r="G9939">
        <v>620</v>
      </c>
      <c r="H9939" t="s">
        <v>18</v>
      </c>
      <c r="I9939">
        <f t="shared" si="311"/>
        <v>10</v>
      </c>
      <c r="J9939">
        <f t="shared" si="312"/>
        <v>1</v>
      </c>
    </row>
    <row r="9940" spans="1:10">
      <c r="A9940" t="s">
        <v>53</v>
      </c>
      <c r="B9940" s="57">
        <v>37177</v>
      </c>
      <c r="C9940">
        <v>2001</v>
      </c>
      <c r="D9940">
        <v>710</v>
      </c>
      <c r="F9940">
        <v>5.23</v>
      </c>
      <c r="G9940">
        <v>630</v>
      </c>
      <c r="H9940" t="s">
        <v>18</v>
      </c>
      <c r="I9940">
        <f t="shared" si="311"/>
        <v>10</v>
      </c>
      <c r="J9940">
        <f t="shared" si="312"/>
        <v>1</v>
      </c>
    </row>
    <row r="9941" spans="1:10">
      <c r="A9941" t="s">
        <v>53</v>
      </c>
      <c r="B9941" s="57">
        <v>37177</v>
      </c>
      <c r="C9941">
        <v>2001</v>
      </c>
      <c r="D9941">
        <v>710</v>
      </c>
      <c r="F9941">
        <v>0</v>
      </c>
      <c r="G9941">
        <v>640</v>
      </c>
      <c r="H9941" t="s">
        <v>18</v>
      </c>
      <c r="I9941">
        <f t="shared" si="311"/>
        <v>10</v>
      </c>
      <c r="J9941">
        <f t="shared" si="312"/>
        <v>1</v>
      </c>
    </row>
    <row r="9942" spans="1:10">
      <c r="A9942" t="s">
        <v>53</v>
      </c>
      <c r="B9942" s="57">
        <v>37177</v>
      </c>
      <c r="C9942">
        <v>2001</v>
      </c>
      <c r="D9942">
        <v>710</v>
      </c>
      <c r="F9942">
        <v>0.01</v>
      </c>
      <c r="G9942">
        <v>650</v>
      </c>
      <c r="H9942" t="s">
        <v>18</v>
      </c>
      <c r="I9942">
        <f t="shared" si="311"/>
        <v>10</v>
      </c>
      <c r="J9942">
        <f t="shared" si="312"/>
        <v>1</v>
      </c>
    </row>
    <row r="9943" spans="1:10">
      <c r="A9943" t="s">
        <v>53</v>
      </c>
      <c r="B9943" s="57">
        <v>37177</v>
      </c>
      <c r="C9943">
        <v>2001</v>
      </c>
      <c r="D9943">
        <v>710</v>
      </c>
      <c r="F9943">
        <v>0.01</v>
      </c>
      <c r="G9943">
        <v>659</v>
      </c>
      <c r="H9943" t="s">
        <v>55</v>
      </c>
      <c r="I9943">
        <f t="shared" si="311"/>
        <v>10</v>
      </c>
      <c r="J9943">
        <f t="shared" si="312"/>
        <v>1</v>
      </c>
    </row>
    <row r="9944" spans="1:10">
      <c r="A9944" t="s">
        <v>53</v>
      </c>
      <c r="B9944" s="57">
        <v>37184</v>
      </c>
      <c r="C9944">
        <v>2001</v>
      </c>
      <c r="D9944">
        <v>710</v>
      </c>
      <c r="E9944">
        <v>4509</v>
      </c>
      <c r="F9944">
        <v>3.64</v>
      </c>
      <c r="G9944">
        <v>610</v>
      </c>
      <c r="H9944" t="s">
        <v>18</v>
      </c>
      <c r="I9944">
        <f t="shared" si="311"/>
        <v>10</v>
      </c>
      <c r="J9944">
        <f t="shared" si="312"/>
        <v>1</v>
      </c>
    </row>
    <row r="9945" spans="1:10">
      <c r="A9945" t="s">
        <v>53</v>
      </c>
      <c r="B9945" s="57">
        <v>37184</v>
      </c>
      <c r="C9945">
        <v>2001</v>
      </c>
      <c r="D9945">
        <v>710</v>
      </c>
      <c r="E9945">
        <v>4509</v>
      </c>
      <c r="F9945">
        <v>5.7</v>
      </c>
      <c r="G9945">
        <v>630</v>
      </c>
      <c r="H9945" t="s">
        <v>18</v>
      </c>
      <c r="I9945">
        <f t="shared" si="311"/>
        <v>10</v>
      </c>
      <c r="J9945">
        <f t="shared" si="312"/>
        <v>1</v>
      </c>
    </row>
    <row r="9946" spans="1:10">
      <c r="A9946" t="s">
        <v>53</v>
      </c>
      <c r="B9946" s="57">
        <v>37184</v>
      </c>
      <c r="C9946">
        <v>2001</v>
      </c>
      <c r="D9946">
        <v>710</v>
      </c>
      <c r="E9946">
        <v>4564</v>
      </c>
      <c r="F9946">
        <v>2.2799999999999998</v>
      </c>
      <c r="G9946">
        <v>517</v>
      </c>
      <c r="H9946" t="s">
        <v>54</v>
      </c>
      <c r="I9946">
        <f t="shared" si="311"/>
        <v>10</v>
      </c>
      <c r="J9946">
        <f t="shared" si="312"/>
        <v>1</v>
      </c>
    </row>
    <row r="9947" spans="1:10">
      <c r="A9947" t="s">
        <v>53</v>
      </c>
      <c r="B9947" s="57">
        <v>37184</v>
      </c>
      <c r="C9947">
        <v>2001</v>
      </c>
      <c r="D9947">
        <v>710</v>
      </c>
      <c r="E9947">
        <v>4564</v>
      </c>
      <c r="F9947">
        <v>7.8</v>
      </c>
      <c r="G9947">
        <v>541</v>
      </c>
      <c r="H9947" t="s">
        <v>54</v>
      </c>
      <c r="I9947">
        <f t="shared" si="311"/>
        <v>10</v>
      </c>
      <c r="J9947">
        <f t="shared" si="312"/>
        <v>1</v>
      </c>
    </row>
    <row r="9948" spans="1:10">
      <c r="A9948" t="s">
        <v>53</v>
      </c>
      <c r="B9948" s="57">
        <v>37184</v>
      </c>
      <c r="C9948">
        <v>2001</v>
      </c>
      <c r="D9948">
        <v>710</v>
      </c>
      <c r="E9948">
        <v>4564</v>
      </c>
      <c r="F9948">
        <v>2.2000000000000002</v>
      </c>
      <c r="G9948">
        <v>542</v>
      </c>
      <c r="H9948" t="s">
        <v>54</v>
      </c>
      <c r="I9948">
        <f t="shared" si="311"/>
        <v>10</v>
      </c>
      <c r="J9948">
        <f t="shared" si="312"/>
        <v>1</v>
      </c>
    </row>
    <row r="9949" spans="1:10">
      <c r="A9949" t="s">
        <v>53</v>
      </c>
      <c r="B9949" s="57">
        <v>37184</v>
      </c>
      <c r="C9949">
        <v>2001</v>
      </c>
      <c r="D9949">
        <v>710</v>
      </c>
      <c r="E9949">
        <v>5920</v>
      </c>
      <c r="F9949">
        <v>5.77</v>
      </c>
      <c r="G9949">
        <v>610</v>
      </c>
      <c r="H9949" t="s">
        <v>18</v>
      </c>
      <c r="I9949">
        <f t="shared" si="311"/>
        <v>10</v>
      </c>
      <c r="J9949">
        <f t="shared" si="312"/>
        <v>1</v>
      </c>
    </row>
    <row r="9950" spans="1:10">
      <c r="A9950" t="s">
        <v>53</v>
      </c>
      <c r="B9950" s="57">
        <v>37184</v>
      </c>
      <c r="C9950">
        <v>2001</v>
      </c>
      <c r="D9950">
        <v>710</v>
      </c>
      <c r="E9950">
        <v>5920</v>
      </c>
      <c r="F9950">
        <v>4.22</v>
      </c>
      <c r="G9950">
        <v>620</v>
      </c>
      <c r="H9950" t="s">
        <v>18</v>
      </c>
      <c r="I9950">
        <f t="shared" si="311"/>
        <v>10</v>
      </c>
      <c r="J9950">
        <f t="shared" si="312"/>
        <v>1</v>
      </c>
    </row>
    <row r="9951" spans="1:10">
      <c r="A9951" t="s">
        <v>53</v>
      </c>
      <c r="B9951" s="57">
        <v>37184</v>
      </c>
      <c r="C9951">
        <v>2001</v>
      </c>
      <c r="D9951">
        <v>710</v>
      </c>
      <c r="E9951">
        <v>5920</v>
      </c>
      <c r="F9951">
        <v>23.4</v>
      </c>
      <c r="G9951">
        <v>630</v>
      </c>
      <c r="H9951" t="s">
        <v>18</v>
      </c>
      <c r="I9951">
        <f t="shared" si="311"/>
        <v>10</v>
      </c>
      <c r="J9951">
        <f t="shared" si="312"/>
        <v>1</v>
      </c>
    </row>
    <row r="9952" spans="1:10">
      <c r="A9952" t="s">
        <v>53</v>
      </c>
      <c r="B9952" s="57">
        <v>37184</v>
      </c>
      <c r="C9952">
        <v>2001</v>
      </c>
      <c r="D9952">
        <v>710</v>
      </c>
      <c r="E9952">
        <v>5920</v>
      </c>
      <c r="F9952">
        <v>16.61</v>
      </c>
      <c r="G9952">
        <v>640</v>
      </c>
      <c r="H9952" t="s">
        <v>18</v>
      </c>
      <c r="I9952">
        <f t="shared" si="311"/>
        <v>10</v>
      </c>
      <c r="J9952">
        <f t="shared" si="312"/>
        <v>1</v>
      </c>
    </row>
    <row r="9953" spans="1:10">
      <c r="A9953" t="s">
        <v>53</v>
      </c>
      <c r="B9953" s="57">
        <v>37184</v>
      </c>
      <c r="C9953">
        <v>2001</v>
      </c>
      <c r="D9953">
        <v>710</v>
      </c>
      <c r="E9953">
        <v>5920</v>
      </c>
      <c r="F9953">
        <v>39.29</v>
      </c>
      <c r="G9953">
        <v>650</v>
      </c>
      <c r="H9953" t="s">
        <v>18</v>
      </c>
      <c r="I9953">
        <f t="shared" si="311"/>
        <v>10</v>
      </c>
      <c r="J9953">
        <f t="shared" si="312"/>
        <v>1</v>
      </c>
    </row>
    <row r="9954" spans="1:10">
      <c r="A9954" t="s">
        <v>53</v>
      </c>
      <c r="B9954" s="57">
        <v>37184</v>
      </c>
      <c r="C9954">
        <v>2001</v>
      </c>
      <c r="D9954">
        <v>710</v>
      </c>
      <c r="E9954">
        <v>5920</v>
      </c>
      <c r="F9954">
        <v>25.56</v>
      </c>
      <c r="G9954">
        <v>659</v>
      </c>
      <c r="H9954" t="s">
        <v>55</v>
      </c>
      <c r="I9954">
        <f t="shared" si="311"/>
        <v>10</v>
      </c>
      <c r="J9954">
        <f t="shared" si="312"/>
        <v>1</v>
      </c>
    </row>
    <row r="9955" spans="1:10">
      <c r="A9955" t="s">
        <v>53</v>
      </c>
      <c r="B9955" s="57">
        <v>37184</v>
      </c>
      <c r="C9955">
        <v>2001</v>
      </c>
      <c r="D9955">
        <v>710</v>
      </c>
      <c r="E9955">
        <v>6643</v>
      </c>
      <c r="F9955">
        <v>7.0000000000000007E-2</v>
      </c>
      <c r="G9955">
        <v>517</v>
      </c>
      <c r="H9955" t="s">
        <v>54</v>
      </c>
      <c r="I9955">
        <f t="shared" si="311"/>
        <v>10</v>
      </c>
      <c r="J9955">
        <f t="shared" si="312"/>
        <v>1</v>
      </c>
    </row>
    <row r="9956" spans="1:10">
      <c r="A9956" t="s">
        <v>53</v>
      </c>
      <c r="B9956" s="57">
        <v>37184</v>
      </c>
      <c r="C9956">
        <v>2001</v>
      </c>
      <c r="D9956">
        <v>710</v>
      </c>
      <c r="E9956">
        <v>6643</v>
      </c>
      <c r="F9956">
        <v>0.54</v>
      </c>
      <c r="G9956">
        <v>519</v>
      </c>
      <c r="H9956" t="s">
        <v>54</v>
      </c>
      <c r="I9956">
        <f t="shared" si="311"/>
        <v>10</v>
      </c>
      <c r="J9956">
        <f t="shared" si="312"/>
        <v>1</v>
      </c>
    </row>
    <row r="9957" spans="1:10">
      <c r="A9957" t="s">
        <v>53</v>
      </c>
      <c r="B9957" s="57">
        <v>37184</v>
      </c>
      <c r="C9957">
        <v>2001</v>
      </c>
      <c r="D9957">
        <v>710</v>
      </c>
      <c r="E9957">
        <v>6643</v>
      </c>
      <c r="F9957">
        <v>0.56999999999999995</v>
      </c>
      <c r="G9957">
        <v>541</v>
      </c>
      <c r="H9957" t="s">
        <v>54</v>
      </c>
      <c r="I9957">
        <f t="shared" si="311"/>
        <v>10</v>
      </c>
      <c r="J9957">
        <f t="shared" si="312"/>
        <v>1</v>
      </c>
    </row>
    <row r="9958" spans="1:10">
      <c r="A9958" t="s">
        <v>53</v>
      </c>
      <c r="B9958" s="57">
        <v>37184</v>
      </c>
      <c r="C9958">
        <v>2001</v>
      </c>
      <c r="D9958">
        <v>710</v>
      </c>
      <c r="E9958">
        <v>6643</v>
      </c>
      <c r="F9958">
        <v>1.85</v>
      </c>
      <c r="G9958">
        <v>542</v>
      </c>
      <c r="H9958" t="s">
        <v>54</v>
      </c>
      <c r="I9958">
        <f t="shared" ref="I9958:I10021" si="313">MONTH(B9958)</f>
        <v>10</v>
      </c>
      <c r="J9958">
        <f t="shared" si="312"/>
        <v>1</v>
      </c>
    </row>
    <row r="9959" spans="1:10">
      <c r="A9959" t="s">
        <v>53</v>
      </c>
      <c r="B9959" s="57">
        <v>37184</v>
      </c>
      <c r="C9959">
        <v>2001</v>
      </c>
      <c r="D9959">
        <v>710</v>
      </c>
      <c r="F9959">
        <v>0.41</v>
      </c>
      <c r="G9959">
        <v>509</v>
      </c>
      <c r="H9959" t="s">
        <v>54</v>
      </c>
      <c r="I9959">
        <f t="shared" si="313"/>
        <v>10</v>
      </c>
      <c r="J9959">
        <f t="shared" si="312"/>
        <v>1</v>
      </c>
    </row>
    <row r="9960" spans="1:10">
      <c r="A9960" t="s">
        <v>53</v>
      </c>
      <c r="B9960" s="57">
        <v>37184</v>
      </c>
      <c r="C9960">
        <v>2001</v>
      </c>
      <c r="D9960">
        <v>710</v>
      </c>
      <c r="F9960">
        <v>0.32</v>
      </c>
      <c r="G9960">
        <v>517</v>
      </c>
      <c r="H9960" t="s">
        <v>54</v>
      </c>
      <c r="I9960">
        <f t="shared" si="313"/>
        <v>10</v>
      </c>
      <c r="J9960">
        <f t="shared" si="312"/>
        <v>1</v>
      </c>
    </row>
    <row r="9961" spans="1:10">
      <c r="A9961" t="s">
        <v>53</v>
      </c>
      <c r="B9961" s="57">
        <v>37184</v>
      </c>
      <c r="C9961">
        <v>2001</v>
      </c>
      <c r="D9961">
        <v>710</v>
      </c>
      <c r="F9961">
        <v>0.08</v>
      </c>
      <c r="G9961">
        <v>521</v>
      </c>
      <c r="H9961" t="s">
        <v>54</v>
      </c>
      <c r="I9961">
        <f t="shared" si="313"/>
        <v>10</v>
      </c>
      <c r="J9961">
        <f t="shared" si="312"/>
        <v>1</v>
      </c>
    </row>
    <row r="9962" spans="1:10">
      <c r="A9962" t="s">
        <v>53</v>
      </c>
      <c r="B9962" s="57">
        <v>37184</v>
      </c>
      <c r="C9962">
        <v>2001</v>
      </c>
      <c r="D9962">
        <v>710</v>
      </c>
      <c r="F9962">
        <v>0.01</v>
      </c>
      <c r="G9962">
        <v>523</v>
      </c>
      <c r="H9962" t="s">
        <v>54</v>
      </c>
      <c r="I9962">
        <f t="shared" si="313"/>
        <v>10</v>
      </c>
      <c r="J9962">
        <f t="shared" si="312"/>
        <v>1</v>
      </c>
    </row>
    <row r="9963" spans="1:10">
      <c r="A9963" t="s">
        <v>53</v>
      </c>
      <c r="B9963" s="57">
        <v>37184</v>
      </c>
      <c r="C9963">
        <v>2001</v>
      </c>
      <c r="D9963">
        <v>710</v>
      </c>
      <c r="F9963">
        <v>0.05</v>
      </c>
      <c r="G9963">
        <v>541</v>
      </c>
      <c r="H9963" t="s">
        <v>54</v>
      </c>
      <c r="I9963">
        <f t="shared" si="313"/>
        <v>10</v>
      </c>
      <c r="J9963">
        <f t="shared" si="312"/>
        <v>1</v>
      </c>
    </row>
    <row r="9964" spans="1:10">
      <c r="A9964" t="s">
        <v>53</v>
      </c>
      <c r="B9964" s="57">
        <v>37184</v>
      </c>
      <c r="C9964">
        <v>2001</v>
      </c>
      <c r="D9964">
        <v>710</v>
      </c>
      <c r="F9964">
        <v>0.76</v>
      </c>
      <c r="G9964">
        <v>542</v>
      </c>
      <c r="H9964" t="s">
        <v>54</v>
      </c>
      <c r="I9964">
        <f t="shared" si="313"/>
        <v>10</v>
      </c>
      <c r="J9964">
        <f t="shared" si="312"/>
        <v>1</v>
      </c>
    </row>
    <row r="9965" spans="1:10">
      <c r="A9965" t="s">
        <v>53</v>
      </c>
      <c r="B9965" s="57">
        <v>37184</v>
      </c>
      <c r="C9965">
        <v>2001</v>
      </c>
      <c r="D9965">
        <v>710</v>
      </c>
      <c r="F9965">
        <v>1.39</v>
      </c>
      <c r="G9965">
        <v>610</v>
      </c>
      <c r="H9965" t="s">
        <v>18</v>
      </c>
      <c r="I9965">
        <f t="shared" si="313"/>
        <v>10</v>
      </c>
      <c r="J9965">
        <f t="shared" si="312"/>
        <v>1</v>
      </c>
    </row>
    <row r="9966" spans="1:10">
      <c r="A9966" t="s">
        <v>53</v>
      </c>
      <c r="B9966" s="57">
        <v>37184</v>
      </c>
      <c r="C9966">
        <v>2001</v>
      </c>
      <c r="D9966">
        <v>710</v>
      </c>
      <c r="F9966">
        <v>1.9</v>
      </c>
      <c r="G9966">
        <v>620</v>
      </c>
      <c r="H9966" t="s">
        <v>18</v>
      </c>
      <c r="I9966">
        <f t="shared" si="313"/>
        <v>10</v>
      </c>
      <c r="J9966">
        <f t="shared" si="312"/>
        <v>1</v>
      </c>
    </row>
    <row r="9967" spans="1:10">
      <c r="A9967" t="s">
        <v>53</v>
      </c>
      <c r="B9967" s="57">
        <v>37184</v>
      </c>
      <c r="C9967">
        <v>2001</v>
      </c>
      <c r="D9967">
        <v>710</v>
      </c>
      <c r="F9967">
        <v>0.54</v>
      </c>
      <c r="G9967">
        <v>630</v>
      </c>
      <c r="H9967" t="s">
        <v>18</v>
      </c>
      <c r="I9967">
        <f t="shared" si="313"/>
        <v>10</v>
      </c>
      <c r="J9967">
        <f t="shared" si="312"/>
        <v>1</v>
      </c>
    </row>
    <row r="9968" spans="1:10">
      <c r="A9968" t="s">
        <v>53</v>
      </c>
      <c r="B9968" s="57">
        <v>37184</v>
      </c>
      <c r="C9968">
        <v>2001</v>
      </c>
      <c r="D9968">
        <v>710</v>
      </c>
      <c r="F9968">
        <v>0.02</v>
      </c>
      <c r="G9968">
        <v>659</v>
      </c>
      <c r="H9968" t="s">
        <v>55</v>
      </c>
      <c r="I9968">
        <f t="shared" si="313"/>
        <v>10</v>
      </c>
      <c r="J9968">
        <f t="shared" si="312"/>
        <v>1</v>
      </c>
    </row>
    <row r="9969" spans="1:10">
      <c r="A9969" t="s">
        <v>53</v>
      </c>
      <c r="B9969" s="57">
        <v>37191</v>
      </c>
      <c r="C9969">
        <v>2001</v>
      </c>
      <c r="D9969">
        <v>710</v>
      </c>
      <c r="E9969">
        <v>4509</v>
      </c>
      <c r="F9969">
        <v>1.07</v>
      </c>
      <c r="G9969">
        <v>610</v>
      </c>
      <c r="H9969" t="s">
        <v>18</v>
      </c>
      <c r="I9969">
        <f t="shared" si="313"/>
        <v>10</v>
      </c>
      <c r="J9969">
        <f t="shared" si="312"/>
        <v>1</v>
      </c>
    </row>
    <row r="9970" spans="1:10">
      <c r="A9970" t="s">
        <v>53</v>
      </c>
      <c r="B9970" s="57">
        <v>37191</v>
      </c>
      <c r="C9970">
        <v>2001</v>
      </c>
      <c r="D9970">
        <v>710</v>
      </c>
      <c r="E9970">
        <v>5920</v>
      </c>
      <c r="F9970">
        <v>50.12</v>
      </c>
      <c r="G9970">
        <v>610</v>
      </c>
      <c r="H9970" t="s">
        <v>18</v>
      </c>
      <c r="I9970">
        <f t="shared" si="313"/>
        <v>10</v>
      </c>
      <c r="J9970">
        <f t="shared" si="312"/>
        <v>1</v>
      </c>
    </row>
    <row r="9971" spans="1:10">
      <c r="A9971" t="s">
        <v>53</v>
      </c>
      <c r="B9971" s="57">
        <v>37191</v>
      </c>
      <c r="C9971">
        <v>2001</v>
      </c>
      <c r="D9971">
        <v>710</v>
      </c>
      <c r="E9971">
        <v>5920</v>
      </c>
      <c r="F9971">
        <v>3.93</v>
      </c>
      <c r="G9971">
        <v>620</v>
      </c>
      <c r="H9971" t="s">
        <v>18</v>
      </c>
      <c r="I9971">
        <f t="shared" si="313"/>
        <v>10</v>
      </c>
      <c r="J9971">
        <f t="shared" si="312"/>
        <v>1</v>
      </c>
    </row>
    <row r="9972" spans="1:10">
      <c r="A9972" t="s">
        <v>53</v>
      </c>
      <c r="B9972" s="57">
        <v>37191</v>
      </c>
      <c r="C9972">
        <v>2001</v>
      </c>
      <c r="D9972">
        <v>710</v>
      </c>
      <c r="E9972">
        <v>5920</v>
      </c>
      <c r="F9972">
        <v>48.26</v>
      </c>
      <c r="G9972">
        <v>630</v>
      </c>
      <c r="H9972" t="s">
        <v>18</v>
      </c>
      <c r="I9972">
        <f t="shared" si="313"/>
        <v>10</v>
      </c>
      <c r="J9972">
        <f t="shared" si="312"/>
        <v>1</v>
      </c>
    </row>
    <row r="9973" spans="1:10">
      <c r="A9973" t="s">
        <v>53</v>
      </c>
      <c r="B9973" s="57">
        <v>37191</v>
      </c>
      <c r="C9973">
        <v>2001</v>
      </c>
      <c r="D9973">
        <v>710</v>
      </c>
      <c r="E9973">
        <v>5920</v>
      </c>
      <c r="F9973">
        <v>3.4</v>
      </c>
      <c r="G9973">
        <v>640</v>
      </c>
      <c r="H9973" t="s">
        <v>18</v>
      </c>
      <c r="I9973">
        <f t="shared" si="313"/>
        <v>10</v>
      </c>
      <c r="J9973">
        <f t="shared" si="312"/>
        <v>1</v>
      </c>
    </row>
    <row r="9974" spans="1:10">
      <c r="A9974" t="s">
        <v>53</v>
      </c>
      <c r="B9974" s="57">
        <v>37191</v>
      </c>
      <c r="C9974">
        <v>2001</v>
      </c>
      <c r="D9974">
        <v>710</v>
      </c>
      <c r="E9974">
        <v>5920</v>
      </c>
      <c r="F9974">
        <v>73.260000000000005</v>
      </c>
      <c r="G9974">
        <v>650</v>
      </c>
      <c r="H9974" t="s">
        <v>18</v>
      </c>
      <c r="I9974">
        <f t="shared" si="313"/>
        <v>10</v>
      </c>
      <c r="J9974">
        <f t="shared" si="312"/>
        <v>1</v>
      </c>
    </row>
    <row r="9975" spans="1:10">
      <c r="A9975" t="s">
        <v>53</v>
      </c>
      <c r="B9975" s="57">
        <v>37191</v>
      </c>
      <c r="C9975">
        <v>2001</v>
      </c>
      <c r="D9975">
        <v>710</v>
      </c>
      <c r="E9975">
        <v>5920</v>
      </c>
      <c r="F9975">
        <v>33.380000000000003</v>
      </c>
      <c r="G9975">
        <v>659</v>
      </c>
      <c r="H9975" t="s">
        <v>55</v>
      </c>
      <c r="I9975">
        <f t="shared" si="313"/>
        <v>10</v>
      </c>
      <c r="J9975">
        <f t="shared" si="312"/>
        <v>1</v>
      </c>
    </row>
    <row r="9976" spans="1:10">
      <c r="A9976" t="s">
        <v>53</v>
      </c>
      <c r="B9976" s="57">
        <v>37191</v>
      </c>
      <c r="C9976">
        <v>2001</v>
      </c>
      <c r="D9976">
        <v>710</v>
      </c>
      <c r="E9976">
        <v>6643</v>
      </c>
      <c r="F9976">
        <v>7.01</v>
      </c>
      <c r="G9976">
        <v>519</v>
      </c>
      <c r="H9976" t="s">
        <v>54</v>
      </c>
      <c r="I9976">
        <f t="shared" si="313"/>
        <v>10</v>
      </c>
      <c r="J9976">
        <f t="shared" si="312"/>
        <v>1</v>
      </c>
    </row>
    <row r="9977" spans="1:10">
      <c r="A9977" t="s">
        <v>53</v>
      </c>
      <c r="B9977" s="57">
        <v>37191</v>
      </c>
      <c r="C9977">
        <v>2001</v>
      </c>
      <c r="D9977">
        <v>710</v>
      </c>
      <c r="E9977">
        <v>6643</v>
      </c>
      <c r="F9977">
        <v>31.66</v>
      </c>
      <c r="G9977">
        <v>541</v>
      </c>
      <c r="H9977" t="s">
        <v>54</v>
      </c>
      <c r="I9977">
        <f t="shared" si="313"/>
        <v>10</v>
      </c>
      <c r="J9977">
        <f t="shared" si="312"/>
        <v>1</v>
      </c>
    </row>
    <row r="9978" spans="1:10">
      <c r="A9978" t="s">
        <v>53</v>
      </c>
      <c r="B9978" s="57">
        <v>37191</v>
      </c>
      <c r="C9978">
        <v>2001</v>
      </c>
      <c r="D9978">
        <v>710</v>
      </c>
      <c r="F9978">
        <v>0.12</v>
      </c>
      <c r="G9978">
        <v>509</v>
      </c>
      <c r="H9978" t="s">
        <v>54</v>
      </c>
      <c r="I9978">
        <f t="shared" si="313"/>
        <v>10</v>
      </c>
      <c r="J9978">
        <f t="shared" si="312"/>
        <v>1</v>
      </c>
    </row>
    <row r="9979" spans="1:10">
      <c r="A9979" t="s">
        <v>53</v>
      </c>
      <c r="B9979" s="57">
        <v>37191</v>
      </c>
      <c r="C9979">
        <v>2001</v>
      </c>
      <c r="D9979">
        <v>710</v>
      </c>
      <c r="F9979">
        <v>0.12</v>
      </c>
      <c r="G9979">
        <v>516</v>
      </c>
      <c r="H9979" t="s">
        <v>54</v>
      </c>
      <c r="I9979">
        <f t="shared" si="313"/>
        <v>10</v>
      </c>
      <c r="J9979">
        <f t="shared" si="312"/>
        <v>1</v>
      </c>
    </row>
    <row r="9980" spans="1:10">
      <c r="A9980" t="s">
        <v>53</v>
      </c>
      <c r="B9980" s="57">
        <v>37191</v>
      </c>
      <c r="C9980">
        <v>2001</v>
      </c>
      <c r="D9980">
        <v>710</v>
      </c>
      <c r="F9980">
        <v>0.32</v>
      </c>
      <c r="G9980">
        <v>517</v>
      </c>
      <c r="H9980" t="s">
        <v>54</v>
      </c>
      <c r="I9980">
        <f t="shared" si="313"/>
        <v>10</v>
      </c>
      <c r="J9980">
        <f t="shared" si="312"/>
        <v>1</v>
      </c>
    </row>
    <row r="9981" spans="1:10">
      <c r="A9981" t="s">
        <v>53</v>
      </c>
      <c r="B9981" s="57">
        <v>37191</v>
      </c>
      <c r="C9981">
        <v>2001</v>
      </c>
      <c r="D9981">
        <v>710</v>
      </c>
      <c r="F9981">
        <v>0.17</v>
      </c>
      <c r="G9981">
        <v>519</v>
      </c>
      <c r="H9981" t="s">
        <v>54</v>
      </c>
      <c r="I9981">
        <f t="shared" si="313"/>
        <v>10</v>
      </c>
      <c r="J9981">
        <f t="shared" si="312"/>
        <v>1</v>
      </c>
    </row>
    <row r="9982" spans="1:10">
      <c r="A9982" t="s">
        <v>53</v>
      </c>
      <c r="B9982" s="57">
        <v>37191</v>
      </c>
      <c r="C9982">
        <v>2001</v>
      </c>
      <c r="D9982">
        <v>710</v>
      </c>
      <c r="F9982">
        <v>0.03</v>
      </c>
      <c r="G9982">
        <v>521</v>
      </c>
      <c r="H9982" t="s">
        <v>54</v>
      </c>
      <c r="I9982">
        <f t="shared" si="313"/>
        <v>10</v>
      </c>
      <c r="J9982">
        <f t="shared" si="312"/>
        <v>1</v>
      </c>
    </row>
    <row r="9983" spans="1:10">
      <c r="A9983" t="s">
        <v>53</v>
      </c>
      <c r="B9983" s="57">
        <v>37191</v>
      </c>
      <c r="C9983">
        <v>2001</v>
      </c>
      <c r="D9983">
        <v>710</v>
      </c>
      <c r="F9983">
        <v>1.1200000000000001</v>
      </c>
      <c r="G9983">
        <v>541</v>
      </c>
      <c r="H9983" t="s">
        <v>54</v>
      </c>
      <c r="I9983">
        <f t="shared" si="313"/>
        <v>10</v>
      </c>
      <c r="J9983">
        <f t="shared" si="312"/>
        <v>1</v>
      </c>
    </row>
    <row r="9984" spans="1:10">
      <c r="A9984" t="s">
        <v>53</v>
      </c>
      <c r="B9984" s="57">
        <v>37191</v>
      </c>
      <c r="C9984">
        <v>2001</v>
      </c>
      <c r="D9984">
        <v>710</v>
      </c>
      <c r="F9984">
        <v>0.1</v>
      </c>
      <c r="G9984">
        <v>610</v>
      </c>
      <c r="H9984" t="s">
        <v>18</v>
      </c>
      <c r="I9984">
        <f t="shared" si="313"/>
        <v>10</v>
      </c>
      <c r="J9984">
        <f t="shared" si="312"/>
        <v>1</v>
      </c>
    </row>
    <row r="9985" spans="1:10">
      <c r="A9985" t="s">
        <v>53</v>
      </c>
      <c r="B9985" s="57">
        <v>37191</v>
      </c>
      <c r="C9985">
        <v>2001</v>
      </c>
      <c r="D9985">
        <v>710</v>
      </c>
      <c r="F9985">
        <v>1.03</v>
      </c>
      <c r="G9985">
        <v>620</v>
      </c>
      <c r="H9985" t="s">
        <v>18</v>
      </c>
      <c r="I9985">
        <f t="shared" si="313"/>
        <v>10</v>
      </c>
      <c r="J9985">
        <f t="shared" si="312"/>
        <v>1</v>
      </c>
    </row>
    <row r="9986" spans="1:10">
      <c r="A9986" t="s">
        <v>53</v>
      </c>
      <c r="B9986" s="57">
        <v>37191</v>
      </c>
      <c r="C9986">
        <v>2001</v>
      </c>
      <c r="D9986">
        <v>710</v>
      </c>
      <c r="F9986">
        <v>0.04</v>
      </c>
      <c r="G9986">
        <v>630</v>
      </c>
      <c r="H9986" t="s">
        <v>18</v>
      </c>
      <c r="I9986">
        <f t="shared" si="313"/>
        <v>10</v>
      </c>
      <c r="J9986">
        <f t="shared" si="312"/>
        <v>1</v>
      </c>
    </row>
    <row r="9987" spans="1:10">
      <c r="A9987" t="s">
        <v>53</v>
      </c>
      <c r="B9987" s="57">
        <v>37191</v>
      </c>
      <c r="C9987">
        <v>2001</v>
      </c>
      <c r="D9987">
        <v>710</v>
      </c>
      <c r="F9987">
        <v>0</v>
      </c>
      <c r="G9987">
        <v>640</v>
      </c>
      <c r="H9987" t="s">
        <v>18</v>
      </c>
      <c r="I9987">
        <f t="shared" si="313"/>
        <v>10</v>
      </c>
      <c r="J9987">
        <f t="shared" ref="J9987:J10050" si="314">IF(I9987&lt;7,0,1)</f>
        <v>1</v>
      </c>
    </row>
    <row r="9988" spans="1:10">
      <c r="A9988" t="s">
        <v>53</v>
      </c>
      <c r="B9988" s="57">
        <v>37191</v>
      </c>
      <c r="C9988">
        <v>2001</v>
      </c>
      <c r="D9988">
        <v>710</v>
      </c>
      <c r="F9988">
        <v>0.17</v>
      </c>
      <c r="G9988">
        <v>650</v>
      </c>
      <c r="H9988" t="s">
        <v>18</v>
      </c>
      <c r="I9988">
        <f t="shared" si="313"/>
        <v>10</v>
      </c>
      <c r="J9988">
        <f t="shared" si="314"/>
        <v>1</v>
      </c>
    </row>
    <row r="9989" spans="1:10">
      <c r="A9989" t="s">
        <v>53</v>
      </c>
      <c r="B9989" s="57">
        <v>37191</v>
      </c>
      <c r="C9989">
        <v>2001</v>
      </c>
      <c r="D9989">
        <v>710</v>
      </c>
      <c r="F9989">
        <v>0.01</v>
      </c>
      <c r="G9989">
        <v>659</v>
      </c>
      <c r="H9989" t="s">
        <v>55</v>
      </c>
      <c r="I9989">
        <f t="shared" si="313"/>
        <v>10</v>
      </c>
      <c r="J9989">
        <f t="shared" si="314"/>
        <v>1</v>
      </c>
    </row>
    <row r="9990" spans="1:10">
      <c r="A9990" t="s">
        <v>53</v>
      </c>
      <c r="B9990" s="57">
        <v>37198</v>
      </c>
      <c r="C9990">
        <v>2001</v>
      </c>
      <c r="D9990">
        <v>710</v>
      </c>
      <c r="E9990">
        <v>4564</v>
      </c>
      <c r="F9990">
        <v>0</v>
      </c>
      <c r="G9990">
        <v>517</v>
      </c>
      <c r="H9990" t="s">
        <v>54</v>
      </c>
      <c r="I9990">
        <f t="shared" si="313"/>
        <v>11</v>
      </c>
      <c r="J9990">
        <f t="shared" si="314"/>
        <v>1</v>
      </c>
    </row>
    <row r="9991" spans="1:10">
      <c r="A9991" t="s">
        <v>53</v>
      </c>
      <c r="B9991" s="57">
        <v>37198</v>
      </c>
      <c r="C9991">
        <v>2001</v>
      </c>
      <c r="D9991">
        <v>710</v>
      </c>
      <c r="E9991">
        <v>5920</v>
      </c>
      <c r="F9991">
        <v>16.95</v>
      </c>
      <c r="G9991">
        <v>610</v>
      </c>
      <c r="H9991" t="s">
        <v>18</v>
      </c>
      <c r="I9991">
        <f t="shared" si="313"/>
        <v>11</v>
      </c>
      <c r="J9991">
        <f t="shared" si="314"/>
        <v>1</v>
      </c>
    </row>
    <row r="9992" spans="1:10">
      <c r="A9992" t="s">
        <v>53</v>
      </c>
      <c r="B9992" s="57">
        <v>37198</v>
      </c>
      <c r="C9992">
        <v>2001</v>
      </c>
      <c r="D9992">
        <v>710</v>
      </c>
      <c r="E9992">
        <v>5920</v>
      </c>
      <c r="F9992">
        <v>0.26</v>
      </c>
      <c r="G9992">
        <v>620</v>
      </c>
      <c r="H9992" t="s">
        <v>18</v>
      </c>
      <c r="I9992">
        <f t="shared" si="313"/>
        <v>11</v>
      </c>
      <c r="J9992">
        <f t="shared" si="314"/>
        <v>1</v>
      </c>
    </row>
    <row r="9993" spans="1:10">
      <c r="A9993" t="s">
        <v>53</v>
      </c>
      <c r="B9993" s="57">
        <v>37198</v>
      </c>
      <c r="C9993">
        <v>2001</v>
      </c>
      <c r="D9993">
        <v>710</v>
      </c>
      <c r="E9993">
        <v>5920</v>
      </c>
      <c r="F9993">
        <v>14.93</v>
      </c>
      <c r="G9993">
        <v>630</v>
      </c>
      <c r="H9993" t="s">
        <v>18</v>
      </c>
      <c r="I9993">
        <f t="shared" si="313"/>
        <v>11</v>
      </c>
      <c r="J9993">
        <f t="shared" si="314"/>
        <v>1</v>
      </c>
    </row>
    <row r="9994" spans="1:10">
      <c r="A9994" t="s">
        <v>53</v>
      </c>
      <c r="B9994" s="57">
        <v>37198</v>
      </c>
      <c r="C9994">
        <v>2001</v>
      </c>
      <c r="D9994">
        <v>710</v>
      </c>
      <c r="E9994">
        <v>5920</v>
      </c>
      <c r="F9994">
        <v>7.67</v>
      </c>
      <c r="G9994">
        <v>640</v>
      </c>
      <c r="H9994" t="s">
        <v>18</v>
      </c>
      <c r="I9994">
        <f t="shared" si="313"/>
        <v>11</v>
      </c>
      <c r="J9994">
        <f t="shared" si="314"/>
        <v>1</v>
      </c>
    </row>
    <row r="9995" spans="1:10">
      <c r="A9995" t="s">
        <v>53</v>
      </c>
      <c r="B9995" s="57">
        <v>37198</v>
      </c>
      <c r="C9995">
        <v>2001</v>
      </c>
      <c r="D9995">
        <v>710</v>
      </c>
      <c r="E9995">
        <v>5920</v>
      </c>
      <c r="F9995">
        <v>11.86</v>
      </c>
      <c r="G9995">
        <v>650</v>
      </c>
      <c r="H9995" t="s">
        <v>18</v>
      </c>
      <c r="I9995">
        <f t="shared" si="313"/>
        <v>11</v>
      </c>
      <c r="J9995">
        <f t="shared" si="314"/>
        <v>1</v>
      </c>
    </row>
    <row r="9996" spans="1:10">
      <c r="A9996" t="s">
        <v>53</v>
      </c>
      <c r="B9996" s="57">
        <v>37198</v>
      </c>
      <c r="C9996">
        <v>2001</v>
      </c>
      <c r="D9996">
        <v>710</v>
      </c>
      <c r="E9996">
        <v>5920</v>
      </c>
      <c r="F9996">
        <v>38.49</v>
      </c>
      <c r="G9996">
        <v>659</v>
      </c>
      <c r="H9996" t="s">
        <v>55</v>
      </c>
      <c r="I9996">
        <f t="shared" si="313"/>
        <v>11</v>
      </c>
      <c r="J9996">
        <f t="shared" si="314"/>
        <v>1</v>
      </c>
    </row>
    <row r="9997" spans="1:10">
      <c r="A9997" t="s">
        <v>53</v>
      </c>
      <c r="B9997" s="57">
        <v>37198</v>
      </c>
      <c r="C9997">
        <v>2001</v>
      </c>
      <c r="D9997">
        <v>710</v>
      </c>
      <c r="E9997">
        <v>6643</v>
      </c>
      <c r="F9997">
        <v>4.62</v>
      </c>
      <c r="G9997">
        <v>517</v>
      </c>
      <c r="H9997" t="s">
        <v>54</v>
      </c>
      <c r="I9997">
        <f t="shared" si="313"/>
        <v>11</v>
      </c>
      <c r="J9997">
        <f t="shared" si="314"/>
        <v>1</v>
      </c>
    </row>
    <row r="9998" spans="1:10">
      <c r="A9998" t="s">
        <v>53</v>
      </c>
      <c r="B9998" s="57">
        <v>37198</v>
      </c>
      <c r="C9998">
        <v>2001</v>
      </c>
      <c r="D9998">
        <v>710</v>
      </c>
      <c r="E9998">
        <v>6643</v>
      </c>
      <c r="F9998">
        <v>1.76</v>
      </c>
      <c r="G9998">
        <v>519</v>
      </c>
      <c r="H9998" t="s">
        <v>54</v>
      </c>
      <c r="I9998">
        <f t="shared" si="313"/>
        <v>11</v>
      </c>
      <c r="J9998">
        <f t="shared" si="314"/>
        <v>1</v>
      </c>
    </row>
    <row r="9999" spans="1:10">
      <c r="A9999" t="s">
        <v>53</v>
      </c>
      <c r="B9999" s="57">
        <v>37198</v>
      </c>
      <c r="C9999">
        <v>2001</v>
      </c>
      <c r="D9999">
        <v>710</v>
      </c>
      <c r="E9999">
        <v>6643</v>
      </c>
      <c r="F9999">
        <v>7.4</v>
      </c>
      <c r="G9999">
        <v>542</v>
      </c>
      <c r="H9999" t="s">
        <v>54</v>
      </c>
      <c r="I9999">
        <f t="shared" si="313"/>
        <v>11</v>
      </c>
      <c r="J9999">
        <f t="shared" si="314"/>
        <v>1</v>
      </c>
    </row>
    <row r="10000" spans="1:10">
      <c r="A10000" t="s">
        <v>53</v>
      </c>
      <c r="B10000" s="57">
        <v>37198</v>
      </c>
      <c r="C10000">
        <v>2001</v>
      </c>
      <c r="D10000">
        <v>710</v>
      </c>
      <c r="F10000">
        <v>0.05</v>
      </c>
      <c r="G10000">
        <v>509</v>
      </c>
      <c r="H10000" t="s">
        <v>54</v>
      </c>
      <c r="I10000">
        <f t="shared" si="313"/>
        <v>11</v>
      </c>
      <c r="J10000">
        <f t="shared" si="314"/>
        <v>1</v>
      </c>
    </row>
    <row r="10001" spans="1:10">
      <c r="A10001" t="s">
        <v>53</v>
      </c>
      <c r="B10001" s="57">
        <v>37198</v>
      </c>
      <c r="C10001">
        <v>2001</v>
      </c>
      <c r="D10001">
        <v>710</v>
      </c>
      <c r="F10001">
        <v>0.57999999999999996</v>
      </c>
      <c r="G10001">
        <v>517</v>
      </c>
      <c r="H10001" t="s">
        <v>54</v>
      </c>
      <c r="I10001">
        <f t="shared" si="313"/>
        <v>11</v>
      </c>
      <c r="J10001">
        <f t="shared" si="314"/>
        <v>1</v>
      </c>
    </row>
    <row r="10002" spans="1:10">
      <c r="A10002" t="s">
        <v>53</v>
      </c>
      <c r="B10002" s="57">
        <v>37198</v>
      </c>
      <c r="C10002">
        <v>2001</v>
      </c>
      <c r="D10002">
        <v>710</v>
      </c>
      <c r="F10002">
        <v>7.0000000000000007E-2</v>
      </c>
      <c r="G10002">
        <v>519</v>
      </c>
      <c r="H10002" t="s">
        <v>54</v>
      </c>
      <c r="I10002">
        <f t="shared" si="313"/>
        <v>11</v>
      </c>
      <c r="J10002">
        <f t="shared" si="314"/>
        <v>1</v>
      </c>
    </row>
    <row r="10003" spans="1:10">
      <c r="A10003" t="s">
        <v>53</v>
      </c>
      <c r="B10003" s="57">
        <v>37198</v>
      </c>
      <c r="C10003">
        <v>2001</v>
      </c>
      <c r="D10003">
        <v>710</v>
      </c>
      <c r="F10003">
        <v>0.66</v>
      </c>
      <c r="G10003">
        <v>541</v>
      </c>
      <c r="H10003" t="s">
        <v>54</v>
      </c>
      <c r="I10003">
        <f t="shared" si="313"/>
        <v>11</v>
      </c>
      <c r="J10003">
        <f t="shared" si="314"/>
        <v>1</v>
      </c>
    </row>
    <row r="10004" spans="1:10">
      <c r="A10004" t="s">
        <v>53</v>
      </c>
      <c r="B10004" s="57">
        <v>37198</v>
      </c>
      <c r="C10004">
        <v>2001</v>
      </c>
      <c r="D10004">
        <v>710</v>
      </c>
      <c r="F10004">
        <v>0.88</v>
      </c>
      <c r="G10004">
        <v>542</v>
      </c>
      <c r="H10004" t="s">
        <v>54</v>
      </c>
      <c r="I10004">
        <f t="shared" si="313"/>
        <v>11</v>
      </c>
      <c r="J10004">
        <f t="shared" si="314"/>
        <v>1</v>
      </c>
    </row>
    <row r="10005" spans="1:10">
      <c r="A10005" t="s">
        <v>53</v>
      </c>
      <c r="B10005" s="57">
        <v>37198</v>
      </c>
      <c r="C10005">
        <v>2001</v>
      </c>
      <c r="D10005">
        <v>710</v>
      </c>
      <c r="F10005">
        <v>0.79</v>
      </c>
      <c r="G10005">
        <v>610</v>
      </c>
      <c r="H10005" t="s">
        <v>18</v>
      </c>
      <c r="I10005">
        <f t="shared" si="313"/>
        <v>11</v>
      </c>
      <c r="J10005">
        <f t="shared" si="314"/>
        <v>1</v>
      </c>
    </row>
    <row r="10006" spans="1:10">
      <c r="A10006" t="s">
        <v>53</v>
      </c>
      <c r="B10006" s="57">
        <v>37198</v>
      </c>
      <c r="C10006">
        <v>2001</v>
      </c>
      <c r="D10006">
        <v>710</v>
      </c>
      <c r="F10006">
        <v>0.03</v>
      </c>
      <c r="G10006">
        <v>620</v>
      </c>
      <c r="H10006" t="s">
        <v>18</v>
      </c>
      <c r="I10006">
        <f t="shared" si="313"/>
        <v>11</v>
      </c>
      <c r="J10006">
        <f t="shared" si="314"/>
        <v>1</v>
      </c>
    </row>
    <row r="10007" spans="1:10">
      <c r="A10007" t="s">
        <v>53</v>
      </c>
      <c r="B10007" s="57">
        <v>37198</v>
      </c>
      <c r="C10007">
        <v>2001</v>
      </c>
      <c r="D10007">
        <v>710</v>
      </c>
      <c r="F10007">
        <v>0.6</v>
      </c>
      <c r="G10007">
        <v>630</v>
      </c>
      <c r="H10007" t="s">
        <v>18</v>
      </c>
      <c r="I10007">
        <f t="shared" si="313"/>
        <v>11</v>
      </c>
      <c r="J10007">
        <f t="shared" si="314"/>
        <v>1</v>
      </c>
    </row>
    <row r="10008" spans="1:10">
      <c r="A10008" t="s">
        <v>53</v>
      </c>
      <c r="B10008" s="57">
        <v>37198</v>
      </c>
      <c r="C10008">
        <v>2001</v>
      </c>
      <c r="D10008">
        <v>710</v>
      </c>
      <c r="F10008">
        <v>1.58</v>
      </c>
      <c r="G10008">
        <v>640</v>
      </c>
      <c r="H10008" t="s">
        <v>18</v>
      </c>
      <c r="I10008">
        <f t="shared" si="313"/>
        <v>11</v>
      </c>
      <c r="J10008">
        <f t="shared" si="314"/>
        <v>1</v>
      </c>
    </row>
    <row r="10009" spans="1:10">
      <c r="A10009" t="s">
        <v>53</v>
      </c>
      <c r="B10009" s="57">
        <v>37198</v>
      </c>
      <c r="C10009">
        <v>2001</v>
      </c>
      <c r="D10009">
        <v>710</v>
      </c>
      <c r="F10009">
        <v>0</v>
      </c>
      <c r="G10009">
        <v>649</v>
      </c>
      <c r="H10009" t="s">
        <v>55</v>
      </c>
      <c r="I10009">
        <f t="shared" si="313"/>
        <v>11</v>
      </c>
      <c r="J10009">
        <f t="shared" si="314"/>
        <v>1</v>
      </c>
    </row>
    <row r="10010" spans="1:10">
      <c r="A10010" t="s">
        <v>53</v>
      </c>
      <c r="B10010" s="57">
        <v>37198</v>
      </c>
      <c r="C10010">
        <v>2001</v>
      </c>
      <c r="D10010">
        <v>710</v>
      </c>
      <c r="F10010">
        <v>0.39</v>
      </c>
      <c r="G10010">
        <v>650</v>
      </c>
      <c r="H10010" t="s">
        <v>18</v>
      </c>
      <c r="I10010">
        <f t="shared" si="313"/>
        <v>11</v>
      </c>
      <c r="J10010">
        <f t="shared" si="314"/>
        <v>1</v>
      </c>
    </row>
    <row r="10011" spans="1:10">
      <c r="A10011" t="s">
        <v>53</v>
      </c>
      <c r="B10011" s="57">
        <v>37198</v>
      </c>
      <c r="C10011">
        <v>2001</v>
      </c>
      <c r="D10011">
        <v>710</v>
      </c>
      <c r="F10011">
        <v>0.43</v>
      </c>
      <c r="G10011">
        <v>659</v>
      </c>
      <c r="H10011" t="s">
        <v>55</v>
      </c>
      <c r="I10011">
        <f t="shared" si="313"/>
        <v>11</v>
      </c>
      <c r="J10011">
        <f t="shared" si="314"/>
        <v>1</v>
      </c>
    </row>
    <row r="10012" spans="1:10">
      <c r="A10012" t="s">
        <v>53</v>
      </c>
      <c r="B10012" s="57">
        <v>37205</v>
      </c>
      <c r="C10012">
        <v>2001</v>
      </c>
      <c r="D10012">
        <v>710</v>
      </c>
      <c r="E10012">
        <v>5920</v>
      </c>
      <c r="F10012">
        <v>1.77</v>
      </c>
      <c r="G10012">
        <v>610</v>
      </c>
      <c r="H10012" t="s">
        <v>18</v>
      </c>
      <c r="I10012">
        <f t="shared" si="313"/>
        <v>11</v>
      </c>
      <c r="J10012">
        <f t="shared" si="314"/>
        <v>1</v>
      </c>
    </row>
    <row r="10013" spans="1:10">
      <c r="A10013" t="s">
        <v>53</v>
      </c>
      <c r="B10013" s="57">
        <v>37205</v>
      </c>
      <c r="C10013">
        <v>2001</v>
      </c>
      <c r="D10013">
        <v>710</v>
      </c>
      <c r="E10013">
        <v>5920</v>
      </c>
      <c r="F10013">
        <v>10.9</v>
      </c>
      <c r="G10013">
        <v>620</v>
      </c>
      <c r="H10013" t="s">
        <v>18</v>
      </c>
      <c r="I10013">
        <f t="shared" si="313"/>
        <v>11</v>
      </c>
      <c r="J10013">
        <f t="shared" si="314"/>
        <v>1</v>
      </c>
    </row>
    <row r="10014" spans="1:10">
      <c r="A10014" t="s">
        <v>53</v>
      </c>
      <c r="B10014" s="57">
        <v>37205</v>
      </c>
      <c r="C10014">
        <v>2001</v>
      </c>
      <c r="D10014">
        <v>710</v>
      </c>
      <c r="E10014">
        <v>5920</v>
      </c>
      <c r="F10014">
        <v>28.52</v>
      </c>
      <c r="G10014">
        <v>630</v>
      </c>
      <c r="H10014" t="s">
        <v>18</v>
      </c>
      <c r="I10014">
        <f t="shared" si="313"/>
        <v>11</v>
      </c>
      <c r="J10014">
        <f t="shared" si="314"/>
        <v>1</v>
      </c>
    </row>
    <row r="10015" spans="1:10">
      <c r="A10015" t="s">
        <v>53</v>
      </c>
      <c r="B10015" s="57">
        <v>37205</v>
      </c>
      <c r="C10015">
        <v>2001</v>
      </c>
      <c r="D10015">
        <v>710</v>
      </c>
      <c r="E10015">
        <v>5920</v>
      </c>
      <c r="F10015">
        <v>0.05</v>
      </c>
      <c r="G10015">
        <v>640</v>
      </c>
      <c r="H10015" t="s">
        <v>18</v>
      </c>
      <c r="I10015">
        <f t="shared" si="313"/>
        <v>11</v>
      </c>
      <c r="J10015">
        <f t="shared" si="314"/>
        <v>1</v>
      </c>
    </row>
    <row r="10016" spans="1:10">
      <c r="A10016" t="s">
        <v>53</v>
      </c>
      <c r="B10016" s="57">
        <v>37205</v>
      </c>
      <c r="C10016">
        <v>2001</v>
      </c>
      <c r="D10016">
        <v>710</v>
      </c>
      <c r="E10016">
        <v>5920</v>
      </c>
      <c r="F10016">
        <v>38.81</v>
      </c>
      <c r="G10016">
        <v>650</v>
      </c>
      <c r="H10016" t="s">
        <v>18</v>
      </c>
      <c r="I10016">
        <f t="shared" si="313"/>
        <v>11</v>
      </c>
      <c r="J10016">
        <f t="shared" si="314"/>
        <v>1</v>
      </c>
    </row>
    <row r="10017" spans="1:10">
      <c r="A10017" t="s">
        <v>53</v>
      </c>
      <c r="B10017" s="57">
        <v>37205</v>
      </c>
      <c r="C10017">
        <v>2001</v>
      </c>
      <c r="D10017">
        <v>710</v>
      </c>
      <c r="E10017">
        <v>5920</v>
      </c>
      <c r="F10017">
        <v>20.39</v>
      </c>
      <c r="G10017">
        <v>659</v>
      </c>
      <c r="H10017" t="s">
        <v>55</v>
      </c>
      <c r="I10017">
        <f t="shared" si="313"/>
        <v>11</v>
      </c>
      <c r="J10017">
        <f t="shared" si="314"/>
        <v>1</v>
      </c>
    </row>
    <row r="10018" spans="1:10">
      <c r="A10018" t="s">
        <v>53</v>
      </c>
      <c r="B10018" s="57">
        <v>37205</v>
      </c>
      <c r="C10018">
        <v>2001</v>
      </c>
      <c r="D10018">
        <v>710</v>
      </c>
      <c r="E10018">
        <v>6643</v>
      </c>
      <c r="F10018">
        <v>1.41</v>
      </c>
      <c r="G10018">
        <v>519</v>
      </c>
      <c r="H10018" t="s">
        <v>54</v>
      </c>
      <c r="I10018">
        <f t="shared" si="313"/>
        <v>11</v>
      </c>
      <c r="J10018">
        <f t="shared" si="314"/>
        <v>1</v>
      </c>
    </row>
    <row r="10019" spans="1:10">
      <c r="A10019" t="s">
        <v>53</v>
      </c>
      <c r="B10019" s="57">
        <v>37205</v>
      </c>
      <c r="C10019">
        <v>2001</v>
      </c>
      <c r="D10019">
        <v>710</v>
      </c>
      <c r="E10019">
        <v>6643</v>
      </c>
      <c r="F10019">
        <v>0.05</v>
      </c>
      <c r="G10019">
        <v>523</v>
      </c>
      <c r="H10019" t="s">
        <v>54</v>
      </c>
      <c r="I10019">
        <f t="shared" si="313"/>
        <v>11</v>
      </c>
      <c r="J10019">
        <f t="shared" si="314"/>
        <v>1</v>
      </c>
    </row>
    <row r="10020" spans="1:10">
      <c r="A10020" t="s">
        <v>53</v>
      </c>
      <c r="B10020" s="57">
        <v>37205</v>
      </c>
      <c r="C10020">
        <v>2001</v>
      </c>
      <c r="D10020">
        <v>710</v>
      </c>
      <c r="E10020">
        <v>6643</v>
      </c>
      <c r="F10020">
        <v>14.1</v>
      </c>
      <c r="G10020">
        <v>541</v>
      </c>
      <c r="H10020" t="s">
        <v>54</v>
      </c>
      <c r="I10020">
        <f t="shared" si="313"/>
        <v>11</v>
      </c>
      <c r="J10020">
        <f t="shared" si="314"/>
        <v>1</v>
      </c>
    </row>
    <row r="10021" spans="1:10">
      <c r="A10021" t="s">
        <v>53</v>
      </c>
      <c r="B10021" s="57">
        <v>37205</v>
      </c>
      <c r="C10021">
        <v>2001</v>
      </c>
      <c r="D10021">
        <v>710</v>
      </c>
      <c r="F10021">
        <v>0.04</v>
      </c>
      <c r="G10021">
        <v>509</v>
      </c>
      <c r="H10021" t="s">
        <v>54</v>
      </c>
      <c r="I10021">
        <f t="shared" si="313"/>
        <v>11</v>
      </c>
      <c r="J10021">
        <f t="shared" si="314"/>
        <v>1</v>
      </c>
    </row>
    <row r="10022" spans="1:10">
      <c r="A10022" t="s">
        <v>53</v>
      </c>
      <c r="B10022" s="57">
        <v>37205</v>
      </c>
      <c r="C10022">
        <v>2001</v>
      </c>
      <c r="D10022">
        <v>710</v>
      </c>
      <c r="F10022">
        <v>1.21</v>
      </c>
      <c r="G10022">
        <v>517</v>
      </c>
      <c r="H10022" t="s">
        <v>54</v>
      </c>
      <c r="I10022">
        <f t="shared" ref="I10022:I10085" si="315">MONTH(B10022)</f>
        <v>11</v>
      </c>
      <c r="J10022">
        <f t="shared" si="314"/>
        <v>1</v>
      </c>
    </row>
    <row r="10023" spans="1:10">
      <c r="A10023" t="s">
        <v>53</v>
      </c>
      <c r="B10023" s="57">
        <v>37205</v>
      </c>
      <c r="C10023">
        <v>2001</v>
      </c>
      <c r="D10023">
        <v>710</v>
      </c>
      <c r="F10023">
        <v>0.01</v>
      </c>
      <c r="G10023">
        <v>523</v>
      </c>
      <c r="H10023" t="s">
        <v>54</v>
      </c>
      <c r="I10023">
        <f t="shared" si="315"/>
        <v>11</v>
      </c>
      <c r="J10023">
        <f t="shared" si="314"/>
        <v>1</v>
      </c>
    </row>
    <row r="10024" spans="1:10">
      <c r="A10024" t="s">
        <v>53</v>
      </c>
      <c r="B10024" s="57">
        <v>37205</v>
      </c>
      <c r="C10024">
        <v>2001</v>
      </c>
      <c r="D10024">
        <v>710</v>
      </c>
      <c r="F10024">
        <v>1.22</v>
      </c>
      <c r="G10024">
        <v>541</v>
      </c>
      <c r="H10024" t="s">
        <v>54</v>
      </c>
      <c r="I10024">
        <f t="shared" si="315"/>
        <v>11</v>
      </c>
      <c r="J10024">
        <f t="shared" si="314"/>
        <v>1</v>
      </c>
    </row>
    <row r="10025" spans="1:10">
      <c r="A10025" t="s">
        <v>53</v>
      </c>
      <c r="B10025" s="57">
        <v>37205</v>
      </c>
      <c r="C10025">
        <v>2001</v>
      </c>
      <c r="D10025">
        <v>710</v>
      </c>
      <c r="F10025">
        <v>0.13</v>
      </c>
      <c r="G10025">
        <v>610</v>
      </c>
      <c r="H10025" t="s">
        <v>18</v>
      </c>
      <c r="I10025">
        <f t="shared" si="315"/>
        <v>11</v>
      </c>
      <c r="J10025">
        <f t="shared" si="314"/>
        <v>1</v>
      </c>
    </row>
    <row r="10026" spans="1:10">
      <c r="A10026" t="s">
        <v>53</v>
      </c>
      <c r="B10026" s="57">
        <v>37205</v>
      </c>
      <c r="C10026">
        <v>2001</v>
      </c>
      <c r="D10026">
        <v>710</v>
      </c>
      <c r="F10026">
        <v>0.43</v>
      </c>
      <c r="G10026">
        <v>620</v>
      </c>
      <c r="H10026" t="s">
        <v>18</v>
      </c>
      <c r="I10026">
        <f t="shared" si="315"/>
        <v>11</v>
      </c>
      <c r="J10026">
        <f t="shared" si="314"/>
        <v>1</v>
      </c>
    </row>
    <row r="10027" spans="1:10">
      <c r="A10027" t="s">
        <v>53</v>
      </c>
      <c r="B10027" s="57">
        <v>37205</v>
      </c>
      <c r="C10027">
        <v>2001</v>
      </c>
      <c r="D10027">
        <v>710</v>
      </c>
      <c r="F10027">
        <v>1.0900000000000001</v>
      </c>
      <c r="G10027">
        <v>630</v>
      </c>
      <c r="H10027" t="s">
        <v>18</v>
      </c>
      <c r="I10027">
        <f t="shared" si="315"/>
        <v>11</v>
      </c>
      <c r="J10027">
        <f t="shared" si="314"/>
        <v>1</v>
      </c>
    </row>
    <row r="10028" spans="1:10">
      <c r="A10028" t="s">
        <v>53</v>
      </c>
      <c r="B10028" s="57">
        <v>37205</v>
      </c>
      <c r="C10028">
        <v>2001</v>
      </c>
      <c r="D10028">
        <v>710</v>
      </c>
      <c r="F10028">
        <v>0.14000000000000001</v>
      </c>
      <c r="G10028">
        <v>640</v>
      </c>
      <c r="H10028" t="s">
        <v>18</v>
      </c>
      <c r="I10028">
        <f t="shared" si="315"/>
        <v>11</v>
      </c>
      <c r="J10028">
        <f t="shared" si="314"/>
        <v>1</v>
      </c>
    </row>
    <row r="10029" spans="1:10">
      <c r="A10029" t="s">
        <v>53</v>
      </c>
      <c r="B10029" s="57">
        <v>37205</v>
      </c>
      <c r="C10029">
        <v>2001</v>
      </c>
      <c r="D10029">
        <v>710</v>
      </c>
      <c r="F10029">
        <v>1.82</v>
      </c>
      <c r="G10029">
        <v>650</v>
      </c>
      <c r="H10029" t="s">
        <v>18</v>
      </c>
      <c r="I10029">
        <f t="shared" si="315"/>
        <v>11</v>
      </c>
      <c r="J10029">
        <f t="shared" si="314"/>
        <v>1</v>
      </c>
    </row>
    <row r="10030" spans="1:10">
      <c r="A10030" t="s">
        <v>53</v>
      </c>
      <c r="B10030" s="57">
        <v>37205</v>
      </c>
      <c r="C10030">
        <v>2001</v>
      </c>
      <c r="D10030">
        <v>710</v>
      </c>
      <c r="F10030">
        <v>0.44</v>
      </c>
      <c r="G10030">
        <v>659</v>
      </c>
      <c r="H10030" t="s">
        <v>55</v>
      </c>
      <c r="I10030">
        <f t="shared" si="315"/>
        <v>11</v>
      </c>
      <c r="J10030">
        <f t="shared" si="314"/>
        <v>1</v>
      </c>
    </row>
    <row r="10031" spans="1:10">
      <c r="A10031" t="s">
        <v>53</v>
      </c>
      <c r="B10031" s="57">
        <v>37212</v>
      </c>
      <c r="C10031">
        <v>2001</v>
      </c>
      <c r="D10031">
        <v>710</v>
      </c>
      <c r="E10031">
        <v>5920</v>
      </c>
      <c r="F10031">
        <v>0.57999999999999996</v>
      </c>
      <c r="G10031">
        <v>610</v>
      </c>
      <c r="H10031" t="s">
        <v>18</v>
      </c>
      <c r="I10031">
        <f t="shared" si="315"/>
        <v>11</v>
      </c>
      <c r="J10031">
        <f t="shared" si="314"/>
        <v>1</v>
      </c>
    </row>
    <row r="10032" spans="1:10">
      <c r="A10032" t="s">
        <v>53</v>
      </c>
      <c r="B10032" s="57">
        <v>37212</v>
      </c>
      <c r="C10032">
        <v>2001</v>
      </c>
      <c r="D10032">
        <v>710</v>
      </c>
      <c r="E10032">
        <v>5920</v>
      </c>
      <c r="F10032">
        <v>6.29</v>
      </c>
      <c r="G10032">
        <v>620</v>
      </c>
      <c r="H10032" t="s">
        <v>18</v>
      </c>
      <c r="I10032">
        <f t="shared" si="315"/>
        <v>11</v>
      </c>
      <c r="J10032">
        <f t="shared" si="314"/>
        <v>1</v>
      </c>
    </row>
    <row r="10033" spans="1:10">
      <c r="A10033" t="s">
        <v>53</v>
      </c>
      <c r="B10033" s="57">
        <v>37212</v>
      </c>
      <c r="C10033">
        <v>2001</v>
      </c>
      <c r="D10033">
        <v>710</v>
      </c>
      <c r="E10033">
        <v>5920</v>
      </c>
      <c r="F10033">
        <v>16.68</v>
      </c>
      <c r="G10033">
        <v>630</v>
      </c>
      <c r="H10033" t="s">
        <v>18</v>
      </c>
      <c r="I10033">
        <f t="shared" si="315"/>
        <v>11</v>
      </c>
      <c r="J10033">
        <f t="shared" si="314"/>
        <v>1</v>
      </c>
    </row>
    <row r="10034" spans="1:10">
      <c r="A10034" t="s">
        <v>53</v>
      </c>
      <c r="B10034" s="57">
        <v>37212</v>
      </c>
      <c r="C10034">
        <v>2001</v>
      </c>
      <c r="D10034">
        <v>710</v>
      </c>
      <c r="E10034">
        <v>5920</v>
      </c>
      <c r="F10034">
        <v>5.79</v>
      </c>
      <c r="G10034">
        <v>640</v>
      </c>
      <c r="H10034" t="s">
        <v>18</v>
      </c>
      <c r="I10034">
        <f t="shared" si="315"/>
        <v>11</v>
      </c>
      <c r="J10034">
        <f t="shared" si="314"/>
        <v>1</v>
      </c>
    </row>
    <row r="10035" spans="1:10">
      <c r="A10035" t="s">
        <v>53</v>
      </c>
      <c r="B10035" s="57">
        <v>37212</v>
      </c>
      <c r="C10035">
        <v>2001</v>
      </c>
      <c r="D10035">
        <v>710</v>
      </c>
      <c r="E10035">
        <v>5920</v>
      </c>
      <c r="F10035">
        <v>29.65</v>
      </c>
      <c r="G10035">
        <v>650</v>
      </c>
      <c r="H10035" t="s">
        <v>18</v>
      </c>
      <c r="I10035">
        <f t="shared" si="315"/>
        <v>11</v>
      </c>
      <c r="J10035">
        <f t="shared" si="314"/>
        <v>1</v>
      </c>
    </row>
    <row r="10036" spans="1:10">
      <c r="A10036" t="s">
        <v>53</v>
      </c>
      <c r="B10036" s="57">
        <v>37212</v>
      </c>
      <c r="C10036">
        <v>2001</v>
      </c>
      <c r="D10036">
        <v>710</v>
      </c>
      <c r="E10036">
        <v>5920</v>
      </c>
      <c r="F10036">
        <v>14.79</v>
      </c>
      <c r="G10036">
        <v>659</v>
      </c>
      <c r="H10036" t="s">
        <v>55</v>
      </c>
      <c r="I10036">
        <f t="shared" si="315"/>
        <v>11</v>
      </c>
      <c r="J10036">
        <f t="shared" si="314"/>
        <v>1</v>
      </c>
    </row>
    <row r="10037" spans="1:10">
      <c r="A10037" t="s">
        <v>53</v>
      </c>
      <c r="B10037" s="57">
        <v>37212</v>
      </c>
      <c r="C10037">
        <v>2001</v>
      </c>
      <c r="D10037">
        <v>710</v>
      </c>
      <c r="E10037">
        <v>6643</v>
      </c>
      <c r="F10037">
        <v>4.34</v>
      </c>
      <c r="G10037">
        <v>517</v>
      </c>
      <c r="H10037" t="s">
        <v>54</v>
      </c>
      <c r="I10037">
        <f t="shared" si="315"/>
        <v>11</v>
      </c>
      <c r="J10037">
        <f t="shared" si="314"/>
        <v>1</v>
      </c>
    </row>
    <row r="10038" spans="1:10">
      <c r="A10038" t="s">
        <v>53</v>
      </c>
      <c r="B10038" s="57">
        <v>37212</v>
      </c>
      <c r="C10038">
        <v>2001</v>
      </c>
      <c r="D10038">
        <v>710</v>
      </c>
      <c r="E10038">
        <v>6643</v>
      </c>
      <c r="F10038">
        <v>4.9000000000000004</v>
      </c>
      <c r="G10038">
        <v>519</v>
      </c>
      <c r="H10038" t="s">
        <v>54</v>
      </c>
      <c r="I10038">
        <f t="shared" si="315"/>
        <v>11</v>
      </c>
      <c r="J10038">
        <f t="shared" si="314"/>
        <v>1</v>
      </c>
    </row>
    <row r="10039" spans="1:10">
      <c r="A10039" t="s">
        <v>53</v>
      </c>
      <c r="B10039" s="57">
        <v>37212</v>
      </c>
      <c r="C10039">
        <v>2001</v>
      </c>
      <c r="D10039">
        <v>710</v>
      </c>
      <c r="E10039">
        <v>6643</v>
      </c>
      <c r="F10039">
        <v>9.42</v>
      </c>
      <c r="G10039">
        <v>541</v>
      </c>
      <c r="H10039" t="s">
        <v>54</v>
      </c>
      <c r="I10039">
        <f t="shared" si="315"/>
        <v>11</v>
      </c>
      <c r="J10039">
        <f t="shared" si="314"/>
        <v>1</v>
      </c>
    </row>
    <row r="10040" spans="1:10">
      <c r="A10040" t="s">
        <v>53</v>
      </c>
      <c r="B10040" s="57">
        <v>37212</v>
      </c>
      <c r="C10040">
        <v>2001</v>
      </c>
      <c r="D10040">
        <v>710</v>
      </c>
      <c r="F10040">
        <v>0.16</v>
      </c>
      <c r="G10040">
        <v>509</v>
      </c>
      <c r="H10040" t="s">
        <v>54</v>
      </c>
      <c r="I10040">
        <f t="shared" si="315"/>
        <v>11</v>
      </c>
      <c r="J10040">
        <f t="shared" si="314"/>
        <v>1</v>
      </c>
    </row>
    <row r="10041" spans="1:10">
      <c r="A10041" t="s">
        <v>53</v>
      </c>
      <c r="B10041" s="57">
        <v>37212</v>
      </c>
      <c r="C10041">
        <v>2001</v>
      </c>
      <c r="D10041">
        <v>710</v>
      </c>
      <c r="F10041">
        <v>0.91</v>
      </c>
      <c r="G10041">
        <v>517</v>
      </c>
      <c r="H10041" t="s">
        <v>54</v>
      </c>
      <c r="I10041">
        <f t="shared" si="315"/>
        <v>11</v>
      </c>
      <c r="J10041">
        <f t="shared" si="314"/>
        <v>1</v>
      </c>
    </row>
    <row r="10042" spans="1:10">
      <c r="A10042" t="s">
        <v>53</v>
      </c>
      <c r="B10042" s="57">
        <v>37212</v>
      </c>
      <c r="C10042">
        <v>2001</v>
      </c>
      <c r="D10042">
        <v>710</v>
      </c>
      <c r="F10042">
        <v>0.11</v>
      </c>
      <c r="G10042">
        <v>519</v>
      </c>
      <c r="H10042" t="s">
        <v>54</v>
      </c>
      <c r="I10042">
        <f t="shared" si="315"/>
        <v>11</v>
      </c>
      <c r="J10042">
        <f t="shared" si="314"/>
        <v>1</v>
      </c>
    </row>
    <row r="10043" spans="1:10">
      <c r="A10043" t="s">
        <v>53</v>
      </c>
      <c r="B10043" s="57">
        <v>37212</v>
      </c>
      <c r="C10043">
        <v>2001</v>
      </c>
      <c r="D10043">
        <v>710</v>
      </c>
      <c r="F10043">
        <v>0.01</v>
      </c>
      <c r="G10043">
        <v>521</v>
      </c>
      <c r="H10043" t="s">
        <v>54</v>
      </c>
      <c r="I10043">
        <f t="shared" si="315"/>
        <v>11</v>
      </c>
      <c r="J10043">
        <f t="shared" si="314"/>
        <v>1</v>
      </c>
    </row>
    <row r="10044" spans="1:10">
      <c r="A10044" t="s">
        <v>53</v>
      </c>
      <c r="B10044" s="57">
        <v>37212</v>
      </c>
      <c r="C10044">
        <v>2001</v>
      </c>
      <c r="D10044">
        <v>710</v>
      </c>
      <c r="F10044">
        <v>0.27</v>
      </c>
      <c r="G10044">
        <v>541</v>
      </c>
      <c r="H10044" t="s">
        <v>54</v>
      </c>
      <c r="I10044">
        <f t="shared" si="315"/>
        <v>11</v>
      </c>
      <c r="J10044">
        <f t="shared" si="314"/>
        <v>1</v>
      </c>
    </row>
    <row r="10045" spans="1:10">
      <c r="A10045" t="s">
        <v>53</v>
      </c>
      <c r="B10045" s="57">
        <v>37212</v>
      </c>
      <c r="C10045">
        <v>2001</v>
      </c>
      <c r="D10045">
        <v>710</v>
      </c>
      <c r="F10045">
        <v>0.06</v>
      </c>
      <c r="G10045">
        <v>610</v>
      </c>
      <c r="H10045" t="s">
        <v>18</v>
      </c>
      <c r="I10045">
        <f t="shared" si="315"/>
        <v>11</v>
      </c>
      <c r="J10045">
        <f t="shared" si="314"/>
        <v>1</v>
      </c>
    </row>
    <row r="10046" spans="1:10">
      <c r="A10046" t="s">
        <v>53</v>
      </c>
      <c r="B10046" s="57">
        <v>37212</v>
      </c>
      <c r="C10046">
        <v>2001</v>
      </c>
      <c r="D10046">
        <v>710</v>
      </c>
      <c r="F10046">
        <v>0.27</v>
      </c>
      <c r="G10046">
        <v>620</v>
      </c>
      <c r="H10046" t="s">
        <v>18</v>
      </c>
      <c r="I10046">
        <f t="shared" si="315"/>
        <v>11</v>
      </c>
      <c r="J10046">
        <f t="shared" si="314"/>
        <v>1</v>
      </c>
    </row>
    <row r="10047" spans="1:10">
      <c r="A10047" t="s">
        <v>53</v>
      </c>
      <c r="B10047" s="57">
        <v>37212</v>
      </c>
      <c r="C10047">
        <v>2001</v>
      </c>
      <c r="D10047">
        <v>710</v>
      </c>
      <c r="F10047">
        <v>0.64</v>
      </c>
      <c r="G10047">
        <v>630</v>
      </c>
      <c r="H10047" t="s">
        <v>18</v>
      </c>
      <c r="I10047">
        <f t="shared" si="315"/>
        <v>11</v>
      </c>
      <c r="J10047">
        <f t="shared" si="314"/>
        <v>1</v>
      </c>
    </row>
    <row r="10048" spans="1:10">
      <c r="A10048" t="s">
        <v>53</v>
      </c>
      <c r="B10048" s="57">
        <v>37212</v>
      </c>
      <c r="C10048">
        <v>2001</v>
      </c>
      <c r="D10048">
        <v>710</v>
      </c>
      <c r="F10048">
        <v>0.56999999999999995</v>
      </c>
      <c r="G10048">
        <v>640</v>
      </c>
      <c r="H10048" t="s">
        <v>18</v>
      </c>
      <c r="I10048">
        <f t="shared" si="315"/>
        <v>11</v>
      </c>
      <c r="J10048">
        <f t="shared" si="314"/>
        <v>1</v>
      </c>
    </row>
    <row r="10049" spans="1:10">
      <c r="A10049" t="s">
        <v>53</v>
      </c>
      <c r="B10049" s="57">
        <v>37212</v>
      </c>
      <c r="C10049">
        <v>2001</v>
      </c>
      <c r="D10049">
        <v>710</v>
      </c>
      <c r="F10049">
        <v>1.1299999999999999</v>
      </c>
      <c r="G10049">
        <v>650</v>
      </c>
      <c r="H10049" t="s">
        <v>18</v>
      </c>
      <c r="I10049">
        <f t="shared" si="315"/>
        <v>11</v>
      </c>
      <c r="J10049">
        <f t="shared" si="314"/>
        <v>1</v>
      </c>
    </row>
    <row r="10050" spans="1:10">
      <c r="A10050" t="s">
        <v>53</v>
      </c>
      <c r="B10050" s="57">
        <v>37212</v>
      </c>
      <c r="C10050">
        <v>2001</v>
      </c>
      <c r="D10050">
        <v>710</v>
      </c>
      <c r="F10050">
        <v>0.52</v>
      </c>
      <c r="G10050">
        <v>659</v>
      </c>
      <c r="H10050" t="s">
        <v>55</v>
      </c>
      <c r="I10050">
        <f t="shared" si="315"/>
        <v>11</v>
      </c>
      <c r="J10050">
        <f t="shared" si="314"/>
        <v>1</v>
      </c>
    </row>
    <row r="10051" spans="1:10">
      <c r="A10051" t="s">
        <v>53</v>
      </c>
      <c r="B10051" s="57">
        <v>37219</v>
      </c>
      <c r="C10051">
        <v>2001</v>
      </c>
      <c r="D10051">
        <v>710</v>
      </c>
      <c r="F10051">
        <v>0.06</v>
      </c>
      <c r="G10051">
        <v>509</v>
      </c>
      <c r="H10051" t="s">
        <v>54</v>
      </c>
      <c r="I10051">
        <f t="shared" si="315"/>
        <v>11</v>
      </c>
      <c r="J10051">
        <f t="shared" ref="J10051:J10114" si="316">IF(I10051&lt;7,0,1)</f>
        <v>1</v>
      </c>
    </row>
    <row r="10052" spans="1:10">
      <c r="A10052" t="s">
        <v>53</v>
      </c>
      <c r="B10052" s="57">
        <v>37219</v>
      </c>
      <c r="C10052">
        <v>2001</v>
      </c>
      <c r="D10052">
        <v>710</v>
      </c>
      <c r="F10052">
        <v>1.33</v>
      </c>
      <c r="G10052">
        <v>517</v>
      </c>
      <c r="H10052" t="s">
        <v>54</v>
      </c>
      <c r="I10052">
        <f t="shared" si="315"/>
        <v>11</v>
      </c>
      <c r="J10052">
        <f t="shared" si="316"/>
        <v>1</v>
      </c>
    </row>
    <row r="10053" spans="1:10">
      <c r="A10053" t="s">
        <v>53</v>
      </c>
      <c r="B10053" s="57">
        <v>37219</v>
      </c>
      <c r="C10053">
        <v>2001</v>
      </c>
      <c r="D10053">
        <v>710</v>
      </c>
      <c r="F10053">
        <v>0.02</v>
      </c>
      <c r="G10053">
        <v>521</v>
      </c>
      <c r="H10053" t="s">
        <v>54</v>
      </c>
      <c r="I10053">
        <f t="shared" si="315"/>
        <v>11</v>
      </c>
      <c r="J10053">
        <f t="shared" si="316"/>
        <v>1</v>
      </c>
    </row>
    <row r="10054" spans="1:10">
      <c r="A10054" t="s">
        <v>53</v>
      </c>
      <c r="B10054" s="57">
        <v>37219</v>
      </c>
      <c r="C10054">
        <v>2001</v>
      </c>
      <c r="D10054">
        <v>710</v>
      </c>
      <c r="F10054">
        <v>0.01</v>
      </c>
      <c r="G10054">
        <v>620</v>
      </c>
      <c r="H10054" t="s">
        <v>18</v>
      </c>
      <c r="I10054">
        <f t="shared" si="315"/>
        <v>11</v>
      </c>
      <c r="J10054">
        <f t="shared" si="316"/>
        <v>1</v>
      </c>
    </row>
    <row r="10055" spans="1:10">
      <c r="A10055" t="s">
        <v>53</v>
      </c>
      <c r="B10055" s="57">
        <v>37219</v>
      </c>
      <c r="C10055">
        <v>2001</v>
      </c>
      <c r="D10055">
        <v>710</v>
      </c>
      <c r="F10055">
        <v>0</v>
      </c>
      <c r="G10055">
        <v>630</v>
      </c>
      <c r="H10055" t="s">
        <v>18</v>
      </c>
      <c r="I10055">
        <f t="shared" si="315"/>
        <v>11</v>
      </c>
      <c r="J10055">
        <f t="shared" si="316"/>
        <v>1</v>
      </c>
    </row>
    <row r="10056" spans="1:10">
      <c r="A10056" t="s">
        <v>53</v>
      </c>
      <c r="B10056" s="57">
        <v>37219</v>
      </c>
      <c r="C10056">
        <v>2001</v>
      </c>
      <c r="D10056">
        <v>710</v>
      </c>
      <c r="F10056">
        <v>0.08</v>
      </c>
      <c r="G10056">
        <v>650</v>
      </c>
      <c r="H10056" t="s">
        <v>18</v>
      </c>
      <c r="I10056">
        <f t="shared" si="315"/>
        <v>11</v>
      </c>
      <c r="J10056">
        <f t="shared" si="316"/>
        <v>1</v>
      </c>
    </row>
    <row r="10057" spans="1:10">
      <c r="A10057" t="s">
        <v>53</v>
      </c>
      <c r="B10057" s="57">
        <v>37226</v>
      </c>
      <c r="C10057">
        <v>2001</v>
      </c>
      <c r="D10057">
        <v>710</v>
      </c>
      <c r="E10057">
        <v>4564</v>
      </c>
      <c r="F10057">
        <v>0.01</v>
      </c>
      <c r="G10057">
        <v>509</v>
      </c>
      <c r="H10057" t="s">
        <v>54</v>
      </c>
      <c r="I10057">
        <f t="shared" si="315"/>
        <v>12</v>
      </c>
      <c r="J10057">
        <f t="shared" si="316"/>
        <v>1</v>
      </c>
    </row>
    <row r="10058" spans="1:10">
      <c r="A10058" t="s">
        <v>53</v>
      </c>
      <c r="B10058" s="57">
        <v>37226</v>
      </c>
      <c r="C10058">
        <v>2001</v>
      </c>
      <c r="D10058">
        <v>710</v>
      </c>
      <c r="F10058">
        <v>0.08</v>
      </c>
      <c r="G10058">
        <v>509</v>
      </c>
      <c r="H10058" t="s">
        <v>54</v>
      </c>
      <c r="I10058">
        <f t="shared" si="315"/>
        <v>12</v>
      </c>
      <c r="J10058">
        <f t="shared" si="316"/>
        <v>1</v>
      </c>
    </row>
    <row r="10059" spans="1:10">
      <c r="A10059" t="s">
        <v>53</v>
      </c>
      <c r="B10059" s="57">
        <v>37226</v>
      </c>
      <c r="C10059">
        <v>2001</v>
      </c>
      <c r="D10059">
        <v>710</v>
      </c>
      <c r="F10059">
        <v>0.05</v>
      </c>
      <c r="G10059">
        <v>517</v>
      </c>
      <c r="H10059" t="s">
        <v>54</v>
      </c>
      <c r="I10059">
        <f t="shared" si="315"/>
        <v>12</v>
      </c>
      <c r="J10059">
        <f t="shared" si="316"/>
        <v>1</v>
      </c>
    </row>
    <row r="10060" spans="1:10">
      <c r="A10060" t="s">
        <v>53</v>
      </c>
      <c r="B10060" s="57">
        <v>37226</v>
      </c>
      <c r="C10060">
        <v>2001</v>
      </c>
      <c r="D10060">
        <v>710</v>
      </c>
      <c r="F10060">
        <v>0.31</v>
      </c>
      <c r="G10060">
        <v>518</v>
      </c>
      <c r="H10060" t="s">
        <v>54</v>
      </c>
      <c r="I10060">
        <f t="shared" si="315"/>
        <v>12</v>
      </c>
      <c r="J10060">
        <f t="shared" si="316"/>
        <v>1</v>
      </c>
    </row>
    <row r="10061" spans="1:10">
      <c r="A10061" t="s">
        <v>53</v>
      </c>
      <c r="B10061" s="57">
        <v>37226</v>
      </c>
      <c r="C10061">
        <v>2001</v>
      </c>
      <c r="D10061">
        <v>710</v>
      </c>
      <c r="F10061">
        <v>0</v>
      </c>
      <c r="G10061">
        <v>519</v>
      </c>
      <c r="H10061" t="s">
        <v>54</v>
      </c>
      <c r="I10061">
        <f t="shared" si="315"/>
        <v>12</v>
      </c>
      <c r="J10061">
        <f t="shared" si="316"/>
        <v>1</v>
      </c>
    </row>
    <row r="10062" spans="1:10">
      <c r="A10062" t="s">
        <v>53</v>
      </c>
      <c r="B10062" s="57">
        <v>37226</v>
      </c>
      <c r="C10062">
        <v>2001</v>
      </c>
      <c r="D10062">
        <v>710</v>
      </c>
      <c r="F10062">
        <v>0.04</v>
      </c>
      <c r="G10062">
        <v>620</v>
      </c>
      <c r="H10062" t="s">
        <v>18</v>
      </c>
      <c r="I10062">
        <f t="shared" si="315"/>
        <v>12</v>
      </c>
      <c r="J10062">
        <f t="shared" si="316"/>
        <v>1</v>
      </c>
    </row>
    <row r="10063" spans="1:10">
      <c r="A10063" t="s">
        <v>53</v>
      </c>
      <c r="B10063" s="57">
        <v>37226</v>
      </c>
      <c r="C10063">
        <v>2001</v>
      </c>
      <c r="D10063">
        <v>710</v>
      </c>
      <c r="F10063">
        <v>0.01</v>
      </c>
      <c r="G10063">
        <v>630</v>
      </c>
      <c r="H10063" t="s">
        <v>18</v>
      </c>
      <c r="I10063">
        <f t="shared" si="315"/>
        <v>12</v>
      </c>
      <c r="J10063">
        <f t="shared" si="316"/>
        <v>1</v>
      </c>
    </row>
    <row r="10064" spans="1:10">
      <c r="A10064" t="s">
        <v>53</v>
      </c>
      <c r="B10064" s="57">
        <v>37226</v>
      </c>
      <c r="C10064">
        <v>2001</v>
      </c>
      <c r="D10064">
        <v>710</v>
      </c>
      <c r="F10064">
        <v>0.35</v>
      </c>
      <c r="G10064">
        <v>650</v>
      </c>
      <c r="H10064" t="s">
        <v>18</v>
      </c>
      <c r="I10064">
        <f t="shared" si="315"/>
        <v>12</v>
      </c>
      <c r="J10064">
        <f t="shared" si="316"/>
        <v>1</v>
      </c>
    </row>
    <row r="10065" spans="1:10">
      <c r="A10065" t="s">
        <v>53</v>
      </c>
      <c r="B10065" s="57">
        <v>37233</v>
      </c>
      <c r="C10065">
        <v>2001</v>
      </c>
      <c r="D10065">
        <v>710</v>
      </c>
      <c r="E10065">
        <v>4564</v>
      </c>
      <c r="F10065">
        <v>0.03</v>
      </c>
      <c r="G10065">
        <v>523</v>
      </c>
      <c r="H10065" t="s">
        <v>54</v>
      </c>
      <c r="I10065">
        <f t="shared" si="315"/>
        <v>12</v>
      </c>
      <c r="J10065">
        <f t="shared" si="316"/>
        <v>1</v>
      </c>
    </row>
    <row r="10066" spans="1:10">
      <c r="A10066" t="s">
        <v>53</v>
      </c>
      <c r="B10066" s="57">
        <v>37233</v>
      </c>
      <c r="C10066">
        <v>2001</v>
      </c>
      <c r="D10066">
        <v>710</v>
      </c>
      <c r="F10066">
        <v>0.17</v>
      </c>
      <c r="G10066">
        <v>517</v>
      </c>
      <c r="H10066" t="s">
        <v>54</v>
      </c>
      <c r="I10066">
        <f t="shared" si="315"/>
        <v>12</v>
      </c>
      <c r="J10066">
        <f t="shared" si="316"/>
        <v>1</v>
      </c>
    </row>
    <row r="10067" spans="1:10">
      <c r="A10067" t="s">
        <v>53</v>
      </c>
      <c r="B10067" s="57">
        <v>37233</v>
      </c>
      <c r="C10067">
        <v>2001</v>
      </c>
      <c r="D10067">
        <v>710</v>
      </c>
      <c r="F10067">
        <v>0.01</v>
      </c>
      <c r="G10067">
        <v>519</v>
      </c>
      <c r="H10067" t="s">
        <v>54</v>
      </c>
      <c r="I10067">
        <f t="shared" si="315"/>
        <v>12</v>
      </c>
      <c r="J10067">
        <f t="shared" si="316"/>
        <v>1</v>
      </c>
    </row>
    <row r="10068" spans="1:10">
      <c r="A10068" t="s">
        <v>53</v>
      </c>
      <c r="B10068" s="57">
        <v>37233</v>
      </c>
      <c r="C10068">
        <v>2001</v>
      </c>
      <c r="D10068">
        <v>710</v>
      </c>
      <c r="F10068">
        <v>0.01</v>
      </c>
      <c r="G10068">
        <v>521</v>
      </c>
      <c r="H10068" t="s">
        <v>54</v>
      </c>
      <c r="I10068">
        <f t="shared" si="315"/>
        <v>12</v>
      </c>
      <c r="J10068">
        <f t="shared" si="316"/>
        <v>1</v>
      </c>
    </row>
    <row r="10069" spans="1:10">
      <c r="A10069" t="s">
        <v>53</v>
      </c>
      <c r="B10069" s="57">
        <v>37233</v>
      </c>
      <c r="C10069">
        <v>2001</v>
      </c>
      <c r="D10069">
        <v>710</v>
      </c>
      <c r="F10069">
        <v>0</v>
      </c>
      <c r="G10069">
        <v>630</v>
      </c>
      <c r="H10069" t="s">
        <v>18</v>
      </c>
      <c r="I10069">
        <f t="shared" si="315"/>
        <v>12</v>
      </c>
      <c r="J10069">
        <f t="shared" si="316"/>
        <v>1</v>
      </c>
    </row>
    <row r="10070" spans="1:10">
      <c r="A10070" t="s">
        <v>53</v>
      </c>
      <c r="B10070" s="57">
        <v>37240</v>
      </c>
      <c r="C10070">
        <v>2001</v>
      </c>
      <c r="D10070">
        <v>710</v>
      </c>
      <c r="F10070">
        <v>0</v>
      </c>
      <c r="G10070">
        <v>509</v>
      </c>
      <c r="H10070" t="s">
        <v>54</v>
      </c>
      <c r="I10070">
        <f t="shared" si="315"/>
        <v>12</v>
      </c>
      <c r="J10070">
        <f t="shared" si="316"/>
        <v>1</v>
      </c>
    </row>
    <row r="10071" spans="1:10">
      <c r="A10071" t="s">
        <v>53</v>
      </c>
      <c r="B10071" s="57">
        <v>37240</v>
      </c>
      <c r="C10071">
        <v>2001</v>
      </c>
      <c r="D10071">
        <v>710</v>
      </c>
      <c r="F10071">
        <v>0.1</v>
      </c>
      <c r="G10071">
        <v>517</v>
      </c>
      <c r="H10071" t="s">
        <v>54</v>
      </c>
      <c r="I10071">
        <f t="shared" si="315"/>
        <v>12</v>
      </c>
      <c r="J10071">
        <f t="shared" si="316"/>
        <v>1</v>
      </c>
    </row>
    <row r="10072" spans="1:10">
      <c r="A10072" t="s">
        <v>53</v>
      </c>
      <c r="B10072" s="57">
        <v>37240</v>
      </c>
      <c r="C10072">
        <v>2001</v>
      </c>
      <c r="D10072">
        <v>710</v>
      </c>
      <c r="F10072">
        <v>0.01</v>
      </c>
      <c r="G10072">
        <v>519</v>
      </c>
      <c r="H10072" t="s">
        <v>54</v>
      </c>
      <c r="I10072">
        <f t="shared" si="315"/>
        <v>12</v>
      </c>
      <c r="J10072">
        <f t="shared" si="316"/>
        <v>1</v>
      </c>
    </row>
    <row r="10073" spans="1:10">
      <c r="A10073" t="s">
        <v>53</v>
      </c>
      <c r="B10073" s="57">
        <v>37240</v>
      </c>
      <c r="C10073">
        <v>2001</v>
      </c>
      <c r="D10073">
        <v>710</v>
      </c>
      <c r="F10073">
        <v>0.03</v>
      </c>
      <c r="G10073">
        <v>620</v>
      </c>
      <c r="H10073" t="s">
        <v>18</v>
      </c>
      <c r="I10073">
        <f t="shared" si="315"/>
        <v>12</v>
      </c>
      <c r="J10073">
        <f t="shared" si="316"/>
        <v>1</v>
      </c>
    </row>
    <row r="10074" spans="1:10">
      <c r="A10074" t="s">
        <v>53</v>
      </c>
      <c r="B10074" s="57">
        <v>37240</v>
      </c>
      <c r="C10074">
        <v>2001</v>
      </c>
      <c r="D10074">
        <v>710</v>
      </c>
      <c r="F10074">
        <v>0.03</v>
      </c>
      <c r="G10074">
        <v>630</v>
      </c>
      <c r="H10074" t="s">
        <v>18</v>
      </c>
      <c r="I10074">
        <f t="shared" si="315"/>
        <v>12</v>
      </c>
      <c r="J10074">
        <f t="shared" si="316"/>
        <v>1</v>
      </c>
    </row>
    <row r="10075" spans="1:10">
      <c r="A10075" t="s">
        <v>53</v>
      </c>
      <c r="B10075" s="57">
        <v>37240</v>
      </c>
      <c r="C10075">
        <v>2001</v>
      </c>
      <c r="D10075">
        <v>710</v>
      </c>
      <c r="F10075">
        <v>0</v>
      </c>
      <c r="G10075">
        <v>659</v>
      </c>
      <c r="H10075" t="s">
        <v>55</v>
      </c>
      <c r="I10075">
        <f t="shared" si="315"/>
        <v>12</v>
      </c>
      <c r="J10075">
        <f t="shared" si="316"/>
        <v>1</v>
      </c>
    </row>
    <row r="10076" spans="1:10">
      <c r="A10076" t="s">
        <v>53</v>
      </c>
      <c r="B10076" s="57">
        <v>37247</v>
      </c>
      <c r="C10076">
        <v>2001</v>
      </c>
      <c r="D10076">
        <v>710</v>
      </c>
      <c r="F10076">
        <v>0.01</v>
      </c>
      <c r="G10076">
        <v>519</v>
      </c>
      <c r="H10076" t="s">
        <v>54</v>
      </c>
      <c r="I10076">
        <f t="shared" si="315"/>
        <v>12</v>
      </c>
      <c r="J10076">
        <f t="shared" si="316"/>
        <v>1</v>
      </c>
    </row>
    <row r="10077" spans="1:10">
      <c r="A10077" t="s">
        <v>53</v>
      </c>
      <c r="B10077" s="57">
        <v>37247</v>
      </c>
      <c r="C10077">
        <v>2001</v>
      </c>
      <c r="D10077">
        <v>710</v>
      </c>
      <c r="F10077">
        <v>0.02</v>
      </c>
      <c r="G10077">
        <v>630</v>
      </c>
      <c r="H10077" t="s">
        <v>18</v>
      </c>
      <c r="I10077">
        <f t="shared" si="315"/>
        <v>12</v>
      </c>
      <c r="J10077">
        <f t="shared" si="316"/>
        <v>1</v>
      </c>
    </row>
    <row r="10078" spans="1:10">
      <c r="A10078" t="s">
        <v>53</v>
      </c>
      <c r="B10078" s="57">
        <v>37247</v>
      </c>
      <c r="C10078">
        <v>2001</v>
      </c>
      <c r="D10078">
        <v>710</v>
      </c>
      <c r="F10078">
        <v>0.09</v>
      </c>
      <c r="G10078">
        <v>650</v>
      </c>
      <c r="H10078" t="s">
        <v>18</v>
      </c>
      <c r="I10078">
        <f t="shared" si="315"/>
        <v>12</v>
      </c>
      <c r="J10078">
        <f t="shared" si="316"/>
        <v>1</v>
      </c>
    </row>
    <row r="10079" spans="1:10">
      <c r="A10079" t="s">
        <v>53</v>
      </c>
      <c r="B10079" s="57">
        <v>37254</v>
      </c>
      <c r="C10079">
        <v>2001</v>
      </c>
      <c r="D10079">
        <v>710</v>
      </c>
      <c r="F10079">
        <v>0.02</v>
      </c>
      <c r="G10079">
        <v>620</v>
      </c>
      <c r="H10079" t="s">
        <v>18</v>
      </c>
      <c r="I10079">
        <f t="shared" si="315"/>
        <v>12</v>
      </c>
      <c r="J10079">
        <f t="shared" si="316"/>
        <v>1</v>
      </c>
    </row>
    <row r="10080" spans="1:10">
      <c r="A10080" t="s">
        <v>53</v>
      </c>
      <c r="B10080" s="57">
        <v>37254</v>
      </c>
      <c r="C10080">
        <v>2001</v>
      </c>
      <c r="D10080">
        <v>710</v>
      </c>
      <c r="F10080">
        <v>0</v>
      </c>
      <c r="G10080">
        <v>630</v>
      </c>
      <c r="H10080" t="s">
        <v>18</v>
      </c>
      <c r="I10080">
        <f t="shared" si="315"/>
        <v>12</v>
      </c>
      <c r="J10080">
        <f t="shared" si="316"/>
        <v>1</v>
      </c>
    </row>
    <row r="10081" spans="1:10">
      <c r="A10081" t="s">
        <v>53</v>
      </c>
      <c r="B10081" s="57">
        <v>37261</v>
      </c>
      <c r="C10081">
        <v>2002</v>
      </c>
      <c r="D10081">
        <v>710</v>
      </c>
      <c r="F10081">
        <v>0</v>
      </c>
      <c r="G10081">
        <v>509</v>
      </c>
      <c r="H10081" t="s">
        <v>54</v>
      </c>
      <c r="I10081">
        <f t="shared" si="315"/>
        <v>1</v>
      </c>
      <c r="J10081">
        <f t="shared" si="316"/>
        <v>0</v>
      </c>
    </row>
    <row r="10082" spans="1:10">
      <c r="A10082" t="s">
        <v>53</v>
      </c>
      <c r="B10082" s="57">
        <v>37261</v>
      </c>
      <c r="C10082">
        <v>2002</v>
      </c>
      <c r="D10082">
        <v>710</v>
      </c>
      <c r="F10082">
        <v>7.0000000000000007E-2</v>
      </c>
      <c r="G10082">
        <v>517</v>
      </c>
      <c r="H10082" t="s">
        <v>54</v>
      </c>
      <c r="I10082">
        <f t="shared" si="315"/>
        <v>1</v>
      </c>
      <c r="J10082">
        <f t="shared" si="316"/>
        <v>0</v>
      </c>
    </row>
    <row r="10083" spans="1:10">
      <c r="A10083" t="s">
        <v>53</v>
      </c>
      <c r="B10083" s="57">
        <v>37261</v>
      </c>
      <c r="C10083">
        <v>2002</v>
      </c>
      <c r="D10083">
        <v>710</v>
      </c>
      <c r="F10083">
        <v>0.01</v>
      </c>
      <c r="G10083">
        <v>519</v>
      </c>
      <c r="H10083" t="s">
        <v>54</v>
      </c>
      <c r="I10083">
        <f t="shared" si="315"/>
        <v>1</v>
      </c>
      <c r="J10083">
        <f t="shared" si="316"/>
        <v>0</v>
      </c>
    </row>
    <row r="10084" spans="1:10">
      <c r="A10084" t="s">
        <v>53</v>
      </c>
      <c r="B10084" s="57">
        <v>37261</v>
      </c>
      <c r="C10084">
        <v>2002</v>
      </c>
      <c r="D10084">
        <v>710</v>
      </c>
      <c r="F10084">
        <v>2</v>
      </c>
      <c r="G10084">
        <v>650</v>
      </c>
      <c r="H10084" t="s">
        <v>18</v>
      </c>
      <c r="I10084">
        <f t="shared" si="315"/>
        <v>1</v>
      </c>
      <c r="J10084">
        <f t="shared" si="316"/>
        <v>0</v>
      </c>
    </row>
    <row r="10085" spans="1:10">
      <c r="A10085" t="s">
        <v>53</v>
      </c>
      <c r="B10085" s="57">
        <v>37268</v>
      </c>
      <c r="C10085">
        <v>2002</v>
      </c>
      <c r="D10085">
        <v>710</v>
      </c>
      <c r="F10085">
        <v>0.01</v>
      </c>
      <c r="G10085">
        <v>509</v>
      </c>
      <c r="H10085" t="s">
        <v>54</v>
      </c>
      <c r="I10085">
        <f t="shared" si="315"/>
        <v>1</v>
      </c>
      <c r="J10085">
        <f t="shared" si="316"/>
        <v>0</v>
      </c>
    </row>
    <row r="10086" spans="1:10">
      <c r="A10086" t="s">
        <v>53</v>
      </c>
      <c r="B10086" s="57">
        <v>37268</v>
      </c>
      <c r="C10086">
        <v>2002</v>
      </c>
      <c r="D10086">
        <v>710</v>
      </c>
      <c r="F10086">
        <v>0.04</v>
      </c>
      <c r="G10086">
        <v>517</v>
      </c>
      <c r="H10086" t="s">
        <v>54</v>
      </c>
      <c r="I10086">
        <f t="shared" ref="I10086:I10149" si="317">MONTH(B10086)</f>
        <v>1</v>
      </c>
      <c r="J10086">
        <f t="shared" si="316"/>
        <v>0</v>
      </c>
    </row>
    <row r="10087" spans="1:10">
      <c r="A10087" t="s">
        <v>53</v>
      </c>
      <c r="B10087" s="57">
        <v>37268</v>
      </c>
      <c r="C10087">
        <v>2002</v>
      </c>
      <c r="D10087">
        <v>710</v>
      </c>
      <c r="F10087">
        <v>0.02</v>
      </c>
      <c r="G10087">
        <v>519</v>
      </c>
      <c r="H10087" t="s">
        <v>54</v>
      </c>
      <c r="I10087">
        <f t="shared" si="317"/>
        <v>1</v>
      </c>
      <c r="J10087">
        <f t="shared" si="316"/>
        <v>0</v>
      </c>
    </row>
    <row r="10088" spans="1:10">
      <c r="A10088" t="s">
        <v>53</v>
      </c>
      <c r="B10088" s="57">
        <v>37268</v>
      </c>
      <c r="C10088">
        <v>2002</v>
      </c>
      <c r="D10088">
        <v>710</v>
      </c>
      <c r="F10088">
        <v>0.12</v>
      </c>
      <c r="G10088">
        <v>542</v>
      </c>
      <c r="H10088" t="s">
        <v>54</v>
      </c>
      <c r="I10088">
        <f t="shared" si="317"/>
        <v>1</v>
      </c>
      <c r="J10088">
        <f t="shared" si="316"/>
        <v>0</v>
      </c>
    </row>
    <row r="10089" spans="1:10">
      <c r="A10089" t="s">
        <v>53</v>
      </c>
      <c r="B10089" s="57">
        <v>37268</v>
      </c>
      <c r="C10089">
        <v>2002</v>
      </c>
      <c r="D10089">
        <v>710</v>
      </c>
      <c r="F10089">
        <v>0.17</v>
      </c>
      <c r="G10089">
        <v>650</v>
      </c>
      <c r="H10089" t="s">
        <v>18</v>
      </c>
      <c r="I10089">
        <f t="shared" si="317"/>
        <v>1</v>
      </c>
      <c r="J10089">
        <f t="shared" si="316"/>
        <v>0</v>
      </c>
    </row>
    <row r="10090" spans="1:10">
      <c r="A10090" t="s">
        <v>53</v>
      </c>
      <c r="B10090" s="57">
        <v>37275</v>
      </c>
      <c r="C10090">
        <v>2002</v>
      </c>
      <c r="D10090">
        <v>710</v>
      </c>
      <c r="F10090">
        <v>0.13</v>
      </c>
      <c r="G10090">
        <v>610</v>
      </c>
      <c r="H10090" t="s">
        <v>18</v>
      </c>
      <c r="I10090">
        <f t="shared" si="317"/>
        <v>1</v>
      </c>
      <c r="J10090">
        <f t="shared" si="316"/>
        <v>0</v>
      </c>
    </row>
    <row r="10091" spans="1:10">
      <c r="A10091" t="s">
        <v>53</v>
      </c>
      <c r="B10091" s="57">
        <v>37275</v>
      </c>
      <c r="C10091">
        <v>2002</v>
      </c>
      <c r="D10091">
        <v>710</v>
      </c>
      <c r="F10091">
        <v>0.96</v>
      </c>
      <c r="G10091">
        <v>650</v>
      </c>
      <c r="H10091" t="s">
        <v>18</v>
      </c>
      <c r="I10091">
        <f t="shared" si="317"/>
        <v>1</v>
      </c>
      <c r="J10091">
        <f t="shared" si="316"/>
        <v>0</v>
      </c>
    </row>
    <row r="10092" spans="1:10">
      <c r="A10092" t="s">
        <v>53</v>
      </c>
      <c r="B10092" s="57">
        <v>37282</v>
      </c>
      <c r="C10092">
        <v>2002</v>
      </c>
      <c r="D10092">
        <v>710</v>
      </c>
      <c r="F10092">
        <v>0.01</v>
      </c>
      <c r="G10092">
        <v>509</v>
      </c>
      <c r="H10092" t="s">
        <v>54</v>
      </c>
      <c r="I10092">
        <f t="shared" si="317"/>
        <v>1</v>
      </c>
      <c r="J10092">
        <f t="shared" si="316"/>
        <v>0</v>
      </c>
    </row>
    <row r="10093" spans="1:10">
      <c r="A10093" t="s">
        <v>53</v>
      </c>
      <c r="B10093" s="57">
        <v>37282</v>
      </c>
      <c r="C10093">
        <v>2002</v>
      </c>
      <c r="D10093">
        <v>710</v>
      </c>
      <c r="F10093">
        <v>0.1</v>
      </c>
      <c r="G10093">
        <v>517</v>
      </c>
      <c r="H10093" t="s">
        <v>54</v>
      </c>
      <c r="I10093">
        <f t="shared" si="317"/>
        <v>1</v>
      </c>
      <c r="J10093">
        <f t="shared" si="316"/>
        <v>0</v>
      </c>
    </row>
    <row r="10094" spans="1:10">
      <c r="A10094" t="s">
        <v>53</v>
      </c>
      <c r="B10094" s="57">
        <v>37282</v>
      </c>
      <c r="C10094">
        <v>2002</v>
      </c>
      <c r="D10094">
        <v>710</v>
      </c>
      <c r="F10094">
        <v>0</v>
      </c>
      <c r="G10094">
        <v>521</v>
      </c>
      <c r="H10094" t="s">
        <v>54</v>
      </c>
      <c r="I10094">
        <f t="shared" si="317"/>
        <v>1</v>
      </c>
      <c r="J10094">
        <f t="shared" si="316"/>
        <v>0</v>
      </c>
    </row>
    <row r="10095" spans="1:10">
      <c r="A10095" t="s">
        <v>53</v>
      </c>
      <c r="B10095" s="57">
        <v>37282</v>
      </c>
      <c r="C10095">
        <v>2002</v>
      </c>
      <c r="D10095">
        <v>710</v>
      </c>
      <c r="F10095">
        <v>0.05</v>
      </c>
      <c r="G10095">
        <v>610</v>
      </c>
      <c r="H10095" t="s">
        <v>18</v>
      </c>
      <c r="I10095">
        <f t="shared" si="317"/>
        <v>1</v>
      </c>
      <c r="J10095">
        <f t="shared" si="316"/>
        <v>0</v>
      </c>
    </row>
    <row r="10096" spans="1:10">
      <c r="A10096" t="s">
        <v>53</v>
      </c>
      <c r="B10096" s="57">
        <v>37282</v>
      </c>
      <c r="C10096">
        <v>2002</v>
      </c>
      <c r="D10096">
        <v>710</v>
      </c>
      <c r="F10096">
        <v>0.66</v>
      </c>
      <c r="G10096">
        <v>650</v>
      </c>
      <c r="H10096" t="s">
        <v>18</v>
      </c>
      <c r="I10096">
        <f t="shared" si="317"/>
        <v>1</v>
      </c>
      <c r="J10096">
        <f t="shared" si="316"/>
        <v>0</v>
      </c>
    </row>
    <row r="10097" spans="1:10">
      <c r="A10097" t="s">
        <v>53</v>
      </c>
      <c r="B10097" s="57">
        <v>37289</v>
      </c>
      <c r="C10097">
        <v>2002</v>
      </c>
      <c r="D10097">
        <v>710</v>
      </c>
      <c r="E10097">
        <v>4925</v>
      </c>
      <c r="F10097">
        <v>0.17</v>
      </c>
      <c r="G10097">
        <v>509</v>
      </c>
      <c r="H10097" t="s">
        <v>54</v>
      </c>
      <c r="I10097">
        <f t="shared" si="317"/>
        <v>2</v>
      </c>
      <c r="J10097">
        <f t="shared" si="316"/>
        <v>0</v>
      </c>
    </row>
    <row r="10098" spans="1:10">
      <c r="A10098" t="s">
        <v>53</v>
      </c>
      <c r="B10098" s="57">
        <v>37289</v>
      </c>
      <c r="C10098">
        <v>2002</v>
      </c>
      <c r="D10098">
        <v>710</v>
      </c>
      <c r="E10098">
        <v>4925</v>
      </c>
      <c r="F10098">
        <v>0.56999999999999995</v>
      </c>
      <c r="G10098">
        <v>517</v>
      </c>
      <c r="H10098" t="s">
        <v>54</v>
      </c>
      <c r="I10098">
        <f t="shared" si="317"/>
        <v>2</v>
      </c>
      <c r="J10098">
        <f t="shared" si="316"/>
        <v>0</v>
      </c>
    </row>
    <row r="10099" spans="1:10">
      <c r="A10099" t="s">
        <v>53</v>
      </c>
      <c r="B10099" s="57">
        <v>37289</v>
      </c>
      <c r="C10099">
        <v>2002</v>
      </c>
      <c r="D10099">
        <v>710</v>
      </c>
      <c r="F10099">
        <v>0.01</v>
      </c>
      <c r="G10099">
        <v>509</v>
      </c>
      <c r="H10099" t="s">
        <v>54</v>
      </c>
      <c r="I10099">
        <f t="shared" si="317"/>
        <v>2</v>
      </c>
      <c r="J10099">
        <f t="shared" si="316"/>
        <v>0</v>
      </c>
    </row>
    <row r="10100" spans="1:10">
      <c r="A10100" t="s">
        <v>53</v>
      </c>
      <c r="B10100" s="57">
        <v>37289</v>
      </c>
      <c r="C10100">
        <v>2002</v>
      </c>
      <c r="D10100">
        <v>710</v>
      </c>
      <c r="F10100">
        <v>0.01</v>
      </c>
      <c r="G10100">
        <v>610</v>
      </c>
      <c r="H10100" t="s">
        <v>18</v>
      </c>
      <c r="I10100">
        <f t="shared" si="317"/>
        <v>2</v>
      </c>
      <c r="J10100">
        <f t="shared" si="316"/>
        <v>0</v>
      </c>
    </row>
    <row r="10101" spans="1:10">
      <c r="A10101" t="s">
        <v>53</v>
      </c>
      <c r="B10101" s="57">
        <v>37289</v>
      </c>
      <c r="C10101">
        <v>2002</v>
      </c>
      <c r="D10101">
        <v>710</v>
      </c>
      <c r="F10101">
        <v>0</v>
      </c>
      <c r="G10101">
        <v>620</v>
      </c>
      <c r="H10101" t="s">
        <v>18</v>
      </c>
      <c r="I10101">
        <f t="shared" si="317"/>
        <v>2</v>
      </c>
      <c r="J10101">
        <f t="shared" si="316"/>
        <v>0</v>
      </c>
    </row>
    <row r="10102" spans="1:10">
      <c r="A10102" t="s">
        <v>53</v>
      </c>
      <c r="B10102" s="57">
        <v>37289</v>
      </c>
      <c r="C10102">
        <v>2002</v>
      </c>
      <c r="D10102">
        <v>710</v>
      </c>
      <c r="F10102">
        <v>0</v>
      </c>
      <c r="G10102">
        <v>630</v>
      </c>
      <c r="H10102" t="s">
        <v>18</v>
      </c>
      <c r="I10102">
        <f t="shared" si="317"/>
        <v>2</v>
      </c>
      <c r="J10102">
        <f t="shared" si="316"/>
        <v>0</v>
      </c>
    </row>
    <row r="10103" spans="1:10">
      <c r="A10103" t="s">
        <v>53</v>
      </c>
      <c r="B10103" s="57">
        <v>37289</v>
      </c>
      <c r="C10103">
        <v>2002</v>
      </c>
      <c r="D10103">
        <v>710</v>
      </c>
      <c r="F10103">
        <v>0.14000000000000001</v>
      </c>
      <c r="G10103">
        <v>650</v>
      </c>
      <c r="H10103" t="s">
        <v>18</v>
      </c>
      <c r="I10103">
        <f t="shared" si="317"/>
        <v>2</v>
      </c>
      <c r="J10103">
        <f t="shared" si="316"/>
        <v>0</v>
      </c>
    </row>
    <row r="10104" spans="1:10">
      <c r="A10104" t="s">
        <v>53</v>
      </c>
      <c r="B10104" s="57">
        <v>37289</v>
      </c>
      <c r="C10104">
        <v>2002</v>
      </c>
      <c r="D10104">
        <v>710</v>
      </c>
      <c r="F10104">
        <v>0.11</v>
      </c>
      <c r="G10104">
        <v>659</v>
      </c>
      <c r="H10104" t="s">
        <v>55</v>
      </c>
      <c r="I10104">
        <f t="shared" si="317"/>
        <v>2</v>
      </c>
      <c r="J10104">
        <f t="shared" si="316"/>
        <v>0</v>
      </c>
    </row>
    <row r="10105" spans="1:10">
      <c r="A10105" t="s">
        <v>53</v>
      </c>
      <c r="B10105" s="57">
        <v>37296</v>
      </c>
      <c r="C10105">
        <v>2002</v>
      </c>
      <c r="D10105">
        <v>710</v>
      </c>
      <c r="E10105">
        <v>4925</v>
      </c>
      <c r="F10105">
        <v>0.09</v>
      </c>
      <c r="G10105">
        <v>509</v>
      </c>
      <c r="H10105" t="s">
        <v>54</v>
      </c>
      <c r="I10105">
        <f t="shared" si="317"/>
        <v>2</v>
      </c>
      <c r="J10105">
        <f t="shared" si="316"/>
        <v>0</v>
      </c>
    </row>
    <row r="10106" spans="1:10">
      <c r="A10106" t="s">
        <v>53</v>
      </c>
      <c r="B10106" s="57">
        <v>37296</v>
      </c>
      <c r="C10106">
        <v>2002</v>
      </c>
      <c r="D10106">
        <v>710</v>
      </c>
      <c r="F10106">
        <v>0.1</v>
      </c>
      <c r="G10106">
        <v>509</v>
      </c>
      <c r="H10106" t="s">
        <v>54</v>
      </c>
      <c r="I10106">
        <f t="shared" si="317"/>
        <v>2</v>
      </c>
      <c r="J10106">
        <f t="shared" si="316"/>
        <v>0</v>
      </c>
    </row>
    <row r="10107" spans="1:10">
      <c r="A10107" t="s">
        <v>53</v>
      </c>
      <c r="B10107" s="57">
        <v>37296</v>
      </c>
      <c r="C10107">
        <v>2002</v>
      </c>
      <c r="D10107">
        <v>710</v>
      </c>
      <c r="F10107">
        <v>0.05</v>
      </c>
      <c r="G10107">
        <v>610</v>
      </c>
      <c r="H10107" t="s">
        <v>18</v>
      </c>
      <c r="I10107">
        <f t="shared" si="317"/>
        <v>2</v>
      </c>
      <c r="J10107">
        <f t="shared" si="316"/>
        <v>0</v>
      </c>
    </row>
    <row r="10108" spans="1:10">
      <c r="A10108" t="s">
        <v>53</v>
      </c>
      <c r="B10108" s="57">
        <v>37296</v>
      </c>
      <c r="C10108">
        <v>2002</v>
      </c>
      <c r="D10108">
        <v>710</v>
      </c>
      <c r="F10108">
        <v>0</v>
      </c>
      <c r="G10108">
        <v>620</v>
      </c>
      <c r="H10108" t="s">
        <v>18</v>
      </c>
      <c r="I10108">
        <f t="shared" si="317"/>
        <v>2</v>
      </c>
      <c r="J10108">
        <f t="shared" si="316"/>
        <v>0</v>
      </c>
    </row>
    <row r="10109" spans="1:10">
      <c r="A10109" t="s">
        <v>53</v>
      </c>
      <c r="B10109" s="57">
        <v>37296</v>
      </c>
      <c r="C10109">
        <v>2002</v>
      </c>
      <c r="D10109">
        <v>710</v>
      </c>
      <c r="F10109">
        <v>0</v>
      </c>
      <c r="G10109">
        <v>630</v>
      </c>
      <c r="H10109" t="s">
        <v>18</v>
      </c>
      <c r="I10109">
        <f t="shared" si="317"/>
        <v>2</v>
      </c>
      <c r="J10109">
        <f t="shared" si="316"/>
        <v>0</v>
      </c>
    </row>
    <row r="10110" spans="1:10">
      <c r="A10110" t="s">
        <v>53</v>
      </c>
      <c r="B10110" s="57">
        <v>37296</v>
      </c>
      <c r="C10110">
        <v>2002</v>
      </c>
      <c r="D10110">
        <v>710</v>
      </c>
      <c r="F10110">
        <v>0.14000000000000001</v>
      </c>
      <c r="G10110">
        <v>659</v>
      </c>
      <c r="H10110" t="s">
        <v>55</v>
      </c>
      <c r="I10110">
        <f t="shared" si="317"/>
        <v>2</v>
      </c>
      <c r="J10110">
        <f t="shared" si="316"/>
        <v>0</v>
      </c>
    </row>
    <row r="10111" spans="1:10">
      <c r="A10111" t="s">
        <v>53</v>
      </c>
      <c r="B10111" s="57">
        <v>37303</v>
      </c>
      <c r="C10111">
        <v>2002</v>
      </c>
      <c r="D10111">
        <v>710</v>
      </c>
      <c r="E10111">
        <v>4925</v>
      </c>
      <c r="F10111">
        <v>0.12</v>
      </c>
      <c r="G10111">
        <v>509</v>
      </c>
      <c r="H10111" t="s">
        <v>54</v>
      </c>
      <c r="I10111">
        <f t="shared" si="317"/>
        <v>2</v>
      </c>
      <c r="J10111">
        <f t="shared" si="316"/>
        <v>0</v>
      </c>
    </row>
    <row r="10112" spans="1:10">
      <c r="A10112" t="s">
        <v>53</v>
      </c>
      <c r="B10112" s="57">
        <v>37303</v>
      </c>
      <c r="C10112">
        <v>2002</v>
      </c>
      <c r="D10112">
        <v>710</v>
      </c>
      <c r="E10112">
        <v>4925</v>
      </c>
      <c r="F10112">
        <v>0</v>
      </c>
      <c r="G10112">
        <v>517</v>
      </c>
      <c r="H10112" t="s">
        <v>54</v>
      </c>
      <c r="I10112">
        <f t="shared" si="317"/>
        <v>2</v>
      </c>
      <c r="J10112">
        <f t="shared" si="316"/>
        <v>0</v>
      </c>
    </row>
    <row r="10113" spans="1:10">
      <c r="A10113" t="s">
        <v>53</v>
      </c>
      <c r="B10113" s="57">
        <v>37303</v>
      </c>
      <c r="C10113">
        <v>2002</v>
      </c>
      <c r="D10113">
        <v>710</v>
      </c>
      <c r="E10113">
        <v>4925</v>
      </c>
      <c r="F10113">
        <v>0</v>
      </c>
      <c r="G10113">
        <v>519</v>
      </c>
      <c r="H10113" t="s">
        <v>54</v>
      </c>
      <c r="I10113">
        <f t="shared" si="317"/>
        <v>2</v>
      </c>
      <c r="J10113">
        <f t="shared" si="316"/>
        <v>0</v>
      </c>
    </row>
    <row r="10114" spans="1:10">
      <c r="A10114" t="s">
        <v>53</v>
      </c>
      <c r="B10114" s="57">
        <v>37303</v>
      </c>
      <c r="C10114">
        <v>2002</v>
      </c>
      <c r="D10114">
        <v>710</v>
      </c>
      <c r="E10114">
        <v>6007</v>
      </c>
      <c r="F10114">
        <v>1.03</v>
      </c>
      <c r="G10114">
        <v>509</v>
      </c>
      <c r="H10114" t="s">
        <v>54</v>
      </c>
      <c r="I10114">
        <f t="shared" si="317"/>
        <v>2</v>
      </c>
      <c r="J10114">
        <f t="shared" si="316"/>
        <v>0</v>
      </c>
    </row>
    <row r="10115" spans="1:10">
      <c r="A10115" t="s">
        <v>53</v>
      </c>
      <c r="B10115" s="57">
        <v>37303</v>
      </c>
      <c r="C10115">
        <v>2002</v>
      </c>
      <c r="D10115">
        <v>710</v>
      </c>
      <c r="F10115">
        <v>0.57999999999999996</v>
      </c>
      <c r="G10115">
        <v>509</v>
      </c>
      <c r="H10115" t="s">
        <v>54</v>
      </c>
      <c r="I10115">
        <f t="shared" si="317"/>
        <v>2</v>
      </c>
      <c r="J10115">
        <f t="shared" ref="J10115:J10178" si="318">IF(I10115&lt;7,0,1)</f>
        <v>0</v>
      </c>
    </row>
    <row r="10116" spans="1:10">
      <c r="A10116" t="s">
        <v>53</v>
      </c>
      <c r="B10116" s="57">
        <v>37303</v>
      </c>
      <c r="C10116">
        <v>2002</v>
      </c>
      <c r="D10116">
        <v>710</v>
      </c>
      <c r="F10116">
        <v>0.03</v>
      </c>
      <c r="G10116">
        <v>517</v>
      </c>
      <c r="H10116" t="s">
        <v>54</v>
      </c>
      <c r="I10116">
        <f t="shared" si="317"/>
        <v>2</v>
      </c>
      <c r="J10116">
        <f t="shared" si="318"/>
        <v>0</v>
      </c>
    </row>
    <row r="10117" spans="1:10">
      <c r="A10117" t="s">
        <v>53</v>
      </c>
      <c r="B10117" s="57">
        <v>37303</v>
      </c>
      <c r="C10117">
        <v>2002</v>
      </c>
      <c r="D10117">
        <v>710</v>
      </c>
      <c r="F10117">
        <v>0.01</v>
      </c>
      <c r="G10117">
        <v>541</v>
      </c>
      <c r="H10117" t="s">
        <v>54</v>
      </c>
      <c r="I10117">
        <f t="shared" si="317"/>
        <v>2</v>
      </c>
      <c r="J10117">
        <f t="shared" si="318"/>
        <v>0</v>
      </c>
    </row>
    <row r="10118" spans="1:10">
      <c r="A10118" t="s">
        <v>53</v>
      </c>
      <c r="B10118" s="57">
        <v>37303</v>
      </c>
      <c r="C10118">
        <v>2002</v>
      </c>
      <c r="D10118">
        <v>710</v>
      </c>
      <c r="F10118">
        <v>0</v>
      </c>
      <c r="G10118">
        <v>610</v>
      </c>
      <c r="H10118" t="s">
        <v>18</v>
      </c>
      <c r="I10118">
        <f t="shared" si="317"/>
        <v>2</v>
      </c>
      <c r="J10118">
        <f t="shared" si="318"/>
        <v>0</v>
      </c>
    </row>
    <row r="10119" spans="1:10">
      <c r="A10119" t="s">
        <v>53</v>
      </c>
      <c r="B10119" s="57">
        <v>37303</v>
      </c>
      <c r="C10119">
        <v>2002</v>
      </c>
      <c r="D10119">
        <v>710</v>
      </c>
      <c r="F10119">
        <v>0</v>
      </c>
      <c r="G10119">
        <v>620</v>
      </c>
      <c r="H10119" t="s">
        <v>18</v>
      </c>
      <c r="I10119">
        <f t="shared" si="317"/>
        <v>2</v>
      </c>
      <c r="J10119">
        <f t="shared" si="318"/>
        <v>0</v>
      </c>
    </row>
    <row r="10120" spans="1:10">
      <c r="A10120" t="s">
        <v>53</v>
      </c>
      <c r="B10120" s="57">
        <v>37303</v>
      </c>
      <c r="C10120">
        <v>2002</v>
      </c>
      <c r="D10120">
        <v>710</v>
      </c>
      <c r="F10120">
        <v>0.04</v>
      </c>
      <c r="G10120">
        <v>630</v>
      </c>
      <c r="H10120" t="s">
        <v>18</v>
      </c>
      <c r="I10120">
        <f t="shared" si="317"/>
        <v>2</v>
      </c>
      <c r="J10120">
        <f t="shared" si="318"/>
        <v>0</v>
      </c>
    </row>
    <row r="10121" spans="1:10">
      <c r="A10121" t="s">
        <v>53</v>
      </c>
      <c r="B10121" s="57">
        <v>37303</v>
      </c>
      <c r="C10121">
        <v>2002</v>
      </c>
      <c r="D10121">
        <v>710</v>
      </c>
      <c r="F10121">
        <v>0.32</v>
      </c>
      <c r="G10121">
        <v>659</v>
      </c>
      <c r="H10121" t="s">
        <v>55</v>
      </c>
      <c r="I10121">
        <f t="shared" si="317"/>
        <v>2</v>
      </c>
      <c r="J10121">
        <f t="shared" si="318"/>
        <v>0</v>
      </c>
    </row>
    <row r="10122" spans="1:10">
      <c r="A10122" t="s">
        <v>53</v>
      </c>
      <c r="B10122" s="57">
        <v>37310</v>
      </c>
      <c r="C10122">
        <v>2002</v>
      </c>
      <c r="D10122">
        <v>710</v>
      </c>
      <c r="E10122">
        <v>4925</v>
      </c>
      <c r="F10122">
        <v>0.92</v>
      </c>
      <c r="G10122">
        <v>509</v>
      </c>
      <c r="H10122" t="s">
        <v>54</v>
      </c>
      <c r="I10122">
        <f t="shared" si="317"/>
        <v>2</v>
      </c>
      <c r="J10122">
        <f t="shared" si="318"/>
        <v>0</v>
      </c>
    </row>
    <row r="10123" spans="1:10">
      <c r="A10123" t="s">
        <v>53</v>
      </c>
      <c r="B10123" s="57">
        <v>37310</v>
      </c>
      <c r="C10123">
        <v>2002</v>
      </c>
      <c r="D10123">
        <v>710</v>
      </c>
      <c r="E10123">
        <v>4925</v>
      </c>
      <c r="F10123">
        <v>0.6</v>
      </c>
      <c r="G10123">
        <v>516</v>
      </c>
      <c r="H10123" t="s">
        <v>54</v>
      </c>
      <c r="I10123">
        <f t="shared" si="317"/>
        <v>2</v>
      </c>
      <c r="J10123">
        <f t="shared" si="318"/>
        <v>0</v>
      </c>
    </row>
    <row r="10124" spans="1:10">
      <c r="A10124" t="s">
        <v>53</v>
      </c>
      <c r="B10124" s="57">
        <v>37310</v>
      </c>
      <c r="C10124">
        <v>2002</v>
      </c>
      <c r="D10124">
        <v>710</v>
      </c>
      <c r="E10124">
        <v>4925</v>
      </c>
      <c r="F10124">
        <v>0.06</v>
      </c>
      <c r="G10124">
        <v>517</v>
      </c>
      <c r="H10124" t="s">
        <v>54</v>
      </c>
      <c r="I10124">
        <f t="shared" si="317"/>
        <v>2</v>
      </c>
      <c r="J10124">
        <f t="shared" si="318"/>
        <v>0</v>
      </c>
    </row>
    <row r="10125" spans="1:10">
      <c r="A10125" t="s">
        <v>53</v>
      </c>
      <c r="B10125" s="57">
        <v>37310</v>
      </c>
      <c r="C10125">
        <v>2002</v>
      </c>
      <c r="D10125">
        <v>710</v>
      </c>
      <c r="E10125">
        <v>6007</v>
      </c>
      <c r="F10125">
        <v>0.09</v>
      </c>
      <c r="G10125">
        <v>509</v>
      </c>
      <c r="H10125" t="s">
        <v>54</v>
      </c>
      <c r="I10125">
        <f t="shared" si="317"/>
        <v>2</v>
      </c>
      <c r="J10125">
        <f t="shared" si="318"/>
        <v>0</v>
      </c>
    </row>
    <row r="10126" spans="1:10">
      <c r="A10126" t="s">
        <v>53</v>
      </c>
      <c r="B10126" s="57">
        <v>37310</v>
      </c>
      <c r="C10126">
        <v>2002</v>
      </c>
      <c r="D10126">
        <v>710</v>
      </c>
      <c r="E10126">
        <v>6007</v>
      </c>
      <c r="F10126">
        <v>0.04</v>
      </c>
      <c r="G10126">
        <v>516</v>
      </c>
      <c r="H10126" t="s">
        <v>54</v>
      </c>
      <c r="I10126">
        <f t="shared" si="317"/>
        <v>2</v>
      </c>
      <c r="J10126">
        <f t="shared" si="318"/>
        <v>0</v>
      </c>
    </row>
    <row r="10127" spans="1:10">
      <c r="A10127" t="s">
        <v>53</v>
      </c>
      <c r="B10127" s="57">
        <v>37310</v>
      </c>
      <c r="C10127">
        <v>2002</v>
      </c>
      <c r="D10127">
        <v>710</v>
      </c>
      <c r="F10127">
        <v>1.1499999999999999</v>
      </c>
      <c r="G10127">
        <v>509</v>
      </c>
      <c r="H10127" t="s">
        <v>54</v>
      </c>
      <c r="I10127">
        <f t="shared" si="317"/>
        <v>2</v>
      </c>
      <c r="J10127">
        <f t="shared" si="318"/>
        <v>0</v>
      </c>
    </row>
    <row r="10128" spans="1:10">
      <c r="A10128" t="s">
        <v>53</v>
      </c>
      <c r="B10128" s="57">
        <v>37310</v>
      </c>
      <c r="C10128">
        <v>2002</v>
      </c>
      <c r="D10128">
        <v>710</v>
      </c>
      <c r="F10128">
        <v>0.25</v>
      </c>
      <c r="G10128">
        <v>517</v>
      </c>
      <c r="H10128" t="s">
        <v>54</v>
      </c>
      <c r="I10128">
        <f t="shared" si="317"/>
        <v>2</v>
      </c>
      <c r="J10128">
        <f t="shared" si="318"/>
        <v>0</v>
      </c>
    </row>
    <row r="10129" spans="1:10">
      <c r="A10129" t="s">
        <v>53</v>
      </c>
      <c r="B10129" s="57">
        <v>37310</v>
      </c>
      <c r="C10129">
        <v>2002</v>
      </c>
      <c r="D10129">
        <v>710</v>
      </c>
      <c r="F10129">
        <v>0</v>
      </c>
      <c r="G10129">
        <v>610</v>
      </c>
      <c r="H10129" t="s">
        <v>18</v>
      </c>
      <c r="I10129">
        <f t="shared" si="317"/>
        <v>2</v>
      </c>
      <c r="J10129">
        <f t="shared" si="318"/>
        <v>0</v>
      </c>
    </row>
    <row r="10130" spans="1:10">
      <c r="A10130" t="s">
        <v>53</v>
      </c>
      <c r="B10130" s="57">
        <v>37310</v>
      </c>
      <c r="C10130">
        <v>2002</v>
      </c>
      <c r="D10130">
        <v>710</v>
      </c>
      <c r="F10130">
        <v>0</v>
      </c>
      <c r="G10130">
        <v>620</v>
      </c>
      <c r="H10130" t="s">
        <v>18</v>
      </c>
      <c r="I10130">
        <f t="shared" si="317"/>
        <v>2</v>
      </c>
      <c r="J10130">
        <f t="shared" si="318"/>
        <v>0</v>
      </c>
    </row>
    <row r="10131" spans="1:10">
      <c r="A10131" t="s">
        <v>53</v>
      </c>
      <c r="B10131" s="57">
        <v>37310</v>
      </c>
      <c r="C10131">
        <v>2002</v>
      </c>
      <c r="D10131">
        <v>710</v>
      </c>
      <c r="F10131">
        <v>0.04</v>
      </c>
      <c r="G10131">
        <v>630</v>
      </c>
      <c r="H10131" t="s">
        <v>18</v>
      </c>
      <c r="I10131">
        <f t="shared" si="317"/>
        <v>2</v>
      </c>
      <c r="J10131">
        <f t="shared" si="318"/>
        <v>0</v>
      </c>
    </row>
    <row r="10132" spans="1:10">
      <c r="A10132" t="s">
        <v>53</v>
      </c>
      <c r="B10132" s="57">
        <v>37310</v>
      </c>
      <c r="C10132">
        <v>2002</v>
      </c>
      <c r="D10132">
        <v>710</v>
      </c>
      <c r="F10132">
        <v>7.0000000000000007E-2</v>
      </c>
      <c r="G10132">
        <v>659</v>
      </c>
      <c r="H10132" t="s">
        <v>55</v>
      </c>
      <c r="I10132">
        <f t="shared" si="317"/>
        <v>2</v>
      </c>
      <c r="J10132">
        <f t="shared" si="318"/>
        <v>0</v>
      </c>
    </row>
    <row r="10133" spans="1:10">
      <c r="A10133" t="s">
        <v>53</v>
      </c>
      <c r="B10133" s="57">
        <v>37317</v>
      </c>
      <c r="C10133">
        <v>2002</v>
      </c>
      <c r="D10133">
        <v>710</v>
      </c>
      <c r="E10133">
        <v>4925</v>
      </c>
      <c r="F10133">
        <v>0.13</v>
      </c>
      <c r="G10133">
        <v>509</v>
      </c>
      <c r="H10133" t="s">
        <v>54</v>
      </c>
      <c r="I10133">
        <f t="shared" si="317"/>
        <v>3</v>
      </c>
      <c r="J10133">
        <f t="shared" si="318"/>
        <v>0</v>
      </c>
    </row>
    <row r="10134" spans="1:10">
      <c r="A10134" t="s">
        <v>53</v>
      </c>
      <c r="B10134" s="57">
        <v>37317</v>
      </c>
      <c r="C10134">
        <v>2002</v>
      </c>
      <c r="D10134">
        <v>710</v>
      </c>
      <c r="E10134">
        <v>4925</v>
      </c>
      <c r="F10134">
        <v>0.77</v>
      </c>
      <c r="G10134">
        <v>517</v>
      </c>
      <c r="H10134" t="s">
        <v>54</v>
      </c>
      <c r="I10134">
        <f t="shared" si="317"/>
        <v>3</v>
      </c>
      <c r="J10134">
        <f t="shared" si="318"/>
        <v>0</v>
      </c>
    </row>
    <row r="10135" spans="1:10">
      <c r="A10135" t="s">
        <v>53</v>
      </c>
      <c r="B10135" s="57">
        <v>37317</v>
      </c>
      <c r="C10135">
        <v>2002</v>
      </c>
      <c r="D10135">
        <v>710</v>
      </c>
      <c r="E10135">
        <v>4925</v>
      </c>
      <c r="F10135">
        <v>0.25</v>
      </c>
      <c r="G10135">
        <v>519</v>
      </c>
      <c r="H10135" t="s">
        <v>54</v>
      </c>
      <c r="I10135">
        <f t="shared" si="317"/>
        <v>3</v>
      </c>
      <c r="J10135">
        <f t="shared" si="318"/>
        <v>0</v>
      </c>
    </row>
    <row r="10136" spans="1:10">
      <c r="A10136" t="s">
        <v>53</v>
      </c>
      <c r="B10136" s="57">
        <v>37317</v>
      </c>
      <c r="C10136">
        <v>2002</v>
      </c>
      <c r="D10136">
        <v>710</v>
      </c>
      <c r="E10136">
        <v>4925</v>
      </c>
      <c r="F10136">
        <v>0.14000000000000001</v>
      </c>
      <c r="G10136">
        <v>541</v>
      </c>
      <c r="H10136" t="s">
        <v>54</v>
      </c>
      <c r="I10136">
        <f t="shared" si="317"/>
        <v>3</v>
      </c>
      <c r="J10136">
        <f t="shared" si="318"/>
        <v>0</v>
      </c>
    </row>
    <row r="10137" spans="1:10">
      <c r="A10137" t="s">
        <v>53</v>
      </c>
      <c r="B10137" s="57">
        <v>37317</v>
      </c>
      <c r="C10137">
        <v>2002</v>
      </c>
      <c r="D10137">
        <v>710</v>
      </c>
      <c r="E10137">
        <v>5953</v>
      </c>
      <c r="F10137">
        <v>0.03</v>
      </c>
      <c r="G10137">
        <v>620</v>
      </c>
      <c r="H10137" t="s">
        <v>18</v>
      </c>
      <c r="I10137">
        <f t="shared" si="317"/>
        <v>3</v>
      </c>
      <c r="J10137">
        <f t="shared" si="318"/>
        <v>0</v>
      </c>
    </row>
    <row r="10138" spans="1:10">
      <c r="A10138" t="s">
        <v>53</v>
      </c>
      <c r="B10138" s="57">
        <v>37317</v>
      </c>
      <c r="C10138">
        <v>2002</v>
      </c>
      <c r="D10138">
        <v>710</v>
      </c>
      <c r="F10138">
        <v>0.04</v>
      </c>
      <c r="G10138">
        <v>509</v>
      </c>
      <c r="H10138" t="s">
        <v>54</v>
      </c>
      <c r="I10138">
        <f t="shared" si="317"/>
        <v>3</v>
      </c>
      <c r="J10138">
        <f t="shared" si="318"/>
        <v>0</v>
      </c>
    </row>
    <row r="10139" spans="1:10">
      <c r="A10139" t="s">
        <v>53</v>
      </c>
      <c r="B10139" s="57">
        <v>37317</v>
      </c>
      <c r="C10139">
        <v>2002</v>
      </c>
      <c r="D10139">
        <v>710</v>
      </c>
      <c r="F10139">
        <v>0.34</v>
      </c>
      <c r="G10139">
        <v>517</v>
      </c>
      <c r="H10139" t="s">
        <v>54</v>
      </c>
      <c r="I10139">
        <f t="shared" si="317"/>
        <v>3</v>
      </c>
      <c r="J10139">
        <f t="shared" si="318"/>
        <v>0</v>
      </c>
    </row>
    <row r="10140" spans="1:10">
      <c r="A10140" t="s">
        <v>53</v>
      </c>
      <c r="B10140" s="57">
        <v>37317</v>
      </c>
      <c r="C10140">
        <v>2002</v>
      </c>
      <c r="D10140">
        <v>710</v>
      </c>
      <c r="F10140">
        <v>0.28999999999999998</v>
      </c>
      <c r="G10140">
        <v>541</v>
      </c>
      <c r="H10140" t="s">
        <v>54</v>
      </c>
      <c r="I10140">
        <f t="shared" si="317"/>
        <v>3</v>
      </c>
      <c r="J10140">
        <f t="shared" si="318"/>
        <v>0</v>
      </c>
    </row>
    <row r="10141" spans="1:10">
      <c r="A10141" t="s">
        <v>53</v>
      </c>
      <c r="B10141" s="57">
        <v>37317</v>
      </c>
      <c r="C10141">
        <v>2002</v>
      </c>
      <c r="D10141">
        <v>710</v>
      </c>
      <c r="F10141">
        <v>0.02</v>
      </c>
      <c r="G10141">
        <v>542</v>
      </c>
      <c r="H10141" t="s">
        <v>54</v>
      </c>
      <c r="I10141">
        <f t="shared" si="317"/>
        <v>3</v>
      </c>
      <c r="J10141">
        <f t="shared" si="318"/>
        <v>0</v>
      </c>
    </row>
    <row r="10142" spans="1:10">
      <c r="A10142" t="s">
        <v>53</v>
      </c>
      <c r="B10142" s="57">
        <v>37317</v>
      </c>
      <c r="C10142">
        <v>2002</v>
      </c>
      <c r="D10142">
        <v>710</v>
      </c>
      <c r="F10142">
        <v>0.4</v>
      </c>
      <c r="G10142">
        <v>610</v>
      </c>
      <c r="H10142" t="s">
        <v>18</v>
      </c>
      <c r="I10142">
        <f t="shared" si="317"/>
        <v>3</v>
      </c>
      <c r="J10142">
        <f t="shared" si="318"/>
        <v>0</v>
      </c>
    </row>
    <row r="10143" spans="1:10">
      <c r="A10143" t="s">
        <v>53</v>
      </c>
      <c r="B10143" s="57">
        <v>37317</v>
      </c>
      <c r="C10143">
        <v>2002</v>
      </c>
      <c r="D10143">
        <v>710</v>
      </c>
      <c r="F10143">
        <v>7.0000000000000007E-2</v>
      </c>
      <c r="G10143">
        <v>620</v>
      </c>
      <c r="H10143" t="s">
        <v>18</v>
      </c>
      <c r="I10143">
        <f t="shared" si="317"/>
        <v>3</v>
      </c>
      <c r="J10143">
        <f t="shared" si="318"/>
        <v>0</v>
      </c>
    </row>
    <row r="10144" spans="1:10">
      <c r="A10144" t="s">
        <v>53</v>
      </c>
      <c r="B10144" s="57">
        <v>37317</v>
      </c>
      <c r="C10144">
        <v>2002</v>
      </c>
      <c r="D10144">
        <v>710</v>
      </c>
      <c r="F10144">
        <v>0.15</v>
      </c>
      <c r="G10144">
        <v>630</v>
      </c>
      <c r="H10144" t="s">
        <v>18</v>
      </c>
      <c r="I10144">
        <f t="shared" si="317"/>
        <v>3</v>
      </c>
      <c r="J10144">
        <f t="shared" si="318"/>
        <v>0</v>
      </c>
    </row>
    <row r="10145" spans="1:10">
      <c r="A10145" t="s">
        <v>53</v>
      </c>
      <c r="B10145" s="57">
        <v>37324</v>
      </c>
      <c r="C10145">
        <v>2002</v>
      </c>
      <c r="D10145">
        <v>710</v>
      </c>
      <c r="E10145">
        <v>4213</v>
      </c>
      <c r="F10145">
        <v>0.06</v>
      </c>
      <c r="G10145">
        <v>610</v>
      </c>
      <c r="H10145" t="s">
        <v>18</v>
      </c>
      <c r="I10145">
        <f t="shared" si="317"/>
        <v>3</v>
      </c>
      <c r="J10145">
        <f t="shared" si="318"/>
        <v>0</v>
      </c>
    </row>
    <row r="10146" spans="1:10">
      <c r="A10146" t="s">
        <v>53</v>
      </c>
      <c r="B10146" s="57">
        <v>37324</v>
      </c>
      <c r="C10146">
        <v>2002</v>
      </c>
      <c r="D10146">
        <v>710</v>
      </c>
      <c r="E10146">
        <v>4925</v>
      </c>
      <c r="F10146">
        <v>0.02</v>
      </c>
      <c r="G10146">
        <v>509</v>
      </c>
      <c r="H10146" t="s">
        <v>54</v>
      </c>
      <c r="I10146">
        <f t="shared" si="317"/>
        <v>3</v>
      </c>
      <c r="J10146">
        <f t="shared" si="318"/>
        <v>0</v>
      </c>
    </row>
    <row r="10147" spans="1:10">
      <c r="A10147" t="s">
        <v>53</v>
      </c>
      <c r="B10147" s="57">
        <v>37324</v>
      </c>
      <c r="C10147">
        <v>2002</v>
      </c>
      <c r="D10147">
        <v>710</v>
      </c>
      <c r="E10147">
        <v>4925</v>
      </c>
      <c r="F10147">
        <v>0.15</v>
      </c>
      <c r="G10147">
        <v>517</v>
      </c>
      <c r="H10147" t="s">
        <v>54</v>
      </c>
      <c r="I10147">
        <f t="shared" si="317"/>
        <v>3</v>
      </c>
      <c r="J10147">
        <f t="shared" si="318"/>
        <v>0</v>
      </c>
    </row>
    <row r="10148" spans="1:10">
      <c r="A10148" t="s">
        <v>53</v>
      </c>
      <c r="B10148" s="57">
        <v>37324</v>
      </c>
      <c r="C10148">
        <v>2002</v>
      </c>
      <c r="D10148">
        <v>710</v>
      </c>
      <c r="E10148">
        <v>4925</v>
      </c>
      <c r="F10148">
        <v>0.01</v>
      </c>
      <c r="G10148">
        <v>519</v>
      </c>
      <c r="H10148" t="s">
        <v>54</v>
      </c>
      <c r="I10148">
        <f t="shared" si="317"/>
        <v>3</v>
      </c>
      <c r="J10148">
        <f t="shared" si="318"/>
        <v>0</v>
      </c>
    </row>
    <row r="10149" spans="1:10">
      <c r="A10149" t="s">
        <v>53</v>
      </c>
      <c r="B10149" s="57">
        <v>37324</v>
      </c>
      <c r="C10149">
        <v>2002</v>
      </c>
      <c r="D10149">
        <v>710</v>
      </c>
      <c r="E10149">
        <v>6007</v>
      </c>
      <c r="F10149">
        <v>0.02</v>
      </c>
      <c r="G10149">
        <v>509</v>
      </c>
      <c r="H10149" t="s">
        <v>54</v>
      </c>
      <c r="I10149">
        <f t="shared" si="317"/>
        <v>3</v>
      </c>
      <c r="J10149">
        <f t="shared" si="318"/>
        <v>0</v>
      </c>
    </row>
    <row r="10150" spans="1:10">
      <c r="A10150" t="s">
        <v>53</v>
      </c>
      <c r="B10150" s="57">
        <v>37324</v>
      </c>
      <c r="C10150">
        <v>2002</v>
      </c>
      <c r="D10150">
        <v>710</v>
      </c>
      <c r="E10150">
        <v>6007</v>
      </c>
      <c r="F10150">
        <v>0</v>
      </c>
      <c r="G10150">
        <v>517</v>
      </c>
      <c r="H10150" t="s">
        <v>54</v>
      </c>
      <c r="I10150">
        <f t="shared" ref="I10150:I10213" si="319">MONTH(B10150)</f>
        <v>3</v>
      </c>
      <c r="J10150">
        <f t="shared" si="318"/>
        <v>0</v>
      </c>
    </row>
    <row r="10151" spans="1:10">
      <c r="A10151" t="s">
        <v>53</v>
      </c>
      <c r="B10151" s="57">
        <v>37324</v>
      </c>
      <c r="C10151">
        <v>2002</v>
      </c>
      <c r="D10151">
        <v>710</v>
      </c>
      <c r="F10151">
        <v>0</v>
      </c>
      <c r="G10151">
        <v>509</v>
      </c>
      <c r="H10151" t="s">
        <v>54</v>
      </c>
      <c r="I10151">
        <f t="shared" si="319"/>
        <v>3</v>
      </c>
      <c r="J10151">
        <f t="shared" si="318"/>
        <v>0</v>
      </c>
    </row>
    <row r="10152" spans="1:10">
      <c r="A10152" t="s">
        <v>53</v>
      </c>
      <c r="B10152" s="57">
        <v>37324</v>
      </c>
      <c r="C10152">
        <v>2002</v>
      </c>
      <c r="D10152">
        <v>710</v>
      </c>
      <c r="F10152">
        <v>0.32</v>
      </c>
      <c r="G10152">
        <v>541</v>
      </c>
      <c r="H10152" t="s">
        <v>54</v>
      </c>
      <c r="I10152">
        <f t="shared" si="319"/>
        <v>3</v>
      </c>
      <c r="J10152">
        <f t="shared" si="318"/>
        <v>0</v>
      </c>
    </row>
    <row r="10153" spans="1:10">
      <c r="A10153" t="s">
        <v>53</v>
      </c>
      <c r="B10153" s="57">
        <v>37324</v>
      </c>
      <c r="C10153">
        <v>2002</v>
      </c>
      <c r="D10153">
        <v>710</v>
      </c>
      <c r="F10153">
        <v>0.04</v>
      </c>
      <c r="G10153">
        <v>542</v>
      </c>
      <c r="H10153" t="s">
        <v>54</v>
      </c>
      <c r="I10153">
        <f t="shared" si="319"/>
        <v>3</v>
      </c>
      <c r="J10153">
        <f t="shared" si="318"/>
        <v>0</v>
      </c>
    </row>
    <row r="10154" spans="1:10">
      <c r="A10154" t="s">
        <v>53</v>
      </c>
      <c r="B10154" s="57">
        <v>37324</v>
      </c>
      <c r="C10154">
        <v>2002</v>
      </c>
      <c r="D10154">
        <v>710</v>
      </c>
      <c r="F10154">
        <v>0.28999999999999998</v>
      </c>
      <c r="G10154">
        <v>620</v>
      </c>
      <c r="H10154" t="s">
        <v>18</v>
      </c>
      <c r="I10154">
        <f t="shared" si="319"/>
        <v>3</v>
      </c>
      <c r="J10154">
        <f t="shared" si="318"/>
        <v>0</v>
      </c>
    </row>
    <row r="10155" spans="1:10">
      <c r="A10155" t="s">
        <v>53</v>
      </c>
      <c r="B10155" s="57">
        <v>37324</v>
      </c>
      <c r="C10155">
        <v>2002</v>
      </c>
      <c r="D10155">
        <v>710</v>
      </c>
      <c r="F10155">
        <v>0.69</v>
      </c>
      <c r="G10155">
        <v>630</v>
      </c>
      <c r="H10155" t="s">
        <v>18</v>
      </c>
      <c r="I10155">
        <f t="shared" si="319"/>
        <v>3</v>
      </c>
      <c r="J10155">
        <f t="shared" si="318"/>
        <v>0</v>
      </c>
    </row>
    <row r="10156" spans="1:10">
      <c r="A10156" t="s">
        <v>53</v>
      </c>
      <c r="B10156" s="57">
        <v>37331</v>
      </c>
      <c r="C10156">
        <v>2002</v>
      </c>
      <c r="D10156">
        <v>710</v>
      </c>
      <c r="E10156">
        <v>4213</v>
      </c>
      <c r="F10156">
        <v>0.02</v>
      </c>
      <c r="G10156">
        <v>620</v>
      </c>
      <c r="H10156" t="s">
        <v>18</v>
      </c>
      <c r="I10156">
        <f t="shared" si="319"/>
        <v>3</v>
      </c>
      <c r="J10156">
        <f t="shared" si="318"/>
        <v>0</v>
      </c>
    </row>
    <row r="10157" spans="1:10">
      <c r="A10157" t="s">
        <v>53</v>
      </c>
      <c r="B10157" s="57">
        <v>37331</v>
      </c>
      <c r="C10157">
        <v>2002</v>
      </c>
      <c r="D10157">
        <v>710</v>
      </c>
      <c r="E10157">
        <v>5953</v>
      </c>
      <c r="F10157">
        <v>0</v>
      </c>
      <c r="G10157">
        <v>620</v>
      </c>
      <c r="H10157" t="s">
        <v>18</v>
      </c>
      <c r="I10157">
        <f t="shared" si="319"/>
        <v>3</v>
      </c>
      <c r="J10157">
        <f t="shared" si="318"/>
        <v>0</v>
      </c>
    </row>
    <row r="10158" spans="1:10">
      <c r="A10158" t="s">
        <v>53</v>
      </c>
      <c r="B10158" s="57">
        <v>37331</v>
      </c>
      <c r="C10158">
        <v>2002</v>
      </c>
      <c r="D10158">
        <v>710</v>
      </c>
      <c r="F10158">
        <v>0.01</v>
      </c>
      <c r="G10158">
        <v>509</v>
      </c>
      <c r="H10158" t="s">
        <v>54</v>
      </c>
      <c r="I10158">
        <f t="shared" si="319"/>
        <v>3</v>
      </c>
      <c r="J10158">
        <f t="shared" si="318"/>
        <v>0</v>
      </c>
    </row>
    <row r="10159" spans="1:10">
      <c r="A10159" t="s">
        <v>53</v>
      </c>
      <c r="B10159" s="57">
        <v>37331</v>
      </c>
      <c r="C10159">
        <v>2002</v>
      </c>
      <c r="D10159">
        <v>710</v>
      </c>
      <c r="F10159">
        <v>0.01</v>
      </c>
      <c r="G10159">
        <v>518</v>
      </c>
      <c r="H10159" t="s">
        <v>54</v>
      </c>
      <c r="I10159">
        <f t="shared" si="319"/>
        <v>3</v>
      </c>
      <c r="J10159">
        <f t="shared" si="318"/>
        <v>0</v>
      </c>
    </row>
    <row r="10160" spans="1:10">
      <c r="A10160" t="s">
        <v>53</v>
      </c>
      <c r="B10160" s="57">
        <v>37331</v>
      </c>
      <c r="C10160">
        <v>2002</v>
      </c>
      <c r="D10160">
        <v>710</v>
      </c>
      <c r="F10160">
        <v>0.02</v>
      </c>
      <c r="G10160">
        <v>620</v>
      </c>
      <c r="H10160" t="s">
        <v>18</v>
      </c>
      <c r="I10160">
        <f t="shared" si="319"/>
        <v>3</v>
      </c>
      <c r="J10160">
        <f t="shared" si="318"/>
        <v>0</v>
      </c>
    </row>
    <row r="10161" spans="1:10">
      <c r="A10161" t="s">
        <v>53</v>
      </c>
      <c r="B10161" s="57">
        <v>37331</v>
      </c>
      <c r="C10161">
        <v>2002</v>
      </c>
      <c r="D10161">
        <v>710</v>
      </c>
      <c r="F10161">
        <v>0.13</v>
      </c>
      <c r="G10161">
        <v>630</v>
      </c>
      <c r="H10161" t="s">
        <v>18</v>
      </c>
      <c r="I10161">
        <f t="shared" si="319"/>
        <v>3</v>
      </c>
      <c r="J10161">
        <f t="shared" si="318"/>
        <v>0</v>
      </c>
    </row>
    <row r="10162" spans="1:10">
      <c r="A10162" t="s">
        <v>53</v>
      </c>
      <c r="B10162" s="57">
        <v>37338</v>
      </c>
      <c r="C10162">
        <v>2002</v>
      </c>
      <c r="D10162">
        <v>710</v>
      </c>
      <c r="E10162">
        <v>4213</v>
      </c>
      <c r="F10162">
        <v>81.599999999999994</v>
      </c>
      <c r="G10162">
        <v>610</v>
      </c>
      <c r="H10162" t="s">
        <v>18</v>
      </c>
      <c r="I10162">
        <f t="shared" si="319"/>
        <v>3</v>
      </c>
      <c r="J10162">
        <f t="shared" si="318"/>
        <v>0</v>
      </c>
    </row>
    <row r="10163" spans="1:10">
      <c r="A10163" t="s">
        <v>53</v>
      </c>
      <c r="B10163" s="57">
        <v>37338</v>
      </c>
      <c r="C10163">
        <v>2002</v>
      </c>
      <c r="D10163">
        <v>710</v>
      </c>
      <c r="E10163">
        <v>4213</v>
      </c>
      <c r="F10163">
        <v>8.1199999999999992</v>
      </c>
      <c r="G10163">
        <v>640</v>
      </c>
      <c r="H10163" t="s">
        <v>18</v>
      </c>
      <c r="I10163">
        <f t="shared" si="319"/>
        <v>3</v>
      </c>
      <c r="J10163">
        <f t="shared" si="318"/>
        <v>0</v>
      </c>
    </row>
    <row r="10164" spans="1:10">
      <c r="A10164" t="s">
        <v>53</v>
      </c>
      <c r="B10164" s="57">
        <v>37338</v>
      </c>
      <c r="C10164">
        <v>2002</v>
      </c>
      <c r="D10164">
        <v>710</v>
      </c>
      <c r="E10164">
        <v>4213</v>
      </c>
      <c r="F10164">
        <v>9.02</v>
      </c>
      <c r="G10164">
        <v>650</v>
      </c>
      <c r="H10164" t="s">
        <v>18</v>
      </c>
      <c r="I10164">
        <f t="shared" si="319"/>
        <v>3</v>
      </c>
      <c r="J10164">
        <f t="shared" si="318"/>
        <v>0</v>
      </c>
    </row>
    <row r="10165" spans="1:10">
      <c r="A10165" t="s">
        <v>53</v>
      </c>
      <c r="B10165" s="57">
        <v>37338</v>
      </c>
      <c r="C10165">
        <v>2002</v>
      </c>
      <c r="D10165">
        <v>710</v>
      </c>
      <c r="E10165">
        <v>4925</v>
      </c>
      <c r="F10165">
        <v>0.1</v>
      </c>
      <c r="G10165">
        <v>517</v>
      </c>
      <c r="H10165" t="s">
        <v>54</v>
      </c>
      <c r="I10165">
        <f t="shared" si="319"/>
        <v>3</v>
      </c>
      <c r="J10165">
        <f t="shared" si="318"/>
        <v>0</v>
      </c>
    </row>
    <row r="10166" spans="1:10">
      <c r="A10166" t="s">
        <v>53</v>
      </c>
      <c r="B10166" s="57">
        <v>37338</v>
      </c>
      <c r="C10166">
        <v>2002</v>
      </c>
      <c r="D10166">
        <v>710</v>
      </c>
      <c r="E10166">
        <v>4925</v>
      </c>
      <c r="F10166">
        <v>21.27</v>
      </c>
      <c r="G10166">
        <v>541</v>
      </c>
      <c r="H10166" t="s">
        <v>54</v>
      </c>
      <c r="I10166">
        <f t="shared" si="319"/>
        <v>3</v>
      </c>
      <c r="J10166">
        <f t="shared" si="318"/>
        <v>0</v>
      </c>
    </row>
    <row r="10167" spans="1:10">
      <c r="A10167" t="s">
        <v>53</v>
      </c>
      <c r="B10167" s="57">
        <v>37338</v>
      </c>
      <c r="C10167">
        <v>2002</v>
      </c>
      <c r="D10167">
        <v>710</v>
      </c>
      <c r="E10167">
        <v>4925</v>
      </c>
      <c r="F10167">
        <v>1.69</v>
      </c>
      <c r="G10167">
        <v>542</v>
      </c>
      <c r="H10167" t="s">
        <v>54</v>
      </c>
      <c r="I10167">
        <f t="shared" si="319"/>
        <v>3</v>
      </c>
      <c r="J10167">
        <f t="shared" si="318"/>
        <v>0</v>
      </c>
    </row>
    <row r="10168" spans="1:10">
      <c r="A10168" t="s">
        <v>53</v>
      </c>
      <c r="B10168" s="57">
        <v>37338</v>
      </c>
      <c r="C10168">
        <v>2002</v>
      </c>
      <c r="D10168">
        <v>710</v>
      </c>
      <c r="E10168">
        <v>5953</v>
      </c>
      <c r="F10168">
        <v>15.61</v>
      </c>
      <c r="G10168">
        <v>630</v>
      </c>
      <c r="H10168" t="s">
        <v>18</v>
      </c>
      <c r="I10168">
        <f t="shared" si="319"/>
        <v>3</v>
      </c>
      <c r="J10168">
        <f t="shared" si="318"/>
        <v>0</v>
      </c>
    </row>
    <row r="10169" spans="1:10">
      <c r="A10169" t="s">
        <v>53</v>
      </c>
      <c r="B10169" s="57">
        <v>37338</v>
      </c>
      <c r="C10169">
        <v>2002</v>
      </c>
      <c r="D10169">
        <v>710</v>
      </c>
      <c r="E10169">
        <v>5953</v>
      </c>
      <c r="F10169">
        <v>10.8</v>
      </c>
      <c r="G10169">
        <v>640</v>
      </c>
      <c r="H10169" t="s">
        <v>18</v>
      </c>
      <c r="I10169">
        <f t="shared" si="319"/>
        <v>3</v>
      </c>
      <c r="J10169">
        <f t="shared" si="318"/>
        <v>0</v>
      </c>
    </row>
    <row r="10170" spans="1:10">
      <c r="A10170" t="s">
        <v>53</v>
      </c>
      <c r="B10170" s="57">
        <v>37338</v>
      </c>
      <c r="C10170">
        <v>2002</v>
      </c>
      <c r="D10170">
        <v>710</v>
      </c>
      <c r="E10170">
        <v>5953</v>
      </c>
      <c r="F10170">
        <v>139.34</v>
      </c>
      <c r="G10170">
        <v>650</v>
      </c>
      <c r="H10170" t="s">
        <v>18</v>
      </c>
      <c r="I10170">
        <f t="shared" si="319"/>
        <v>3</v>
      </c>
      <c r="J10170">
        <f t="shared" si="318"/>
        <v>0</v>
      </c>
    </row>
    <row r="10171" spans="1:10">
      <c r="A10171" t="s">
        <v>53</v>
      </c>
      <c r="B10171" s="57">
        <v>37338</v>
      </c>
      <c r="C10171">
        <v>2002</v>
      </c>
      <c r="D10171">
        <v>710</v>
      </c>
      <c r="E10171">
        <v>5953</v>
      </c>
      <c r="F10171">
        <v>0.04</v>
      </c>
      <c r="G10171">
        <v>659</v>
      </c>
      <c r="H10171" t="s">
        <v>55</v>
      </c>
      <c r="I10171">
        <f t="shared" si="319"/>
        <v>3</v>
      </c>
      <c r="J10171">
        <f t="shared" si="318"/>
        <v>0</v>
      </c>
    </row>
    <row r="10172" spans="1:10">
      <c r="A10172" t="s">
        <v>53</v>
      </c>
      <c r="B10172" s="57">
        <v>37338</v>
      </c>
      <c r="C10172">
        <v>2002</v>
      </c>
      <c r="D10172">
        <v>710</v>
      </c>
      <c r="F10172">
        <v>0.21</v>
      </c>
      <c r="G10172">
        <v>541</v>
      </c>
      <c r="H10172" t="s">
        <v>54</v>
      </c>
      <c r="I10172">
        <f t="shared" si="319"/>
        <v>3</v>
      </c>
      <c r="J10172">
        <f t="shared" si="318"/>
        <v>0</v>
      </c>
    </row>
    <row r="10173" spans="1:10">
      <c r="A10173" t="s">
        <v>53</v>
      </c>
      <c r="B10173" s="57">
        <v>37338</v>
      </c>
      <c r="C10173">
        <v>2002</v>
      </c>
      <c r="D10173">
        <v>710</v>
      </c>
      <c r="F10173">
        <v>0.06</v>
      </c>
      <c r="G10173">
        <v>542</v>
      </c>
      <c r="H10173" t="s">
        <v>54</v>
      </c>
      <c r="I10173">
        <f t="shared" si="319"/>
        <v>3</v>
      </c>
      <c r="J10173">
        <f t="shared" si="318"/>
        <v>0</v>
      </c>
    </row>
    <row r="10174" spans="1:10">
      <c r="A10174" t="s">
        <v>53</v>
      </c>
      <c r="B10174" s="57">
        <v>37338</v>
      </c>
      <c r="C10174">
        <v>2002</v>
      </c>
      <c r="D10174">
        <v>710</v>
      </c>
      <c r="F10174">
        <v>0.04</v>
      </c>
      <c r="G10174">
        <v>610</v>
      </c>
      <c r="H10174" t="s">
        <v>18</v>
      </c>
      <c r="I10174">
        <f t="shared" si="319"/>
        <v>3</v>
      </c>
      <c r="J10174">
        <f t="shared" si="318"/>
        <v>0</v>
      </c>
    </row>
    <row r="10175" spans="1:10">
      <c r="A10175" t="s">
        <v>53</v>
      </c>
      <c r="B10175" s="57">
        <v>37338</v>
      </c>
      <c r="C10175">
        <v>2002</v>
      </c>
      <c r="D10175">
        <v>710</v>
      </c>
      <c r="F10175">
        <v>0.01</v>
      </c>
      <c r="G10175">
        <v>620</v>
      </c>
      <c r="H10175" t="s">
        <v>18</v>
      </c>
      <c r="I10175">
        <f t="shared" si="319"/>
        <v>3</v>
      </c>
      <c r="J10175">
        <f t="shared" si="318"/>
        <v>0</v>
      </c>
    </row>
    <row r="10176" spans="1:10">
      <c r="A10176" t="s">
        <v>53</v>
      </c>
      <c r="B10176" s="57">
        <v>37338</v>
      </c>
      <c r="C10176">
        <v>2002</v>
      </c>
      <c r="D10176">
        <v>710</v>
      </c>
      <c r="F10176">
        <v>0.23</v>
      </c>
      <c r="G10176">
        <v>630</v>
      </c>
      <c r="H10176" t="s">
        <v>18</v>
      </c>
      <c r="I10176">
        <f t="shared" si="319"/>
        <v>3</v>
      </c>
      <c r="J10176">
        <f t="shared" si="318"/>
        <v>0</v>
      </c>
    </row>
    <row r="10177" spans="1:10">
      <c r="A10177" t="s">
        <v>53</v>
      </c>
      <c r="B10177" s="57">
        <v>37338</v>
      </c>
      <c r="C10177">
        <v>2002</v>
      </c>
      <c r="D10177">
        <v>710</v>
      </c>
      <c r="F10177">
        <v>7.0000000000000007E-2</v>
      </c>
      <c r="G10177">
        <v>640</v>
      </c>
      <c r="H10177" t="s">
        <v>18</v>
      </c>
      <c r="I10177">
        <f t="shared" si="319"/>
        <v>3</v>
      </c>
      <c r="J10177">
        <f t="shared" si="318"/>
        <v>0</v>
      </c>
    </row>
    <row r="10178" spans="1:10">
      <c r="A10178" t="s">
        <v>53</v>
      </c>
      <c r="B10178" s="57">
        <v>37338</v>
      </c>
      <c r="C10178">
        <v>2002</v>
      </c>
      <c r="D10178">
        <v>710</v>
      </c>
      <c r="F10178">
        <v>0.75</v>
      </c>
      <c r="G10178">
        <v>650</v>
      </c>
      <c r="H10178" t="s">
        <v>18</v>
      </c>
      <c r="I10178">
        <f t="shared" si="319"/>
        <v>3</v>
      </c>
      <c r="J10178">
        <f t="shared" si="318"/>
        <v>0</v>
      </c>
    </row>
    <row r="10179" spans="1:10">
      <c r="A10179" t="s">
        <v>53</v>
      </c>
      <c r="B10179" s="57">
        <v>37338</v>
      </c>
      <c r="C10179">
        <v>2002</v>
      </c>
      <c r="D10179">
        <v>710</v>
      </c>
      <c r="F10179">
        <v>0.1</v>
      </c>
      <c r="G10179">
        <v>659</v>
      </c>
      <c r="H10179" t="s">
        <v>55</v>
      </c>
      <c r="I10179">
        <f t="shared" si="319"/>
        <v>3</v>
      </c>
      <c r="J10179">
        <f t="shared" ref="J10179:J10242" si="320">IF(I10179&lt;7,0,1)</f>
        <v>0</v>
      </c>
    </row>
    <row r="10180" spans="1:10">
      <c r="A10180" t="s">
        <v>53</v>
      </c>
      <c r="B10180" s="57">
        <v>37345</v>
      </c>
      <c r="C10180">
        <v>2002</v>
      </c>
      <c r="D10180">
        <v>710</v>
      </c>
      <c r="E10180">
        <v>4213</v>
      </c>
      <c r="F10180">
        <v>123.09</v>
      </c>
      <c r="G10180">
        <v>610</v>
      </c>
      <c r="H10180" t="s">
        <v>18</v>
      </c>
      <c r="I10180">
        <f t="shared" si="319"/>
        <v>3</v>
      </c>
      <c r="J10180">
        <f t="shared" si="320"/>
        <v>0</v>
      </c>
    </row>
    <row r="10181" spans="1:10">
      <c r="A10181" t="s">
        <v>53</v>
      </c>
      <c r="B10181" s="57">
        <v>37345</v>
      </c>
      <c r="C10181">
        <v>2002</v>
      </c>
      <c r="D10181">
        <v>710</v>
      </c>
      <c r="E10181">
        <v>4213</v>
      </c>
      <c r="F10181">
        <v>26.33</v>
      </c>
      <c r="G10181">
        <v>620</v>
      </c>
      <c r="H10181" t="s">
        <v>18</v>
      </c>
      <c r="I10181">
        <f t="shared" si="319"/>
        <v>3</v>
      </c>
      <c r="J10181">
        <f t="shared" si="320"/>
        <v>0</v>
      </c>
    </row>
    <row r="10182" spans="1:10">
      <c r="A10182" t="s">
        <v>53</v>
      </c>
      <c r="B10182" s="57">
        <v>37345</v>
      </c>
      <c r="C10182">
        <v>2002</v>
      </c>
      <c r="D10182">
        <v>710</v>
      </c>
      <c r="E10182">
        <v>4213</v>
      </c>
      <c r="F10182">
        <v>30.9</v>
      </c>
      <c r="G10182">
        <v>640</v>
      </c>
      <c r="H10182" t="s">
        <v>18</v>
      </c>
      <c r="I10182">
        <f t="shared" si="319"/>
        <v>3</v>
      </c>
      <c r="J10182">
        <f t="shared" si="320"/>
        <v>0</v>
      </c>
    </row>
    <row r="10183" spans="1:10">
      <c r="A10183" t="s">
        <v>53</v>
      </c>
      <c r="B10183" s="57">
        <v>37345</v>
      </c>
      <c r="C10183">
        <v>2002</v>
      </c>
      <c r="D10183">
        <v>710</v>
      </c>
      <c r="E10183">
        <v>4925</v>
      </c>
      <c r="F10183">
        <v>1.32</v>
      </c>
      <c r="G10183">
        <v>517</v>
      </c>
      <c r="H10183" t="s">
        <v>54</v>
      </c>
      <c r="I10183">
        <f t="shared" si="319"/>
        <v>3</v>
      </c>
      <c r="J10183">
        <f t="shared" si="320"/>
        <v>0</v>
      </c>
    </row>
    <row r="10184" spans="1:10">
      <c r="A10184" t="s">
        <v>53</v>
      </c>
      <c r="B10184" s="57">
        <v>37345</v>
      </c>
      <c r="C10184">
        <v>2002</v>
      </c>
      <c r="D10184">
        <v>710</v>
      </c>
      <c r="E10184">
        <v>4925</v>
      </c>
      <c r="F10184">
        <v>22.78</v>
      </c>
      <c r="G10184">
        <v>541</v>
      </c>
      <c r="H10184" t="s">
        <v>54</v>
      </c>
      <c r="I10184">
        <f t="shared" si="319"/>
        <v>3</v>
      </c>
      <c r="J10184">
        <f t="shared" si="320"/>
        <v>0</v>
      </c>
    </row>
    <row r="10185" spans="1:10">
      <c r="A10185" t="s">
        <v>53</v>
      </c>
      <c r="B10185" s="57">
        <v>37345</v>
      </c>
      <c r="C10185">
        <v>2002</v>
      </c>
      <c r="D10185">
        <v>710</v>
      </c>
      <c r="E10185">
        <v>4925</v>
      </c>
      <c r="F10185">
        <v>3.81</v>
      </c>
      <c r="G10185">
        <v>542</v>
      </c>
      <c r="H10185" t="s">
        <v>54</v>
      </c>
      <c r="I10185">
        <f t="shared" si="319"/>
        <v>3</v>
      </c>
      <c r="J10185">
        <f t="shared" si="320"/>
        <v>0</v>
      </c>
    </row>
    <row r="10186" spans="1:10">
      <c r="A10186" t="s">
        <v>53</v>
      </c>
      <c r="B10186" s="57">
        <v>37345</v>
      </c>
      <c r="C10186">
        <v>2002</v>
      </c>
      <c r="D10186">
        <v>710</v>
      </c>
      <c r="E10186">
        <v>4925</v>
      </c>
      <c r="F10186">
        <v>16.16</v>
      </c>
      <c r="G10186">
        <v>543</v>
      </c>
      <c r="H10186" t="s">
        <v>54</v>
      </c>
      <c r="I10186">
        <f t="shared" si="319"/>
        <v>3</v>
      </c>
      <c r="J10186">
        <f t="shared" si="320"/>
        <v>0</v>
      </c>
    </row>
    <row r="10187" spans="1:10">
      <c r="A10187" t="s">
        <v>53</v>
      </c>
      <c r="B10187" s="57">
        <v>37345</v>
      </c>
      <c r="C10187">
        <v>2002</v>
      </c>
      <c r="D10187">
        <v>710</v>
      </c>
      <c r="E10187">
        <v>5953</v>
      </c>
      <c r="F10187">
        <v>9.98</v>
      </c>
      <c r="G10187">
        <v>620</v>
      </c>
      <c r="H10187" t="s">
        <v>18</v>
      </c>
      <c r="I10187">
        <f t="shared" si="319"/>
        <v>3</v>
      </c>
      <c r="J10187">
        <f t="shared" si="320"/>
        <v>0</v>
      </c>
    </row>
    <row r="10188" spans="1:10">
      <c r="A10188" t="s">
        <v>53</v>
      </c>
      <c r="B10188" s="57">
        <v>37345</v>
      </c>
      <c r="C10188">
        <v>2002</v>
      </c>
      <c r="D10188">
        <v>710</v>
      </c>
      <c r="E10188">
        <v>5953</v>
      </c>
      <c r="F10188">
        <v>142.05000000000001</v>
      </c>
      <c r="G10188">
        <v>630</v>
      </c>
      <c r="H10188" t="s">
        <v>18</v>
      </c>
      <c r="I10188">
        <f t="shared" si="319"/>
        <v>3</v>
      </c>
      <c r="J10188">
        <f t="shared" si="320"/>
        <v>0</v>
      </c>
    </row>
    <row r="10189" spans="1:10">
      <c r="A10189" t="s">
        <v>53</v>
      </c>
      <c r="B10189" s="57">
        <v>37345</v>
      </c>
      <c r="C10189">
        <v>2002</v>
      </c>
      <c r="D10189">
        <v>710</v>
      </c>
      <c r="E10189">
        <v>5953</v>
      </c>
      <c r="F10189">
        <v>121.81</v>
      </c>
      <c r="G10189">
        <v>640</v>
      </c>
      <c r="H10189" t="s">
        <v>18</v>
      </c>
      <c r="I10189">
        <f t="shared" si="319"/>
        <v>3</v>
      </c>
      <c r="J10189">
        <f t="shared" si="320"/>
        <v>0</v>
      </c>
    </row>
    <row r="10190" spans="1:10">
      <c r="A10190" t="s">
        <v>53</v>
      </c>
      <c r="B10190" s="57">
        <v>37345</v>
      </c>
      <c r="C10190">
        <v>2002</v>
      </c>
      <c r="D10190">
        <v>710</v>
      </c>
      <c r="E10190">
        <v>5953</v>
      </c>
      <c r="F10190">
        <v>151.12</v>
      </c>
      <c r="G10190">
        <v>650</v>
      </c>
      <c r="H10190" t="s">
        <v>18</v>
      </c>
      <c r="I10190">
        <f t="shared" si="319"/>
        <v>3</v>
      </c>
      <c r="J10190">
        <f t="shared" si="320"/>
        <v>0</v>
      </c>
    </row>
    <row r="10191" spans="1:10">
      <c r="A10191" t="s">
        <v>53</v>
      </c>
      <c r="B10191" s="57">
        <v>37345</v>
      </c>
      <c r="C10191">
        <v>2002</v>
      </c>
      <c r="D10191">
        <v>710</v>
      </c>
      <c r="E10191">
        <v>6007</v>
      </c>
      <c r="F10191">
        <v>0</v>
      </c>
      <c r="G10191">
        <v>509</v>
      </c>
      <c r="H10191" t="s">
        <v>54</v>
      </c>
      <c r="I10191">
        <f t="shared" si="319"/>
        <v>3</v>
      </c>
      <c r="J10191">
        <f t="shared" si="320"/>
        <v>0</v>
      </c>
    </row>
    <row r="10192" spans="1:10">
      <c r="A10192" t="s">
        <v>53</v>
      </c>
      <c r="B10192" s="57">
        <v>37345</v>
      </c>
      <c r="C10192">
        <v>2002</v>
      </c>
      <c r="D10192">
        <v>710</v>
      </c>
      <c r="E10192">
        <v>6007</v>
      </c>
      <c r="F10192">
        <v>0</v>
      </c>
      <c r="G10192">
        <v>517</v>
      </c>
      <c r="H10192" t="s">
        <v>54</v>
      </c>
      <c r="I10192">
        <f t="shared" si="319"/>
        <v>3</v>
      </c>
      <c r="J10192">
        <f t="shared" si="320"/>
        <v>0</v>
      </c>
    </row>
    <row r="10193" spans="1:10">
      <c r="A10193" t="s">
        <v>53</v>
      </c>
      <c r="B10193" s="57">
        <v>37345</v>
      </c>
      <c r="C10193">
        <v>2002</v>
      </c>
      <c r="D10193">
        <v>710</v>
      </c>
      <c r="E10193">
        <v>6007</v>
      </c>
      <c r="F10193">
        <v>4.78</v>
      </c>
      <c r="G10193">
        <v>519</v>
      </c>
      <c r="H10193" t="s">
        <v>54</v>
      </c>
      <c r="I10193">
        <f t="shared" si="319"/>
        <v>3</v>
      </c>
      <c r="J10193">
        <f t="shared" si="320"/>
        <v>0</v>
      </c>
    </row>
    <row r="10194" spans="1:10">
      <c r="A10194" t="s">
        <v>53</v>
      </c>
      <c r="B10194" s="57">
        <v>37345</v>
      </c>
      <c r="C10194">
        <v>2002</v>
      </c>
      <c r="D10194">
        <v>710</v>
      </c>
      <c r="E10194">
        <v>6007</v>
      </c>
      <c r="F10194">
        <v>8.9</v>
      </c>
      <c r="G10194">
        <v>541</v>
      </c>
      <c r="H10194" t="s">
        <v>54</v>
      </c>
      <c r="I10194">
        <f t="shared" si="319"/>
        <v>3</v>
      </c>
      <c r="J10194">
        <f t="shared" si="320"/>
        <v>0</v>
      </c>
    </row>
    <row r="10195" spans="1:10">
      <c r="A10195" t="s">
        <v>53</v>
      </c>
      <c r="B10195" s="57">
        <v>37345</v>
      </c>
      <c r="C10195">
        <v>2002</v>
      </c>
      <c r="D10195">
        <v>710</v>
      </c>
      <c r="E10195">
        <v>6007</v>
      </c>
      <c r="F10195">
        <v>5.75</v>
      </c>
      <c r="G10195">
        <v>542</v>
      </c>
      <c r="H10195" t="s">
        <v>54</v>
      </c>
      <c r="I10195">
        <f t="shared" si="319"/>
        <v>3</v>
      </c>
      <c r="J10195">
        <f t="shared" si="320"/>
        <v>0</v>
      </c>
    </row>
    <row r="10196" spans="1:10">
      <c r="A10196" t="s">
        <v>53</v>
      </c>
      <c r="B10196" s="57">
        <v>37345</v>
      </c>
      <c r="C10196">
        <v>2002</v>
      </c>
      <c r="D10196">
        <v>710</v>
      </c>
      <c r="F10196">
        <v>0.04</v>
      </c>
      <c r="G10196">
        <v>517</v>
      </c>
      <c r="H10196" t="s">
        <v>54</v>
      </c>
      <c r="I10196">
        <f t="shared" si="319"/>
        <v>3</v>
      </c>
      <c r="J10196">
        <f t="shared" si="320"/>
        <v>0</v>
      </c>
    </row>
    <row r="10197" spans="1:10">
      <c r="A10197" t="s">
        <v>53</v>
      </c>
      <c r="B10197" s="57">
        <v>37345</v>
      </c>
      <c r="C10197">
        <v>2002</v>
      </c>
      <c r="D10197">
        <v>710</v>
      </c>
      <c r="F10197">
        <v>0.13</v>
      </c>
      <c r="G10197">
        <v>519</v>
      </c>
      <c r="H10197" t="s">
        <v>54</v>
      </c>
      <c r="I10197">
        <f t="shared" si="319"/>
        <v>3</v>
      </c>
      <c r="J10197">
        <f t="shared" si="320"/>
        <v>0</v>
      </c>
    </row>
    <row r="10198" spans="1:10">
      <c r="A10198" t="s">
        <v>53</v>
      </c>
      <c r="B10198" s="57">
        <v>37345</v>
      </c>
      <c r="C10198">
        <v>2002</v>
      </c>
      <c r="D10198">
        <v>710</v>
      </c>
      <c r="F10198">
        <v>0.56000000000000005</v>
      </c>
      <c r="G10198">
        <v>541</v>
      </c>
      <c r="H10198" t="s">
        <v>54</v>
      </c>
      <c r="I10198">
        <f t="shared" si="319"/>
        <v>3</v>
      </c>
      <c r="J10198">
        <f t="shared" si="320"/>
        <v>0</v>
      </c>
    </row>
    <row r="10199" spans="1:10">
      <c r="A10199" t="s">
        <v>53</v>
      </c>
      <c r="B10199" s="57">
        <v>37345</v>
      </c>
      <c r="C10199">
        <v>2002</v>
      </c>
      <c r="D10199">
        <v>710</v>
      </c>
      <c r="F10199">
        <v>0.48</v>
      </c>
      <c r="G10199">
        <v>610</v>
      </c>
      <c r="H10199" t="s">
        <v>18</v>
      </c>
      <c r="I10199">
        <f t="shared" si="319"/>
        <v>3</v>
      </c>
      <c r="J10199">
        <f t="shared" si="320"/>
        <v>0</v>
      </c>
    </row>
    <row r="10200" spans="1:10">
      <c r="A10200" t="s">
        <v>53</v>
      </c>
      <c r="B10200" s="57">
        <v>37345</v>
      </c>
      <c r="C10200">
        <v>2002</v>
      </c>
      <c r="D10200">
        <v>710</v>
      </c>
      <c r="F10200">
        <v>0.55000000000000004</v>
      </c>
      <c r="G10200">
        <v>620</v>
      </c>
      <c r="H10200" t="s">
        <v>18</v>
      </c>
      <c r="I10200">
        <f t="shared" si="319"/>
        <v>3</v>
      </c>
      <c r="J10200">
        <f t="shared" si="320"/>
        <v>0</v>
      </c>
    </row>
    <row r="10201" spans="1:10">
      <c r="A10201" t="s">
        <v>53</v>
      </c>
      <c r="B10201" s="57">
        <v>37345</v>
      </c>
      <c r="C10201">
        <v>2002</v>
      </c>
      <c r="D10201">
        <v>710</v>
      </c>
      <c r="F10201">
        <v>2.02</v>
      </c>
      <c r="G10201">
        <v>630</v>
      </c>
      <c r="H10201" t="s">
        <v>18</v>
      </c>
      <c r="I10201">
        <f t="shared" si="319"/>
        <v>3</v>
      </c>
      <c r="J10201">
        <f t="shared" si="320"/>
        <v>0</v>
      </c>
    </row>
    <row r="10202" spans="1:10">
      <c r="A10202" t="s">
        <v>53</v>
      </c>
      <c r="B10202" s="57">
        <v>37345</v>
      </c>
      <c r="C10202">
        <v>2002</v>
      </c>
      <c r="D10202">
        <v>710</v>
      </c>
      <c r="F10202">
        <v>0.33</v>
      </c>
      <c r="G10202">
        <v>640</v>
      </c>
      <c r="H10202" t="s">
        <v>18</v>
      </c>
      <c r="I10202">
        <f t="shared" si="319"/>
        <v>3</v>
      </c>
      <c r="J10202">
        <f t="shared" si="320"/>
        <v>0</v>
      </c>
    </row>
    <row r="10203" spans="1:10">
      <c r="A10203" t="s">
        <v>53</v>
      </c>
      <c r="B10203" s="57">
        <v>37345</v>
      </c>
      <c r="C10203">
        <v>2002</v>
      </c>
      <c r="D10203">
        <v>710</v>
      </c>
      <c r="F10203">
        <v>0</v>
      </c>
      <c r="G10203">
        <v>649</v>
      </c>
      <c r="H10203" t="s">
        <v>55</v>
      </c>
      <c r="I10203">
        <f t="shared" si="319"/>
        <v>3</v>
      </c>
      <c r="J10203">
        <f t="shared" si="320"/>
        <v>0</v>
      </c>
    </row>
    <row r="10204" spans="1:10">
      <c r="A10204" t="s">
        <v>53</v>
      </c>
      <c r="B10204" s="57">
        <v>37345</v>
      </c>
      <c r="C10204">
        <v>2002</v>
      </c>
      <c r="D10204">
        <v>710</v>
      </c>
      <c r="F10204">
        <v>0.77</v>
      </c>
      <c r="G10204">
        <v>650</v>
      </c>
      <c r="H10204" t="s">
        <v>18</v>
      </c>
      <c r="I10204">
        <f t="shared" si="319"/>
        <v>3</v>
      </c>
      <c r="J10204">
        <f t="shared" si="320"/>
        <v>0</v>
      </c>
    </row>
    <row r="10205" spans="1:10">
      <c r="A10205" t="s">
        <v>53</v>
      </c>
      <c r="B10205" s="57">
        <v>37345</v>
      </c>
      <c r="C10205">
        <v>2002</v>
      </c>
      <c r="D10205">
        <v>710</v>
      </c>
      <c r="F10205">
        <v>0.16</v>
      </c>
      <c r="G10205">
        <v>659</v>
      </c>
      <c r="H10205" t="s">
        <v>55</v>
      </c>
      <c r="I10205">
        <f t="shared" si="319"/>
        <v>3</v>
      </c>
      <c r="J10205">
        <f t="shared" si="320"/>
        <v>0</v>
      </c>
    </row>
    <row r="10206" spans="1:10">
      <c r="A10206" t="s">
        <v>53</v>
      </c>
      <c r="B10206" s="57">
        <v>37352</v>
      </c>
      <c r="C10206">
        <v>2002</v>
      </c>
      <c r="D10206">
        <v>710</v>
      </c>
      <c r="E10206">
        <v>4213</v>
      </c>
      <c r="F10206">
        <v>98.58</v>
      </c>
      <c r="G10206">
        <v>610</v>
      </c>
      <c r="H10206" t="s">
        <v>18</v>
      </c>
      <c r="I10206">
        <f t="shared" si="319"/>
        <v>4</v>
      </c>
      <c r="J10206">
        <f t="shared" si="320"/>
        <v>0</v>
      </c>
    </row>
    <row r="10207" spans="1:10">
      <c r="A10207" t="s">
        <v>53</v>
      </c>
      <c r="B10207" s="57">
        <v>37352</v>
      </c>
      <c r="C10207">
        <v>2002</v>
      </c>
      <c r="D10207">
        <v>710</v>
      </c>
      <c r="E10207">
        <v>4213</v>
      </c>
      <c r="F10207">
        <v>45.29</v>
      </c>
      <c r="G10207">
        <v>620</v>
      </c>
      <c r="H10207" t="s">
        <v>18</v>
      </c>
      <c r="I10207">
        <f t="shared" si="319"/>
        <v>4</v>
      </c>
      <c r="J10207">
        <f t="shared" si="320"/>
        <v>0</v>
      </c>
    </row>
    <row r="10208" spans="1:10">
      <c r="A10208" t="s">
        <v>53</v>
      </c>
      <c r="B10208" s="57">
        <v>37352</v>
      </c>
      <c r="C10208">
        <v>2002</v>
      </c>
      <c r="D10208">
        <v>710</v>
      </c>
      <c r="E10208">
        <v>4213</v>
      </c>
      <c r="F10208">
        <v>17.43</v>
      </c>
      <c r="G10208">
        <v>630</v>
      </c>
      <c r="H10208" t="s">
        <v>18</v>
      </c>
      <c r="I10208">
        <f t="shared" si="319"/>
        <v>4</v>
      </c>
      <c r="J10208">
        <f t="shared" si="320"/>
        <v>0</v>
      </c>
    </row>
    <row r="10209" spans="1:10">
      <c r="A10209" t="s">
        <v>53</v>
      </c>
      <c r="B10209" s="57">
        <v>37352</v>
      </c>
      <c r="C10209">
        <v>2002</v>
      </c>
      <c r="D10209">
        <v>710</v>
      </c>
      <c r="E10209">
        <v>4213</v>
      </c>
      <c r="F10209">
        <v>5.98</v>
      </c>
      <c r="G10209">
        <v>640</v>
      </c>
      <c r="H10209" t="s">
        <v>18</v>
      </c>
      <c r="I10209">
        <f t="shared" si="319"/>
        <v>4</v>
      </c>
      <c r="J10209">
        <f t="shared" si="320"/>
        <v>0</v>
      </c>
    </row>
    <row r="10210" spans="1:10">
      <c r="A10210" t="s">
        <v>53</v>
      </c>
      <c r="B10210" s="57">
        <v>37352</v>
      </c>
      <c r="C10210">
        <v>2002</v>
      </c>
      <c r="D10210">
        <v>710</v>
      </c>
      <c r="E10210">
        <v>4925</v>
      </c>
      <c r="F10210">
        <v>33.47</v>
      </c>
      <c r="G10210">
        <v>517</v>
      </c>
      <c r="H10210" t="s">
        <v>54</v>
      </c>
      <c r="I10210">
        <f t="shared" si="319"/>
        <v>4</v>
      </c>
      <c r="J10210">
        <f t="shared" si="320"/>
        <v>0</v>
      </c>
    </row>
    <row r="10211" spans="1:10">
      <c r="A10211" t="s">
        <v>53</v>
      </c>
      <c r="B10211" s="57">
        <v>37352</v>
      </c>
      <c r="C10211">
        <v>2002</v>
      </c>
      <c r="D10211">
        <v>710</v>
      </c>
      <c r="E10211">
        <v>4925</v>
      </c>
      <c r="F10211">
        <v>0.16</v>
      </c>
      <c r="G10211">
        <v>518</v>
      </c>
      <c r="H10211" t="s">
        <v>54</v>
      </c>
      <c r="I10211">
        <f t="shared" si="319"/>
        <v>4</v>
      </c>
      <c r="J10211">
        <f t="shared" si="320"/>
        <v>0</v>
      </c>
    </row>
    <row r="10212" spans="1:10">
      <c r="A10212" t="s">
        <v>53</v>
      </c>
      <c r="B10212" s="57">
        <v>37352</v>
      </c>
      <c r="C10212">
        <v>2002</v>
      </c>
      <c r="D10212">
        <v>710</v>
      </c>
      <c r="E10212">
        <v>4925</v>
      </c>
      <c r="F10212">
        <v>4.21</v>
      </c>
      <c r="G10212">
        <v>521</v>
      </c>
      <c r="H10212" t="s">
        <v>54</v>
      </c>
      <c r="I10212">
        <f t="shared" si="319"/>
        <v>4</v>
      </c>
      <c r="J10212">
        <f t="shared" si="320"/>
        <v>0</v>
      </c>
    </row>
    <row r="10213" spans="1:10">
      <c r="A10213" t="s">
        <v>53</v>
      </c>
      <c r="B10213" s="57">
        <v>37352</v>
      </c>
      <c r="C10213">
        <v>2002</v>
      </c>
      <c r="D10213">
        <v>710</v>
      </c>
      <c r="E10213">
        <v>4925</v>
      </c>
      <c r="F10213">
        <v>1.54</v>
      </c>
      <c r="G10213">
        <v>541</v>
      </c>
      <c r="H10213" t="s">
        <v>54</v>
      </c>
      <c r="I10213">
        <f t="shared" si="319"/>
        <v>4</v>
      </c>
      <c r="J10213">
        <f t="shared" si="320"/>
        <v>0</v>
      </c>
    </row>
    <row r="10214" spans="1:10">
      <c r="A10214" t="s">
        <v>53</v>
      </c>
      <c r="B10214" s="57">
        <v>37352</v>
      </c>
      <c r="C10214">
        <v>2002</v>
      </c>
      <c r="D10214">
        <v>710</v>
      </c>
      <c r="E10214">
        <v>4925</v>
      </c>
      <c r="F10214">
        <v>22.12</v>
      </c>
      <c r="G10214">
        <v>543</v>
      </c>
      <c r="H10214" t="s">
        <v>54</v>
      </c>
      <c r="I10214">
        <f t="shared" ref="I10214:I10277" si="321">MONTH(B10214)</f>
        <v>4</v>
      </c>
      <c r="J10214">
        <f t="shared" si="320"/>
        <v>0</v>
      </c>
    </row>
    <row r="10215" spans="1:10">
      <c r="A10215" t="s">
        <v>53</v>
      </c>
      <c r="B10215" s="57">
        <v>37352</v>
      </c>
      <c r="C10215">
        <v>2002</v>
      </c>
      <c r="D10215">
        <v>710</v>
      </c>
      <c r="E10215">
        <v>5953</v>
      </c>
      <c r="F10215">
        <v>9.24</v>
      </c>
      <c r="G10215">
        <v>610</v>
      </c>
      <c r="H10215" t="s">
        <v>18</v>
      </c>
      <c r="I10215">
        <f t="shared" si="321"/>
        <v>4</v>
      </c>
      <c r="J10215">
        <f t="shared" si="320"/>
        <v>0</v>
      </c>
    </row>
    <row r="10216" spans="1:10">
      <c r="A10216" t="s">
        <v>53</v>
      </c>
      <c r="B10216" s="57">
        <v>37352</v>
      </c>
      <c r="C10216">
        <v>2002</v>
      </c>
      <c r="D10216">
        <v>710</v>
      </c>
      <c r="E10216">
        <v>5953</v>
      </c>
      <c r="F10216">
        <v>204.4</v>
      </c>
      <c r="G10216">
        <v>630</v>
      </c>
      <c r="H10216" t="s">
        <v>18</v>
      </c>
      <c r="I10216">
        <f t="shared" si="321"/>
        <v>4</v>
      </c>
      <c r="J10216">
        <f t="shared" si="320"/>
        <v>0</v>
      </c>
    </row>
    <row r="10217" spans="1:10">
      <c r="A10217" t="s">
        <v>53</v>
      </c>
      <c r="B10217" s="57">
        <v>37352</v>
      </c>
      <c r="C10217">
        <v>2002</v>
      </c>
      <c r="D10217">
        <v>710</v>
      </c>
      <c r="E10217">
        <v>5953</v>
      </c>
      <c r="F10217">
        <v>95.97</v>
      </c>
      <c r="G10217">
        <v>640</v>
      </c>
      <c r="H10217" t="s">
        <v>18</v>
      </c>
      <c r="I10217">
        <f t="shared" si="321"/>
        <v>4</v>
      </c>
      <c r="J10217">
        <f t="shared" si="320"/>
        <v>0</v>
      </c>
    </row>
    <row r="10218" spans="1:10">
      <c r="A10218" t="s">
        <v>53</v>
      </c>
      <c r="B10218" s="57">
        <v>37352</v>
      </c>
      <c r="C10218">
        <v>2002</v>
      </c>
      <c r="D10218">
        <v>710</v>
      </c>
      <c r="E10218">
        <v>5953</v>
      </c>
      <c r="F10218">
        <v>132.91</v>
      </c>
      <c r="G10218">
        <v>650</v>
      </c>
      <c r="H10218" t="s">
        <v>18</v>
      </c>
      <c r="I10218">
        <f t="shared" si="321"/>
        <v>4</v>
      </c>
      <c r="J10218">
        <f t="shared" si="320"/>
        <v>0</v>
      </c>
    </row>
    <row r="10219" spans="1:10">
      <c r="A10219" t="s">
        <v>53</v>
      </c>
      <c r="B10219" s="57">
        <v>37352</v>
      </c>
      <c r="C10219">
        <v>2002</v>
      </c>
      <c r="D10219">
        <v>710</v>
      </c>
      <c r="E10219">
        <v>6007</v>
      </c>
      <c r="F10219">
        <v>3.39</v>
      </c>
      <c r="G10219">
        <v>519</v>
      </c>
      <c r="H10219" t="s">
        <v>54</v>
      </c>
      <c r="I10219">
        <f t="shared" si="321"/>
        <v>4</v>
      </c>
      <c r="J10219">
        <f t="shared" si="320"/>
        <v>0</v>
      </c>
    </row>
    <row r="10220" spans="1:10">
      <c r="A10220" t="s">
        <v>53</v>
      </c>
      <c r="B10220" s="57">
        <v>37352</v>
      </c>
      <c r="C10220">
        <v>2002</v>
      </c>
      <c r="D10220">
        <v>710</v>
      </c>
      <c r="E10220">
        <v>6007</v>
      </c>
      <c r="F10220">
        <v>15.27</v>
      </c>
      <c r="G10220">
        <v>541</v>
      </c>
      <c r="H10220" t="s">
        <v>54</v>
      </c>
      <c r="I10220">
        <f t="shared" si="321"/>
        <v>4</v>
      </c>
      <c r="J10220">
        <f t="shared" si="320"/>
        <v>0</v>
      </c>
    </row>
    <row r="10221" spans="1:10">
      <c r="A10221" t="s">
        <v>53</v>
      </c>
      <c r="B10221" s="57">
        <v>37352</v>
      </c>
      <c r="C10221">
        <v>2002</v>
      </c>
      <c r="D10221">
        <v>710</v>
      </c>
      <c r="F10221">
        <v>0.21</v>
      </c>
      <c r="G10221">
        <v>509</v>
      </c>
      <c r="H10221" t="s">
        <v>54</v>
      </c>
      <c r="I10221">
        <f t="shared" si="321"/>
        <v>4</v>
      </c>
      <c r="J10221">
        <f t="shared" si="320"/>
        <v>0</v>
      </c>
    </row>
    <row r="10222" spans="1:10">
      <c r="A10222" t="s">
        <v>53</v>
      </c>
      <c r="B10222" s="57">
        <v>37352</v>
      </c>
      <c r="C10222">
        <v>2002</v>
      </c>
      <c r="D10222">
        <v>710</v>
      </c>
      <c r="F10222">
        <v>0.09</v>
      </c>
      <c r="G10222">
        <v>519</v>
      </c>
      <c r="H10222" t="s">
        <v>54</v>
      </c>
      <c r="I10222">
        <f t="shared" si="321"/>
        <v>4</v>
      </c>
      <c r="J10222">
        <f t="shared" si="320"/>
        <v>0</v>
      </c>
    </row>
    <row r="10223" spans="1:10">
      <c r="A10223" t="s">
        <v>53</v>
      </c>
      <c r="B10223" s="57">
        <v>37352</v>
      </c>
      <c r="C10223">
        <v>2002</v>
      </c>
      <c r="D10223">
        <v>710</v>
      </c>
      <c r="F10223">
        <v>0.06</v>
      </c>
      <c r="G10223">
        <v>521</v>
      </c>
      <c r="H10223" t="s">
        <v>54</v>
      </c>
      <c r="I10223">
        <f t="shared" si="321"/>
        <v>4</v>
      </c>
      <c r="J10223">
        <f t="shared" si="320"/>
        <v>0</v>
      </c>
    </row>
    <row r="10224" spans="1:10">
      <c r="A10224" t="s">
        <v>53</v>
      </c>
      <c r="B10224" s="57">
        <v>37352</v>
      </c>
      <c r="C10224">
        <v>2002</v>
      </c>
      <c r="D10224">
        <v>710</v>
      </c>
      <c r="F10224">
        <v>0.12</v>
      </c>
      <c r="G10224">
        <v>541</v>
      </c>
      <c r="H10224" t="s">
        <v>54</v>
      </c>
      <c r="I10224">
        <f t="shared" si="321"/>
        <v>4</v>
      </c>
      <c r="J10224">
        <f t="shared" si="320"/>
        <v>0</v>
      </c>
    </row>
    <row r="10225" spans="1:10">
      <c r="A10225" t="s">
        <v>53</v>
      </c>
      <c r="B10225" s="57">
        <v>37352</v>
      </c>
      <c r="C10225">
        <v>2002</v>
      </c>
      <c r="D10225">
        <v>710</v>
      </c>
      <c r="F10225">
        <v>0.31</v>
      </c>
      <c r="G10225">
        <v>543</v>
      </c>
      <c r="H10225" t="s">
        <v>54</v>
      </c>
      <c r="I10225">
        <f t="shared" si="321"/>
        <v>4</v>
      </c>
      <c r="J10225">
        <f t="shared" si="320"/>
        <v>0</v>
      </c>
    </row>
    <row r="10226" spans="1:10">
      <c r="A10226" t="s">
        <v>53</v>
      </c>
      <c r="B10226" s="57">
        <v>37352</v>
      </c>
      <c r="C10226">
        <v>2002</v>
      </c>
      <c r="D10226">
        <v>710</v>
      </c>
      <c r="F10226">
        <v>1.0900000000000001</v>
      </c>
      <c r="G10226">
        <v>610</v>
      </c>
      <c r="H10226" t="s">
        <v>18</v>
      </c>
      <c r="I10226">
        <f t="shared" si="321"/>
        <v>4</v>
      </c>
      <c r="J10226">
        <f t="shared" si="320"/>
        <v>0</v>
      </c>
    </row>
    <row r="10227" spans="1:10">
      <c r="A10227" t="s">
        <v>53</v>
      </c>
      <c r="B10227" s="57">
        <v>37352</v>
      </c>
      <c r="C10227">
        <v>2002</v>
      </c>
      <c r="D10227">
        <v>710</v>
      </c>
      <c r="F10227">
        <v>0.31</v>
      </c>
      <c r="G10227">
        <v>620</v>
      </c>
      <c r="H10227" t="s">
        <v>18</v>
      </c>
      <c r="I10227">
        <f t="shared" si="321"/>
        <v>4</v>
      </c>
      <c r="J10227">
        <f t="shared" si="320"/>
        <v>0</v>
      </c>
    </row>
    <row r="10228" spans="1:10">
      <c r="A10228" t="s">
        <v>53</v>
      </c>
      <c r="B10228" s="57">
        <v>37352</v>
      </c>
      <c r="C10228">
        <v>2002</v>
      </c>
      <c r="D10228">
        <v>710</v>
      </c>
      <c r="F10228">
        <v>15.58</v>
      </c>
      <c r="G10228">
        <v>630</v>
      </c>
      <c r="H10228" t="s">
        <v>18</v>
      </c>
      <c r="I10228">
        <f t="shared" si="321"/>
        <v>4</v>
      </c>
      <c r="J10228">
        <f t="shared" si="320"/>
        <v>0</v>
      </c>
    </row>
    <row r="10229" spans="1:10">
      <c r="A10229" t="s">
        <v>53</v>
      </c>
      <c r="B10229" s="57">
        <v>37352</v>
      </c>
      <c r="C10229">
        <v>2002</v>
      </c>
      <c r="D10229">
        <v>710</v>
      </c>
      <c r="F10229">
        <v>2.72</v>
      </c>
      <c r="G10229">
        <v>640</v>
      </c>
      <c r="H10229" t="s">
        <v>18</v>
      </c>
      <c r="I10229">
        <f t="shared" si="321"/>
        <v>4</v>
      </c>
      <c r="J10229">
        <f t="shared" si="320"/>
        <v>0</v>
      </c>
    </row>
    <row r="10230" spans="1:10">
      <c r="A10230" t="s">
        <v>53</v>
      </c>
      <c r="B10230" s="57">
        <v>37352</v>
      </c>
      <c r="C10230">
        <v>2002</v>
      </c>
      <c r="D10230">
        <v>710</v>
      </c>
      <c r="F10230">
        <v>0</v>
      </c>
      <c r="G10230">
        <v>649</v>
      </c>
      <c r="H10230" t="s">
        <v>55</v>
      </c>
      <c r="I10230">
        <f t="shared" si="321"/>
        <v>4</v>
      </c>
      <c r="J10230">
        <f t="shared" si="320"/>
        <v>0</v>
      </c>
    </row>
    <row r="10231" spans="1:10">
      <c r="A10231" t="s">
        <v>53</v>
      </c>
      <c r="B10231" s="57">
        <v>37352</v>
      </c>
      <c r="C10231">
        <v>2002</v>
      </c>
      <c r="D10231">
        <v>710</v>
      </c>
      <c r="F10231">
        <v>4.79</v>
      </c>
      <c r="G10231">
        <v>650</v>
      </c>
      <c r="H10231" t="s">
        <v>18</v>
      </c>
      <c r="I10231">
        <f t="shared" si="321"/>
        <v>4</v>
      </c>
      <c r="J10231">
        <f t="shared" si="320"/>
        <v>0</v>
      </c>
    </row>
    <row r="10232" spans="1:10">
      <c r="A10232" t="s">
        <v>53</v>
      </c>
      <c r="B10232" s="57">
        <v>37352</v>
      </c>
      <c r="C10232">
        <v>2002</v>
      </c>
      <c r="D10232">
        <v>710</v>
      </c>
      <c r="F10232">
        <v>0.03</v>
      </c>
      <c r="G10232">
        <v>659</v>
      </c>
      <c r="H10232" t="s">
        <v>55</v>
      </c>
      <c r="I10232">
        <f t="shared" si="321"/>
        <v>4</v>
      </c>
      <c r="J10232">
        <f t="shared" si="320"/>
        <v>0</v>
      </c>
    </row>
    <row r="10233" spans="1:10">
      <c r="A10233" t="s">
        <v>53</v>
      </c>
      <c r="B10233" s="57">
        <v>37359</v>
      </c>
      <c r="C10233">
        <v>2002</v>
      </c>
      <c r="D10233">
        <v>710</v>
      </c>
      <c r="E10233">
        <v>4213</v>
      </c>
      <c r="F10233">
        <v>149.22999999999999</v>
      </c>
      <c r="G10233">
        <v>610</v>
      </c>
      <c r="H10233" t="s">
        <v>18</v>
      </c>
      <c r="I10233">
        <f t="shared" si="321"/>
        <v>4</v>
      </c>
      <c r="J10233">
        <f t="shared" si="320"/>
        <v>0</v>
      </c>
    </row>
    <row r="10234" spans="1:10">
      <c r="A10234" t="s">
        <v>53</v>
      </c>
      <c r="B10234" s="57">
        <v>37359</v>
      </c>
      <c r="C10234">
        <v>2002</v>
      </c>
      <c r="D10234">
        <v>710</v>
      </c>
      <c r="E10234">
        <v>4213</v>
      </c>
      <c r="F10234">
        <v>45.01</v>
      </c>
      <c r="G10234">
        <v>620</v>
      </c>
      <c r="H10234" t="s">
        <v>18</v>
      </c>
      <c r="I10234">
        <f t="shared" si="321"/>
        <v>4</v>
      </c>
      <c r="J10234">
        <f t="shared" si="320"/>
        <v>0</v>
      </c>
    </row>
    <row r="10235" spans="1:10">
      <c r="A10235" t="s">
        <v>53</v>
      </c>
      <c r="B10235" s="57">
        <v>37359</v>
      </c>
      <c r="C10235">
        <v>2002</v>
      </c>
      <c r="D10235">
        <v>710</v>
      </c>
      <c r="E10235">
        <v>4213</v>
      </c>
      <c r="F10235">
        <v>13.91</v>
      </c>
      <c r="G10235">
        <v>630</v>
      </c>
      <c r="H10235" t="s">
        <v>18</v>
      </c>
      <c r="I10235">
        <f t="shared" si="321"/>
        <v>4</v>
      </c>
      <c r="J10235">
        <f t="shared" si="320"/>
        <v>0</v>
      </c>
    </row>
    <row r="10236" spans="1:10">
      <c r="A10236" t="s">
        <v>53</v>
      </c>
      <c r="B10236" s="57">
        <v>37359</v>
      </c>
      <c r="C10236">
        <v>2002</v>
      </c>
      <c r="D10236">
        <v>710</v>
      </c>
      <c r="E10236">
        <v>4925</v>
      </c>
      <c r="F10236">
        <v>0.56000000000000005</v>
      </c>
      <c r="G10236">
        <v>517</v>
      </c>
      <c r="H10236" t="s">
        <v>54</v>
      </c>
      <c r="I10236">
        <f t="shared" si="321"/>
        <v>4</v>
      </c>
      <c r="J10236">
        <f t="shared" si="320"/>
        <v>0</v>
      </c>
    </row>
    <row r="10237" spans="1:10">
      <c r="A10237" t="s">
        <v>53</v>
      </c>
      <c r="B10237" s="57">
        <v>37359</v>
      </c>
      <c r="C10237">
        <v>2002</v>
      </c>
      <c r="D10237">
        <v>710</v>
      </c>
      <c r="E10237">
        <v>4925</v>
      </c>
      <c r="F10237">
        <v>1.57</v>
      </c>
      <c r="G10237">
        <v>518</v>
      </c>
      <c r="H10237" t="s">
        <v>54</v>
      </c>
      <c r="I10237">
        <f t="shared" si="321"/>
        <v>4</v>
      </c>
      <c r="J10237">
        <f t="shared" si="320"/>
        <v>0</v>
      </c>
    </row>
    <row r="10238" spans="1:10">
      <c r="A10238" t="s">
        <v>53</v>
      </c>
      <c r="B10238" s="57">
        <v>37359</v>
      </c>
      <c r="C10238">
        <v>2002</v>
      </c>
      <c r="D10238">
        <v>710</v>
      </c>
      <c r="E10238">
        <v>4925</v>
      </c>
      <c r="F10238">
        <v>2.2400000000000002</v>
      </c>
      <c r="G10238">
        <v>519</v>
      </c>
      <c r="H10238" t="s">
        <v>54</v>
      </c>
      <c r="I10238">
        <f t="shared" si="321"/>
        <v>4</v>
      </c>
      <c r="J10238">
        <f t="shared" si="320"/>
        <v>0</v>
      </c>
    </row>
    <row r="10239" spans="1:10">
      <c r="A10239" t="s">
        <v>53</v>
      </c>
      <c r="B10239" s="57">
        <v>37359</v>
      </c>
      <c r="C10239">
        <v>2002</v>
      </c>
      <c r="D10239">
        <v>710</v>
      </c>
      <c r="E10239">
        <v>4925</v>
      </c>
      <c r="F10239">
        <v>1.02</v>
      </c>
      <c r="G10239">
        <v>521</v>
      </c>
      <c r="H10239" t="s">
        <v>54</v>
      </c>
      <c r="I10239">
        <f t="shared" si="321"/>
        <v>4</v>
      </c>
      <c r="J10239">
        <f t="shared" si="320"/>
        <v>0</v>
      </c>
    </row>
    <row r="10240" spans="1:10">
      <c r="A10240" t="s">
        <v>53</v>
      </c>
      <c r="B10240" s="57">
        <v>37359</v>
      </c>
      <c r="C10240">
        <v>2002</v>
      </c>
      <c r="D10240">
        <v>710</v>
      </c>
      <c r="E10240">
        <v>4925</v>
      </c>
      <c r="F10240">
        <v>21.39</v>
      </c>
      <c r="G10240">
        <v>543</v>
      </c>
      <c r="H10240" t="s">
        <v>54</v>
      </c>
      <c r="I10240">
        <f t="shared" si="321"/>
        <v>4</v>
      </c>
      <c r="J10240">
        <f t="shared" si="320"/>
        <v>0</v>
      </c>
    </row>
    <row r="10241" spans="1:10">
      <c r="A10241" t="s">
        <v>53</v>
      </c>
      <c r="B10241" s="57">
        <v>37359</v>
      </c>
      <c r="C10241">
        <v>2002</v>
      </c>
      <c r="D10241">
        <v>710</v>
      </c>
      <c r="E10241">
        <v>5953</v>
      </c>
      <c r="F10241">
        <v>19.440000000000001</v>
      </c>
      <c r="G10241">
        <v>610</v>
      </c>
      <c r="H10241" t="s">
        <v>18</v>
      </c>
      <c r="I10241">
        <f t="shared" si="321"/>
        <v>4</v>
      </c>
      <c r="J10241">
        <f t="shared" si="320"/>
        <v>0</v>
      </c>
    </row>
    <row r="10242" spans="1:10">
      <c r="A10242" t="s">
        <v>53</v>
      </c>
      <c r="B10242" s="57">
        <v>37359</v>
      </c>
      <c r="C10242">
        <v>2002</v>
      </c>
      <c r="D10242">
        <v>710</v>
      </c>
      <c r="E10242">
        <v>5953</v>
      </c>
      <c r="F10242">
        <v>21.36</v>
      </c>
      <c r="G10242">
        <v>620</v>
      </c>
      <c r="H10242" t="s">
        <v>18</v>
      </c>
      <c r="I10242">
        <f t="shared" si="321"/>
        <v>4</v>
      </c>
      <c r="J10242">
        <f t="shared" si="320"/>
        <v>0</v>
      </c>
    </row>
    <row r="10243" spans="1:10">
      <c r="A10243" t="s">
        <v>53</v>
      </c>
      <c r="B10243" s="57">
        <v>37359</v>
      </c>
      <c r="C10243">
        <v>2002</v>
      </c>
      <c r="D10243">
        <v>710</v>
      </c>
      <c r="E10243">
        <v>5953</v>
      </c>
      <c r="F10243">
        <v>185.15</v>
      </c>
      <c r="G10243">
        <v>630</v>
      </c>
      <c r="H10243" t="s">
        <v>18</v>
      </c>
      <c r="I10243">
        <f t="shared" si="321"/>
        <v>4</v>
      </c>
      <c r="J10243">
        <f t="shared" ref="J10243:J10306" si="322">IF(I10243&lt;7,0,1)</f>
        <v>0</v>
      </c>
    </row>
    <row r="10244" spans="1:10">
      <c r="A10244" t="s">
        <v>53</v>
      </c>
      <c r="B10244" s="57">
        <v>37359</v>
      </c>
      <c r="C10244">
        <v>2002</v>
      </c>
      <c r="D10244">
        <v>710</v>
      </c>
      <c r="E10244">
        <v>5953</v>
      </c>
      <c r="F10244">
        <v>144.04</v>
      </c>
      <c r="G10244">
        <v>640</v>
      </c>
      <c r="H10244" t="s">
        <v>18</v>
      </c>
      <c r="I10244">
        <f t="shared" si="321"/>
        <v>4</v>
      </c>
      <c r="J10244">
        <f t="shared" si="322"/>
        <v>0</v>
      </c>
    </row>
    <row r="10245" spans="1:10">
      <c r="A10245" t="s">
        <v>53</v>
      </c>
      <c r="B10245" s="57">
        <v>37359</v>
      </c>
      <c r="C10245">
        <v>2002</v>
      </c>
      <c r="D10245">
        <v>710</v>
      </c>
      <c r="E10245">
        <v>5953</v>
      </c>
      <c r="F10245">
        <v>125.5</v>
      </c>
      <c r="G10245">
        <v>650</v>
      </c>
      <c r="H10245" t="s">
        <v>18</v>
      </c>
      <c r="I10245">
        <f t="shared" si="321"/>
        <v>4</v>
      </c>
      <c r="J10245">
        <f t="shared" si="322"/>
        <v>0</v>
      </c>
    </row>
    <row r="10246" spans="1:10">
      <c r="A10246" t="s">
        <v>53</v>
      </c>
      <c r="B10246" s="57">
        <v>37359</v>
      </c>
      <c r="C10246">
        <v>2002</v>
      </c>
      <c r="D10246">
        <v>710</v>
      </c>
      <c r="E10246">
        <v>6007</v>
      </c>
      <c r="F10246">
        <v>0.21</v>
      </c>
      <c r="G10246">
        <v>517</v>
      </c>
      <c r="H10246" t="s">
        <v>54</v>
      </c>
      <c r="I10246">
        <f t="shared" si="321"/>
        <v>4</v>
      </c>
      <c r="J10246">
        <f t="shared" si="322"/>
        <v>0</v>
      </c>
    </row>
    <row r="10247" spans="1:10">
      <c r="A10247" t="s">
        <v>53</v>
      </c>
      <c r="B10247" s="57">
        <v>37359</v>
      </c>
      <c r="C10247">
        <v>2002</v>
      </c>
      <c r="D10247">
        <v>710</v>
      </c>
      <c r="E10247">
        <v>6007</v>
      </c>
      <c r="F10247">
        <v>1.02</v>
      </c>
      <c r="G10247">
        <v>518</v>
      </c>
      <c r="H10247" t="s">
        <v>54</v>
      </c>
      <c r="I10247">
        <f t="shared" si="321"/>
        <v>4</v>
      </c>
      <c r="J10247">
        <f t="shared" si="322"/>
        <v>0</v>
      </c>
    </row>
    <row r="10248" spans="1:10">
      <c r="A10248" t="s">
        <v>53</v>
      </c>
      <c r="B10248" s="57">
        <v>37359</v>
      </c>
      <c r="C10248">
        <v>2002</v>
      </c>
      <c r="D10248">
        <v>710</v>
      </c>
      <c r="E10248">
        <v>6007</v>
      </c>
      <c r="F10248">
        <v>1.65</v>
      </c>
      <c r="G10248">
        <v>519</v>
      </c>
      <c r="H10248" t="s">
        <v>54</v>
      </c>
      <c r="I10248">
        <f t="shared" si="321"/>
        <v>4</v>
      </c>
      <c r="J10248">
        <f t="shared" si="322"/>
        <v>0</v>
      </c>
    </row>
    <row r="10249" spans="1:10">
      <c r="A10249" t="s">
        <v>53</v>
      </c>
      <c r="B10249" s="57">
        <v>37359</v>
      </c>
      <c r="C10249">
        <v>2002</v>
      </c>
      <c r="D10249">
        <v>710</v>
      </c>
      <c r="E10249">
        <v>6007</v>
      </c>
      <c r="F10249">
        <v>8.56</v>
      </c>
      <c r="G10249">
        <v>541</v>
      </c>
      <c r="H10249" t="s">
        <v>54</v>
      </c>
      <c r="I10249">
        <f t="shared" si="321"/>
        <v>4</v>
      </c>
      <c r="J10249">
        <f t="shared" si="322"/>
        <v>0</v>
      </c>
    </row>
    <row r="10250" spans="1:10">
      <c r="A10250" t="s">
        <v>53</v>
      </c>
      <c r="B10250" s="57">
        <v>37359</v>
      </c>
      <c r="C10250">
        <v>2002</v>
      </c>
      <c r="D10250">
        <v>710</v>
      </c>
      <c r="F10250">
        <v>0.14000000000000001</v>
      </c>
      <c r="G10250">
        <v>509</v>
      </c>
      <c r="H10250" t="s">
        <v>54</v>
      </c>
      <c r="I10250">
        <f t="shared" si="321"/>
        <v>4</v>
      </c>
      <c r="J10250">
        <f t="shared" si="322"/>
        <v>0</v>
      </c>
    </row>
    <row r="10251" spans="1:10">
      <c r="A10251" t="s">
        <v>53</v>
      </c>
      <c r="B10251" s="57">
        <v>37359</v>
      </c>
      <c r="C10251">
        <v>2002</v>
      </c>
      <c r="D10251">
        <v>710</v>
      </c>
      <c r="F10251">
        <v>0.04</v>
      </c>
      <c r="G10251">
        <v>517</v>
      </c>
      <c r="H10251" t="s">
        <v>54</v>
      </c>
      <c r="I10251">
        <f t="shared" si="321"/>
        <v>4</v>
      </c>
      <c r="J10251">
        <f t="shared" si="322"/>
        <v>0</v>
      </c>
    </row>
    <row r="10252" spans="1:10">
      <c r="A10252" t="s">
        <v>53</v>
      </c>
      <c r="B10252" s="57">
        <v>37359</v>
      </c>
      <c r="C10252">
        <v>2002</v>
      </c>
      <c r="D10252">
        <v>710</v>
      </c>
      <c r="F10252">
        <v>0.05</v>
      </c>
      <c r="G10252">
        <v>518</v>
      </c>
      <c r="H10252" t="s">
        <v>54</v>
      </c>
      <c r="I10252">
        <f t="shared" si="321"/>
        <v>4</v>
      </c>
      <c r="J10252">
        <f t="shared" si="322"/>
        <v>0</v>
      </c>
    </row>
    <row r="10253" spans="1:10">
      <c r="A10253" t="s">
        <v>53</v>
      </c>
      <c r="B10253" s="57">
        <v>37359</v>
      </c>
      <c r="C10253">
        <v>2002</v>
      </c>
      <c r="D10253">
        <v>710</v>
      </c>
      <c r="F10253">
        <v>0.02</v>
      </c>
      <c r="G10253">
        <v>541</v>
      </c>
      <c r="H10253" t="s">
        <v>54</v>
      </c>
      <c r="I10253">
        <f t="shared" si="321"/>
        <v>4</v>
      </c>
      <c r="J10253">
        <f t="shared" si="322"/>
        <v>0</v>
      </c>
    </row>
    <row r="10254" spans="1:10">
      <c r="A10254" t="s">
        <v>53</v>
      </c>
      <c r="B10254" s="57">
        <v>37359</v>
      </c>
      <c r="C10254">
        <v>2002</v>
      </c>
      <c r="D10254">
        <v>710</v>
      </c>
      <c r="F10254">
        <v>0.01</v>
      </c>
      <c r="G10254">
        <v>542</v>
      </c>
      <c r="H10254" t="s">
        <v>54</v>
      </c>
      <c r="I10254">
        <f t="shared" si="321"/>
        <v>4</v>
      </c>
      <c r="J10254">
        <f t="shared" si="322"/>
        <v>0</v>
      </c>
    </row>
    <row r="10255" spans="1:10">
      <c r="A10255" t="s">
        <v>53</v>
      </c>
      <c r="B10255" s="57">
        <v>37359</v>
      </c>
      <c r="C10255">
        <v>2002</v>
      </c>
      <c r="D10255">
        <v>710</v>
      </c>
      <c r="F10255">
        <v>0.5</v>
      </c>
      <c r="G10255">
        <v>543</v>
      </c>
      <c r="H10255" t="s">
        <v>54</v>
      </c>
      <c r="I10255">
        <f t="shared" si="321"/>
        <v>4</v>
      </c>
      <c r="J10255">
        <f t="shared" si="322"/>
        <v>0</v>
      </c>
    </row>
    <row r="10256" spans="1:10">
      <c r="A10256" t="s">
        <v>53</v>
      </c>
      <c r="B10256" s="57">
        <v>37359</v>
      </c>
      <c r="C10256">
        <v>2002</v>
      </c>
      <c r="D10256">
        <v>710</v>
      </c>
      <c r="F10256">
        <v>2.4900000000000002</v>
      </c>
      <c r="G10256">
        <v>610</v>
      </c>
      <c r="H10256" t="s">
        <v>18</v>
      </c>
      <c r="I10256">
        <f t="shared" si="321"/>
        <v>4</v>
      </c>
      <c r="J10256">
        <f t="shared" si="322"/>
        <v>0</v>
      </c>
    </row>
    <row r="10257" spans="1:10">
      <c r="A10257" t="s">
        <v>53</v>
      </c>
      <c r="B10257" s="57">
        <v>37359</v>
      </c>
      <c r="C10257">
        <v>2002</v>
      </c>
      <c r="D10257">
        <v>710</v>
      </c>
      <c r="F10257">
        <v>1.85</v>
      </c>
      <c r="G10257">
        <v>620</v>
      </c>
      <c r="H10257" t="s">
        <v>18</v>
      </c>
      <c r="I10257">
        <f t="shared" si="321"/>
        <v>4</v>
      </c>
      <c r="J10257">
        <f t="shared" si="322"/>
        <v>0</v>
      </c>
    </row>
    <row r="10258" spans="1:10">
      <c r="A10258" t="s">
        <v>53</v>
      </c>
      <c r="B10258" s="57">
        <v>37359</v>
      </c>
      <c r="C10258">
        <v>2002</v>
      </c>
      <c r="D10258">
        <v>710</v>
      </c>
      <c r="F10258">
        <v>15.22</v>
      </c>
      <c r="G10258">
        <v>630</v>
      </c>
      <c r="H10258" t="s">
        <v>18</v>
      </c>
      <c r="I10258">
        <f t="shared" si="321"/>
        <v>4</v>
      </c>
      <c r="J10258">
        <f t="shared" si="322"/>
        <v>0</v>
      </c>
    </row>
    <row r="10259" spans="1:10">
      <c r="A10259" t="s">
        <v>53</v>
      </c>
      <c r="B10259" s="57">
        <v>37359</v>
      </c>
      <c r="C10259">
        <v>2002</v>
      </c>
      <c r="D10259">
        <v>710</v>
      </c>
      <c r="F10259">
        <v>7</v>
      </c>
      <c r="G10259">
        <v>640</v>
      </c>
      <c r="H10259" t="s">
        <v>18</v>
      </c>
      <c r="I10259">
        <f t="shared" si="321"/>
        <v>4</v>
      </c>
      <c r="J10259">
        <f t="shared" si="322"/>
        <v>0</v>
      </c>
    </row>
    <row r="10260" spans="1:10">
      <c r="A10260" t="s">
        <v>53</v>
      </c>
      <c r="B10260" s="57">
        <v>37359</v>
      </c>
      <c r="C10260">
        <v>2002</v>
      </c>
      <c r="D10260">
        <v>710</v>
      </c>
      <c r="F10260">
        <v>0.01</v>
      </c>
      <c r="G10260">
        <v>649</v>
      </c>
      <c r="H10260" t="s">
        <v>55</v>
      </c>
      <c r="I10260">
        <f t="shared" si="321"/>
        <v>4</v>
      </c>
      <c r="J10260">
        <f t="shared" si="322"/>
        <v>0</v>
      </c>
    </row>
    <row r="10261" spans="1:10">
      <c r="A10261" t="s">
        <v>53</v>
      </c>
      <c r="B10261" s="57">
        <v>37359</v>
      </c>
      <c r="C10261">
        <v>2002</v>
      </c>
      <c r="D10261">
        <v>710</v>
      </c>
      <c r="F10261">
        <v>2.25</v>
      </c>
      <c r="G10261">
        <v>650</v>
      </c>
      <c r="H10261" t="s">
        <v>18</v>
      </c>
      <c r="I10261">
        <f t="shared" si="321"/>
        <v>4</v>
      </c>
      <c r="J10261">
        <f t="shared" si="322"/>
        <v>0</v>
      </c>
    </row>
    <row r="10262" spans="1:10">
      <c r="A10262" t="s">
        <v>53</v>
      </c>
      <c r="B10262" s="57">
        <v>37359</v>
      </c>
      <c r="C10262">
        <v>2002</v>
      </c>
      <c r="D10262">
        <v>710</v>
      </c>
      <c r="F10262">
        <v>0.14000000000000001</v>
      </c>
      <c r="G10262">
        <v>659</v>
      </c>
      <c r="H10262" t="s">
        <v>55</v>
      </c>
      <c r="I10262">
        <f t="shared" si="321"/>
        <v>4</v>
      </c>
      <c r="J10262">
        <f t="shared" si="322"/>
        <v>0</v>
      </c>
    </row>
    <row r="10263" spans="1:10">
      <c r="A10263" t="s">
        <v>53</v>
      </c>
      <c r="B10263" s="57">
        <v>37366</v>
      </c>
      <c r="C10263">
        <v>2002</v>
      </c>
      <c r="D10263">
        <v>710</v>
      </c>
      <c r="E10263">
        <v>4213</v>
      </c>
      <c r="F10263">
        <v>35.61</v>
      </c>
      <c r="G10263">
        <v>610</v>
      </c>
      <c r="H10263" t="s">
        <v>18</v>
      </c>
      <c r="I10263">
        <f t="shared" si="321"/>
        <v>4</v>
      </c>
      <c r="J10263">
        <f t="shared" si="322"/>
        <v>0</v>
      </c>
    </row>
    <row r="10264" spans="1:10">
      <c r="A10264" t="s">
        <v>53</v>
      </c>
      <c r="B10264" s="57">
        <v>37366</v>
      </c>
      <c r="C10264">
        <v>2002</v>
      </c>
      <c r="D10264">
        <v>710</v>
      </c>
      <c r="E10264">
        <v>4213</v>
      </c>
      <c r="F10264">
        <v>26.69</v>
      </c>
      <c r="G10264">
        <v>620</v>
      </c>
      <c r="H10264" t="s">
        <v>18</v>
      </c>
      <c r="I10264">
        <f t="shared" si="321"/>
        <v>4</v>
      </c>
      <c r="J10264">
        <f t="shared" si="322"/>
        <v>0</v>
      </c>
    </row>
    <row r="10265" spans="1:10">
      <c r="A10265" t="s">
        <v>53</v>
      </c>
      <c r="B10265" s="57">
        <v>37366</v>
      </c>
      <c r="C10265">
        <v>2002</v>
      </c>
      <c r="D10265">
        <v>710</v>
      </c>
      <c r="E10265">
        <v>4213</v>
      </c>
      <c r="F10265">
        <v>92.89</v>
      </c>
      <c r="G10265">
        <v>630</v>
      </c>
      <c r="H10265" t="s">
        <v>18</v>
      </c>
      <c r="I10265">
        <f t="shared" si="321"/>
        <v>4</v>
      </c>
      <c r="J10265">
        <f t="shared" si="322"/>
        <v>0</v>
      </c>
    </row>
    <row r="10266" spans="1:10">
      <c r="A10266" t="s">
        <v>53</v>
      </c>
      <c r="B10266" s="57">
        <v>37366</v>
      </c>
      <c r="C10266">
        <v>2002</v>
      </c>
      <c r="D10266">
        <v>710</v>
      </c>
      <c r="E10266">
        <v>4213</v>
      </c>
      <c r="F10266">
        <v>19.38</v>
      </c>
      <c r="G10266">
        <v>640</v>
      </c>
      <c r="H10266" t="s">
        <v>18</v>
      </c>
      <c r="I10266">
        <f t="shared" si="321"/>
        <v>4</v>
      </c>
      <c r="J10266">
        <f t="shared" si="322"/>
        <v>0</v>
      </c>
    </row>
    <row r="10267" spans="1:10">
      <c r="A10267" t="s">
        <v>53</v>
      </c>
      <c r="B10267" s="57">
        <v>37366</v>
      </c>
      <c r="C10267">
        <v>2002</v>
      </c>
      <c r="D10267">
        <v>710</v>
      </c>
      <c r="E10267">
        <v>4213</v>
      </c>
      <c r="F10267">
        <v>2.74</v>
      </c>
      <c r="G10267">
        <v>650</v>
      </c>
      <c r="H10267" t="s">
        <v>18</v>
      </c>
      <c r="I10267">
        <f t="shared" si="321"/>
        <v>4</v>
      </c>
      <c r="J10267">
        <f t="shared" si="322"/>
        <v>0</v>
      </c>
    </row>
    <row r="10268" spans="1:10">
      <c r="A10268" t="s">
        <v>53</v>
      </c>
      <c r="B10268" s="57">
        <v>37366</v>
      </c>
      <c r="C10268">
        <v>2002</v>
      </c>
      <c r="D10268">
        <v>710</v>
      </c>
      <c r="E10268">
        <v>4925</v>
      </c>
      <c r="F10268">
        <v>16.63</v>
      </c>
      <c r="G10268">
        <v>517</v>
      </c>
      <c r="H10268" t="s">
        <v>54</v>
      </c>
      <c r="I10268">
        <f t="shared" si="321"/>
        <v>4</v>
      </c>
      <c r="J10268">
        <f t="shared" si="322"/>
        <v>0</v>
      </c>
    </row>
    <row r="10269" spans="1:10">
      <c r="A10269" t="s">
        <v>53</v>
      </c>
      <c r="B10269" s="57">
        <v>37366</v>
      </c>
      <c r="C10269">
        <v>2002</v>
      </c>
      <c r="D10269">
        <v>710</v>
      </c>
      <c r="E10269">
        <v>4925</v>
      </c>
      <c r="F10269">
        <v>4.6900000000000004</v>
      </c>
      <c r="G10269">
        <v>518</v>
      </c>
      <c r="H10269" t="s">
        <v>54</v>
      </c>
      <c r="I10269">
        <f t="shared" si="321"/>
        <v>4</v>
      </c>
      <c r="J10269">
        <f t="shared" si="322"/>
        <v>0</v>
      </c>
    </row>
    <row r="10270" spans="1:10">
      <c r="A10270" t="s">
        <v>53</v>
      </c>
      <c r="B10270" s="57">
        <v>37366</v>
      </c>
      <c r="C10270">
        <v>2002</v>
      </c>
      <c r="D10270">
        <v>710</v>
      </c>
      <c r="E10270">
        <v>4925</v>
      </c>
      <c r="F10270">
        <v>4.88</v>
      </c>
      <c r="G10270">
        <v>521</v>
      </c>
      <c r="H10270" t="s">
        <v>54</v>
      </c>
      <c r="I10270">
        <f t="shared" si="321"/>
        <v>4</v>
      </c>
      <c r="J10270">
        <f t="shared" si="322"/>
        <v>0</v>
      </c>
    </row>
    <row r="10271" spans="1:10">
      <c r="A10271" t="s">
        <v>53</v>
      </c>
      <c r="B10271" s="57">
        <v>37366</v>
      </c>
      <c r="C10271">
        <v>2002</v>
      </c>
      <c r="D10271">
        <v>710</v>
      </c>
      <c r="E10271">
        <v>4925</v>
      </c>
      <c r="F10271">
        <v>0.37</v>
      </c>
      <c r="G10271">
        <v>523</v>
      </c>
      <c r="H10271" t="s">
        <v>54</v>
      </c>
      <c r="I10271">
        <f t="shared" si="321"/>
        <v>4</v>
      </c>
      <c r="J10271">
        <f t="shared" si="322"/>
        <v>0</v>
      </c>
    </row>
    <row r="10272" spans="1:10">
      <c r="A10272" t="s">
        <v>53</v>
      </c>
      <c r="B10272" s="57">
        <v>37366</v>
      </c>
      <c r="C10272">
        <v>2002</v>
      </c>
      <c r="D10272">
        <v>710</v>
      </c>
      <c r="E10272">
        <v>4925</v>
      </c>
      <c r="F10272">
        <v>6.08</v>
      </c>
      <c r="G10272">
        <v>541</v>
      </c>
      <c r="H10272" t="s">
        <v>54</v>
      </c>
      <c r="I10272">
        <f t="shared" si="321"/>
        <v>4</v>
      </c>
      <c r="J10272">
        <f t="shared" si="322"/>
        <v>0</v>
      </c>
    </row>
    <row r="10273" spans="1:10">
      <c r="A10273" t="s">
        <v>53</v>
      </c>
      <c r="B10273" s="57">
        <v>37366</v>
      </c>
      <c r="C10273">
        <v>2002</v>
      </c>
      <c r="D10273">
        <v>710</v>
      </c>
      <c r="E10273">
        <v>4925</v>
      </c>
      <c r="F10273">
        <v>8.06</v>
      </c>
      <c r="G10273">
        <v>543</v>
      </c>
      <c r="H10273" t="s">
        <v>54</v>
      </c>
      <c r="I10273">
        <f t="shared" si="321"/>
        <v>4</v>
      </c>
      <c r="J10273">
        <f t="shared" si="322"/>
        <v>0</v>
      </c>
    </row>
    <row r="10274" spans="1:10">
      <c r="A10274" t="s">
        <v>53</v>
      </c>
      <c r="B10274" s="57">
        <v>37366</v>
      </c>
      <c r="C10274">
        <v>2002</v>
      </c>
      <c r="D10274">
        <v>710</v>
      </c>
      <c r="E10274">
        <v>5953</v>
      </c>
      <c r="F10274">
        <v>4.46</v>
      </c>
      <c r="G10274">
        <v>610</v>
      </c>
      <c r="H10274" t="s">
        <v>18</v>
      </c>
      <c r="I10274">
        <f t="shared" si="321"/>
        <v>4</v>
      </c>
      <c r="J10274">
        <f t="shared" si="322"/>
        <v>0</v>
      </c>
    </row>
    <row r="10275" spans="1:10">
      <c r="A10275" t="s">
        <v>53</v>
      </c>
      <c r="B10275" s="57">
        <v>37366</v>
      </c>
      <c r="C10275">
        <v>2002</v>
      </c>
      <c r="D10275">
        <v>710</v>
      </c>
      <c r="E10275">
        <v>5953</v>
      </c>
      <c r="F10275">
        <v>9.4700000000000006</v>
      </c>
      <c r="G10275">
        <v>620</v>
      </c>
      <c r="H10275" t="s">
        <v>18</v>
      </c>
      <c r="I10275">
        <f t="shared" si="321"/>
        <v>4</v>
      </c>
      <c r="J10275">
        <f t="shared" si="322"/>
        <v>0</v>
      </c>
    </row>
    <row r="10276" spans="1:10">
      <c r="A10276" t="s">
        <v>53</v>
      </c>
      <c r="B10276" s="57">
        <v>37366</v>
      </c>
      <c r="C10276">
        <v>2002</v>
      </c>
      <c r="D10276">
        <v>710</v>
      </c>
      <c r="E10276">
        <v>5953</v>
      </c>
      <c r="F10276">
        <v>183.13</v>
      </c>
      <c r="G10276">
        <v>630</v>
      </c>
      <c r="H10276" t="s">
        <v>18</v>
      </c>
      <c r="I10276">
        <f t="shared" si="321"/>
        <v>4</v>
      </c>
      <c r="J10276">
        <f t="shared" si="322"/>
        <v>0</v>
      </c>
    </row>
    <row r="10277" spans="1:10">
      <c r="A10277" t="s">
        <v>53</v>
      </c>
      <c r="B10277" s="57">
        <v>37366</v>
      </c>
      <c r="C10277">
        <v>2002</v>
      </c>
      <c r="D10277">
        <v>710</v>
      </c>
      <c r="E10277">
        <v>5953</v>
      </c>
      <c r="F10277">
        <v>119.3</v>
      </c>
      <c r="G10277">
        <v>640</v>
      </c>
      <c r="H10277" t="s">
        <v>18</v>
      </c>
      <c r="I10277">
        <f t="shared" si="321"/>
        <v>4</v>
      </c>
      <c r="J10277">
        <f t="shared" si="322"/>
        <v>0</v>
      </c>
    </row>
    <row r="10278" spans="1:10">
      <c r="A10278" t="s">
        <v>53</v>
      </c>
      <c r="B10278" s="57">
        <v>37366</v>
      </c>
      <c r="C10278">
        <v>2002</v>
      </c>
      <c r="D10278">
        <v>710</v>
      </c>
      <c r="E10278">
        <v>5953</v>
      </c>
      <c r="F10278">
        <v>119.2</v>
      </c>
      <c r="G10278">
        <v>650</v>
      </c>
      <c r="H10278" t="s">
        <v>18</v>
      </c>
      <c r="I10278">
        <f t="shared" ref="I10278:I10341" si="323">MONTH(B10278)</f>
        <v>4</v>
      </c>
      <c r="J10278">
        <f t="shared" si="322"/>
        <v>0</v>
      </c>
    </row>
    <row r="10279" spans="1:10">
      <c r="A10279" t="s">
        <v>53</v>
      </c>
      <c r="B10279" s="57">
        <v>37366</v>
      </c>
      <c r="C10279">
        <v>2002</v>
      </c>
      <c r="D10279">
        <v>710</v>
      </c>
      <c r="E10279">
        <v>6007</v>
      </c>
      <c r="F10279">
        <v>5.35</v>
      </c>
      <c r="G10279">
        <v>519</v>
      </c>
      <c r="H10279" t="s">
        <v>54</v>
      </c>
      <c r="I10279">
        <f t="shared" si="323"/>
        <v>4</v>
      </c>
      <c r="J10279">
        <f t="shared" si="322"/>
        <v>0</v>
      </c>
    </row>
    <row r="10280" spans="1:10">
      <c r="A10280" t="s">
        <v>53</v>
      </c>
      <c r="B10280" s="57">
        <v>37366</v>
      </c>
      <c r="C10280">
        <v>2002</v>
      </c>
      <c r="D10280">
        <v>710</v>
      </c>
      <c r="E10280">
        <v>6007</v>
      </c>
      <c r="F10280">
        <v>4.29</v>
      </c>
      <c r="G10280">
        <v>541</v>
      </c>
      <c r="H10280" t="s">
        <v>54</v>
      </c>
      <c r="I10280">
        <f t="shared" si="323"/>
        <v>4</v>
      </c>
      <c r="J10280">
        <f t="shared" si="322"/>
        <v>0</v>
      </c>
    </row>
    <row r="10281" spans="1:10">
      <c r="A10281" t="s">
        <v>53</v>
      </c>
      <c r="B10281" s="57">
        <v>37366</v>
      </c>
      <c r="C10281">
        <v>2002</v>
      </c>
      <c r="D10281">
        <v>710</v>
      </c>
      <c r="F10281">
        <v>0.13</v>
      </c>
      <c r="G10281">
        <v>509</v>
      </c>
      <c r="H10281" t="s">
        <v>54</v>
      </c>
      <c r="I10281">
        <f t="shared" si="323"/>
        <v>4</v>
      </c>
      <c r="J10281">
        <f t="shared" si="322"/>
        <v>0</v>
      </c>
    </row>
    <row r="10282" spans="1:10">
      <c r="A10282" t="s">
        <v>53</v>
      </c>
      <c r="B10282" s="57">
        <v>37366</v>
      </c>
      <c r="C10282">
        <v>2002</v>
      </c>
      <c r="D10282">
        <v>710</v>
      </c>
      <c r="F10282">
        <v>0.02</v>
      </c>
      <c r="G10282">
        <v>517</v>
      </c>
      <c r="H10282" t="s">
        <v>54</v>
      </c>
      <c r="I10282">
        <f t="shared" si="323"/>
        <v>4</v>
      </c>
      <c r="J10282">
        <f t="shared" si="322"/>
        <v>0</v>
      </c>
    </row>
    <row r="10283" spans="1:10">
      <c r="A10283" t="s">
        <v>53</v>
      </c>
      <c r="B10283" s="57">
        <v>37366</v>
      </c>
      <c r="C10283">
        <v>2002</v>
      </c>
      <c r="D10283">
        <v>710</v>
      </c>
      <c r="F10283">
        <v>0.02</v>
      </c>
      <c r="G10283">
        <v>518</v>
      </c>
      <c r="H10283" t="s">
        <v>54</v>
      </c>
      <c r="I10283">
        <f t="shared" si="323"/>
        <v>4</v>
      </c>
      <c r="J10283">
        <f t="shared" si="322"/>
        <v>0</v>
      </c>
    </row>
    <row r="10284" spans="1:10">
      <c r="A10284" t="s">
        <v>53</v>
      </c>
      <c r="B10284" s="57">
        <v>37366</v>
      </c>
      <c r="C10284">
        <v>2002</v>
      </c>
      <c r="D10284">
        <v>710</v>
      </c>
      <c r="F10284">
        <v>0.02</v>
      </c>
      <c r="G10284">
        <v>519</v>
      </c>
      <c r="H10284" t="s">
        <v>54</v>
      </c>
      <c r="I10284">
        <f t="shared" si="323"/>
        <v>4</v>
      </c>
      <c r="J10284">
        <f t="shared" si="322"/>
        <v>0</v>
      </c>
    </row>
    <row r="10285" spans="1:10">
      <c r="A10285" t="s">
        <v>53</v>
      </c>
      <c r="B10285" s="57">
        <v>37366</v>
      </c>
      <c r="C10285">
        <v>2002</v>
      </c>
      <c r="D10285">
        <v>710</v>
      </c>
      <c r="F10285">
        <v>0.13</v>
      </c>
      <c r="G10285">
        <v>541</v>
      </c>
      <c r="H10285" t="s">
        <v>54</v>
      </c>
      <c r="I10285">
        <f t="shared" si="323"/>
        <v>4</v>
      </c>
      <c r="J10285">
        <f t="shared" si="322"/>
        <v>0</v>
      </c>
    </row>
    <row r="10286" spans="1:10">
      <c r="A10286" t="s">
        <v>53</v>
      </c>
      <c r="B10286" s="57">
        <v>37366</v>
      </c>
      <c r="C10286">
        <v>2002</v>
      </c>
      <c r="D10286">
        <v>710</v>
      </c>
      <c r="F10286">
        <v>0</v>
      </c>
      <c r="G10286">
        <v>542</v>
      </c>
      <c r="H10286" t="s">
        <v>54</v>
      </c>
      <c r="I10286">
        <f t="shared" si="323"/>
        <v>4</v>
      </c>
      <c r="J10286">
        <f t="shared" si="322"/>
        <v>0</v>
      </c>
    </row>
    <row r="10287" spans="1:10">
      <c r="A10287" t="s">
        <v>53</v>
      </c>
      <c r="B10287" s="57">
        <v>37366</v>
      </c>
      <c r="C10287">
        <v>2002</v>
      </c>
      <c r="D10287">
        <v>710</v>
      </c>
      <c r="F10287">
        <v>0.56999999999999995</v>
      </c>
      <c r="G10287">
        <v>543</v>
      </c>
      <c r="H10287" t="s">
        <v>54</v>
      </c>
      <c r="I10287">
        <f t="shared" si="323"/>
        <v>4</v>
      </c>
      <c r="J10287">
        <f t="shared" si="322"/>
        <v>0</v>
      </c>
    </row>
    <row r="10288" spans="1:10">
      <c r="A10288" t="s">
        <v>53</v>
      </c>
      <c r="B10288" s="57">
        <v>37366</v>
      </c>
      <c r="C10288">
        <v>2002</v>
      </c>
      <c r="D10288">
        <v>710</v>
      </c>
      <c r="F10288">
        <v>0.79</v>
      </c>
      <c r="G10288">
        <v>610</v>
      </c>
      <c r="H10288" t="s">
        <v>18</v>
      </c>
      <c r="I10288">
        <f t="shared" si="323"/>
        <v>4</v>
      </c>
      <c r="J10288">
        <f t="shared" si="322"/>
        <v>0</v>
      </c>
    </row>
    <row r="10289" spans="1:10">
      <c r="A10289" t="s">
        <v>53</v>
      </c>
      <c r="B10289" s="57">
        <v>37366</v>
      </c>
      <c r="C10289">
        <v>2002</v>
      </c>
      <c r="D10289">
        <v>710</v>
      </c>
      <c r="F10289">
        <v>0.42</v>
      </c>
      <c r="G10289">
        <v>620</v>
      </c>
      <c r="H10289" t="s">
        <v>18</v>
      </c>
      <c r="I10289">
        <f t="shared" si="323"/>
        <v>4</v>
      </c>
      <c r="J10289">
        <f t="shared" si="322"/>
        <v>0</v>
      </c>
    </row>
    <row r="10290" spans="1:10">
      <c r="A10290" t="s">
        <v>53</v>
      </c>
      <c r="B10290" s="57">
        <v>37366</v>
      </c>
      <c r="C10290">
        <v>2002</v>
      </c>
      <c r="D10290">
        <v>710</v>
      </c>
      <c r="F10290">
        <v>10.89</v>
      </c>
      <c r="G10290">
        <v>630</v>
      </c>
      <c r="H10290" t="s">
        <v>18</v>
      </c>
      <c r="I10290">
        <f t="shared" si="323"/>
        <v>4</v>
      </c>
      <c r="J10290">
        <f t="shared" si="322"/>
        <v>0</v>
      </c>
    </row>
    <row r="10291" spans="1:10">
      <c r="A10291" t="s">
        <v>53</v>
      </c>
      <c r="B10291" s="57">
        <v>37366</v>
      </c>
      <c r="C10291">
        <v>2002</v>
      </c>
      <c r="D10291">
        <v>710</v>
      </c>
      <c r="F10291">
        <v>2.04</v>
      </c>
      <c r="G10291">
        <v>640</v>
      </c>
      <c r="H10291" t="s">
        <v>18</v>
      </c>
      <c r="I10291">
        <f t="shared" si="323"/>
        <v>4</v>
      </c>
      <c r="J10291">
        <f t="shared" si="322"/>
        <v>0</v>
      </c>
    </row>
    <row r="10292" spans="1:10">
      <c r="A10292" t="s">
        <v>53</v>
      </c>
      <c r="B10292" s="57">
        <v>37366</v>
      </c>
      <c r="C10292">
        <v>2002</v>
      </c>
      <c r="D10292">
        <v>710</v>
      </c>
      <c r="F10292">
        <v>0.01</v>
      </c>
      <c r="G10292">
        <v>649</v>
      </c>
      <c r="H10292" t="s">
        <v>55</v>
      </c>
      <c r="I10292">
        <f t="shared" si="323"/>
        <v>4</v>
      </c>
      <c r="J10292">
        <f t="shared" si="322"/>
        <v>0</v>
      </c>
    </row>
    <row r="10293" spans="1:10">
      <c r="A10293" t="s">
        <v>53</v>
      </c>
      <c r="B10293" s="57">
        <v>37366</v>
      </c>
      <c r="C10293">
        <v>2002</v>
      </c>
      <c r="D10293">
        <v>710</v>
      </c>
      <c r="F10293">
        <v>3.25</v>
      </c>
      <c r="G10293">
        <v>650</v>
      </c>
      <c r="H10293" t="s">
        <v>18</v>
      </c>
      <c r="I10293">
        <f t="shared" si="323"/>
        <v>4</v>
      </c>
      <c r="J10293">
        <f t="shared" si="322"/>
        <v>0</v>
      </c>
    </row>
    <row r="10294" spans="1:10">
      <c r="A10294" t="s">
        <v>53</v>
      </c>
      <c r="B10294" s="57">
        <v>37366</v>
      </c>
      <c r="C10294">
        <v>2002</v>
      </c>
      <c r="D10294">
        <v>710</v>
      </c>
      <c r="F10294">
        <v>0.11</v>
      </c>
      <c r="G10294">
        <v>659</v>
      </c>
      <c r="H10294" t="s">
        <v>55</v>
      </c>
      <c r="I10294">
        <f t="shared" si="323"/>
        <v>4</v>
      </c>
      <c r="J10294">
        <f t="shared" si="322"/>
        <v>0</v>
      </c>
    </row>
    <row r="10295" spans="1:10">
      <c r="A10295" t="s">
        <v>53</v>
      </c>
      <c r="B10295" s="57">
        <v>37373</v>
      </c>
      <c r="C10295">
        <v>2002</v>
      </c>
      <c r="D10295">
        <v>710</v>
      </c>
      <c r="E10295">
        <v>4213</v>
      </c>
      <c r="F10295">
        <v>26.99</v>
      </c>
      <c r="G10295">
        <v>610</v>
      </c>
      <c r="H10295" t="s">
        <v>18</v>
      </c>
      <c r="I10295">
        <f t="shared" si="323"/>
        <v>4</v>
      </c>
      <c r="J10295">
        <f t="shared" si="322"/>
        <v>0</v>
      </c>
    </row>
    <row r="10296" spans="1:10">
      <c r="A10296" t="s">
        <v>53</v>
      </c>
      <c r="B10296" s="57">
        <v>37373</v>
      </c>
      <c r="C10296">
        <v>2002</v>
      </c>
      <c r="D10296">
        <v>710</v>
      </c>
      <c r="E10296">
        <v>4213</v>
      </c>
      <c r="F10296">
        <v>59.03</v>
      </c>
      <c r="G10296">
        <v>620</v>
      </c>
      <c r="H10296" t="s">
        <v>18</v>
      </c>
      <c r="I10296">
        <f t="shared" si="323"/>
        <v>4</v>
      </c>
      <c r="J10296">
        <f t="shared" si="322"/>
        <v>0</v>
      </c>
    </row>
    <row r="10297" spans="1:10">
      <c r="A10297" t="s">
        <v>53</v>
      </c>
      <c r="B10297" s="57">
        <v>37373</v>
      </c>
      <c r="C10297">
        <v>2002</v>
      </c>
      <c r="D10297">
        <v>710</v>
      </c>
      <c r="E10297">
        <v>4213</v>
      </c>
      <c r="F10297">
        <v>31.83</v>
      </c>
      <c r="G10297">
        <v>630</v>
      </c>
      <c r="H10297" t="s">
        <v>18</v>
      </c>
      <c r="I10297">
        <f t="shared" si="323"/>
        <v>4</v>
      </c>
      <c r="J10297">
        <f t="shared" si="322"/>
        <v>0</v>
      </c>
    </row>
    <row r="10298" spans="1:10">
      <c r="A10298" t="s">
        <v>53</v>
      </c>
      <c r="B10298" s="57">
        <v>37373</v>
      </c>
      <c r="C10298">
        <v>2002</v>
      </c>
      <c r="D10298">
        <v>710</v>
      </c>
      <c r="E10298">
        <v>4213</v>
      </c>
      <c r="F10298">
        <v>18.64</v>
      </c>
      <c r="G10298">
        <v>640</v>
      </c>
      <c r="H10298" t="s">
        <v>18</v>
      </c>
      <c r="I10298">
        <f t="shared" si="323"/>
        <v>4</v>
      </c>
      <c r="J10298">
        <f t="shared" si="322"/>
        <v>0</v>
      </c>
    </row>
    <row r="10299" spans="1:10">
      <c r="A10299" t="s">
        <v>53</v>
      </c>
      <c r="B10299" s="57">
        <v>37373</v>
      </c>
      <c r="C10299">
        <v>2002</v>
      </c>
      <c r="D10299">
        <v>710</v>
      </c>
      <c r="E10299">
        <v>4925</v>
      </c>
      <c r="F10299">
        <v>4.68</v>
      </c>
      <c r="G10299">
        <v>517</v>
      </c>
      <c r="H10299" t="s">
        <v>54</v>
      </c>
      <c r="I10299">
        <f t="shared" si="323"/>
        <v>4</v>
      </c>
      <c r="J10299">
        <f t="shared" si="322"/>
        <v>0</v>
      </c>
    </row>
    <row r="10300" spans="1:10">
      <c r="A10300" t="s">
        <v>53</v>
      </c>
      <c r="B10300" s="57">
        <v>37373</v>
      </c>
      <c r="C10300">
        <v>2002</v>
      </c>
      <c r="D10300">
        <v>710</v>
      </c>
      <c r="E10300">
        <v>4925</v>
      </c>
      <c r="F10300">
        <v>1.86</v>
      </c>
      <c r="G10300">
        <v>519</v>
      </c>
      <c r="H10300" t="s">
        <v>54</v>
      </c>
      <c r="I10300">
        <f t="shared" si="323"/>
        <v>4</v>
      </c>
      <c r="J10300">
        <f t="shared" si="322"/>
        <v>0</v>
      </c>
    </row>
    <row r="10301" spans="1:10">
      <c r="A10301" t="s">
        <v>53</v>
      </c>
      <c r="B10301" s="57">
        <v>37373</v>
      </c>
      <c r="C10301">
        <v>2002</v>
      </c>
      <c r="D10301">
        <v>710</v>
      </c>
      <c r="E10301">
        <v>4925</v>
      </c>
      <c r="F10301">
        <v>0.42</v>
      </c>
      <c r="G10301">
        <v>521</v>
      </c>
      <c r="H10301" t="s">
        <v>54</v>
      </c>
      <c r="I10301">
        <f t="shared" si="323"/>
        <v>4</v>
      </c>
      <c r="J10301">
        <f t="shared" si="322"/>
        <v>0</v>
      </c>
    </row>
    <row r="10302" spans="1:10">
      <c r="A10302" t="s">
        <v>53</v>
      </c>
      <c r="B10302" s="57">
        <v>37373</v>
      </c>
      <c r="C10302">
        <v>2002</v>
      </c>
      <c r="D10302">
        <v>710</v>
      </c>
      <c r="E10302">
        <v>4925</v>
      </c>
      <c r="F10302">
        <v>7.13</v>
      </c>
      <c r="G10302">
        <v>542</v>
      </c>
      <c r="H10302" t="s">
        <v>54</v>
      </c>
      <c r="I10302">
        <f t="shared" si="323"/>
        <v>4</v>
      </c>
      <c r="J10302">
        <f t="shared" si="322"/>
        <v>0</v>
      </c>
    </row>
    <row r="10303" spans="1:10">
      <c r="A10303" t="s">
        <v>53</v>
      </c>
      <c r="B10303" s="57">
        <v>37373</v>
      </c>
      <c r="C10303">
        <v>2002</v>
      </c>
      <c r="D10303">
        <v>710</v>
      </c>
      <c r="E10303">
        <v>5953</v>
      </c>
      <c r="F10303">
        <v>8.27</v>
      </c>
      <c r="G10303">
        <v>610</v>
      </c>
      <c r="H10303" t="s">
        <v>18</v>
      </c>
      <c r="I10303">
        <f t="shared" si="323"/>
        <v>4</v>
      </c>
      <c r="J10303">
        <f t="shared" si="322"/>
        <v>0</v>
      </c>
    </row>
    <row r="10304" spans="1:10">
      <c r="A10304" t="s">
        <v>53</v>
      </c>
      <c r="B10304" s="57">
        <v>37373</v>
      </c>
      <c r="C10304">
        <v>2002</v>
      </c>
      <c r="D10304">
        <v>710</v>
      </c>
      <c r="E10304">
        <v>5953</v>
      </c>
      <c r="F10304">
        <v>8.9</v>
      </c>
      <c r="G10304">
        <v>620</v>
      </c>
      <c r="H10304" t="s">
        <v>18</v>
      </c>
      <c r="I10304">
        <f t="shared" si="323"/>
        <v>4</v>
      </c>
      <c r="J10304">
        <f t="shared" si="322"/>
        <v>0</v>
      </c>
    </row>
    <row r="10305" spans="1:10">
      <c r="A10305" t="s">
        <v>53</v>
      </c>
      <c r="B10305" s="57">
        <v>37373</v>
      </c>
      <c r="C10305">
        <v>2002</v>
      </c>
      <c r="D10305">
        <v>710</v>
      </c>
      <c r="E10305">
        <v>5953</v>
      </c>
      <c r="F10305">
        <v>284.20999999999998</v>
      </c>
      <c r="G10305">
        <v>630</v>
      </c>
      <c r="H10305" t="s">
        <v>18</v>
      </c>
      <c r="I10305">
        <f t="shared" si="323"/>
        <v>4</v>
      </c>
      <c r="J10305">
        <f t="shared" si="322"/>
        <v>0</v>
      </c>
    </row>
    <row r="10306" spans="1:10">
      <c r="A10306" t="s">
        <v>53</v>
      </c>
      <c r="B10306" s="57">
        <v>37373</v>
      </c>
      <c r="C10306">
        <v>2002</v>
      </c>
      <c r="D10306">
        <v>710</v>
      </c>
      <c r="E10306">
        <v>5953</v>
      </c>
      <c r="F10306">
        <v>171.73</v>
      </c>
      <c r="G10306">
        <v>640</v>
      </c>
      <c r="H10306" t="s">
        <v>18</v>
      </c>
      <c r="I10306">
        <f t="shared" si="323"/>
        <v>4</v>
      </c>
      <c r="J10306">
        <f t="shared" si="322"/>
        <v>0</v>
      </c>
    </row>
    <row r="10307" spans="1:10">
      <c r="A10307" t="s">
        <v>53</v>
      </c>
      <c r="B10307" s="57">
        <v>37373</v>
      </c>
      <c r="C10307">
        <v>2002</v>
      </c>
      <c r="D10307">
        <v>710</v>
      </c>
      <c r="E10307">
        <v>5953</v>
      </c>
      <c r="F10307">
        <v>201.94</v>
      </c>
      <c r="G10307">
        <v>650</v>
      </c>
      <c r="H10307" t="s">
        <v>18</v>
      </c>
      <c r="I10307">
        <f t="shared" si="323"/>
        <v>4</v>
      </c>
      <c r="J10307">
        <f t="shared" ref="J10307:J10370" si="324">IF(I10307&lt;7,0,1)</f>
        <v>0</v>
      </c>
    </row>
    <row r="10308" spans="1:10">
      <c r="A10308" t="s">
        <v>53</v>
      </c>
      <c r="B10308" s="57">
        <v>37373</v>
      </c>
      <c r="C10308">
        <v>2002</v>
      </c>
      <c r="D10308">
        <v>710</v>
      </c>
      <c r="E10308">
        <v>6007</v>
      </c>
      <c r="F10308">
        <v>10.27</v>
      </c>
      <c r="G10308">
        <v>517</v>
      </c>
      <c r="H10308" t="s">
        <v>54</v>
      </c>
      <c r="I10308">
        <f t="shared" si="323"/>
        <v>4</v>
      </c>
      <c r="J10308">
        <f t="shared" si="324"/>
        <v>0</v>
      </c>
    </row>
    <row r="10309" spans="1:10">
      <c r="A10309" t="s">
        <v>53</v>
      </c>
      <c r="B10309" s="57">
        <v>37373</v>
      </c>
      <c r="C10309">
        <v>2002</v>
      </c>
      <c r="D10309">
        <v>710</v>
      </c>
      <c r="E10309">
        <v>6007</v>
      </c>
      <c r="F10309">
        <v>7.76</v>
      </c>
      <c r="G10309">
        <v>519</v>
      </c>
      <c r="H10309" t="s">
        <v>54</v>
      </c>
      <c r="I10309">
        <f t="shared" si="323"/>
        <v>4</v>
      </c>
      <c r="J10309">
        <f t="shared" si="324"/>
        <v>0</v>
      </c>
    </row>
    <row r="10310" spans="1:10">
      <c r="A10310" t="s">
        <v>53</v>
      </c>
      <c r="B10310" s="57">
        <v>37373</v>
      </c>
      <c r="C10310">
        <v>2002</v>
      </c>
      <c r="D10310">
        <v>710</v>
      </c>
      <c r="E10310">
        <v>6007</v>
      </c>
      <c r="F10310">
        <v>8.2799999999999994</v>
      </c>
      <c r="G10310">
        <v>541</v>
      </c>
      <c r="H10310" t="s">
        <v>54</v>
      </c>
      <c r="I10310">
        <f t="shared" si="323"/>
        <v>4</v>
      </c>
      <c r="J10310">
        <f t="shared" si="324"/>
        <v>0</v>
      </c>
    </row>
    <row r="10311" spans="1:10">
      <c r="A10311" t="s">
        <v>53</v>
      </c>
      <c r="B10311" s="57">
        <v>37373</v>
      </c>
      <c r="C10311">
        <v>2002</v>
      </c>
      <c r="D10311">
        <v>710</v>
      </c>
      <c r="F10311">
        <v>0.03</v>
      </c>
      <c r="G10311">
        <v>509</v>
      </c>
      <c r="H10311" t="s">
        <v>54</v>
      </c>
      <c r="I10311">
        <f t="shared" si="323"/>
        <v>4</v>
      </c>
      <c r="J10311">
        <f t="shared" si="324"/>
        <v>0</v>
      </c>
    </row>
    <row r="10312" spans="1:10">
      <c r="A10312" t="s">
        <v>53</v>
      </c>
      <c r="B10312" s="57">
        <v>37373</v>
      </c>
      <c r="C10312">
        <v>2002</v>
      </c>
      <c r="D10312">
        <v>710</v>
      </c>
      <c r="F10312">
        <v>0.06</v>
      </c>
      <c r="G10312">
        <v>517</v>
      </c>
      <c r="H10312" t="s">
        <v>54</v>
      </c>
      <c r="I10312">
        <f t="shared" si="323"/>
        <v>4</v>
      </c>
      <c r="J10312">
        <f t="shared" si="324"/>
        <v>0</v>
      </c>
    </row>
    <row r="10313" spans="1:10">
      <c r="A10313" t="s">
        <v>53</v>
      </c>
      <c r="B10313" s="57">
        <v>37373</v>
      </c>
      <c r="C10313">
        <v>2002</v>
      </c>
      <c r="D10313">
        <v>710</v>
      </c>
      <c r="F10313">
        <v>0.05</v>
      </c>
      <c r="G10313">
        <v>518</v>
      </c>
      <c r="H10313" t="s">
        <v>54</v>
      </c>
      <c r="I10313">
        <f t="shared" si="323"/>
        <v>4</v>
      </c>
      <c r="J10313">
        <f t="shared" si="324"/>
        <v>0</v>
      </c>
    </row>
    <row r="10314" spans="1:10">
      <c r="A10314" t="s">
        <v>53</v>
      </c>
      <c r="B10314" s="57">
        <v>37373</v>
      </c>
      <c r="C10314">
        <v>2002</v>
      </c>
      <c r="D10314">
        <v>710</v>
      </c>
      <c r="F10314">
        <v>1.26</v>
      </c>
      <c r="G10314">
        <v>519</v>
      </c>
      <c r="H10314" t="s">
        <v>54</v>
      </c>
      <c r="I10314">
        <f t="shared" si="323"/>
        <v>4</v>
      </c>
      <c r="J10314">
        <f t="shared" si="324"/>
        <v>0</v>
      </c>
    </row>
    <row r="10315" spans="1:10">
      <c r="A10315" t="s">
        <v>53</v>
      </c>
      <c r="B10315" s="57">
        <v>37373</v>
      </c>
      <c r="C10315">
        <v>2002</v>
      </c>
      <c r="D10315">
        <v>710</v>
      </c>
      <c r="F10315">
        <v>0.04</v>
      </c>
      <c r="G10315">
        <v>541</v>
      </c>
      <c r="H10315" t="s">
        <v>54</v>
      </c>
      <c r="I10315">
        <f t="shared" si="323"/>
        <v>4</v>
      </c>
      <c r="J10315">
        <f t="shared" si="324"/>
        <v>0</v>
      </c>
    </row>
    <row r="10316" spans="1:10">
      <c r="A10316" t="s">
        <v>53</v>
      </c>
      <c r="B10316" s="57">
        <v>37373</v>
      </c>
      <c r="C10316">
        <v>2002</v>
      </c>
      <c r="D10316">
        <v>710</v>
      </c>
      <c r="F10316">
        <v>13.83</v>
      </c>
      <c r="G10316">
        <v>542</v>
      </c>
      <c r="H10316" t="s">
        <v>54</v>
      </c>
      <c r="I10316">
        <f t="shared" si="323"/>
        <v>4</v>
      </c>
      <c r="J10316">
        <f t="shared" si="324"/>
        <v>0</v>
      </c>
    </row>
    <row r="10317" spans="1:10">
      <c r="A10317" t="s">
        <v>53</v>
      </c>
      <c r="B10317" s="57">
        <v>37373</v>
      </c>
      <c r="C10317">
        <v>2002</v>
      </c>
      <c r="D10317">
        <v>710</v>
      </c>
      <c r="F10317">
        <v>0.45</v>
      </c>
      <c r="G10317">
        <v>610</v>
      </c>
      <c r="H10317" t="s">
        <v>18</v>
      </c>
      <c r="I10317">
        <f t="shared" si="323"/>
        <v>4</v>
      </c>
      <c r="J10317">
        <f t="shared" si="324"/>
        <v>0</v>
      </c>
    </row>
    <row r="10318" spans="1:10">
      <c r="A10318" t="s">
        <v>53</v>
      </c>
      <c r="B10318" s="57">
        <v>37373</v>
      </c>
      <c r="C10318">
        <v>2002</v>
      </c>
      <c r="D10318">
        <v>710</v>
      </c>
      <c r="F10318">
        <v>4.38</v>
      </c>
      <c r="G10318">
        <v>620</v>
      </c>
      <c r="H10318" t="s">
        <v>18</v>
      </c>
      <c r="I10318">
        <f t="shared" si="323"/>
        <v>4</v>
      </c>
      <c r="J10318">
        <f t="shared" si="324"/>
        <v>0</v>
      </c>
    </row>
    <row r="10319" spans="1:10">
      <c r="A10319" t="s">
        <v>53</v>
      </c>
      <c r="B10319" s="57">
        <v>37373</v>
      </c>
      <c r="C10319">
        <v>2002</v>
      </c>
      <c r="D10319">
        <v>710</v>
      </c>
      <c r="F10319">
        <v>14.15</v>
      </c>
      <c r="G10319">
        <v>630</v>
      </c>
      <c r="H10319" t="s">
        <v>18</v>
      </c>
      <c r="I10319">
        <f t="shared" si="323"/>
        <v>4</v>
      </c>
      <c r="J10319">
        <f t="shared" si="324"/>
        <v>0</v>
      </c>
    </row>
    <row r="10320" spans="1:10">
      <c r="A10320" t="s">
        <v>53</v>
      </c>
      <c r="B10320" s="57">
        <v>37373</v>
      </c>
      <c r="C10320">
        <v>2002</v>
      </c>
      <c r="D10320">
        <v>710</v>
      </c>
      <c r="F10320">
        <v>1.84</v>
      </c>
      <c r="G10320">
        <v>640</v>
      </c>
      <c r="H10320" t="s">
        <v>18</v>
      </c>
      <c r="I10320">
        <f t="shared" si="323"/>
        <v>4</v>
      </c>
      <c r="J10320">
        <f t="shared" si="324"/>
        <v>0</v>
      </c>
    </row>
    <row r="10321" spans="1:10">
      <c r="A10321" t="s">
        <v>53</v>
      </c>
      <c r="B10321" s="57">
        <v>37373</v>
      </c>
      <c r="C10321">
        <v>2002</v>
      </c>
      <c r="D10321">
        <v>710</v>
      </c>
      <c r="F10321">
        <v>7.27</v>
      </c>
      <c r="G10321">
        <v>650</v>
      </c>
      <c r="H10321" t="s">
        <v>18</v>
      </c>
      <c r="I10321">
        <f t="shared" si="323"/>
        <v>4</v>
      </c>
      <c r="J10321">
        <f t="shared" si="324"/>
        <v>0</v>
      </c>
    </row>
    <row r="10322" spans="1:10">
      <c r="A10322" t="s">
        <v>53</v>
      </c>
      <c r="B10322" s="57">
        <v>37373</v>
      </c>
      <c r="C10322">
        <v>2002</v>
      </c>
      <c r="D10322">
        <v>710</v>
      </c>
      <c r="F10322">
        <v>0.22</v>
      </c>
      <c r="G10322">
        <v>659</v>
      </c>
      <c r="H10322" t="s">
        <v>55</v>
      </c>
      <c r="I10322">
        <f t="shared" si="323"/>
        <v>4</v>
      </c>
      <c r="J10322">
        <f t="shared" si="324"/>
        <v>0</v>
      </c>
    </row>
    <row r="10323" spans="1:10">
      <c r="A10323" t="s">
        <v>53</v>
      </c>
      <c r="B10323" s="57">
        <v>37380</v>
      </c>
      <c r="C10323">
        <v>2002</v>
      </c>
      <c r="D10323">
        <v>710</v>
      </c>
      <c r="E10323">
        <v>4213</v>
      </c>
      <c r="F10323">
        <v>18.260000000000002</v>
      </c>
      <c r="G10323">
        <v>610</v>
      </c>
      <c r="H10323" t="s">
        <v>18</v>
      </c>
      <c r="I10323">
        <f t="shared" si="323"/>
        <v>5</v>
      </c>
      <c r="J10323">
        <f t="shared" si="324"/>
        <v>0</v>
      </c>
    </row>
    <row r="10324" spans="1:10">
      <c r="A10324" t="s">
        <v>53</v>
      </c>
      <c r="B10324" s="57">
        <v>37380</v>
      </c>
      <c r="C10324">
        <v>2002</v>
      </c>
      <c r="D10324">
        <v>710</v>
      </c>
      <c r="E10324">
        <v>4213</v>
      </c>
      <c r="F10324">
        <v>26.86</v>
      </c>
      <c r="G10324">
        <v>620</v>
      </c>
      <c r="H10324" t="s">
        <v>18</v>
      </c>
      <c r="I10324">
        <f t="shared" si="323"/>
        <v>5</v>
      </c>
      <c r="J10324">
        <f t="shared" si="324"/>
        <v>0</v>
      </c>
    </row>
    <row r="10325" spans="1:10">
      <c r="A10325" t="s">
        <v>53</v>
      </c>
      <c r="B10325" s="57">
        <v>37380</v>
      </c>
      <c r="C10325">
        <v>2002</v>
      </c>
      <c r="D10325">
        <v>710</v>
      </c>
      <c r="E10325">
        <v>4213</v>
      </c>
      <c r="F10325">
        <v>42.1</v>
      </c>
      <c r="G10325">
        <v>630</v>
      </c>
      <c r="H10325" t="s">
        <v>18</v>
      </c>
      <c r="I10325">
        <f t="shared" si="323"/>
        <v>5</v>
      </c>
      <c r="J10325">
        <f t="shared" si="324"/>
        <v>0</v>
      </c>
    </row>
    <row r="10326" spans="1:10">
      <c r="A10326" t="s">
        <v>53</v>
      </c>
      <c r="B10326" s="57">
        <v>37380</v>
      </c>
      <c r="C10326">
        <v>2002</v>
      </c>
      <c r="D10326">
        <v>710</v>
      </c>
      <c r="E10326">
        <v>4213</v>
      </c>
      <c r="F10326">
        <v>12.62</v>
      </c>
      <c r="G10326">
        <v>640</v>
      </c>
      <c r="H10326" t="s">
        <v>18</v>
      </c>
      <c r="I10326">
        <f t="shared" si="323"/>
        <v>5</v>
      </c>
      <c r="J10326">
        <f t="shared" si="324"/>
        <v>0</v>
      </c>
    </row>
    <row r="10327" spans="1:10">
      <c r="A10327" t="s">
        <v>53</v>
      </c>
      <c r="B10327" s="57">
        <v>37380</v>
      </c>
      <c r="C10327">
        <v>2002</v>
      </c>
      <c r="D10327">
        <v>710</v>
      </c>
      <c r="E10327">
        <v>4213</v>
      </c>
      <c r="F10327">
        <v>12.64</v>
      </c>
      <c r="G10327">
        <v>650</v>
      </c>
      <c r="H10327" t="s">
        <v>18</v>
      </c>
      <c r="I10327">
        <f t="shared" si="323"/>
        <v>5</v>
      </c>
      <c r="J10327">
        <f t="shared" si="324"/>
        <v>0</v>
      </c>
    </row>
    <row r="10328" spans="1:10">
      <c r="A10328" t="s">
        <v>53</v>
      </c>
      <c r="B10328" s="57">
        <v>37380</v>
      </c>
      <c r="C10328">
        <v>2002</v>
      </c>
      <c r="D10328">
        <v>710</v>
      </c>
      <c r="E10328">
        <v>4925</v>
      </c>
      <c r="F10328">
        <v>0.78</v>
      </c>
      <c r="G10328">
        <v>517</v>
      </c>
      <c r="H10328" t="s">
        <v>54</v>
      </c>
      <c r="I10328">
        <f t="shared" si="323"/>
        <v>5</v>
      </c>
      <c r="J10328">
        <f t="shared" si="324"/>
        <v>0</v>
      </c>
    </row>
    <row r="10329" spans="1:10">
      <c r="A10329" t="s">
        <v>53</v>
      </c>
      <c r="B10329" s="57">
        <v>37380</v>
      </c>
      <c r="C10329">
        <v>2002</v>
      </c>
      <c r="D10329">
        <v>710</v>
      </c>
      <c r="E10329">
        <v>4925</v>
      </c>
      <c r="F10329">
        <v>1.02</v>
      </c>
      <c r="G10329">
        <v>519</v>
      </c>
      <c r="H10329" t="s">
        <v>54</v>
      </c>
      <c r="I10329">
        <f t="shared" si="323"/>
        <v>5</v>
      </c>
      <c r="J10329">
        <f t="shared" si="324"/>
        <v>0</v>
      </c>
    </row>
    <row r="10330" spans="1:10">
      <c r="A10330" t="s">
        <v>53</v>
      </c>
      <c r="B10330" s="57">
        <v>37380</v>
      </c>
      <c r="C10330">
        <v>2002</v>
      </c>
      <c r="D10330">
        <v>710</v>
      </c>
      <c r="E10330">
        <v>4925</v>
      </c>
      <c r="F10330">
        <v>1.41</v>
      </c>
      <c r="G10330">
        <v>521</v>
      </c>
      <c r="H10330" t="s">
        <v>54</v>
      </c>
      <c r="I10330">
        <f t="shared" si="323"/>
        <v>5</v>
      </c>
      <c r="J10330">
        <f t="shared" si="324"/>
        <v>0</v>
      </c>
    </row>
    <row r="10331" spans="1:10">
      <c r="A10331" t="s">
        <v>53</v>
      </c>
      <c r="B10331" s="57">
        <v>37380</v>
      </c>
      <c r="C10331">
        <v>2002</v>
      </c>
      <c r="D10331">
        <v>710</v>
      </c>
      <c r="E10331">
        <v>4925</v>
      </c>
      <c r="F10331">
        <v>7.78</v>
      </c>
      <c r="G10331">
        <v>541</v>
      </c>
      <c r="H10331" t="s">
        <v>54</v>
      </c>
      <c r="I10331">
        <f t="shared" si="323"/>
        <v>5</v>
      </c>
      <c r="J10331">
        <f t="shared" si="324"/>
        <v>0</v>
      </c>
    </row>
    <row r="10332" spans="1:10">
      <c r="A10332" t="s">
        <v>53</v>
      </c>
      <c r="B10332" s="57">
        <v>37380</v>
      </c>
      <c r="C10332">
        <v>2002</v>
      </c>
      <c r="D10332">
        <v>710</v>
      </c>
      <c r="E10332">
        <v>4925</v>
      </c>
      <c r="F10332">
        <v>0.91</v>
      </c>
      <c r="G10332">
        <v>542</v>
      </c>
      <c r="H10332" t="s">
        <v>54</v>
      </c>
      <c r="I10332">
        <f t="shared" si="323"/>
        <v>5</v>
      </c>
      <c r="J10332">
        <f t="shared" si="324"/>
        <v>0</v>
      </c>
    </row>
    <row r="10333" spans="1:10">
      <c r="A10333" t="s">
        <v>53</v>
      </c>
      <c r="B10333" s="57">
        <v>37380</v>
      </c>
      <c r="C10333">
        <v>2002</v>
      </c>
      <c r="D10333">
        <v>710</v>
      </c>
      <c r="E10333">
        <v>5953</v>
      </c>
      <c r="F10333">
        <v>45.97</v>
      </c>
      <c r="G10333">
        <v>620</v>
      </c>
      <c r="H10333" t="s">
        <v>18</v>
      </c>
      <c r="I10333">
        <f t="shared" si="323"/>
        <v>5</v>
      </c>
      <c r="J10333">
        <f t="shared" si="324"/>
        <v>0</v>
      </c>
    </row>
    <row r="10334" spans="1:10">
      <c r="A10334" t="s">
        <v>53</v>
      </c>
      <c r="B10334" s="57">
        <v>37380</v>
      </c>
      <c r="C10334">
        <v>2002</v>
      </c>
      <c r="D10334">
        <v>710</v>
      </c>
      <c r="E10334">
        <v>5953</v>
      </c>
      <c r="F10334">
        <v>272</v>
      </c>
      <c r="G10334">
        <v>630</v>
      </c>
      <c r="H10334" t="s">
        <v>18</v>
      </c>
      <c r="I10334">
        <f t="shared" si="323"/>
        <v>5</v>
      </c>
      <c r="J10334">
        <f t="shared" si="324"/>
        <v>0</v>
      </c>
    </row>
    <row r="10335" spans="1:10">
      <c r="A10335" t="s">
        <v>53</v>
      </c>
      <c r="B10335" s="57">
        <v>37380</v>
      </c>
      <c r="C10335">
        <v>2002</v>
      </c>
      <c r="D10335">
        <v>710</v>
      </c>
      <c r="E10335">
        <v>5953</v>
      </c>
      <c r="F10335">
        <v>21.65</v>
      </c>
      <c r="G10335">
        <v>640</v>
      </c>
      <c r="H10335" t="s">
        <v>18</v>
      </c>
      <c r="I10335">
        <f t="shared" si="323"/>
        <v>5</v>
      </c>
      <c r="J10335">
        <f t="shared" si="324"/>
        <v>0</v>
      </c>
    </row>
    <row r="10336" spans="1:10">
      <c r="A10336" t="s">
        <v>53</v>
      </c>
      <c r="B10336" s="57">
        <v>37380</v>
      </c>
      <c r="C10336">
        <v>2002</v>
      </c>
      <c r="D10336">
        <v>710</v>
      </c>
      <c r="E10336">
        <v>5953</v>
      </c>
      <c r="F10336">
        <v>69.180000000000007</v>
      </c>
      <c r="G10336">
        <v>649</v>
      </c>
      <c r="H10336" t="s">
        <v>55</v>
      </c>
      <c r="I10336">
        <f t="shared" si="323"/>
        <v>5</v>
      </c>
      <c r="J10336">
        <f t="shared" si="324"/>
        <v>0</v>
      </c>
    </row>
    <row r="10337" spans="1:10">
      <c r="A10337" t="s">
        <v>53</v>
      </c>
      <c r="B10337" s="57">
        <v>37380</v>
      </c>
      <c r="C10337">
        <v>2002</v>
      </c>
      <c r="D10337">
        <v>710</v>
      </c>
      <c r="E10337">
        <v>5953</v>
      </c>
      <c r="F10337">
        <v>119.08</v>
      </c>
      <c r="G10337">
        <v>650</v>
      </c>
      <c r="H10337" t="s">
        <v>18</v>
      </c>
      <c r="I10337">
        <f t="shared" si="323"/>
        <v>5</v>
      </c>
      <c r="J10337">
        <f t="shared" si="324"/>
        <v>0</v>
      </c>
    </row>
    <row r="10338" spans="1:10">
      <c r="A10338" t="s">
        <v>53</v>
      </c>
      <c r="B10338" s="57">
        <v>37380</v>
      </c>
      <c r="C10338">
        <v>2002</v>
      </c>
      <c r="D10338">
        <v>710</v>
      </c>
      <c r="E10338">
        <v>6007</v>
      </c>
      <c r="F10338">
        <v>8.82</v>
      </c>
      <c r="G10338">
        <v>518</v>
      </c>
      <c r="H10338" t="s">
        <v>54</v>
      </c>
      <c r="I10338">
        <f t="shared" si="323"/>
        <v>5</v>
      </c>
      <c r="J10338">
        <f t="shared" si="324"/>
        <v>0</v>
      </c>
    </row>
    <row r="10339" spans="1:10">
      <c r="A10339" t="s">
        <v>53</v>
      </c>
      <c r="B10339" s="57">
        <v>37380</v>
      </c>
      <c r="C10339">
        <v>2002</v>
      </c>
      <c r="D10339">
        <v>710</v>
      </c>
      <c r="E10339">
        <v>6007</v>
      </c>
      <c r="F10339">
        <v>16.68</v>
      </c>
      <c r="G10339">
        <v>519</v>
      </c>
      <c r="H10339" t="s">
        <v>54</v>
      </c>
      <c r="I10339">
        <f t="shared" si="323"/>
        <v>5</v>
      </c>
      <c r="J10339">
        <f t="shared" si="324"/>
        <v>0</v>
      </c>
    </row>
    <row r="10340" spans="1:10">
      <c r="A10340" t="s">
        <v>53</v>
      </c>
      <c r="B10340" s="57">
        <v>37380</v>
      </c>
      <c r="C10340">
        <v>2002</v>
      </c>
      <c r="D10340">
        <v>710</v>
      </c>
      <c r="E10340">
        <v>6007</v>
      </c>
      <c r="F10340">
        <v>11.43</v>
      </c>
      <c r="G10340">
        <v>541</v>
      </c>
      <c r="H10340" t="s">
        <v>54</v>
      </c>
      <c r="I10340">
        <f t="shared" si="323"/>
        <v>5</v>
      </c>
      <c r="J10340">
        <f t="shared" si="324"/>
        <v>0</v>
      </c>
    </row>
    <row r="10341" spans="1:10">
      <c r="A10341" t="s">
        <v>53</v>
      </c>
      <c r="B10341" s="57">
        <v>37380</v>
      </c>
      <c r="C10341">
        <v>2002</v>
      </c>
      <c r="D10341">
        <v>710</v>
      </c>
      <c r="E10341">
        <v>6007</v>
      </c>
      <c r="F10341">
        <v>10.7</v>
      </c>
      <c r="G10341">
        <v>542</v>
      </c>
      <c r="H10341" t="s">
        <v>54</v>
      </c>
      <c r="I10341">
        <f t="shared" si="323"/>
        <v>5</v>
      </c>
      <c r="J10341">
        <f t="shared" si="324"/>
        <v>0</v>
      </c>
    </row>
    <row r="10342" spans="1:10">
      <c r="A10342" t="s">
        <v>53</v>
      </c>
      <c r="B10342" s="57">
        <v>37380</v>
      </c>
      <c r="C10342">
        <v>2002</v>
      </c>
      <c r="D10342">
        <v>710</v>
      </c>
      <c r="F10342">
        <v>7.0000000000000007E-2</v>
      </c>
      <c r="G10342">
        <v>517</v>
      </c>
      <c r="H10342" t="s">
        <v>54</v>
      </c>
      <c r="I10342">
        <f t="shared" ref="I10342:I10405" si="325">MONTH(B10342)</f>
        <v>5</v>
      </c>
      <c r="J10342">
        <f t="shared" si="324"/>
        <v>0</v>
      </c>
    </row>
    <row r="10343" spans="1:10">
      <c r="A10343" t="s">
        <v>53</v>
      </c>
      <c r="B10343" s="57">
        <v>37380</v>
      </c>
      <c r="C10343">
        <v>2002</v>
      </c>
      <c r="D10343">
        <v>710</v>
      </c>
      <c r="F10343">
        <v>0.09</v>
      </c>
      <c r="G10343">
        <v>518</v>
      </c>
      <c r="H10343" t="s">
        <v>54</v>
      </c>
      <c r="I10343">
        <f t="shared" si="325"/>
        <v>5</v>
      </c>
      <c r="J10343">
        <f t="shared" si="324"/>
        <v>0</v>
      </c>
    </row>
    <row r="10344" spans="1:10">
      <c r="A10344" t="s">
        <v>53</v>
      </c>
      <c r="B10344" s="57">
        <v>37380</v>
      </c>
      <c r="C10344">
        <v>2002</v>
      </c>
      <c r="D10344">
        <v>710</v>
      </c>
      <c r="F10344">
        <v>0.06</v>
      </c>
      <c r="G10344">
        <v>519</v>
      </c>
      <c r="H10344" t="s">
        <v>54</v>
      </c>
      <c r="I10344">
        <f t="shared" si="325"/>
        <v>5</v>
      </c>
      <c r="J10344">
        <f t="shared" si="324"/>
        <v>0</v>
      </c>
    </row>
    <row r="10345" spans="1:10">
      <c r="A10345" t="s">
        <v>53</v>
      </c>
      <c r="B10345" s="57">
        <v>37380</v>
      </c>
      <c r="C10345">
        <v>2002</v>
      </c>
      <c r="D10345">
        <v>710</v>
      </c>
      <c r="F10345">
        <v>0.11</v>
      </c>
      <c r="G10345">
        <v>541</v>
      </c>
      <c r="H10345" t="s">
        <v>54</v>
      </c>
      <c r="I10345">
        <f t="shared" si="325"/>
        <v>5</v>
      </c>
      <c r="J10345">
        <f t="shared" si="324"/>
        <v>0</v>
      </c>
    </row>
    <row r="10346" spans="1:10">
      <c r="A10346" t="s">
        <v>53</v>
      </c>
      <c r="B10346" s="57">
        <v>37380</v>
      </c>
      <c r="C10346">
        <v>2002</v>
      </c>
      <c r="D10346">
        <v>710</v>
      </c>
      <c r="F10346">
        <v>0.11</v>
      </c>
      <c r="G10346">
        <v>542</v>
      </c>
      <c r="H10346" t="s">
        <v>54</v>
      </c>
      <c r="I10346">
        <f t="shared" si="325"/>
        <v>5</v>
      </c>
      <c r="J10346">
        <f t="shared" si="324"/>
        <v>0</v>
      </c>
    </row>
    <row r="10347" spans="1:10">
      <c r="A10347" t="s">
        <v>53</v>
      </c>
      <c r="B10347" s="57">
        <v>37380</v>
      </c>
      <c r="C10347">
        <v>2002</v>
      </c>
      <c r="D10347">
        <v>710</v>
      </c>
      <c r="F10347">
        <v>6.01</v>
      </c>
      <c r="G10347">
        <v>620</v>
      </c>
      <c r="H10347" t="s">
        <v>18</v>
      </c>
      <c r="I10347">
        <f t="shared" si="325"/>
        <v>5</v>
      </c>
      <c r="J10347">
        <f t="shared" si="324"/>
        <v>0</v>
      </c>
    </row>
    <row r="10348" spans="1:10">
      <c r="A10348" t="s">
        <v>53</v>
      </c>
      <c r="B10348" s="57">
        <v>37380</v>
      </c>
      <c r="C10348">
        <v>2002</v>
      </c>
      <c r="D10348">
        <v>710</v>
      </c>
      <c r="F10348">
        <v>4.45</v>
      </c>
      <c r="G10348">
        <v>630</v>
      </c>
      <c r="H10348" t="s">
        <v>18</v>
      </c>
      <c r="I10348">
        <f t="shared" si="325"/>
        <v>5</v>
      </c>
      <c r="J10348">
        <f t="shared" si="324"/>
        <v>0</v>
      </c>
    </row>
    <row r="10349" spans="1:10">
      <c r="A10349" t="s">
        <v>53</v>
      </c>
      <c r="B10349" s="57">
        <v>37380</v>
      </c>
      <c r="C10349">
        <v>2002</v>
      </c>
      <c r="D10349">
        <v>710</v>
      </c>
      <c r="F10349">
        <v>0.08</v>
      </c>
      <c r="G10349">
        <v>640</v>
      </c>
      <c r="H10349" t="s">
        <v>18</v>
      </c>
      <c r="I10349">
        <f t="shared" si="325"/>
        <v>5</v>
      </c>
      <c r="J10349">
        <f t="shared" si="324"/>
        <v>0</v>
      </c>
    </row>
    <row r="10350" spans="1:10">
      <c r="A10350" t="s">
        <v>53</v>
      </c>
      <c r="B10350" s="57">
        <v>37380</v>
      </c>
      <c r="C10350">
        <v>2002</v>
      </c>
      <c r="D10350">
        <v>710</v>
      </c>
      <c r="F10350">
        <v>0.46</v>
      </c>
      <c r="G10350">
        <v>649</v>
      </c>
      <c r="H10350" t="s">
        <v>55</v>
      </c>
      <c r="I10350">
        <f t="shared" si="325"/>
        <v>5</v>
      </c>
      <c r="J10350">
        <f t="shared" si="324"/>
        <v>0</v>
      </c>
    </row>
    <row r="10351" spans="1:10">
      <c r="A10351" t="s">
        <v>53</v>
      </c>
      <c r="B10351" s="57">
        <v>37380</v>
      </c>
      <c r="C10351">
        <v>2002</v>
      </c>
      <c r="D10351">
        <v>710</v>
      </c>
      <c r="F10351">
        <v>1.73</v>
      </c>
      <c r="G10351">
        <v>650</v>
      </c>
      <c r="H10351" t="s">
        <v>18</v>
      </c>
      <c r="I10351">
        <f t="shared" si="325"/>
        <v>5</v>
      </c>
      <c r="J10351">
        <f t="shared" si="324"/>
        <v>0</v>
      </c>
    </row>
    <row r="10352" spans="1:10">
      <c r="A10352" t="s">
        <v>53</v>
      </c>
      <c r="B10352" s="57">
        <v>37380</v>
      </c>
      <c r="C10352">
        <v>2002</v>
      </c>
      <c r="D10352">
        <v>710</v>
      </c>
      <c r="F10352">
        <v>0.11</v>
      </c>
      <c r="G10352">
        <v>659</v>
      </c>
      <c r="H10352" t="s">
        <v>55</v>
      </c>
      <c r="I10352">
        <f t="shared" si="325"/>
        <v>5</v>
      </c>
      <c r="J10352">
        <f t="shared" si="324"/>
        <v>0</v>
      </c>
    </row>
    <row r="10353" spans="1:10">
      <c r="A10353" t="s">
        <v>53</v>
      </c>
      <c r="B10353" s="57">
        <v>37387</v>
      </c>
      <c r="C10353">
        <v>2002</v>
      </c>
      <c r="D10353">
        <v>710</v>
      </c>
      <c r="E10353">
        <v>4213</v>
      </c>
      <c r="F10353">
        <v>0.03</v>
      </c>
      <c r="G10353">
        <v>610</v>
      </c>
      <c r="H10353" t="s">
        <v>18</v>
      </c>
      <c r="I10353">
        <f t="shared" si="325"/>
        <v>5</v>
      </c>
      <c r="J10353">
        <f t="shared" si="324"/>
        <v>0</v>
      </c>
    </row>
    <row r="10354" spans="1:10">
      <c r="A10354" t="s">
        <v>53</v>
      </c>
      <c r="B10354" s="57">
        <v>37387</v>
      </c>
      <c r="C10354">
        <v>2002</v>
      </c>
      <c r="D10354">
        <v>710</v>
      </c>
      <c r="E10354">
        <v>4213</v>
      </c>
      <c r="F10354">
        <v>38.520000000000003</v>
      </c>
      <c r="G10354">
        <v>620</v>
      </c>
      <c r="H10354" t="s">
        <v>18</v>
      </c>
      <c r="I10354">
        <f t="shared" si="325"/>
        <v>5</v>
      </c>
      <c r="J10354">
        <f t="shared" si="324"/>
        <v>0</v>
      </c>
    </row>
    <row r="10355" spans="1:10">
      <c r="A10355" t="s">
        <v>53</v>
      </c>
      <c r="B10355" s="57">
        <v>37387</v>
      </c>
      <c r="C10355">
        <v>2002</v>
      </c>
      <c r="D10355">
        <v>710</v>
      </c>
      <c r="E10355">
        <v>4213</v>
      </c>
      <c r="F10355">
        <v>10.210000000000001</v>
      </c>
      <c r="G10355">
        <v>630</v>
      </c>
      <c r="H10355" t="s">
        <v>18</v>
      </c>
      <c r="I10355">
        <f t="shared" si="325"/>
        <v>5</v>
      </c>
      <c r="J10355">
        <f t="shared" si="324"/>
        <v>0</v>
      </c>
    </row>
    <row r="10356" spans="1:10">
      <c r="A10356" t="s">
        <v>53</v>
      </c>
      <c r="B10356" s="57">
        <v>37387</v>
      </c>
      <c r="C10356">
        <v>2002</v>
      </c>
      <c r="D10356">
        <v>710</v>
      </c>
      <c r="E10356">
        <v>4213</v>
      </c>
      <c r="F10356">
        <v>29.59</v>
      </c>
      <c r="G10356">
        <v>650</v>
      </c>
      <c r="H10356" t="s">
        <v>18</v>
      </c>
      <c r="I10356">
        <f t="shared" si="325"/>
        <v>5</v>
      </c>
      <c r="J10356">
        <f t="shared" si="324"/>
        <v>0</v>
      </c>
    </row>
    <row r="10357" spans="1:10">
      <c r="A10357" t="s">
        <v>53</v>
      </c>
      <c r="B10357" s="57">
        <v>37387</v>
      </c>
      <c r="C10357">
        <v>2002</v>
      </c>
      <c r="D10357">
        <v>710</v>
      </c>
      <c r="E10357">
        <v>4925</v>
      </c>
      <c r="F10357">
        <v>1.43</v>
      </c>
      <c r="G10357">
        <v>517</v>
      </c>
      <c r="H10357" t="s">
        <v>54</v>
      </c>
      <c r="I10357">
        <f t="shared" si="325"/>
        <v>5</v>
      </c>
      <c r="J10357">
        <f t="shared" si="324"/>
        <v>0</v>
      </c>
    </row>
    <row r="10358" spans="1:10">
      <c r="A10358" t="s">
        <v>53</v>
      </c>
      <c r="B10358" s="57">
        <v>37387</v>
      </c>
      <c r="C10358">
        <v>2002</v>
      </c>
      <c r="D10358">
        <v>710</v>
      </c>
      <c r="E10358">
        <v>4925</v>
      </c>
      <c r="F10358">
        <v>1.39</v>
      </c>
      <c r="G10358">
        <v>518</v>
      </c>
      <c r="H10358" t="s">
        <v>54</v>
      </c>
      <c r="I10358">
        <f t="shared" si="325"/>
        <v>5</v>
      </c>
      <c r="J10358">
        <f t="shared" si="324"/>
        <v>0</v>
      </c>
    </row>
    <row r="10359" spans="1:10">
      <c r="A10359" t="s">
        <v>53</v>
      </c>
      <c r="B10359" s="57">
        <v>37387</v>
      </c>
      <c r="C10359">
        <v>2002</v>
      </c>
      <c r="D10359">
        <v>710</v>
      </c>
      <c r="E10359">
        <v>4925</v>
      </c>
      <c r="F10359">
        <v>1.59</v>
      </c>
      <c r="G10359">
        <v>521</v>
      </c>
      <c r="H10359" t="s">
        <v>54</v>
      </c>
      <c r="I10359">
        <f t="shared" si="325"/>
        <v>5</v>
      </c>
      <c r="J10359">
        <f t="shared" si="324"/>
        <v>0</v>
      </c>
    </row>
    <row r="10360" spans="1:10">
      <c r="A10360" t="s">
        <v>53</v>
      </c>
      <c r="B10360" s="57">
        <v>37387</v>
      </c>
      <c r="C10360">
        <v>2002</v>
      </c>
      <c r="D10360">
        <v>710</v>
      </c>
      <c r="E10360">
        <v>4925</v>
      </c>
      <c r="F10360">
        <v>4.17</v>
      </c>
      <c r="G10360">
        <v>523</v>
      </c>
      <c r="H10360" t="s">
        <v>54</v>
      </c>
      <c r="I10360">
        <f t="shared" si="325"/>
        <v>5</v>
      </c>
      <c r="J10360">
        <f t="shared" si="324"/>
        <v>0</v>
      </c>
    </row>
    <row r="10361" spans="1:10">
      <c r="A10361" t="s">
        <v>53</v>
      </c>
      <c r="B10361" s="57">
        <v>37387</v>
      </c>
      <c r="C10361">
        <v>2002</v>
      </c>
      <c r="D10361">
        <v>710</v>
      </c>
      <c r="E10361">
        <v>4925</v>
      </c>
      <c r="F10361">
        <v>12.73</v>
      </c>
      <c r="G10361">
        <v>541</v>
      </c>
      <c r="H10361" t="s">
        <v>54</v>
      </c>
      <c r="I10361">
        <f t="shared" si="325"/>
        <v>5</v>
      </c>
      <c r="J10361">
        <f t="shared" si="324"/>
        <v>0</v>
      </c>
    </row>
    <row r="10362" spans="1:10">
      <c r="A10362" t="s">
        <v>53</v>
      </c>
      <c r="B10362" s="57">
        <v>37387</v>
      </c>
      <c r="C10362">
        <v>2002</v>
      </c>
      <c r="D10362">
        <v>710</v>
      </c>
      <c r="E10362">
        <v>4925</v>
      </c>
      <c r="F10362">
        <v>0.33</v>
      </c>
      <c r="G10362">
        <v>542</v>
      </c>
      <c r="H10362" t="s">
        <v>54</v>
      </c>
      <c r="I10362">
        <f t="shared" si="325"/>
        <v>5</v>
      </c>
      <c r="J10362">
        <f t="shared" si="324"/>
        <v>0</v>
      </c>
    </row>
    <row r="10363" spans="1:10">
      <c r="A10363" t="s">
        <v>53</v>
      </c>
      <c r="B10363" s="57">
        <v>37387</v>
      </c>
      <c r="C10363">
        <v>2002</v>
      </c>
      <c r="D10363">
        <v>710</v>
      </c>
      <c r="E10363">
        <v>5953</v>
      </c>
      <c r="F10363">
        <v>21.94</v>
      </c>
      <c r="G10363">
        <v>610</v>
      </c>
      <c r="H10363" t="s">
        <v>18</v>
      </c>
      <c r="I10363">
        <f t="shared" si="325"/>
        <v>5</v>
      </c>
      <c r="J10363">
        <f t="shared" si="324"/>
        <v>0</v>
      </c>
    </row>
    <row r="10364" spans="1:10">
      <c r="A10364" t="s">
        <v>53</v>
      </c>
      <c r="B10364" s="57">
        <v>37387</v>
      </c>
      <c r="C10364">
        <v>2002</v>
      </c>
      <c r="D10364">
        <v>710</v>
      </c>
      <c r="E10364">
        <v>5953</v>
      </c>
      <c r="F10364">
        <v>58.99</v>
      </c>
      <c r="G10364">
        <v>620</v>
      </c>
      <c r="H10364" t="s">
        <v>18</v>
      </c>
      <c r="I10364">
        <f t="shared" si="325"/>
        <v>5</v>
      </c>
      <c r="J10364">
        <f t="shared" si="324"/>
        <v>0</v>
      </c>
    </row>
    <row r="10365" spans="1:10">
      <c r="A10365" t="s">
        <v>53</v>
      </c>
      <c r="B10365" s="57">
        <v>37387</v>
      </c>
      <c r="C10365">
        <v>2002</v>
      </c>
      <c r="D10365">
        <v>710</v>
      </c>
      <c r="E10365">
        <v>5953</v>
      </c>
      <c r="F10365">
        <v>278.23</v>
      </c>
      <c r="G10365">
        <v>630</v>
      </c>
      <c r="H10365" t="s">
        <v>18</v>
      </c>
      <c r="I10365">
        <f t="shared" si="325"/>
        <v>5</v>
      </c>
      <c r="J10365">
        <f t="shared" si="324"/>
        <v>0</v>
      </c>
    </row>
    <row r="10366" spans="1:10">
      <c r="A10366" t="s">
        <v>53</v>
      </c>
      <c r="B10366" s="57">
        <v>37387</v>
      </c>
      <c r="C10366">
        <v>2002</v>
      </c>
      <c r="D10366">
        <v>710</v>
      </c>
      <c r="E10366">
        <v>5953</v>
      </c>
      <c r="F10366">
        <v>54.05</v>
      </c>
      <c r="G10366">
        <v>640</v>
      </c>
      <c r="H10366" t="s">
        <v>18</v>
      </c>
      <c r="I10366">
        <f t="shared" si="325"/>
        <v>5</v>
      </c>
      <c r="J10366">
        <f t="shared" si="324"/>
        <v>0</v>
      </c>
    </row>
    <row r="10367" spans="1:10">
      <c r="A10367" t="s">
        <v>53</v>
      </c>
      <c r="B10367" s="57">
        <v>37387</v>
      </c>
      <c r="C10367">
        <v>2002</v>
      </c>
      <c r="D10367">
        <v>710</v>
      </c>
      <c r="E10367">
        <v>5953</v>
      </c>
      <c r="F10367">
        <v>139.33000000000001</v>
      </c>
      <c r="G10367">
        <v>650</v>
      </c>
      <c r="H10367" t="s">
        <v>18</v>
      </c>
      <c r="I10367">
        <f t="shared" si="325"/>
        <v>5</v>
      </c>
      <c r="J10367">
        <f t="shared" si="324"/>
        <v>0</v>
      </c>
    </row>
    <row r="10368" spans="1:10">
      <c r="A10368" t="s">
        <v>53</v>
      </c>
      <c r="B10368" s="57">
        <v>37387</v>
      </c>
      <c r="C10368">
        <v>2002</v>
      </c>
      <c r="D10368">
        <v>710</v>
      </c>
      <c r="E10368">
        <v>6007</v>
      </c>
      <c r="F10368">
        <v>2.5099999999999998</v>
      </c>
      <c r="G10368">
        <v>517</v>
      </c>
      <c r="H10368" t="s">
        <v>54</v>
      </c>
      <c r="I10368">
        <f t="shared" si="325"/>
        <v>5</v>
      </c>
      <c r="J10368">
        <f t="shared" si="324"/>
        <v>0</v>
      </c>
    </row>
    <row r="10369" spans="1:10">
      <c r="A10369" t="s">
        <v>53</v>
      </c>
      <c r="B10369" s="57">
        <v>37387</v>
      </c>
      <c r="C10369">
        <v>2002</v>
      </c>
      <c r="D10369">
        <v>710</v>
      </c>
      <c r="E10369">
        <v>6007</v>
      </c>
      <c r="F10369">
        <v>15.41</v>
      </c>
      <c r="G10369">
        <v>518</v>
      </c>
      <c r="H10369" t="s">
        <v>54</v>
      </c>
      <c r="I10369">
        <f t="shared" si="325"/>
        <v>5</v>
      </c>
      <c r="J10369">
        <f t="shared" si="324"/>
        <v>0</v>
      </c>
    </row>
    <row r="10370" spans="1:10">
      <c r="A10370" t="s">
        <v>53</v>
      </c>
      <c r="B10370" s="57">
        <v>37387</v>
      </c>
      <c r="C10370">
        <v>2002</v>
      </c>
      <c r="D10370">
        <v>710</v>
      </c>
      <c r="E10370">
        <v>6007</v>
      </c>
      <c r="F10370">
        <v>11.91</v>
      </c>
      <c r="G10370">
        <v>519</v>
      </c>
      <c r="H10370" t="s">
        <v>54</v>
      </c>
      <c r="I10370">
        <f t="shared" si="325"/>
        <v>5</v>
      </c>
      <c r="J10370">
        <f t="shared" si="324"/>
        <v>0</v>
      </c>
    </row>
    <row r="10371" spans="1:10">
      <c r="A10371" t="s">
        <v>53</v>
      </c>
      <c r="B10371" s="57">
        <v>37387</v>
      </c>
      <c r="C10371">
        <v>2002</v>
      </c>
      <c r="D10371">
        <v>710</v>
      </c>
      <c r="E10371">
        <v>6007</v>
      </c>
      <c r="F10371">
        <v>12.91</v>
      </c>
      <c r="G10371">
        <v>541</v>
      </c>
      <c r="H10371" t="s">
        <v>54</v>
      </c>
      <c r="I10371">
        <f t="shared" si="325"/>
        <v>5</v>
      </c>
      <c r="J10371">
        <f t="shared" ref="J10371:J10434" si="326">IF(I10371&lt;7,0,1)</f>
        <v>0</v>
      </c>
    </row>
    <row r="10372" spans="1:10">
      <c r="A10372" t="s">
        <v>53</v>
      </c>
      <c r="B10372" s="57">
        <v>37387</v>
      </c>
      <c r="C10372">
        <v>2002</v>
      </c>
      <c r="D10372">
        <v>710</v>
      </c>
      <c r="E10372">
        <v>6007</v>
      </c>
      <c r="F10372">
        <v>16.920000000000002</v>
      </c>
      <c r="G10372">
        <v>542</v>
      </c>
      <c r="H10372" t="s">
        <v>54</v>
      </c>
      <c r="I10372">
        <f t="shared" si="325"/>
        <v>5</v>
      </c>
      <c r="J10372">
        <f t="shared" si="326"/>
        <v>0</v>
      </c>
    </row>
    <row r="10373" spans="1:10">
      <c r="A10373" t="s">
        <v>53</v>
      </c>
      <c r="B10373" s="57">
        <v>37387</v>
      </c>
      <c r="C10373">
        <v>2002</v>
      </c>
      <c r="D10373">
        <v>710</v>
      </c>
      <c r="F10373">
        <v>7.0000000000000007E-2</v>
      </c>
      <c r="G10373">
        <v>517</v>
      </c>
      <c r="H10373" t="s">
        <v>54</v>
      </c>
      <c r="I10373">
        <f t="shared" si="325"/>
        <v>5</v>
      </c>
      <c r="J10373">
        <f t="shared" si="326"/>
        <v>0</v>
      </c>
    </row>
    <row r="10374" spans="1:10">
      <c r="A10374" t="s">
        <v>53</v>
      </c>
      <c r="B10374" s="57">
        <v>37387</v>
      </c>
      <c r="C10374">
        <v>2002</v>
      </c>
      <c r="D10374">
        <v>710</v>
      </c>
      <c r="F10374">
        <v>0.18</v>
      </c>
      <c r="G10374">
        <v>518</v>
      </c>
      <c r="H10374" t="s">
        <v>54</v>
      </c>
      <c r="I10374">
        <f t="shared" si="325"/>
        <v>5</v>
      </c>
      <c r="J10374">
        <f t="shared" si="326"/>
        <v>0</v>
      </c>
    </row>
    <row r="10375" spans="1:10">
      <c r="A10375" t="s">
        <v>53</v>
      </c>
      <c r="B10375" s="57">
        <v>37387</v>
      </c>
      <c r="C10375">
        <v>2002</v>
      </c>
      <c r="D10375">
        <v>710</v>
      </c>
      <c r="F10375">
        <v>0.01</v>
      </c>
      <c r="G10375">
        <v>519</v>
      </c>
      <c r="H10375" t="s">
        <v>54</v>
      </c>
      <c r="I10375">
        <f t="shared" si="325"/>
        <v>5</v>
      </c>
      <c r="J10375">
        <f t="shared" si="326"/>
        <v>0</v>
      </c>
    </row>
    <row r="10376" spans="1:10">
      <c r="A10376" t="s">
        <v>53</v>
      </c>
      <c r="B10376" s="57">
        <v>37387</v>
      </c>
      <c r="C10376">
        <v>2002</v>
      </c>
      <c r="D10376">
        <v>710</v>
      </c>
      <c r="F10376">
        <v>0</v>
      </c>
      <c r="G10376">
        <v>523</v>
      </c>
      <c r="H10376" t="s">
        <v>54</v>
      </c>
      <c r="I10376">
        <f t="shared" si="325"/>
        <v>5</v>
      </c>
      <c r="J10376">
        <f t="shared" si="326"/>
        <v>0</v>
      </c>
    </row>
    <row r="10377" spans="1:10">
      <c r="A10377" t="s">
        <v>53</v>
      </c>
      <c r="B10377" s="57">
        <v>37387</v>
      </c>
      <c r="C10377">
        <v>2002</v>
      </c>
      <c r="D10377">
        <v>710</v>
      </c>
      <c r="F10377">
        <v>0.13</v>
      </c>
      <c r="G10377">
        <v>541</v>
      </c>
      <c r="H10377" t="s">
        <v>54</v>
      </c>
      <c r="I10377">
        <f t="shared" si="325"/>
        <v>5</v>
      </c>
      <c r="J10377">
        <f t="shared" si="326"/>
        <v>0</v>
      </c>
    </row>
    <row r="10378" spans="1:10">
      <c r="A10378" t="s">
        <v>53</v>
      </c>
      <c r="B10378" s="57">
        <v>37387</v>
      </c>
      <c r="C10378">
        <v>2002</v>
      </c>
      <c r="D10378">
        <v>710</v>
      </c>
      <c r="F10378">
        <v>0.21</v>
      </c>
      <c r="G10378">
        <v>542</v>
      </c>
      <c r="H10378" t="s">
        <v>54</v>
      </c>
      <c r="I10378">
        <f t="shared" si="325"/>
        <v>5</v>
      </c>
      <c r="J10378">
        <f t="shared" si="326"/>
        <v>0</v>
      </c>
    </row>
    <row r="10379" spans="1:10">
      <c r="A10379" t="s">
        <v>53</v>
      </c>
      <c r="B10379" s="57">
        <v>37387</v>
      </c>
      <c r="C10379">
        <v>2002</v>
      </c>
      <c r="D10379">
        <v>710</v>
      </c>
      <c r="F10379">
        <v>0.66</v>
      </c>
      <c r="G10379">
        <v>610</v>
      </c>
      <c r="H10379" t="s">
        <v>18</v>
      </c>
      <c r="I10379">
        <f t="shared" si="325"/>
        <v>5</v>
      </c>
      <c r="J10379">
        <f t="shared" si="326"/>
        <v>0</v>
      </c>
    </row>
    <row r="10380" spans="1:10">
      <c r="A10380" t="s">
        <v>53</v>
      </c>
      <c r="B10380" s="57">
        <v>37387</v>
      </c>
      <c r="C10380">
        <v>2002</v>
      </c>
      <c r="D10380">
        <v>710</v>
      </c>
      <c r="F10380">
        <v>4.95</v>
      </c>
      <c r="G10380">
        <v>620</v>
      </c>
      <c r="H10380" t="s">
        <v>18</v>
      </c>
      <c r="I10380">
        <f t="shared" si="325"/>
        <v>5</v>
      </c>
      <c r="J10380">
        <f t="shared" si="326"/>
        <v>0</v>
      </c>
    </row>
    <row r="10381" spans="1:10">
      <c r="A10381" t="s">
        <v>53</v>
      </c>
      <c r="B10381" s="57">
        <v>37387</v>
      </c>
      <c r="C10381">
        <v>2002</v>
      </c>
      <c r="D10381">
        <v>710</v>
      </c>
      <c r="F10381">
        <v>4.82</v>
      </c>
      <c r="G10381">
        <v>630</v>
      </c>
      <c r="H10381" t="s">
        <v>18</v>
      </c>
      <c r="I10381">
        <f t="shared" si="325"/>
        <v>5</v>
      </c>
      <c r="J10381">
        <f t="shared" si="326"/>
        <v>0</v>
      </c>
    </row>
    <row r="10382" spans="1:10">
      <c r="A10382" t="s">
        <v>53</v>
      </c>
      <c r="B10382" s="57">
        <v>37387</v>
      </c>
      <c r="C10382">
        <v>2002</v>
      </c>
      <c r="D10382">
        <v>710</v>
      </c>
      <c r="F10382">
        <v>1.49</v>
      </c>
      <c r="G10382">
        <v>640</v>
      </c>
      <c r="H10382" t="s">
        <v>18</v>
      </c>
      <c r="I10382">
        <f t="shared" si="325"/>
        <v>5</v>
      </c>
      <c r="J10382">
        <f t="shared" si="326"/>
        <v>0</v>
      </c>
    </row>
    <row r="10383" spans="1:10">
      <c r="A10383" t="s">
        <v>53</v>
      </c>
      <c r="B10383" s="57">
        <v>37387</v>
      </c>
      <c r="C10383">
        <v>2002</v>
      </c>
      <c r="D10383">
        <v>710</v>
      </c>
      <c r="F10383">
        <v>2.72</v>
      </c>
      <c r="G10383">
        <v>650</v>
      </c>
      <c r="H10383" t="s">
        <v>18</v>
      </c>
      <c r="I10383">
        <f t="shared" si="325"/>
        <v>5</v>
      </c>
      <c r="J10383">
        <f t="shared" si="326"/>
        <v>0</v>
      </c>
    </row>
    <row r="10384" spans="1:10">
      <c r="A10384" t="s">
        <v>53</v>
      </c>
      <c r="B10384" s="57">
        <v>37387</v>
      </c>
      <c r="C10384">
        <v>2002</v>
      </c>
      <c r="D10384">
        <v>710</v>
      </c>
      <c r="F10384">
        <v>0.2</v>
      </c>
      <c r="G10384">
        <v>659</v>
      </c>
      <c r="H10384" t="s">
        <v>55</v>
      </c>
      <c r="I10384">
        <f t="shared" si="325"/>
        <v>5</v>
      </c>
      <c r="J10384">
        <f t="shared" si="326"/>
        <v>0</v>
      </c>
    </row>
    <row r="10385" spans="1:10">
      <c r="A10385" t="s">
        <v>53</v>
      </c>
      <c r="B10385" s="57">
        <v>37394</v>
      </c>
      <c r="C10385">
        <v>2002</v>
      </c>
      <c r="D10385">
        <v>710</v>
      </c>
      <c r="E10385">
        <v>4213</v>
      </c>
      <c r="F10385">
        <v>3.13</v>
      </c>
      <c r="G10385">
        <v>610</v>
      </c>
      <c r="H10385" t="s">
        <v>18</v>
      </c>
      <c r="I10385">
        <f t="shared" si="325"/>
        <v>5</v>
      </c>
      <c r="J10385">
        <f t="shared" si="326"/>
        <v>0</v>
      </c>
    </row>
    <row r="10386" spans="1:10">
      <c r="A10386" t="s">
        <v>53</v>
      </c>
      <c r="B10386" s="57">
        <v>37394</v>
      </c>
      <c r="C10386">
        <v>2002</v>
      </c>
      <c r="D10386">
        <v>710</v>
      </c>
      <c r="E10386">
        <v>4213</v>
      </c>
      <c r="F10386">
        <v>48.94</v>
      </c>
      <c r="G10386">
        <v>620</v>
      </c>
      <c r="H10386" t="s">
        <v>18</v>
      </c>
      <c r="I10386">
        <f t="shared" si="325"/>
        <v>5</v>
      </c>
      <c r="J10386">
        <f t="shared" si="326"/>
        <v>0</v>
      </c>
    </row>
    <row r="10387" spans="1:10">
      <c r="A10387" t="s">
        <v>53</v>
      </c>
      <c r="B10387" s="57">
        <v>37394</v>
      </c>
      <c r="C10387">
        <v>2002</v>
      </c>
      <c r="D10387">
        <v>710</v>
      </c>
      <c r="E10387">
        <v>4213</v>
      </c>
      <c r="F10387">
        <v>36.200000000000003</v>
      </c>
      <c r="G10387">
        <v>630</v>
      </c>
      <c r="H10387" t="s">
        <v>18</v>
      </c>
      <c r="I10387">
        <f t="shared" si="325"/>
        <v>5</v>
      </c>
      <c r="J10387">
        <f t="shared" si="326"/>
        <v>0</v>
      </c>
    </row>
    <row r="10388" spans="1:10">
      <c r="A10388" t="s">
        <v>53</v>
      </c>
      <c r="B10388" s="57">
        <v>37394</v>
      </c>
      <c r="C10388">
        <v>2002</v>
      </c>
      <c r="D10388">
        <v>710</v>
      </c>
      <c r="E10388">
        <v>4213</v>
      </c>
      <c r="F10388">
        <v>19.079999999999998</v>
      </c>
      <c r="G10388">
        <v>650</v>
      </c>
      <c r="H10388" t="s">
        <v>18</v>
      </c>
      <c r="I10388">
        <f t="shared" si="325"/>
        <v>5</v>
      </c>
      <c r="J10388">
        <f t="shared" si="326"/>
        <v>0</v>
      </c>
    </row>
    <row r="10389" spans="1:10">
      <c r="A10389" t="s">
        <v>53</v>
      </c>
      <c r="B10389" s="57">
        <v>37394</v>
      </c>
      <c r="C10389">
        <v>2002</v>
      </c>
      <c r="D10389">
        <v>710</v>
      </c>
      <c r="E10389">
        <v>4925</v>
      </c>
      <c r="F10389">
        <v>0.35</v>
      </c>
      <c r="G10389">
        <v>517</v>
      </c>
      <c r="H10389" t="s">
        <v>54</v>
      </c>
      <c r="I10389">
        <f t="shared" si="325"/>
        <v>5</v>
      </c>
      <c r="J10389">
        <f t="shared" si="326"/>
        <v>0</v>
      </c>
    </row>
    <row r="10390" spans="1:10">
      <c r="A10390" t="s">
        <v>53</v>
      </c>
      <c r="B10390" s="57">
        <v>37394</v>
      </c>
      <c r="C10390">
        <v>2002</v>
      </c>
      <c r="D10390">
        <v>710</v>
      </c>
      <c r="E10390">
        <v>4925</v>
      </c>
      <c r="F10390">
        <v>3.04</v>
      </c>
      <c r="G10390">
        <v>518</v>
      </c>
      <c r="H10390" t="s">
        <v>54</v>
      </c>
      <c r="I10390">
        <f t="shared" si="325"/>
        <v>5</v>
      </c>
      <c r="J10390">
        <f t="shared" si="326"/>
        <v>0</v>
      </c>
    </row>
    <row r="10391" spans="1:10">
      <c r="A10391" t="s">
        <v>53</v>
      </c>
      <c r="B10391" s="57">
        <v>37394</v>
      </c>
      <c r="C10391">
        <v>2002</v>
      </c>
      <c r="D10391">
        <v>710</v>
      </c>
      <c r="E10391">
        <v>4925</v>
      </c>
      <c r="F10391">
        <v>10.19</v>
      </c>
      <c r="G10391">
        <v>519</v>
      </c>
      <c r="H10391" t="s">
        <v>54</v>
      </c>
      <c r="I10391">
        <f t="shared" si="325"/>
        <v>5</v>
      </c>
      <c r="J10391">
        <f t="shared" si="326"/>
        <v>0</v>
      </c>
    </row>
    <row r="10392" spans="1:10">
      <c r="A10392" t="s">
        <v>53</v>
      </c>
      <c r="B10392" s="57">
        <v>37394</v>
      </c>
      <c r="C10392">
        <v>2002</v>
      </c>
      <c r="D10392">
        <v>710</v>
      </c>
      <c r="E10392">
        <v>4925</v>
      </c>
      <c r="F10392">
        <v>0.59</v>
      </c>
      <c r="G10392">
        <v>521</v>
      </c>
      <c r="H10392" t="s">
        <v>54</v>
      </c>
      <c r="I10392">
        <f t="shared" si="325"/>
        <v>5</v>
      </c>
      <c r="J10392">
        <f t="shared" si="326"/>
        <v>0</v>
      </c>
    </row>
    <row r="10393" spans="1:10">
      <c r="A10393" t="s">
        <v>53</v>
      </c>
      <c r="B10393" s="57">
        <v>37394</v>
      </c>
      <c r="C10393">
        <v>2002</v>
      </c>
      <c r="D10393">
        <v>710</v>
      </c>
      <c r="E10393">
        <v>4925</v>
      </c>
      <c r="F10393">
        <v>1.67</v>
      </c>
      <c r="G10393">
        <v>523</v>
      </c>
      <c r="H10393" t="s">
        <v>54</v>
      </c>
      <c r="I10393">
        <f t="shared" si="325"/>
        <v>5</v>
      </c>
      <c r="J10393">
        <f t="shared" si="326"/>
        <v>0</v>
      </c>
    </row>
    <row r="10394" spans="1:10">
      <c r="A10394" t="s">
        <v>53</v>
      </c>
      <c r="B10394" s="57">
        <v>37394</v>
      </c>
      <c r="C10394">
        <v>2002</v>
      </c>
      <c r="D10394">
        <v>710</v>
      </c>
      <c r="E10394">
        <v>5953</v>
      </c>
      <c r="F10394">
        <v>18.5</v>
      </c>
      <c r="G10394">
        <v>610</v>
      </c>
      <c r="H10394" t="s">
        <v>18</v>
      </c>
      <c r="I10394">
        <f t="shared" si="325"/>
        <v>5</v>
      </c>
      <c r="J10394">
        <f t="shared" si="326"/>
        <v>0</v>
      </c>
    </row>
    <row r="10395" spans="1:10">
      <c r="A10395" t="s">
        <v>53</v>
      </c>
      <c r="B10395" s="57">
        <v>37394</v>
      </c>
      <c r="C10395">
        <v>2002</v>
      </c>
      <c r="D10395">
        <v>710</v>
      </c>
      <c r="E10395">
        <v>5953</v>
      </c>
      <c r="F10395">
        <v>7.24</v>
      </c>
      <c r="G10395">
        <v>620</v>
      </c>
      <c r="H10395" t="s">
        <v>18</v>
      </c>
      <c r="I10395">
        <f t="shared" si="325"/>
        <v>5</v>
      </c>
      <c r="J10395">
        <f t="shared" si="326"/>
        <v>0</v>
      </c>
    </row>
    <row r="10396" spans="1:10">
      <c r="A10396" t="s">
        <v>53</v>
      </c>
      <c r="B10396" s="57">
        <v>37394</v>
      </c>
      <c r="C10396">
        <v>2002</v>
      </c>
      <c r="D10396">
        <v>710</v>
      </c>
      <c r="E10396">
        <v>5953</v>
      </c>
      <c r="F10396">
        <v>224.34</v>
      </c>
      <c r="G10396">
        <v>630</v>
      </c>
      <c r="H10396" t="s">
        <v>18</v>
      </c>
      <c r="I10396">
        <f t="shared" si="325"/>
        <v>5</v>
      </c>
      <c r="J10396">
        <f t="shared" si="326"/>
        <v>0</v>
      </c>
    </row>
    <row r="10397" spans="1:10">
      <c r="A10397" t="s">
        <v>53</v>
      </c>
      <c r="B10397" s="57">
        <v>37394</v>
      </c>
      <c r="C10397">
        <v>2002</v>
      </c>
      <c r="D10397">
        <v>710</v>
      </c>
      <c r="E10397">
        <v>5953</v>
      </c>
      <c r="F10397">
        <v>68</v>
      </c>
      <c r="G10397">
        <v>640</v>
      </c>
      <c r="H10397" t="s">
        <v>18</v>
      </c>
      <c r="I10397">
        <f t="shared" si="325"/>
        <v>5</v>
      </c>
      <c r="J10397">
        <f t="shared" si="326"/>
        <v>0</v>
      </c>
    </row>
    <row r="10398" spans="1:10">
      <c r="A10398" t="s">
        <v>53</v>
      </c>
      <c r="B10398" s="57">
        <v>37394</v>
      </c>
      <c r="C10398">
        <v>2002</v>
      </c>
      <c r="D10398">
        <v>710</v>
      </c>
      <c r="E10398">
        <v>5953</v>
      </c>
      <c r="F10398">
        <v>54.66</v>
      </c>
      <c r="G10398">
        <v>650</v>
      </c>
      <c r="H10398" t="s">
        <v>18</v>
      </c>
      <c r="I10398">
        <f t="shared" si="325"/>
        <v>5</v>
      </c>
      <c r="J10398">
        <f t="shared" si="326"/>
        <v>0</v>
      </c>
    </row>
    <row r="10399" spans="1:10">
      <c r="A10399" t="s">
        <v>53</v>
      </c>
      <c r="B10399" s="57">
        <v>37394</v>
      </c>
      <c r="C10399">
        <v>2002</v>
      </c>
      <c r="D10399">
        <v>710</v>
      </c>
      <c r="E10399">
        <v>6007</v>
      </c>
      <c r="F10399">
        <v>5.53</v>
      </c>
      <c r="G10399">
        <v>517</v>
      </c>
      <c r="H10399" t="s">
        <v>54</v>
      </c>
      <c r="I10399">
        <f t="shared" si="325"/>
        <v>5</v>
      </c>
      <c r="J10399">
        <f t="shared" si="326"/>
        <v>0</v>
      </c>
    </row>
    <row r="10400" spans="1:10">
      <c r="A10400" t="s">
        <v>53</v>
      </c>
      <c r="B10400" s="57">
        <v>37394</v>
      </c>
      <c r="C10400">
        <v>2002</v>
      </c>
      <c r="D10400">
        <v>710</v>
      </c>
      <c r="E10400">
        <v>6007</v>
      </c>
      <c r="F10400">
        <v>4.92</v>
      </c>
      <c r="G10400">
        <v>518</v>
      </c>
      <c r="H10400" t="s">
        <v>54</v>
      </c>
      <c r="I10400">
        <f t="shared" si="325"/>
        <v>5</v>
      </c>
      <c r="J10400">
        <f t="shared" si="326"/>
        <v>0</v>
      </c>
    </row>
    <row r="10401" spans="1:10">
      <c r="A10401" t="s">
        <v>53</v>
      </c>
      <c r="B10401" s="57">
        <v>37394</v>
      </c>
      <c r="C10401">
        <v>2002</v>
      </c>
      <c r="D10401">
        <v>710</v>
      </c>
      <c r="E10401">
        <v>6007</v>
      </c>
      <c r="F10401">
        <v>4.17</v>
      </c>
      <c r="G10401">
        <v>519</v>
      </c>
      <c r="H10401" t="s">
        <v>54</v>
      </c>
      <c r="I10401">
        <f t="shared" si="325"/>
        <v>5</v>
      </c>
      <c r="J10401">
        <f t="shared" si="326"/>
        <v>0</v>
      </c>
    </row>
    <row r="10402" spans="1:10">
      <c r="A10402" t="s">
        <v>53</v>
      </c>
      <c r="B10402" s="57">
        <v>37394</v>
      </c>
      <c r="C10402">
        <v>2002</v>
      </c>
      <c r="D10402">
        <v>710</v>
      </c>
      <c r="E10402">
        <v>6007</v>
      </c>
      <c r="F10402">
        <v>0.77</v>
      </c>
      <c r="G10402">
        <v>523</v>
      </c>
      <c r="H10402" t="s">
        <v>54</v>
      </c>
      <c r="I10402">
        <f t="shared" si="325"/>
        <v>5</v>
      </c>
      <c r="J10402">
        <f t="shared" si="326"/>
        <v>0</v>
      </c>
    </row>
    <row r="10403" spans="1:10">
      <c r="A10403" t="s">
        <v>53</v>
      </c>
      <c r="B10403" s="57">
        <v>37394</v>
      </c>
      <c r="C10403">
        <v>2002</v>
      </c>
      <c r="D10403">
        <v>710</v>
      </c>
      <c r="E10403">
        <v>6007</v>
      </c>
      <c r="F10403">
        <v>10.79</v>
      </c>
      <c r="G10403">
        <v>541</v>
      </c>
      <c r="H10403" t="s">
        <v>54</v>
      </c>
      <c r="I10403">
        <f t="shared" si="325"/>
        <v>5</v>
      </c>
      <c r="J10403">
        <f t="shared" si="326"/>
        <v>0</v>
      </c>
    </row>
    <row r="10404" spans="1:10">
      <c r="A10404" t="s">
        <v>53</v>
      </c>
      <c r="B10404" s="57">
        <v>37394</v>
      </c>
      <c r="C10404">
        <v>2002</v>
      </c>
      <c r="D10404">
        <v>710</v>
      </c>
      <c r="E10404">
        <v>6007</v>
      </c>
      <c r="F10404">
        <v>7.71</v>
      </c>
      <c r="G10404">
        <v>542</v>
      </c>
      <c r="H10404" t="s">
        <v>54</v>
      </c>
      <c r="I10404">
        <f t="shared" si="325"/>
        <v>5</v>
      </c>
      <c r="J10404">
        <f t="shared" si="326"/>
        <v>0</v>
      </c>
    </row>
    <row r="10405" spans="1:10">
      <c r="A10405" t="s">
        <v>53</v>
      </c>
      <c r="B10405" s="57">
        <v>37394</v>
      </c>
      <c r="C10405">
        <v>2002</v>
      </c>
      <c r="D10405">
        <v>710</v>
      </c>
      <c r="F10405">
        <v>0.43</v>
      </c>
      <c r="G10405">
        <v>518</v>
      </c>
      <c r="H10405" t="s">
        <v>54</v>
      </c>
      <c r="I10405">
        <f t="shared" si="325"/>
        <v>5</v>
      </c>
      <c r="J10405">
        <f t="shared" si="326"/>
        <v>0</v>
      </c>
    </row>
    <row r="10406" spans="1:10">
      <c r="A10406" t="s">
        <v>53</v>
      </c>
      <c r="B10406" s="57">
        <v>37394</v>
      </c>
      <c r="C10406">
        <v>2002</v>
      </c>
      <c r="D10406">
        <v>710</v>
      </c>
      <c r="F10406">
        <v>0.05</v>
      </c>
      <c r="G10406">
        <v>519</v>
      </c>
      <c r="H10406" t="s">
        <v>54</v>
      </c>
      <c r="I10406">
        <f t="shared" ref="I10406:I10469" si="327">MONTH(B10406)</f>
        <v>5</v>
      </c>
      <c r="J10406">
        <f t="shared" si="326"/>
        <v>0</v>
      </c>
    </row>
    <row r="10407" spans="1:10">
      <c r="A10407" t="s">
        <v>53</v>
      </c>
      <c r="B10407" s="57">
        <v>37394</v>
      </c>
      <c r="C10407">
        <v>2002</v>
      </c>
      <c r="D10407">
        <v>710</v>
      </c>
      <c r="F10407">
        <v>0.12</v>
      </c>
      <c r="G10407">
        <v>523</v>
      </c>
      <c r="H10407" t="s">
        <v>54</v>
      </c>
      <c r="I10407">
        <f t="shared" si="327"/>
        <v>5</v>
      </c>
      <c r="J10407">
        <f t="shared" si="326"/>
        <v>0</v>
      </c>
    </row>
    <row r="10408" spans="1:10">
      <c r="A10408" t="s">
        <v>53</v>
      </c>
      <c r="B10408" s="57">
        <v>37394</v>
      </c>
      <c r="C10408">
        <v>2002</v>
      </c>
      <c r="D10408">
        <v>710</v>
      </c>
      <c r="F10408">
        <v>0.18</v>
      </c>
      <c r="G10408">
        <v>541</v>
      </c>
      <c r="H10408" t="s">
        <v>54</v>
      </c>
      <c r="I10408">
        <f t="shared" si="327"/>
        <v>5</v>
      </c>
      <c r="J10408">
        <f t="shared" si="326"/>
        <v>0</v>
      </c>
    </row>
    <row r="10409" spans="1:10">
      <c r="A10409" t="s">
        <v>53</v>
      </c>
      <c r="B10409" s="57">
        <v>37394</v>
      </c>
      <c r="C10409">
        <v>2002</v>
      </c>
      <c r="D10409">
        <v>710</v>
      </c>
      <c r="F10409">
        <v>0.04</v>
      </c>
      <c r="G10409">
        <v>542</v>
      </c>
      <c r="H10409" t="s">
        <v>54</v>
      </c>
      <c r="I10409">
        <f t="shared" si="327"/>
        <v>5</v>
      </c>
      <c r="J10409">
        <f t="shared" si="326"/>
        <v>0</v>
      </c>
    </row>
    <row r="10410" spans="1:10">
      <c r="A10410" t="s">
        <v>53</v>
      </c>
      <c r="B10410" s="57">
        <v>37394</v>
      </c>
      <c r="C10410">
        <v>2002</v>
      </c>
      <c r="D10410">
        <v>710</v>
      </c>
      <c r="F10410">
        <v>4.9800000000000004</v>
      </c>
      <c r="G10410">
        <v>610</v>
      </c>
      <c r="H10410" t="s">
        <v>18</v>
      </c>
      <c r="I10410">
        <f t="shared" si="327"/>
        <v>5</v>
      </c>
      <c r="J10410">
        <f t="shared" si="326"/>
        <v>0</v>
      </c>
    </row>
    <row r="10411" spans="1:10">
      <c r="A10411" t="s">
        <v>53</v>
      </c>
      <c r="B10411" s="57">
        <v>37394</v>
      </c>
      <c r="C10411">
        <v>2002</v>
      </c>
      <c r="D10411">
        <v>710</v>
      </c>
      <c r="F10411">
        <v>15.92</v>
      </c>
      <c r="G10411">
        <v>620</v>
      </c>
      <c r="H10411" t="s">
        <v>18</v>
      </c>
      <c r="I10411">
        <f t="shared" si="327"/>
        <v>5</v>
      </c>
      <c r="J10411">
        <f t="shared" si="326"/>
        <v>0</v>
      </c>
    </row>
    <row r="10412" spans="1:10">
      <c r="A10412" t="s">
        <v>53</v>
      </c>
      <c r="B10412" s="57">
        <v>37394</v>
      </c>
      <c r="C10412">
        <v>2002</v>
      </c>
      <c r="D10412">
        <v>710</v>
      </c>
      <c r="F10412">
        <v>2.5099999999999998</v>
      </c>
      <c r="G10412">
        <v>630</v>
      </c>
      <c r="H10412" t="s">
        <v>18</v>
      </c>
      <c r="I10412">
        <f t="shared" si="327"/>
        <v>5</v>
      </c>
      <c r="J10412">
        <f t="shared" si="326"/>
        <v>0</v>
      </c>
    </row>
    <row r="10413" spans="1:10">
      <c r="A10413" t="s">
        <v>53</v>
      </c>
      <c r="B10413" s="57">
        <v>37394</v>
      </c>
      <c r="C10413">
        <v>2002</v>
      </c>
      <c r="D10413">
        <v>710</v>
      </c>
      <c r="F10413">
        <v>0.37</v>
      </c>
      <c r="G10413">
        <v>640</v>
      </c>
      <c r="H10413" t="s">
        <v>18</v>
      </c>
      <c r="I10413">
        <f t="shared" si="327"/>
        <v>5</v>
      </c>
      <c r="J10413">
        <f t="shared" si="326"/>
        <v>0</v>
      </c>
    </row>
    <row r="10414" spans="1:10">
      <c r="A10414" t="s">
        <v>53</v>
      </c>
      <c r="B10414" s="57">
        <v>37394</v>
      </c>
      <c r="C10414">
        <v>2002</v>
      </c>
      <c r="D10414">
        <v>710</v>
      </c>
      <c r="F10414">
        <v>1.68</v>
      </c>
      <c r="G10414">
        <v>650</v>
      </c>
      <c r="H10414" t="s">
        <v>18</v>
      </c>
      <c r="I10414">
        <f t="shared" si="327"/>
        <v>5</v>
      </c>
      <c r="J10414">
        <f t="shared" si="326"/>
        <v>0</v>
      </c>
    </row>
    <row r="10415" spans="1:10">
      <c r="A10415" t="s">
        <v>53</v>
      </c>
      <c r="B10415" s="57">
        <v>37394</v>
      </c>
      <c r="C10415">
        <v>2002</v>
      </c>
      <c r="D10415">
        <v>710</v>
      </c>
      <c r="F10415">
        <v>0.1</v>
      </c>
      <c r="G10415">
        <v>659</v>
      </c>
      <c r="H10415" t="s">
        <v>55</v>
      </c>
      <c r="I10415">
        <f t="shared" si="327"/>
        <v>5</v>
      </c>
      <c r="J10415">
        <f t="shared" si="326"/>
        <v>0</v>
      </c>
    </row>
    <row r="10416" spans="1:10">
      <c r="A10416" t="s">
        <v>53</v>
      </c>
      <c r="B10416" s="57">
        <v>37395</v>
      </c>
      <c r="C10416">
        <v>2002</v>
      </c>
      <c r="D10416">
        <v>710</v>
      </c>
      <c r="F10416">
        <v>0</v>
      </c>
      <c r="G10416">
        <v>649</v>
      </c>
      <c r="H10416" t="s">
        <v>55</v>
      </c>
      <c r="I10416">
        <f t="shared" si="327"/>
        <v>5</v>
      </c>
      <c r="J10416">
        <f t="shared" si="326"/>
        <v>0</v>
      </c>
    </row>
    <row r="10417" spans="1:10">
      <c r="A10417" t="s">
        <v>53</v>
      </c>
      <c r="B10417" s="57">
        <v>37401</v>
      </c>
      <c r="C10417">
        <v>2002</v>
      </c>
      <c r="D10417">
        <v>710</v>
      </c>
      <c r="E10417">
        <v>4213</v>
      </c>
      <c r="F10417">
        <v>12.92</v>
      </c>
      <c r="G10417">
        <v>610</v>
      </c>
      <c r="H10417" t="s">
        <v>18</v>
      </c>
      <c r="I10417">
        <f t="shared" si="327"/>
        <v>5</v>
      </c>
      <c r="J10417">
        <f t="shared" si="326"/>
        <v>0</v>
      </c>
    </row>
    <row r="10418" spans="1:10">
      <c r="A10418" t="s">
        <v>53</v>
      </c>
      <c r="B10418" s="57">
        <v>37401</v>
      </c>
      <c r="C10418">
        <v>2002</v>
      </c>
      <c r="D10418">
        <v>710</v>
      </c>
      <c r="E10418">
        <v>4213</v>
      </c>
      <c r="F10418">
        <v>15.6</v>
      </c>
      <c r="G10418">
        <v>620</v>
      </c>
      <c r="H10418" t="s">
        <v>18</v>
      </c>
      <c r="I10418">
        <f t="shared" si="327"/>
        <v>5</v>
      </c>
      <c r="J10418">
        <f t="shared" si="326"/>
        <v>0</v>
      </c>
    </row>
    <row r="10419" spans="1:10">
      <c r="A10419" t="s">
        <v>53</v>
      </c>
      <c r="B10419" s="57">
        <v>37401</v>
      </c>
      <c r="C10419">
        <v>2002</v>
      </c>
      <c r="D10419">
        <v>710</v>
      </c>
      <c r="E10419">
        <v>4213</v>
      </c>
      <c r="F10419">
        <v>29.57</v>
      </c>
      <c r="G10419">
        <v>650</v>
      </c>
      <c r="H10419" t="s">
        <v>18</v>
      </c>
      <c r="I10419">
        <f t="shared" si="327"/>
        <v>5</v>
      </c>
      <c r="J10419">
        <f t="shared" si="326"/>
        <v>0</v>
      </c>
    </row>
    <row r="10420" spans="1:10">
      <c r="A10420" t="s">
        <v>53</v>
      </c>
      <c r="B10420" s="57">
        <v>37401</v>
      </c>
      <c r="C10420">
        <v>2002</v>
      </c>
      <c r="D10420">
        <v>710</v>
      </c>
      <c r="E10420">
        <v>4925</v>
      </c>
      <c r="F10420">
        <v>6.03</v>
      </c>
      <c r="G10420">
        <v>517</v>
      </c>
      <c r="H10420" t="s">
        <v>54</v>
      </c>
      <c r="I10420">
        <f t="shared" si="327"/>
        <v>5</v>
      </c>
      <c r="J10420">
        <f t="shared" si="326"/>
        <v>0</v>
      </c>
    </row>
    <row r="10421" spans="1:10">
      <c r="A10421" t="s">
        <v>53</v>
      </c>
      <c r="B10421" s="57">
        <v>37401</v>
      </c>
      <c r="C10421">
        <v>2002</v>
      </c>
      <c r="D10421">
        <v>710</v>
      </c>
      <c r="E10421">
        <v>4925</v>
      </c>
      <c r="F10421">
        <v>0.67</v>
      </c>
      <c r="G10421">
        <v>519</v>
      </c>
      <c r="H10421" t="s">
        <v>54</v>
      </c>
      <c r="I10421">
        <f t="shared" si="327"/>
        <v>5</v>
      </c>
      <c r="J10421">
        <f t="shared" si="326"/>
        <v>0</v>
      </c>
    </row>
    <row r="10422" spans="1:10">
      <c r="A10422" t="s">
        <v>53</v>
      </c>
      <c r="B10422" s="57">
        <v>37401</v>
      </c>
      <c r="C10422">
        <v>2002</v>
      </c>
      <c r="D10422">
        <v>710</v>
      </c>
      <c r="E10422">
        <v>4925</v>
      </c>
      <c r="F10422">
        <v>0.55000000000000004</v>
      </c>
      <c r="G10422">
        <v>521</v>
      </c>
      <c r="H10422" t="s">
        <v>54</v>
      </c>
      <c r="I10422">
        <f t="shared" si="327"/>
        <v>5</v>
      </c>
      <c r="J10422">
        <f t="shared" si="326"/>
        <v>0</v>
      </c>
    </row>
    <row r="10423" spans="1:10">
      <c r="A10423" t="s">
        <v>53</v>
      </c>
      <c r="B10423" s="57">
        <v>37401</v>
      </c>
      <c r="C10423">
        <v>2002</v>
      </c>
      <c r="D10423">
        <v>710</v>
      </c>
      <c r="E10423">
        <v>4925</v>
      </c>
      <c r="F10423">
        <v>0.91</v>
      </c>
      <c r="G10423">
        <v>523</v>
      </c>
      <c r="H10423" t="s">
        <v>54</v>
      </c>
      <c r="I10423">
        <f t="shared" si="327"/>
        <v>5</v>
      </c>
      <c r="J10423">
        <f t="shared" si="326"/>
        <v>0</v>
      </c>
    </row>
    <row r="10424" spans="1:10">
      <c r="A10424" t="s">
        <v>53</v>
      </c>
      <c r="B10424" s="57">
        <v>37401</v>
      </c>
      <c r="C10424">
        <v>2002</v>
      </c>
      <c r="D10424">
        <v>710</v>
      </c>
      <c r="E10424">
        <v>4925</v>
      </c>
      <c r="F10424">
        <v>9.68</v>
      </c>
      <c r="G10424">
        <v>541</v>
      </c>
      <c r="H10424" t="s">
        <v>54</v>
      </c>
      <c r="I10424">
        <f t="shared" si="327"/>
        <v>5</v>
      </c>
      <c r="J10424">
        <f t="shared" si="326"/>
        <v>0</v>
      </c>
    </row>
    <row r="10425" spans="1:10">
      <c r="A10425" t="s">
        <v>53</v>
      </c>
      <c r="B10425" s="57">
        <v>37401</v>
      </c>
      <c r="C10425">
        <v>2002</v>
      </c>
      <c r="D10425">
        <v>710</v>
      </c>
      <c r="E10425">
        <v>5953</v>
      </c>
      <c r="F10425">
        <v>33.74</v>
      </c>
      <c r="G10425">
        <v>610</v>
      </c>
      <c r="H10425" t="s">
        <v>18</v>
      </c>
      <c r="I10425">
        <f t="shared" si="327"/>
        <v>5</v>
      </c>
      <c r="J10425">
        <f t="shared" si="326"/>
        <v>0</v>
      </c>
    </row>
    <row r="10426" spans="1:10">
      <c r="A10426" t="s">
        <v>53</v>
      </c>
      <c r="B10426" s="57">
        <v>37401</v>
      </c>
      <c r="C10426">
        <v>2002</v>
      </c>
      <c r="D10426">
        <v>710</v>
      </c>
      <c r="E10426">
        <v>5953</v>
      </c>
      <c r="F10426">
        <v>57.85</v>
      </c>
      <c r="G10426">
        <v>620</v>
      </c>
      <c r="H10426" t="s">
        <v>18</v>
      </c>
      <c r="I10426">
        <f t="shared" si="327"/>
        <v>5</v>
      </c>
      <c r="J10426">
        <f t="shared" si="326"/>
        <v>0</v>
      </c>
    </row>
    <row r="10427" spans="1:10">
      <c r="A10427" t="s">
        <v>53</v>
      </c>
      <c r="B10427" s="57">
        <v>37401</v>
      </c>
      <c r="C10427">
        <v>2002</v>
      </c>
      <c r="D10427">
        <v>710</v>
      </c>
      <c r="E10427">
        <v>5953</v>
      </c>
      <c r="F10427">
        <v>222.69</v>
      </c>
      <c r="G10427">
        <v>630</v>
      </c>
      <c r="H10427" t="s">
        <v>18</v>
      </c>
      <c r="I10427">
        <f t="shared" si="327"/>
        <v>5</v>
      </c>
      <c r="J10427">
        <f t="shared" si="326"/>
        <v>0</v>
      </c>
    </row>
    <row r="10428" spans="1:10">
      <c r="A10428" t="s">
        <v>53</v>
      </c>
      <c r="B10428" s="57">
        <v>37401</v>
      </c>
      <c r="C10428">
        <v>2002</v>
      </c>
      <c r="D10428">
        <v>710</v>
      </c>
      <c r="E10428">
        <v>5953</v>
      </c>
      <c r="F10428">
        <v>49.83</v>
      </c>
      <c r="G10428">
        <v>640</v>
      </c>
      <c r="H10428" t="s">
        <v>18</v>
      </c>
      <c r="I10428">
        <f t="shared" si="327"/>
        <v>5</v>
      </c>
      <c r="J10428">
        <f t="shared" si="326"/>
        <v>0</v>
      </c>
    </row>
    <row r="10429" spans="1:10">
      <c r="A10429" t="s">
        <v>53</v>
      </c>
      <c r="B10429" s="57">
        <v>37401</v>
      </c>
      <c r="C10429">
        <v>2002</v>
      </c>
      <c r="D10429">
        <v>710</v>
      </c>
      <c r="E10429">
        <v>5953</v>
      </c>
      <c r="F10429">
        <v>93.08</v>
      </c>
      <c r="G10429">
        <v>650</v>
      </c>
      <c r="H10429" t="s">
        <v>18</v>
      </c>
      <c r="I10429">
        <f t="shared" si="327"/>
        <v>5</v>
      </c>
      <c r="J10429">
        <f t="shared" si="326"/>
        <v>0</v>
      </c>
    </row>
    <row r="10430" spans="1:10">
      <c r="A10430" t="s">
        <v>53</v>
      </c>
      <c r="B10430" s="57">
        <v>37401</v>
      </c>
      <c r="C10430">
        <v>2002</v>
      </c>
      <c r="D10430">
        <v>710</v>
      </c>
      <c r="E10430">
        <v>5953</v>
      </c>
      <c r="F10430">
        <v>17.2</v>
      </c>
      <c r="G10430">
        <v>659</v>
      </c>
      <c r="H10430" t="s">
        <v>55</v>
      </c>
      <c r="I10430">
        <f t="shared" si="327"/>
        <v>5</v>
      </c>
      <c r="J10430">
        <f t="shared" si="326"/>
        <v>0</v>
      </c>
    </row>
    <row r="10431" spans="1:10">
      <c r="A10431" t="s">
        <v>53</v>
      </c>
      <c r="B10431" s="57">
        <v>37401</v>
      </c>
      <c r="C10431">
        <v>2002</v>
      </c>
      <c r="D10431">
        <v>710</v>
      </c>
      <c r="E10431">
        <v>6007</v>
      </c>
      <c r="F10431">
        <v>6.03</v>
      </c>
      <c r="G10431">
        <v>517</v>
      </c>
      <c r="H10431" t="s">
        <v>54</v>
      </c>
      <c r="I10431">
        <f t="shared" si="327"/>
        <v>5</v>
      </c>
      <c r="J10431">
        <f t="shared" si="326"/>
        <v>0</v>
      </c>
    </row>
    <row r="10432" spans="1:10">
      <c r="A10432" t="s">
        <v>53</v>
      </c>
      <c r="B10432" s="57">
        <v>37401</v>
      </c>
      <c r="C10432">
        <v>2002</v>
      </c>
      <c r="D10432">
        <v>710</v>
      </c>
      <c r="E10432">
        <v>6007</v>
      </c>
      <c r="F10432">
        <v>23.63</v>
      </c>
      <c r="G10432">
        <v>518</v>
      </c>
      <c r="H10432" t="s">
        <v>54</v>
      </c>
      <c r="I10432">
        <f t="shared" si="327"/>
        <v>5</v>
      </c>
      <c r="J10432">
        <f t="shared" si="326"/>
        <v>0</v>
      </c>
    </row>
    <row r="10433" spans="1:10">
      <c r="A10433" t="s">
        <v>53</v>
      </c>
      <c r="B10433" s="57">
        <v>37401</v>
      </c>
      <c r="C10433">
        <v>2002</v>
      </c>
      <c r="D10433">
        <v>710</v>
      </c>
      <c r="E10433">
        <v>6007</v>
      </c>
      <c r="F10433">
        <v>1.81</v>
      </c>
      <c r="G10433">
        <v>519</v>
      </c>
      <c r="H10433" t="s">
        <v>54</v>
      </c>
      <c r="I10433">
        <f t="shared" si="327"/>
        <v>5</v>
      </c>
      <c r="J10433">
        <f t="shared" si="326"/>
        <v>0</v>
      </c>
    </row>
    <row r="10434" spans="1:10">
      <c r="A10434" t="s">
        <v>53</v>
      </c>
      <c r="B10434" s="57">
        <v>37401</v>
      </c>
      <c r="C10434">
        <v>2002</v>
      </c>
      <c r="D10434">
        <v>710</v>
      </c>
      <c r="E10434">
        <v>6007</v>
      </c>
      <c r="F10434">
        <v>23.38</v>
      </c>
      <c r="G10434">
        <v>541</v>
      </c>
      <c r="H10434" t="s">
        <v>54</v>
      </c>
      <c r="I10434">
        <f t="shared" si="327"/>
        <v>5</v>
      </c>
      <c r="J10434">
        <f t="shared" si="326"/>
        <v>0</v>
      </c>
    </row>
    <row r="10435" spans="1:10">
      <c r="A10435" t="s">
        <v>53</v>
      </c>
      <c r="B10435" s="57">
        <v>37401</v>
      </c>
      <c r="C10435">
        <v>2002</v>
      </c>
      <c r="D10435">
        <v>710</v>
      </c>
      <c r="E10435">
        <v>6007</v>
      </c>
      <c r="F10435">
        <v>16.940000000000001</v>
      </c>
      <c r="G10435">
        <v>542</v>
      </c>
      <c r="H10435" t="s">
        <v>54</v>
      </c>
      <c r="I10435">
        <f t="shared" si="327"/>
        <v>5</v>
      </c>
      <c r="J10435">
        <f t="shared" ref="J10435:J10498" si="328">IF(I10435&lt;7,0,1)</f>
        <v>0</v>
      </c>
    </row>
    <row r="10436" spans="1:10">
      <c r="A10436" t="s">
        <v>53</v>
      </c>
      <c r="B10436" s="57">
        <v>37401</v>
      </c>
      <c r="C10436">
        <v>2002</v>
      </c>
      <c r="D10436">
        <v>710</v>
      </c>
      <c r="F10436">
        <v>1.88</v>
      </c>
      <c r="G10436">
        <v>517</v>
      </c>
      <c r="H10436" t="s">
        <v>54</v>
      </c>
      <c r="I10436">
        <f t="shared" si="327"/>
        <v>5</v>
      </c>
      <c r="J10436">
        <f t="shared" si="328"/>
        <v>0</v>
      </c>
    </row>
    <row r="10437" spans="1:10">
      <c r="A10437" t="s">
        <v>53</v>
      </c>
      <c r="B10437" s="57">
        <v>37401</v>
      </c>
      <c r="C10437">
        <v>2002</v>
      </c>
      <c r="D10437">
        <v>710</v>
      </c>
      <c r="F10437">
        <v>2.2799999999999998</v>
      </c>
      <c r="G10437">
        <v>518</v>
      </c>
      <c r="H10437" t="s">
        <v>54</v>
      </c>
      <c r="I10437">
        <f t="shared" si="327"/>
        <v>5</v>
      </c>
      <c r="J10437">
        <f t="shared" si="328"/>
        <v>0</v>
      </c>
    </row>
    <row r="10438" spans="1:10">
      <c r="A10438" t="s">
        <v>53</v>
      </c>
      <c r="B10438" s="57">
        <v>37401</v>
      </c>
      <c r="C10438">
        <v>2002</v>
      </c>
      <c r="D10438">
        <v>710</v>
      </c>
      <c r="F10438">
        <v>11.13</v>
      </c>
      <c r="G10438">
        <v>519</v>
      </c>
      <c r="H10438" t="s">
        <v>54</v>
      </c>
      <c r="I10438">
        <f t="shared" si="327"/>
        <v>5</v>
      </c>
      <c r="J10438">
        <f t="shared" si="328"/>
        <v>0</v>
      </c>
    </row>
    <row r="10439" spans="1:10">
      <c r="A10439" t="s">
        <v>53</v>
      </c>
      <c r="B10439" s="57">
        <v>37401</v>
      </c>
      <c r="C10439">
        <v>2002</v>
      </c>
      <c r="D10439">
        <v>710</v>
      </c>
      <c r="F10439">
        <v>0.54</v>
      </c>
      <c r="G10439">
        <v>541</v>
      </c>
      <c r="H10439" t="s">
        <v>54</v>
      </c>
      <c r="I10439">
        <f t="shared" si="327"/>
        <v>5</v>
      </c>
      <c r="J10439">
        <f t="shared" si="328"/>
        <v>0</v>
      </c>
    </row>
    <row r="10440" spans="1:10">
      <c r="A10440" t="s">
        <v>53</v>
      </c>
      <c r="B10440" s="57">
        <v>37401</v>
      </c>
      <c r="C10440">
        <v>2002</v>
      </c>
      <c r="D10440">
        <v>710</v>
      </c>
      <c r="F10440">
        <v>0.12</v>
      </c>
      <c r="G10440">
        <v>542</v>
      </c>
      <c r="H10440" t="s">
        <v>54</v>
      </c>
      <c r="I10440">
        <f t="shared" si="327"/>
        <v>5</v>
      </c>
      <c r="J10440">
        <f t="shared" si="328"/>
        <v>0</v>
      </c>
    </row>
    <row r="10441" spans="1:10">
      <c r="A10441" t="s">
        <v>53</v>
      </c>
      <c r="B10441" s="57">
        <v>37401</v>
      </c>
      <c r="C10441">
        <v>2002</v>
      </c>
      <c r="D10441">
        <v>710</v>
      </c>
      <c r="F10441">
        <v>6.69</v>
      </c>
      <c r="G10441">
        <v>610</v>
      </c>
      <c r="H10441" t="s">
        <v>18</v>
      </c>
      <c r="I10441">
        <f t="shared" si="327"/>
        <v>5</v>
      </c>
      <c r="J10441">
        <f t="shared" si="328"/>
        <v>0</v>
      </c>
    </row>
    <row r="10442" spans="1:10">
      <c r="A10442" t="s">
        <v>53</v>
      </c>
      <c r="B10442" s="57">
        <v>37401</v>
      </c>
      <c r="C10442">
        <v>2002</v>
      </c>
      <c r="D10442">
        <v>710</v>
      </c>
      <c r="F10442">
        <v>35.49</v>
      </c>
      <c r="G10442">
        <v>620</v>
      </c>
      <c r="H10442" t="s">
        <v>18</v>
      </c>
      <c r="I10442">
        <f t="shared" si="327"/>
        <v>5</v>
      </c>
      <c r="J10442">
        <f t="shared" si="328"/>
        <v>0</v>
      </c>
    </row>
    <row r="10443" spans="1:10">
      <c r="A10443" t="s">
        <v>53</v>
      </c>
      <c r="B10443" s="57">
        <v>37401</v>
      </c>
      <c r="C10443">
        <v>2002</v>
      </c>
      <c r="D10443">
        <v>710</v>
      </c>
      <c r="F10443">
        <v>4.1100000000000003</v>
      </c>
      <c r="G10443">
        <v>630</v>
      </c>
      <c r="H10443" t="s">
        <v>18</v>
      </c>
      <c r="I10443">
        <f t="shared" si="327"/>
        <v>5</v>
      </c>
      <c r="J10443">
        <f t="shared" si="328"/>
        <v>0</v>
      </c>
    </row>
    <row r="10444" spans="1:10">
      <c r="A10444" t="s">
        <v>53</v>
      </c>
      <c r="B10444" s="57">
        <v>37401</v>
      </c>
      <c r="C10444">
        <v>2002</v>
      </c>
      <c r="D10444">
        <v>710</v>
      </c>
      <c r="F10444">
        <v>1.33</v>
      </c>
      <c r="G10444">
        <v>640</v>
      </c>
      <c r="H10444" t="s">
        <v>18</v>
      </c>
      <c r="I10444">
        <f t="shared" si="327"/>
        <v>5</v>
      </c>
      <c r="J10444">
        <f t="shared" si="328"/>
        <v>0</v>
      </c>
    </row>
    <row r="10445" spans="1:10">
      <c r="A10445" t="s">
        <v>53</v>
      </c>
      <c r="B10445" s="57">
        <v>37401</v>
      </c>
      <c r="C10445">
        <v>2002</v>
      </c>
      <c r="D10445">
        <v>710</v>
      </c>
      <c r="F10445">
        <v>1.18</v>
      </c>
      <c r="G10445">
        <v>650</v>
      </c>
      <c r="H10445" t="s">
        <v>18</v>
      </c>
      <c r="I10445">
        <f t="shared" si="327"/>
        <v>5</v>
      </c>
      <c r="J10445">
        <f t="shared" si="328"/>
        <v>0</v>
      </c>
    </row>
    <row r="10446" spans="1:10">
      <c r="A10446" t="s">
        <v>53</v>
      </c>
      <c r="B10446" s="57">
        <v>37401</v>
      </c>
      <c r="C10446">
        <v>2002</v>
      </c>
      <c r="D10446">
        <v>710</v>
      </c>
      <c r="F10446">
        <v>0.08</v>
      </c>
      <c r="G10446">
        <v>659</v>
      </c>
      <c r="H10446" t="s">
        <v>55</v>
      </c>
      <c r="I10446">
        <f t="shared" si="327"/>
        <v>5</v>
      </c>
      <c r="J10446">
        <f t="shared" si="328"/>
        <v>0</v>
      </c>
    </row>
    <row r="10447" spans="1:10">
      <c r="A10447" t="s">
        <v>53</v>
      </c>
      <c r="B10447" s="57">
        <v>37408</v>
      </c>
      <c r="C10447">
        <v>2002</v>
      </c>
      <c r="D10447">
        <v>710</v>
      </c>
      <c r="E10447">
        <v>4925</v>
      </c>
      <c r="F10447">
        <v>1.05</v>
      </c>
      <c r="G10447">
        <v>517</v>
      </c>
      <c r="H10447" t="s">
        <v>54</v>
      </c>
      <c r="I10447">
        <f t="shared" si="327"/>
        <v>6</v>
      </c>
      <c r="J10447">
        <f t="shared" si="328"/>
        <v>0</v>
      </c>
    </row>
    <row r="10448" spans="1:10">
      <c r="A10448" t="s">
        <v>53</v>
      </c>
      <c r="B10448" s="57">
        <v>37408</v>
      </c>
      <c r="C10448">
        <v>2002</v>
      </c>
      <c r="D10448">
        <v>710</v>
      </c>
      <c r="E10448">
        <v>4925</v>
      </c>
      <c r="F10448">
        <v>0.98</v>
      </c>
      <c r="G10448">
        <v>518</v>
      </c>
      <c r="H10448" t="s">
        <v>54</v>
      </c>
      <c r="I10448">
        <f t="shared" si="327"/>
        <v>6</v>
      </c>
      <c r="J10448">
        <f t="shared" si="328"/>
        <v>0</v>
      </c>
    </row>
    <row r="10449" spans="1:10">
      <c r="A10449" t="s">
        <v>53</v>
      </c>
      <c r="B10449" s="57">
        <v>37408</v>
      </c>
      <c r="C10449">
        <v>2002</v>
      </c>
      <c r="D10449">
        <v>710</v>
      </c>
      <c r="E10449">
        <v>4925</v>
      </c>
      <c r="F10449">
        <v>2.54</v>
      </c>
      <c r="G10449">
        <v>523</v>
      </c>
      <c r="H10449" t="s">
        <v>54</v>
      </c>
      <c r="I10449">
        <f t="shared" si="327"/>
        <v>6</v>
      </c>
      <c r="J10449">
        <f t="shared" si="328"/>
        <v>0</v>
      </c>
    </row>
    <row r="10450" spans="1:10">
      <c r="A10450" t="s">
        <v>53</v>
      </c>
      <c r="B10450" s="57">
        <v>37408</v>
      </c>
      <c r="C10450">
        <v>2002</v>
      </c>
      <c r="D10450">
        <v>710</v>
      </c>
      <c r="E10450">
        <v>5953</v>
      </c>
      <c r="F10450">
        <v>18.29</v>
      </c>
      <c r="G10450">
        <v>610</v>
      </c>
      <c r="H10450" t="s">
        <v>18</v>
      </c>
      <c r="I10450">
        <f t="shared" si="327"/>
        <v>6</v>
      </c>
      <c r="J10450">
        <f t="shared" si="328"/>
        <v>0</v>
      </c>
    </row>
    <row r="10451" spans="1:10">
      <c r="A10451" t="s">
        <v>53</v>
      </c>
      <c r="B10451" s="57">
        <v>37408</v>
      </c>
      <c r="C10451">
        <v>2002</v>
      </c>
      <c r="D10451">
        <v>710</v>
      </c>
      <c r="E10451">
        <v>5953</v>
      </c>
      <c r="F10451">
        <v>8.36</v>
      </c>
      <c r="G10451">
        <v>620</v>
      </c>
      <c r="H10451" t="s">
        <v>18</v>
      </c>
      <c r="I10451">
        <f t="shared" si="327"/>
        <v>6</v>
      </c>
      <c r="J10451">
        <f t="shared" si="328"/>
        <v>0</v>
      </c>
    </row>
    <row r="10452" spans="1:10">
      <c r="A10452" t="s">
        <v>53</v>
      </c>
      <c r="B10452" s="57">
        <v>37408</v>
      </c>
      <c r="C10452">
        <v>2002</v>
      </c>
      <c r="D10452">
        <v>710</v>
      </c>
      <c r="E10452">
        <v>5953</v>
      </c>
      <c r="F10452">
        <v>142.34</v>
      </c>
      <c r="G10452">
        <v>630</v>
      </c>
      <c r="H10452" t="s">
        <v>18</v>
      </c>
      <c r="I10452">
        <f t="shared" si="327"/>
        <v>6</v>
      </c>
      <c r="J10452">
        <f t="shared" si="328"/>
        <v>0</v>
      </c>
    </row>
    <row r="10453" spans="1:10">
      <c r="A10453" t="s">
        <v>53</v>
      </c>
      <c r="B10453" s="57">
        <v>37408</v>
      </c>
      <c r="C10453">
        <v>2002</v>
      </c>
      <c r="D10453">
        <v>710</v>
      </c>
      <c r="E10453">
        <v>5953</v>
      </c>
      <c r="F10453">
        <v>27.79</v>
      </c>
      <c r="G10453">
        <v>640</v>
      </c>
      <c r="H10453" t="s">
        <v>18</v>
      </c>
      <c r="I10453">
        <f t="shared" si="327"/>
        <v>6</v>
      </c>
      <c r="J10453">
        <f t="shared" si="328"/>
        <v>0</v>
      </c>
    </row>
    <row r="10454" spans="1:10">
      <c r="A10454" t="s">
        <v>53</v>
      </c>
      <c r="B10454" s="57">
        <v>37408</v>
      </c>
      <c r="C10454">
        <v>2002</v>
      </c>
      <c r="D10454">
        <v>710</v>
      </c>
      <c r="E10454">
        <v>5953</v>
      </c>
      <c r="F10454">
        <v>75.349999999999994</v>
      </c>
      <c r="G10454">
        <v>650</v>
      </c>
      <c r="H10454" t="s">
        <v>18</v>
      </c>
      <c r="I10454">
        <f t="shared" si="327"/>
        <v>6</v>
      </c>
      <c r="J10454">
        <f t="shared" si="328"/>
        <v>0</v>
      </c>
    </row>
    <row r="10455" spans="1:10">
      <c r="A10455" t="s">
        <v>53</v>
      </c>
      <c r="B10455" s="57">
        <v>37408</v>
      </c>
      <c r="C10455">
        <v>2002</v>
      </c>
      <c r="D10455">
        <v>710</v>
      </c>
      <c r="E10455">
        <v>5953</v>
      </c>
      <c r="F10455">
        <v>4.92</v>
      </c>
      <c r="G10455">
        <v>659</v>
      </c>
      <c r="H10455" t="s">
        <v>55</v>
      </c>
      <c r="I10455">
        <f t="shared" si="327"/>
        <v>6</v>
      </c>
      <c r="J10455">
        <f t="shared" si="328"/>
        <v>0</v>
      </c>
    </row>
    <row r="10456" spans="1:10">
      <c r="A10456" t="s">
        <v>53</v>
      </c>
      <c r="B10456" s="57">
        <v>37408</v>
      </c>
      <c r="C10456">
        <v>2002</v>
      </c>
      <c r="D10456">
        <v>710</v>
      </c>
      <c r="E10456">
        <v>6007</v>
      </c>
      <c r="F10456">
        <v>23.7</v>
      </c>
      <c r="G10456">
        <v>517</v>
      </c>
      <c r="H10456" t="s">
        <v>54</v>
      </c>
      <c r="I10456">
        <f t="shared" si="327"/>
        <v>6</v>
      </c>
      <c r="J10456">
        <f t="shared" si="328"/>
        <v>0</v>
      </c>
    </row>
    <row r="10457" spans="1:10">
      <c r="A10457" t="s">
        <v>53</v>
      </c>
      <c r="B10457" s="57">
        <v>37408</v>
      </c>
      <c r="C10457">
        <v>2002</v>
      </c>
      <c r="D10457">
        <v>710</v>
      </c>
      <c r="E10457">
        <v>6007</v>
      </c>
      <c r="F10457">
        <v>8.01</v>
      </c>
      <c r="G10457">
        <v>518</v>
      </c>
      <c r="H10457" t="s">
        <v>54</v>
      </c>
      <c r="I10457">
        <f t="shared" si="327"/>
        <v>6</v>
      </c>
      <c r="J10457">
        <f t="shared" si="328"/>
        <v>0</v>
      </c>
    </row>
    <row r="10458" spans="1:10">
      <c r="A10458" t="s">
        <v>53</v>
      </c>
      <c r="B10458" s="57">
        <v>37408</v>
      </c>
      <c r="C10458">
        <v>2002</v>
      </c>
      <c r="D10458">
        <v>710</v>
      </c>
      <c r="E10458">
        <v>6007</v>
      </c>
      <c r="F10458">
        <v>1.2</v>
      </c>
      <c r="G10458">
        <v>519</v>
      </c>
      <c r="H10458" t="s">
        <v>54</v>
      </c>
      <c r="I10458">
        <f t="shared" si="327"/>
        <v>6</v>
      </c>
      <c r="J10458">
        <f t="shared" si="328"/>
        <v>0</v>
      </c>
    </row>
    <row r="10459" spans="1:10">
      <c r="A10459" t="s">
        <v>53</v>
      </c>
      <c r="B10459" s="57">
        <v>37408</v>
      </c>
      <c r="C10459">
        <v>2002</v>
      </c>
      <c r="D10459">
        <v>710</v>
      </c>
      <c r="E10459">
        <v>6007</v>
      </c>
      <c r="F10459">
        <v>17.68</v>
      </c>
      <c r="G10459">
        <v>541</v>
      </c>
      <c r="H10459" t="s">
        <v>54</v>
      </c>
      <c r="I10459">
        <f t="shared" si="327"/>
        <v>6</v>
      </c>
      <c r="J10459">
        <f t="shared" si="328"/>
        <v>0</v>
      </c>
    </row>
    <row r="10460" spans="1:10">
      <c r="A10460" t="s">
        <v>53</v>
      </c>
      <c r="B10460" s="57">
        <v>37408</v>
      </c>
      <c r="C10460">
        <v>2002</v>
      </c>
      <c r="D10460">
        <v>710</v>
      </c>
      <c r="E10460">
        <v>6007</v>
      </c>
      <c r="F10460">
        <v>18.52</v>
      </c>
      <c r="G10460">
        <v>542</v>
      </c>
      <c r="H10460" t="s">
        <v>54</v>
      </c>
      <c r="I10460">
        <f t="shared" si="327"/>
        <v>6</v>
      </c>
      <c r="J10460">
        <f t="shared" si="328"/>
        <v>0</v>
      </c>
    </row>
    <row r="10461" spans="1:10">
      <c r="A10461" t="s">
        <v>53</v>
      </c>
      <c r="B10461" s="57">
        <v>37408</v>
      </c>
      <c r="C10461">
        <v>2002</v>
      </c>
      <c r="D10461">
        <v>710</v>
      </c>
      <c r="E10461">
        <v>6007</v>
      </c>
      <c r="F10461">
        <v>5.9</v>
      </c>
      <c r="G10461">
        <v>543</v>
      </c>
      <c r="H10461" t="s">
        <v>54</v>
      </c>
      <c r="I10461">
        <f t="shared" si="327"/>
        <v>6</v>
      </c>
      <c r="J10461">
        <f t="shared" si="328"/>
        <v>0</v>
      </c>
    </row>
    <row r="10462" spans="1:10">
      <c r="A10462" t="s">
        <v>53</v>
      </c>
      <c r="B10462" s="57">
        <v>37408</v>
      </c>
      <c r="C10462">
        <v>2002</v>
      </c>
      <c r="D10462">
        <v>710</v>
      </c>
      <c r="F10462">
        <v>0.12</v>
      </c>
      <c r="G10462">
        <v>517</v>
      </c>
      <c r="H10462" t="s">
        <v>54</v>
      </c>
      <c r="I10462">
        <f t="shared" si="327"/>
        <v>6</v>
      </c>
      <c r="J10462">
        <f t="shared" si="328"/>
        <v>0</v>
      </c>
    </row>
    <row r="10463" spans="1:10">
      <c r="A10463" t="s">
        <v>53</v>
      </c>
      <c r="B10463" s="57">
        <v>37408</v>
      </c>
      <c r="C10463">
        <v>2002</v>
      </c>
      <c r="D10463">
        <v>710</v>
      </c>
      <c r="F10463">
        <v>0.04</v>
      </c>
      <c r="G10463">
        <v>518</v>
      </c>
      <c r="H10463" t="s">
        <v>54</v>
      </c>
      <c r="I10463">
        <f t="shared" si="327"/>
        <v>6</v>
      </c>
      <c r="J10463">
        <f t="shared" si="328"/>
        <v>0</v>
      </c>
    </row>
    <row r="10464" spans="1:10">
      <c r="A10464" t="s">
        <v>53</v>
      </c>
      <c r="B10464" s="57">
        <v>37408</v>
      </c>
      <c r="C10464">
        <v>2002</v>
      </c>
      <c r="D10464">
        <v>710</v>
      </c>
      <c r="F10464">
        <v>0.28000000000000003</v>
      </c>
      <c r="G10464">
        <v>519</v>
      </c>
      <c r="H10464" t="s">
        <v>54</v>
      </c>
      <c r="I10464">
        <f t="shared" si="327"/>
        <v>6</v>
      </c>
      <c r="J10464">
        <f t="shared" si="328"/>
        <v>0</v>
      </c>
    </row>
    <row r="10465" spans="1:10">
      <c r="A10465" t="s">
        <v>53</v>
      </c>
      <c r="B10465" s="57">
        <v>37408</v>
      </c>
      <c r="C10465">
        <v>2002</v>
      </c>
      <c r="D10465">
        <v>710</v>
      </c>
      <c r="F10465">
        <v>0</v>
      </c>
      <c r="G10465">
        <v>521</v>
      </c>
      <c r="H10465" t="s">
        <v>54</v>
      </c>
      <c r="I10465">
        <f t="shared" si="327"/>
        <v>6</v>
      </c>
      <c r="J10465">
        <f t="shared" si="328"/>
        <v>0</v>
      </c>
    </row>
    <row r="10466" spans="1:10">
      <c r="A10466" t="s">
        <v>53</v>
      </c>
      <c r="B10466" s="57">
        <v>37408</v>
      </c>
      <c r="C10466">
        <v>2002</v>
      </c>
      <c r="D10466">
        <v>710</v>
      </c>
      <c r="F10466">
        <v>0.34</v>
      </c>
      <c r="G10466">
        <v>541</v>
      </c>
      <c r="H10466" t="s">
        <v>54</v>
      </c>
      <c r="I10466">
        <f t="shared" si="327"/>
        <v>6</v>
      </c>
      <c r="J10466">
        <f t="shared" si="328"/>
        <v>0</v>
      </c>
    </row>
    <row r="10467" spans="1:10">
      <c r="A10467" t="s">
        <v>53</v>
      </c>
      <c r="B10467" s="57">
        <v>37408</v>
      </c>
      <c r="C10467">
        <v>2002</v>
      </c>
      <c r="D10467">
        <v>710</v>
      </c>
      <c r="F10467">
        <v>0.12</v>
      </c>
      <c r="G10467">
        <v>543</v>
      </c>
      <c r="H10467" t="s">
        <v>54</v>
      </c>
      <c r="I10467">
        <f t="shared" si="327"/>
        <v>6</v>
      </c>
      <c r="J10467">
        <f t="shared" si="328"/>
        <v>0</v>
      </c>
    </row>
    <row r="10468" spans="1:10">
      <c r="A10468" t="s">
        <v>53</v>
      </c>
      <c r="B10468" s="57">
        <v>37408</v>
      </c>
      <c r="C10468">
        <v>2002</v>
      </c>
      <c r="D10468">
        <v>710</v>
      </c>
      <c r="F10468">
        <v>0.55000000000000004</v>
      </c>
      <c r="G10468">
        <v>610</v>
      </c>
      <c r="H10468" t="s">
        <v>18</v>
      </c>
      <c r="I10468">
        <f t="shared" si="327"/>
        <v>6</v>
      </c>
      <c r="J10468">
        <f t="shared" si="328"/>
        <v>0</v>
      </c>
    </row>
    <row r="10469" spans="1:10">
      <c r="A10469" t="s">
        <v>53</v>
      </c>
      <c r="B10469" s="57">
        <v>37408</v>
      </c>
      <c r="C10469">
        <v>2002</v>
      </c>
      <c r="D10469">
        <v>710</v>
      </c>
      <c r="F10469">
        <v>1.94</v>
      </c>
      <c r="G10469">
        <v>620</v>
      </c>
      <c r="H10469" t="s">
        <v>18</v>
      </c>
      <c r="I10469">
        <f t="shared" si="327"/>
        <v>6</v>
      </c>
      <c r="J10469">
        <f t="shared" si="328"/>
        <v>0</v>
      </c>
    </row>
    <row r="10470" spans="1:10">
      <c r="A10470" t="s">
        <v>53</v>
      </c>
      <c r="B10470" s="57">
        <v>37408</v>
      </c>
      <c r="C10470">
        <v>2002</v>
      </c>
      <c r="D10470">
        <v>710</v>
      </c>
      <c r="F10470">
        <v>2.5099999999999998</v>
      </c>
      <c r="G10470">
        <v>630</v>
      </c>
      <c r="H10470" t="s">
        <v>18</v>
      </c>
      <c r="I10470">
        <f t="shared" ref="I10470:I10533" si="329">MONTH(B10470)</f>
        <v>6</v>
      </c>
      <c r="J10470">
        <f t="shared" si="328"/>
        <v>0</v>
      </c>
    </row>
    <row r="10471" spans="1:10">
      <c r="A10471" t="s">
        <v>53</v>
      </c>
      <c r="B10471" s="57">
        <v>37408</v>
      </c>
      <c r="C10471">
        <v>2002</v>
      </c>
      <c r="D10471">
        <v>710</v>
      </c>
      <c r="F10471">
        <v>1.1599999999999999</v>
      </c>
      <c r="G10471">
        <v>640</v>
      </c>
      <c r="H10471" t="s">
        <v>18</v>
      </c>
      <c r="I10471">
        <f t="shared" si="329"/>
        <v>6</v>
      </c>
      <c r="J10471">
        <f t="shared" si="328"/>
        <v>0</v>
      </c>
    </row>
    <row r="10472" spans="1:10">
      <c r="A10472" t="s">
        <v>53</v>
      </c>
      <c r="B10472" s="57">
        <v>37408</v>
      </c>
      <c r="C10472">
        <v>2002</v>
      </c>
      <c r="D10472">
        <v>710</v>
      </c>
      <c r="F10472">
        <v>0.01</v>
      </c>
      <c r="G10472">
        <v>649</v>
      </c>
      <c r="H10472" t="s">
        <v>55</v>
      </c>
      <c r="I10472">
        <f t="shared" si="329"/>
        <v>6</v>
      </c>
      <c r="J10472">
        <f t="shared" si="328"/>
        <v>0</v>
      </c>
    </row>
    <row r="10473" spans="1:10">
      <c r="A10473" t="s">
        <v>53</v>
      </c>
      <c r="B10473" s="57">
        <v>37408</v>
      </c>
      <c r="C10473">
        <v>2002</v>
      </c>
      <c r="D10473">
        <v>710</v>
      </c>
      <c r="F10473">
        <v>0.76</v>
      </c>
      <c r="G10473">
        <v>650</v>
      </c>
      <c r="H10473" t="s">
        <v>18</v>
      </c>
      <c r="I10473">
        <f t="shared" si="329"/>
        <v>6</v>
      </c>
      <c r="J10473">
        <f t="shared" si="328"/>
        <v>0</v>
      </c>
    </row>
    <row r="10474" spans="1:10">
      <c r="A10474" t="s">
        <v>53</v>
      </c>
      <c r="B10474" s="57">
        <v>37408</v>
      </c>
      <c r="C10474">
        <v>2002</v>
      </c>
      <c r="D10474">
        <v>710</v>
      </c>
      <c r="F10474">
        <v>0.17</v>
      </c>
      <c r="G10474">
        <v>659</v>
      </c>
      <c r="H10474" t="s">
        <v>55</v>
      </c>
      <c r="I10474">
        <f t="shared" si="329"/>
        <v>6</v>
      </c>
      <c r="J10474">
        <f t="shared" si="328"/>
        <v>0</v>
      </c>
    </row>
    <row r="10475" spans="1:10">
      <c r="A10475" t="s">
        <v>53</v>
      </c>
      <c r="B10475" s="57">
        <v>37415</v>
      </c>
      <c r="C10475">
        <v>2002</v>
      </c>
      <c r="D10475">
        <v>710</v>
      </c>
      <c r="E10475">
        <v>4925</v>
      </c>
      <c r="F10475">
        <v>0.31</v>
      </c>
      <c r="G10475">
        <v>517</v>
      </c>
      <c r="H10475" t="s">
        <v>54</v>
      </c>
      <c r="I10475">
        <f t="shared" si="329"/>
        <v>6</v>
      </c>
      <c r="J10475">
        <f t="shared" si="328"/>
        <v>0</v>
      </c>
    </row>
    <row r="10476" spans="1:10">
      <c r="A10476" t="s">
        <v>53</v>
      </c>
      <c r="B10476" s="57">
        <v>37415</v>
      </c>
      <c r="C10476">
        <v>2002</v>
      </c>
      <c r="D10476">
        <v>710</v>
      </c>
      <c r="E10476">
        <v>4925</v>
      </c>
      <c r="F10476">
        <v>0.99</v>
      </c>
      <c r="G10476">
        <v>523</v>
      </c>
      <c r="H10476" t="s">
        <v>54</v>
      </c>
      <c r="I10476">
        <f t="shared" si="329"/>
        <v>6</v>
      </c>
      <c r="J10476">
        <f t="shared" si="328"/>
        <v>0</v>
      </c>
    </row>
    <row r="10477" spans="1:10">
      <c r="A10477" t="s">
        <v>53</v>
      </c>
      <c r="B10477" s="57">
        <v>37415</v>
      </c>
      <c r="C10477">
        <v>2002</v>
      </c>
      <c r="D10477">
        <v>710</v>
      </c>
      <c r="E10477">
        <v>4925</v>
      </c>
      <c r="F10477">
        <v>2.33</v>
      </c>
      <c r="G10477">
        <v>541</v>
      </c>
      <c r="H10477" t="s">
        <v>54</v>
      </c>
      <c r="I10477">
        <f t="shared" si="329"/>
        <v>6</v>
      </c>
      <c r="J10477">
        <f t="shared" si="328"/>
        <v>0</v>
      </c>
    </row>
    <row r="10478" spans="1:10">
      <c r="A10478" t="s">
        <v>53</v>
      </c>
      <c r="B10478" s="57">
        <v>37415</v>
      </c>
      <c r="C10478">
        <v>2002</v>
      </c>
      <c r="D10478">
        <v>710</v>
      </c>
      <c r="E10478">
        <v>4925</v>
      </c>
      <c r="F10478">
        <v>2.66</v>
      </c>
      <c r="G10478">
        <v>542</v>
      </c>
      <c r="H10478" t="s">
        <v>54</v>
      </c>
      <c r="I10478">
        <f t="shared" si="329"/>
        <v>6</v>
      </c>
      <c r="J10478">
        <f t="shared" si="328"/>
        <v>0</v>
      </c>
    </row>
    <row r="10479" spans="1:10">
      <c r="A10479" t="s">
        <v>53</v>
      </c>
      <c r="B10479" s="57">
        <v>37415</v>
      </c>
      <c r="C10479">
        <v>2002</v>
      </c>
      <c r="D10479">
        <v>710</v>
      </c>
      <c r="E10479">
        <v>5953</v>
      </c>
      <c r="F10479">
        <v>96.48</v>
      </c>
      <c r="G10479">
        <v>610</v>
      </c>
      <c r="H10479" t="s">
        <v>18</v>
      </c>
      <c r="I10479">
        <f t="shared" si="329"/>
        <v>6</v>
      </c>
      <c r="J10479">
        <f t="shared" si="328"/>
        <v>0</v>
      </c>
    </row>
    <row r="10480" spans="1:10">
      <c r="A10480" t="s">
        <v>53</v>
      </c>
      <c r="B10480" s="57">
        <v>37415</v>
      </c>
      <c r="C10480">
        <v>2002</v>
      </c>
      <c r="D10480">
        <v>710</v>
      </c>
      <c r="E10480">
        <v>5953</v>
      </c>
      <c r="F10480">
        <v>18.18</v>
      </c>
      <c r="G10480">
        <v>620</v>
      </c>
      <c r="H10480" t="s">
        <v>18</v>
      </c>
      <c r="I10480">
        <f t="shared" si="329"/>
        <v>6</v>
      </c>
      <c r="J10480">
        <f t="shared" si="328"/>
        <v>0</v>
      </c>
    </row>
    <row r="10481" spans="1:10">
      <c r="A10481" t="s">
        <v>53</v>
      </c>
      <c r="B10481" s="57">
        <v>37415</v>
      </c>
      <c r="C10481">
        <v>2002</v>
      </c>
      <c r="D10481">
        <v>710</v>
      </c>
      <c r="E10481">
        <v>5953</v>
      </c>
      <c r="F10481">
        <v>165.23</v>
      </c>
      <c r="G10481">
        <v>630</v>
      </c>
      <c r="H10481" t="s">
        <v>18</v>
      </c>
      <c r="I10481">
        <f t="shared" si="329"/>
        <v>6</v>
      </c>
      <c r="J10481">
        <f t="shared" si="328"/>
        <v>0</v>
      </c>
    </row>
    <row r="10482" spans="1:10">
      <c r="A10482" t="s">
        <v>53</v>
      </c>
      <c r="B10482" s="57">
        <v>37415</v>
      </c>
      <c r="C10482">
        <v>2002</v>
      </c>
      <c r="D10482">
        <v>710</v>
      </c>
      <c r="E10482">
        <v>5953</v>
      </c>
      <c r="F10482">
        <v>15.45</v>
      </c>
      <c r="G10482">
        <v>640</v>
      </c>
      <c r="H10482" t="s">
        <v>18</v>
      </c>
      <c r="I10482">
        <f t="shared" si="329"/>
        <v>6</v>
      </c>
      <c r="J10482">
        <f t="shared" si="328"/>
        <v>0</v>
      </c>
    </row>
    <row r="10483" spans="1:10">
      <c r="A10483" t="s">
        <v>53</v>
      </c>
      <c r="B10483" s="57">
        <v>37415</v>
      </c>
      <c r="C10483">
        <v>2002</v>
      </c>
      <c r="D10483">
        <v>710</v>
      </c>
      <c r="E10483">
        <v>5953</v>
      </c>
      <c r="F10483">
        <v>84.39</v>
      </c>
      <c r="G10483">
        <v>650</v>
      </c>
      <c r="H10483" t="s">
        <v>18</v>
      </c>
      <c r="I10483">
        <f t="shared" si="329"/>
        <v>6</v>
      </c>
      <c r="J10483">
        <f t="shared" si="328"/>
        <v>0</v>
      </c>
    </row>
    <row r="10484" spans="1:10">
      <c r="A10484" t="s">
        <v>53</v>
      </c>
      <c r="B10484" s="57">
        <v>37415</v>
      </c>
      <c r="C10484">
        <v>2002</v>
      </c>
      <c r="D10484">
        <v>710</v>
      </c>
      <c r="E10484">
        <v>5953</v>
      </c>
      <c r="F10484">
        <v>49.4</v>
      </c>
      <c r="G10484">
        <v>659</v>
      </c>
      <c r="H10484" t="s">
        <v>55</v>
      </c>
      <c r="I10484">
        <f t="shared" si="329"/>
        <v>6</v>
      </c>
      <c r="J10484">
        <f t="shared" si="328"/>
        <v>0</v>
      </c>
    </row>
    <row r="10485" spans="1:10">
      <c r="A10485" t="s">
        <v>53</v>
      </c>
      <c r="B10485" s="57">
        <v>37415</v>
      </c>
      <c r="C10485">
        <v>2002</v>
      </c>
      <c r="D10485">
        <v>710</v>
      </c>
      <c r="E10485">
        <v>6007</v>
      </c>
      <c r="F10485">
        <v>2.2999999999999998</v>
      </c>
      <c r="G10485">
        <v>517</v>
      </c>
      <c r="H10485" t="s">
        <v>54</v>
      </c>
      <c r="I10485">
        <f t="shared" si="329"/>
        <v>6</v>
      </c>
      <c r="J10485">
        <f t="shared" si="328"/>
        <v>0</v>
      </c>
    </row>
    <row r="10486" spans="1:10">
      <c r="A10486" t="s">
        <v>53</v>
      </c>
      <c r="B10486" s="57">
        <v>37415</v>
      </c>
      <c r="C10486">
        <v>2002</v>
      </c>
      <c r="D10486">
        <v>710</v>
      </c>
      <c r="E10486">
        <v>6007</v>
      </c>
      <c r="F10486">
        <v>0.48</v>
      </c>
      <c r="G10486">
        <v>518</v>
      </c>
      <c r="H10486" t="s">
        <v>54</v>
      </c>
      <c r="I10486">
        <f t="shared" si="329"/>
        <v>6</v>
      </c>
      <c r="J10486">
        <f t="shared" si="328"/>
        <v>0</v>
      </c>
    </row>
    <row r="10487" spans="1:10">
      <c r="A10487" t="s">
        <v>53</v>
      </c>
      <c r="B10487" s="57">
        <v>37415</v>
      </c>
      <c r="C10487">
        <v>2002</v>
      </c>
      <c r="D10487">
        <v>710</v>
      </c>
      <c r="E10487">
        <v>6007</v>
      </c>
      <c r="F10487">
        <v>2.15</v>
      </c>
      <c r="G10487">
        <v>519</v>
      </c>
      <c r="H10487" t="s">
        <v>54</v>
      </c>
      <c r="I10487">
        <f t="shared" si="329"/>
        <v>6</v>
      </c>
      <c r="J10487">
        <f t="shared" si="328"/>
        <v>0</v>
      </c>
    </row>
    <row r="10488" spans="1:10">
      <c r="A10488" t="s">
        <v>53</v>
      </c>
      <c r="B10488" s="57">
        <v>37415</v>
      </c>
      <c r="C10488">
        <v>2002</v>
      </c>
      <c r="D10488">
        <v>710</v>
      </c>
      <c r="E10488">
        <v>6007</v>
      </c>
      <c r="F10488">
        <v>1.46</v>
      </c>
      <c r="G10488">
        <v>521</v>
      </c>
      <c r="H10488" t="s">
        <v>54</v>
      </c>
      <c r="I10488">
        <f t="shared" si="329"/>
        <v>6</v>
      </c>
      <c r="J10488">
        <f t="shared" si="328"/>
        <v>0</v>
      </c>
    </row>
    <row r="10489" spans="1:10">
      <c r="A10489" t="s">
        <v>53</v>
      </c>
      <c r="B10489" s="57">
        <v>37415</v>
      </c>
      <c r="C10489">
        <v>2002</v>
      </c>
      <c r="D10489">
        <v>710</v>
      </c>
      <c r="E10489">
        <v>6007</v>
      </c>
      <c r="F10489">
        <v>18.489999999999998</v>
      </c>
      <c r="G10489">
        <v>541</v>
      </c>
      <c r="H10489" t="s">
        <v>54</v>
      </c>
      <c r="I10489">
        <f t="shared" si="329"/>
        <v>6</v>
      </c>
      <c r="J10489">
        <f t="shared" si="328"/>
        <v>0</v>
      </c>
    </row>
    <row r="10490" spans="1:10">
      <c r="A10490" t="s">
        <v>53</v>
      </c>
      <c r="B10490" s="57">
        <v>37415</v>
      </c>
      <c r="C10490">
        <v>2002</v>
      </c>
      <c r="D10490">
        <v>710</v>
      </c>
      <c r="E10490">
        <v>6007</v>
      </c>
      <c r="F10490">
        <v>23.8</v>
      </c>
      <c r="G10490">
        <v>542</v>
      </c>
      <c r="H10490" t="s">
        <v>54</v>
      </c>
      <c r="I10490">
        <f t="shared" si="329"/>
        <v>6</v>
      </c>
      <c r="J10490">
        <f t="shared" si="328"/>
        <v>0</v>
      </c>
    </row>
    <row r="10491" spans="1:10">
      <c r="A10491" t="s">
        <v>53</v>
      </c>
      <c r="B10491" s="57">
        <v>37415</v>
      </c>
      <c r="C10491">
        <v>2002</v>
      </c>
      <c r="D10491">
        <v>710</v>
      </c>
      <c r="E10491">
        <v>6007</v>
      </c>
      <c r="F10491">
        <v>1.98</v>
      </c>
      <c r="G10491">
        <v>543</v>
      </c>
      <c r="H10491" t="s">
        <v>54</v>
      </c>
      <c r="I10491">
        <f t="shared" si="329"/>
        <v>6</v>
      </c>
      <c r="J10491">
        <f t="shared" si="328"/>
        <v>0</v>
      </c>
    </row>
    <row r="10492" spans="1:10">
      <c r="A10492" t="s">
        <v>53</v>
      </c>
      <c r="B10492" s="57">
        <v>37415</v>
      </c>
      <c r="C10492">
        <v>2002</v>
      </c>
      <c r="D10492">
        <v>710</v>
      </c>
      <c r="F10492">
        <v>0.04</v>
      </c>
      <c r="G10492">
        <v>518</v>
      </c>
      <c r="H10492" t="s">
        <v>54</v>
      </c>
      <c r="I10492">
        <f t="shared" si="329"/>
        <v>6</v>
      </c>
      <c r="J10492">
        <f t="shared" si="328"/>
        <v>0</v>
      </c>
    </row>
    <row r="10493" spans="1:10">
      <c r="A10493" t="s">
        <v>53</v>
      </c>
      <c r="B10493" s="57">
        <v>37415</v>
      </c>
      <c r="C10493">
        <v>2002</v>
      </c>
      <c r="D10493">
        <v>710</v>
      </c>
      <c r="F10493">
        <v>0.08</v>
      </c>
      <c r="G10493">
        <v>519</v>
      </c>
      <c r="H10493" t="s">
        <v>54</v>
      </c>
      <c r="I10493">
        <f t="shared" si="329"/>
        <v>6</v>
      </c>
      <c r="J10493">
        <f t="shared" si="328"/>
        <v>0</v>
      </c>
    </row>
    <row r="10494" spans="1:10">
      <c r="A10494" t="s">
        <v>53</v>
      </c>
      <c r="B10494" s="57">
        <v>37415</v>
      </c>
      <c r="C10494">
        <v>2002</v>
      </c>
      <c r="D10494">
        <v>710</v>
      </c>
      <c r="F10494">
        <v>0.02</v>
      </c>
      <c r="G10494">
        <v>521</v>
      </c>
      <c r="H10494" t="s">
        <v>54</v>
      </c>
      <c r="I10494">
        <f t="shared" si="329"/>
        <v>6</v>
      </c>
      <c r="J10494">
        <f t="shared" si="328"/>
        <v>0</v>
      </c>
    </row>
    <row r="10495" spans="1:10">
      <c r="A10495" t="s">
        <v>53</v>
      </c>
      <c r="B10495" s="57">
        <v>37415</v>
      </c>
      <c r="C10495">
        <v>2002</v>
      </c>
      <c r="D10495">
        <v>710</v>
      </c>
      <c r="F10495">
        <v>0.02</v>
      </c>
      <c r="G10495">
        <v>523</v>
      </c>
      <c r="H10495" t="s">
        <v>54</v>
      </c>
      <c r="I10495">
        <f t="shared" si="329"/>
        <v>6</v>
      </c>
      <c r="J10495">
        <f t="shared" si="328"/>
        <v>0</v>
      </c>
    </row>
    <row r="10496" spans="1:10">
      <c r="A10496" t="s">
        <v>53</v>
      </c>
      <c r="B10496" s="57">
        <v>37415</v>
      </c>
      <c r="C10496">
        <v>2002</v>
      </c>
      <c r="D10496">
        <v>710</v>
      </c>
      <c r="F10496">
        <v>0.34</v>
      </c>
      <c r="G10496">
        <v>541</v>
      </c>
      <c r="H10496" t="s">
        <v>54</v>
      </c>
      <c r="I10496">
        <f t="shared" si="329"/>
        <v>6</v>
      </c>
      <c r="J10496">
        <f t="shared" si="328"/>
        <v>0</v>
      </c>
    </row>
    <row r="10497" spans="1:10">
      <c r="A10497" t="s">
        <v>53</v>
      </c>
      <c r="B10497" s="57">
        <v>37415</v>
      </c>
      <c r="C10497">
        <v>2002</v>
      </c>
      <c r="D10497">
        <v>710</v>
      </c>
      <c r="F10497">
        <v>7.0000000000000007E-2</v>
      </c>
      <c r="G10497">
        <v>542</v>
      </c>
      <c r="H10497" t="s">
        <v>54</v>
      </c>
      <c r="I10497">
        <f t="shared" si="329"/>
        <v>6</v>
      </c>
      <c r="J10497">
        <f t="shared" si="328"/>
        <v>0</v>
      </c>
    </row>
    <row r="10498" spans="1:10">
      <c r="A10498" t="s">
        <v>53</v>
      </c>
      <c r="B10498" s="57">
        <v>37415</v>
      </c>
      <c r="C10498">
        <v>2002</v>
      </c>
      <c r="D10498">
        <v>710</v>
      </c>
      <c r="F10498">
        <v>0.14000000000000001</v>
      </c>
      <c r="G10498">
        <v>543</v>
      </c>
      <c r="H10498" t="s">
        <v>54</v>
      </c>
      <c r="I10498">
        <f t="shared" si="329"/>
        <v>6</v>
      </c>
      <c r="J10498">
        <f t="shared" si="328"/>
        <v>0</v>
      </c>
    </row>
    <row r="10499" spans="1:10">
      <c r="A10499" t="s">
        <v>53</v>
      </c>
      <c r="B10499" s="57">
        <v>37415</v>
      </c>
      <c r="C10499">
        <v>2002</v>
      </c>
      <c r="D10499">
        <v>710</v>
      </c>
      <c r="F10499">
        <v>3.46</v>
      </c>
      <c r="G10499">
        <v>610</v>
      </c>
      <c r="H10499" t="s">
        <v>18</v>
      </c>
      <c r="I10499">
        <f t="shared" si="329"/>
        <v>6</v>
      </c>
      <c r="J10499">
        <f t="shared" ref="J10499:J10562" si="330">IF(I10499&lt;7,0,1)</f>
        <v>0</v>
      </c>
    </row>
    <row r="10500" spans="1:10">
      <c r="A10500" t="s">
        <v>53</v>
      </c>
      <c r="B10500" s="57">
        <v>37415</v>
      </c>
      <c r="C10500">
        <v>2002</v>
      </c>
      <c r="D10500">
        <v>710</v>
      </c>
      <c r="F10500">
        <v>1.1599999999999999</v>
      </c>
      <c r="G10500">
        <v>620</v>
      </c>
      <c r="H10500" t="s">
        <v>18</v>
      </c>
      <c r="I10500">
        <f t="shared" si="329"/>
        <v>6</v>
      </c>
      <c r="J10500">
        <f t="shared" si="330"/>
        <v>0</v>
      </c>
    </row>
    <row r="10501" spans="1:10">
      <c r="A10501" t="s">
        <v>53</v>
      </c>
      <c r="B10501" s="57">
        <v>37415</v>
      </c>
      <c r="C10501">
        <v>2002</v>
      </c>
      <c r="D10501">
        <v>710</v>
      </c>
      <c r="F10501">
        <v>2.63</v>
      </c>
      <c r="G10501">
        <v>630</v>
      </c>
      <c r="H10501" t="s">
        <v>18</v>
      </c>
      <c r="I10501">
        <f t="shared" si="329"/>
        <v>6</v>
      </c>
      <c r="J10501">
        <f t="shared" si="330"/>
        <v>0</v>
      </c>
    </row>
    <row r="10502" spans="1:10">
      <c r="A10502" t="s">
        <v>53</v>
      </c>
      <c r="B10502" s="57">
        <v>37415</v>
      </c>
      <c r="C10502">
        <v>2002</v>
      </c>
      <c r="D10502">
        <v>710</v>
      </c>
      <c r="F10502">
        <v>0.27</v>
      </c>
      <c r="G10502">
        <v>640</v>
      </c>
      <c r="H10502" t="s">
        <v>18</v>
      </c>
      <c r="I10502">
        <f t="shared" si="329"/>
        <v>6</v>
      </c>
      <c r="J10502">
        <f t="shared" si="330"/>
        <v>0</v>
      </c>
    </row>
    <row r="10503" spans="1:10">
      <c r="A10503" t="s">
        <v>53</v>
      </c>
      <c r="B10503" s="57">
        <v>37415</v>
      </c>
      <c r="C10503">
        <v>2002</v>
      </c>
      <c r="D10503">
        <v>710</v>
      </c>
      <c r="F10503">
        <v>0.08</v>
      </c>
      <c r="G10503">
        <v>649</v>
      </c>
      <c r="H10503" t="s">
        <v>55</v>
      </c>
      <c r="I10503">
        <f t="shared" si="329"/>
        <v>6</v>
      </c>
      <c r="J10503">
        <f t="shared" si="330"/>
        <v>0</v>
      </c>
    </row>
    <row r="10504" spans="1:10">
      <c r="A10504" t="s">
        <v>53</v>
      </c>
      <c r="B10504" s="57">
        <v>37415</v>
      </c>
      <c r="C10504">
        <v>2002</v>
      </c>
      <c r="D10504">
        <v>710</v>
      </c>
      <c r="F10504">
        <v>2.39</v>
      </c>
      <c r="G10504">
        <v>650</v>
      </c>
      <c r="H10504" t="s">
        <v>18</v>
      </c>
      <c r="I10504">
        <f t="shared" si="329"/>
        <v>6</v>
      </c>
      <c r="J10504">
        <f t="shared" si="330"/>
        <v>0</v>
      </c>
    </row>
    <row r="10505" spans="1:10">
      <c r="A10505" t="s">
        <v>53</v>
      </c>
      <c r="B10505" s="57">
        <v>37415</v>
      </c>
      <c r="C10505">
        <v>2002</v>
      </c>
      <c r="D10505">
        <v>710</v>
      </c>
      <c r="F10505">
        <v>1.05</v>
      </c>
      <c r="G10505">
        <v>659</v>
      </c>
      <c r="H10505" t="s">
        <v>55</v>
      </c>
      <c r="I10505">
        <f t="shared" si="329"/>
        <v>6</v>
      </c>
      <c r="J10505">
        <f t="shared" si="330"/>
        <v>0</v>
      </c>
    </row>
    <row r="10506" spans="1:10">
      <c r="A10506" t="s">
        <v>53</v>
      </c>
      <c r="B10506" s="57">
        <v>37422</v>
      </c>
      <c r="C10506">
        <v>2002</v>
      </c>
      <c r="D10506">
        <v>710</v>
      </c>
      <c r="E10506">
        <v>4213</v>
      </c>
      <c r="F10506">
        <v>4.0599999999999996</v>
      </c>
      <c r="G10506">
        <v>630</v>
      </c>
      <c r="H10506" t="s">
        <v>18</v>
      </c>
      <c r="I10506">
        <f t="shared" si="329"/>
        <v>6</v>
      </c>
      <c r="J10506">
        <f t="shared" si="330"/>
        <v>0</v>
      </c>
    </row>
    <row r="10507" spans="1:10">
      <c r="A10507" t="s">
        <v>53</v>
      </c>
      <c r="B10507" s="57">
        <v>37422</v>
      </c>
      <c r="C10507">
        <v>2002</v>
      </c>
      <c r="D10507">
        <v>710</v>
      </c>
      <c r="E10507">
        <v>4925</v>
      </c>
      <c r="F10507">
        <v>1.0900000000000001</v>
      </c>
      <c r="G10507">
        <v>517</v>
      </c>
      <c r="H10507" t="s">
        <v>54</v>
      </c>
      <c r="I10507">
        <f t="shared" si="329"/>
        <v>6</v>
      </c>
      <c r="J10507">
        <f t="shared" si="330"/>
        <v>0</v>
      </c>
    </row>
    <row r="10508" spans="1:10">
      <c r="A10508" t="s">
        <v>53</v>
      </c>
      <c r="B10508" s="57">
        <v>37422</v>
      </c>
      <c r="C10508">
        <v>2002</v>
      </c>
      <c r="D10508">
        <v>710</v>
      </c>
      <c r="E10508">
        <v>4925</v>
      </c>
      <c r="F10508">
        <v>0.86</v>
      </c>
      <c r="G10508">
        <v>523</v>
      </c>
      <c r="H10508" t="s">
        <v>54</v>
      </c>
      <c r="I10508">
        <f t="shared" si="329"/>
        <v>6</v>
      </c>
      <c r="J10508">
        <f t="shared" si="330"/>
        <v>0</v>
      </c>
    </row>
    <row r="10509" spans="1:10">
      <c r="A10509" t="s">
        <v>53</v>
      </c>
      <c r="B10509" s="57">
        <v>37422</v>
      </c>
      <c r="C10509">
        <v>2002</v>
      </c>
      <c r="D10509">
        <v>710</v>
      </c>
      <c r="E10509">
        <v>4925</v>
      </c>
      <c r="F10509">
        <v>4.78</v>
      </c>
      <c r="G10509">
        <v>542</v>
      </c>
      <c r="H10509" t="s">
        <v>54</v>
      </c>
      <c r="I10509">
        <f t="shared" si="329"/>
        <v>6</v>
      </c>
      <c r="J10509">
        <f t="shared" si="330"/>
        <v>0</v>
      </c>
    </row>
    <row r="10510" spans="1:10">
      <c r="A10510" t="s">
        <v>53</v>
      </c>
      <c r="B10510" s="57">
        <v>37422</v>
      </c>
      <c r="C10510">
        <v>2002</v>
      </c>
      <c r="D10510">
        <v>710</v>
      </c>
      <c r="E10510">
        <v>4925</v>
      </c>
      <c r="F10510">
        <v>0.46</v>
      </c>
      <c r="G10510">
        <v>543</v>
      </c>
      <c r="H10510" t="s">
        <v>54</v>
      </c>
      <c r="I10510">
        <f t="shared" si="329"/>
        <v>6</v>
      </c>
      <c r="J10510">
        <f t="shared" si="330"/>
        <v>0</v>
      </c>
    </row>
    <row r="10511" spans="1:10">
      <c r="A10511" t="s">
        <v>53</v>
      </c>
      <c r="B10511" s="57">
        <v>37422</v>
      </c>
      <c r="C10511">
        <v>2002</v>
      </c>
      <c r="D10511">
        <v>710</v>
      </c>
      <c r="E10511">
        <v>5953</v>
      </c>
      <c r="F10511">
        <v>12.16</v>
      </c>
      <c r="G10511">
        <v>610</v>
      </c>
      <c r="H10511" t="s">
        <v>18</v>
      </c>
      <c r="I10511">
        <f t="shared" si="329"/>
        <v>6</v>
      </c>
      <c r="J10511">
        <f t="shared" si="330"/>
        <v>0</v>
      </c>
    </row>
    <row r="10512" spans="1:10">
      <c r="A10512" t="s">
        <v>53</v>
      </c>
      <c r="B10512" s="57">
        <v>37422</v>
      </c>
      <c r="C10512">
        <v>2002</v>
      </c>
      <c r="D10512">
        <v>710</v>
      </c>
      <c r="E10512">
        <v>5953</v>
      </c>
      <c r="F10512">
        <v>125.96</v>
      </c>
      <c r="G10512">
        <v>630</v>
      </c>
      <c r="H10512" t="s">
        <v>18</v>
      </c>
      <c r="I10512">
        <f t="shared" si="329"/>
        <v>6</v>
      </c>
      <c r="J10512">
        <f t="shared" si="330"/>
        <v>0</v>
      </c>
    </row>
    <row r="10513" spans="1:10">
      <c r="A10513" t="s">
        <v>53</v>
      </c>
      <c r="B10513" s="57">
        <v>37422</v>
      </c>
      <c r="C10513">
        <v>2002</v>
      </c>
      <c r="D10513">
        <v>710</v>
      </c>
      <c r="E10513">
        <v>5953</v>
      </c>
      <c r="F10513">
        <v>52.58</v>
      </c>
      <c r="G10513">
        <v>640</v>
      </c>
      <c r="H10513" t="s">
        <v>18</v>
      </c>
      <c r="I10513">
        <f t="shared" si="329"/>
        <v>6</v>
      </c>
      <c r="J10513">
        <f t="shared" si="330"/>
        <v>0</v>
      </c>
    </row>
    <row r="10514" spans="1:10">
      <c r="A10514" t="s">
        <v>53</v>
      </c>
      <c r="B10514" s="57">
        <v>37422</v>
      </c>
      <c r="C10514">
        <v>2002</v>
      </c>
      <c r="D10514">
        <v>710</v>
      </c>
      <c r="E10514">
        <v>5953</v>
      </c>
      <c r="F10514">
        <v>108.95</v>
      </c>
      <c r="G10514">
        <v>650</v>
      </c>
      <c r="H10514" t="s">
        <v>18</v>
      </c>
      <c r="I10514">
        <f t="shared" si="329"/>
        <v>6</v>
      </c>
      <c r="J10514">
        <f t="shared" si="330"/>
        <v>0</v>
      </c>
    </row>
    <row r="10515" spans="1:10">
      <c r="A10515" t="s">
        <v>53</v>
      </c>
      <c r="B10515" s="57">
        <v>37422</v>
      </c>
      <c r="C10515">
        <v>2002</v>
      </c>
      <c r="D10515">
        <v>710</v>
      </c>
      <c r="E10515">
        <v>5953</v>
      </c>
      <c r="F10515">
        <v>39.520000000000003</v>
      </c>
      <c r="G10515">
        <v>659</v>
      </c>
      <c r="H10515" t="s">
        <v>55</v>
      </c>
      <c r="I10515">
        <f t="shared" si="329"/>
        <v>6</v>
      </c>
      <c r="J10515">
        <f t="shared" si="330"/>
        <v>0</v>
      </c>
    </row>
    <row r="10516" spans="1:10">
      <c r="A10516" t="s">
        <v>53</v>
      </c>
      <c r="B10516" s="57">
        <v>37422</v>
      </c>
      <c r="C10516">
        <v>2002</v>
      </c>
      <c r="D10516">
        <v>710</v>
      </c>
      <c r="E10516">
        <v>6007</v>
      </c>
      <c r="F10516">
        <v>4.37</v>
      </c>
      <c r="G10516">
        <v>517</v>
      </c>
      <c r="H10516" t="s">
        <v>54</v>
      </c>
      <c r="I10516">
        <f t="shared" si="329"/>
        <v>6</v>
      </c>
      <c r="J10516">
        <f t="shared" si="330"/>
        <v>0</v>
      </c>
    </row>
    <row r="10517" spans="1:10">
      <c r="A10517" t="s">
        <v>53</v>
      </c>
      <c r="B10517" s="57">
        <v>37422</v>
      </c>
      <c r="C10517">
        <v>2002</v>
      </c>
      <c r="D10517">
        <v>710</v>
      </c>
      <c r="E10517">
        <v>6007</v>
      </c>
      <c r="F10517">
        <v>22.29</v>
      </c>
      <c r="G10517">
        <v>518</v>
      </c>
      <c r="H10517" t="s">
        <v>54</v>
      </c>
      <c r="I10517">
        <f t="shared" si="329"/>
        <v>6</v>
      </c>
      <c r="J10517">
        <f t="shared" si="330"/>
        <v>0</v>
      </c>
    </row>
    <row r="10518" spans="1:10">
      <c r="A10518" t="s">
        <v>53</v>
      </c>
      <c r="B10518" s="57">
        <v>37422</v>
      </c>
      <c r="C10518">
        <v>2002</v>
      </c>
      <c r="D10518">
        <v>710</v>
      </c>
      <c r="E10518">
        <v>6007</v>
      </c>
      <c r="F10518">
        <v>0.53</v>
      </c>
      <c r="G10518">
        <v>519</v>
      </c>
      <c r="H10518" t="s">
        <v>54</v>
      </c>
      <c r="I10518">
        <f t="shared" si="329"/>
        <v>6</v>
      </c>
      <c r="J10518">
        <f t="shared" si="330"/>
        <v>0</v>
      </c>
    </row>
    <row r="10519" spans="1:10">
      <c r="A10519" t="s">
        <v>53</v>
      </c>
      <c r="B10519" s="57">
        <v>37422</v>
      </c>
      <c r="C10519">
        <v>2002</v>
      </c>
      <c r="D10519">
        <v>710</v>
      </c>
      <c r="E10519">
        <v>6007</v>
      </c>
      <c r="F10519">
        <v>3.01</v>
      </c>
      <c r="G10519">
        <v>541</v>
      </c>
      <c r="H10519" t="s">
        <v>54</v>
      </c>
      <c r="I10519">
        <f t="shared" si="329"/>
        <v>6</v>
      </c>
      <c r="J10519">
        <f t="shared" si="330"/>
        <v>0</v>
      </c>
    </row>
    <row r="10520" spans="1:10">
      <c r="A10520" t="s">
        <v>53</v>
      </c>
      <c r="B10520" s="57">
        <v>37422</v>
      </c>
      <c r="C10520">
        <v>2002</v>
      </c>
      <c r="D10520">
        <v>710</v>
      </c>
      <c r="E10520">
        <v>6007</v>
      </c>
      <c r="F10520">
        <v>19.52</v>
      </c>
      <c r="G10520">
        <v>542</v>
      </c>
      <c r="H10520" t="s">
        <v>54</v>
      </c>
      <c r="I10520">
        <f t="shared" si="329"/>
        <v>6</v>
      </c>
      <c r="J10520">
        <f t="shared" si="330"/>
        <v>0</v>
      </c>
    </row>
    <row r="10521" spans="1:10">
      <c r="A10521" t="s">
        <v>53</v>
      </c>
      <c r="B10521" s="57">
        <v>37422</v>
      </c>
      <c r="C10521">
        <v>2002</v>
      </c>
      <c r="D10521">
        <v>710</v>
      </c>
      <c r="F10521">
        <v>0.06</v>
      </c>
      <c r="G10521">
        <v>509</v>
      </c>
      <c r="H10521" t="s">
        <v>54</v>
      </c>
      <c r="I10521">
        <f t="shared" si="329"/>
        <v>6</v>
      </c>
      <c r="J10521">
        <f t="shared" si="330"/>
        <v>0</v>
      </c>
    </row>
    <row r="10522" spans="1:10">
      <c r="A10522" t="s">
        <v>53</v>
      </c>
      <c r="B10522" s="57">
        <v>37422</v>
      </c>
      <c r="C10522">
        <v>2002</v>
      </c>
      <c r="D10522">
        <v>710</v>
      </c>
      <c r="F10522">
        <v>0.69</v>
      </c>
      <c r="G10522">
        <v>517</v>
      </c>
      <c r="H10522" t="s">
        <v>54</v>
      </c>
      <c r="I10522">
        <f t="shared" si="329"/>
        <v>6</v>
      </c>
      <c r="J10522">
        <f t="shared" si="330"/>
        <v>0</v>
      </c>
    </row>
    <row r="10523" spans="1:10">
      <c r="A10523" t="s">
        <v>53</v>
      </c>
      <c r="B10523" s="57">
        <v>37422</v>
      </c>
      <c r="C10523">
        <v>2002</v>
      </c>
      <c r="D10523">
        <v>710</v>
      </c>
      <c r="F10523">
        <v>0.15</v>
      </c>
      <c r="G10523">
        <v>518</v>
      </c>
      <c r="H10523" t="s">
        <v>54</v>
      </c>
      <c r="I10523">
        <f t="shared" si="329"/>
        <v>6</v>
      </c>
      <c r="J10523">
        <f t="shared" si="330"/>
        <v>0</v>
      </c>
    </row>
    <row r="10524" spans="1:10">
      <c r="A10524" t="s">
        <v>53</v>
      </c>
      <c r="B10524" s="57">
        <v>37422</v>
      </c>
      <c r="C10524">
        <v>2002</v>
      </c>
      <c r="D10524">
        <v>710</v>
      </c>
      <c r="F10524">
        <v>0.01</v>
      </c>
      <c r="G10524">
        <v>519</v>
      </c>
      <c r="H10524" t="s">
        <v>54</v>
      </c>
      <c r="I10524">
        <f t="shared" si="329"/>
        <v>6</v>
      </c>
      <c r="J10524">
        <f t="shared" si="330"/>
        <v>0</v>
      </c>
    </row>
    <row r="10525" spans="1:10">
      <c r="A10525" t="s">
        <v>53</v>
      </c>
      <c r="B10525" s="57">
        <v>37422</v>
      </c>
      <c r="C10525">
        <v>2002</v>
      </c>
      <c r="D10525">
        <v>710</v>
      </c>
      <c r="F10525">
        <v>0.27</v>
      </c>
      <c r="G10525">
        <v>541</v>
      </c>
      <c r="H10525" t="s">
        <v>54</v>
      </c>
      <c r="I10525">
        <f t="shared" si="329"/>
        <v>6</v>
      </c>
      <c r="J10525">
        <f t="shared" si="330"/>
        <v>0</v>
      </c>
    </row>
    <row r="10526" spans="1:10">
      <c r="A10526" t="s">
        <v>53</v>
      </c>
      <c r="B10526" s="57">
        <v>37422</v>
      </c>
      <c r="C10526">
        <v>2002</v>
      </c>
      <c r="D10526">
        <v>710</v>
      </c>
      <c r="F10526">
        <v>0.27</v>
      </c>
      <c r="G10526">
        <v>610</v>
      </c>
      <c r="H10526" t="s">
        <v>18</v>
      </c>
      <c r="I10526">
        <f t="shared" si="329"/>
        <v>6</v>
      </c>
      <c r="J10526">
        <f t="shared" si="330"/>
        <v>0</v>
      </c>
    </row>
    <row r="10527" spans="1:10">
      <c r="A10527" t="s">
        <v>53</v>
      </c>
      <c r="B10527" s="57">
        <v>37422</v>
      </c>
      <c r="C10527">
        <v>2002</v>
      </c>
      <c r="D10527">
        <v>710</v>
      </c>
      <c r="F10527">
        <v>3.57</v>
      </c>
      <c r="G10527">
        <v>630</v>
      </c>
      <c r="H10527" t="s">
        <v>18</v>
      </c>
      <c r="I10527">
        <f t="shared" si="329"/>
        <v>6</v>
      </c>
      <c r="J10527">
        <f t="shared" si="330"/>
        <v>0</v>
      </c>
    </row>
    <row r="10528" spans="1:10">
      <c r="A10528" t="s">
        <v>53</v>
      </c>
      <c r="B10528" s="57">
        <v>37422</v>
      </c>
      <c r="C10528">
        <v>2002</v>
      </c>
      <c r="D10528">
        <v>710</v>
      </c>
      <c r="F10528">
        <v>1.42</v>
      </c>
      <c r="G10528">
        <v>640</v>
      </c>
      <c r="H10528" t="s">
        <v>18</v>
      </c>
      <c r="I10528">
        <f t="shared" si="329"/>
        <v>6</v>
      </c>
      <c r="J10528">
        <f t="shared" si="330"/>
        <v>0</v>
      </c>
    </row>
    <row r="10529" spans="1:10">
      <c r="A10529" t="s">
        <v>53</v>
      </c>
      <c r="B10529" s="57">
        <v>37422</v>
      </c>
      <c r="C10529">
        <v>2002</v>
      </c>
      <c r="D10529">
        <v>710</v>
      </c>
      <c r="F10529">
        <v>2.4</v>
      </c>
      <c r="G10529">
        <v>650</v>
      </c>
      <c r="H10529" t="s">
        <v>18</v>
      </c>
      <c r="I10529">
        <f t="shared" si="329"/>
        <v>6</v>
      </c>
      <c r="J10529">
        <f t="shared" si="330"/>
        <v>0</v>
      </c>
    </row>
    <row r="10530" spans="1:10">
      <c r="A10530" t="s">
        <v>53</v>
      </c>
      <c r="B10530" s="57">
        <v>37422</v>
      </c>
      <c r="C10530">
        <v>2002</v>
      </c>
      <c r="D10530">
        <v>710</v>
      </c>
      <c r="F10530">
        <v>0.92</v>
      </c>
      <c r="G10530">
        <v>659</v>
      </c>
      <c r="H10530" t="s">
        <v>55</v>
      </c>
      <c r="I10530">
        <f t="shared" si="329"/>
        <v>6</v>
      </c>
      <c r="J10530">
        <f t="shared" si="330"/>
        <v>0</v>
      </c>
    </row>
    <row r="10531" spans="1:10">
      <c r="A10531" t="s">
        <v>53</v>
      </c>
      <c r="B10531" s="57">
        <v>37429</v>
      </c>
      <c r="C10531">
        <v>2002</v>
      </c>
      <c r="D10531">
        <v>710</v>
      </c>
      <c r="E10531">
        <v>4213</v>
      </c>
      <c r="F10531">
        <v>35.619999999999997</v>
      </c>
      <c r="G10531">
        <v>630</v>
      </c>
      <c r="H10531" t="s">
        <v>18</v>
      </c>
      <c r="I10531">
        <f t="shared" si="329"/>
        <v>6</v>
      </c>
      <c r="J10531">
        <f t="shared" si="330"/>
        <v>0</v>
      </c>
    </row>
    <row r="10532" spans="1:10">
      <c r="A10532" t="s">
        <v>53</v>
      </c>
      <c r="B10532" s="57">
        <v>37429</v>
      </c>
      <c r="C10532">
        <v>2002</v>
      </c>
      <c r="D10532">
        <v>710</v>
      </c>
      <c r="E10532">
        <v>4925</v>
      </c>
      <c r="F10532">
        <v>1.39</v>
      </c>
      <c r="G10532">
        <v>517</v>
      </c>
      <c r="H10532" t="s">
        <v>54</v>
      </c>
      <c r="I10532">
        <f t="shared" si="329"/>
        <v>6</v>
      </c>
      <c r="J10532">
        <f t="shared" si="330"/>
        <v>0</v>
      </c>
    </row>
    <row r="10533" spans="1:10">
      <c r="A10533" t="s">
        <v>53</v>
      </c>
      <c r="B10533" s="57">
        <v>37429</v>
      </c>
      <c r="C10533">
        <v>2002</v>
      </c>
      <c r="D10533">
        <v>710</v>
      </c>
      <c r="E10533">
        <v>4925</v>
      </c>
      <c r="F10533">
        <v>1.38</v>
      </c>
      <c r="G10533">
        <v>541</v>
      </c>
      <c r="H10533" t="s">
        <v>54</v>
      </c>
      <c r="I10533">
        <f t="shared" si="329"/>
        <v>6</v>
      </c>
      <c r="J10533">
        <f t="shared" si="330"/>
        <v>0</v>
      </c>
    </row>
    <row r="10534" spans="1:10">
      <c r="A10534" t="s">
        <v>53</v>
      </c>
      <c r="B10534" s="57">
        <v>37429</v>
      </c>
      <c r="C10534">
        <v>2002</v>
      </c>
      <c r="D10534">
        <v>710</v>
      </c>
      <c r="E10534">
        <v>4925</v>
      </c>
      <c r="F10534">
        <v>9.4700000000000006</v>
      </c>
      <c r="G10534">
        <v>542</v>
      </c>
      <c r="H10534" t="s">
        <v>54</v>
      </c>
      <c r="I10534">
        <f t="shared" ref="I10534:I10597" si="331">MONTH(B10534)</f>
        <v>6</v>
      </c>
      <c r="J10534">
        <f t="shared" si="330"/>
        <v>0</v>
      </c>
    </row>
    <row r="10535" spans="1:10">
      <c r="A10535" t="s">
        <v>53</v>
      </c>
      <c r="B10535" s="57">
        <v>37429</v>
      </c>
      <c r="C10535">
        <v>2002</v>
      </c>
      <c r="D10535">
        <v>710</v>
      </c>
      <c r="E10535">
        <v>5953</v>
      </c>
      <c r="F10535">
        <v>95.92</v>
      </c>
      <c r="G10535">
        <v>610</v>
      </c>
      <c r="H10535" t="s">
        <v>18</v>
      </c>
      <c r="I10535">
        <f t="shared" si="331"/>
        <v>6</v>
      </c>
      <c r="J10535">
        <f t="shared" si="330"/>
        <v>0</v>
      </c>
    </row>
    <row r="10536" spans="1:10">
      <c r="A10536" t="s">
        <v>53</v>
      </c>
      <c r="B10536" s="57">
        <v>37429</v>
      </c>
      <c r="C10536">
        <v>2002</v>
      </c>
      <c r="D10536">
        <v>710</v>
      </c>
      <c r="E10536">
        <v>5953</v>
      </c>
      <c r="F10536">
        <v>78.400000000000006</v>
      </c>
      <c r="G10536">
        <v>620</v>
      </c>
      <c r="H10536" t="s">
        <v>18</v>
      </c>
      <c r="I10536">
        <f t="shared" si="331"/>
        <v>6</v>
      </c>
      <c r="J10536">
        <f t="shared" si="330"/>
        <v>0</v>
      </c>
    </row>
    <row r="10537" spans="1:10">
      <c r="A10537" t="s">
        <v>53</v>
      </c>
      <c r="B10537" s="57">
        <v>37429</v>
      </c>
      <c r="C10537">
        <v>2002</v>
      </c>
      <c r="D10537">
        <v>710</v>
      </c>
      <c r="E10537">
        <v>5953</v>
      </c>
      <c r="F10537">
        <v>100.36</v>
      </c>
      <c r="G10537">
        <v>630</v>
      </c>
      <c r="H10537" t="s">
        <v>18</v>
      </c>
      <c r="I10537">
        <f t="shared" si="331"/>
        <v>6</v>
      </c>
      <c r="J10537">
        <f t="shared" si="330"/>
        <v>0</v>
      </c>
    </row>
    <row r="10538" spans="1:10">
      <c r="A10538" t="s">
        <v>53</v>
      </c>
      <c r="B10538" s="57">
        <v>37429</v>
      </c>
      <c r="C10538">
        <v>2002</v>
      </c>
      <c r="D10538">
        <v>710</v>
      </c>
      <c r="E10538">
        <v>5953</v>
      </c>
      <c r="F10538">
        <v>24.91</v>
      </c>
      <c r="G10538">
        <v>640</v>
      </c>
      <c r="H10538" t="s">
        <v>18</v>
      </c>
      <c r="I10538">
        <f t="shared" si="331"/>
        <v>6</v>
      </c>
      <c r="J10538">
        <f t="shared" si="330"/>
        <v>0</v>
      </c>
    </row>
    <row r="10539" spans="1:10">
      <c r="A10539" t="s">
        <v>53</v>
      </c>
      <c r="B10539" s="57">
        <v>37429</v>
      </c>
      <c r="C10539">
        <v>2002</v>
      </c>
      <c r="D10539">
        <v>710</v>
      </c>
      <c r="E10539">
        <v>5953</v>
      </c>
      <c r="F10539">
        <v>94.11</v>
      </c>
      <c r="G10539">
        <v>650</v>
      </c>
      <c r="H10539" t="s">
        <v>18</v>
      </c>
      <c r="I10539">
        <f t="shared" si="331"/>
        <v>6</v>
      </c>
      <c r="J10539">
        <f t="shared" si="330"/>
        <v>0</v>
      </c>
    </row>
    <row r="10540" spans="1:10">
      <c r="A10540" t="s">
        <v>53</v>
      </c>
      <c r="B10540" s="57">
        <v>37429</v>
      </c>
      <c r="C10540">
        <v>2002</v>
      </c>
      <c r="D10540">
        <v>710</v>
      </c>
      <c r="E10540">
        <v>5953</v>
      </c>
      <c r="F10540">
        <v>11.7</v>
      </c>
      <c r="G10540">
        <v>659</v>
      </c>
      <c r="H10540" t="s">
        <v>55</v>
      </c>
      <c r="I10540">
        <f t="shared" si="331"/>
        <v>6</v>
      </c>
      <c r="J10540">
        <f t="shared" si="330"/>
        <v>0</v>
      </c>
    </row>
    <row r="10541" spans="1:10">
      <c r="A10541" t="s">
        <v>53</v>
      </c>
      <c r="B10541" s="57">
        <v>37429</v>
      </c>
      <c r="C10541">
        <v>2002</v>
      </c>
      <c r="D10541">
        <v>710</v>
      </c>
      <c r="E10541">
        <v>6007</v>
      </c>
      <c r="F10541">
        <v>12.73</v>
      </c>
      <c r="G10541">
        <v>518</v>
      </c>
      <c r="H10541" t="s">
        <v>54</v>
      </c>
      <c r="I10541">
        <f t="shared" si="331"/>
        <v>6</v>
      </c>
      <c r="J10541">
        <f t="shared" si="330"/>
        <v>0</v>
      </c>
    </row>
    <row r="10542" spans="1:10">
      <c r="A10542" t="s">
        <v>53</v>
      </c>
      <c r="B10542" s="57">
        <v>37429</v>
      </c>
      <c r="C10542">
        <v>2002</v>
      </c>
      <c r="D10542">
        <v>710</v>
      </c>
      <c r="E10542">
        <v>6007</v>
      </c>
      <c r="F10542">
        <v>2.99</v>
      </c>
      <c r="G10542">
        <v>519</v>
      </c>
      <c r="H10542" t="s">
        <v>54</v>
      </c>
      <c r="I10542">
        <f t="shared" si="331"/>
        <v>6</v>
      </c>
      <c r="J10542">
        <f t="shared" si="330"/>
        <v>0</v>
      </c>
    </row>
    <row r="10543" spans="1:10">
      <c r="A10543" t="s">
        <v>53</v>
      </c>
      <c r="B10543" s="57">
        <v>37429</v>
      </c>
      <c r="C10543">
        <v>2002</v>
      </c>
      <c r="D10543">
        <v>710</v>
      </c>
      <c r="E10543">
        <v>6007</v>
      </c>
      <c r="F10543">
        <v>21.17</v>
      </c>
      <c r="G10543">
        <v>541</v>
      </c>
      <c r="H10543" t="s">
        <v>54</v>
      </c>
      <c r="I10543">
        <f t="shared" si="331"/>
        <v>6</v>
      </c>
      <c r="J10543">
        <f t="shared" si="330"/>
        <v>0</v>
      </c>
    </row>
    <row r="10544" spans="1:10">
      <c r="A10544" t="s">
        <v>53</v>
      </c>
      <c r="B10544" s="57">
        <v>37429</v>
      </c>
      <c r="C10544">
        <v>2002</v>
      </c>
      <c r="D10544">
        <v>710</v>
      </c>
      <c r="E10544">
        <v>6007</v>
      </c>
      <c r="F10544">
        <v>22.8</v>
      </c>
      <c r="G10544">
        <v>542</v>
      </c>
      <c r="H10544" t="s">
        <v>54</v>
      </c>
      <c r="I10544">
        <f t="shared" si="331"/>
        <v>6</v>
      </c>
      <c r="J10544">
        <f t="shared" si="330"/>
        <v>0</v>
      </c>
    </row>
    <row r="10545" spans="1:10">
      <c r="A10545" t="s">
        <v>53</v>
      </c>
      <c r="B10545" s="57">
        <v>37429</v>
      </c>
      <c r="C10545">
        <v>2002</v>
      </c>
      <c r="D10545">
        <v>710</v>
      </c>
      <c r="F10545">
        <v>0.17</v>
      </c>
      <c r="G10545">
        <v>509</v>
      </c>
      <c r="H10545" t="s">
        <v>54</v>
      </c>
      <c r="I10545">
        <f t="shared" si="331"/>
        <v>6</v>
      </c>
      <c r="J10545">
        <f t="shared" si="330"/>
        <v>0</v>
      </c>
    </row>
    <row r="10546" spans="1:10">
      <c r="A10546" t="s">
        <v>53</v>
      </c>
      <c r="B10546" s="57">
        <v>37429</v>
      </c>
      <c r="C10546">
        <v>2002</v>
      </c>
      <c r="D10546">
        <v>710</v>
      </c>
      <c r="F10546">
        <v>0.02</v>
      </c>
      <c r="G10546">
        <v>516</v>
      </c>
      <c r="H10546" t="s">
        <v>54</v>
      </c>
      <c r="I10546">
        <f t="shared" si="331"/>
        <v>6</v>
      </c>
      <c r="J10546">
        <f t="shared" si="330"/>
        <v>0</v>
      </c>
    </row>
    <row r="10547" spans="1:10">
      <c r="A10547" t="s">
        <v>53</v>
      </c>
      <c r="B10547" s="57">
        <v>37429</v>
      </c>
      <c r="C10547">
        <v>2002</v>
      </c>
      <c r="D10547">
        <v>710</v>
      </c>
      <c r="F10547">
        <v>3.18</v>
      </c>
      <c r="G10547">
        <v>517</v>
      </c>
      <c r="H10547" t="s">
        <v>54</v>
      </c>
      <c r="I10547">
        <f t="shared" si="331"/>
        <v>6</v>
      </c>
      <c r="J10547">
        <f t="shared" si="330"/>
        <v>0</v>
      </c>
    </row>
    <row r="10548" spans="1:10">
      <c r="A10548" t="s">
        <v>53</v>
      </c>
      <c r="B10548" s="57">
        <v>37429</v>
      </c>
      <c r="C10548">
        <v>2002</v>
      </c>
      <c r="D10548">
        <v>710</v>
      </c>
      <c r="F10548">
        <v>0.3</v>
      </c>
      <c r="G10548">
        <v>518</v>
      </c>
      <c r="H10548" t="s">
        <v>54</v>
      </c>
      <c r="I10548">
        <f t="shared" si="331"/>
        <v>6</v>
      </c>
      <c r="J10548">
        <f t="shared" si="330"/>
        <v>0</v>
      </c>
    </row>
    <row r="10549" spans="1:10">
      <c r="A10549" t="s">
        <v>53</v>
      </c>
      <c r="B10549" s="57">
        <v>37429</v>
      </c>
      <c r="C10549">
        <v>2002</v>
      </c>
      <c r="D10549">
        <v>710</v>
      </c>
      <c r="F10549">
        <v>0.5</v>
      </c>
      <c r="G10549">
        <v>541</v>
      </c>
      <c r="H10549" t="s">
        <v>54</v>
      </c>
      <c r="I10549">
        <f t="shared" si="331"/>
        <v>6</v>
      </c>
      <c r="J10549">
        <f t="shared" si="330"/>
        <v>0</v>
      </c>
    </row>
    <row r="10550" spans="1:10">
      <c r="A10550" t="s">
        <v>53</v>
      </c>
      <c r="B10550" s="57">
        <v>37429</v>
      </c>
      <c r="C10550">
        <v>2002</v>
      </c>
      <c r="D10550">
        <v>710</v>
      </c>
      <c r="F10550">
        <v>2.57</v>
      </c>
      <c r="G10550">
        <v>610</v>
      </c>
      <c r="H10550" t="s">
        <v>18</v>
      </c>
      <c r="I10550">
        <f t="shared" si="331"/>
        <v>6</v>
      </c>
      <c r="J10550">
        <f t="shared" si="330"/>
        <v>0</v>
      </c>
    </row>
    <row r="10551" spans="1:10">
      <c r="A10551" t="s">
        <v>53</v>
      </c>
      <c r="B10551" s="57">
        <v>37429</v>
      </c>
      <c r="C10551">
        <v>2002</v>
      </c>
      <c r="D10551">
        <v>710</v>
      </c>
      <c r="F10551">
        <v>2.15</v>
      </c>
      <c r="G10551">
        <v>620</v>
      </c>
      <c r="H10551" t="s">
        <v>18</v>
      </c>
      <c r="I10551">
        <f t="shared" si="331"/>
        <v>6</v>
      </c>
      <c r="J10551">
        <f t="shared" si="330"/>
        <v>0</v>
      </c>
    </row>
    <row r="10552" spans="1:10">
      <c r="A10552" t="s">
        <v>53</v>
      </c>
      <c r="B10552" s="57">
        <v>37429</v>
      </c>
      <c r="C10552">
        <v>2002</v>
      </c>
      <c r="D10552">
        <v>710</v>
      </c>
      <c r="F10552">
        <v>2.72</v>
      </c>
      <c r="G10552">
        <v>630</v>
      </c>
      <c r="H10552" t="s">
        <v>18</v>
      </c>
      <c r="I10552">
        <f t="shared" si="331"/>
        <v>6</v>
      </c>
      <c r="J10552">
        <f t="shared" si="330"/>
        <v>0</v>
      </c>
    </row>
    <row r="10553" spans="1:10">
      <c r="A10553" t="s">
        <v>53</v>
      </c>
      <c r="B10553" s="57">
        <v>37429</v>
      </c>
      <c r="C10553">
        <v>2002</v>
      </c>
      <c r="D10553">
        <v>710</v>
      </c>
      <c r="F10553">
        <v>2.04</v>
      </c>
      <c r="G10553">
        <v>640</v>
      </c>
      <c r="H10553" t="s">
        <v>18</v>
      </c>
      <c r="I10553">
        <f t="shared" si="331"/>
        <v>6</v>
      </c>
      <c r="J10553">
        <f t="shared" si="330"/>
        <v>0</v>
      </c>
    </row>
    <row r="10554" spans="1:10">
      <c r="A10554" t="s">
        <v>53</v>
      </c>
      <c r="B10554" s="57">
        <v>37429</v>
      </c>
      <c r="C10554">
        <v>2002</v>
      </c>
      <c r="D10554">
        <v>710</v>
      </c>
      <c r="F10554">
        <v>0.41</v>
      </c>
      <c r="G10554">
        <v>650</v>
      </c>
      <c r="H10554" t="s">
        <v>18</v>
      </c>
      <c r="I10554">
        <f t="shared" si="331"/>
        <v>6</v>
      </c>
      <c r="J10554">
        <f t="shared" si="330"/>
        <v>0</v>
      </c>
    </row>
    <row r="10555" spans="1:10">
      <c r="A10555" t="s">
        <v>53</v>
      </c>
      <c r="B10555" s="57">
        <v>37429</v>
      </c>
      <c r="C10555">
        <v>2002</v>
      </c>
      <c r="D10555">
        <v>710</v>
      </c>
      <c r="F10555">
        <v>0.53</v>
      </c>
      <c r="G10555">
        <v>659</v>
      </c>
      <c r="H10555" t="s">
        <v>55</v>
      </c>
      <c r="I10555">
        <f t="shared" si="331"/>
        <v>6</v>
      </c>
      <c r="J10555">
        <f t="shared" si="330"/>
        <v>0</v>
      </c>
    </row>
    <row r="10556" spans="1:10">
      <c r="A10556" t="s">
        <v>53</v>
      </c>
      <c r="B10556" s="57">
        <v>37436</v>
      </c>
      <c r="C10556">
        <v>2002</v>
      </c>
      <c r="D10556">
        <v>710</v>
      </c>
      <c r="E10556">
        <v>4925</v>
      </c>
      <c r="F10556">
        <v>1.4</v>
      </c>
      <c r="G10556">
        <v>521</v>
      </c>
      <c r="H10556" t="s">
        <v>54</v>
      </c>
      <c r="I10556">
        <f t="shared" si="331"/>
        <v>6</v>
      </c>
      <c r="J10556">
        <f t="shared" si="330"/>
        <v>0</v>
      </c>
    </row>
    <row r="10557" spans="1:10">
      <c r="A10557" t="s">
        <v>53</v>
      </c>
      <c r="B10557" s="57">
        <v>37436</v>
      </c>
      <c r="C10557">
        <v>2002</v>
      </c>
      <c r="D10557">
        <v>710</v>
      </c>
      <c r="E10557">
        <v>4925</v>
      </c>
      <c r="F10557">
        <v>7.63</v>
      </c>
      <c r="G10557">
        <v>541</v>
      </c>
      <c r="H10557" t="s">
        <v>54</v>
      </c>
      <c r="I10557">
        <f t="shared" si="331"/>
        <v>6</v>
      </c>
      <c r="J10557">
        <f t="shared" si="330"/>
        <v>0</v>
      </c>
    </row>
    <row r="10558" spans="1:10">
      <c r="A10558" t="s">
        <v>53</v>
      </c>
      <c r="B10558" s="57">
        <v>37436</v>
      </c>
      <c r="C10558">
        <v>2002</v>
      </c>
      <c r="D10558">
        <v>710</v>
      </c>
      <c r="E10558">
        <v>4925</v>
      </c>
      <c r="F10558">
        <v>0.76</v>
      </c>
      <c r="G10558">
        <v>542</v>
      </c>
      <c r="H10558" t="s">
        <v>54</v>
      </c>
      <c r="I10558">
        <f t="shared" si="331"/>
        <v>6</v>
      </c>
      <c r="J10558">
        <f t="shared" si="330"/>
        <v>0</v>
      </c>
    </row>
    <row r="10559" spans="1:10">
      <c r="A10559" t="s">
        <v>53</v>
      </c>
      <c r="B10559" s="57">
        <v>37436</v>
      </c>
      <c r="C10559">
        <v>2002</v>
      </c>
      <c r="D10559">
        <v>710</v>
      </c>
      <c r="E10559">
        <v>5953</v>
      </c>
      <c r="F10559">
        <v>0.81</v>
      </c>
      <c r="G10559">
        <v>610</v>
      </c>
      <c r="H10559" t="s">
        <v>18</v>
      </c>
      <c r="I10559">
        <f t="shared" si="331"/>
        <v>6</v>
      </c>
      <c r="J10559">
        <f t="shared" si="330"/>
        <v>0</v>
      </c>
    </row>
    <row r="10560" spans="1:10">
      <c r="A10560" t="s">
        <v>53</v>
      </c>
      <c r="B10560" s="57">
        <v>37436</v>
      </c>
      <c r="C10560">
        <v>2002</v>
      </c>
      <c r="D10560">
        <v>710</v>
      </c>
      <c r="E10560">
        <v>5953</v>
      </c>
      <c r="F10560">
        <v>29.92</v>
      </c>
      <c r="G10560">
        <v>620</v>
      </c>
      <c r="H10560" t="s">
        <v>18</v>
      </c>
      <c r="I10560">
        <f t="shared" si="331"/>
        <v>6</v>
      </c>
      <c r="J10560">
        <f t="shared" si="330"/>
        <v>0</v>
      </c>
    </row>
    <row r="10561" spans="1:10">
      <c r="A10561" t="s">
        <v>53</v>
      </c>
      <c r="B10561" s="57">
        <v>37436</v>
      </c>
      <c r="C10561">
        <v>2002</v>
      </c>
      <c r="D10561">
        <v>710</v>
      </c>
      <c r="E10561">
        <v>5953</v>
      </c>
      <c r="F10561">
        <v>86.57</v>
      </c>
      <c r="G10561">
        <v>630</v>
      </c>
      <c r="H10561" t="s">
        <v>18</v>
      </c>
      <c r="I10561">
        <f t="shared" si="331"/>
        <v>6</v>
      </c>
      <c r="J10561">
        <f t="shared" si="330"/>
        <v>0</v>
      </c>
    </row>
    <row r="10562" spans="1:10">
      <c r="A10562" t="s">
        <v>53</v>
      </c>
      <c r="B10562" s="57">
        <v>37436</v>
      </c>
      <c r="C10562">
        <v>2002</v>
      </c>
      <c r="D10562">
        <v>710</v>
      </c>
      <c r="E10562">
        <v>5953</v>
      </c>
      <c r="F10562">
        <v>11.84</v>
      </c>
      <c r="G10562">
        <v>640</v>
      </c>
      <c r="H10562" t="s">
        <v>18</v>
      </c>
      <c r="I10562">
        <f t="shared" si="331"/>
        <v>6</v>
      </c>
      <c r="J10562">
        <f t="shared" si="330"/>
        <v>0</v>
      </c>
    </row>
    <row r="10563" spans="1:10">
      <c r="A10563" t="s">
        <v>53</v>
      </c>
      <c r="B10563" s="57">
        <v>37436</v>
      </c>
      <c r="C10563">
        <v>2002</v>
      </c>
      <c r="D10563">
        <v>710</v>
      </c>
      <c r="E10563">
        <v>5953</v>
      </c>
      <c r="F10563">
        <v>51.17</v>
      </c>
      <c r="G10563">
        <v>650</v>
      </c>
      <c r="H10563" t="s">
        <v>18</v>
      </c>
      <c r="I10563">
        <f t="shared" si="331"/>
        <v>6</v>
      </c>
      <c r="J10563">
        <f t="shared" ref="J10563:J10626" si="332">IF(I10563&lt;7,0,1)</f>
        <v>0</v>
      </c>
    </row>
    <row r="10564" spans="1:10">
      <c r="A10564" t="s">
        <v>53</v>
      </c>
      <c r="B10564" s="57">
        <v>37436</v>
      </c>
      <c r="C10564">
        <v>2002</v>
      </c>
      <c r="D10564">
        <v>710</v>
      </c>
      <c r="E10564">
        <v>5953</v>
      </c>
      <c r="F10564">
        <v>13.45</v>
      </c>
      <c r="G10564">
        <v>659</v>
      </c>
      <c r="H10564" t="s">
        <v>55</v>
      </c>
      <c r="I10564">
        <f t="shared" si="331"/>
        <v>6</v>
      </c>
      <c r="J10564">
        <f t="shared" si="332"/>
        <v>0</v>
      </c>
    </row>
    <row r="10565" spans="1:10">
      <c r="A10565" t="s">
        <v>53</v>
      </c>
      <c r="B10565" s="57">
        <v>37436</v>
      </c>
      <c r="C10565">
        <v>2002</v>
      </c>
      <c r="D10565">
        <v>710</v>
      </c>
      <c r="E10565">
        <v>6007</v>
      </c>
      <c r="F10565">
        <v>0</v>
      </c>
      <c r="G10565">
        <v>509</v>
      </c>
      <c r="H10565" t="s">
        <v>54</v>
      </c>
      <c r="I10565">
        <f t="shared" si="331"/>
        <v>6</v>
      </c>
      <c r="J10565">
        <f t="shared" si="332"/>
        <v>0</v>
      </c>
    </row>
    <row r="10566" spans="1:10">
      <c r="A10566" t="s">
        <v>53</v>
      </c>
      <c r="B10566" s="57">
        <v>37436</v>
      </c>
      <c r="C10566">
        <v>2002</v>
      </c>
      <c r="D10566">
        <v>710</v>
      </c>
      <c r="E10566">
        <v>6007</v>
      </c>
      <c r="F10566">
        <v>0.05</v>
      </c>
      <c r="G10566">
        <v>517</v>
      </c>
      <c r="H10566" t="s">
        <v>54</v>
      </c>
      <c r="I10566">
        <f t="shared" si="331"/>
        <v>6</v>
      </c>
      <c r="J10566">
        <f t="shared" si="332"/>
        <v>0</v>
      </c>
    </row>
    <row r="10567" spans="1:10">
      <c r="A10567" t="s">
        <v>53</v>
      </c>
      <c r="B10567" s="57">
        <v>37436</v>
      </c>
      <c r="C10567">
        <v>2002</v>
      </c>
      <c r="D10567">
        <v>710</v>
      </c>
      <c r="E10567">
        <v>6007</v>
      </c>
      <c r="F10567">
        <v>2.6</v>
      </c>
      <c r="G10567">
        <v>518</v>
      </c>
      <c r="H10567" t="s">
        <v>54</v>
      </c>
      <c r="I10567">
        <f t="shared" si="331"/>
        <v>6</v>
      </c>
      <c r="J10567">
        <f t="shared" si="332"/>
        <v>0</v>
      </c>
    </row>
    <row r="10568" spans="1:10">
      <c r="A10568" t="s">
        <v>53</v>
      </c>
      <c r="B10568" s="57">
        <v>37436</v>
      </c>
      <c r="C10568">
        <v>2002</v>
      </c>
      <c r="D10568">
        <v>710</v>
      </c>
      <c r="E10568">
        <v>6007</v>
      </c>
      <c r="F10568">
        <v>0.99</v>
      </c>
      <c r="G10568">
        <v>519</v>
      </c>
      <c r="H10568" t="s">
        <v>54</v>
      </c>
      <c r="I10568">
        <f t="shared" si="331"/>
        <v>6</v>
      </c>
      <c r="J10568">
        <f t="shared" si="332"/>
        <v>0</v>
      </c>
    </row>
    <row r="10569" spans="1:10">
      <c r="A10569" t="s">
        <v>53</v>
      </c>
      <c r="B10569" s="57">
        <v>37436</v>
      </c>
      <c r="C10569">
        <v>2002</v>
      </c>
      <c r="D10569">
        <v>710</v>
      </c>
      <c r="E10569">
        <v>6007</v>
      </c>
      <c r="F10569">
        <v>0.04</v>
      </c>
      <c r="G10569">
        <v>521</v>
      </c>
      <c r="H10569" t="s">
        <v>54</v>
      </c>
      <c r="I10569">
        <f t="shared" si="331"/>
        <v>6</v>
      </c>
      <c r="J10569">
        <f t="shared" si="332"/>
        <v>0</v>
      </c>
    </row>
    <row r="10570" spans="1:10">
      <c r="A10570" t="s">
        <v>53</v>
      </c>
      <c r="B10570" s="57">
        <v>37436</v>
      </c>
      <c r="C10570">
        <v>2002</v>
      </c>
      <c r="D10570">
        <v>710</v>
      </c>
      <c r="E10570">
        <v>6007</v>
      </c>
      <c r="F10570">
        <v>0.04</v>
      </c>
      <c r="G10570">
        <v>523</v>
      </c>
      <c r="H10570" t="s">
        <v>54</v>
      </c>
      <c r="I10570">
        <f t="shared" si="331"/>
        <v>6</v>
      </c>
      <c r="J10570">
        <f t="shared" si="332"/>
        <v>0</v>
      </c>
    </row>
    <row r="10571" spans="1:10">
      <c r="A10571" t="s">
        <v>53</v>
      </c>
      <c r="B10571" s="57">
        <v>37436</v>
      </c>
      <c r="C10571">
        <v>2002</v>
      </c>
      <c r="D10571">
        <v>710</v>
      </c>
      <c r="E10571">
        <v>6007</v>
      </c>
      <c r="F10571">
        <v>14</v>
      </c>
      <c r="G10571">
        <v>541</v>
      </c>
      <c r="H10571" t="s">
        <v>54</v>
      </c>
      <c r="I10571">
        <f t="shared" si="331"/>
        <v>6</v>
      </c>
      <c r="J10571">
        <f t="shared" si="332"/>
        <v>0</v>
      </c>
    </row>
    <row r="10572" spans="1:10">
      <c r="A10572" t="s">
        <v>53</v>
      </c>
      <c r="B10572" s="57">
        <v>37436</v>
      </c>
      <c r="C10572">
        <v>2002</v>
      </c>
      <c r="D10572">
        <v>710</v>
      </c>
      <c r="F10572">
        <v>1.27</v>
      </c>
      <c r="G10572">
        <v>509</v>
      </c>
      <c r="H10572" t="s">
        <v>54</v>
      </c>
      <c r="I10572">
        <f t="shared" si="331"/>
        <v>6</v>
      </c>
      <c r="J10572">
        <f t="shared" si="332"/>
        <v>0</v>
      </c>
    </row>
    <row r="10573" spans="1:10">
      <c r="A10573" t="s">
        <v>53</v>
      </c>
      <c r="B10573" s="57">
        <v>37436</v>
      </c>
      <c r="C10573">
        <v>2002</v>
      </c>
      <c r="D10573">
        <v>710</v>
      </c>
      <c r="F10573">
        <v>0.42</v>
      </c>
      <c r="G10573">
        <v>517</v>
      </c>
      <c r="H10573" t="s">
        <v>54</v>
      </c>
      <c r="I10573">
        <f t="shared" si="331"/>
        <v>6</v>
      </c>
      <c r="J10573">
        <f t="shared" si="332"/>
        <v>0</v>
      </c>
    </row>
    <row r="10574" spans="1:10">
      <c r="A10574" t="s">
        <v>53</v>
      </c>
      <c r="B10574" s="57">
        <v>37436</v>
      </c>
      <c r="C10574">
        <v>2002</v>
      </c>
      <c r="D10574">
        <v>710</v>
      </c>
      <c r="F10574">
        <v>7.0000000000000007E-2</v>
      </c>
      <c r="G10574">
        <v>518</v>
      </c>
      <c r="H10574" t="s">
        <v>54</v>
      </c>
      <c r="I10574">
        <f t="shared" si="331"/>
        <v>6</v>
      </c>
      <c r="J10574">
        <f t="shared" si="332"/>
        <v>0</v>
      </c>
    </row>
    <row r="10575" spans="1:10">
      <c r="A10575" t="s">
        <v>53</v>
      </c>
      <c r="B10575" s="57">
        <v>37436</v>
      </c>
      <c r="C10575">
        <v>2002</v>
      </c>
      <c r="D10575">
        <v>710</v>
      </c>
      <c r="F10575">
        <v>0.57999999999999996</v>
      </c>
      <c r="G10575">
        <v>521</v>
      </c>
      <c r="H10575" t="s">
        <v>54</v>
      </c>
      <c r="I10575">
        <f t="shared" si="331"/>
        <v>6</v>
      </c>
      <c r="J10575">
        <f t="shared" si="332"/>
        <v>0</v>
      </c>
    </row>
    <row r="10576" spans="1:10">
      <c r="A10576" t="s">
        <v>53</v>
      </c>
      <c r="B10576" s="57">
        <v>37436</v>
      </c>
      <c r="C10576">
        <v>2002</v>
      </c>
      <c r="D10576">
        <v>710</v>
      </c>
      <c r="F10576">
        <v>0.23</v>
      </c>
      <c r="G10576">
        <v>523</v>
      </c>
      <c r="H10576" t="s">
        <v>54</v>
      </c>
      <c r="I10576">
        <f t="shared" si="331"/>
        <v>6</v>
      </c>
      <c r="J10576">
        <f t="shared" si="332"/>
        <v>0</v>
      </c>
    </row>
    <row r="10577" spans="1:10">
      <c r="A10577" t="s">
        <v>53</v>
      </c>
      <c r="B10577" s="57">
        <v>37436</v>
      </c>
      <c r="C10577">
        <v>2002</v>
      </c>
      <c r="D10577">
        <v>710</v>
      </c>
      <c r="F10577">
        <v>0.12</v>
      </c>
      <c r="G10577">
        <v>541</v>
      </c>
      <c r="H10577" t="s">
        <v>54</v>
      </c>
      <c r="I10577">
        <f t="shared" si="331"/>
        <v>6</v>
      </c>
      <c r="J10577">
        <f t="shared" si="332"/>
        <v>0</v>
      </c>
    </row>
    <row r="10578" spans="1:10">
      <c r="A10578" t="s">
        <v>53</v>
      </c>
      <c r="B10578" s="57">
        <v>37436</v>
      </c>
      <c r="C10578">
        <v>2002</v>
      </c>
      <c r="D10578">
        <v>710</v>
      </c>
      <c r="F10578">
        <v>0.02</v>
      </c>
      <c r="G10578">
        <v>610</v>
      </c>
      <c r="H10578" t="s">
        <v>18</v>
      </c>
      <c r="I10578">
        <f t="shared" si="331"/>
        <v>6</v>
      </c>
      <c r="J10578">
        <f t="shared" si="332"/>
        <v>0</v>
      </c>
    </row>
    <row r="10579" spans="1:10">
      <c r="A10579" t="s">
        <v>53</v>
      </c>
      <c r="B10579" s="57">
        <v>37436</v>
      </c>
      <c r="C10579">
        <v>2002</v>
      </c>
      <c r="D10579">
        <v>710</v>
      </c>
      <c r="F10579">
        <v>0.65</v>
      </c>
      <c r="G10579">
        <v>620</v>
      </c>
      <c r="H10579" t="s">
        <v>18</v>
      </c>
      <c r="I10579">
        <f t="shared" si="331"/>
        <v>6</v>
      </c>
      <c r="J10579">
        <f t="shared" si="332"/>
        <v>0</v>
      </c>
    </row>
    <row r="10580" spans="1:10">
      <c r="A10580" t="s">
        <v>53</v>
      </c>
      <c r="B10580" s="57">
        <v>37436</v>
      </c>
      <c r="C10580">
        <v>2002</v>
      </c>
      <c r="D10580">
        <v>710</v>
      </c>
      <c r="F10580">
        <v>2.21</v>
      </c>
      <c r="G10580">
        <v>630</v>
      </c>
      <c r="H10580" t="s">
        <v>18</v>
      </c>
      <c r="I10580">
        <f t="shared" si="331"/>
        <v>6</v>
      </c>
      <c r="J10580">
        <f t="shared" si="332"/>
        <v>0</v>
      </c>
    </row>
    <row r="10581" spans="1:10">
      <c r="A10581" t="s">
        <v>53</v>
      </c>
      <c r="B10581" s="57">
        <v>37436</v>
      </c>
      <c r="C10581">
        <v>2002</v>
      </c>
      <c r="D10581">
        <v>710</v>
      </c>
      <c r="F10581">
        <v>0.75</v>
      </c>
      <c r="G10581">
        <v>640</v>
      </c>
      <c r="H10581" t="s">
        <v>18</v>
      </c>
      <c r="I10581">
        <f t="shared" si="331"/>
        <v>6</v>
      </c>
      <c r="J10581">
        <f t="shared" si="332"/>
        <v>0</v>
      </c>
    </row>
    <row r="10582" spans="1:10">
      <c r="A10582" t="s">
        <v>53</v>
      </c>
      <c r="B10582" s="57">
        <v>37436</v>
      </c>
      <c r="C10582">
        <v>2002</v>
      </c>
      <c r="D10582">
        <v>710</v>
      </c>
      <c r="F10582">
        <v>0.01</v>
      </c>
      <c r="G10582">
        <v>649</v>
      </c>
      <c r="H10582" t="s">
        <v>55</v>
      </c>
      <c r="I10582">
        <f t="shared" si="331"/>
        <v>6</v>
      </c>
      <c r="J10582">
        <f t="shared" si="332"/>
        <v>0</v>
      </c>
    </row>
    <row r="10583" spans="1:10">
      <c r="A10583" t="s">
        <v>53</v>
      </c>
      <c r="B10583" s="57">
        <v>37436</v>
      </c>
      <c r="C10583">
        <v>2002</v>
      </c>
      <c r="D10583">
        <v>710</v>
      </c>
      <c r="F10583">
        <v>0.82</v>
      </c>
      <c r="G10583">
        <v>650</v>
      </c>
      <c r="H10583" t="s">
        <v>18</v>
      </c>
      <c r="I10583">
        <f t="shared" si="331"/>
        <v>6</v>
      </c>
      <c r="J10583">
        <f t="shared" si="332"/>
        <v>0</v>
      </c>
    </row>
    <row r="10584" spans="1:10">
      <c r="A10584" t="s">
        <v>53</v>
      </c>
      <c r="B10584" s="57">
        <v>37436</v>
      </c>
      <c r="C10584">
        <v>2002</v>
      </c>
      <c r="D10584">
        <v>710</v>
      </c>
      <c r="F10584">
        <v>0.23</v>
      </c>
      <c r="G10584">
        <v>659</v>
      </c>
      <c r="H10584" t="s">
        <v>55</v>
      </c>
      <c r="I10584">
        <f t="shared" si="331"/>
        <v>6</v>
      </c>
      <c r="J10584">
        <f t="shared" si="332"/>
        <v>0</v>
      </c>
    </row>
    <row r="10585" spans="1:10">
      <c r="A10585" t="s">
        <v>53</v>
      </c>
      <c r="B10585" s="57">
        <v>37443</v>
      </c>
      <c r="C10585">
        <v>2002</v>
      </c>
      <c r="D10585">
        <v>710</v>
      </c>
      <c r="E10585">
        <v>4213</v>
      </c>
      <c r="F10585">
        <v>44.41</v>
      </c>
      <c r="G10585">
        <v>610</v>
      </c>
      <c r="H10585" t="s">
        <v>18</v>
      </c>
      <c r="I10585">
        <f t="shared" si="331"/>
        <v>7</v>
      </c>
      <c r="J10585">
        <f t="shared" si="332"/>
        <v>1</v>
      </c>
    </row>
    <row r="10586" spans="1:10">
      <c r="A10586" t="s">
        <v>53</v>
      </c>
      <c r="B10586" s="57">
        <v>37443</v>
      </c>
      <c r="C10586">
        <v>2002</v>
      </c>
      <c r="D10586">
        <v>710</v>
      </c>
      <c r="E10586">
        <v>4213</v>
      </c>
      <c r="F10586">
        <v>77.42</v>
      </c>
      <c r="G10586">
        <v>620</v>
      </c>
      <c r="H10586" t="s">
        <v>18</v>
      </c>
      <c r="I10586">
        <f t="shared" si="331"/>
        <v>7</v>
      </c>
      <c r="J10586">
        <f t="shared" si="332"/>
        <v>1</v>
      </c>
    </row>
    <row r="10587" spans="1:10">
      <c r="A10587" t="s">
        <v>53</v>
      </c>
      <c r="B10587" s="57">
        <v>37443</v>
      </c>
      <c r="C10587">
        <v>2002</v>
      </c>
      <c r="D10587">
        <v>710</v>
      </c>
      <c r="E10587">
        <v>4213</v>
      </c>
      <c r="F10587">
        <v>275.26</v>
      </c>
      <c r="G10587">
        <v>630</v>
      </c>
      <c r="H10587" t="s">
        <v>18</v>
      </c>
      <c r="I10587">
        <f t="shared" si="331"/>
        <v>7</v>
      </c>
      <c r="J10587">
        <f t="shared" si="332"/>
        <v>1</v>
      </c>
    </row>
    <row r="10588" spans="1:10">
      <c r="A10588" t="s">
        <v>53</v>
      </c>
      <c r="B10588" s="57">
        <v>37443</v>
      </c>
      <c r="C10588">
        <v>2002</v>
      </c>
      <c r="D10588">
        <v>710</v>
      </c>
      <c r="E10588">
        <v>4213</v>
      </c>
      <c r="F10588">
        <v>68.33</v>
      </c>
      <c r="G10588">
        <v>640</v>
      </c>
      <c r="H10588" t="s">
        <v>18</v>
      </c>
      <c r="I10588">
        <f t="shared" si="331"/>
        <v>7</v>
      </c>
      <c r="J10588">
        <f t="shared" si="332"/>
        <v>1</v>
      </c>
    </row>
    <row r="10589" spans="1:10">
      <c r="A10589" t="s">
        <v>53</v>
      </c>
      <c r="B10589" s="57">
        <v>37443</v>
      </c>
      <c r="C10589">
        <v>2002</v>
      </c>
      <c r="D10589">
        <v>710</v>
      </c>
      <c r="E10589">
        <v>4213</v>
      </c>
      <c r="F10589">
        <v>12.77</v>
      </c>
      <c r="G10589">
        <v>650</v>
      </c>
      <c r="H10589" t="s">
        <v>18</v>
      </c>
      <c r="I10589">
        <f t="shared" si="331"/>
        <v>7</v>
      </c>
      <c r="J10589">
        <f t="shared" si="332"/>
        <v>1</v>
      </c>
    </row>
    <row r="10590" spans="1:10">
      <c r="A10590" t="s">
        <v>53</v>
      </c>
      <c r="B10590" s="57">
        <v>37443</v>
      </c>
      <c r="C10590">
        <v>2002</v>
      </c>
      <c r="D10590">
        <v>710</v>
      </c>
      <c r="E10590">
        <v>4925</v>
      </c>
      <c r="F10590">
        <v>26.03</v>
      </c>
      <c r="G10590">
        <v>517</v>
      </c>
      <c r="H10590" t="s">
        <v>54</v>
      </c>
      <c r="I10590">
        <f t="shared" si="331"/>
        <v>7</v>
      </c>
      <c r="J10590">
        <f t="shared" si="332"/>
        <v>1</v>
      </c>
    </row>
    <row r="10591" spans="1:10">
      <c r="A10591" t="s">
        <v>53</v>
      </c>
      <c r="B10591" s="57">
        <v>37443</v>
      </c>
      <c r="C10591">
        <v>2002</v>
      </c>
      <c r="D10591">
        <v>710</v>
      </c>
      <c r="E10591">
        <v>4925</v>
      </c>
      <c r="F10591">
        <v>10.77</v>
      </c>
      <c r="G10591">
        <v>519</v>
      </c>
      <c r="H10591" t="s">
        <v>54</v>
      </c>
      <c r="I10591">
        <f t="shared" si="331"/>
        <v>7</v>
      </c>
      <c r="J10591">
        <f t="shared" si="332"/>
        <v>1</v>
      </c>
    </row>
    <row r="10592" spans="1:10">
      <c r="A10592" t="s">
        <v>53</v>
      </c>
      <c r="B10592" s="57">
        <v>37443</v>
      </c>
      <c r="C10592">
        <v>2002</v>
      </c>
      <c r="D10592">
        <v>710</v>
      </c>
      <c r="E10592">
        <v>4925</v>
      </c>
      <c r="F10592">
        <v>4.5999999999999996</v>
      </c>
      <c r="G10592">
        <v>521</v>
      </c>
      <c r="H10592" t="s">
        <v>54</v>
      </c>
      <c r="I10592">
        <f t="shared" si="331"/>
        <v>7</v>
      </c>
      <c r="J10592">
        <f t="shared" si="332"/>
        <v>1</v>
      </c>
    </row>
    <row r="10593" spans="1:10">
      <c r="A10593" t="s">
        <v>53</v>
      </c>
      <c r="B10593" s="57">
        <v>37443</v>
      </c>
      <c r="C10593">
        <v>2002</v>
      </c>
      <c r="D10593">
        <v>710</v>
      </c>
      <c r="E10593">
        <v>4925</v>
      </c>
      <c r="F10593">
        <v>0.95</v>
      </c>
      <c r="G10593">
        <v>523</v>
      </c>
      <c r="H10593" t="s">
        <v>54</v>
      </c>
      <c r="I10593">
        <f t="shared" si="331"/>
        <v>7</v>
      </c>
      <c r="J10593">
        <f t="shared" si="332"/>
        <v>1</v>
      </c>
    </row>
    <row r="10594" spans="1:10">
      <c r="A10594" t="s">
        <v>53</v>
      </c>
      <c r="B10594" s="57">
        <v>37443</v>
      </c>
      <c r="C10594">
        <v>2002</v>
      </c>
      <c r="D10594">
        <v>710</v>
      </c>
      <c r="E10594">
        <v>4925</v>
      </c>
      <c r="F10594">
        <v>21.67</v>
      </c>
      <c r="G10594">
        <v>541</v>
      </c>
      <c r="H10594" t="s">
        <v>54</v>
      </c>
      <c r="I10594">
        <f t="shared" si="331"/>
        <v>7</v>
      </c>
      <c r="J10594">
        <f t="shared" si="332"/>
        <v>1</v>
      </c>
    </row>
    <row r="10595" spans="1:10">
      <c r="A10595" t="s">
        <v>53</v>
      </c>
      <c r="B10595" s="57">
        <v>37443</v>
      </c>
      <c r="C10595">
        <v>2002</v>
      </c>
      <c r="D10595">
        <v>710</v>
      </c>
      <c r="E10595">
        <v>4925</v>
      </c>
      <c r="F10595">
        <v>2.29</v>
      </c>
      <c r="G10595">
        <v>542</v>
      </c>
      <c r="H10595" t="s">
        <v>54</v>
      </c>
      <c r="I10595">
        <f t="shared" si="331"/>
        <v>7</v>
      </c>
      <c r="J10595">
        <f t="shared" si="332"/>
        <v>1</v>
      </c>
    </row>
    <row r="10596" spans="1:10">
      <c r="A10596" t="s">
        <v>53</v>
      </c>
      <c r="B10596" s="57">
        <v>37443</v>
      </c>
      <c r="C10596">
        <v>2002</v>
      </c>
      <c r="D10596">
        <v>710</v>
      </c>
      <c r="E10596">
        <v>5953</v>
      </c>
      <c r="F10596">
        <v>54.63</v>
      </c>
      <c r="G10596">
        <v>610</v>
      </c>
      <c r="H10596" t="s">
        <v>18</v>
      </c>
      <c r="I10596">
        <f t="shared" si="331"/>
        <v>7</v>
      </c>
      <c r="J10596">
        <f t="shared" si="332"/>
        <v>1</v>
      </c>
    </row>
    <row r="10597" spans="1:10">
      <c r="A10597" t="s">
        <v>53</v>
      </c>
      <c r="B10597" s="57">
        <v>37443</v>
      </c>
      <c r="C10597">
        <v>2002</v>
      </c>
      <c r="D10597">
        <v>710</v>
      </c>
      <c r="E10597">
        <v>5953</v>
      </c>
      <c r="F10597">
        <v>46.7</v>
      </c>
      <c r="G10597">
        <v>620</v>
      </c>
      <c r="H10597" t="s">
        <v>18</v>
      </c>
      <c r="I10597">
        <f t="shared" si="331"/>
        <v>7</v>
      </c>
      <c r="J10597">
        <f t="shared" si="332"/>
        <v>1</v>
      </c>
    </row>
    <row r="10598" spans="1:10">
      <c r="A10598" t="s">
        <v>53</v>
      </c>
      <c r="B10598" s="57">
        <v>37443</v>
      </c>
      <c r="C10598">
        <v>2002</v>
      </c>
      <c r="D10598">
        <v>710</v>
      </c>
      <c r="E10598">
        <v>5953</v>
      </c>
      <c r="F10598">
        <v>253.25</v>
      </c>
      <c r="G10598">
        <v>630</v>
      </c>
      <c r="H10598" t="s">
        <v>18</v>
      </c>
      <c r="I10598">
        <f t="shared" ref="I10598:I10661" si="333">MONTH(B10598)</f>
        <v>7</v>
      </c>
      <c r="J10598">
        <f t="shared" si="332"/>
        <v>1</v>
      </c>
    </row>
    <row r="10599" spans="1:10">
      <c r="A10599" t="s">
        <v>53</v>
      </c>
      <c r="B10599" s="57">
        <v>37443</v>
      </c>
      <c r="C10599">
        <v>2002</v>
      </c>
      <c r="D10599">
        <v>710</v>
      </c>
      <c r="E10599">
        <v>5953</v>
      </c>
      <c r="F10599">
        <v>20.63</v>
      </c>
      <c r="G10599">
        <v>640</v>
      </c>
      <c r="H10599" t="s">
        <v>18</v>
      </c>
      <c r="I10599">
        <f t="shared" si="333"/>
        <v>7</v>
      </c>
      <c r="J10599">
        <f t="shared" si="332"/>
        <v>1</v>
      </c>
    </row>
    <row r="10600" spans="1:10">
      <c r="A10600" t="s">
        <v>53</v>
      </c>
      <c r="B10600" s="57">
        <v>37443</v>
      </c>
      <c r="C10600">
        <v>2002</v>
      </c>
      <c r="D10600">
        <v>710</v>
      </c>
      <c r="E10600">
        <v>5953</v>
      </c>
      <c r="F10600">
        <v>51.57</v>
      </c>
      <c r="G10600">
        <v>650</v>
      </c>
      <c r="H10600" t="s">
        <v>18</v>
      </c>
      <c r="I10600">
        <f t="shared" si="333"/>
        <v>7</v>
      </c>
      <c r="J10600">
        <f t="shared" si="332"/>
        <v>1</v>
      </c>
    </row>
    <row r="10601" spans="1:10">
      <c r="A10601" t="s">
        <v>53</v>
      </c>
      <c r="B10601" s="57">
        <v>37443</v>
      </c>
      <c r="C10601">
        <v>2002</v>
      </c>
      <c r="D10601">
        <v>710</v>
      </c>
      <c r="E10601">
        <v>5953</v>
      </c>
      <c r="F10601">
        <v>11.39</v>
      </c>
      <c r="G10601">
        <v>659</v>
      </c>
      <c r="H10601" t="s">
        <v>55</v>
      </c>
      <c r="I10601">
        <f t="shared" si="333"/>
        <v>7</v>
      </c>
      <c r="J10601">
        <f t="shared" si="332"/>
        <v>1</v>
      </c>
    </row>
    <row r="10602" spans="1:10">
      <c r="A10602" t="s">
        <v>53</v>
      </c>
      <c r="B10602" s="57">
        <v>37443</v>
      </c>
      <c r="C10602">
        <v>2002</v>
      </c>
      <c r="D10602">
        <v>710</v>
      </c>
      <c r="E10602">
        <v>6007</v>
      </c>
      <c r="F10602">
        <v>14.28</v>
      </c>
      <c r="G10602">
        <v>517</v>
      </c>
      <c r="H10602" t="s">
        <v>54</v>
      </c>
      <c r="I10602">
        <f t="shared" si="333"/>
        <v>7</v>
      </c>
      <c r="J10602">
        <f t="shared" si="332"/>
        <v>1</v>
      </c>
    </row>
    <row r="10603" spans="1:10">
      <c r="A10603" t="s">
        <v>53</v>
      </c>
      <c r="B10603" s="57">
        <v>37443</v>
      </c>
      <c r="C10603">
        <v>2002</v>
      </c>
      <c r="D10603">
        <v>710</v>
      </c>
      <c r="E10603">
        <v>6007</v>
      </c>
      <c r="F10603">
        <v>9.5299999999999994</v>
      </c>
      <c r="G10603">
        <v>518</v>
      </c>
      <c r="H10603" t="s">
        <v>54</v>
      </c>
      <c r="I10603">
        <f t="shared" si="333"/>
        <v>7</v>
      </c>
      <c r="J10603">
        <f t="shared" si="332"/>
        <v>1</v>
      </c>
    </row>
    <row r="10604" spans="1:10">
      <c r="A10604" t="s">
        <v>53</v>
      </c>
      <c r="B10604" s="57">
        <v>37443</v>
      </c>
      <c r="C10604">
        <v>2002</v>
      </c>
      <c r="D10604">
        <v>710</v>
      </c>
      <c r="E10604">
        <v>6007</v>
      </c>
      <c r="F10604">
        <v>11.18</v>
      </c>
      <c r="G10604">
        <v>519</v>
      </c>
      <c r="H10604" t="s">
        <v>54</v>
      </c>
      <c r="I10604">
        <f t="shared" si="333"/>
        <v>7</v>
      </c>
      <c r="J10604">
        <f t="shared" si="332"/>
        <v>1</v>
      </c>
    </row>
    <row r="10605" spans="1:10">
      <c r="A10605" t="s">
        <v>53</v>
      </c>
      <c r="B10605" s="57">
        <v>37443</v>
      </c>
      <c r="C10605">
        <v>2002</v>
      </c>
      <c r="D10605">
        <v>710</v>
      </c>
      <c r="E10605">
        <v>6007</v>
      </c>
      <c r="F10605">
        <v>5.5</v>
      </c>
      <c r="G10605">
        <v>541</v>
      </c>
      <c r="H10605" t="s">
        <v>54</v>
      </c>
      <c r="I10605">
        <f t="shared" si="333"/>
        <v>7</v>
      </c>
      <c r="J10605">
        <f t="shared" si="332"/>
        <v>1</v>
      </c>
    </row>
    <row r="10606" spans="1:10">
      <c r="A10606" t="s">
        <v>53</v>
      </c>
      <c r="B10606" s="57">
        <v>37443</v>
      </c>
      <c r="C10606">
        <v>2002</v>
      </c>
      <c r="D10606">
        <v>710</v>
      </c>
      <c r="E10606">
        <v>6007</v>
      </c>
      <c r="F10606">
        <v>10.09</v>
      </c>
      <c r="G10606">
        <v>542</v>
      </c>
      <c r="H10606" t="s">
        <v>54</v>
      </c>
      <c r="I10606">
        <f t="shared" si="333"/>
        <v>7</v>
      </c>
      <c r="J10606">
        <f t="shared" si="332"/>
        <v>1</v>
      </c>
    </row>
    <row r="10607" spans="1:10">
      <c r="A10607" t="s">
        <v>53</v>
      </c>
      <c r="B10607" s="57">
        <v>37443</v>
      </c>
      <c r="C10607">
        <v>2002</v>
      </c>
      <c r="D10607">
        <v>710</v>
      </c>
      <c r="E10607">
        <v>6007</v>
      </c>
      <c r="F10607">
        <v>9.42</v>
      </c>
      <c r="G10607">
        <v>543</v>
      </c>
      <c r="H10607" t="s">
        <v>54</v>
      </c>
      <c r="I10607">
        <f t="shared" si="333"/>
        <v>7</v>
      </c>
      <c r="J10607">
        <f t="shared" si="332"/>
        <v>1</v>
      </c>
    </row>
    <row r="10608" spans="1:10">
      <c r="A10608" t="s">
        <v>53</v>
      </c>
      <c r="B10608" s="57">
        <v>37443</v>
      </c>
      <c r="C10608">
        <v>2002</v>
      </c>
      <c r="D10608">
        <v>710</v>
      </c>
      <c r="F10608">
        <v>0.02</v>
      </c>
      <c r="G10608">
        <v>509</v>
      </c>
      <c r="H10608" t="s">
        <v>54</v>
      </c>
      <c r="I10608">
        <f t="shared" si="333"/>
        <v>7</v>
      </c>
      <c r="J10608">
        <f t="shared" si="332"/>
        <v>1</v>
      </c>
    </row>
    <row r="10609" spans="1:10">
      <c r="A10609" t="s">
        <v>53</v>
      </c>
      <c r="B10609" s="57">
        <v>37443</v>
      </c>
      <c r="C10609">
        <v>2002</v>
      </c>
      <c r="D10609">
        <v>710</v>
      </c>
      <c r="F10609">
        <v>1.1200000000000001</v>
      </c>
      <c r="G10609">
        <v>517</v>
      </c>
      <c r="H10609" t="s">
        <v>54</v>
      </c>
      <c r="I10609">
        <f t="shared" si="333"/>
        <v>7</v>
      </c>
      <c r="J10609">
        <f t="shared" si="332"/>
        <v>1</v>
      </c>
    </row>
    <row r="10610" spans="1:10">
      <c r="A10610" t="s">
        <v>53</v>
      </c>
      <c r="B10610" s="57">
        <v>37443</v>
      </c>
      <c r="C10610">
        <v>2002</v>
      </c>
      <c r="D10610">
        <v>710</v>
      </c>
      <c r="F10610">
        <v>0.16</v>
      </c>
      <c r="G10610">
        <v>518</v>
      </c>
      <c r="H10610" t="s">
        <v>54</v>
      </c>
      <c r="I10610">
        <f t="shared" si="333"/>
        <v>7</v>
      </c>
      <c r="J10610">
        <f t="shared" si="332"/>
        <v>1</v>
      </c>
    </row>
    <row r="10611" spans="1:10">
      <c r="A10611" t="s">
        <v>53</v>
      </c>
      <c r="B10611" s="57">
        <v>37443</v>
      </c>
      <c r="C10611">
        <v>2002</v>
      </c>
      <c r="D10611">
        <v>710</v>
      </c>
      <c r="F10611">
        <v>0.06</v>
      </c>
      <c r="G10611">
        <v>519</v>
      </c>
      <c r="H10611" t="s">
        <v>54</v>
      </c>
      <c r="I10611">
        <f t="shared" si="333"/>
        <v>7</v>
      </c>
      <c r="J10611">
        <f t="shared" si="332"/>
        <v>1</v>
      </c>
    </row>
    <row r="10612" spans="1:10">
      <c r="A10612" t="s">
        <v>53</v>
      </c>
      <c r="B10612" s="57">
        <v>37443</v>
      </c>
      <c r="C10612">
        <v>2002</v>
      </c>
      <c r="D10612">
        <v>710</v>
      </c>
      <c r="F10612">
        <v>0.87</v>
      </c>
      <c r="G10612">
        <v>521</v>
      </c>
      <c r="H10612" t="s">
        <v>54</v>
      </c>
      <c r="I10612">
        <f t="shared" si="333"/>
        <v>7</v>
      </c>
      <c r="J10612">
        <f t="shared" si="332"/>
        <v>1</v>
      </c>
    </row>
    <row r="10613" spans="1:10">
      <c r="A10613" t="s">
        <v>53</v>
      </c>
      <c r="B10613" s="57">
        <v>37443</v>
      </c>
      <c r="C10613">
        <v>2002</v>
      </c>
      <c r="D10613">
        <v>710</v>
      </c>
      <c r="F10613">
        <v>0.34</v>
      </c>
      <c r="G10613">
        <v>523</v>
      </c>
      <c r="H10613" t="s">
        <v>54</v>
      </c>
      <c r="I10613">
        <f t="shared" si="333"/>
        <v>7</v>
      </c>
      <c r="J10613">
        <f t="shared" si="332"/>
        <v>1</v>
      </c>
    </row>
    <row r="10614" spans="1:10">
      <c r="A10614" t="s">
        <v>53</v>
      </c>
      <c r="B10614" s="57">
        <v>37443</v>
      </c>
      <c r="C10614">
        <v>2002</v>
      </c>
      <c r="D10614">
        <v>710</v>
      </c>
      <c r="F10614">
        <v>0.28000000000000003</v>
      </c>
      <c r="G10614">
        <v>541</v>
      </c>
      <c r="H10614" t="s">
        <v>54</v>
      </c>
      <c r="I10614">
        <f t="shared" si="333"/>
        <v>7</v>
      </c>
      <c r="J10614">
        <f t="shared" si="332"/>
        <v>1</v>
      </c>
    </row>
    <row r="10615" spans="1:10">
      <c r="A10615" t="s">
        <v>53</v>
      </c>
      <c r="B10615" s="57">
        <v>37443</v>
      </c>
      <c r="C10615">
        <v>2002</v>
      </c>
      <c r="D10615">
        <v>710</v>
      </c>
      <c r="F10615">
        <v>0.38</v>
      </c>
      <c r="G10615">
        <v>542</v>
      </c>
      <c r="H10615" t="s">
        <v>54</v>
      </c>
      <c r="I10615">
        <f t="shared" si="333"/>
        <v>7</v>
      </c>
      <c r="J10615">
        <f t="shared" si="332"/>
        <v>1</v>
      </c>
    </row>
    <row r="10616" spans="1:10">
      <c r="A10616" t="s">
        <v>53</v>
      </c>
      <c r="B10616" s="57">
        <v>37443</v>
      </c>
      <c r="C10616">
        <v>2002</v>
      </c>
      <c r="D10616">
        <v>710</v>
      </c>
      <c r="F10616">
        <v>12.6</v>
      </c>
      <c r="G10616">
        <v>610</v>
      </c>
      <c r="H10616" t="s">
        <v>18</v>
      </c>
      <c r="I10616">
        <f t="shared" si="333"/>
        <v>7</v>
      </c>
      <c r="J10616">
        <f t="shared" si="332"/>
        <v>1</v>
      </c>
    </row>
    <row r="10617" spans="1:10">
      <c r="A10617" t="s">
        <v>53</v>
      </c>
      <c r="B10617" s="57">
        <v>37443</v>
      </c>
      <c r="C10617">
        <v>2002</v>
      </c>
      <c r="D10617">
        <v>710</v>
      </c>
      <c r="F10617">
        <v>37.26</v>
      </c>
      <c r="G10617">
        <v>620</v>
      </c>
      <c r="H10617" t="s">
        <v>18</v>
      </c>
      <c r="I10617">
        <f t="shared" si="333"/>
        <v>7</v>
      </c>
      <c r="J10617">
        <f t="shared" si="332"/>
        <v>1</v>
      </c>
    </row>
    <row r="10618" spans="1:10">
      <c r="A10618" t="s">
        <v>53</v>
      </c>
      <c r="B10618" s="57">
        <v>37443</v>
      </c>
      <c r="C10618">
        <v>2002</v>
      </c>
      <c r="D10618">
        <v>710</v>
      </c>
      <c r="F10618">
        <v>262.66000000000003</v>
      </c>
      <c r="G10618">
        <v>630</v>
      </c>
      <c r="H10618" t="s">
        <v>18</v>
      </c>
      <c r="I10618">
        <f t="shared" si="333"/>
        <v>7</v>
      </c>
      <c r="J10618">
        <f t="shared" si="332"/>
        <v>1</v>
      </c>
    </row>
    <row r="10619" spans="1:10">
      <c r="A10619" t="s">
        <v>53</v>
      </c>
      <c r="B10619" s="57">
        <v>37443</v>
      </c>
      <c r="C10619">
        <v>2002</v>
      </c>
      <c r="D10619">
        <v>710</v>
      </c>
      <c r="F10619">
        <v>16.79</v>
      </c>
      <c r="G10619">
        <v>640</v>
      </c>
      <c r="H10619" t="s">
        <v>18</v>
      </c>
      <c r="I10619">
        <f t="shared" si="333"/>
        <v>7</v>
      </c>
      <c r="J10619">
        <f t="shared" si="332"/>
        <v>1</v>
      </c>
    </row>
    <row r="10620" spans="1:10">
      <c r="A10620" t="s">
        <v>53</v>
      </c>
      <c r="B10620" s="57">
        <v>37443</v>
      </c>
      <c r="C10620">
        <v>2002</v>
      </c>
      <c r="D10620">
        <v>710</v>
      </c>
      <c r="F10620">
        <v>0</v>
      </c>
      <c r="G10620">
        <v>649</v>
      </c>
      <c r="H10620" t="s">
        <v>55</v>
      </c>
      <c r="I10620">
        <f t="shared" si="333"/>
        <v>7</v>
      </c>
      <c r="J10620">
        <f t="shared" si="332"/>
        <v>1</v>
      </c>
    </row>
    <row r="10621" spans="1:10">
      <c r="A10621" t="s">
        <v>53</v>
      </c>
      <c r="B10621" s="57">
        <v>37443</v>
      </c>
      <c r="C10621">
        <v>2002</v>
      </c>
      <c r="D10621">
        <v>710</v>
      </c>
      <c r="F10621">
        <v>0.52</v>
      </c>
      <c r="G10621">
        <v>650</v>
      </c>
      <c r="H10621" t="s">
        <v>18</v>
      </c>
      <c r="I10621">
        <f t="shared" si="333"/>
        <v>7</v>
      </c>
      <c r="J10621">
        <f t="shared" si="332"/>
        <v>1</v>
      </c>
    </row>
    <row r="10622" spans="1:10">
      <c r="A10622" t="s">
        <v>53</v>
      </c>
      <c r="B10622" s="57">
        <v>37443</v>
      </c>
      <c r="C10622">
        <v>2002</v>
      </c>
      <c r="D10622">
        <v>710</v>
      </c>
      <c r="F10622">
        <v>0.11</v>
      </c>
      <c r="G10622">
        <v>659</v>
      </c>
      <c r="H10622" t="s">
        <v>55</v>
      </c>
      <c r="I10622">
        <f t="shared" si="333"/>
        <v>7</v>
      </c>
      <c r="J10622">
        <f t="shared" si="332"/>
        <v>1</v>
      </c>
    </row>
    <row r="10623" spans="1:10">
      <c r="A10623" t="s">
        <v>53</v>
      </c>
      <c r="B10623" s="57">
        <v>37450</v>
      </c>
      <c r="C10623">
        <v>2002</v>
      </c>
      <c r="D10623">
        <v>710</v>
      </c>
      <c r="E10623">
        <v>4213</v>
      </c>
      <c r="F10623">
        <v>32.75</v>
      </c>
      <c r="G10623">
        <v>610</v>
      </c>
      <c r="H10623" t="s">
        <v>18</v>
      </c>
      <c r="I10623">
        <f t="shared" si="333"/>
        <v>7</v>
      </c>
      <c r="J10623">
        <f t="shared" si="332"/>
        <v>1</v>
      </c>
    </row>
    <row r="10624" spans="1:10">
      <c r="A10624" t="s">
        <v>53</v>
      </c>
      <c r="B10624" s="57">
        <v>37450</v>
      </c>
      <c r="C10624">
        <v>2002</v>
      </c>
      <c r="D10624">
        <v>710</v>
      </c>
      <c r="E10624">
        <v>4213</v>
      </c>
      <c r="F10624">
        <v>7.13</v>
      </c>
      <c r="G10624">
        <v>620</v>
      </c>
      <c r="H10624" t="s">
        <v>18</v>
      </c>
      <c r="I10624">
        <f t="shared" si="333"/>
        <v>7</v>
      </c>
      <c r="J10624">
        <f t="shared" si="332"/>
        <v>1</v>
      </c>
    </row>
    <row r="10625" spans="1:10">
      <c r="A10625" t="s">
        <v>53</v>
      </c>
      <c r="B10625" s="57">
        <v>37450</v>
      </c>
      <c r="C10625">
        <v>2002</v>
      </c>
      <c r="D10625">
        <v>710</v>
      </c>
      <c r="E10625">
        <v>4213</v>
      </c>
      <c r="F10625">
        <v>122.18</v>
      </c>
      <c r="G10625">
        <v>630</v>
      </c>
      <c r="H10625" t="s">
        <v>18</v>
      </c>
      <c r="I10625">
        <f t="shared" si="333"/>
        <v>7</v>
      </c>
      <c r="J10625">
        <f t="shared" si="332"/>
        <v>1</v>
      </c>
    </row>
    <row r="10626" spans="1:10">
      <c r="A10626" t="s">
        <v>53</v>
      </c>
      <c r="B10626" s="57">
        <v>37450</v>
      </c>
      <c r="C10626">
        <v>2002</v>
      </c>
      <c r="D10626">
        <v>710</v>
      </c>
      <c r="E10626">
        <v>4213</v>
      </c>
      <c r="F10626">
        <v>40.47</v>
      </c>
      <c r="G10626">
        <v>640</v>
      </c>
      <c r="H10626" t="s">
        <v>18</v>
      </c>
      <c r="I10626">
        <f t="shared" si="333"/>
        <v>7</v>
      </c>
      <c r="J10626">
        <f t="shared" si="332"/>
        <v>1</v>
      </c>
    </row>
    <row r="10627" spans="1:10">
      <c r="A10627" t="s">
        <v>53</v>
      </c>
      <c r="B10627" s="57">
        <v>37450</v>
      </c>
      <c r="C10627">
        <v>2002</v>
      </c>
      <c r="D10627">
        <v>710</v>
      </c>
      <c r="E10627">
        <v>4925</v>
      </c>
      <c r="F10627">
        <v>35.56</v>
      </c>
      <c r="G10627">
        <v>517</v>
      </c>
      <c r="H10627" t="s">
        <v>54</v>
      </c>
      <c r="I10627">
        <f t="shared" si="333"/>
        <v>7</v>
      </c>
      <c r="J10627">
        <f t="shared" ref="J10627:J10690" si="334">IF(I10627&lt;7,0,1)</f>
        <v>1</v>
      </c>
    </row>
    <row r="10628" spans="1:10">
      <c r="A10628" t="s">
        <v>53</v>
      </c>
      <c r="B10628" s="57">
        <v>37450</v>
      </c>
      <c r="C10628">
        <v>2002</v>
      </c>
      <c r="D10628">
        <v>710</v>
      </c>
      <c r="E10628">
        <v>4925</v>
      </c>
      <c r="F10628">
        <v>11.21</v>
      </c>
      <c r="G10628">
        <v>519</v>
      </c>
      <c r="H10628" t="s">
        <v>54</v>
      </c>
      <c r="I10628">
        <f t="shared" si="333"/>
        <v>7</v>
      </c>
      <c r="J10628">
        <f t="shared" si="334"/>
        <v>1</v>
      </c>
    </row>
    <row r="10629" spans="1:10">
      <c r="A10629" t="s">
        <v>53</v>
      </c>
      <c r="B10629" s="57">
        <v>37450</v>
      </c>
      <c r="C10629">
        <v>2002</v>
      </c>
      <c r="D10629">
        <v>710</v>
      </c>
      <c r="E10629">
        <v>4925</v>
      </c>
      <c r="F10629">
        <v>5.71</v>
      </c>
      <c r="G10629">
        <v>541</v>
      </c>
      <c r="H10629" t="s">
        <v>54</v>
      </c>
      <c r="I10629">
        <f t="shared" si="333"/>
        <v>7</v>
      </c>
      <c r="J10629">
        <f t="shared" si="334"/>
        <v>1</v>
      </c>
    </row>
    <row r="10630" spans="1:10">
      <c r="A10630" t="s">
        <v>53</v>
      </c>
      <c r="B10630" s="57">
        <v>37450</v>
      </c>
      <c r="C10630">
        <v>2002</v>
      </c>
      <c r="D10630">
        <v>710</v>
      </c>
      <c r="E10630">
        <v>4925</v>
      </c>
      <c r="F10630">
        <v>19.02</v>
      </c>
      <c r="G10630">
        <v>542</v>
      </c>
      <c r="H10630" t="s">
        <v>54</v>
      </c>
      <c r="I10630">
        <f t="shared" si="333"/>
        <v>7</v>
      </c>
      <c r="J10630">
        <f t="shared" si="334"/>
        <v>1</v>
      </c>
    </row>
    <row r="10631" spans="1:10">
      <c r="A10631" t="s">
        <v>53</v>
      </c>
      <c r="B10631" s="57">
        <v>37450</v>
      </c>
      <c r="C10631">
        <v>2002</v>
      </c>
      <c r="D10631">
        <v>710</v>
      </c>
      <c r="E10631">
        <v>5953</v>
      </c>
      <c r="F10631">
        <v>11</v>
      </c>
      <c r="G10631">
        <v>610</v>
      </c>
      <c r="H10631" t="s">
        <v>18</v>
      </c>
      <c r="I10631">
        <f t="shared" si="333"/>
        <v>7</v>
      </c>
      <c r="J10631">
        <f t="shared" si="334"/>
        <v>1</v>
      </c>
    </row>
    <row r="10632" spans="1:10">
      <c r="A10632" t="s">
        <v>53</v>
      </c>
      <c r="B10632" s="57">
        <v>37450</v>
      </c>
      <c r="C10632">
        <v>2002</v>
      </c>
      <c r="D10632">
        <v>710</v>
      </c>
      <c r="E10632">
        <v>5953</v>
      </c>
      <c r="F10632">
        <v>10.74</v>
      </c>
      <c r="G10632">
        <v>620</v>
      </c>
      <c r="H10632" t="s">
        <v>18</v>
      </c>
      <c r="I10632">
        <f t="shared" si="333"/>
        <v>7</v>
      </c>
      <c r="J10632">
        <f t="shared" si="334"/>
        <v>1</v>
      </c>
    </row>
    <row r="10633" spans="1:10">
      <c r="A10633" t="s">
        <v>53</v>
      </c>
      <c r="B10633" s="57">
        <v>37450</v>
      </c>
      <c r="C10633">
        <v>2002</v>
      </c>
      <c r="D10633">
        <v>710</v>
      </c>
      <c r="E10633">
        <v>5953</v>
      </c>
      <c r="F10633">
        <v>253.69</v>
      </c>
      <c r="G10633">
        <v>630</v>
      </c>
      <c r="H10633" t="s">
        <v>18</v>
      </c>
      <c r="I10633">
        <f t="shared" si="333"/>
        <v>7</v>
      </c>
      <c r="J10633">
        <f t="shared" si="334"/>
        <v>1</v>
      </c>
    </row>
    <row r="10634" spans="1:10">
      <c r="A10634" t="s">
        <v>53</v>
      </c>
      <c r="B10634" s="57">
        <v>37450</v>
      </c>
      <c r="C10634">
        <v>2002</v>
      </c>
      <c r="D10634">
        <v>710</v>
      </c>
      <c r="E10634">
        <v>5953</v>
      </c>
      <c r="F10634">
        <v>6.54</v>
      </c>
      <c r="G10634">
        <v>640</v>
      </c>
      <c r="H10634" t="s">
        <v>18</v>
      </c>
      <c r="I10634">
        <f t="shared" si="333"/>
        <v>7</v>
      </c>
      <c r="J10634">
        <f t="shared" si="334"/>
        <v>1</v>
      </c>
    </row>
    <row r="10635" spans="1:10">
      <c r="A10635" t="s">
        <v>53</v>
      </c>
      <c r="B10635" s="57">
        <v>37450</v>
      </c>
      <c r="C10635">
        <v>2002</v>
      </c>
      <c r="D10635">
        <v>710</v>
      </c>
      <c r="E10635">
        <v>5953</v>
      </c>
      <c r="F10635">
        <v>17.93</v>
      </c>
      <c r="G10635">
        <v>650</v>
      </c>
      <c r="H10635" t="s">
        <v>18</v>
      </c>
      <c r="I10635">
        <f t="shared" si="333"/>
        <v>7</v>
      </c>
      <c r="J10635">
        <f t="shared" si="334"/>
        <v>1</v>
      </c>
    </row>
    <row r="10636" spans="1:10">
      <c r="A10636" t="s">
        <v>53</v>
      </c>
      <c r="B10636" s="57">
        <v>37450</v>
      </c>
      <c r="C10636">
        <v>2002</v>
      </c>
      <c r="D10636">
        <v>710</v>
      </c>
      <c r="E10636">
        <v>5953</v>
      </c>
      <c r="F10636">
        <v>1.78</v>
      </c>
      <c r="G10636">
        <v>659</v>
      </c>
      <c r="H10636" t="s">
        <v>55</v>
      </c>
      <c r="I10636">
        <f t="shared" si="333"/>
        <v>7</v>
      </c>
      <c r="J10636">
        <f t="shared" si="334"/>
        <v>1</v>
      </c>
    </row>
    <row r="10637" spans="1:10">
      <c r="A10637" t="s">
        <v>53</v>
      </c>
      <c r="B10637" s="57">
        <v>37450</v>
      </c>
      <c r="C10637">
        <v>2002</v>
      </c>
      <c r="D10637">
        <v>710</v>
      </c>
      <c r="E10637">
        <v>6007</v>
      </c>
      <c r="F10637">
        <v>0.01</v>
      </c>
      <c r="G10637">
        <v>509</v>
      </c>
      <c r="H10637" t="s">
        <v>54</v>
      </c>
      <c r="I10637">
        <f t="shared" si="333"/>
        <v>7</v>
      </c>
      <c r="J10637">
        <f t="shared" si="334"/>
        <v>1</v>
      </c>
    </row>
    <row r="10638" spans="1:10">
      <c r="A10638" t="s">
        <v>53</v>
      </c>
      <c r="B10638" s="57">
        <v>37450</v>
      </c>
      <c r="C10638">
        <v>2002</v>
      </c>
      <c r="D10638">
        <v>710</v>
      </c>
      <c r="E10638">
        <v>6007</v>
      </c>
      <c r="F10638">
        <v>0.44</v>
      </c>
      <c r="G10638">
        <v>517</v>
      </c>
      <c r="H10638" t="s">
        <v>54</v>
      </c>
      <c r="I10638">
        <f t="shared" si="333"/>
        <v>7</v>
      </c>
      <c r="J10638">
        <f t="shared" si="334"/>
        <v>1</v>
      </c>
    </row>
    <row r="10639" spans="1:10">
      <c r="A10639" t="s">
        <v>53</v>
      </c>
      <c r="B10639" s="57">
        <v>37450</v>
      </c>
      <c r="C10639">
        <v>2002</v>
      </c>
      <c r="D10639">
        <v>710</v>
      </c>
      <c r="E10639">
        <v>6007</v>
      </c>
      <c r="F10639">
        <v>14.91</v>
      </c>
      <c r="G10639">
        <v>518</v>
      </c>
      <c r="H10639" t="s">
        <v>54</v>
      </c>
      <c r="I10639">
        <f t="shared" si="333"/>
        <v>7</v>
      </c>
      <c r="J10639">
        <f t="shared" si="334"/>
        <v>1</v>
      </c>
    </row>
    <row r="10640" spans="1:10">
      <c r="A10640" t="s">
        <v>53</v>
      </c>
      <c r="B10640" s="57">
        <v>37450</v>
      </c>
      <c r="C10640">
        <v>2002</v>
      </c>
      <c r="D10640">
        <v>710</v>
      </c>
      <c r="E10640">
        <v>6007</v>
      </c>
      <c r="F10640">
        <v>19.86</v>
      </c>
      <c r="G10640">
        <v>519</v>
      </c>
      <c r="H10640" t="s">
        <v>54</v>
      </c>
      <c r="I10640">
        <f t="shared" si="333"/>
        <v>7</v>
      </c>
      <c r="J10640">
        <f t="shared" si="334"/>
        <v>1</v>
      </c>
    </row>
    <row r="10641" spans="1:10">
      <c r="A10641" t="s">
        <v>53</v>
      </c>
      <c r="B10641" s="57">
        <v>37450</v>
      </c>
      <c r="C10641">
        <v>2002</v>
      </c>
      <c r="D10641">
        <v>710</v>
      </c>
      <c r="E10641">
        <v>6007</v>
      </c>
      <c r="F10641">
        <v>15.96</v>
      </c>
      <c r="G10641">
        <v>541</v>
      </c>
      <c r="H10641" t="s">
        <v>54</v>
      </c>
      <c r="I10641">
        <f t="shared" si="333"/>
        <v>7</v>
      </c>
      <c r="J10641">
        <f t="shared" si="334"/>
        <v>1</v>
      </c>
    </row>
    <row r="10642" spans="1:10">
      <c r="A10642" t="s">
        <v>53</v>
      </c>
      <c r="B10642" s="57">
        <v>37450</v>
      </c>
      <c r="C10642">
        <v>2002</v>
      </c>
      <c r="D10642">
        <v>710</v>
      </c>
      <c r="E10642">
        <v>6007</v>
      </c>
      <c r="F10642">
        <v>26.24</v>
      </c>
      <c r="G10642">
        <v>542</v>
      </c>
      <c r="H10642" t="s">
        <v>54</v>
      </c>
      <c r="I10642">
        <f t="shared" si="333"/>
        <v>7</v>
      </c>
      <c r="J10642">
        <f t="shared" si="334"/>
        <v>1</v>
      </c>
    </row>
    <row r="10643" spans="1:10">
      <c r="A10643" t="s">
        <v>53</v>
      </c>
      <c r="B10643" s="57">
        <v>37450</v>
      </c>
      <c r="C10643">
        <v>2002</v>
      </c>
      <c r="D10643">
        <v>710</v>
      </c>
      <c r="E10643">
        <v>6007</v>
      </c>
      <c r="F10643">
        <v>2.88</v>
      </c>
      <c r="G10643">
        <v>543</v>
      </c>
      <c r="H10643" t="s">
        <v>54</v>
      </c>
      <c r="I10643">
        <f t="shared" si="333"/>
        <v>7</v>
      </c>
      <c r="J10643">
        <f t="shared" si="334"/>
        <v>1</v>
      </c>
    </row>
    <row r="10644" spans="1:10">
      <c r="A10644" t="s">
        <v>53</v>
      </c>
      <c r="B10644" s="57">
        <v>37450</v>
      </c>
      <c r="C10644">
        <v>2002</v>
      </c>
      <c r="D10644">
        <v>710</v>
      </c>
      <c r="F10644">
        <v>7.0000000000000007E-2</v>
      </c>
      <c r="G10644">
        <v>509</v>
      </c>
      <c r="H10644" t="s">
        <v>54</v>
      </c>
      <c r="I10644">
        <f t="shared" si="333"/>
        <v>7</v>
      </c>
      <c r="J10644">
        <f t="shared" si="334"/>
        <v>1</v>
      </c>
    </row>
    <row r="10645" spans="1:10">
      <c r="A10645" t="s">
        <v>53</v>
      </c>
      <c r="B10645" s="57">
        <v>37450</v>
      </c>
      <c r="C10645">
        <v>2002</v>
      </c>
      <c r="D10645">
        <v>710</v>
      </c>
      <c r="F10645">
        <v>3.61</v>
      </c>
      <c r="G10645">
        <v>517</v>
      </c>
      <c r="H10645" t="s">
        <v>54</v>
      </c>
      <c r="I10645">
        <f t="shared" si="333"/>
        <v>7</v>
      </c>
      <c r="J10645">
        <f t="shared" si="334"/>
        <v>1</v>
      </c>
    </row>
    <row r="10646" spans="1:10">
      <c r="A10646" t="s">
        <v>53</v>
      </c>
      <c r="B10646" s="57">
        <v>37450</v>
      </c>
      <c r="C10646">
        <v>2002</v>
      </c>
      <c r="D10646">
        <v>710</v>
      </c>
      <c r="F10646">
        <v>0.41</v>
      </c>
      <c r="G10646">
        <v>518</v>
      </c>
      <c r="H10646" t="s">
        <v>54</v>
      </c>
      <c r="I10646">
        <f t="shared" si="333"/>
        <v>7</v>
      </c>
      <c r="J10646">
        <f t="shared" si="334"/>
        <v>1</v>
      </c>
    </row>
    <row r="10647" spans="1:10">
      <c r="A10647" t="s">
        <v>53</v>
      </c>
      <c r="B10647" s="57">
        <v>37450</v>
      </c>
      <c r="C10647">
        <v>2002</v>
      </c>
      <c r="D10647">
        <v>710</v>
      </c>
      <c r="F10647">
        <v>0.06</v>
      </c>
      <c r="G10647">
        <v>519</v>
      </c>
      <c r="H10647" t="s">
        <v>54</v>
      </c>
      <c r="I10647">
        <f t="shared" si="333"/>
        <v>7</v>
      </c>
      <c r="J10647">
        <f t="shared" si="334"/>
        <v>1</v>
      </c>
    </row>
    <row r="10648" spans="1:10">
      <c r="A10648" t="s">
        <v>53</v>
      </c>
      <c r="B10648" s="57">
        <v>37450</v>
      </c>
      <c r="C10648">
        <v>2002</v>
      </c>
      <c r="D10648">
        <v>710</v>
      </c>
      <c r="F10648">
        <v>2.68</v>
      </c>
      <c r="G10648">
        <v>521</v>
      </c>
      <c r="H10648" t="s">
        <v>54</v>
      </c>
      <c r="I10648">
        <f t="shared" si="333"/>
        <v>7</v>
      </c>
      <c r="J10648">
        <f t="shared" si="334"/>
        <v>1</v>
      </c>
    </row>
    <row r="10649" spans="1:10">
      <c r="A10649" t="s">
        <v>53</v>
      </c>
      <c r="B10649" s="57">
        <v>37450</v>
      </c>
      <c r="C10649">
        <v>2002</v>
      </c>
      <c r="D10649">
        <v>710</v>
      </c>
      <c r="F10649">
        <v>4.16</v>
      </c>
      <c r="G10649">
        <v>523</v>
      </c>
      <c r="H10649" t="s">
        <v>54</v>
      </c>
      <c r="I10649">
        <f t="shared" si="333"/>
        <v>7</v>
      </c>
      <c r="J10649">
        <f t="shared" si="334"/>
        <v>1</v>
      </c>
    </row>
    <row r="10650" spans="1:10">
      <c r="A10650" t="s">
        <v>53</v>
      </c>
      <c r="B10650" s="57">
        <v>37450</v>
      </c>
      <c r="C10650">
        <v>2002</v>
      </c>
      <c r="D10650">
        <v>710</v>
      </c>
      <c r="F10650">
        <v>1.0900000000000001</v>
      </c>
      <c r="G10650">
        <v>541</v>
      </c>
      <c r="H10650" t="s">
        <v>54</v>
      </c>
      <c r="I10650">
        <f t="shared" si="333"/>
        <v>7</v>
      </c>
      <c r="J10650">
        <f t="shared" si="334"/>
        <v>1</v>
      </c>
    </row>
    <row r="10651" spans="1:10">
      <c r="A10651" t="s">
        <v>53</v>
      </c>
      <c r="B10651" s="57">
        <v>37450</v>
      </c>
      <c r="C10651">
        <v>2002</v>
      </c>
      <c r="D10651">
        <v>710</v>
      </c>
      <c r="F10651">
        <v>0.09</v>
      </c>
      <c r="G10651">
        <v>542</v>
      </c>
      <c r="H10651" t="s">
        <v>54</v>
      </c>
      <c r="I10651">
        <f t="shared" si="333"/>
        <v>7</v>
      </c>
      <c r="J10651">
        <f t="shared" si="334"/>
        <v>1</v>
      </c>
    </row>
    <row r="10652" spans="1:10">
      <c r="A10652" t="s">
        <v>53</v>
      </c>
      <c r="B10652" s="57">
        <v>37450</v>
      </c>
      <c r="C10652">
        <v>2002</v>
      </c>
      <c r="D10652">
        <v>710</v>
      </c>
      <c r="F10652">
        <v>27.42</v>
      </c>
      <c r="G10652">
        <v>610</v>
      </c>
      <c r="H10652" t="s">
        <v>18</v>
      </c>
      <c r="I10652">
        <f t="shared" si="333"/>
        <v>7</v>
      </c>
      <c r="J10652">
        <f t="shared" si="334"/>
        <v>1</v>
      </c>
    </row>
    <row r="10653" spans="1:10">
      <c r="A10653" t="s">
        <v>53</v>
      </c>
      <c r="B10653" s="57">
        <v>37450</v>
      </c>
      <c r="C10653">
        <v>2002</v>
      </c>
      <c r="D10653">
        <v>710</v>
      </c>
      <c r="F10653">
        <v>0.87</v>
      </c>
      <c r="G10653">
        <v>620</v>
      </c>
      <c r="H10653" t="s">
        <v>18</v>
      </c>
      <c r="I10653">
        <f t="shared" si="333"/>
        <v>7</v>
      </c>
      <c r="J10653">
        <f t="shared" si="334"/>
        <v>1</v>
      </c>
    </row>
    <row r="10654" spans="1:10">
      <c r="A10654" t="s">
        <v>53</v>
      </c>
      <c r="B10654" s="57">
        <v>37450</v>
      </c>
      <c r="C10654">
        <v>2002</v>
      </c>
      <c r="D10654">
        <v>710</v>
      </c>
      <c r="F10654">
        <v>63.17</v>
      </c>
      <c r="G10654">
        <v>630</v>
      </c>
      <c r="H10654" t="s">
        <v>18</v>
      </c>
      <c r="I10654">
        <f t="shared" si="333"/>
        <v>7</v>
      </c>
      <c r="J10654">
        <f t="shared" si="334"/>
        <v>1</v>
      </c>
    </row>
    <row r="10655" spans="1:10">
      <c r="A10655" t="s">
        <v>53</v>
      </c>
      <c r="B10655" s="57">
        <v>37450</v>
      </c>
      <c r="C10655">
        <v>2002</v>
      </c>
      <c r="D10655">
        <v>710</v>
      </c>
      <c r="F10655">
        <v>11.59</v>
      </c>
      <c r="G10655">
        <v>640</v>
      </c>
      <c r="H10655" t="s">
        <v>18</v>
      </c>
      <c r="I10655">
        <f t="shared" si="333"/>
        <v>7</v>
      </c>
      <c r="J10655">
        <f t="shared" si="334"/>
        <v>1</v>
      </c>
    </row>
    <row r="10656" spans="1:10">
      <c r="A10656" t="s">
        <v>53</v>
      </c>
      <c r="B10656" s="57">
        <v>37450</v>
      </c>
      <c r="C10656">
        <v>2002</v>
      </c>
      <c r="D10656">
        <v>710</v>
      </c>
      <c r="F10656">
        <v>0.23</v>
      </c>
      <c r="G10656">
        <v>650</v>
      </c>
      <c r="H10656" t="s">
        <v>18</v>
      </c>
      <c r="I10656">
        <f t="shared" si="333"/>
        <v>7</v>
      </c>
      <c r="J10656">
        <f t="shared" si="334"/>
        <v>1</v>
      </c>
    </row>
    <row r="10657" spans="1:10">
      <c r="A10657" t="s">
        <v>53</v>
      </c>
      <c r="B10657" s="57">
        <v>37450</v>
      </c>
      <c r="C10657">
        <v>2002</v>
      </c>
      <c r="D10657">
        <v>710</v>
      </c>
      <c r="F10657">
        <v>0.05</v>
      </c>
      <c r="G10657">
        <v>659</v>
      </c>
      <c r="H10657" t="s">
        <v>55</v>
      </c>
      <c r="I10657">
        <f t="shared" si="333"/>
        <v>7</v>
      </c>
      <c r="J10657">
        <f t="shared" si="334"/>
        <v>1</v>
      </c>
    </row>
    <row r="10658" spans="1:10">
      <c r="A10658" t="s">
        <v>53</v>
      </c>
      <c r="B10658" s="57">
        <v>37450</v>
      </c>
      <c r="C10658">
        <v>2002</v>
      </c>
      <c r="D10658">
        <v>710</v>
      </c>
      <c r="F10658">
        <v>4.33</v>
      </c>
      <c r="G10658">
        <v>690</v>
      </c>
      <c r="H10658" t="s">
        <v>62</v>
      </c>
      <c r="I10658">
        <f t="shared" si="333"/>
        <v>7</v>
      </c>
      <c r="J10658">
        <f t="shared" si="334"/>
        <v>1</v>
      </c>
    </row>
    <row r="10659" spans="1:10">
      <c r="A10659" t="s">
        <v>53</v>
      </c>
      <c r="B10659" s="57">
        <v>37457</v>
      </c>
      <c r="C10659">
        <v>2002</v>
      </c>
      <c r="D10659">
        <v>710</v>
      </c>
      <c r="E10659">
        <v>4213</v>
      </c>
      <c r="F10659">
        <v>30.75</v>
      </c>
      <c r="G10659">
        <v>610</v>
      </c>
      <c r="H10659" t="s">
        <v>18</v>
      </c>
      <c r="I10659">
        <f t="shared" si="333"/>
        <v>7</v>
      </c>
      <c r="J10659">
        <f t="shared" si="334"/>
        <v>1</v>
      </c>
    </row>
    <row r="10660" spans="1:10">
      <c r="A10660" t="s">
        <v>53</v>
      </c>
      <c r="B10660" s="57">
        <v>37457</v>
      </c>
      <c r="C10660">
        <v>2002</v>
      </c>
      <c r="D10660">
        <v>710</v>
      </c>
      <c r="E10660">
        <v>4213</v>
      </c>
      <c r="F10660">
        <v>31.91</v>
      </c>
      <c r="G10660">
        <v>630</v>
      </c>
      <c r="H10660" t="s">
        <v>18</v>
      </c>
      <c r="I10660">
        <f t="shared" si="333"/>
        <v>7</v>
      </c>
      <c r="J10660">
        <f t="shared" si="334"/>
        <v>1</v>
      </c>
    </row>
    <row r="10661" spans="1:10">
      <c r="A10661" t="s">
        <v>53</v>
      </c>
      <c r="B10661" s="57">
        <v>37457</v>
      </c>
      <c r="C10661">
        <v>2002</v>
      </c>
      <c r="D10661">
        <v>710</v>
      </c>
      <c r="E10661">
        <v>4213</v>
      </c>
      <c r="F10661">
        <v>12.22</v>
      </c>
      <c r="G10661">
        <v>640</v>
      </c>
      <c r="H10661" t="s">
        <v>18</v>
      </c>
      <c r="I10661">
        <f t="shared" si="333"/>
        <v>7</v>
      </c>
      <c r="J10661">
        <f t="shared" si="334"/>
        <v>1</v>
      </c>
    </row>
    <row r="10662" spans="1:10">
      <c r="A10662" t="s">
        <v>53</v>
      </c>
      <c r="B10662" s="57">
        <v>37457</v>
      </c>
      <c r="C10662">
        <v>2002</v>
      </c>
      <c r="D10662">
        <v>710</v>
      </c>
      <c r="E10662">
        <v>4925</v>
      </c>
      <c r="F10662">
        <v>0.12</v>
      </c>
      <c r="G10662">
        <v>509</v>
      </c>
      <c r="H10662" t="s">
        <v>54</v>
      </c>
      <c r="I10662">
        <f t="shared" ref="I10662:I10725" si="335">MONTH(B10662)</f>
        <v>7</v>
      </c>
      <c r="J10662">
        <f t="shared" si="334"/>
        <v>1</v>
      </c>
    </row>
    <row r="10663" spans="1:10">
      <c r="A10663" t="s">
        <v>53</v>
      </c>
      <c r="B10663" s="57">
        <v>37457</v>
      </c>
      <c r="C10663">
        <v>2002</v>
      </c>
      <c r="D10663">
        <v>710</v>
      </c>
      <c r="E10663">
        <v>4925</v>
      </c>
      <c r="F10663">
        <v>22.83</v>
      </c>
      <c r="G10663">
        <v>517</v>
      </c>
      <c r="H10663" t="s">
        <v>54</v>
      </c>
      <c r="I10663">
        <f t="shared" si="335"/>
        <v>7</v>
      </c>
      <c r="J10663">
        <f t="shared" si="334"/>
        <v>1</v>
      </c>
    </row>
    <row r="10664" spans="1:10">
      <c r="A10664" t="s">
        <v>53</v>
      </c>
      <c r="B10664" s="57">
        <v>37457</v>
      </c>
      <c r="C10664">
        <v>2002</v>
      </c>
      <c r="D10664">
        <v>710</v>
      </c>
      <c r="E10664">
        <v>4925</v>
      </c>
      <c r="F10664">
        <v>2.78</v>
      </c>
      <c r="G10664">
        <v>519</v>
      </c>
      <c r="H10664" t="s">
        <v>54</v>
      </c>
      <c r="I10664">
        <f t="shared" si="335"/>
        <v>7</v>
      </c>
      <c r="J10664">
        <f t="shared" si="334"/>
        <v>1</v>
      </c>
    </row>
    <row r="10665" spans="1:10">
      <c r="A10665" t="s">
        <v>53</v>
      </c>
      <c r="B10665" s="57">
        <v>37457</v>
      </c>
      <c r="C10665">
        <v>2002</v>
      </c>
      <c r="D10665">
        <v>710</v>
      </c>
      <c r="E10665">
        <v>4925</v>
      </c>
      <c r="F10665">
        <v>3.25</v>
      </c>
      <c r="G10665">
        <v>541</v>
      </c>
      <c r="H10665" t="s">
        <v>54</v>
      </c>
      <c r="I10665">
        <f t="shared" si="335"/>
        <v>7</v>
      </c>
      <c r="J10665">
        <f t="shared" si="334"/>
        <v>1</v>
      </c>
    </row>
    <row r="10666" spans="1:10">
      <c r="A10666" t="s">
        <v>53</v>
      </c>
      <c r="B10666" s="57">
        <v>37457</v>
      </c>
      <c r="C10666">
        <v>2002</v>
      </c>
      <c r="D10666">
        <v>710</v>
      </c>
      <c r="E10666">
        <v>4925</v>
      </c>
      <c r="F10666">
        <v>3.04</v>
      </c>
      <c r="G10666">
        <v>542</v>
      </c>
      <c r="H10666" t="s">
        <v>54</v>
      </c>
      <c r="I10666">
        <f t="shared" si="335"/>
        <v>7</v>
      </c>
      <c r="J10666">
        <f t="shared" si="334"/>
        <v>1</v>
      </c>
    </row>
    <row r="10667" spans="1:10">
      <c r="A10667" t="s">
        <v>53</v>
      </c>
      <c r="B10667" s="57">
        <v>37457</v>
      </c>
      <c r="C10667">
        <v>2002</v>
      </c>
      <c r="D10667">
        <v>710</v>
      </c>
      <c r="E10667">
        <v>4925</v>
      </c>
      <c r="F10667">
        <v>0.54</v>
      </c>
      <c r="G10667">
        <v>543</v>
      </c>
      <c r="H10667" t="s">
        <v>54</v>
      </c>
      <c r="I10667">
        <f t="shared" si="335"/>
        <v>7</v>
      </c>
      <c r="J10667">
        <f t="shared" si="334"/>
        <v>1</v>
      </c>
    </row>
    <row r="10668" spans="1:10">
      <c r="A10668" t="s">
        <v>53</v>
      </c>
      <c r="B10668" s="57">
        <v>37457</v>
      </c>
      <c r="C10668">
        <v>2002</v>
      </c>
      <c r="D10668">
        <v>710</v>
      </c>
      <c r="E10668">
        <v>5953</v>
      </c>
      <c r="F10668">
        <v>28.56</v>
      </c>
      <c r="G10668">
        <v>610</v>
      </c>
      <c r="H10668" t="s">
        <v>18</v>
      </c>
      <c r="I10668">
        <f t="shared" si="335"/>
        <v>7</v>
      </c>
      <c r="J10668">
        <f t="shared" si="334"/>
        <v>1</v>
      </c>
    </row>
    <row r="10669" spans="1:10">
      <c r="A10669" t="s">
        <v>53</v>
      </c>
      <c r="B10669" s="57">
        <v>37457</v>
      </c>
      <c r="C10669">
        <v>2002</v>
      </c>
      <c r="D10669">
        <v>710</v>
      </c>
      <c r="E10669">
        <v>5953</v>
      </c>
      <c r="F10669">
        <v>0.77</v>
      </c>
      <c r="G10669">
        <v>620</v>
      </c>
      <c r="H10669" t="s">
        <v>18</v>
      </c>
      <c r="I10669">
        <f t="shared" si="335"/>
        <v>7</v>
      </c>
      <c r="J10669">
        <f t="shared" si="334"/>
        <v>1</v>
      </c>
    </row>
    <row r="10670" spans="1:10">
      <c r="A10670" t="s">
        <v>53</v>
      </c>
      <c r="B10670" s="57">
        <v>37457</v>
      </c>
      <c r="C10670">
        <v>2002</v>
      </c>
      <c r="D10670">
        <v>710</v>
      </c>
      <c r="E10670">
        <v>5953</v>
      </c>
      <c r="F10670">
        <v>76</v>
      </c>
      <c r="G10670">
        <v>630</v>
      </c>
      <c r="H10670" t="s">
        <v>18</v>
      </c>
      <c r="I10670">
        <f t="shared" si="335"/>
        <v>7</v>
      </c>
      <c r="J10670">
        <f t="shared" si="334"/>
        <v>1</v>
      </c>
    </row>
    <row r="10671" spans="1:10">
      <c r="A10671" t="s">
        <v>53</v>
      </c>
      <c r="B10671" s="57">
        <v>37457</v>
      </c>
      <c r="C10671">
        <v>2002</v>
      </c>
      <c r="D10671">
        <v>710</v>
      </c>
      <c r="E10671">
        <v>5953</v>
      </c>
      <c r="F10671">
        <v>4.9000000000000004</v>
      </c>
      <c r="G10671">
        <v>640</v>
      </c>
      <c r="H10671" t="s">
        <v>18</v>
      </c>
      <c r="I10671">
        <f t="shared" si="335"/>
        <v>7</v>
      </c>
      <c r="J10671">
        <f t="shared" si="334"/>
        <v>1</v>
      </c>
    </row>
    <row r="10672" spans="1:10">
      <c r="A10672" t="s">
        <v>53</v>
      </c>
      <c r="B10672" s="57">
        <v>37457</v>
      </c>
      <c r="C10672">
        <v>2002</v>
      </c>
      <c r="D10672">
        <v>710</v>
      </c>
      <c r="E10672">
        <v>5953</v>
      </c>
      <c r="F10672">
        <v>32.42</v>
      </c>
      <c r="G10672">
        <v>650</v>
      </c>
      <c r="H10672" t="s">
        <v>18</v>
      </c>
      <c r="I10672">
        <f t="shared" si="335"/>
        <v>7</v>
      </c>
      <c r="J10672">
        <f t="shared" si="334"/>
        <v>1</v>
      </c>
    </row>
    <row r="10673" spans="1:10">
      <c r="A10673" t="s">
        <v>53</v>
      </c>
      <c r="B10673" s="57">
        <v>37457</v>
      </c>
      <c r="C10673">
        <v>2002</v>
      </c>
      <c r="D10673">
        <v>710</v>
      </c>
      <c r="E10673">
        <v>5953</v>
      </c>
      <c r="F10673">
        <v>7.86</v>
      </c>
      <c r="G10673">
        <v>659</v>
      </c>
      <c r="H10673" t="s">
        <v>55</v>
      </c>
      <c r="I10673">
        <f t="shared" si="335"/>
        <v>7</v>
      </c>
      <c r="J10673">
        <f t="shared" si="334"/>
        <v>1</v>
      </c>
    </row>
    <row r="10674" spans="1:10">
      <c r="A10674" t="s">
        <v>53</v>
      </c>
      <c r="B10674" s="57">
        <v>37457</v>
      </c>
      <c r="C10674">
        <v>2002</v>
      </c>
      <c r="D10674">
        <v>710</v>
      </c>
      <c r="E10674">
        <v>6007</v>
      </c>
      <c r="F10674">
        <v>0.51</v>
      </c>
      <c r="G10674">
        <v>517</v>
      </c>
      <c r="H10674" t="s">
        <v>54</v>
      </c>
      <c r="I10674">
        <f t="shared" si="335"/>
        <v>7</v>
      </c>
      <c r="J10674">
        <f t="shared" si="334"/>
        <v>1</v>
      </c>
    </row>
    <row r="10675" spans="1:10">
      <c r="A10675" t="s">
        <v>53</v>
      </c>
      <c r="B10675" s="57">
        <v>37457</v>
      </c>
      <c r="C10675">
        <v>2002</v>
      </c>
      <c r="D10675">
        <v>710</v>
      </c>
      <c r="E10675">
        <v>6007</v>
      </c>
      <c r="F10675">
        <v>20.54</v>
      </c>
      <c r="G10675">
        <v>518</v>
      </c>
      <c r="H10675" t="s">
        <v>54</v>
      </c>
      <c r="I10675">
        <f t="shared" si="335"/>
        <v>7</v>
      </c>
      <c r="J10675">
        <f t="shared" si="334"/>
        <v>1</v>
      </c>
    </row>
    <row r="10676" spans="1:10">
      <c r="A10676" t="s">
        <v>53</v>
      </c>
      <c r="B10676" s="57">
        <v>37457</v>
      </c>
      <c r="C10676">
        <v>2002</v>
      </c>
      <c r="D10676">
        <v>710</v>
      </c>
      <c r="E10676">
        <v>6007</v>
      </c>
      <c r="F10676">
        <v>11.46</v>
      </c>
      <c r="G10676">
        <v>519</v>
      </c>
      <c r="H10676" t="s">
        <v>54</v>
      </c>
      <c r="I10676">
        <f t="shared" si="335"/>
        <v>7</v>
      </c>
      <c r="J10676">
        <f t="shared" si="334"/>
        <v>1</v>
      </c>
    </row>
    <row r="10677" spans="1:10">
      <c r="A10677" t="s">
        <v>53</v>
      </c>
      <c r="B10677" s="57">
        <v>37457</v>
      </c>
      <c r="C10677">
        <v>2002</v>
      </c>
      <c r="D10677">
        <v>710</v>
      </c>
      <c r="E10677">
        <v>6007</v>
      </c>
      <c r="F10677">
        <v>0.02</v>
      </c>
      <c r="G10677">
        <v>521</v>
      </c>
      <c r="H10677" t="s">
        <v>54</v>
      </c>
      <c r="I10677">
        <f t="shared" si="335"/>
        <v>7</v>
      </c>
      <c r="J10677">
        <f t="shared" si="334"/>
        <v>1</v>
      </c>
    </row>
    <row r="10678" spans="1:10">
      <c r="A10678" t="s">
        <v>53</v>
      </c>
      <c r="B10678" s="57">
        <v>37457</v>
      </c>
      <c r="C10678">
        <v>2002</v>
      </c>
      <c r="D10678">
        <v>710</v>
      </c>
      <c r="E10678">
        <v>6007</v>
      </c>
      <c r="F10678">
        <v>18.2</v>
      </c>
      <c r="G10678">
        <v>541</v>
      </c>
      <c r="H10678" t="s">
        <v>54</v>
      </c>
      <c r="I10678">
        <f t="shared" si="335"/>
        <v>7</v>
      </c>
      <c r="J10678">
        <f t="shared" si="334"/>
        <v>1</v>
      </c>
    </row>
    <row r="10679" spans="1:10">
      <c r="A10679" t="s">
        <v>53</v>
      </c>
      <c r="B10679" s="57">
        <v>37457</v>
      </c>
      <c r="C10679">
        <v>2002</v>
      </c>
      <c r="D10679">
        <v>710</v>
      </c>
      <c r="E10679">
        <v>6007</v>
      </c>
      <c r="F10679">
        <v>0.08</v>
      </c>
      <c r="G10679">
        <v>542</v>
      </c>
      <c r="H10679" t="s">
        <v>54</v>
      </c>
      <c r="I10679">
        <f t="shared" si="335"/>
        <v>7</v>
      </c>
      <c r="J10679">
        <f t="shared" si="334"/>
        <v>1</v>
      </c>
    </row>
    <row r="10680" spans="1:10">
      <c r="A10680" t="s">
        <v>53</v>
      </c>
      <c r="B10680" s="57">
        <v>37457</v>
      </c>
      <c r="C10680">
        <v>2002</v>
      </c>
      <c r="D10680">
        <v>710</v>
      </c>
      <c r="F10680">
        <v>0.13</v>
      </c>
      <c r="G10680">
        <v>509</v>
      </c>
      <c r="H10680" t="s">
        <v>54</v>
      </c>
      <c r="I10680">
        <f t="shared" si="335"/>
        <v>7</v>
      </c>
      <c r="J10680">
        <f t="shared" si="334"/>
        <v>1</v>
      </c>
    </row>
    <row r="10681" spans="1:10">
      <c r="A10681" t="s">
        <v>53</v>
      </c>
      <c r="B10681" s="57">
        <v>37457</v>
      </c>
      <c r="C10681">
        <v>2002</v>
      </c>
      <c r="D10681">
        <v>710</v>
      </c>
      <c r="F10681">
        <v>0.22</v>
      </c>
      <c r="G10681">
        <v>517</v>
      </c>
      <c r="H10681" t="s">
        <v>54</v>
      </c>
      <c r="I10681">
        <f t="shared" si="335"/>
        <v>7</v>
      </c>
      <c r="J10681">
        <f t="shared" si="334"/>
        <v>1</v>
      </c>
    </row>
    <row r="10682" spans="1:10">
      <c r="A10682" t="s">
        <v>53</v>
      </c>
      <c r="B10682" s="57">
        <v>37457</v>
      </c>
      <c r="C10682">
        <v>2002</v>
      </c>
      <c r="D10682">
        <v>710</v>
      </c>
      <c r="F10682">
        <v>0.47</v>
      </c>
      <c r="G10682">
        <v>518</v>
      </c>
      <c r="H10682" t="s">
        <v>54</v>
      </c>
      <c r="I10682">
        <f t="shared" si="335"/>
        <v>7</v>
      </c>
      <c r="J10682">
        <f t="shared" si="334"/>
        <v>1</v>
      </c>
    </row>
    <row r="10683" spans="1:10">
      <c r="A10683" t="s">
        <v>53</v>
      </c>
      <c r="B10683" s="57">
        <v>37457</v>
      </c>
      <c r="C10683">
        <v>2002</v>
      </c>
      <c r="D10683">
        <v>710</v>
      </c>
      <c r="F10683">
        <v>0.03</v>
      </c>
      <c r="G10683">
        <v>519</v>
      </c>
      <c r="H10683" t="s">
        <v>54</v>
      </c>
      <c r="I10683">
        <f t="shared" si="335"/>
        <v>7</v>
      </c>
      <c r="J10683">
        <f t="shared" si="334"/>
        <v>1</v>
      </c>
    </row>
    <row r="10684" spans="1:10">
      <c r="A10684" t="s">
        <v>53</v>
      </c>
      <c r="B10684" s="57">
        <v>37457</v>
      </c>
      <c r="C10684">
        <v>2002</v>
      </c>
      <c r="D10684">
        <v>710</v>
      </c>
      <c r="F10684">
        <v>4.0199999999999996</v>
      </c>
      <c r="G10684">
        <v>521</v>
      </c>
      <c r="H10684" t="s">
        <v>54</v>
      </c>
      <c r="I10684">
        <f t="shared" si="335"/>
        <v>7</v>
      </c>
      <c r="J10684">
        <f t="shared" si="334"/>
        <v>1</v>
      </c>
    </row>
    <row r="10685" spans="1:10">
      <c r="A10685" t="s">
        <v>53</v>
      </c>
      <c r="B10685" s="57">
        <v>37457</v>
      </c>
      <c r="C10685">
        <v>2002</v>
      </c>
      <c r="D10685">
        <v>710</v>
      </c>
      <c r="F10685">
        <v>3.55</v>
      </c>
      <c r="G10685">
        <v>523</v>
      </c>
      <c r="H10685" t="s">
        <v>54</v>
      </c>
      <c r="I10685">
        <f t="shared" si="335"/>
        <v>7</v>
      </c>
      <c r="J10685">
        <f t="shared" si="334"/>
        <v>1</v>
      </c>
    </row>
    <row r="10686" spans="1:10">
      <c r="A10686" t="s">
        <v>53</v>
      </c>
      <c r="B10686" s="57">
        <v>37457</v>
      </c>
      <c r="C10686">
        <v>2002</v>
      </c>
      <c r="D10686">
        <v>710</v>
      </c>
      <c r="F10686">
        <v>0.16</v>
      </c>
      <c r="G10686">
        <v>541</v>
      </c>
      <c r="H10686" t="s">
        <v>54</v>
      </c>
      <c r="I10686">
        <f t="shared" si="335"/>
        <v>7</v>
      </c>
      <c r="J10686">
        <f t="shared" si="334"/>
        <v>1</v>
      </c>
    </row>
    <row r="10687" spans="1:10">
      <c r="A10687" t="s">
        <v>53</v>
      </c>
      <c r="B10687" s="57">
        <v>37457</v>
      </c>
      <c r="C10687">
        <v>2002</v>
      </c>
      <c r="D10687">
        <v>710</v>
      </c>
      <c r="F10687">
        <v>4.1100000000000003</v>
      </c>
      <c r="G10687">
        <v>610</v>
      </c>
      <c r="H10687" t="s">
        <v>18</v>
      </c>
      <c r="I10687">
        <f t="shared" si="335"/>
        <v>7</v>
      </c>
      <c r="J10687">
        <f t="shared" si="334"/>
        <v>1</v>
      </c>
    </row>
    <row r="10688" spans="1:10">
      <c r="A10688" t="s">
        <v>53</v>
      </c>
      <c r="B10688" s="57">
        <v>37457</v>
      </c>
      <c r="C10688">
        <v>2002</v>
      </c>
      <c r="D10688">
        <v>710</v>
      </c>
      <c r="F10688">
        <v>0.06</v>
      </c>
      <c r="G10688">
        <v>620</v>
      </c>
      <c r="H10688" t="s">
        <v>18</v>
      </c>
      <c r="I10688">
        <f t="shared" si="335"/>
        <v>7</v>
      </c>
      <c r="J10688">
        <f t="shared" si="334"/>
        <v>1</v>
      </c>
    </row>
    <row r="10689" spans="1:10">
      <c r="A10689" t="s">
        <v>53</v>
      </c>
      <c r="B10689" s="57">
        <v>37457</v>
      </c>
      <c r="C10689">
        <v>2002</v>
      </c>
      <c r="D10689">
        <v>710</v>
      </c>
      <c r="F10689">
        <v>68.33</v>
      </c>
      <c r="G10689">
        <v>630</v>
      </c>
      <c r="H10689" t="s">
        <v>18</v>
      </c>
      <c r="I10689">
        <f t="shared" si="335"/>
        <v>7</v>
      </c>
      <c r="J10689">
        <f t="shared" si="334"/>
        <v>1</v>
      </c>
    </row>
    <row r="10690" spans="1:10">
      <c r="A10690" t="s">
        <v>53</v>
      </c>
      <c r="B10690" s="57">
        <v>37457</v>
      </c>
      <c r="C10690">
        <v>2002</v>
      </c>
      <c r="D10690">
        <v>710</v>
      </c>
      <c r="F10690">
        <v>0.05</v>
      </c>
      <c r="G10690">
        <v>640</v>
      </c>
      <c r="H10690" t="s">
        <v>18</v>
      </c>
      <c r="I10690">
        <f t="shared" si="335"/>
        <v>7</v>
      </c>
      <c r="J10690">
        <f t="shared" si="334"/>
        <v>1</v>
      </c>
    </row>
    <row r="10691" spans="1:10">
      <c r="A10691" t="s">
        <v>53</v>
      </c>
      <c r="B10691" s="57">
        <v>37457</v>
      </c>
      <c r="C10691">
        <v>2002</v>
      </c>
      <c r="D10691">
        <v>710</v>
      </c>
      <c r="F10691">
        <v>0.43</v>
      </c>
      <c r="G10691">
        <v>650</v>
      </c>
      <c r="H10691" t="s">
        <v>18</v>
      </c>
      <c r="I10691">
        <f t="shared" si="335"/>
        <v>7</v>
      </c>
      <c r="J10691">
        <f t="shared" ref="J10691:J10754" si="336">IF(I10691&lt;7,0,1)</f>
        <v>1</v>
      </c>
    </row>
    <row r="10692" spans="1:10">
      <c r="A10692" t="s">
        <v>53</v>
      </c>
      <c r="B10692" s="57">
        <v>37457</v>
      </c>
      <c r="C10692">
        <v>2002</v>
      </c>
      <c r="D10692">
        <v>710</v>
      </c>
      <c r="F10692">
        <v>0.11</v>
      </c>
      <c r="G10692">
        <v>659</v>
      </c>
      <c r="H10692" t="s">
        <v>55</v>
      </c>
      <c r="I10692">
        <f t="shared" si="335"/>
        <v>7</v>
      </c>
      <c r="J10692">
        <f t="shared" si="336"/>
        <v>1</v>
      </c>
    </row>
    <row r="10693" spans="1:10">
      <c r="A10693" t="s">
        <v>53</v>
      </c>
      <c r="B10693" s="57">
        <v>37464</v>
      </c>
      <c r="C10693">
        <v>2002</v>
      </c>
      <c r="D10693">
        <v>710</v>
      </c>
      <c r="E10693">
        <v>4213</v>
      </c>
      <c r="F10693">
        <v>54.41</v>
      </c>
      <c r="G10693">
        <v>610</v>
      </c>
      <c r="H10693" t="s">
        <v>18</v>
      </c>
      <c r="I10693">
        <f t="shared" si="335"/>
        <v>7</v>
      </c>
      <c r="J10693">
        <f t="shared" si="336"/>
        <v>1</v>
      </c>
    </row>
    <row r="10694" spans="1:10">
      <c r="A10694" t="s">
        <v>53</v>
      </c>
      <c r="B10694" s="57">
        <v>37464</v>
      </c>
      <c r="C10694">
        <v>2002</v>
      </c>
      <c r="D10694">
        <v>710</v>
      </c>
      <c r="E10694">
        <v>4213</v>
      </c>
      <c r="F10694">
        <v>15.29</v>
      </c>
      <c r="G10694">
        <v>630</v>
      </c>
      <c r="H10694" t="s">
        <v>18</v>
      </c>
      <c r="I10694">
        <f t="shared" si="335"/>
        <v>7</v>
      </c>
      <c r="J10694">
        <f t="shared" si="336"/>
        <v>1</v>
      </c>
    </row>
    <row r="10695" spans="1:10">
      <c r="A10695" t="s">
        <v>53</v>
      </c>
      <c r="B10695" s="57">
        <v>37464</v>
      </c>
      <c r="C10695">
        <v>2002</v>
      </c>
      <c r="D10695">
        <v>710</v>
      </c>
      <c r="E10695">
        <v>4925</v>
      </c>
      <c r="F10695">
        <v>11.1</v>
      </c>
      <c r="G10695">
        <v>517</v>
      </c>
      <c r="H10695" t="s">
        <v>54</v>
      </c>
      <c r="I10695">
        <f t="shared" si="335"/>
        <v>7</v>
      </c>
      <c r="J10695">
        <f t="shared" si="336"/>
        <v>1</v>
      </c>
    </row>
    <row r="10696" spans="1:10">
      <c r="A10696" t="s">
        <v>53</v>
      </c>
      <c r="B10696" s="57">
        <v>37464</v>
      </c>
      <c r="C10696">
        <v>2002</v>
      </c>
      <c r="D10696">
        <v>710</v>
      </c>
      <c r="E10696">
        <v>4925</v>
      </c>
      <c r="F10696">
        <v>9.99</v>
      </c>
      <c r="G10696">
        <v>519</v>
      </c>
      <c r="H10696" t="s">
        <v>54</v>
      </c>
      <c r="I10696">
        <f t="shared" si="335"/>
        <v>7</v>
      </c>
      <c r="J10696">
        <f t="shared" si="336"/>
        <v>1</v>
      </c>
    </row>
    <row r="10697" spans="1:10">
      <c r="A10697" t="s">
        <v>53</v>
      </c>
      <c r="B10697" s="57">
        <v>37464</v>
      </c>
      <c r="C10697">
        <v>2002</v>
      </c>
      <c r="D10697">
        <v>710</v>
      </c>
      <c r="E10697">
        <v>4925</v>
      </c>
      <c r="F10697">
        <v>0.08</v>
      </c>
      <c r="G10697">
        <v>521</v>
      </c>
      <c r="H10697" t="s">
        <v>54</v>
      </c>
      <c r="I10697">
        <f t="shared" si="335"/>
        <v>7</v>
      </c>
      <c r="J10697">
        <f t="shared" si="336"/>
        <v>1</v>
      </c>
    </row>
    <row r="10698" spans="1:10">
      <c r="A10698" t="s">
        <v>53</v>
      </c>
      <c r="B10698" s="57">
        <v>37464</v>
      </c>
      <c r="C10698">
        <v>2002</v>
      </c>
      <c r="D10698">
        <v>710</v>
      </c>
      <c r="E10698">
        <v>4925</v>
      </c>
      <c r="F10698">
        <v>0.12</v>
      </c>
      <c r="G10698">
        <v>523</v>
      </c>
      <c r="H10698" t="s">
        <v>54</v>
      </c>
      <c r="I10698">
        <f t="shared" si="335"/>
        <v>7</v>
      </c>
      <c r="J10698">
        <f t="shared" si="336"/>
        <v>1</v>
      </c>
    </row>
    <row r="10699" spans="1:10">
      <c r="A10699" t="s">
        <v>53</v>
      </c>
      <c r="B10699" s="57">
        <v>37464</v>
      </c>
      <c r="C10699">
        <v>2002</v>
      </c>
      <c r="D10699">
        <v>710</v>
      </c>
      <c r="E10699">
        <v>4925</v>
      </c>
      <c r="F10699">
        <v>0.2</v>
      </c>
      <c r="G10699">
        <v>542</v>
      </c>
      <c r="H10699" t="s">
        <v>54</v>
      </c>
      <c r="I10699">
        <f t="shared" si="335"/>
        <v>7</v>
      </c>
      <c r="J10699">
        <f t="shared" si="336"/>
        <v>1</v>
      </c>
    </row>
    <row r="10700" spans="1:10">
      <c r="A10700" t="s">
        <v>53</v>
      </c>
      <c r="B10700" s="57">
        <v>37464</v>
      </c>
      <c r="C10700">
        <v>2002</v>
      </c>
      <c r="D10700">
        <v>710</v>
      </c>
      <c r="E10700">
        <v>4925</v>
      </c>
      <c r="F10700">
        <v>9.9</v>
      </c>
      <c r="G10700">
        <v>543</v>
      </c>
      <c r="H10700" t="s">
        <v>54</v>
      </c>
      <c r="I10700">
        <f t="shared" si="335"/>
        <v>7</v>
      </c>
      <c r="J10700">
        <f t="shared" si="336"/>
        <v>1</v>
      </c>
    </row>
    <row r="10701" spans="1:10">
      <c r="A10701" t="s">
        <v>53</v>
      </c>
      <c r="B10701" s="57">
        <v>37464</v>
      </c>
      <c r="C10701">
        <v>2002</v>
      </c>
      <c r="D10701">
        <v>710</v>
      </c>
      <c r="E10701">
        <v>5953</v>
      </c>
      <c r="F10701">
        <v>34.92</v>
      </c>
      <c r="G10701">
        <v>610</v>
      </c>
      <c r="H10701" t="s">
        <v>18</v>
      </c>
      <c r="I10701">
        <f t="shared" si="335"/>
        <v>7</v>
      </c>
      <c r="J10701">
        <f t="shared" si="336"/>
        <v>1</v>
      </c>
    </row>
    <row r="10702" spans="1:10">
      <c r="A10702" t="s">
        <v>53</v>
      </c>
      <c r="B10702" s="57">
        <v>37464</v>
      </c>
      <c r="C10702">
        <v>2002</v>
      </c>
      <c r="D10702">
        <v>710</v>
      </c>
      <c r="E10702">
        <v>5953</v>
      </c>
      <c r="F10702">
        <v>0.55000000000000004</v>
      </c>
      <c r="G10702">
        <v>620</v>
      </c>
      <c r="H10702" t="s">
        <v>18</v>
      </c>
      <c r="I10702">
        <f t="shared" si="335"/>
        <v>7</v>
      </c>
      <c r="J10702">
        <f t="shared" si="336"/>
        <v>1</v>
      </c>
    </row>
    <row r="10703" spans="1:10">
      <c r="A10703" t="s">
        <v>53</v>
      </c>
      <c r="B10703" s="57">
        <v>37464</v>
      </c>
      <c r="C10703">
        <v>2002</v>
      </c>
      <c r="D10703">
        <v>710</v>
      </c>
      <c r="E10703">
        <v>5953</v>
      </c>
      <c r="F10703">
        <v>56.61</v>
      </c>
      <c r="G10703">
        <v>630</v>
      </c>
      <c r="H10703" t="s">
        <v>18</v>
      </c>
      <c r="I10703">
        <f t="shared" si="335"/>
        <v>7</v>
      </c>
      <c r="J10703">
        <f t="shared" si="336"/>
        <v>1</v>
      </c>
    </row>
    <row r="10704" spans="1:10">
      <c r="A10704" t="s">
        <v>53</v>
      </c>
      <c r="B10704" s="57">
        <v>37464</v>
      </c>
      <c r="C10704">
        <v>2002</v>
      </c>
      <c r="D10704">
        <v>710</v>
      </c>
      <c r="E10704">
        <v>5953</v>
      </c>
      <c r="F10704">
        <v>40.86</v>
      </c>
      <c r="G10704">
        <v>640</v>
      </c>
      <c r="H10704" t="s">
        <v>18</v>
      </c>
      <c r="I10704">
        <f t="shared" si="335"/>
        <v>7</v>
      </c>
      <c r="J10704">
        <f t="shared" si="336"/>
        <v>1</v>
      </c>
    </row>
    <row r="10705" spans="1:10">
      <c r="A10705" t="s">
        <v>53</v>
      </c>
      <c r="B10705" s="57">
        <v>37464</v>
      </c>
      <c r="C10705">
        <v>2002</v>
      </c>
      <c r="D10705">
        <v>710</v>
      </c>
      <c r="E10705">
        <v>5953</v>
      </c>
      <c r="F10705">
        <v>42.2</v>
      </c>
      <c r="G10705">
        <v>650</v>
      </c>
      <c r="H10705" t="s">
        <v>18</v>
      </c>
      <c r="I10705">
        <f t="shared" si="335"/>
        <v>7</v>
      </c>
      <c r="J10705">
        <f t="shared" si="336"/>
        <v>1</v>
      </c>
    </row>
    <row r="10706" spans="1:10">
      <c r="A10706" t="s">
        <v>53</v>
      </c>
      <c r="B10706" s="57">
        <v>37464</v>
      </c>
      <c r="C10706">
        <v>2002</v>
      </c>
      <c r="D10706">
        <v>710</v>
      </c>
      <c r="E10706">
        <v>5953</v>
      </c>
      <c r="F10706">
        <v>10.38</v>
      </c>
      <c r="G10706">
        <v>659</v>
      </c>
      <c r="H10706" t="s">
        <v>55</v>
      </c>
      <c r="I10706">
        <f t="shared" si="335"/>
        <v>7</v>
      </c>
      <c r="J10706">
        <f t="shared" si="336"/>
        <v>1</v>
      </c>
    </row>
    <row r="10707" spans="1:10">
      <c r="A10707" t="s">
        <v>53</v>
      </c>
      <c r="B10707" s="57">
        <v>37464</v>
      </c>
      <c r="C10707">
        <v>2002</v>
      </c>
      <c r="D10707">
        <v>710</v>
      </c>
      <c r="E10707">
        <v>6007</v>
      </c>
      <c r="F10707">
        <v>2.0299999999999998</v>
      </c>
      <c r="G10707">
        <v>517</v>
      </c>
      <c r="H10707" t="s">
        <v>54</v>
      </c>
      <c r="I10707">
        <f t="shared" si="335"/>
        <v>7</v>
      </c>
      <c r="J10707">
        <f t="shared" si="336"/>
        <v>1</v>
      </c>
    </row>
    <row r="10708" spans="1:10">
      <c r="A10708" t="s">
        <v>53</v>
      </c>
      <c r="B10708" s="57">
        <v>37464</v>
      </c>
      <c r="C10708">
        <v>2002</v>
      </c>
      <c r="D10708">
        <v>710</v>
      </c>
      <c r="E10708">
        <v>6007</v>
      </c>
      <c r="F10708">
        <v>24.44</v>
      </c>
      <c r="G10708">
        <v>518</v>
      </c>
      <c r="H10708" t="s">
        <v>54</v>
      </c>
      <c r="I10708">
        <f t="shared" si="335"/>
        <v>7</v>
      </c>
      <c r="J10708">
        <f t="shared" si="336"/>
        <v>1</v>
      </c>
    </row>
    <row r="10709" spans="1:10">
      <c r="A10709" t="s">
        <v>53</v>
      </c>
      <c r="B10709" s="57">
        <v>37464</v>
      </c>
      <c r="C10709">
        <v>2002</v>
      </c>
      <c r="D10709">
        <v>710</v>
      </c>
      <c r="E10709">
        <v>6007</v>
      </c>
      <c r="F10709">
        <v>20.3</v>
      </c>
      <c r="G10709">
        <v>519</v>
      </c>
      <c r="H10709" t="s">
        <v>54</v>
      </c>
      <c r="I10709">
        <f t="shared" si="335"/>
        <v>7</v>
      </c>
      <c r="J10709">
        <f t="shared" si="336"/>
        <v>1</v>
      </c>
    </row>
    <row r="10710" spans="1:10">
      <c r="A10710" t="s">
        <v>53</v>
      </c>
      <c r="B10710" s="57">
        <v>37464</v>
      </c>
      <c r="C10710">
        <v>2002</v>
      </c>
      <c r="D10710">
        <v>710</v>
      </c>
      <c r="E10710">
        <v>6007</v>
      </c>
      <c r="F10710">
        <v>14.67</v>
      </c>
      <c r="G10710">
        <v>541</v>
      </c>
      <c r="H10710" t="s">
        <v>54</v>
      </c>
      <c r="I10710">
        <f t="shared" si="335"/>
        <v>7</v>
      </c>
      <c r="J10710">
        <f t="shared" si="336"/>
        <v>1</v>
      </c>
    </row>
    <row r="10711" spans="1:10">
      <c r="A10711" t="s">
        <v>53</v>
      </c>
      <c r="B10711" s="57">
        <v>37464</v>
      </c>
      <c r="C10711">
        <v>2002</v>
      </c>
      <c r="D10711">
        <v>710</v>
      </c>
      <c r="E10711">
        <v>6007</v>
      </c>
      <c r="F10711">
        <v>3.58</v>
      </c>
      <c r="G10711">
        <v>542</v>
      </c>
      <c r="H10711" t="s">
        <v>54</v>
      </c>
      <c r="I10711">
        <f t="shared" si="335"/>
        <v>7</v>
      </c>
      <c r="J10711">
        <f t="shared" si="336"/>
        <v>1</v>
      </c>
    </row>
    <row r="10712" spans="1:10">
      <c r="A10712" t="s">
        <v>53</v>
      </c>
      <c r="B10712" s="57">
        <v>37464</v>
      </c>
      <c r="C10712">
        <v>2002</v>
      </c>
      <c r="D10712">
        <v>710</v>
      </c>
      <c r="E10712">
        <v>6007</v>
      </c>
      <c r="F10712">
        <v>5.83</v>
      </c>
      <c r="G10712">
        <v>543</v>
      </c>
      <c r="H10712" t="s">
        <v>54</v>
      </c>
      <c r="I10712">
        <f t="shared" si="335"/>
        <v>7</v>
      </c>
      <c r="J10712">
        <f t="shared" si="336"/>
        <v>1</v>
      </c>
    </row>
    <row r="10713" spans="1:10">
      <c r="A10713" t="s">
        <v>53</v>
      </c>
      <c r="B10713" s="57">
        <v>37464</v>
      </c>
      <c r="C10713">
        <v>2002</v>
      </c>
      <c r="D10713">
        <v>710</v>
      </c>
      <c r="F10713">
        <v>0</v>
      </c>
      <c r="G10713">
        <v>509</v>
      </c>
      <c r="H10713" t="s">
        <v>54</v>
      </c>
      <c r="I10713">
        <f t="shared" si="335"/>
        <v>7</v>
      </c>
      <c r="J10713">
        <f t="shared" si="336"/>
        <v>1</v>
      </c>
    </row>
    <row r="10714" spans="1:10">
      <c r="A10714" t="s">
        <v>53</v>
      </c>
      <c r="B10714" s="57">
        <v>37464</v>
      </c>
      <c r="C10714">
        <v>2002</v>
      </c>
      <c r="D10714">
        <v>710</v>
      </c>
      <c r="F10714">
        <v>0.11</v>
      </c>
      <c r="G10714">
        <v>513</v>
      </c>
      <c r="H10714" t="s">
        <v>54</v>
      </c>
      <c r="I10714">
        <f t="shared" si="335"/>
        <v>7</v>
      </c>
      <c r="J10714">
        <f t="shared" si="336"/>
        <v>1</v>
      </c>
    </row>
    <row r="10715" spans="1:10">
      <c r="A10715" t="s">
        <v>53</v>
      </c>
      <c r="B10715" s="57">
        <v>37464</v>
      </c>
      <c r="C10715">
        <v>2002</v>
      </c>
      <c r="D10715">
        <v>710</v>
      </c>
      <c r="F10715">
        <v>0.57999999999999996</v>
      </c>
      <c r="G10715">
        <v>517</v>
      </c>
      <c r="H10715" t="s">
        <v>54</v>
      </c>
      <c r="I10715">
        <f t="shared" si="335"/>
        <v>7</v>
      </c>
      <c r="J10715">
        <f t="shared" si="336"/>
        <v>1</v>
      </c>
    </row>
    <row r="10716" spans="1:10">
      <c r="A10716" t="s">
        <v>53</v>
      </c>
      <c r="B10716" s="57">
        <v>37464</v>
      </c>
      <c r="C10716">
        <v>2002</v>
      </c>
      <c r="D10716">
        <v>710</v>
      </c>
      <c r="F10716">
        <v>0.62</v>
      </c>
      <c r="G10716">
        <v>518</v>
      </c>
      <c r="H10716" t="s">
        <v>54</v>
      </c>
      <c r="I10716">
        <f t="shared" si="335"/>
        <v>7</v>
      </c>
      <c r="J10716">
        <f t="shared" si="336"/>
        <v>1</v>
      </c>
    </row>
    <row r="10717" spans="1:10">
      <c r="A10717" t="s">
        <v>53</v>
      </c>
      <c r="B10717" s="57">
        <v>37464</v>
      </c>
      <c r="C10717">
        <v>2002</v>
      </c>
      <c r="D10717">
        <v>710</v>
      </c>
      <c r="F10717">
        <v>2.0699999999999998</v>
      </c>
      <c r="G10717">
        <v>519</v>
      </c>
      <c r="H10717" t="s">
        <v>54</v>
      </c>
      <c r="I10717">
        <f t="shared" si="335"/>
        <v>7</v>
      </c>
      <c r="J10717">
        <f t="shared" si="336"/>
        <v>1</v>
      </c>
    </row>
    <row r="10718" spans="1:10">
      <c r="A10718" t="s">
        <v>53</v>
      </c>
      <c r="B10718" s="57">
        <v>37464</v>
      </c>
      <c r="C10718">
        <v>2002</v>
      </c>
      <c r="D10718">
        <v>710</v>
      </c>
      <c r="F10718">
        <v>9.73</v>
      </c>
      <c r="G10718">
        <v>521</v>
      </c>
      <c r="H10718" t="s">
        <v>54</v>
      </c>
      <c r="I10718">
        <f t="shared" si="335"/>
        <v>7</v>
      </c>
      <c r="J10718">
        <f t="shared" si="336"/>
        <v>1</v>
      </c>
    </row>
    <row r="10719" spans="1:10">
      <c r="A10719" t="s">
        <v>53</v>
      </c>
      <c r="B10719" s="57">
        <v>37464</v>
      </c>
      <c r="C10719">
        <v>2002</v>
      </c>
      <c r="D10719">
        <v>710</v>
      </c>
      <c r="F10719">
        <v>0.09</v>
      </c>
      <c r="G10719">
        <v>523</v>
      </c>
      <c r="H10719" t="s">
        <v>54</v>
      </c>
      <c r="I10719">
        <f t="shared" si="335"/>
        <v>7</v>
      </c>
      <c r="J10719">
        <f t="shared" si="336"/>
        <v>1</v>
      </c>
    </row>
    <row r="10720" spans="1:10">
      <c r="A10720" t="s">
        <v>53</v>
      </c>
      <c r="B10720" s="57">
        <v>37464</v>
      </c>
      <c r="C10720">
        <v>2002</v>
      </c>
      <c r="D10720">
        <v>710</v>
      </c>
      <c r="F10720">
        <v>0.24</v>
      </c>
      <c r="G10720">
        <v>541</v>
      </c>
      <c r="H10720" t="s">
        <v>54</v>
      </c>
      <c r="I10720">
        <f t="shared" si="335"/>
        <v>7</v>
      </c>
      <c r="J10720">
        <f t="shared" si="336"/>
        <v>1</v>
      </c>
    </row>
    <row r="10721" spans="1:10">
      <c r="A10721" t="s">
        <v>53</v>
      </c>
      <c r="B10721" s="57">
        <v>37464</v>
      </c>
      <c r="C10721">
        <v>2002</v>
      </c>
      <c r="D10721">
        <v>710</v>
      </c>
      <c r="F10721">
        <v>0.78</v>
      </c>
      <c r="G10721">
        <v>543</v>
      </c>
      <c r="H10721" t="s">
        <v>54</v>
      </c>
      <c r="I10721">
        <f t="shared" si="335"/>
        <v>7</v>
      </c>
      <c r="J10721">
        <f t="shared" si="336"/>
        <v>1</v>
      </c>
    </row>
    <row r="10722" spans="1:10">
      <c r="A10722" t="s">
        <v>53</v>
      </c>
      <c r="B10722" s="57">
        <v>37464</v>
      </c>
      <c r="C10722">
        <v>2002</v>
      </c>
      <c r="D10722">
        <v>710</v>
      </c>
      <c r="F10722">
        <v>16.22</v>
      </c>
      <c r="G10722">
        <v>610</v>
      </c>
      <c r="H10722" t="s">
        <v>18</v>
      </c>
      <c r="I10722">
        <f t="shared" si="335"/>
        <v>7</v>
      </c>
      <c r="J10722">
        <f t="shared" si="336"/>
        <v>1</v>
      </c>
    </row>
    <row r="10723" spans="1:10">
      <c r="A10723" t="s">
        <v>53</v>
      </c>
      <c r="B10723" s="57">
        <v>37464</v>
      </c>
      <c r="C10723">
        <v>2002</v>
      </c>
      <c r="D10723">
        <v>710</v>
      </c>
      <c r="F10723">
        <v>0.18</v>
      </c>
      <c r="G10723">
        <v>620</v>
      </c>
      <c r="H10723" t="s">
        <v>18</v>
      </c>
      <c r="I10723">
        <f t="shared" si="335"/>
        <v>7</v>
      </c>
      <c r="J10723">
        <f t="shared" si="336"/>
        <v>1</v>
      </c>
    </row>
    <row r="10724" spans="1:10">
      <c r="A10724" t="s">
        <v>53</v>
      </c>
      <c r="B10724" s="57">
        <v>37464</v>
      </c>
      <c r="C10724">
        <v>2002</v>
      </c>
      <c r="D10724">
        <v>710</v>
      </c>
      <c r="F10724">
        <v>12.22</v>
      </c>
      <c r="G10724">
        <v>630</v>
      </c>
      <c r="H10724" t="s">
        <v>18</v>
      </c>
      <c r="I10724">
        <f t="shared" si="335"/>
        <v>7</v>
      </c>
      <c r="J10724">
        <f t="shared" si="336"/>
        <v>1</v>
      </c>
    </row>
    <row r="10725" spans="1:10">
      <c r="A10725" t="s">
        <v>53</v>
      </c>
      <c r="B10725" s="57">
        <v>37464</v>
      </c>
      <c r="C10725">
        <v>2002</v>
      </c>
      <c r="D10725">
        <v>710</v>
      </c>
      <c r="F10725">
        <v>0.55000000000000004</v>
      </c>
      <c r="G10725">
        <v>640</v>
      </c>
      <c r="H10725" t="s">
        <v>18</v>
      </c>
      <c r="I10725">
        <f t="shared" si="335"/>
        <v>7</v>
      </c>
      <c r="J10725">
        <f t="shared" si="336"/>
        <v>1</v>
      </c>
    </row>
    <row r="10726" spans="1:10">
      <c r="A10726" t="s">
        <v>53</v>
      </c>
      <c r="B10726" s="57">
        <v>37464</v>
      </c>
      <c r="C10726">
        <v>2002</v>
      </c>
      <c r="D10726">
        <v>710</v>
      </c>
      <c r="F10726">
        <v>0</v>
      </c>
      <c r="G10726">
        <v>649</v>
      </c>
      <c r="H10726" t="s">
        <v>55</v>
      </c>
      <c r="I10726">
        <f t="shared" ref="I10726:I10789" si="337">MONTH(B10726)</f>
        <v>7</v>
      </c>
      <c r="J10726">
        <f t="shared" si="336"/>
        <v>1</v>
      </c>
    </row>
    <row r="10727" spans="1:10">
      <c r="A10727" t="s">
        <v>53</v>
      </c>
      <c r="B10727" s="57">
        <v>37464</v>
      </c>
      <c r="C10727">
        <v>2002</v>
      </c>
      <c r="D10727">
        <v>710</v>
      </c>
      <c r="F10727">
        <v>0.47</v>
      </c>
      <c r="G10727">
        <v>650</v>
      </c>
      <c r="H10727" t="s">
        <v>18</v>
      </c>
      <c r="I10727">
        <f t="shared" si="337"/>
        <v>7</v>
      </c>
      <c r="J10727">
        <f t="shared" si="336"/>
        <v>1</v>
      </c>
    </row>
    <row r="10728" spans="1:10">
      <c r="A10728" t="s">
        <v>53</v>
      </c>
      <c r="B10728" s="57">
        <v>37464</v>
      </c>
      <c r="C10728">
        <v>2002</v>
      </c>
      <c r="D10728">
        <v>710</v>
      </c>
      <c r="F10728">
        <v>7.0000000000000007E-2</v>
      </c>
      <c r="G10728">
        <v>659</v>
      </c>
      <c r="H10728" t="s">
        <v>55</v>
      </c>
      <c r="I10728">
        <f t="shared" si="337"/>
        <v>7</v>
      </c>
      <c r="J10728">
        <f t="shared" si="336"/>
        <v>1</v>
      </c>
    </row>
    <row r="10729" spans="1:10">
      <c r="A10729" t="s">
        <v>53</v>
      </c>
      <c r="B10729" s="57">
        <v>37464</v>
      </c>
      <c r="C10729">
        <v>2002</v>
      </c>
      <c r="D10729">
        <v>710</v>
      </c>
      <c r="F10729">
        <v>0.77</v>
      </c>
      <c r="G10729">
        <v>690</v>
      </c>
      <c r="H10729" t="s">
        <v>62</v>
      </c>
      <c r="I10729">
        <f t="shared" si="337"/>
        <v>7</v>
      </c>
      <c r="J10729">
        <f t="shared" si="336"/>
        <v>1</v>
      </c>
    </row>
    <row r="10730" spans="1:10">
      <c r="A10730" t="s">
        <v>53</v>
      </c>
      <c r="B10730" s="57">
        <v>37471</v>
      </c>
      <c r="C10730">
        <v>2002</v>
      </c>
      <c r="D10730">
        <v>710</v>
      </c>
      <c r="E10730">
        <v>4213</v>
      </c>
      <c r="F10730">
        <v>21.68</v>
      </c>
      <c r="G10730">
        <v>610</v>
      </c>
      <c r="H10730" t="s">
        <v>18</v>
      </c>
      <c r="I10730">
        <f t="shared" si="337"/>
        <v>8</v>
      </c>
      <c r="J10730">
        <f t="shared" si="336"/>
        <v>1</v>
      </c>
    </row>
    <row r="10731" spans="1:10">
      <c r="A10731" t="s">
        <v>53</v>
      </c>
      <c r="B10731" s="57">
        <v>37471</v>
      </c>
      <c r="C10731">
        <v>2002</v>
      </c>
      <c r="D10731">
        <v>710</v>
      </c>
      <c r="E10731">
        <v>4213</v>
      </c>
      <c r="F10731">
        <v>7.81</v>
      </c>
      <c r="G10731">
        <v>659</v>
      </c>
      <c r="H10731" t="s">
        <v>55</v>
      </c>
      <c r="I10731">
        <f t="shared" si="337"/>
        <v>8</v>
      </c>
      <c r="J10731">
        <f t="shared" si="336"/>
        <v>1</v>
      </c>
    </row>
    <row r="10732" spans="1:10">
      <c r="A10732" t="s">
        <v>53</v>
      </c>
      <c r="B10732" s="57">
        <v>37471</v>
      </c>
      <c r="C10732">
        <v>2002</v>
      </c>
      <c r="D10732">
        <v>710</v>
      </c>
      <c r="E10732">
        <v>4925</v>
      </c>
      <c r="F10732">
        <v>0.64</v>
      </c>
      <c r="G10732">
        <v>517</v>
      </c>
      <c r="H10732" t="s">
        <v>54</v>
      </c>
      <c r="I10732">
        <f t="shared" si="337"/>
        <v>8</v>
      </c>
      <c r="J10732">
        <f t="shared" si="336"/>
        <v>1</v>
      </c>
    </row>
    <row r="10733" spans="1:10">
      <c r="A10733" t="s">
        <v>53</v>
      </c>
      <c r="B10733" s="57">
        <v>37471</v>
      </c>
      <c r="C10733">
        <v>2002</v>
      </c>
      <c r="D10733">
        <v>710</v>
      </c>
      <c r="E10733">
        <v>4925</v>
      </c>
      <c r="F10733">
        <v>0.5</v>
      </c>
      <c r="G10733">
        <v>521</v>
      </c>
      <c r="H10733" t="s">
        <v>54</v>
      </c>
      <c r="I10733">
        <f t="shared" si="337"/>
        <v>8</v>
      </c>
      <c r="J10733">
        <f t="shared" si="336"/>
        <v>1</v>
      </c>
    </row>
    <row r="10734" spans="1:10">
      <c r="A10734" t="s">
        <v>53</v>
      </c>
      <c r="B10734" s="57">
        <v>37471</v>
      </c>
      <c r="C10734">
        <v>2002</v>
      </c>
      <c r="D10734">
        <v>710</v>
      </c>
      <c r="E10734">
        <v>4925</v>
      </c>
      <c r="F10734">
        <v>0.1</v>
      </c>
      <c r="G10734">
        <v>523</v>
      </c>
      <c r="H10734" t="s">
        <v>54</v>
      </c>
      <c r="I10734">
        <f t="shared" si="337"/>
        <v>8</v>
      </c>
      <c r="J10734">
        <f t="shared" si="336"/>
        <v>1</v>
      </c>
    </row>
    <row r="10735" spans="1:10">
      <c r="A10735" t="s">
        <v>53</v>
      </c>
      <c r="B10735" s="57">
        <v>37471</v>
      </c>
      <c r="C10735">
        <v>2002</v>
      </c>
      <c r="D10735">
        <v>710</v>
      </c>
      <c r="E10735">
        <v>4925</v>
      </c>
      <c r="F10735">
        <v>1.5</v>
      </c>
      <c r="G10735">
        <v>541</v>
      </c>
      <c r="H10735" t="s">
        <v>54</v>
      </c>
      <c r="I10735">
        <f t="shared" si="337"/>
        <v>8</v>
      </c>
      <c r="J10735">
        <f t="shared" si="336"/>
        <v>1</v>
      </c>
    </row>
    <row r="10736" spans="1:10">
      <c r="A10736" t="s">
        <v>53</v>
      </c>
      <c r="B10736" s="57">
        <v>37471</v>
      </c>
      <c r="C10736">
        <v>2002</v>
      </c>
      <c r="D10736">
        <v>710</v>
      </c>
      <c r="E10736">
        <v>4925</v>
      </c>
      <c r="F10736">
        <v>0.13</v>
      </c>
      <c r="G10736">
        <v>542</v>
      </c>
      <c r="H10736" t="s">
        <v>54</v>
      </c>
      <c r="I10736">
        <f t="shared" si="337"/>
        <v>8</v>
      </c>
      <c r="J10736">
        <f t="shared" si="336"/>
        <v>1</v>
      </c>
    </row>
    <row r="10737" spans="1:10">
      <c r="A10737" t="s">
        <v>53</v>
      </c>
      <c r="B10737" s="57">
        <v>37471</v>
      </c>
      <c r="C10737">
        <v>2002</v>
      </c>
      <c r="D10737">
        <v>710</v>
      </c>
      <c r="E10737">
        <v>4925</v>
      </c>
      <c r="F10737">
        <v>5.65</v>
      </c>
      <c r="G10737">
        <v>543</v>
      </c>
      <c r="H10737" t="s">
        <v>54</v>
      </c>
      <c r="I10737">
        <f t="shared" si="337"/>
        <v>8</v>
      </c>
      <c r="J10737">
        <f t="shared" si="336"/>
        <v>1</v>
      </c>
    </row>
    <row r="10738" spans="1:10">
      <c r="A10738" t="s">
        <v>53</v>
      </c>
      <c r="B10738" s="57">
        <v>37471</v>
      </c>
      <c r="C10738">
        <v>2002</v>
      </c>
      <c r="D10738">
        <v>710</v>
      </c>
      <c r="E10738">
        <v>5953</v>
      </c>
      <c r="F10738">
        <v>38.619999999999997</v>
      </c>
      <c r="G10738">
        <v>610</v>
      </c>
      <c r="H10738" t="s">
        <v>18</v>
      </c>
      <c r="I10738">
        <f t="shared" si="337"/>
        <v>8</v>
      </c>
      <c r="J10738">
        <f t="shared" si="336"/>
        <v>1</v>
      </c>
    </row>
    <row r="10739" spans="1:10">
      <c r="A10739" t="s">
        <v>53</v>
      </c>
      <c r="B10739" s="57">
        <v>37471</v>
      </c>
      <c r="C10739">
        <v>2002</v>
      </c>
      <c r="D10739">
        <v>710</v>
      </c>
      <c r="E10739">
        <v>5953</v>
      </c>
      <c r="F10739">
        <v>23.96</v>
      </c>
      <c r="G10739">
        <v>620</v>
      </c>
      <c r="H10739" t="s">
        <v>18</v>
      </c>
      <c r="I10739">
        <f t="shared" si="337"/>
        <v>8</v>
      </c>
      <c r="J10739">
        <f t="shared" si="336"/>
        <v>1</v>
      </c>
    </row>
    <row r="10740" spans="1:10">
      <c r="A10740" t="s">
        <v>53</v>
      </c>
      <c r="B10740" s="57">
        <v>37471</v>
      </c>
      <c r="C10740">
        <v>2002</v>
      </c>
      <c r="D10740">
        <v>710</v>
      </c>
      <c r="E10740">
        <v>5953</v>
      </c>
      <c r="F10740">
        <v>50.93</v>
      </c>
      <c r="G10740">
        <v>630</v>
      </c>
      <c r="H10740" t="s">
        <v>18</v>
      </c>
      <c r="I10740">
        <f t="shared" si="337"/>
        <v>8</v>
      </c>
      <c r="J10740">
        <f t="shared" si="336"/>
        <v>1</v>
      </c>
    </row>
    <row r="10741" spans="1:10">
      <c r="A10741" t="s">
        <v>53</v>
      </c>
      <c r="B10741" s="57">
        <v>37471</v>
      </c>
      <c r="C10741">
        <v>2002</v>
      </c>
      <c r="D10741">
        <v>710</v>
      </c>
      <c r="E10741">
        <v>5953</v>
      </c>
      <c r="F10741">
        <v>24.38</v>
      </c>
      <c r="G10741">
        <v>640</v>
      </c>
      <c r="H10741" t="s">
        <v>18</v>
      </c>
      <c r="I10741">
        <f t="shared" si="337"/>
        <v>8</v>
      </c>
      <c r="J10741">
        <f t="shared" si="336"/>
        <v>1</v>
      </c>
    </row>
    <row r="10742" spans="1:10">
      <c r="A10742" t="s">
        <v>53</v>
      </c>
      <c r="B10742" s="57">
        <v>37471</v>
      </c>
      <c r="C10742">
        <v>2002</v>
      </c>
      <c r="D10742">
        <v>710</v>
      </c>
      <c r="E10742">
        <v>5953</v>
      </c>
      <c r="F10742">
        <v>0</v>
      </c>
      <c r="G10742">
        <v>649</v>
      </c>
      <c r="H10742" t="s">
        <v>55</v>
      </c>
      <c r="I10742">
        <f t="shared" si="337"/>
        <v>8</v>
      </c>
      <c r="J10742">
        <f t="shared" si="336"/>
        <v>1</v>
      </c>
    </row>
    <row r="10743" spans="1:10">
      <c r="A10743" t="s">
        <v>53</v>
      </c>
      <c r="B10743" s="57">
        <v>37471</v>
      </c>
      <c r="C10743">
        <v>2002</v>
      </c>
      <c r="D10743">
        <v>710</v>
      </c>
      <c r="E10743">
        <v>5953</v>
      </c>
      <c r="F10743">
        <v>54.01</v>
      </c>
      <c r="G10743">
        <v>650</v>
      </c>
      <c r="H10743" t="s">
        <v>18</v>
      </c>
      <c r="I10743">
        <f t="shared" si="337"/>
        <v>8</v>
      </c>
      <c r="J10743">
        <f t="shared" si="336"/>
        <v>1</v>
      </c>
    </row>
    <row r="10744" spans="1:10">
      <c r="A10744" t="s">
        <v>53</v>
      </c>
      <c r="B10744" s="57">
        <v>37471</v>
      </c>
      <c r="C10744">
        <v>2002</v>
      </c>
      <c r="D10744">
        <v>710</v>
      </c>
      <c r="E10744">
        <v>5953</v>
      </c>
      <c r="F10744">
        <v>10.73</v>
      </c>
      <c r="G10744">
        <v>659</v>
      </c>
      <c r="H10744" t="s">
        <v>55</v>
      </c>
      <c r="I10744">
        <f t="shared" si="337"/>
        <v>8</v>
      </c>
      <c r="J10744">
        <f t="shared" si="336"/>
        <v>1</v>
      </c>
    </row>
    <row r="10745" spans="1:10">
      <c r="A10745" t="s">
        <v>53</v>
      </c>
      <c r="B10745" s="57">
        <v>37471</v>
      </c>
      <c r="C10745">
        <v>2002</v>
      </c>
      <c r="D10745">
        <v>710</v>
      </c>
      <c r="E10745">
        <v>6007</v>
      </c>
      <c r="F10745">
        <v>8.9499999999999993</v>
      </c>
      <c r="G10745">
        <v>517</v>
      </c>
      <c r="H10745" t="s">
        <v>54</v>
      </c>
      <c r="I10745">
        <f t="shared" si="337"/>
        <v>8</v>
      </c>
      <c r="J10745">
        <f t="shared" si="336"/>
        <v>1</v>
      </c>
    </row>
    <row r="10746" spans="1:10">
      <c r="A10746" t="s">
        <v>53</v>
      </c>
      <c r="B10746" s="57">
        <v>37471</v>
      </c>
      <c r="C10746">
        <v>2002</v>
      </c>
      <c r="D10746">
        <v>710</v>
      </c>
      <c r="E10746">
        <v>6007</v>
      </c>
      <c r="F10746">
        <v>17.920000000000002</v>
      </c>
      <c r="G10746">
        <v>518</v>
      </c>
      <c r="H10746" t="s">
        <v>54</v>
      </c>
      <c r="I10746">
        <f t="shared" si="337"/>
        <v>8</v>
      </c>
      <c r="J10746">
        <f t="shared" si="336"/>
        <v>1</v>
      </c>
    </row>
    <row r="10747" spans="1:10">
      <c r="A10747" t="s">
        <v>53</v>
      </c>
      <c r="B10747" s="57">
        <v>37471</v>
      </c>
      <c r="C10747">
        <v>2002</v>
      </c>
      <c r="D10747">
        <v>710</v>
      </c>
      <c r="E10747">
        <v>6007</v>
      </c>
      <c r="F10747">
        <v>8.64</v>
      </c>
      <c r="G10747">
        <v>519</v>
      </c>
      <c r="H10747" t="s">
        <v>54</v>
      </c>
      <c r="I10747">
        <f t="shared" si="337"/>
        <v>8</v>
      </c>
      <c r="J10747">
        <f t="shared" si="336"/>
        <v>1</v>
      </c>
    </row>
    <row r="10748" spans="1:10">
      <c r="A10748" t="s">
        <v>53</v>
      </c>
      <c r="B10748" s="57">
        <v>37471</v>
      </c>
      <c r="C10748">
        <v>2002</v>
      </c>
      <c r="D10748">
        <v>710</v>
      </c>
      <c r="E10748">
        <v>6007</v>
      </c>
      <c r="F10748">
        <v>23.61</v>
      </c>
      <c r="G10748">
        <v>541</v>
      </c>
      <c r="H10748" t="s">
        <v>54</v>
      </c>
      <c r="I10748">
        <f t="shared" si="337"/>
        <v>8</v>
      </c>
      <c r="J10748">
        <f t="shared" si="336"/>
        <v>1</v>
      </c>
    </row>
    <row r="10749" spans="1:10">
      <c r="A10749" t="s">
        <v>53</v>
      </c>
      <c r="B10749" s="57">
        <v>37471</v>
      </c>
      <c r="C10749">
        <v>2002</v>
      </c>
      <c r="D10749">
        <v>710</v>
      </c>
      <c r="E10749">
        <v>6007</v>
      </c>
      <c r="F10749">
        <v>2.08</v>
      </c>
      <c r="G10749">
        <v>543</v>
      </c>
      <c r="H10749" t="s">
        <v>54</v>
      </c>
      <c r="I10749">
        <f t="shared" si="337"/>
        <v>8</v>
      </c>
      <c r="J10749">
        <f t="shared" si="336"/>
        <v>1</v>
      </c>
    </row>
    <row r="10750" spans="1:10">
      <c r="A10750" t="s">
        <v>53</v>
      </c>
      <c r="B10750" s="57">
        <v>37471</v>
      </c>
      <c r="C10750">
        <v>2002</v>
      </c>
      <c r="D10750">
        <v>710</v>
      </c>
      <c r="F10750">
        <v>0.81</v>
      </c>
      <c r="G10750">
        <v>509</v>
      </c>
      <c r="H10750" t="s">
        <v>54</v>
      </c>
      <c r="I10750">
        <f t="shared" si="337"/>
        <v>8</v>
      </c>
      <c r="J10750">
        <f t="shared" si="336"/>
        <v>1</v>
      </c>
    </row>
    <row r="10751" spans="1:10">
      <c r="A10751" t="s">
        <v>53</v>
      </c>
      <c r="B10751" s="57">
        <v>37471</v>
      </c>
      <c r="C10751">
        <v>2002</v>
      </c>
      <c r="D10751">
        <v>710</v>
      </c>
      <c r="F10751">
        <v>0</v>
      </c>
      <c r="G10751">
        <v>514</v>
      </c>
      <c r="H10751" t="s">
        <v>54</v>
      </c>
      <c r="I10751">
        <f t="shared" si="337"/>
        <v>8</v>
      </c>
      <c r="J10751">
        <f t="shared" si="336"/>
        <v>1</v>
      </c>
    </row>
    <row r="10752" spans="1:10">
      <c r="A10752" t="s">
        <v>53</v>
      </c>
      <c r="B10752" s="57">
        <v>37471</v>
      </c>
      <c r="C10752">
        <v>2002</v>
      </c>
      <c r="D10752">
        <v>710</v>
      </c>
      <c r="F10752">
        <v>1.17</v>
      </c>
      <c r="G10752">
        <v>517</v>
      </c>
      <c r="H10752" t="s">
        <v>54</v>
      </c>
      <c r="I10752">
        <f t="shared" si="337"/>
        <v>8</v>
      </c>
      <c r="J10752">
        <f t="shared" si="336"/>
        <v>1</v>
      </c>
    </row>
    <row r="10753" spans="1:10">
      <c r="A10753" t="s">
        <v>53</v>
      </c>
      <c r="B10753" s="57">
        <v>37471</v>
      </c>
      <c r="C10753">
        <v>2002</v>
      </c>
      <c r="D10753">
        <v>710</v>
      </c>
      <c r="F10753">
        <v>1.67</v>
      </c>
      <c r="G10753">
        <v>518</v>
      </c>
      <c r="H10753" t="s">
        <v>54</v>
      </c>
      <c r="I10753">
        <f t="shared" si="337"/>
        <v>8</v>
      </c>
      <c r="J10753">
        <f t="shared" si="336"/>
        <v>1</v>
      </c>
    </row>
    <row r="10754" spans="1:10">
      <c r="A10754" t="s">
        <v>53</v>
      </c>
      <c r="B10754" s="57">
        <v>37471</v>
      </c>
      <c r="C10754">
        <v>2002</v>
      </c>
      <c r="D10754">
        <v>710</v>
      </c>
      <c r="F10754">
        <v>0.26</v>
      </c>
      <c r="G10754">
        <v>519</v>
      </c>
      <c r="H10754" t="s">
        <v>54</v>
      </c>
      <c r="I10754">
        <f t="shared" si="337"/>
        <v>8</v>
      </c>
      <c r="J10754">
        <f t="shared" si="336"/>
        <v>1</v>
      </c>
    </row>
    <row r="10755" spans="1:10">
      <c r="A10755" t="s">
        <v>53</v>
      </c>
      <c r="B10755" s="57">
        <v>37471</v>
      </c>
      <c r="C10755">
        <v>2002</v>
      </c>
      <c r="D10755">
        <v>710</v>
      </c>
      <c r="F10755">
        <v>1.04</v>
      </c>
      <c r="G10755">
        <v>521</v>
      </c>
      <c r="H10755" t="s">
        <v>54</v>
      </c>
      <c r="I10755">
        <f t="shared" si="337"/>
        <v>8</v>
      </c>
      <c r="J10755">
        <f t="shared" ref="J10755:J10818" si="338">IF(I10755&lt;7,0,1)</f>
        <v>1</v>
      </c>
    </row>
    <row r="10756" spans="1:10">
      <c r="A10756" t="s">
        <v>53</v>
      </c>
      <c r="B10756" s="57">
        <v>37471</v>
      </c>
      <c r="C10756">
        <v>2002</v>
      </c>
      <c r="D10756">
        <v>710</v>
      </c>
      <c r="F10756">
        <v>2.25</v>
      </c>
      <c r="G10756">
        <v>523</v>
      </c>
      <c r="H10756" t="s">
        <v>54</v>
      </c>
      <c r="I10756">
        <f t="shared" si="337"/>
        <v>8</v>
      </c>
      <c r="J10756">
        <f t="shared" si="338"/>
        <v>1</v>
      </c>
    </row>
    <row r="10757" spans="1:10">
      <c r="A10757" t="s">
        <v>53</v>
      </c>
      <c r="B10757" s="57">
        <v>37471</v>
      </c>
      <c r="C10757">
        <v>2002</v>
      </c>
      <c r="D10757">
        <v>710</v>
      </c>
      <c r="F10757">
        <v>0.02</v>
      </c>
      <c r="G10757">
        <v>543</v>
      </c>
      <c r="H10757" t="s">
        <v>54</v>
      </c>
      <c r="I10757">
        <f t="shared" si="337"/>
        <v>8</v>
      </c>
      <c r="J10757">
        <f t="shared" si="338"/>
        <v>1</v>
      </c>
    </row>
    <row r="10758" spans="1:10">
      <c r="A10758" t="s">
        <v>53</v>
      </c>
      <c r="B10758" s="57">
        <v>37471</v>
      </c>
      <c r="C10758">
        <v>2002</v>
      </c>
      <c r="D10758">
        <v>710</v>
      </c>
      <c r="F10758">
        <v>15.65</v>
      </c>
      <c r="G10758">
        <v>610</v>
      </c>
      <c r="H10758" t="s">
        <v>18</v>
      </c>
      <c r="I10758">
        <f t="shared" si="337"/>
        <v>8</v>
      </c>
      <c r="J10758">
        <f t="shared" si="338"/>
        <v>1</v>
      </c>
    </row>
    <row r="10759" spans="1:10">
      <c r="A10759" t="s">
        <v>53</v>
      </c>
      <c r="B10759" s="57">
        <v>37471</v>
      </c>
      <c r="C10759">
        <v>2002</v>
      </c>
      <c r="D10759">
        <v>710</v>
      </c>
      <c r="F10759">
        <v>40.29</v>
      </c>
      <c r="G10759">
        <v>620</v>
      </c>
      <c r="H10759" t="s">
        <v>18</v>
      </c>
      <c r="I10759">
        <f t="shared" si="337"/>
        <v>8</v>
      </c>
      <c r="J10759">
        <f t="shared" si="338"/>
        <v>1</v>
      </c>
    </row>
    <row r="10760" spans="1:10">
      <c r="A10760" t="s">
        <v>53</v>
      </c>
      <c r="B10760" s="57">
        <v>37471</v>
      </c>
      <c r="C10760">
        <v>2002</v>
      </c>
      <c r="D10760">
        <v>710</v>
      </c>
      <c r="F10760">
        <v>6.17</v>
      </c>
      <c r="G10760">
        <v>630</v>
      </c>
      <c r="H10760" t="s">
        <v>18</v>
      </c>
      <c r="I10760">
        <f t="shared" si="337"/>
        <v>8</v>
      </c>
      <c r="J10760">
        <f t="shared" si="338"/>
        <v>1</v>
      </c>
    </row>
    <row r="10761" spans="1:10">
      <c r="A10761" t="s">
        <v>53</v>
      </c>
      <c r="B10761" s="57">
        <v>37471</v>
      </c>
      <c r="C10761">
        <v>2002</v>
      </c>
      <c r="D10761">
        <v>710</v>
      </c>
      <c r="F10761">
        <v>0.28000000000000003</v>
      </c>
      <c r="G10761">
        <v>640</v>
      </c>
      <c r="H10761" t="s">
        <v>18</v>
      </c>
      <c r="I10761">
        <f t="shared" si="337"/>
        <v>8</v>
      </c>
      <c r="J10761">
        <f t="shared" si="338"/>
        <v>1</v>
      </c>
    </row>
    <row r="10762" spans="1:10">
      <c r="A10762" t="s">
        <v>53</v>
      </c>
      <c r="B10762" s="57">
        <v>37471</v>
      </c>
      <c r="C10762">
        <v>2002</v>
      </c>
      <c r="D10762">
        <v>710</v>
      </c>
      <c r="F10762">
        <v>0.5</v>
      </c>
      <c r="G10762">
        <v>650</v>
      </c>
      <c r="H10762" t="s">
        <v>18</v>
      </c>
      <c r="I10762">
        <f t="shared" si="337"/>
        <v>8</v>
      </c>
      <c r="J10762">
        <f t="shared" si="338"/>
        <v>1</v>
      </c>
    </row>
    <row r="10763" spans="1:10">
      <c r="A10763" t="s">
        <v>53</v>
      </c>
      <c r="B10763" s="57">
        <v>37471</v>
      </c>
      <c r="C10763">
        <v>2002</v>
      </c>
      <c r="D10763">
        <v>710</v>
      </c>
      <c r="F10763">
        <v>0.02</v>
      </c>
      <c r="G10763">
        <v>659</v>
      </c>
      <c r="H10763" t="s">
        <v>55</v>
      </c>
      <c r="I10763">
        <f t="shared" si="337"/>
        <v>8</v>
      </c>
      <c r="J10763">
        <f t="shared" si="338"/>
        <v>1</v>
      </c>
    </row>
    <row r="10764" spans="1:10">
      <c r="A10764" t="s">
        <v>53</v>
      </c>
      <c r="B10764" s="57">
        <v>37478</v>
      </c>
      <c r="C10764">
        <v>2002</v>
      </c>
      <c r="D10764">
        <v>710</v>
      </c>
      <c r="E10764">
        <v>4213</v>
      </c>
      <c r="F10764">
        <v>4.18</v>
      </c>
      <c r="G10764">
        <v>610</v>
      </c>
      <c r="H10764" t="s">
        <v>18</v>
      </c>
      <c r="I10764">
        <f t="shared" si="337"/>
        <v>8</v>
      </c>
      <c r="J10764">
        <f t="shared" si="338"/>
        <v>1</v>
      </c>
    </row>
    <row r="10765" spans="1:10">
      <c r="A10765" t="s">
        <v>53</v>
      </c>
      <c r="B10765" s="57">
        <v>37478</v>
      </c>
      <c r="C10765">
        <v>2002</v>
      </c>
      <c r="D10765">
        <v>710</v>
      </c>
      <c r="E10765">
        <v>4213</v>
      </c>
      <c r="F10765">
        <v>6.48</v>
      </c>
      <c r="G10765">
        <v>659</v>
      </c>
      <c r="H10765" t="s">
        <v>55</v>
      </c>
      <c r="I10765">
        <f t="shared" si="337"/>
        <v>8</v>
      </c>
      <c r="J10765">
        <f t="shared" si="338"/>
        <v>1</v>
      </c>
    </row>
    <row r="10766" spans="1:10">
      <c r="A10766" t="s">
        <v>53</v>
      </c>
      <c r="B10766" s="57">
        <v>37478</v>
      </c>
      <c r="C10766">
        <v>2002</v>
      </c>
      <c r="D10766">
        <v>710</v>
      </c>
      <c r="E10766">
        <v>4925</v>
      </c>
      <c r="F10766">
        <v>0.76</v>
      </c>
      <c r="G10766">
        <v>517</v>
      </c>
      <c r="H10766" t="s">
        <v>54</v>
      </c>
      <c r="I10766">
        <f t="shared" si="337"/>
        <v>8</v>
      </c>
      <c r="J10766">
        <f t="shared" si="338"/>
        <v>1</v>
      </c>
    </row>
    <row r="10767" spans="1:10">
      <c r="A10767" t="s">
        <v>53</v>
      </c>
      <c r="B10767" s="57">
        <v>37478</v>
      </c>
      <c r="C10767">
        <v>2002</v>
      </c>
      <c r="D10767">
        <v>710</v>
      </c>
      <c r="E10767">
        <v>4925</v>
      </c>
      <c r="F10767">
        <v>0.55000000000000004</v>
      </c>
      <c r="G10767">
        <v>521</v>
      </c>
      <c r="H10767" t="s">
        <v>54</v>
      </c>
      <c r="I10767">
        <f t="shared" si="337"/>
        <v>8</v>
      </c>
      <c r="J10767">
        <f t="shared" si="338"/>
        <v>1</v>
      </c>
    </row>
    <row r="10768" spans="1:10">
      <c r="A10768" t="s">
        <v>53</v>
      </c>
      <c r="B10768" s="57">
        <v>37478</v>
      </c>
      <c r="C10768">
        <v>2002</v>
      </c>
      <c r="D10768">
        <v>710</v>
      </c>
      <c r="E10768">
        <v>4925</v>
      </c>
      <c r="F10768">
        <v>0.14000000000000001</v>
      </c>
      <c r="G10768">
        <v>523</v>
      </c>
      <c r="H10768" t="s">
        <v>54</v>
      </c>
      <c r="I10768">
        <f t="shared" si="337"/>
        <v>8</v>
      </c>
      <c r="J10768">
        <f t="shared" si="338"/>
        <v>1</v>
      </c>
    </row>
    <row r="10769" spans="1:10">
      <c r="A10769" t="s">
        <v>53</v>
      </c>
      <c r="B10769" s="57">
        <v>37478</v>
      </c>
      <c r="C10769">
        <v>2002</v>
      </c>
      <c r="D10769">
        <v>710</v>
      </c>
      <c r="E10769">
        <v>4925</v>
      </c>
      <c r="F10769">
        <v>1.47</v>
      </c>
      <c r="G10769">
        <v>541</v>
      </c>
      <c r="H10769" t="s">
        <v>54</v>
      </c>
      <c r="I10769">
        <f t="shared" si="337"/>
        <v>8</v>
      </c>
      <c r="J10769">
        <f t="shared" si="338"/>
        <v>1</v>
      </c>
    </row>
    <row r="10770" spans="1:10">
      <c r="A10770" t="s">
        <v>53</v>
      </c>
      <c r="B10770" s="57">
        <v>37478</v>
      </c>
      <c r="C10770">
        <v>2002</v>
      </c>
      <c r="D10770">
        <v>710</v>
      </c>
      <c r="E10770">
        <v>4925</v>
      </c>
      <c r="F10770">
        <v>3.93</v>
      </c>
      <c r="G10770">
        <v>543</v>
      </c>
      <c r="H10770" t="s">
        <v>54</v>
      </c>
      <c r="I10770">
        <f t="shared" si="337"/>
        <v>8</v>
      </c>
      <c r="J10770">
        <f t="shared" si="338"/>
        <v>1</v>
      </c>
    </row>
    <row r="10771" spans="1:10">
      <c r="A10771" t="s">
        <v>53</v>
      </c>
      <c r="B10771" s="57">
        <v>37478</v>
      </c>
      <c r="C10771">
        <v>2002</v>
      </c>
      <c r="D10771">
        <v>710</v>
      </c>
      <c r="E10771">
        <v>5953</v>
      </c>
      <c r="F10771">
        <v>17.600000000000001</v>
      </c>
      <c r="G10771">
        <v>610</v>
      </c>
      <c r="H10771" t="s">
        <v>18</v>
      </c>
      <c r="I10771">
        <f t="shared" si="337"/>
        <v>8</v>
      </c>
      <c r="J10771">
        <f t="shared" si="338"/>
        <v>1</v>
      </c>
    </row>
    <row r="10772" spans="1:10">
      <c r="A10772" t="s">
        <v>53</v>
      </c>
      <c r="B10772" s="57">
        <v>37478</v>
      </c>
      <c r="C10772">
        <v>2002</v>
      </c>
      <c r="D10772">
        <v>710</v>
      </c>
      <c r="E10772">
        <v>5953</v>
      </c>
      <c r="F10772">
        <v>12.49</v>
      </c>
      <c r="G10772">
        <v>620</v>
      </c>
      <c r="H10772" t="s">
        <v>18</v>
      </c>
      <c r="I10772">
        <f t="shared" si="337"/>
        <v>8</v>
      </c>
      <c r="J10772">
        <f t="shared" si="338"/>
        <v>1</v>
      </c>
    </row>
    <row r="10773" spans="1:10">
      <c r="A10773" t="s">
        <v>53</v>
      </c>
      <c r="B10773" s="57">
        <v>37478</v>
      </c>
      <c r="C10773">
        <v>2002</v>
      </c>
      <c r="D10773">
        <v>710</v>
      </c>
      <c r="E10773">
        <v>5953</v>
      </c>
      <c r="F10773">
        <v>60.88</v>
      </c>
      <c r="G10773">
        <v>630</v>
      </c>
      <c r="H10773" t="s">
        <v>18</v>
      </c>
      <c r="I10773">
        <f t="shared" si="337"/>
        <v>8</v>
      </c>
      <c r="J10773">
        <f t="shared" si="338"/>
        <v>1</v>
      </c>
    </row>
    <row r="10774" spans="1:10">
      <c r="A10774" t="s">
        <v>53</v>
      </c>
      <c r="B10774" s="57">
        <v>37478</v>
      </c>
      <c r="C10774">
        <v>2002</v>
      </c>
      <c r="D10774">
        <v>710</v>
      </c>
      <c r="E10774">
        <v>5953</v>
      </c>
      <c r="F10774">
        <v>33.340000000000003</v>
      </c>
      <c r="G10774">
        <v>640</v>
      </c>
      <c r="H10774" t="s">
        <v>18</v>
      </c>
      <c r="I10774">
        <f t="shared" si="337"/>
        <v>8</v>
      </c>
      <c r="J10774">
        <f t="shared" si="338"/>
        <v>1</v>
      </c>
    </row>
    <row r="10775" spans="1:10">
      <c r="A10775" t="s">
        <v>53</v>
      </c>
      <c r="B10775" s="57">
        <v>37478</v>
      </c>
      <c r="C10775">
        <v>2002</v>
      </c>
      <c r="D10775">
        <v>710</v>
      </c>
      <c r="E10775">
        <v>5953</v>
      </c>
      <c r="F10775">
        <v>35.69</v>
      </c>
      <c r="G10775">
        <v>650</v>
      </c>
      <c r="H10775" t="s">
        <v>18</v>
      </c>
      <c r="I10775">
        <f t="shared" si="337"/>
        <v>8</v>
      </c>
      <c r="J10775">
        <f t="shared" si="338"/>
        <v>1</v>
      </c>
    </row>
    <row r="10776" spans="1:10">
      <c r="A10776" t="s">
        <v>53</v>
      </c>
      <c r="B10776" s="57">
        <v>37478</v>
      </c>
      <c r="C10776">
        <v>2002</v>
      </c>
      <c r="D10776">
        <v>710</v>
      </c>
      <c r="E10776">
        <v>5953</v>
      </c>
      <c r="F10776">
        <v>0.69</v>
      </c>
      <c r="G10776">
        <v>659</v>
      </c>
      <c r="H10776" t="s">
        <v>55</v>
      </c>
      <c r="I10776">
        <f t="shared" si="337"/>
        <v>8</v>
      </c>
      <c r="J10776">
        <f t="shared" si="338"/>
        <v>1</v>
      </c>
    </row>
    <row r="10777" spans="1:10">
      <c r="A10777" t="s">
        <v>53</v>
      </c>
      <c r="B10777" s="57">
        <v>37478</v>
      </c>
      <c r="C10777">
        <v>2002</v>
      </c>
      <c r="D10777">
        <v>710</v>
      </c>
      <c r="E10777">
        <v>6007</v>
      </c>
      <c r="F10777">
        <v>12.98</v>
      </c>
      <c r="G10777">
        <v>517</v>
      </c>
      <c r="H10777" t="s">
        <v>54</v>
      </c>
      <c r="I10777">
        <f t="shared" si="337"/>
        <v>8</v>
      </c>
      <c r="J10777">
        <f t="shared" si="338"/>
        <v>1</v>
      </c>
    </row>
    <row r="10778" spans="1:10">
      <c r="A10778" t="s">
        <v>53</v>
      </c>
      <c r="B10778" s="57">
        <v>37478</v>
      </c>
      <c r="C10778">
        <v>2002</v>
      </c>
      <c r="D10778">
        <v>710</v>
      </c>
      <c r="E10778">
        <v>6007</v>
      </c>
      <c r="F10778">
        <v>2.02</v>
      </c>
      <c r="G10778">
        <v>518</v>
      </c>
      <c r="H10778" t="s">
        <v>54</v>
      </c>
      <c r="I10778">
        <f t="shared" si="337"/>
        <v>8</v>
      </c>
      <c r="J10778">
        <f t="shared" si="338"/>
        <v>1</v>
      </c>
    </row>
    <row r="10779" spans="1:10">
      <c r="A10779" t="s">
        <v>53</v>
      </c>
      <c r="B10779" s="57">
        <v>37478</v>
      </c>
      <c r="C10779">
        <v>2002</v>
      </c>
      <c r="D10779">
        <v>710</v>
      </c>
      <c r="E10779">
        <v>6007</v>
      </c>
      <c r="F10779">
        <v>6.57</v>
      </c>
      <c r="G10779">
        <v>519</v>
      </c>
      <c r="H10779" t="s">
        <v>54</v>
      </c>
      <c r="I10779">
        <f t="shared" si="337"/>
        <v>8</v>
      </c>
      <c r="J10779">
        <f t="shared" si="338"/>
        <v>1</v>
      </c>
    </row>
    <row r="10780" spans="1:10">
      <c r="A10780" t="s">
        <v>53</v>
      </c>
      <c r="B10780" s="57">
        <v>37478</v>
      </c>
      <c r="C10780">
        <v>2002</v>
      </c>
      <c r="D10780">
        <v>710</v>
      </c>
      <c r="E10780">
        <v>6007</v>
      </c>
      <c r="F10780">
        <v>20.02</v>
      </c>
      <c r="G10780">
        <v>541</v>
      </c>
      <c r="H10780" t="s">
        <v>54</v>
      </c>
      <c r="I10780">
        <f t="shared" si="337"/>
        <v>8</v>
      </c>
      <c r="J10780">
        <f t="shared" si="338"/>
        <v>1</v>
      </c>
    </row>
    <row r="10781" spans="1:10">
      <c r="A10781" t="s">
        <v>53</v>
      </c>
      <c r="B10781" s="57">
        <v>37478</v>
      </c>
      <c r="C10781">
        <v>2002</v>
      </c>
      <c r="D10781">
        <v>710</v>
      </c>
      <c r="E10781">
        <v>6007</v>
      </c>
      <c r="F10781">
        <v>4.49</v>
      </c>
      <c r="G10781">
        <v>542</v>
      </c>
      <c r="H10781" t="s">
        <v>54</v>
      </c>
      <c r="I10781">
        <f t="shared" si="337"/>
        <v>8</v>
      </c>
      <c r="J10781">
        <f t="shared" si="338"/>
        <v>1</v>
      </c>
    </row>
    <row r="10782" spans="1:10">
      <c r="A10782" t="s">
        <v>53</v>
      </c>
      <c r="B10782" s="57">
        <v>37478</v>
      </c>
      <c r="C10782">
        <v>2002</v>
      </c>
      <c r="D10782">
        <v>710</v>
      </c>
      <c r="E10782">
        <v>6007</v>
      </c>
      <c r="F10782">
        <v>8.6199999999999992</v>
      </c>
      <c r="G10782">
        <v>543</v>
      </c>
      <c r="H10782" t="s">
        <v>54</v>
      </c>
      <c r="I10782">
        <f t="shared" si="337"/>
        <v>8</v>
      </c>
      <c r="J10782">
        <f t="shared" si="338"/>
        <v>1</v>
      </c>
    </row>
    <row r="10783" spans="1:10">
      <c r="A10783" t="s">
        <v>53</v>
      </c>
      <c r="B10783" s="57">
        <v>37478</v>
      </c>
      <c r="C10783">
        <v>2002</v>
      </c>
      <c r="D10783">
        <v>710</v>
      </c>
      <c r="F10783">
        <v>0.34</v>
      </c>
      <c r="G10783">
        <v>509</v>
      </c>
      <c r="H10783" t="s">
        <v>54</v>
      </c>
      <c r="I10783">
        <f t="shared" si="337"/>
        <v>8</v>
      </c>
      <c r="J10783">
        <f t="shared" si="338"/>
        <v>1</v>
      </c>
    </row>
    <row r="10784" spans="1:10">
      <c r="A10784" t="s">
        <v>53</v>
      </c>
      <c r="B10784" s="57">
        <v>37478</v>
      </c>
      <c r="C10784">
        <v>2002</v>
      </c>
      <c r="D10784">
        <v>710</v>
      </c>
      <c r="F10784">
        <v>1.85</v>
      </c>
      <c r="G10784">
        <v>517</v>
      </c>
      <c r="H10784" t="s">
        <v>54</v>
      </c>
      <c r="I10784">
        <f t="shared" si="337"/>
        <v>8</v>
      </c>
      <c r="J10784">
        <f t="shared" si="338"/>
        <v>1</v>
      </c>
    </row>
    <row r="10785" spans="1:10">
      <c r="A10785" t="s">
        <v>53</v>
      </c>
      <c r="B10785" s="57">
        <v>37478</v>
      </c>
      <c r="C10785">
        <v>2002</v>
      </c>
      <c r="D10785">
        <v>710</v>
      </c>
      <c r="F10785">
        <v>4.3099999999999996</v>
      </c>
      <c r="G10785">
        <v>518</v>
      </c>
      <c r="H10785" t="s">
        <v>54</v>
      </c>
      <c r="I10785">
        <f t="shared" si="337"/>
        <v>8</v>
      </c>
      <c r="J10785">
        <f t="shared" si="338"/>
        <v>1</v>
      </c>
    </row>
    <row r="10786" spans="1:10">
      <c r="A10786" t="s">
        <v>53</v>
      </c>
      <c r="B10786" s="57">
        <v>37478</v>
      </c>
      <c r="C10786">
        <v>2002</v>
      </c>
      <c r="D10786">
        <v>710</v>
      </c>
      <c r="F10786">
        <v>4.5199999999999996</v>
      </c>
      <c r="G10786">
        <v>521</v>
      </c>
      <c r="H10786" t="s">
        <v>54</v>
      </c>
      <c r="I10786">
        <f t="shared" si="337"/>
        <v>8</v>
      </c>
      <c r="J10786">
        <f t="shared" si="338"/>
        <v>1</v>
      </c>
    </row>
    <row r="10787" spans="1:10">
      <c r="A10787" t="s">
        <v>53</v>
      </c>
      <c r="B10787" s="57">
        <v>37478</v>
      </c>
      <c r="C10787">
        <v>2002</v>
      </c>
      <c r="D10787">
        <v>710</v>
      </c>
      <c r="F10787">
        <v>0.01</v>
      </c>
      <c r="G10787">
        <v>541</v>
      </c>
      <c r="H10787" t="s">
        <v>54</v>
      </c>
      <c r="I10787">
        <f t="shared" si="337"/>
        <v>8</v>
      </c>
      <c r="J10787">
        <f t="shared" si="338"/>
        <v>1</v>
      </c>
    </row>
    <row r="10788" spans="1:10">
      <c r="A10788" t="s">
        <v>53</v>
      </c>
      <c r="B10788" s="57">
        <v>37478</v>
      </c>
      <c r="C10788">
        <v>2002</v>
      </c>
      <c r="D10788">
        <v>710</v>
      </c>
      <c r="F10788">
        <v>0</v>
      </c>
      <c r="G10788">
        <v>542</v>
      </c>
      <c r="H10788" t="s">
        <v>54</v>
      </c>
      <c r="I10788">
        <f t="shared" si="337"/>
        <v>8</v>
      </c>
      <c r="J10788">
        <f t="shared" si="338"/>
        <v>1</v>
      </c>
    </row>
    <row r="10789" spans="1:10">
      <c r="A10789" t="s">
        <v>53</v>
      </c>
      <c r="B10789" s="57">
        <v>37478</v>
      </c>
      <c r="C10789">
        <v>2002</v>
      </c>
      <c r="D10789">
        <v>710</v>
      </c>
      <c r="F10789">
        <v>0.03</v>
      </c>
      <c r="G10789">
        <v>543</v>
      </c>
      <c r="H10789" t="s">
        <v>54</v>
      </c>
      <c r="I10789">
        <f t="shared" si="337"/>
        <v>8</v>
      </c>
      <c r="J10789">
        <f t="shared" si="338"/>
        <v>1</v>
      </c>
    </row>
    <row r="10790" spans="1:10">
      <c r="A10790" t="s">
        <v>53</v>
      </c>
      <c r="B10790" s="57">
        <v>37478</v>
      </c>
      <c r="C10790">
        <v>2002</v>
      </c>
      <c r="D10790">
        <v>710</v>
      </c>
      <c r="F10790">
        <v>0.43</v>
      </c>
      <c r="G10790">
        <v>610</v>
      </c>
      <c r="H10790" t="s">
        <v>18</v>
      </c>
      <c r="I10790">
        <f t="shared" ref="I10790:I10853" si="339">MONTH(B10790)</f>
        <v>8</v>
      </c>
      <c r="J10790">
        <f t="shared" si="338"/>
        <v>1</v>
      </c>
    </row>
    <row r="10791" spans="1:10">
      <c r="A10791" t="s">
        <v>53</v>
      </c>
      <c r="B10791" s="57">
        <v>37478</v>
      </c>
      <c r="C10791">
        <v>2002</v>
      </c>
      <c r="D10791">
        <v>710</v>
      </c>
      <c r="F10791">
        <v>0.77</v>
      </c>
      <c r="G10791">
        <v>620</v>
      </c>
      <c r="H10791" t="s">
        <v>18</v>
      </c>
      <c r="I10791">
        <f t="shared" si="339"/>
        <v>8</v>
      </c>
      <c r="J10791">
        <f t="shared" si="338"/>
        <v>1</v>
      </c>
    </row>
    <row r="10792" spans="1:10">
      <c r="A10792" t="s">
        <v>53</v>
      </c>
      <c r="B10792" s="57">
        <v>37478</v>
      </c>
      <c r="C10792">
        <v>2002</v>
      </c>
      <c r="D10792">
        <v>710</v>
      </c>
      <c r="F10792">
        <v>1.08</v>
      </c>
      <c r="G10792">
        <v>630</v>
      </c>
      <c r="H10792" t="s">
        <v>18</v>
      </c>
      <c r="I10792">
        <f t="shared" si="339"/>
        <v>8</v>
      </c>
      <c r="J10792">
        <f t="shared" si="338"/>
        <v>1</v>
      </c>
    </row>
    <row r="10793" spans="1:10">
      <c r="A10793" t="s">
        <v>53</v>
      </c>
      <c r="B10793" s="57">
        <v>37478</v>
      </c>
      <c r="C10793">
        <v>2002</v>
      </c>
      <c r="D10793">
        <v>710</v>
      </c>
      <c r="F10793">
        <v>0.53</v>
      </c>
      <c r="G10793">
        <v>640</v>
      </c>
      <c r="H10793" t="s">
        <v>18</v>
      </c>
      <c r="I10793">
        <f t="shared" si="339"/>
        <v>8</v>
      </c>
      <c r="J10793">
        <f t="shared" si="338"/>
        <v>1</v>
      </c>
    </row>
    <row r="10794" spans="1:10">
      <c r="A10794" t="s">
        <v>53</v>
      </c>
      <c r="B10794" s="57">
        <v>37478</v>
      </c>
      <c r="C10794">
        <v>2002</v>
      </c>
      <c r="D10794">
        <v>710</v>
      </c>
      <c r="F10794">
        <v>0.08</v>
      </c>
      <c r="G10794">
        <v>649</v>
      </c>
      <c r="H10794" t="s">
        <v>55</v>
      </c>
      <c r="I10794">
        <f t="shared" si="339"/>
        <v>8</v>
      </c>
      <c r="J10794">
        <f t="shared" si="338"/>
        <v>1</v>
      </c>
    </row>
    <row r="10795" spans="1:10">
      <c r="A10795" t="s">
        <v>53</v>
      </c>
      <c r="B10795" s="57">
        <v>37478</v>
      </c>
      <c r="C10795">
        <v>2002</v>
      </c>
      <c r="D10795">
        <v>710</v>
      </c>
      <c r="F10795">
        <v>0.43</v>
      </c>
      <c r="G10795">
        <v>650</v>
      </c>
      <c r="H10795" t="s">
        <v>18</v>
      </c>
      <c r="I10795">
        <f t="shared" si="339"/>
        <v>8</v>
      </c>
      <c r="J10795">
        <f t="shared" si="338"/>
        <v>1</v>
      </c>
    </row>
    <row r="10796" spans="1:10">
      <c r="A10796" t="s">
        <v>53</v>
      </c>
      <c r="B10796" s="57">
        <v>37478</v>
      </c>
      <c r="C10796">
        <v>2002</v>
      </c>
      <c r="D10796">
        <v>710</v>
      </c>
      <c r="F10796">
        <v>0.09</v>
      </c>
      <c r="G10796">
        <v>659</v>
      </c>
      <c r="H10796" t="s">
        <v>55</v>
      </c>
      <c r="I10796">
        <f t="shared" si="339"/>
        <v>8</v>
      </c>
      <c r="J10796">
        <f t="shared" si="338"/>
        <v>1</v>
      </c>
    </row>
    <row r="10797" spans="1:10">
      <c r="A10797" t="s">
        <v>53</v>
      </c>
      <c r="B10797" s="57">
        <v>37485</v>
      </c>
      <c r="C10797">
        <v>2002</v>
      </c>
      <c r="D10797">
        <v>710</v>
      </c>
      <c r="E10797">
        <v>4213</v>
      </c>
      <c r="F10797">
        <v>7.12</v>
      </c>
      <c r="G10797">
        <v>659</v>
      </c>
      <c r="H10797" t="s">
        <v>55</v>
      </c>
      <c r="I10797">
        <f t="shared" si="339"/>
        <v>8</v>
      </c>
      <c r="J10797">
        <f t="shared" si="338"/>
        <v>1</v>
      </c>
    </row>
    <row r="10798" spans="1:10">
      <c r="A10798" t="s">
        <v>53</v>
      </c>
      <c r="B10798" s="57">
        <v>37485</v>
      </c>
      <c r="C10798">
        <v>2002</v>
      </c>
      <c r="D10798">
        <v>710</v>
      </c>
      <c r="E10798">
        <v>4925</v>
      </c>
      <c r="F10798">
        <v>1.19</v>
      </c>
      <c r="G10798">
        <v>517</v>
      </c>
      <c r="H10798" t="s">
        <v>54</v>
      </c>
      <c r="I10798">
        <f t="shared" si="339"/>
        <v>8</v>
      </c>
      <c r="J10798">
        <f t="shared" si="338"/>
        <v>1</v>
      </c>
    </row>
    <row r="10799" spans="1:10">
      <c r="A10799" t="s">
        <v>53</v>
      </c>
      <c r="B10799" s="57">
        <v>37485</v>
      </c>
      <c r="C10799">
        <v>2002</v>
      </c>
      <c r="D10799">
        <v>710</v>
      </c>
      <c r="E10799">
        <v>4925</v>
      </c>
      <c r="F10799">
        <v>0</v>
      </c>
      <c r="G10799">
        <v>519</v>
      </c>
      <c r="H10799" t="s">
        <v>54</v>
      </c>
      <c r="I10799">
        <f t="shared" si="339"/>
        <v>8</v>
      </c>
      <c r="J10799">
        <f t="shared" si="338"/>
        <v>1</v>
      </c>
    </row>
    <row r="10800" spans="1:10">
      <c r="A10800" t="s">
        <v>53</v>
      </c>
      <c r="B10800" s="57">
        <v>37485</v>
      </c>
      <c r="C10800">
        <v>2002</v>
      </c>
      <c r="D10800">
        <v>710</v>
      </c>
      <c r="E10800">
        <v>4925</v>
      </c>
      <c r="F10800">
        <v>0.04</v>
      </c>
      <c r="G10800">
        <v>523</v>
      </c>
      <c r="H10800" t="s">
        <v>54</v>
      </c>
      <c r="I10800">
        <f t="shared" si="339"/>
        <v>8</v>
      </c>
      <c r="J10800">
        <f t="shared" si="338"/>
        <v>1</v>
      </c>
    </row>
    <row r="10801" spans="1:10">
      <c r="A10801" t="s">
        <v>53</v>
      </c>
      <c r="B10801" s="57">
        <v>37485</v>
      </c>
      <c r="C10801">
        <v>2002</v>
      </c>
      <c r="D10801">
        <v>710</v>
      </c>
      <c r="E10801">
        <v>4925</v>
      </c>
      <c r="F10801">
        <v>8.3699999999999992</v>
      </c>
      <c r="G10801">
        <v>541</v>
      </c>
      <c r="H10801" t="s">
        <v>54</v>
      </c>
      <c r="I10801">
        <f t="shared" si="339"/>
        <v>8</v>
      </c>
      <c r="J10801">
        <f t="shared" si="338"/>
        <v>1</v>
      </c>
    </row>
    <row r="10802" spans="1:10">
      <c r="A10802" t="s">
        <v>53</v>
      </c>
      <c r="B10802" s="57">
        <v>37485</v>
      </c>
      <c r="C10802">
        <v>2002</v>
      </c>
      <c r="D10802">
        <v>710</v>
      </c>
      <c r="E10802">
        <v>4925</v>
      </c>
      <c r="F10802">
        <v>2.4500000000000002</v>
      </c>
      <c r="G10802">
        <v>542</v>
      </c>
      <c r="H10802" t="s">
        <v>54</v>
      </c>
      <c r="I10802">
        <f t="shared" si="339"/>
        <v>8</v>
      </c>
      <c r="J10802">
        <f t="shared" si="338"/>
        <v>1</v>
      </c>
    </row>
    <row r="10803" spans="1:10">
      <c r="A10803" t="s">
        <v>53</v>
      </c>
      <c r="B10803" s="57">
        <v>37485</v>
      </c>
      <c r="C10803">
        <v>2002</v>
      </c>
      <c r="D10803">
        <v>710</v>
      </c>
      <c r="E10803">
        <v>4925</v>
      </c>
      <c r="F10803">
        <v>1.72</v>
      </c>
      <c r="G10803">
        <v>543</v>
      </c>
      <c r="H10803" t="s">
        <v>54</v>
      </c>
      <c r="I10803">
        <f t="shared" si="339"/>
        <v>8</v>
      </c>
      <c r="J10803">
        <f t="shared" si="338"/>
        <v>1</v>
      </c>
    </row>
    <row r="10804" spans="1:10">
      <c r="A10804" t="s">
        <v>53</v>
      </c>
      <c r="B10804" s="57">
        <v>37485</v>
      </c>
      <c r="C10804">
        <v>2002</v>
      </c>
      <c r="D10804">
        <v>710</v>
      </c>
      <c r="E10804">
        <v>5953</v>
      </c>
      <c r="F10804">
        <v>45.25</v>
      </c>
      <c r="G10804">
        <v>610</v>
      </c>
      <c r="H10804" t="s">
        <v>18</v>
      </c>
      <c r="I10804">
        <f t="shared" si="339"/>
        <v>8</v>
      </c>
      <c r="J10804">
        <f t="shared" si="338"/>
        <v>1</v>
      </c>
    </row>
    <row r="10805" spans="1:10">
      <c r="A10805" t="s">
        <v>53</v>
      </c>
      <c r="B10805" s="57">
        <v>37485</v>
      </c>
      <c r="C10805">
        <v>2002</v>
      </c>
      <c r="D10805">
        <v>710</v>
      </c>
      <c r="E10805">
        <v>5953</v>
      </c>
      <c r="F10805">
        <v>6.72</v>
      </c>
      <c r="G10805">
        <v>620</v>
      </c>
      <c r="H10805" t="s">
        <v>18</v>
      </c>
      <c r="I10805">
        <f t="shared" si="339"/>
        <v>8</v>
      </c>
      <c r="J10805">
        <f t="shared" si="338"/>
        <v>1</v>
      </c>
    </row>
    <row r="10806" spans="1:10">
      <c r="A10806" t="s">
        <v>53</v>
      </c>
      <c r="B10806" s="57">
        <v>37485</v>
      </c>
      <c r="C10806">
        <v>2002</v>
      </c>
      <c r="D10806">
        <v>710</v>
      </c>
      <c r="E10806">
        <v>5953</v>
      </c>
      <c r="F10806">
        <v>18.600000000000001</v>
      </c>
      <c r="G10806">
        <v>630</v>
      </c>
      <c r="H10806" t="s">
        <v>18</v>
      </c>
      <c r="I10806">
        <f t="shared" si="339"/>
        <v>8</v>
      </c>
      <c r="J10806">
        <f t="shared" si="338"/>
        <v>1</v>
      </c>
    </row>
    <row r="10807" spans="1:10">
      <c r="A10807" t="s">
        <v>53</v>
      </c>
      <c r="B10807" s="57">
        <v>37485</v>
      </c>
      <c r="C10807">
        <v>2002</v>
      </c>
      <c r="D10807">
        <v>710</v>
      </c>
      <c r="E10807">
        <v>5953</v>
      </c>
      <c r="F10807">
        <v>36.47</v>
      </c>
      <c r="G10807">
        <v>650</v>
      </c>
      <c r="H10807" t="s">
        <v>18</v>
      </c>
      <c r="I10807">
        <f t="shared" si="339"/>
        <v>8</v>
      </c>
      <c r="J10807">
        <f t="shared" si="338"/>
        <v>1</v>
      </c>
    </row>
    <row r="10808" spans="1:10">
      <c r="A10808" t="s">
        <v>53</v>
      </c>
      <c r="B10808" s="57">
        <v>37485</v>
      </c>
      <c r="C10808">
        <v>2002</v>
      </c>
      <c r="D10808">
        <v>710</v>
      </c>
      <c r="E10808">
        <v>5953</v>
      </c>
      <c r="F10808">
        <v>0.35</v>
      </c>
      <c r="G10808">
        <v>659</v>
      </c>
      <c r="H10808" t="s">
        <v>55</v>
      </c>
      <c r="I10808">
        <f t="shared" si="339"/>
        <v>8</v>
      </c>
      <c r="J10808">
        <f t="shared" si="338"/>
        <v>1</v>
      </c>
    </row>
    <row r="10809" spans="1:10">
      <c r="A10809" t="s">
        <v>53</v>
      </c>
      <c r="B10809" s="57">
        <v>37485</v>
      </c>
      <c r="C10809">
        <v>2002</v>
      </c>
      <c r="D10809">
        <v>710</v>
      </c>
      <c r="E10809">
        <v>6007</v>
      </c>
      <c r="F10809">
        <v>0.25</v>
      </c>
      <c r="G10809">
        <v>517</v>
      </c>
      <c r="H10809" t="s">
        <v>54</v>
      </c>
      <c r="I10809">
        <f t="shared" si="339"/>
        <v>8</v>
      </c>
      <c r="J10809">
        <f t="shared" si="338"/>
        <v>1</v>
      </c>
    </row>
    <row r="10810" spans="1:10">
      <c r="A10810" t="s">
        <v>53</v>
      </c>
      <c r="B10810" s="57">
        <v>37485</v>
      </c>
      <c r="C10810">
        <v>2002</v>
      </c>
      <c r="D10810">
        <v>710</v>
      </c>
      <c r="E10810">
        <v>6007</v>
      </c>
      <c r="F10810">
        <v>1.93</v>
      </c>
      <c r="G10810">
        <v>518</v>
      </c>
      <c r="H10810" t="s">
        <v>54</v>
      </c>
      <c r="I10810">
        <f t="shared" si="339"/>
        <v>8</v>
      </c>
      <c r="J10810">
        <f t="shared" si="338"/>
        <v>1</v>
      </c>
    </row>
    <row r="10811" spans="1:10">
      <c r="A10811" t="s">
        <v>53</v>
      </c>
      <c r="B10811" s="57">
        <v>37485</v>
      </c>
      <c r="C10811">
        <v>2002</v>
      </c>
      <c r="D10811">
        <v>710</v>
      </c>
      <c r="E10811">
        <v>6007</v>
      </c>
      <c r="F10811">
        <v>7.23</v>
      </c>
      <c r="G10811">
        <v>519</v>
      </c>
      <c r="H10811" t="s">
        <v>54</v>
      </c>
      <c r="I10811">
        <f t="shared" si="339"/>
        <v>8</v>
      </c>
      <c r="J10811">
        <f t="shared" si="338"/>
        <v>1</v>
      </c>
    </row>
    <row r="10812" spans="1:10">
      <c r="A10812" t="s">
        <v>53</v>
      </c>
      <c r="B10812" s="57">
        <v>37485</v>
      </c>
      <c r="C10812">
        <v>2002</v>
      </c>
      <c r="D10812">
        <v>710</v>
      </c>
      <c r="E10812">
        <v>6007</v>
      </c>
      <c r="F10812">
        <v>0.02</v>
      </c>
      <c r="G10812">
        <v>521</v>
      </c>
      <c r="H10812" t="s">
        <v>54</v>
      </c>
      <c r="I10812">
        <f t="shared" si="339"/>
        <v>8</v>
      </c>
      <c r="J10812">
        <f t="shared" si="338"/>
        <v>1</v>
      </c>
    </row>
    <row r="10813" spans="1:10">
      <c r="A10813" t="s">
        <v>53</v>
      </c>
      <c r="B10813" s="57">
        <v>37485</v>
      </c>
      <c r="C10813">
        <v>2002</v>
      </c>
      <c r="D10813">
        <v>710</v>
      </c>
      <c r="E10813">
        <v>6007</v>
      </c>
      <c r="F10813">
        <v>39.33</v>
      </c>
      <c r="G10813">
        <v>541</v>
      </c>
      <c r="H10813" t="s">
        <v>54</v>
      </c>
      <c r="I10813">
        <f t="shared" si="339"/>
        <v>8</v>
      </c>
      <c r="J10813">
        <f t="shared" si="338"/>
        <v>1</v>
      </c>
    </row>
    <row r="10814" spans="1:10">
      <c r="A10814" t="s">
        <v>53</v>
      </c>
      <c r="B10814" s="57">
        <v>37485</v>
      </c>
      <c r="C10814">
        <v>2002</v>
      </c>
      <c r="D10814">
        <v>710</v>
      </c>
      <c r="E10814">
        <v>6007</v>
      </c>
      <c r="F10814">
        <v>10.74</v>
      </c>
      <c r="G10814">
        <v>542</v>
      </c>
      <c r="H10814" t="s">
        <v>54</v>
      </c>
      <c r="I10814">
        <f t="shared" si="339"/>
        <v>8</v>
      </c>
      <c r="J10814">
        <f t="shared" si="338"/>
        <v>1</v>
      </c>
    </row>
    <row r="10815" spans="1:10">
      <c r="A10815" t="s">
        <v>53</v>
      </c>
      <c r="B10815" s="57">
        <v>37485</v>
      </c>
      <c r="C10815">
        <v>2002</v>
      </c>
      <c r="D10815">
        <v>710</v>
      </c>
      <c r="E10815">
        <v>6007</v>
      </c>
      <c r="F10815">
        <v>0.1</v>
      </c>
      <c r="G10815">
        <v>543</v>
      </c>
      <c r="H10815" t="s">
        <v>54</v>
      </c>
      <c r="I10815">
        <f t="shared" si="339"/>
        <v>8</v>
      </c>
      <c r="J10815">
        <f t="shared" si="338"/>
        <v>1</v>
      </c>
    </row>
    <row r="10816" spans="1:10">
      <c r="A10816" t="s">
        <v>53</v>
      </c>
      <c r="B10816" s="57">
        <v>37485</v>
      </c>
      <c r="C10816">
        <v>2002</v>
      </c>
      <c r="D10816">
        <v>710</v>
      </c>
      <c r="F10816">
        <v>0.12</v>
      </c>
      <c r="G10816">
        <v>509</v>
      </c>
      <c r="H10816" t="s">
        <v>54</v>
      </c>
      <c r="I10816">
        <f t="shared" si="339"/>
        <v>8</v>
      </c>
      <c r="J10816">
        <f t="shared" si="338"/>
        <v>1</v>
      </c>
    </row>
    <row r="10817" spans="1:10">
      <c r="A10817" t="s">
        <v>53</v>
      </c>
      <c r="B10817" s="57">
        <v>37485</v>
      </c>
      <c r="C10817">
        <v>2002</v>
      </c>
      <c r="D10817">
        <v>710</v>
      </c>
      <c r="F10817">
        <v>6.34</v>
      </c>
      <c r="G10817">
        <v>517</v>
      </c>
      <c r="H10817" t="s">
        <v>54</v>
      </c>
      <c r="I10817">
        <f t="shared" si="339"/>
        <v>8</v>
      </c>
      <c r="J10817">
        <f t="shared" si="338"/>
        <v>1</v>
      </c>
    </row>
    <row r="10818" spans="1:10">
      <c r="A10818" t="s">
        <v>53</v>
      </c>
      <c r="B10818" s="57">
        <v>37485</v>
      </c>
      <c r="C10818">
        <v>2002</v>
      </c>
      <c r="D10818">
        <v>710</v>
      </c>
      <c r="F10818">
        <v>0.04</v>
      </c>
      <c r="G10818">
        <v>519</v>
      </c>
      <c r="H10818" t="s">
        <v>54</v>
      </c>
      <c r="I10818">
        <f t="shared" si="339"/>
        <v>8</v>
      </c>
      <c r="J10818">
        <f t="shared" si="338"/>
        <v>1</v>
      </c>
    </row>
    <row r="10819" spans="1:10">
      <c r="A10819" t="s">
        <v>53</v>
      </c>
      <c r="B10819" s="57">
        <v>37485</v>
      </c>
      <c r="C10819">
        <v>2002</v>
      </c>
      <c r="D10819">
        <v>710</v>
      </c>
      <c r="F10819">
        <v>5.41</v>
      </c>
      <c r="G10819">
        <v>521</v>
      </c>
      <c r="H10819" t="s">
        <v>54</v>
      </c>
      <c r="I10819">
        <f t="shared" si="339"/>
        <v>8</v>
      </c>
      <c r="J10819">
        <f t="shared" ref="J10819:J10882" si="340">IF(I10819&lt;7,0,1)</f>
        <v>1</v>
      </c>
    </row>
    <row r="10820" spans="1:10">
      <c r="A10820" t="s">
        <v>53</v>
      </c>
      <c r="B10820" s="57">
        <v>37485</v>
      </c>
      <c r="C10820">
        <v>2002</v>
      </c>
      <c r="D10820">
        <v>710</v>
      </c>
      <c r="F10820">
        <v>0.3</v>
      </c>
      <c r="G10820">
        <v>523</v>
      </c>
      <c r="H10820" t="s">
        <v>54</v>
      </c>
      <c r="I10820">
        <f t="shared" si="339"/>
        <v>8</v>
      </c>
      <c r="J10820">
        <f t="shared" si="340"/>
        <v>1</v>
      </c>
    </row>
    <row r="10821" spans="1:10">
      <c r="A10821" t="s">
        <v>53</v>
      </c>
      <c r="B10821" s="57">
        <v>37485</v>
      </c>
      <c r="C10821">
        <v>2002</v>
      </c>
      <c r="D10821">
        <v>710</v>
      </c>
      <c r="F10821">
        <v>0.17</v>
      </c>
      <c r="G10821">
        <v>541</v>
      </c>
      <c r="H10821" t="s">
        <v>54</v>
      </c>
      <c r="I10821">
        <f t="shared" si="339"/>
        <v>8</v>
      </c>
      <c r="J10821">
        <f t="shared" si="340"/>
        <v>1</v>
      </c>
    </row>
    <row r="10822" spans="1:10">
      <c r="A10822" t="s">
        <v>53</v>
      </c>
      <c r="B10822" s="57">
        <v>37485</v>
      </c>
      <c r="C10822">
        <v>2002</v>
      </c>
      <c r="D10822">
        <v>710</v>
      </c>
      <c r="F10822">
        <v>0.09</v>
      </c>
      <c r="G10822">
        <v>543</v>
      </c>
      <c r="H10822" t="s">
        <v>54</v>
      </c>
      <c r="I10822">
        <f t="shared" si="339"/>
        <v>8</v>
      </c>
      <c r="J10822">
        <f t="shared" si="340"/>
        <v>1</v>
      </c>
    </row>
    <row r="10823" spans="1:10">
      <c r="A10823" t="s">
        <v>53</v>
      </c>
      <c r="B10823" s="57">
        <v>37485</v>
      </c>
      <c r="C10823">
        <v>2002</v>
      </c>
      <c r="D10823">
        <v>710</v>
      </c>
      <c r="F10823">
        <v>0.62</v>
      </c>
      <c r="G10823">
        <v>610</v>
      </c>
      <c r="H10823" t="s">
        <v>18</v>
      </c>
      <c r="I10823">
        <f t="shared" si="339"/>
        <v>8</v>
      </c>
      <c r="J10823">
        <f t="shared" si="340"/>
        <v>1</v>
      </c>
    </row>
    <row r="10824" spans="1:10">
      <c r="A10824" t="s">
        <v>53</v>
      </c>
      <c r="B10824" s="57">
        <v>37485</v>
      </c>
      <c r="C10824">
        <v>2002</v>
      </c>
      <c r="D10824">
        <v>710</v>
      </c>
      <c r="F10824">
        <v>0.21</v>
      </c>
      <c r="G10824">
        <v>620</v>
      </c>
      <c r="H10824" t="s">
        <v>18</v>
      </c>
      <c r="I10824">
        <f t="shared" si="339"/>
        <v>8</v>
      </c>
      <c r="J10824">
        <f t="shared" si="340"/>
        <v>1</v>
      </c>
    </row>
    <row r="10825" spans="1:10">
      <c r="A10825" t="s">
        <v>53</v>
      </c>
      <c r="B10825" s="57">
        <v>37485</v>
      </c>
      <c r="C10825">
        <v>2002</v>
      </c>
      <c r="D10825">
        <v>710</v>
      </c>
      <c r="F10825">
        <v>0.13</v>
      </c>
      <c r="G10825">
        <v>630</v>
      </c>
      <c r="H10825" t="s">
        <v>18</v>
      </c>
      <c r="I10825">
        <f t="shared" si="339"/>
        <v>8</v>
      </c>
      <c r="J10825">
        <f t="shared" si="340"/>
        <v>1</v>
      </c>
    </row>
    <row r="10826" spans="1:10">
      <c r="A10826" t="s">
        <v>53</v>
      </c>
      <c r="B10826" s="57">
        <v>37485</v>
      </c>
      <c r="C10826">
        <v>2002</v>
      </c>
      <c r="D10826">
        <v>710</v>
      </c>
      <c r="F10826">
        <v>0.04</v>
      </c>
      <c r="G10826">
        <v>640</v>
      </c>
      <c r="H10826" t="s">
        <v>18</v>
      </c>
      <c r="I10826">
        <f t="shared" si="339"/>
        <v>8</v>
      </c>
      <c r="J10826">
        <f t="shared" si="340"/>
        <v>1</v>
      </c>
    </row>
    <row r="10827" spans="1:10">
      <c r="A10827" t="s">
        <v>53</v>
      </c>
      <c r="B10827" s="57">
        <v>37485</v>
      </c>
      <c r="C10827">
        <v>2002</v>
      </c>
      <c r="D10827">
        <v>710</v>
      </c>
      <c r="F10827">
        <v>0.01</v>
      </c>
      <c r="G10827">
        <v>649</v>
      </c>
      <c r="H10827" t="s">
        <v>55</v>
      </c>
      <c r="I10827">
        <f t="shared" si="339"/>
        <v>8</v>
      </c>
      <c r="J10827">
        <f t="shared" si="340"/>
        <v>1</v>
      </c>
    </row>
    <row r="10828" spans="1:10">
      <c r="A10828" t="s">
        <v>53</v>
      </c>
      <c r="B10828" s="57">
        <v>37485</v>
      </c>
      <c r="C10828">
        <v>2002</v>
      </c>
      <c r="D10828">
        <v>710</v>
      </c>
      <c r="F10828">
        <v>0.42</v>
      </c>
      <c r="G10828">
        <v>650</v>
      </c>
      <c r="H10828" t="s">
        <v>18</v>
      </c>
      <c r="I10828">
        <f t="shared" si="339"/>
        <v>8</v>
      </c>
      <c r="J10828">
        <f t="shared" si="340"/>
        <v>1</v>
      </c>
    </row>
    <row r="10829" spans="1:10">
      <c r="A10829" t="s">
        <v>53</v>
      </c>
      <c r="B10829" s="57">
        <v>37485</v>
      </c>
      <c r="C10829">
        <v>2002</v>
      </c>
      <c r="D10829">
        <v>710</v>
      </c>
      <c r="F10829">
        <v>0.06</v>
      </c>
      <c r="G10829">
        <v>659</v>
      </c>
      <c r="H10829" t="s">
        <v>55</v>
      </c>
      <c r="I10829">
        <f t="shared" si="339"/>
        <v>8</v>
      </c>
      <c r="J10829">
        <f t="shared" si="340"/>
        <v>1</v>
      </c>
    </row>
    <row r="10830" spans="1:10">
      <c r="A10830" t="s">
        <v>53</v>
      </c>
      <c r="B10830" s="57">
        <v>37485</v>
      </c>
      <c r="C10830">
        <v>2002</v>
      </c>
      <c r="D10830">
        <v>710</v>
      </c>
      <c r="F10830">
        <v>0.1</v>
      </c>
      <c r="G10830">
        <v>690</v>
      </c>
      <c r="H10830" t="s">
        <v>62</v>
      </c>
      <c r="I10830">
        <f t="shared" si="339"/>
        <v>8</v>
      </c>
      <c r="J10830">
        <f t="shared" si="340"/>
        <v>1</v>
      </c>
    </row>
    <row r="10831" spans="1:10">
      <c r="A10831" t="s">
        <v>53</v>
      </c>
      <c r="B10831" s="57">
        <v>37492</v>
      </c>
      <c r="C10831">
        <v>2002</v>
      </c>
      <c r="D10831">
        <v>710</v>
      </c>
      <c r="E10831">
        <v>4213</v>
      </c>
      <c r="F10831">
        <v>11.14</v>
      </c>
      <c r="G10831">
        <v>650</v>
      </c>
      <c r="H10831" t="s">
        <v>18</v>
      </c>
      <c r="I10831">
        <f t="shared" si="339"/>
        <v>8</v>
      </c>
      <c r="J10831">
        <f t="shared" si="340"/>
        <v>1</v>
      </c>
    </row>
    <row r="10832" spans="1:10">
      <c r="A10832" t="s">
        <v>53</v>
      </c>
      <c r="B10832" s="57">
        <v>37492</v>
      </c>
      <c r="C10832">
        <v>2002</v>
      </c>
      <c r="D10832">
        <v>710</v>
      </c>
      <c r="E10832">
        <v>4925</v>
      </c>
      <c r="F10832">
        <v>0.57999999999999996</v>
      </c>
      <c r="G10832">
        <v>517</v>
      </c>
      <c r="H10832" t="s">
        <v>54</v>
      </c>
      <c r="I10832">
        <f t="shared" si="339"/>
        <v>8</v>
      </c>
      <c r="J10832">
        <f t="shared" si="340"/>
        <v>1</v>
      </c>
    </row>
    <row r="10833" spans="1:10">
      <c r="A10833" t="s">
        <v>53</v>
      </c>
      <c r="B10833" s="57">
        <v>37492</v>
      </c>
      <c r="C10833">
        <v>2002</v>
      </c>
      <c r="D10833">
        <v>710</v>
      </c>
      <c r="E10833">
        <v>4925</v>
      </c>
      <c r="F10833">
        <v>0.64</v>
      </c>
      <c r="G10833">
        <v>519</v>
      </c>
      <c r="H10833" t="s">
        <v>54</v>
      </c>
      <c r="I10833">
        <f t="shared" si="339"/>
        <v>8</v>
      </c>
      <c r="J10833">
        <f t="shared" si="340"/>
        <v>1</v>
      </c>
    </row>
    <row r="10834" spans="1:10">
      <c r="A10834" t="s">
        <v>53</v>
      </c>
      <c r="B10834" s="57">
        <v>37492</v>
      </c>
      <c r="C10834">
        <v>2002</v>
      </c>
      <c r="D10834">
        <v>710</v>
      </c>
      <c r="E10834">
        <v>4925</v>
      </c>
      <c r="F10834">
        <v>7.35</v>
      </c>
      <c r="G10834">
        <v>541</v>
      </c>
      <c r="H10834" t="s">
        <v>54</v>
      </c>
      <c r="I10834">
        <f t="shared" si="339"/>
        <v>8</v>
      </c>
      <c r="J10834">
        <f t="shared" si="340"/>
        <v>1</v>
      </c>
    </row>
    <row r="10835" spans="1:10">
      <c r="A10835" t="s">
        <v>53</v>
      </c>
      <c r="B10835" s="57">
        <v>37492</v>
      </c>
      <c r="C10835">
        <v>2002</v>
      </c>
      <c r="D10835">
        <v>710</v>
      </c>
      <c r="E10835">
        <v>4925</v>
      </c>
      <c r="F10835">
        <v>3.4</v>
      </c>
      <c r="G10835">
        <v>542</v>
      </c>
      <c r="H10835" t="s">
        <v>54</v>
      </c>
      <c r="I10835">
        <f t="shared" si="339"/>
        <v>8</v>
      </c>
      <c r="J10835">
        <f t="shared" si="340"/>
        <v>1</v>
      </c>
    </row>
    <row r="10836" spans="1:10">
      <c r="A10836" t="s">
        <v>53</v>
      </c>
      <c r="B10836" s="57">
        <v>37492</v>
      </c>
      <c r="C10836">
        <v>2002</v>
      </c>
      <c r="D10836">
        <v>710</v>
      </c>
      <c r="E10836">
        <v>4925</v>
      </c>
      <c r="F10836">
        <v>44.44</v>
      </c>
      <c r="G10836">
        <v>543</v>
      </c>
      <c r="H10836" t="s">
        <v>54</v>
      </c>
      <c r="I10836">
        <f t="shared" si="339"/>
        <v>8</v>
      </c>
      <c r="J10836">
        <f t="shared" si="340"/>
        <v>1</v>
      </c>
    </row>
    <row r="10837" spans="1:10">
      <c r="A10837" t="s">
        <v>53</v>
      </c>
      <c r="B10837" s="57">
        <v>37492</v>
      </c>
      <c r="C10837">
        <v>2002</v>
      </c>
      <c r="D10837">
        <v>710</v>
      </c>
      <c r="E10837">
        <v>5953</v>
      </c>
      <c r="F10837">
        <v>49.04</v>
      </c>
      <c r="G10837">
        <v>610</v>
      </c>
      <c r="H10837" t="s">
        <v>18</v>
      </c>
      <c r="I10837">
        <f t="shared" si="339"/>
        <v>8</v>
      </c>
      <c r="J10837">
        <f t="shared" si="340"/>
        <v>1</v>
      </c>
    </row>
    <row r="10838" spans="1:10">
      <c r="A10838" t="s">
        <v>53</v>
      </c>
      <c r="B10838" s="57">
        <v>37492</v>
      </c>
      <c r="C10838">
        <v>2002</v>
      </c>
      <c r="D10838">
        <v>710</v>
      </c>
      <c r="E10838">
        <v>5953</v>
      </c>
      <c r="F10838">
        <v>3.95</v>
      </c>
      <c r="G10838">
        <v>620</v>
      </c>
      <c r="H10838" t="s">
        <v>18</v>
      </c>
      <c r="I10838">
        <f t="shared" si="339"/>
        <v>8</v>
      </c>
      <c r="J10838">
        <f t="shared" si="340"/>
        <v>1</v>
      </c>
    </row>
    <row r="10839" spans="1:10">
      <c r="A10839" t="s">
        <v>53</v>
      </c>
      <c r="B10839" s="57">
        <v>37492</v>
      </c>
      <c r="C10839">
        <v>2002</v>
      </c>
      <c r="D10839">
        <v>710</v>
      </c>
      <c r="E10839">
        <v>5953</v>
      </c>
      <c r="F10839">
        <v>51.94</v>
      </c>
      <c r="G10839">
        <v>630</v>
      </c>
      <c r="H10839" t="s">
        <v>18</v>
      </c>
      <c r="I10839">
        <f t="shared" si="339"/>
        <v>8</v>
      </c>
      <c r="J10839">
        <f t="shared" si="340"/>
        <v>1</v>
      </c>
    </row>
    <row r="10840" spans="1:10">
      <c r="A10840" t="s">
        <v>53</v>
      </c>
      <c r="B10840" s="57">
        <v>37492</v>
      </c>
      <c r="C10840">
        <v>2002</v>
      </c>
      <c r="D10840">
        <v>710</v>
      </c>
      <c r="E10840">
        <v>5953</v>
      </c>
      <c r="F10840">
        <v>21.9</v>
      </c>
      <c r="G10840">
        <v>640</v>
      </c>
      <c r="H10840" t="s">
        <v>18</v>
      </c>
      <c r="I10840">
        <f t="shared" si="339"/>
        <v>8</v>
      </c>
      <c r="J10840">
        <f t="shared" si="340"/>
        <v>1</v>
      </c>
    </row>
    <row r="10841" spans="1:10">
      <c r="A10841" t="s">
        <v>53</v>
      </c>
      <c r="B10841" s="57">
        <v>37492</v>
      </c>
      <c r="C10841">
        <v>2002</v>
      </c>
      <c r="D10841">
        <v>710</v>
      </c>
      <c r="E10841">
        <v>5953</v>
      </c>
      <c r="F10841">
        <v>25.94</v>
      </c>
      <c r="G10841">
        <v>650</v>
      </c>
      <c r="H10841" t="s">
        <v>18</v>
      </c>
      <c r="I10841">
        <f t="shared" si="339"/>
        <v>8</v>
      </c>
      <c r="J10841">
        <f t="shared" si="340"/>
        <v>1</v>
      </c>
    </row>
    <row r="10842" spans="1:10">
      <c r="A10842" t="s">
        <v>53</v>
      </c>
      <c r="B10842" s="57">
        <v>37492</v>
      </c>
      <c r="C10842">
        <v>2002</v>
      </c>
      <c r="D10842">
        <v>710</v>
      </c>
      <c r="E10842">
        <v>6007</v>
      </c>
      <c r="F10842">
        <v>0.41</v>
      </c>
      <c r="G10842">
        <v>517</v>
      </c>
      <c r="H10842" t="s">
        <v>54</v>
      </c>
      <c r="I10842">
        <f t="shared" si="339"/>
        <v>8</v>
      </c>
      <c r="J10842">
        <f t="shared" si="340"/>
        <v>1</v>
      </c>
    </row>
    <row r="10843" spans="1:10">
      <c r="A10843" t="s">
        <v>53</v>
      </c>
      <c r="B10843" s="57">
        <v>37492</v>
      </c>
      <c r="C10843">
        <v>2002</v>
      </c>
      <c r="D10843">
        <v>710</v>
      </c>
      <c r="E10843">
        <v>6007</v>
      </c>
      <c r="F10843">
        <v>12.96</v>
      </c>
      <c r="G10843">
        <v>518</v>
      </c>
      <c r="H10843" t="s">
        <v>54</v>
      </c>
      <c r="I10843">
        <f t="shared" si="339"/>
        <v>8</v>
      </c>
      <c r="J10843">
        <f t="shared" si="340"/>
        <v>1</v>
      </c>
    </row>
    <row r="10844" spans="1:10">
      <c r="A10844" t="s">
        <v>53</v>
      </c>
      <c r="B10844" s="57">
        <v>37492</v>
      </c>
      <c r="C10844">
        <v>2002</v>
      </c>
      <c r="D10844">
        <v>710</v>
      </c>
      <c r="E10844">
        <v>6007</v>
      </c>
      <c r="F10844">
        <v>26.89</v>
      </c>
      <c r="G10844">
        <v>519</v>
      </c>
      <c r="H10844" t="s">
        <v>54</v>
      </c>
      <c r="I10844">
        <f t="shared" si="339"/>
        <v>8</v>
      </c>
      <c r="J10844">
        <f t="shared" si="340"/>
        <v>1</v>
      </c>
    </row>
    <row r="10845" spans="1:10">
      <c r="A10845" t="s">
        <v>53</v>
      </c>
      <c r="B10845" s="57">
        <v>37492</v>
      </c>
      <c r="C10845">
        <v>2002</v>
      </c>
      <c r="D10845">
        <v>710</v>
      </c>
      <c r="E10845">
        <v>6007</v>
      </c>
      <c r="F10845">
        <v>4.7699999999999996</v>
      </c>
      <c r="G10845">
        <v>541</v>
      </c>
      <c r="H10845" t="s">
        <v>54</v>
      </c>
      <c r="I10845">
        <f t="shared" si="339"/>
        <v>8</v>
      </c>
      <c r="J10845">
        <f t="shared" si="340"/>
        <v>1</v>
      </c>
    </row>
    <row r="10846" spans="1:10">
      <c r="A10846" t="s">
        <v>53</v>
      </c>
      <c r="B10846" s="57">
        <v>37492</v>
      </c>
      <c r="C10846">
        <v>2002</v>
      </c>
      <c r="D10846">
        <v>710</v>
      </c>
      <c r="E10846">
        <v>6007</v>
      </c>
      <c r="F10846">
        <v>0.52</v>
      </c>
      <c r="G10846">
        <v>542</v>
      </c>
      <c r="H10846" t="s">
        <v>54</v>
      </c>
      <c r="I10846">
        <f t="shared" si="339"/>
        <v>8</v>
      </c>
      <c r="J10846">
        <f t="shared" si="340"/>
        <v>1</v>
      </c>
    </row>
    <row r="10847" spans="1:10">
      <c r="A10847" t="s">
        <v>53</v>
      </c>
      <c r="B10847" s="57">
        <v>37492</v>
      </c>
      <c r="C10847">
        <v>2002</v>
      </c>
      <c r="D10847">
        <v>710</v>
      </c>
      <c r="F10847">
        <v>0.25</v>
      </c>
      <c r="G10847">
        <v>509</v>
      </c>
      <c r="H10847" t="s">
        <v>54</v>
      </c>
      <c r="I10847">
        <f t="shared" si="339"/>
        <v>8</v>
      </c>
      <c r="J10847">
        <f t="shared" si="340"/>
        <v>1</v>
      </c>
    </row>
    <row r="10848" spans="1:10">
      <c r="A10848" t="s">
        <v>53</v>
      </c>
      <c r="B10848" s="57">
        <v>37492</v>
      </c>
      <c r="C10848">
        <v>2002</v>
      </c>
      <c r="D10848">
        <v>710</v>
      </c>
      <c r="F10848">
        <v>2.46</v>
      </c>
      <c r="G10848">
        <v>517</v>
      </c>
      <c r="H10848" t="s">
        <v>54</v>
      </c>
      <c r="I10848">
        <f t="shared" si="339"/>
        <v>8</v>
      </c>
      <c r="J10848">
        <f t="shared" si="340"/>
        <v>1</v>
      </c>
    </row>
    <row r="10849" spans="1:10">
      <c r="A10849" t="s">
        <v>53</v>
      </c>
      <c r="B10849" s="57">
        <v>37492</v>
      </c>
      <c r="C10849">
        <v>2002</v>
      </c>
      <c r="D10849">
        <v>710</v>
      </c>
      <c r="F10849">
        <v>0.24</v>
      </c>
      <c r="G10849">
        <v>519</v>
      </c>
      <c r="H10849" t="s">
        <v>54</v>
      </c>
      <c r="I10849">
        <f t="shared" si="339"/>
        <v>8</v>
      </c>
      <c r="J10849">
        <f t="shared" si="340"/>
        <v>1</v>
      </c>
    </row>
    <row r="10850" spans="1:10">
      <c r="A10850" t="s">
        <v>53</v>
      </c>
      <c r="B10850" s="57">
        <v>37492</v>
      </c>
      <c r="C10850">
        <v>2002</v>
      </c>
      <c r="D10850">
        <v>710</v>
      </c>
      <c r="F10850">
        <v>0.57999999999999996</v>
      </c>
      <c r="G10850">
        <v>541</v>
      </c>
      <c r="H10850" t="s">
        <v>54</v>
      </c>
      <c r="I10850">
        <f t="shared" si="339"/>
        <v>8</v>
      </c>
      <c r="J10850">
        <f t="shared" si="340"/>
        <v>1</v>
      </c>
    </row>
    <row r="10851" spans="1:10">
      <c r="A10851" t="s">
        <v>53</v>
      </c>
      <c r="B10851" s="57">
        <v>37492</v>
      </c>
      <c r="C10851">
        <v>2002</v>
      </c>
      <c r="D10851">
        <v>710</v>
      </c>
      <c r="F10851">
        <v>0.99</v>
      </c>
      <c r="G10851">
        <v>610</v>
      </c>
      <c r="H10851" t="s">
        <v>18</v>
      </c>
      <c r="I10851">
        <f t="shared" si="339"/>
        <v>8</v>
      </c>
      <c r="J10851">
        <f t="shared" si="340"/>
        <v>1</v>
      </c>
    </row>
    <row r="10852" spans="1:10">
      <c r="A10852" t="s">
        <v>53</v>
      </c>
      <c r="B10852" s="57">
        <v>37492</v>
      </c>
      <c r="C10852">
        <v>2002</v>
      </c>
      <c r="D10852">
        <v>710</v>
      </c>
      <c r="F10852">
        <v>0</v>
      </c>
      <c r="G10852">
        <v>620</v>
      </c>
      <c r="H10852" t="s">
        <v>18</v>
      </c>
      <c r="I10852">
        <f t="shared" si="339"/>
        <v>8</v>
      </c>
      <c r="J10852">
        <f t="shared" si="340"/>
        <v>1</v>
      </c>
    </row>
    <row r="10853" spans="1:10">
      <c r="A10853" t="s">
        <v>53</v>
      </c>
      <c r="B10853" s="57">
        <v>37492</v>
      </c>
      <c r="C10853">
        <v>2002</v>
      </c>
      <c r="D10853">
        <v>710</v>
      </c>
      <c r="F10853">
        <v>0.24</v>
      </c>
      <c r="G10853">
        <v>630</v>
      </c>
      <c r="H10853" t="s">
        <v>18</v>
      </c>
      <c r="I10853">
        <f t="shared" si="339"/>
        <v>8</v>
      </c>
      <c r="J10853">
        <f t="shared" si="340"/>
        <v>1</v>
      </c>
    </row>
    <row r="10854" spans="1:10">
      <c r="A10854" t="s">
        <v>53</v>
      </c>
      <c r="B10854" s="57">
        <v>37492</v>
      </c>
      <c r="C10854">
        <v>2002</v>
      </c>
      <c r="D10854">
        <v>710</v>
      </c>
      <c r="F10854">
        <v>0.47</v>
      </c>
      <c r="G10854">
        <v>640</v>
      </c>
      <c r="H10854" t="s">
        <v>18</v>
      </c>
      <c r="I10854">
        <f t="shared" ref="I10854:I10917" si="341">MONTH(B10854)</f>
        <v>8</v>
      </c>
      <c r="J10854">
        <f t="shared" si="340"/>
        <v>1</v>
      </c>
    </row>
    <row r="10855" spans="1:10">
      <c r="A10855" t="s">
        <v>53</v>
      </c>
      <c r="B10855" s="57">
        <v>37492</v>
      </c>
      <c r="C10855">
        <v>2002</v>
      </c>
      <c r="D10855">
        <v>710</v>
      </c>
      <c r="F10855">
        <v>0</v>
      </c>
      <c r="G10855">
        <v>649</v>
      </c>
      <c r="H10855" t="s">
        <v>55</v>
      </c>
      <c r="I10855">
        <f t="shared" si="341"/>
        <v>8</v>
      </c>
      <c r="J10855">
        <f t="shared" si="340"/>
        <v>1</v>
      </c>
    </row>
    <row r="10856" spans="1:10">
      <c r="A10856" t="s">
        <v>53</v>
      </c>
      <c r="B10856" s="57">
        <v>37492</v>
      </c>
      <c r="C10856">
        <v>2002</v>
      </c>
      <c r="D10856">
        <v>710</v>
      </c>
      <c r="F10856">
        <v>0.28999999999999998</v>
      </c>
      <c r="G10856">
        <v>650</v>
      </c>
      <c r="H10856" t="s">
        <v>18</v>
      </c>
      <c r="I10856">
        <f t="shared" si="341"/>
        <v>8</v>
      </c>
      <c r="J10856">
        <f t="shared" si="340"/>
        <v>1</v>
      </c>
    </row>
    <row r="10857" spans="1:10">
      <c r="A10857" t="s">
        <v>53</v>
      </c>
      <c r="B10857" s="57">
        <v>37492</v>
      </c>
      <c r="C10857">
        <v>2002</v>
      </c>
      <c r="D10857">
        <v>710</v>
      </c>
      <c r="F10857">
        <v>7.0000000000000007E-2</v>
      </c>
      <c r="G10857">
        <v>659</v>
      </c>
      <c r="H10857" t="s">
        <v>55</v>
      </c>
      <c r="I10857">
        <f t="shared" si="341"/>
        <v>8</v>
      </c>
      <c r="J10857">
        <f t="shared" si="340"/>
        <v>1</v>
      </c>
    </row>
    <row r="10858" spans="1:10">
      <c r="A10858" t="s">
        <v>53</v>
      </c>
      <c r="B10858" s="57">
        <v>37499</v>
      </c>
      <c r="C10858">
        <v>2002</v>
      </c>
      <c r="D10858">
        <v>710</v>
      </c>
      <c r="E10858">
        <v>4213</v>
      </c>
      <c r="F10858">
        <v>20.84</v>
      </c>
      <c r="G10858">
        <v>650</v>
      </c>
      <c r="H10858" t="s">
        <v>18</v>
      </c>
      <c r="I10858">
        <f t="shared" si="341"/>
        <v>8</v>
      </c>
      <c r="J10858">
        <f t="shared" si="340"/>
        <v>1</v>
      </c>
    </row>
    <row r="10859" spans="1:10">
      <c r="A10859" t="s">
        <v>53</v>
      </c>
      <c r="B10859" s="57">
        <v>37499</v>
      </c>
      <c r="C10859">
        <v>2002</v>
      </c>
      <c r="D10859">
        <v>710</v>
      </c>
      <c r="E10859">
        <v>4925</v>
      </c>
      <c r="F10859">
        <v>2.81</v>
      </c>
      <c r="G10859">
        <v>517</v>
      </c>
      <c r="H10859" t="s">
        <v>54</v>
      </c>
      <c r="I10859">
        <f t="shared" si="341"/>
        <v>8</v>
      </c>
      <c r="J10859">
        <f t="shared" si="340"/>
        <v>1</v>
      </c>
    </row>
    <row r="10860" spans="1:10">
      <c r="A10860" t="s">
        <v>53</v>
      </c>
      <c r="B10860" s="57">
        <v>37499</v>
      </c>
      <c r="C10860">
        <v>2002</v>
      </c>
      <c r="D10860">
        <v>710</v>
      </c>
      <c r="E10860">
        <v>4925</v>
      </c>
      <c r="F10860">
        <v>0</v>
      </c>
      <c r="G10860">
        <v>521</v>
      </c>
      <c r="H10860" t="s">
        <v>54</v>
      </c>
      <c r="I10860">
        <f t="shared" si="341"/>
        <v>8</v>
      </c>
      <c r="J10860">
        <f t="shared" si="340"/>
        <v>1</v>
      </c>
    </row>
    <row r="10861" spans="1:10">
      <c r="A10861" t="s">
        <v>53</v>
      </c>
      <c r="B10861" s="57">
        <v>37499</v>
      </c>
      <c r="C10861">
        <v>2002</v>
      </c>
      <c r="D10861">
        <v>710</v>
      </c>
      <c r="E10861">
        <v>4925</v>
      </c>
      <c r="F10861">
        <v>12.85</v>
      </c>
      <c r="G10861">
        <v>541</v>
      </c>
      <c r="H10861" t="s">
        <v>54</v>
      </c>
      <c r="I10861">
        <f t="shared" si="341"/>
        <v>8</v>
      </c>
      <c r="J10861">
        <f t="shared" si="340"/>
        <v>1</v>
      </c>
    </row>
    <row r="10862" spans="1:10">
      <c r="A10862" t="s">
        <v>53</v>
      </c>
      <c r="B10862" s="57">
        <v>37499</v>
      </c>
      <c r="C10862">
        <v>2002</v>
      </c>
      <c r="D10862">
        <v>710</v>
      </c>
      <c r="E10862">
        <v>5953</v>
      </c>
      <c r="F10862">
        <v>48.64</v>
      </c>
      <c r="G10862">
        <v>610</v>
      </c>
      <c r="H10862" t="s">
        <v>18</v>
      </c>
      <c r="I10862">
        <f t="shared" si="341"/>
        <v>8</v>
      </c>
      <c r="J10862">
        <f t="shared" si="340"/>
        <v>1</v>
      </c>
    </row>
    <row r="10863" spans="1:10">
      <c r="A10863" t="s">
        <v>53</v>
      </c>
      <c r="B10863" s="57">
        <v>37499</v>
      </c>
      <c r="C10863">
        <v>2002</v>
      </c>
      <c r="D10863">
        <v>710</v>
      </c>
      <c r="E10863">
        <v>5953</v>
      </c>
      <c r="F10863">
        <v>1.23</v>
      </c>
      <c r="G10863">
        <v>620</v>
      </c>
      <c r="H10863" t="s">
        <v>18</v>
      </c>
      <c r="I10863">
        <f t="shared" si="341"/>
        <v>8</v>
      </c>
      <c r="J10863">
        <f t="shared" si="340"/>
        <v>1</v>
      </c>
    </row>
    <row r="10864" spans="1:10">
      <c r="A10864" t="s">
        <v>53</v>
      </c>
      <c r="B10864" s="57">
        <v>37499</v>
      </c>
      <c r="C10864">
        <v>2002</v>
      </c>
      <c r="D10864">
        <v>710</v>
      </c>
      <c r="E10864">
        <v>5953</v>
      </c>
      <c r="F10864">
        <v>77.31</v>
      </c>
      <c r="G10864">
        <v>630</v>
      </c>
      <c r="H10864" t="s">
        <v>18</v>
      </c>
      <c r="I10864">
        <f t="shared" si="341"/>
        <v>8</v>
      </c>
      <c r="J10864">
        <f t="shared" si="340"/>
        <v>1</v>
      </c>
    </row>
    <row r="10865" spans="1:10">
      <c r="A10865" t="s">
        <v>53</v>
      </c>
      <c r="B10865" s="57">
        <v>37499</v>
      </c>
      <c r="C10865">
        <v>2002</v>
      </c>
      <c r="D10865">
        <v>710</v>
      </c>
      <c r="E10865">
        <v>5953</v>
      </c>
      <c r="F10865">
        <v>5.95</v>
      </c>
      <c r="G10865">
        <v>640</v>
      </c>
      <c r="H10865" t="s">
        <v>18</v>
      </c>
      <c r="I10865">
        <f t="shared" si="341"/>
        <v>8</v>
      </c>
      <c r="J10865">
        <f t="shared" si="340"/>
        <v>1</v>
      </c>
    </row>
    <row r="10866" spans="1:10">
      <c r="A10866" t="s">
        <v>53</v>
      </c>
      <c r="B10866" s="57">
        <v>37499</v>
      </c>
      <c r="C10866">
        <v>2002</v>
      </c>
      <c r="D10866">
        <v>710</v>
      </c>
      <c r="E10866">
        <v>5953</v>
      </c>
      <c r="F10866">
        <v>30.41</v>
      </c>
      <c r="G10866">
        <v>650</v>
      </c>
      <c r="H10866" t="s">
        <v>18</v>
      </c>
      <c r="I10866">
        <f t="shared" si="341"/>
        <v>8</v>
      </c>
      <c r="J10866">
        <f t="shared" si="340"/>
        <v>1</v>
      </c>
    </row>
    <row r="10867" spans="1:10">
      <c r="A10867" t="s">
        <v>53</v>
      </c>
      <c r="B10867" s="57">
        <v>37499</v>
      </c>
      <c r="C10867">
        <v>2002</v>
      </c>
      <c r="D10867">
        <v>710</v>
      </c>
      <c r="E10867">
        <v>6007</v>
      </c>
      <c r="F10867">
        <v>0.54</v>
      </c>
      <c r="G10867">
        <v>517</v>
      </c>
      <c r="H10867" t="s">
        <v>54</v>
      </c>
      <c r="I10867">
        <f t="shared" si="341"/>
        <v>8</v>
      </c>
      <c r="J10867">
        <f t="shared" si="340"/>
        <v>1</v>
      </c>
    </row>
    <row r="10868" spans="1:10">
      <c r="A10868" t="s">
        <v>53</v>
      </c>
      <c r="B10868" s="57">
        <v>37499</v>
      </c>
      <c r="C10868">
        <v>2002</v>
      </c>
      <c r="D10868">
        <v>710</v>
      </c>
      <c r="E10868">
        <v>6007</v>
      </c>
      <c r="F10868">
        <v>6.89</v>
      </c>
      <c r="G10868">
        <v>518</v>
      </c>
      <c r="H10868" t="s">
        <v>54</v>
      </c>
      <c r="I10868">
        <f t="shared" si="341"/>
        <v>8</v>
      </c>
      <c r="J10868">
        <f t="shared" si="340"/>
        <v>1</v>
      </c>
    </row>
    <row r="10869" spans="1:10">
      <c r="A10869" t="s">
        <v>53</v>
      </c>
      <c r="B10869" s="57">
        <v>37499</v>
      </c>
      <c r="C10869">
        <v>2002</v>
      </c>
      <c r="D10869">
        <v>710</v>
      </c>
      <c r="E10869">
        <v>6007</v>
      </c>
      <c r="F10869">
        <v>7.54</v>
      </c>
      <c r="G10869">
        <v>519</v>
      </c>
      <c r="H10869" t="s">
        <v>54</v>
      </c>
      <c r="I10869">
        <f t="shared" si="341"/>
        <v>8</v>
      </c>
      <c r="J10869">
        <f t="shared" si="340"/>
        <v>1</v>
      </c>
    </row>
    <row r="10870" spans="1:10">
      <c r="A10870" t="s">
        <v>53</v>
      </c>
      <c r="B10870" s="57">
        <v>37499</v>
      </c>
      <c r="C10870">
        <v>2002</v>
      </c>
      <c r="D10870">
        <v>710</v>
      </c>
      <c r="E10870">
        <v>6007</v>
      </c>
      <c r="F10870">
        <v>10.220000000000001</v>
      </c>
      <c r="G10870">
        <v>541</v>
      </c>
      <c r="H10870" t="s">
        <v>54</v>
      </c>
      <c r="I10870">
        <f t="shared" si="341"/>
        <v>8</v>
      </c>
      <c r="J10870">
        <f t="shared" si="340"/>
        <v>1</v>
      </c>
    </row>
    <row r="10871" spans="1:10">
      <c r="A10871" t="s">
        <v>53</v>
      </c>
      <c r="B10871" s="57">
        <v>37499</v>
      </c>
      <c r="C10871">
        <v>2002</v>
      </c>
      <c r="D10871">
        <v>710</v>
      </c>
      <c r="E10871">
        <v>6007</v>
      </c>
      <c r="F10871">
        <v>3.14</v>
      </c>
      <c r="G10871">
        <v>542</v>
      </c>
      <c r="H10871" t="s">
        <v>54</v>
      </c>
      <c r="I10871">
        <f t="shared" si="341"/>
        <v>8</v>
      </c>
      <c r="J10871">
        <f t="shared" si="340"/>
        <v>1</v>
      </c>
    </row>
    <row r="10872" spans="1:10">
      <c r="A10872" t="s">
        <v>53</v>
      </c>
      <c r="B10872" s="57">
        <v>37499</v>
      </c>
      <c r="C10872">
        <v>2002</v>
      </c>
      <c r="D10872">
        <v>710</v>
      </c>
      <c r="E10872">
        <v>6007</v>
      </c>
      <c r="F10872">
        <v>4.7</v>
      </c>
      <c r="G10872">
        <v>543</v>
      </c>
      <c r="H10872" t="s">
        <v>54</v>
      </c>
      <c r="I10872">
        <f t="shared" si="341"/>
        <v>8</v>
      </c>
      <c r="J10872">
        <f t="shared" si="340"/>
        <v>1</v>
      </c>
    </row>
    <row r="10873" spans="1:10">
      <c r="A10873" t="s">
        <v>53</v>
      </c>
      <c r="B10873" s="57">
        <v>37499</v>
      </c>
      <c r="C10873">
        <v>2002</v>
      </c>
      <c r="D10873">
        <v>710</v>
      </c>
      <c r="F10873">
        <v>0.28000000000000003</v>
      </c>
      <c r="G10873">
        <v>509</v>
      </c>
      <c r="H10873" t="s">
        <v>54</v>
      </c>
      <c r="I10873">
        <f t="shared" si="341"/>
        <v>8</v>
      </c>
      <c r="J10873">
        <f t="shared" si="340"/>
        <v>1</v>
      </c>
    </row>
    <row r="10874" spans="1:10">
      <c r="A10874" t="s">
        <v>53</v>
      </c>
      <c r="B10874" s="57">
        <v>37499</v>
      </c>
      <c r="C10874">
        <v>2002</v>
      </c>
      <c r="D10874">
        <v>710</v>
      </c>
      <c r="F10874">
        <v>2.64</v>
      </c>
      <c r="G10874">
        <v>517</v>
      </c>
      <c r="H10874" t="s">
        <v>54</v>
      </c>
      <c r="I10874">
        <f t="shared" si="341"/>
        <v>8</v>
      </c>
      <c r="J10874">
        <f t="shared" si="340"/>
        <v>1</v>
      </c>
    </row>
    <row r="10875" spans="1:10">
      <c r="A10875" t="s">
        <v>53</v>
      </c>
      <c r="B10875" s="57">
        <v>37499</v>
      </c>
      <c r="C10875">
        <v>2002</v>
      </c>
      <c r="D10875">
        <v>710</v>
      </c>
      <c r="F10875">
        <v>0.05</v>
      </c>
      <c r="G10875">
        <v>519</v>
      </c>
      <c r="H10875" t="s">
        <v>54</v>
      </c>
      <c r="I10875">
        <f t="shared" si="341"/>
        <v>8</v>
      </c>
      <c r="J10875">
        <f t="shared" si="340"/>
        <v>1</v>
      </c>
    </row>
    <row r="10876" spans="1:10">
      <c r="A10876" t="s">
        <v>53</v>
      </c>
      <c r="B10876" s="57">
        <v>37499</v>
      </c>
      <c r="C10876">
        <v>2002</v>
      </c>
      <c r="D10876">
        <v>710</v>
      </c>
      <c r="F10876">
        <v>0.02</v>
      </c>
      <c r="G10876">
        <v>521</v>
      </c>
      <c r="H10876" t="s">
        <v>54</v>
      </c>
      <c r="I10876">
        <f t="shared" si="341"/>
        <v>8</v>
      </c>
      <c r="J10876">
        <f t="shared" si="340"/>
        <v>1</v>
      </c>
    </row>
    <row r="10877" spans="1:10">
      <c r="A10877" t="s">
        <v>53</v>
      </c>
      <c r="B10877" s="57">
        <v>37499</v>
      </c>
      <c r="C10877">
        <v>2002</v>
      </c>
      <c r="D10877">
        <v>710</v>
      </c>
      <c r="F10877">
        <v>0.09</v>
      </c>
      <c r="G10877">
        <v>542</v>
      </c>
      <c r="H10877" t="s">
        <v>54</v>
      </c>
      <c r="I10877">
        <f t="shared" si="341"/>
        <v>8</v>
      </c>
      <c r="J10877">
        <f t="shared" si="340"/>
        <v>1</v>
      </c>
    </row>
    <row r="10878" spans="1:10">
      <c r="A10878" t="s">
        <v>53</v>
      </c>
      <c r="B10878" s="57">
        <v>37499</v>
      </c>
      <c r="C10878">
        <v>2002</v>
      </c>
      <c r="D10878">
        <v>710</v>
      </c>
      <c r="F10878">
        <v>0.62</v>
      </c>
      <c r="G10878">
        <v>610</v>
      </c>
      <c r="H10878" t="s">
        <v>18</v>
      </c>
      <c r="I10878">
        <f t="shared" si="341"/>
        <v>8</v>
      </c>
      <c r="J10878">
        <f t="shared" si="340"/>
        <v>1</v>
      </c>
    </row>
    <row r="10879" spans="1:10">
      <c r="A10879" t="s">
        <v>53</v>
      </c>
      <c r="B10879" s="57">
        <v>37499</v>
      </c>
      <c r="C10879">
        <v>2002</v>
      </c>
      <c r="D10879">
        <v>710</v>
      </c>
      <c r="F10879">
        <v>1.38</v>
      </c>
      <c r="G10879">
        <v>630</v>
      </c>
      <c r="H10879" t="s">
        <v>18</v>
      </c>
      <c r="I10879">
        <f t="shared" si="341"/>
        <v>8</v>
      </c>
      <c r="J10879">
        <f t="shared" si="340"/>
        <v>1</v>
      </c>
    </row>
    <row r="10880" spans="1:10">
      <c r="A10880" t="s">
        <v>53</v>
      </c>
      <c r="B10880" s="57">
        <v>37499</v>
      </c>
      <c r="C10880">
        <v>2002</v>
      </c>
      <c r="D10880">
        <v>710</v>
      </c>
      <c r="F10880">
        <v>0.02</v>
      </c>
      <c r="G10880">
        <v>640</v>
      </c>
      <c r="H10880" t="s">
        <v>18</v>
      </c>
      <c r="I10880">
        <f t="shared" si="341"/>
        <v>8</v>
      </c>
      <c r="J10880">
        <f t="shared" si="340"/>
        <v>1</v>
      </c>
    </row>
    <row r="10881" spans="1:10">
      <c r="A10881" t="s">
        <v>53</v>
      </c>
      <c r="B10881" s="57">
        <v>37499</v>
      </c>
      <c r="C10881">
        <v>2002</v>
      </c>
      <c r="D10881">
        <v>710</v>
      </c>
      <c r="F10881">
        <v>0</v>
      </c>
      <c r="G10881">
        <v>649</v>
      </c>
      <c r="H10881" t="s">
        <v>55</v>
      </c>
      <c r="I10881">
        <f t="shared" si="341"/>
        <v>8</v>
      </c>
      <c r="J10881">
        <f t="shared" si="340"/>
        <v>1</v>
      </c>
    </row>
    <row r="10882" spans="1:10">
      <c r="A10882" t="s">
        <v>53</v>
      </c>
      <c r="B10882" s="57">
        <v>37499</v>
      </c>
      <c r="C10882">
        <v>2002</v>
      </c>
      <c r="D10882">
        <v>710</v>
      </c>
      <c r="F10882">
        <v>0.15</v>
      </c>
      <c r="G10882">
        <v>650</v>
      </c>
      <c r="H10882" t="s">
        <v>18</v>
      </c>
      <c r="I10882">
        <f t="shared" si="341"/>
        <v>8</v>
      </c>
      <c r="J10882">
        <f t="shared" si="340"/>
        <v>1</v>
      </c>
    </row>
    <row r="10883" spans="1:10">
      <c r="A10883" t="s">
        <v>53</v>
      </c>
      <c r="B10883" s="57">
        <v>37499</v>
      </c>
      <c r="C10883">
        <v>2002</v>
      </c>
      <c r="D10883">
        <v>710</v>
      </c>
      <c r="F10883">
        <v>0.02</v>
      </c>
      <c r="G10883">
        <v>659</v>
      </c>
      <c r="H10883" t="s">
        <v>55</v>
      </c>
      <c r="I10883">
        <f t="shared" si="341"/>
        <v>8</v>
      </c>
      <c r="J10883">
        <f t="shared" ref="J10883:J10946" si="342">IF(I10883&lt;7,0,1)</f>
        <v>1</v>
      </c>
    </row>
    <row r="10884" spans="1:10">
      <c r="A10884" t="s">
        <v>53</v>
      </c>
      <c r="B10884" s="57">
        <v>37506</v>
      </c>
      <c r="C10884">
        <v>2002</v>
      </c>
      <c r="D10884">
        <v>710</v>
      </c>
      <c r="E10884">
        <v>4213</v>
      </c>
      <c r="F10884">
        <v>7.74</v>
      </c>
      <c r="G10884">
        <v>659</v>
      </c>
      <c r="H10884" t="s">
        <v>55</v>
      </c>
      <c r="I10884">
        <f t="shared" si="341"/>
        <v>9</v>
      </c>
      <c r="J10884">
        <f t="shared" si="342"/>
        <v>1</v>
      </c>
    </row>
    <row r="10885" spans="1:10">
      <c r="A10885" t="s">
        <v>53</v>
      </c>
      <c r="B10885" s="57">
        <v>37506</v>
      </c>
      <c r="C10885">
        <v>2002</v>
      </c>
      <c r="D10885">
        <v>710</v>
      </c>
      <c r="E10885">
        <v>4925</v>
      </c>
      <c r="F10885">
        <v>0.6</v>
      </c>
      <c r="G10885">
        <v>517</v>
      </c>
      <c r="H10885" t="s">
        <v>54</v>
      </c>
      <c r="I10885">
        <f t="shared" si="341"/>
        <v>9</v>
      </c>
      <c r="J10885">
        <f t="shared" si="342"/>
        <v>1</v>
      </c>
    </row>
    <row r="10886" spans="1:10">
      <c r="A10886" t="s">
        <v>53</v>
      </c>
      <c r="B10886" s="57">
        <v>37506</v>
      </c>
      <c r="C10886">
        <v>2002</v>
      </c>
      <c r="D10886">
        <v>710</v>
      </c>
      <c r="E10886">
        <v>4925</v>
      </c>
      <c r="F10886">
        <v>0.02</v>
      </c>
      <c r="G10886">
        <v>519</v>
      </c>
      <c r="H10886" t="s">
        <v>54</v>
      </c>
      <c r="I10886">
        <f t="shared" si="341"/>
        <v>9</v>
      </c>
      <c r="J10886">
        <f t="shared" si="342"/>
        <v>1</v>
      </c>
    </row>
    <row r="10887" spans="1:10">
      <c r="A10887" t="s">
        <v>53</v>
      </c>
      <c r="B10887" s="57">
        <v>37506</v>
      </c>
      <c r="C10887">
        <v>2002</v>
      </c>
      <c r="D10887">
        <v>710</v>
      </c>
      <c r="E10887">
        <v>4925</v>
      </c>
      <c r="F10887">
        <v>12.04</v>
      </c>
      <c r="G10887">
        <v>541</v>
      </c>
      <c r="H10887" t="s">
        <v>54</v>
      </c>
      <c r="I10887">
        <f t="shared" si="341"/>
        <v>9</v>
      </c>
      <c r="J10887">
        <f t="shared" si="342"/>
        <v>1</v>
      </c>
    </row>
    <row r="10888" spans="1:10">
      <c r="A10888" t="s">
        <v>53</v>
      </c>
      <c r="B10888" s="57">
        <v>37506</v>
      </c>
      <c r="C10888">
        <v>2002</v>
      </c>
      <c r="D10888">
        <v>710</v>
      </c>
      <c r="E10888">
        <v>4925</v>
      </c>
      <c r="F10888">
        <v>0.01</v>
      </c>
      <c r="G10888">
        <v>542</v>
      </c>
      <c r="H10888" t="s">
        <v>54</v>
      </c>
      <c r="I10888">
        <f t="shared" si="341"/>
        <v>9</v>
      </c>
      <c r="J10888">
        <f t="shared" si="342"/>
        <v>1</v>
      </c>
    </row>
    <row r="10889" spans="1:10">
      <c r="A10889" t="s">
        <v>53</v>
      </c>
      <c r="B10889" s="57">
        <v>37506</v>
      </c>
      <c r="C10889">
        <v>2002</v>
      </c>
      <c r="D10889">
        <v>710</v>
      </c>
      <c r="E10889">
        <v>5953</v>
      </c>
      <c r="F10889">
        <v>47.85</v>
      </c>
      <c r="G10889">
        <v>610</v>
      </c>
      <c r="H10889" t="s">
        <v>18</v>
      </c>
      <c r="I10889">
        <f t="shared" si="341"/>
        <v>9</v>
      </c>
      <c r="J10889">
        <f t="shared" si="342"/>
        <v>1</v>
      </c>
    </row>
    <row r="10890" spans="1:10">
      <c r="A10890" t="s">
        <v>53</v>
      </c>
      <c r="B10890" s="57">
        <v>37506</v>
      </c>
      <c r="C10890">
        <v>2002</v>
      </c>
      <c r="D10890">
        <v>710</v>
      </c>
      <c r="E10890">
        <v>5953</v>
      </c>
      <c r="F10890">
        <v>0</v>
      </c>
      <c r="G10890">
        <v>620</v>
      </c>
      <c r="H10890" t="s">
        <v>18</v>
      </c>
      <c r="I10890">
        <f t="shared" si="341"/>
        <v>9</v>
      </c>
      <c r="J10890">
        <f t="shared" si="342"/>
        <v>1</v>
      </c>
    </row>
    <row r="10891" spans="1:10">
      <c r="A10891" t="s">
        <v>53</v>
      </c>
      <c r="B10891" s="57">
        <v>37506</v>
      </c>
      <c r="C10891">
        <v>2002</v>
      </c>
      <c r="D10891">
        <v>710</v>
      </c>
      <c r="E10891">
        <v>5953</v>
      </c>
      <c r="F10891">
        <v>6.03</v>
      </c>
      <c r="G10891">
        <v>630</v>
      </c>
      <c r="H10891" t="s">
        <v>18</v>
      </c>
      <c r="I10891">
        <f t="shared" si="341"/>
        <v>9</v>
      </c>
      <c r="J10891">
        <f t="shared" si="342"/>
        <v>1</v>
      </c>
    </row>
    <row r="10892" spans="1:10">
      <c r="A10892" t="s">
        <v>53</v>
      </c>
      <c r="B10892" s="57">
        <v>37506</v>
      </c>
      <c r="C10892">
        <v>2002</v>
      </c>
      <c r="D10892">
        <v>710</v>
      </c>
      <c r="E10892">
        <v>5953</v>
      </c>
      <c r="F10892">
        <v>6.1</v>
      </c>
      <c r="G10892">
        <v>640</v>
      </c>
      <c r="H10892" t="s">
        <v>18</v>
      </c>
      <c r="I10892">
        <f t="shared" si="341"/>
        <v>9</v>
      </c>
      <c r="J10892">
        <f t="shared" si="342"/>
        <v>1</v>
      </c>
    </row>
    <row r="10893" spans="1:10">
      <c r="A10893" t="s">
        <v>53</v>
      </c>
      <c r="B10893" s="57">
        <v>37506</v>
      </c>
      <c r="C10893">
        <v>2002</v>
      </c>
      <c r="D10893">
        <v>710</v>
      </c>
      <c r="E10893">
        <v>5953</v>
      </c>
      <c r="F10893">
        <v>103.8</v>
      </c>
      <c r="G10893">
        <v>650</v>
      </c>
      <c r="H10893" t="s">
        <v>18</v>
      </c>
      <c r="I10893">
        <f t="shared" si="341"/>
        <v>9</v>
      </c>
      <c r="J10893">
        <f t="shared" si="342"/>
        <v>1</v>
      </c>
    </row>
    <row r="10894" spans="1:10">
      <c r="A10894" t="s">
        <v>53</v>
      </c>
      <c r="B10894" s="57">
        <v>37506</v>
      </c>
      <c r="C10894">
        <v>2002</v>
      </c>
      <c r="D10894">
        <v>710</v>
      </c>
      <c r="E10894">
        <v>5953</v>
      </c>
      <c r="F10894">
        <v>310.86</v>
      </c>
      <c r="G10894">
        <v>659</v>
      </c>
      <c r="H10894" t="s">
        <v>55</v>
      </c>
      <c r="I10894">
        <f t="shared" si="341"/>
        <v>9</v>
      </c>
      <c r="J10894">
        <f t="shared" si="342"/>
        <v>1</v>
      </c>
    </row>
    <row r="10895" spans="1:10">
      <c r="A10895" t="s">
        <v>53</v>
      </c>
      <c r="B10895" s="57">
        <v>37506</v>
      </c>
      <c r="C10895">
        <v>2002</v>
      </c>
      <c r="D10895">
        <v>710</v>
      </c>
      <c r="E10895">
        <v>6007</v>
      </c>
      <c r="F10895">
        <v>0.06</v>
      </c>
      <c r="G10895">
        <v>517</v>
      </c>
      <c r="H10895" t="s">
        <v>54</v>
      </c>
      <c r="I10895">
        <f t="shared" si="341"/>
        <v>9</v>
      </c>
      <c r="J10895">
        <f t="shared" si="342"/>
        <v>1</v>
      </c>
    </row>
    <row r="10896" spans="1:10">
      <c r="A10896" t="s">
        <v>53</v>
      </c>
      <c r="B10896" s="57">
        <v>37506</v>
      </c>
      <c r="C10896">
        <v>2002</v>
      </c>
      <c r="D10896">
        <v>710</v>
      </c>
      <c r="E10896">
        <v>6007</v>
      </c>
      <c r="F10896">
        <v>1.1599999999999999</v>
      </c>
      <c r="G10896">
        <v>518</v>
      </c>
      <c r="H10896" t="s">
        <v>54</v>
      </c>
      <c r="I10896">
        <f t="shared" si="341"/>
        <v>9</v>
      </c>
      <c r="J10896">
        <f t="shared" si="342"/>
        <v>1</v>
      </c>
    </row>
    <row r="10897" spans="1:10">
      <c r="A10897" t="s">
        <v>53</v>
      </c>
      <c r="B10897" s="57">
        <v>37506</v>
      </c>
      <c r="C10897">
        <v>2002</v>
      </c>
      <c r="D10897">
        <v>710</v>
      </c>
      <c r="E10897">
        <v>6007</v>
      </c>
      <c r="F10897">
        <v>11.92</v>
      </c>
      <c r="G10897">
        <v>519</v>
      </c>
      <c r="H10897" t="s">
        <v>54</v>
      </c>
      <c r="I10897">
        <f t="shared" si="341"/>
        <v>9</v>
      </c>
      <c r="J10897">
        <f t="shared" si="342"/>
        <v>1</v>
      </c>
    </row>
    <row r="10898" spans="1:10">
      <c r="A10898" t="s">
        <v>53</v>
      </c>
      <c r="B10898" s="57">
        <v>37506</v>
      </c>
      <c r="C10898">
        <v>2002</v>
      </c>
      <c r="D10898">
        <v>710</v>
      </c>
      <c r="E10898">
        <v>6007</v>
      </c>
      <c r="F10898">
        <v>2.76</v>
      </c>
      <c r="G10898">
        <v>541</v>
      </c>
      <c r="H10898" t="s">
        <v>54</v>
      </c>
      <c r="I10898">
        <f t="shared" si="341"/>
        <v>9</v>
      </c>
      <c r="J10898">
        <f t="shared" si="342"/>
        <v>1</v>
      </c>
    </row>
    <row r="10899" spans="1:10">
      <c r="A10899" t="s">
        <v>53</v>
      </c>
      <c r="B10899" s="57">
        <v>37506</v>
      </c>
      <c r="C10899">
        <v>2002</v>
      </c>
      <c r="D10899">
        <v>710</v>
      </c>
      <c r="E10899">
        <v>6007</v>
      </c>
      <c r="F10899">
        <v>10.95</v>
      </c>
      <c r="G10899">
        <v>542</v>
      </c>
      <c r="H10899" t="s">
        <v>54</v>
      </c>
      <c r="I10899">
        <f t="shared" si="341"/>
        <v>9</v>
      </c>
      <c r="J10899">
        <f t="shared" si="342"/>
        <v>1</v>
      </c>
    </row>
    <row r="10900" spans="1:10">
      <c r="A10900" t="s">
        <v>53</v>
      </c>
      <c r="B10900" s="57">
        <v>37506</v>
      </c>
      <c r="C10900">
        <v>2002</v>
      </c>
      <c r="D10900">
        <v>710</v>
      </c>
      <c r="F10900">
        <v>0.32</v>
      </c>
      <c r="G10900">
        <v>509</v>
      </c>
      <c r="H10900" t="s">
        <v>54</v>
      </c>
      <c r="I10900">
        <f t="shared" si="341"/>
        <v>9</v>
      </c>
      <c r="J10900">
        <f t="shared" si="342"/>
        <v>1</v>
      </c>
    </row>
    <row r="10901" spans="1:10">
      <c r="A10901" t="s">
        <v>53</v>
      </c>
      <c r="B10901" s="57">
        <v>37506</v>
      </c>
      <c r="C10901">
        <v>2002</v>
      </c>
      <c r="D10901">
        <v>710</v>
      </c>
      <c r="F10901">
        <v>0</v>
      </c>
      <c r="G10901">
        <v>513</v>
      </c>
      <c r="H10901" t="s">
        <v>54</v>
      </c>
      <c r="I10901">
        <f t="shared" si="341"/>
        <v>9</v>
      </c>
      <c r="J10901">
        <f t="shared" si="342"/>
        <v>1</v>
      </c>
    </row>
    <row r="10902" spans="1:10">
      <c r="A10902" t="s">
        <v>53</v>
      </c>
      <c r="B10902" s="57">
        <v>37506</v>
      </c>
      <c r="C10902">
        <v>2002</v>
      </c>
      <c r="D10902">
        <v>710</v>
      </c>
      <c r="F10902">
        <v>0.64</v>
      </c>
      <c r="G10902">
        <v>517</v>
      </c>
      <c r="H10902" t="s">
        <v>54</v>
      </c>
      <c r="I10902">
        <f t="shared" si="341"/>
        <v>9</v>
      </c>
      <c r="J10902">
        <f t="shared" si="342"/>
        <v>1</v>
      </c>
    </row>
    <row r="10903" spans="1:10">
      <c r="A10903" t="s">
        <v>53</v>
      </c>
      <c r="B10903" s="57">
        <v>37506</v>
      </c>
      <c r="C10903">
        <v>2002</v>
      </c>
      <c r="D10903">
        <v>710</v>
      </c>
      <c r="F10903">
        <v>0.02</v>
      </c>
      <c r="G10903">
        <v>518</v>
      </c>
      <c r="H10903" t="s">
        <v>54</v>
      </c>
      <c r="I10903">
        <f t="shared" si="341"/>
        <v>9</v>
      </c>
      <c r="J10903">
        <f t="shared" si="342"/>
        <v>1</v>
      </c>
    </row>
    <row r="10904" spans="1:10">
      <c r="A10904" t="s">
        <v>53</v>
      </c>
      <c r="B10904" s="57">
        <v>37506</v>
      </c>
      <c r="C10904">
        <v>2002</v>
      </c>
      <c r="D10904">
        <v>710</v>
      </c>
      <c r="F10904">
        <v>0.09</v>
      </c>
      <c r="G10904">
        <v>519</v>
      </c>
      <c r="H10904" t="s">
        <v>54</v>
      </c>
      <c r="I10904">
        <f t="shared" si="341"/>
        <v>9</v>
      </c>
      <c r="J10904">
        <f t="shared" si="342"/>
        <v>1</v>
      </c>
    </row>
    <row r="10905" spans="1:10">
      <c r="A10905" t="s">
        <v>53</v>
      </c>
      <c r="B10905" s="57">
        <v>37506</v>
      </c>
      <c r="C10905">
        <v>2002</v>
      </c>
      <c r="D10905">
        <v>710</v>
      </c>
      <c r="F10905">
        <v>0.25</v>
      </c>
      <c r="G10905">
        <v>541</v>
      </c>
      <c r="H10905" t="s">
        <v>54</v>
      </c>
      <c r="I10905">
        <f t="shared" si="341"/>
        <v>9</v>
      </c>
      <c r="J10905">
        <f t="shared" si="342"/>
        <v>1</v>
      </c>
    </row>
    <row r="10906" spans="1:10">
      <c r="A10906" t="s">
        <v>53</v>
      </c>
      <c r="B10906" s="57">
        <v>37506</v>
      </c>
      <c r="C10906">
        <v>2002</v>
      </c>
      <c r="D10906">
        <v>710</v>
      </c>
      <c r="F10906">
        <v>0.01</v>
      </c>
      <c r="G10906">
        <v>542</v>
      </c>
      <c r="H10906" t="s">
        <v>54</v>
      </c>
      <c r="I10906">
        <f t="shared" si="341"/>
        <v>9</v>
      </c>
      <c r="J10906">
        <f t="shared" si="342"/>
        <v>1</v>
      </c>
    </row>
    <row r="10907" spans="1:10">
      <c r="A10907" t="s">
        <v>53</v>
      </c>
      <c r="B10907" s="57">
        <v>37506</v>
      </c>
      <c r="C10907">
        <v>2002</v>
      </c>
      <c r="D10907">
        <v>710</v>
      </c>
      <c r="F10907">
        <v>0.17</v>
      </c>
      <c r="G10907">
        <v>543</v>
      </c>
      <c r="H10907" t="s">
        <v>54</v>
      </c>
      <c r="I10907">
        <f t="shared" si="341"/>
        <v>9</v>
      </c>
      <c r="J10907">
        <f t="shared" si="342"/>
        <v>1</v>
      </c>
    </row>
    <row r="10908" spans="1:10">
      <c r="A10908" t="s">
        <v>53</v>
      </c>
      <c r="B10908" s="57">
        <v>37506</v>
      </c>
      <c r="C10908">
        <v>2002</v>
      </c>
      <c r="D10908">
        <v>710</v>
      </c>
      <c r="F10908">
        <v>2.09</v>
      </c>
      <c r="G10908">
        <v>610</v>
      </c>
      <c r="H10908" t="s">
        <v>18</v>
      </c>
      <c r="I10908">
        <f t="shared" si="341"/>
        <v>9</v>
      </c>
      <c r="J10908">
        <f t="shared" si="342"/>
        <v>1</v>
      </c>
    </row>
    <row r="10909" spans="1:10">
      <c r="A10909" t="s">
        <v>53</v>
      </c>
      <c r="B10909" s="57">
        <v>37506</v>
      </c>
      <c r="C10909">
        <v>2002</v>
      </c>
      <c r="D10909">
        <v>710</v>
      </c>
      <c r="F10909">
        <v>0.08</v>
      </c>
      <c r="G10909">
        <v>620</v>
      </c>
      <c r="H10909" t="s">
        <v>18</v>
      </c>
      <c r="I10909">
        <f t="shared" si="341"/>
        <v>9</v>
      </c>
      <c r="J10909">
        <f t="shared" si="342"/>
        <v>1</v>
      </c>
    </row>
    <row r="10910" spans="1:10">
      <c r="A10910" t="s">
        <v>53</v>
      </c>
      <c r="B10910" s="57">
        <v>37506</v>
      </c>
      <c r="C10910">
        <v>2002</v>
      </c>
      <c r="D10910">
        <v>710</v>
      </c>
      <c r="F10910">
        <v>0.26</v>
      </c>
      <c r="G10910">
        <v>630</v>
      </c>
      <c r="H10910" t="s">
        <v>18</v>
      </c>
      <c r="I10910">
        <f t="shared" si="341"/>
        <v>9</v>
      </c>
      <c r="J10910">
        <f t="shared" si="342"/>
        <v>1</v>
      </c>
    </row>
    <row r="10911" spans="1:10">
      <c r="A10911" t="s">
        <v>53</v>
      </c>
      <c r="B10911" s="57">
        <v>37506</v>
      </c>
      <c r="C10911">
        <v>2002</v>
      </c>
      <c r="D10911">
        <v>710</v>
      </c>
      <c r="F10911">
        <v>0.32</v>
      </c>
      <c r="G10911">
        <v>640</v>
      </c>
      <c r="H10911" t="s">
        <v>18</v>
      </c>
      <c r="I10911">
        <f t="shared" si="341"/>
        <v>9</v>
      </c>
      <c r="J10911">
        <f t="shared" si="342"/>
        <v>1</v>
      </c>
    </row>
    <row r="10912" spans="1:10">
      <c r="A10912" t="s">
        <v>53</v>
      </c>
      <c r="B10912" s="57">
        <v>37506</v>
      </c>
      <c r="C10912">
        <v>2002</v>
      </c>
      <c r="D10912">
        <v>710</v>
      </c>
      <c r="F10912">
        <v>0</v>
      </c>
      <c r="G10912">
        <v>649</v>
      </c>
      <c r="H10912" t="s">
        <v>55</v>
      </c>
      <c r="I10912">
        <f t="shared" si="341"/>
        <v>9</v>
      </c>
      <c r="J10912">
        <f t="shared" si="342"/>
        <v>1</v>
      </c>
    </row>
    <row r="10913" spans="1:10">
      <c r="A10913" t="s">
        <v>53</v>
      </c>
      <c r="B10913" s="57">
        <v>37506</v>
      </c>
      <c r="C10913">
        <v>2002</v>
      </c>
      <c r="D10913">
        <v>710</v>
      </c>
      <c r="F10913">
        <v>16.7</v>
      </c>
      <c r="G10913">
        <v>650</v>
      </c>
      <c r="H10913" t="s">
        <v>18</v>
      </c>
      <c r="I10913">
        <f t="shared" si="341"/>
        <v>9</v>
      </c>
      <c r="J10913">
        <f t="shared" si="342"/>
        <v>1</v>
      </c>
    </row>
    <row r="10914" spans="1:10">
      <c r="A10914" t="s">
        <v>53</v>
      </c>
      <c r="B10914" s="57">
        <v>37506</v>
      </c>
      <c r="C10914">
        <v>2002</v>
      </c>
      <c r="D10914">
        <v>710</v>
      </c>
      <c r="F10914">
        <v>2.5499999999999998</v>
      </c>
      <c r="G10914">
        <v>659</v>
      </c>
      <c r="H10914" t="s">
        <v>55</v>
      </c>
      <c r="I10914">
        <f t="shared" si="341"/>
        <v>9</v>
      </c>
      <c r="J10914">
        <f t="shared" si="342"/>
        <v>1</v>
      </c>
    </row>
    <row r="10915" spans="1:10">
      <c r="A10915" t="s">
        <v>53</v>
      </c>
      <c r="B10915" s="57">
        <v>37506</v>
      </c>
      <c r="C10915">
        <v>2002</v>
      </c>
      <c r="D10915">
        <v>710</v>
      </c>
      <c r="F10915">
        <v>0.79</v>
      </c>
      <c r="G10915">
        <v>690</v>
      </c>
      <c r="H10915" t="s">
        <v>62</v>
      </c>
      <c r="I10915">
        <f t="shared" si="341"/>
        <v>9</v>
      </c>
      <c r="J10915">
        <f t="shared" si="342"/>
        <v>1</v>
      </c>
    </row>
    <row r="10916" spans="1:10">
      <c r="A10916" t="s">
        <v>53</v>
      </c>
      <c r="B10916" s="57">
        <v>37513</v>
      </c>
      <c r="C10916">
        <v>2002</v>
      </c>
      <c r="D10916">
        <v>710</v>
      </c>
      <c r="E10916">
        <v>4213</v>
      </c>
      <c r="F10916">
        <v>14.4</v>
      </c>
      <c r="G10916">
        <v>659</v>
      </c>
      <c r="H10916" t="s">
        <v>55</v>
      </c>
      <c r="I10916">
        <f t="shared" si="341"/>
        <v>9</v>
      </c>
      <c r="J10916">
        <f t="shared" si="342"/>
        <v>1</v>
      </c>
    </row>
    <row r="10917" spans="1:10">
      <c r="A10917" t="s">
        <v>53</v>
      </c>
      <c r="B10917" s="57">
        <v>37513</v>
      </c>
      <c r="C10917">
        <v>2002</v>
      </c>
      <c r="D10917">
        <v>710</v>
      </c>
      <c r="E10917">
        <v>4925</v>
      </c>
      <c r="F10917">
        <v>0.27</v>
      </c>
      <c r="G10917">
        <v>517</v>
      </c>
      <c r="H10917" t="s">
        <v>54</v>
      </c>
      <c r="I10917">
        <f t="shared" si="341"/>
        <v>9</v>
      </c>
      <c r="J10917">
        <f t="shared" si="342"/>
        <v>1</v>
      </c>
    </row>
    <row r="10918" spans="1:10">
      <c r="A10918" t="s">
        <v>53</v>
      </c>
      <c r="B10918" s="57">
        <v>37513</v>
      </c>
      <c r="C10918">
        <v>2002</v>
      </c>
      <c r="D10918">
        <v>710</v>
      </c>
      <c r="E10918">
        <v>4925</v>
      </c>
      <c r="F10918">
        <v>0.19</v>
      </c>
      <c r="G10918">
        <v>519</v>
      </c>
      <c r="H10918" t="s">
        <v>54</v>
      </c>
      <c r="I10918">
        <f t="shared" ref="I10918:I10981" si="343">MONTH(B10918)</f>
        <v>9</v>
      </c>
      <c r="J10918">
        <f t="shared" si="342"/>
        <v>1</v>
      </c>
    </row>
    <row r="10919" spans="1:10">
      <c r="A10919" t="s">
        <v>53</v>
      </c>
      <c r="B10919" s="57">
        <v>37513</v>
      </c>
      <c r="C10919">
        <v>2002</v>
      </c>
      <c r="D10919">
        <v>710</v>
      </c>
      <c r="E10919">
        <v>4925</v>
      </c>
      <c r="F10919">
        <v>1.63</v>
      </c>
      <c r="G10919">
        <v>541</v>
      </c>
      <c r="H10919" t="s">
        <v>54</v>
      </c>
      <c r="I10919">
        <f t="shared" si="343"/>
        <v>9</v>
      </c>
      <c r="J10919">
        <f t="shared" si="342"/>
        <v>1</v>
      </c>
    </row>
    <row r="10920" spans="1:10">
      <c r="A10920" t="s">
        <v>53</v>
      </c>
      <c r="B10920" s="57">
        <v>37513</v>
      </c>
      <c r="C10920">
        <v>2002</v>
      </c>
      <c r="D10920">
        <v>710</v>
      </c>
      <c r="E10920">
        <v>4925</v>
      </c>
      <c r="F10920">
        <v>9.3000000000000007</v>
      </c>
      <c r="G10920">
        <v>542</v>
      </c>
      <c r="H10920" t="s">
        <v>54</v>
      </c>
      <c r="I10920">
        <f t="shared" si="343"/>
        <v>9</v>
      </c>
      <c r="J10920">
        <f t="shared" si="342"/>
        <v>1</v>
      </c>
    </row>
    <row r="10921" spans="1:10">
      <c r="A10921" t="s">
        <v>53</v>
      </c>
      <c r="B10921" s="57">
        <v>37513</v>
      </c>
      <c r="C10921">
        <v>2002</v>
      </c>
      <c r="D10921">
        <v>710</v>
      </c>
      <c r="E10921">
        <v>5953</v>
      </c>
      <c r="F10921">
        <v>26.2</v>
      </c>
      <c r="G10921">
        <v>610</v>
      </c>
      <c r="H10921" t="s">
        <v>18</v>
      </c>
      <c r="I10921">
        <f t="shared" si="343"/>
        <v>9</v>
      </c>
      <c r="J10921">
        <f t="shared" si="342"/>
        <v>1</v>
      </c>
    </row>
    <row r="10922" spans="1:10">
      <c r="A10922" t="s">
        <v>53</v>
      </c>
      <c r="B10922" s="57">
        <v>37513</v>
      </c>
      <c r="C10922">
        <v>2002</v>
      </c>
      <c r="D10922">
        <v>710</v>
      </c>
      <c r="E10922">
        <v>5953</v>
      </c>
      <c r="F10922">
        <v>0.5</v>
      </c>
      <c r="G10922">
        <v>620</v>
      </c>
      <c r="H10922" t="s">
        <v>18</v>
      </c>
      <c r="I10922">
        <f t="shared" si="343"/>
        <v>9</v>
      </c>
      <c r="J10922">
        <f t="shared" si="342"/>
        <v>1</v>
      </c>
    </row>
    <row r="10923" spans="1:10">
      <c r="A10923" t="s">
        <v>53</v>
      </c>
      <c r="B10923" s="57">
        <v>37513</v>
      </c>
      <c r="C10923">
        <v>2002</v>
      </c>
      <c r="D10923">
        <v>710</v>
      </c>
      <c r="E10923">
        <v>5953</v>
      </c>
      <c r="F10923">
        <v>142.34</v>
      </c>
      <c r="G10923">
        <v>630</v>
      </c>
      <c r="H10923" t="s">
        <v>18</v>
      </c>
      <c r="I10923">
        <f t="shared" si="343"/>
        <v>9</v>
      </c>
      <c r="J10923">
        <f t="shared" si="342"/>
        <v>1</v>
      </c>
    </row>
    <row r="10924" spans="1:10">
      <c r="A10924" t="s">
        <v>53</v>
      </c>
      <c r="B10924" s="57">
        <v>37513</v>
      </c>
      <c r="C10924">
        <v>2002</v>
      </c>
      <c r="D10924">
        <v>710</v>
      </c>
      <c r="E10924">
        <v>5953</v>
      </c>
      <c r="F10924">
        <v>58.49</v>
      </c>
      <c r="G10924">
        <v>640</v>
      </c>
      <c r="H10924" t="s">
        <v>18</v>
      </c>
      <c r="I10924">
        <f t="shared" si="343"/>
        <v>9</v>
      </c>
      <c r="J10924">
        <f t="shared" si="342"/>
        <v>1</v>
      </c>
    </row>
    <row r="10925" spans="1:10">
      <c r="A10925" t="s">
        <v>53</v>
      </c>
      <c r="B10925" s="57">
        <v>37513</v>
      </c>
      <c r="C10925">
        <v>2002</v>
      </c>
      <c r="D10925">
        <v>710</v>
      </c>
      <c r="E10925">
        <v>5953</v>
      </c>
      <c r="F10925">
        <v>1</v>
      </c>
      <c r="G10925">
        <v>649</v>
      </c>
      <c r="H10925" t="s">
        <v>55</v>
      </c>
      <c r="I10925">
        <f t="shared" si="343"/>
        <v>9</v>
      </c>
      <c r="J10925">
        <f t="shared" si="342"/>
        <v>1</v>
      </c>
    </row>
    <row r="10926" spans="1:10">
      <c r="A10926" t="s">
        <v>53</v>
      </c>
      <c r="B10926" s="57">
        <v>37513</v>
      </c>
      <c r="C10926">
        <v>2002</v>
      </c>
      <c r="D10926">
        <v>710</v>
      </c>
      <c r="E10926">
        <v>5953</v>
      </c>
      <c r="F10926">
        <v>123.9</v>
      </c>
      <c r="G10926">
        <v>650</v>
      </c>
      <c r="H10926" t="s">
        <v>18</v>
      </c>
      <c r="I10926">
        <f t="shared" si="343"/>
        <v>9</v>
      </c>
      <c r="J10926">
        <f t="shared" si="342"/>
        <v>1</v>
      </c>
    </row>
    <row r="10927" spans="1:10">
      <c r="A10927" t="s">
        <v>53</v>
      </c>
      <c r="B10927" s="57">
        <v>37513</v>
      </c>
      <c r="C10927">
        <v>2002</v>
      </c>
      <c r="D10927">
        <v>710</v>
      </c>
      <c r="E10927">
        <v>5953</v>
      </c>
      <c r="F10927">
        <v>47.14</v>
      </c>
      <c r="G10927">
        <v>659</v>
      </c>
      <c r="H10927" t="s">
        <v>55</v>
      </c>
      <c r="I10927">
        <f t="shared" si="343"/>
        <v>9</v>
      </c>
      <c r="J10927">
        <f t="shared" si="342"/>
        <v>1</v>
      </c>
    </row>
    <row r="10928" spans="1:10">
      <c r="A10928" t="s">
        <v>53</v>
      </c>
      <c r="B10928" s="57">
        <v>37513</v>
      </c>
      <c r="C10928">
        <v>2002</v>
      </c>
      <c r="D10928">
        <v>710</v>
      </c>
      <c r="E10928">
        <v>6007</v>
      </c>
      <c r="F10928">
        <v>0.47</v>
      </c>
      <c r="G10928">
        <v>517</v>
      </c>
      <c r="H10928" t="s">
        <v>54</v>
      </c>
      <c r="I10928">
        <f t="shared" si="343"/>
        <v>9</v>
      </c>
      <c r="J10928">
        <f t="shared" si="342"/>
        <v>1</v>
      </c>
    </row>
    <row r="10929" spans="1:10">
      <c r="A10929" t="s">
        <v>53</v>
      </c>
      <c r="B10929" s="57">
        <v>37513</v>
      </c>
      <c r="C10929">
        <v>2002</v>
      </c>
      <c r="D10929">
        <v>710</v>
      </c>
      <c r="E10929">
        <v>6007</v>
      </c>
      <c r="F10929">
        <v>1.56</v>
      </c>
      <c r="G10929">
        <v>518</v>
      </c>
      <c r="H10929" t="s">
        <v>54</v>
      </c>
      <c r="I10929">
        <f t="shared" si="343"/>
        <v>9</v>
      </c>
      <c r="J10929">
        <f t="shared" si="342"/>
        <v>1</v>
      </c>
    </row>
    <row r="10930" spans="1:10">
      <c r="A10930" t="s">
        <v>53</v>
      </c>
      <c r="B10930" s="57">
        <v>37513</v>
      </c>
      <c r="C10930">
        <v>2002</v>
      </c>
      <c r="D10930">
        <v>710</v>
      </c>
      <c r="E10930">
        <v>6007</v>
      </c>
      <c r="F10930">
        <v>25.55</v>
      </c>
      <c r="G10930">
        <v>519</v>
      </c>
      <c r="H10930" t="s">
        <v>54</v>
      </c>
      <c r="I10930">
        <f t="shared" si="343"/>
        <v>9</v>
      </c>
      <c r="J10930">
        <f t="shared" si="342"/>
        <v>1</v>
      </c>
    </row>
    <row r="10931" spans="1:10">
      <c r="A10931" t="s">
        <v>53</v>
      </c>
      <c r="B10931" s="57">
        <v>37513</v>
      </c>
      <c r="C10931">
        <v>2002</v>
      </c>
      <c r="D10931">
        <v>710</v>
      </c>
      <c r="E10931">
        <v>6007</v>
      </c>
      <c r="F10931">
        <v>18.64</v>
      </c>
      <c r="G10931">
        <v>541</v>
      </c>
      <c r="H10931" t="s">
        <v>54</v>
      </c>
      <c r="I10931">
        <f t="shared" si="343"/>
        <v>9</v>
      </c>
      <c r="J10931">
        <f t="shared" si="342"/>
        <v>1</v>
      </c>
    </row>
    <row r="10932" spans="1:10">
      <c r="A10932" t="s">
        <v>53</v>
      </c>
      <c r="B10932" s="57">
        <v>37513</v>
      </c>
      <c r="C10932">
        <v>2002</v>
      </c>
      <c r="D10932">
        <v>710</v>
      </c>
      <c r="E10932">
        <v>6007</v>
      </c>
      <c r="F10932">
        <v>9.32</v>
      </c>
      <c r="G10932">
        <v>542</v>
      </c>
      <c r="H10932" t="s">
        <v>54</v>
      </c>
      <c r="I10932">
        <f t="shared" si="343"/>
        <v>9</v>
      </c>
      <c r="J10932">
        <f t="shared" si="342"/>
        <v>1</v>
      </c>
    </row>
    <row r="10933" spans="1:10">
      <c r="A10933" t="s">
        <v>53</v>
      </c>
      <c r="B10933" s="57">
        <v>37513</v>
      </c>
      <c r="C10933">
        <v>2002</v>
      </c>
      <c r="D10933">
        <v>710</v>
      </c>
      <c r="F10933">
        <v>1.18</v>
      </c>
      <c r="G10933">
        <v>509</v>
      </c>
      <c r="H10933" t="s">
        <v>54</v>
      </c>
      <c r="I10933">
        <f t="shared" si="343"/>
        <v>9</v>
      </c>
      <c r="J10933">
        <f t="shared" si="342"/>
        <v>1</v>
      </c>
    </row>
    <row r="10934" spans="1:10">
      <c r="A10934" t="s">
        <v>53</v>
      </c>
      <c r="B10934" s="57">
        <v>37513</v>
      </c>
      <c r="C10934">
        <v>2002</v>
      </c>
      <c r="D10934">
        <v>710</v>
      </c>
      <c r="F10934">
        <v>0.04</v>
      </c>
      <c r="G10934">
        <v>516</v>
      </c>
      <c r="H10934" t="s">
        <v>54</v>
      </c>
      <c r="I10934">
        <f t="shared" si="343"/>
        <v>9</v>
      </c>
      <c r="J10934">
        <f t="shared" si="342"/>
        <v>1</v>
      </c>
    </row>
    <row r="10935" spans="1:10">
      <c r="A10935" t="s">
        <v>53</v>
      </c>
      <c r="B10935" s="57">
        <v>37513</v>
      </c>
      <c r="C10935">
        <v>2002</v>
      </c>
      <c r="D10935">
        <v>710</v>
      </c>
      <c r="F10935">
        <v>0.76</v>
      </c>
      <c r="G10935">
        <v>517</v>
      </c>
      <c r="H10935" t="s">
        <v>54</v>
      </c>
      <c r="I10935">
        <f t="shared" si="343"/>
        <v>9</v>
      </c>
      <c r="J10935">
        <f t="shared" si="342"/>
        <v>1</v>
      </c>
    </row>
    <row r="10936" spans="1:10">
      <c r="A10936" t="s">
        <v>53</v>
      </c>
      <c r="B10936" s="57">
        <v>37513</v>
      </c>
      <c r="C10936">
        <v>2002</v>
      </c>
      <c r="D10936">
        <v>710</v>
      </c>
      <c r="F10936">
        <v>0.11</v>
      </c>
      <c r="G10936">
        <v>518</v>
      </c>
      <c r="H10936" t="s">
        <v>54</v>
      </c>
      <c r="I10936">
        <f t="shared" si="343"/>
        <v>9</v>
      </c>
      <c r="J10936">
        <f t="shared" si="342"/>
        <v>1</v>
      </c>
    </row>
    <row r="10937" spans="1:10">
      <c r="A10937" t="s">
        <v>53</v>
      </c>
      <c r="B10937" s="57">
        <v>37513</v>
      </c>
      <c r="C10937">
        <v>2002</v>
      </c>
      <c r="D10937">
        <v>710</v>
      </c>
      <c r="F10937">
        <v>0.25</v>
      </c>
      <c r="G10937">
        <v>519</v>
      </c>
      <c r="H10937" t="s">
        <v>54</v>
      </c>
      <c r="I10937">
        <f t="shared" si="343"/>
        <v>9</v>
      </c>
      <c r="J10937">
        <f t="shared" si="342"/>
        <v>1</v>
      </c>
    </row>
    <row r="10938" spans="1:10">
      <c r="A10938" t="s">
        <v>53</v>
      </c>
      <c r="B10938" s="57">
        <v>37513</v>
      </c>
      <c r="C10938">
        <v>2002</v>
      </c>
      <c r="D10938">
        <v>710</v>
      </c>
      <c r="F10938">
        <v>0.31</v>
      </c>
      <c r="G10938">
        <v>521</v>
      </c>
      <c r="H10938" t="s">
        <v>54</v>
      </c>
      <c r="I10938">
        <f t="shared" si="343"/>
        <v>9</v>
      </c>
      <c r="J10938">
        <f t="shared" si="342"/>
        <v>1</v>
      </c>
    </row>
    <row r="10939" spans="1:10">
      <c r="A10939" t="s">
        <v>53</v>
      </c>
      <c r="B10939" s="57">
        <v>37513</v>
      </c>
      <c r="C10939">
        <v>2002</v>
      </c>
      <c r="D10939">
        <v>710</v>
      </c>
      <c r="F10939">
        <v>0</v>
      </c>
      <c r="G10939">
        <v>524</v>
      </c>
      <c r="H10939" t="s">
        <v>54</v>
      </c>
      <c r="I10939">
        <f t="shared" si="343"/>
        <v>9</v>
      </c>
      <c r="J10939">
        <f t="shared" si="342"/>
        <v>1</v>
      </c>
    </row>
    <row r="10940" spans="1:10">
      <c r="A10940" t="s">
        <v>53</v>
      </c>
      <c r="B10940" s="57">
        <v>37513</v>
      </c>
      <c r="C10940">
        <v>2002</v>
      </c>
      <c r="D10940">
        <v>710</v>
      </c>
      <c r="F10940">
        <v>0.33</v>
      </c>
      <c r="G10940">
        <v>541</v>
      </c>
      <c r="H10940" t="s">
        <v>54</v>
      </c>
      <c r="I10940">
        <f t="shared" si="343"/>
        <v>9</v>
      </c>
      <c r="J10940">
        <f t="shared" si="342"/>
        <v>1</v>
      </c>
    </row>
    <row r="10941" spans="1:10">
      <c r="A10941" t="s">
        <v>53</v>
      </c>
      <c r="B10941" s="57">
        <v>37513</v>
      </c>
      <c r="C10941">
        <v>2002</v>
      </c>
      <c r="D10941">
        <v>710</v>
      </c>
      <c r="F10941">
        <v>1.4</v>
      </c>
      <c r="G10941">
        <v>610</v>
      </c>
      <c r="H10941" t="s">
        <v>18</v>
      </c>
      <c r="I10941">
        <f t="shared" si="343"/>
        <v>9</v>
      </c>
      <c r="J10941">
        <f t="shared" si="342"/>
        <v>1</v>
      </c>
    </row>
    <row r="10942" spans="1:10">
      <c r="A10942" t="s">
        <v>53</v>
      </c>
      <c r="B10942" s="57">
        <v>37513</v>
      </c>
      <c r="C10942">
        <v>2002</v>
      </c>
      <c r="D10942">
        <v>710</v>
      </c>
      <c r="F10942">
        <v>0.59</v>
      </c>
      <c r="G10942">
        <v>620</v>
      </c>
      <c r="H10942" t="s">
        <v>18</v>
      </c>
      <c r="I10942">
        <f t="shared" si="343"/>
        <v>9</v>
      </c>
      <c r="J10942">
        <f t="shared" si="342"/>
        <v>1</v>
      </c>
    </row>
    <row r="10943" spans="1:10">
      <c r="A10943" t="s">
        <v>53</v>
      </c>
      <c r="B10943" s="57">
        <v>37513</v>
      </c>
      <c r="C10943">
        <v>2002</v>
      </c>
      <c r="D10943">
        <v>710</v>
      </c>
      <c r="F10943">
        <v>6.26</v>
      </c>
      <c r="G10943">
        <v>630</v>
      </c>
      <c r="H10943" t="s">
        <v>18</v>
      </c>
      <c r="I10943">
        <f t="shared" si="343"/>
        <v>9</v>
      </c>
      <c r="J10943">
        <f t="shared" si="342"/>
        <v>1</v>
      </c>
    </row>
    <row r="10944" spans="1:10">
      <c r="A10944" t="s">
        <v>53</v>
      </c>
      <c r="B10944" s="57">
        <v>37513</v>
      </c>
      <c r="C10944">
        <v>2002</v>
      </c>
      <c r="D10944">
        <v>710</v>
      </c>
      <c r="F10944">
        <v>6.6</v>
      </c>
      <c r="G10944">
        <v>640</v>
      </c>
      <c r="H10944" t="s">
        <v>18</v>
      </c>
      <c r="I10944">
        <f t="shared" si="343"/>
        <v>9</v>
      </c>
      <c r="J10944">
        <f t="shared" si="342"/>
        <v>1</v>
      </c>
    </row>
    <row r="10945" spans="1:10">
      <c r="A10945" t="s">
        <v>53</v>
      </c>
      <c r="B10945" s="57">
        <v>37513</v>
      </c>
      <c r="C10945">
        <v>2002</v>
      </c>
      <c r="D10945">
        <v>710</v>
      </c>
      <c r="F10945">
        <v>0.06</v>
      </c>
      <c r="G10945">
        <v>649</v>
      </c>
      <c r="H10945" t="s">
        <v>55</v>
      </c>
      <c r="I10945">
        <f t="shared" si="343"/>
        <v>9</v>
      </c>
      <c r="J10945">
        <f t="shared" si="342"/>
        <v>1</v>
      </c>
    </row>
    <row r="10946" spans="1:10">
      <c r="A10946" t="s">
        <v>53</v>
      </c>
      <c r="B10946" s="57">
        <v>37513</v>
      </c>
      <c r="C10946">
        <v>2002</v>
      </c>
      <c r="D10946">
        <v>710</v>
      </c>
      <c r="F10946">
        <v>3.26</v>
      </c>
      <c r="G10946">
        <v>650</v>
      </c>
      <c r="H10946" t="s">
        <v>18</v>
      </c>
      <c r="I10946">
        <f t="shared" si="343"/>
        <v>9</v>
      </c>
      <c r="J10946">
        <f t="shared" si="342"/>
        <v>1</v>
      </c>
    </row>
    <row r="10947" spans="1:10">
      <c r="A10947" t="s">
        <v>53</v>
      </c>
      <c r="B10947" s="57">
        <v>37513</v>
      </c>
      <c r="C10947">
        <v>2002</v>
      </c>
      <c r="D10947">
        <v>710</v>
      </c>
      <c r="F10947">
        <v>0.01</v>
      </c>
      <c r="G10947">
        <v>659</v>
      </c>
      <c r="H10947" t="s">
        <v>55</v>
      </c>
      <c r="I10947">
        <f t="shared" si="343"/>
        <v>9</v>
      </c>
      <c r="J10947">
        <f t="shared" ref="J10947:J11010" si="344">IF(I10947&lt;7,0,1)</f>
        <v>1</v>
      </c>
    </row>
    <row r="10948" spans="1:10">
      <c r="A10948" t="s">
        <v>53</v>
      </c>
      <c r="B10948" s="57">
        <v>37513</v>
      </c>
      <c r="C10948">
        <v>2002</v>
      </c>
      <c r="D10948">
        <v>710</v>
      </c>
      <c r="F10948">
        <v>5.5</v>
      </c>
      <c r="G10948">
        <v>690</v>
      </c>
      <c r="H10948" t="s">
        <v>62</v>
      </c>
      <c r="I10948">
        <f t="shared" si="343"/>
        <v>9</v>
      </c>
      <c r="J10948">
        <f t="shared" si="344"/>
        <v>1</v>
      </c>
    </row>
    <row r="10949" spans="1:10">
      <c r="A10949" t="s">
        <v>53</v>
      </c>
      <c r="B10949" s="57">
        <v>37520</v>
      </c>
      <c r="C10949">
        <v>2002</v>
      </c>
      <c r="D10949">
        <v>710</v>
      </c>
      <c r="E10949">
        <v>4213</v>
      </c>
      <c r="F10949">
        <v>3.42</v>
      </c>
      <c r="G10949">
        <v>659</v>
      </c>
      <c r="H10949" t="s">
        <v>55</v>
      </c>
      <c r="I10949">
        <f t="shared" si="343"/>
        <v>9</v>
      </c>
      <c r="J10949">
        <f t="shared" si="344"/>
        <v>1</v>
      </c>
    </row>
    <row r="10950" spans="1:10">
      <c r="A10950" t="s">
        <v>53</v>
      </c>
      <c r="B10950" s="57">
        <v>37520</v>
      </c>
      <c r="C10950">
        <v>2002</v>
      </c>
      <c r="D10950">
        <v>710</v>
      </c>
      <c r="E10950">
        <v>4925</v>
      </c>
      <c r="F10950">
        <v>0.89</v>
      </c>
      <c r="G10950">
        <v>517</v>
      </c>
      <c r="H10950" t="s">
        <v>54</v>
      </c>
      <c r="I10950">
        <f t="shared" si="343"/>
        <v>9</v>
      </c>
      <c r="J10950">
        <f t="shared" si="344"/>
        <v>1</v>
      </c>
    </row>
    <row r="10951" spans="1:10">
      <c r="A10951" t="s">
        <v>53</v>
      </c>
      <c r="B10951" s="57">
        <v>37520</v>
      </c>
      <c r="C10951">
        <v>2002</v>
      </c>
      <c r="D10951">
        <v>710</v>
      </c>
      <c r="E10951">
        <v>4925</v>
      </c>
      <c r="F10951">
        <v>0.37</v>
      </c>
      <c r="G10951">
        <v>519</v>
      </c>
      <c r="H10951" t="s">
        <v>54</v>
      </c>
      <c r="I10951">
        <f t="shared" si="343"/>
        <v>9</v>
      </c>
      <c r="J10951">
        <f t="shared" si="344"/>
        <v>1</v>
      </c>
    </row>
    <row r="10952" spans="1:10">
      <c r="A10952" t="s">
        <v>53</v>
      </c>
      <c r="B10952" s="57">
        <v>37520</v>
      </c>
      <c r="C10952">
        <v>2002</v>
      </c>
      <c r="D10952">
        <v>710</v>
      </c>
      <c r="E10952">
        <v>5953</v>
      </c>
      <c r="F10952">
        <v>48.15</v>
      </c>
      <c r="G10952">
        <v>610</v>
      </c>
      <c r="H10952" t="s">
        <v>18</v>
      </c>
      <c r="I10952">
        <f t="shared" si="343"/>
        <v>9</v>
      </c>
      <c r="J10952">
        <f t="shared" si="344"/>
        <v>1</v>
      </c>
    </row>
    <row r="10953" spans="1:10">
      <c r="A10953" t="s">
        <v>53</v>
      </c>
      <c r="B10953" s="57">
        <v>37520</v>
      </c>
      <c r="C10953">
        <v>2002</v>
      </c>
      <c r="D10953">
        <v>710</v>
      </c>
      <c r="E10953">
        <v>5953</v>
      </c>
      <c r="F10953">
        <v>3.35</v>
      </c>
      <c r="G10953">
        <v>620</v>
      </c>
      <c r="H10953" t="s">
        <v>18</v>
      </c>
      <c r="I10953">
        <f t="shared" si="343"/>
        <v>9</v>
      </c>
      <c r="J10953">
        <f t="shared" si="344"/>
        <v>1</v>
      </c>
    </row>
    <row r="10954" spans="1:10">
      <c r="A10954" t="s">
        <v>53</v>
      </c>
      <c r="B10954" s="57">
        <v>37520</v>
      </c>
      <c r="C10954">
        <v>2002</v>
      </c>
      <c r="D10954">
        <v>710</v>
      </c>
      <c r="E10954">
        <v>5953</v>
      </c>
      <c r="F10954">
        <v>29.97</v>
      </c>
      <c r="G10954">
        <v>630</v>
      </c>
      <c r="H10954" t="s">
        <v>18</v>
      </c>
      <c r="I10954">
        <f t="shared" si="343"/>
        <v>9</v>
      </c>
      <c r="J10954">
        <f t="shared" si="344"/>
        <v>1</v>
      </c>
    </row>
    <row r="10955" spans="1:10">
      <c r="A10955" t="s">
        <v>53</v>
      </c>
      <c r="B10955" s="57">
        <v>37520</v>
      </c>
      <c r="C10955">
        <v>2002</v>
      </c>
      <c r="D10955">
        <v>710</v>
      </c>
      <c r="E10955">
        <v>5953</v>
      </c>
      <c r="F10955">
        <v>21.46</v>
      </c>
      <c r="G10955">
        <v>640</v>
      </c>
      <c r="H10955" t="s">
        <v>18</v>
      </c>
      <c r="I10955">
        <f t="shared" si="343"/>
        <v>9</v>
      </c>
      <c r="J10955">
        <f t="shared" si="344"/>
        <v>1</v>
      </c>
    </row>
    <row r="10956" spans="1:10">
      <c r="A10956" t="s">
        <v>53</v>
      </c>
      <c r="B10956" s="57">
        <v>37520</v>
      </c>
      <c r="C10956">
        <v>2002</v>
      </c>
      <c r="D10956">
        <v>710</v>
      </c>
      <c r="E10956">
        <v>5953</v>
      </c>
      <c r="F10956">
        <v>1.29</v>
      </c>
      <c r="G10956">
        <v>649</v>
      </c>
      <c r="H10956" t="s">
        <v>55</v>
      </c>
      <c r="I10956">
        <f t="shared" si="343"/>
        <v>9</v>
      </c>
      <c r="J10956">
        <f t="shared" si="344"/>
        <v>1</v>
      </c>
    </row>
    <row r="10957" spans="1:10">
      <c r="A10957" t="s">
        <v>53</v>
      </c>
      <c r="B10957" s="57">
        <v>37520</v>
      </c>
      <c r="C10957">
        <v>2002</v>
      </c>
      <c r="D10957">
        <v>710</v>
      </c>
      <c r="E10957">
        <v>5953</v>
      </c>
      <c r="F10957">
        <v>44.18</v>
      </c>
      <c r="G10957">
        <v>650</v>
      </c>
      <c r="H10957" t="s">
        <v>18</v>
      </c>
      <c r="I10957">
        <f t="shared" si="343"/>
        <v>9</v>
      </c>
      <c r="J10957">
        <f t="shared" si="344"/>
        <v>1</v>
      </c>
    </row>
    <row r="10958" spans="1:10">
      <c r="A10958" t="s">
        <v>53</v>
      </c>
      <c r="B10958" s="57">
        <v>37520</v>
      </c>
      <c r="C10958">
        <v>2002</v>
      </c>
      <c r="D10958">
        <v>710</v>
      </c>
      <c r="E10958">
        <v>5953</v>
      </c>
      <c r="F10958">
        <v>121.35</v>
      </c>
      <c r="G10958">
        <v>659</v>
      </c>
      <c r="H10958" t="s">
        <v>55</v>
      </c>
      <c r="I10958">
        <f t="shared" si="343"/>
        <v>9</v>
      </c>
      <c r="J10958">
        <f t="shared" si="344"/>
        <v>1</v>
      </c>
    </row>
    <row r="10959" spans="1:10">
      <c r="A10959" t="s">
        <v>53</v>
      </c>
      <c r="B10959" s="57">
        <v>37520</v>
      </c>
      <c r="C10959">
        <v>2002</v>
      </c>
      <c r="D10959">
        <v>710</v>
      </c>
      <c r="E10959">
        <v>6007</v>
      </c>
      <c r="F10959">
        <v>0.03</v>
      </c>
      <c r="G10959">
        <v>509</v>
      </c>
      <c r="H10959" t="s">
        <v>54</v>
      </c>
      <c r="I10959">
        <f t="shared" si="343"/>
        <v>9</v>
      </c>
      <c r="J10959">
        <f t="shared" si="344"/>
        <v>1</v>
      </c>
    </row>
    <row r="10960" spans="1:10">
      <c r="A10960" t="s">
        <v>53</v>
      </c>
      <c r="B10960" s="57">
        <v>37520</v>
      </c>
      <c r="C10960">
        <v>2002</v>
      </c>
      <c r="D10960">
        <v>710</v>
      </c>
      <c r="E10960">
        <v>6007</v>
      </c>
      <c r="F10960">
        <v>0.86</v>
      </c>
      <c r="G10960">
        <v>517</v>
      </c>
      <c r="H10960" t="s">
        <v>54</v>
      </c>
      <c r="I10960">
        <f t="shared" si="343"/>
        <v>9</v>
      </c>
      <c r="J10960">
        <f t="shared" si="344"/>
        <v>1</v>
      </c>
    </row>
    <row r="10961" spans="1:10">
      <c r="A10961" t="s">
        <v>53</v>
      </c>
      <c r="B10961" s="57">
        <v>37520</v>
      </c>
      <c r="C10961">
        <v>2002</v>
      </c>
      <c r="D10961">
        <v>710</v>
      </c>
      <c r="E10961">
        <v>6007</v>
      </c>
      <c r="F10961">
        <v>0.38</v>
      </c>
      <c r="G10961">
        <v>518</v>
      </c>
      <c r="H10961" t="s">
        <v>54</v>
      </c>
      <c r="I10961">
        <f t="shared" si="343"/>
        <v>9</v>
      </c>
      <c r="J10961">
        <f t="shared" si="344"/>
        <v>1</v>
      </c>
    </row>
    <row r="10962" spans="1:10">
      <c r="A10962" t="s">
        <v>53</v>
      </c>
      <c r="B10962" s="57">
        <v>37520</v>
      </c>
      <c r="C10962">
        <v>2002</v>
      </c>
      <c r="D10962">
        <v>710</v>
      </c>
      <c r="E10962">
        <v>6007</v>
      </c>
      <c r="F10962">
        <v>5.84</v>
      </c>
      <c r="G10962">
        <v>519</v>
      </c>
      <c r="H10962" t="s">
        <v>54</v>
      </c>
      <c r="I10962">
        <f t="shared" si="343"/>
        <v>9</v>
      </c>
      <c r="J10962">
        <f t="shared" si="344"/>
        <v>1</v>
      </c>
    </row>
    <row r="10963" spans="1:10">
      <c r="A10963" t="s">
        <v>53</v>
      </c>
      <c r="B10963" s="57">
        <v>37520</v>
      </c>
      <c r="C10963">
        <v>2002</v>
      </c>
      <c r="D10963">
        <v>710</v>
      </c>
      <c r="E10963">
        <v>6007</v>
      </c>
      <c r="F10963">
        <v>3.77</v>
      </c>
      <c r="G10963">
        <v>541</v>
      </c>
      <c r="H10963" t="s">
        <v>54</v>
      </c>
      <c r="I10963">
        <f t="shared" si="343"/>
        <v>9</v>
      </c>
      <c r="J10963">
        <f t="shared" si="344"/>
        <v>1</v>
      </c>
    </row>
    <row r="10964" spans="1:10">
      <c r="A10964" t="s">
        <v>53</v>
      </c>
      <c r="B10964" s="57">
        <v>37520</v>
      </c>
      <c r="C10964">
        <v>2002</v>
      </c>
      <c r="D10964">
        <v>710</v>
      </c>
      <c r="E10964">
        <v>6007</v>
      </c>
      <c r="F10964">
        <v>3.75</v>
      </c>
      <c r="G10964">
        <v>542</v>
      </c>
      <c r="H10964" t="s">
        <v>54</v>
      </c>
      <c r="I10964">
        <f t="shared" si="343"/>
        <v>9</v>
      </c>
      <c r="J10964">
        <f t="shared" si="344"/>
        <v>1</v>
      </c>
    </row>
    <row r="10965" spans="1:10">
      <c r="A10965" t="s">
        <v>53</v>
      </c>
      <c r="B10965" s="57">
        <v>37520</v>
      </c>
      <c r="C10965">
        <v>2002</v>
      </c>
      <c r="D10965">
        <v>710</v>
      </c>
      <c r="E10965">
        <v>6007</v>
      </c>
      <c r="F10965">
        <v>0.61</v>
      </c>
      <c r="G10965">
        <v>543</v>
      </c>
      <c r="H10965" t="s">
        <v>54</v>
      </c>
      <c r="I10965">
        <f t="shared" si="343"/>
        <v>9</v>
      </c>
      <c r="J10965">
        <f t="shared" si="344"/>
        <v>1</v>
      </c>
    </row>
    <row r="10966" spans="1:10">
      <c r="A10966" t="s">
        <v>53</v>
      </c>
      <c r="B10966" s="57">
        <v>37520</v>
      </c>
      <c r="C10966">
        <v>2002</v>
      </c>
      <c r="D10966">
        <v>710</v>
      </c>
      <c r="F10966">
        <v>0.66</v>
      </c>
      <c r="G10966">
        <v>509</v>
      </c>
      <c r="H10966" t="s">
        <v>54</v>
      </c>
      <c r="I10966">
        <f t="shared" si="343"/>
        <v>9</v>
      </c>
      <c r="J10966">
        <f t="shared" si="344"/>
        <v>1</v>
      </c>
    </row>
    <row r="10967" spans="1:10">
      <c r="A10967" t="s">
        <v>53</v>
      </c>
      <c r="B10967" s="57">
        <v>37520</v>
      </c>
      <c r="C10967">
        <v>2002</v>
      </c>
      <c r="D10967">
        <v>710</v>
      </c>
      <c r="F10967">
        <v>3.41</v>
      </c>
      <c r="G10967">
        <v>517</v>
      </c>
      <c r="H10967" t="s">
        <v>54</v>
      </c>
      <c r="I10967">
        <f t="shared" si="343"/>
        <v>9</v>
      </c>
      <c r="J10967">
        <f t="shared" si="344"/>
        <v>1</v>
      </c>
    </row>
    <row r="10968" spans="1:10">
      <c r="A10968" t="s">
        <v>53</v>
      </c>
      <c r="B10968" s="57">
        <v>37520</v>
      </c>
      <c r="C10968">
        <v>2002</v>
      </c>
      <c r="D10968">
        <v>710</v>
      </c>
      <c r="F10968">
        <v>0.05</v>
      </c>
      <c r="G10968">
        <v>519</v>
      </c>
      <c r="H10968" t="s">
        <v>54</v>
      </c>
      <c r="I10968">
        <f t="shared" si="343"/>
        <v>9</v>
      </c>
      <c r="J10968">
        <f t="shared" si="344"/>
        <v>1</v>
      </c>
    </row>
    <row r="10969" spans="1:10">
      <c r="A10969" t="s">
        <v>53</v>
      </c>
      <c r="B10969" s="57">
        <v>37520</v>
      </c>
      <c r="C10969">
        <v>2002</v>
      </c>
      <c r="D10969">
        <v>710</v>
      </c>
      <c r="F10969">
        <v>0.06</v>
      </c>
      <c r="G10969">
        <v>541</v>
      </c>
      <c r="H10969" t="s">
        <v>54</v>
      </c>
      <c r="I10969">
        <f t="shared" si="343"/>
        <v>9</v>
      </c>
      <c r="J10969">
        <f t="shared" si="344"/>
        <v>1</v>
      </c>
    </row>
    <row r="10970" spans="1:10">
      <c r="A10970" t="s">
        <v>53</v>
      </c>
      <c r="B10970" s="57">
        <v>37520</v>
      </c>
      <c r="C10970">
        <v>2002</v>
      </c>
      <c r="D10970">
        <v>710</v>
      </c>
      <c r="F10970">
        <v>0.03</v>
      </c>
      <c r="G10970">
        <v>542</v>
      </c>
      <c r="H10970" t="s">
        <v>54</v>
      </c>
      <c r="I10970">
        <f t="shared" si="343"/>
        <v>9</v>
      </c>
      <c r="J10970">
        <f t="shared" si="344"/>
        <v>1</v>
      </c>
    </row>
    <row r="10971" spans="1:10">
      <c r="A10971" t="s">
        <v>53</v>
      </c>
      <c r="B10971" s="57">
        <v>37520</v>
      </c>
      <c r="C10971">
        <v>2002</v>
      </c>
      <c r="D10971">
        <v>710</v>
      </c>
      <c r="F10971">
        <v>2.5</v>
      </c>
      <c r="G10971">
        <v>610</v>
      </c>
      <c r="H10971" t="s">
        <v>18</v>
      </c>
      <c r="I10971">
        <f t="shared" si="343"/>
        <v>9</v>
      </c>
      <c r="J10971">
        <f t="shared" si="344"/>
        <v>1</v>
      </c>
    </row>
    <row r="10972" spans="1:10">
      <c r="A10972" t="s">
        <v>53</v>
      </c>
      <c r="B10972" s="57">
        <v>37520</v>
      </c>
      <c r="C10972">
        <v>2002</v>
      </c>
      <c r="D10972">
        <v>710</v>
      </c>
      <c r="F10972">
        <v>0.57999999999999996</v>
      </c>
      <c r="G10972">
        <v>620</v>
      </c>
      <c r="H10972" t="s">
        <v>18</v>
      </c>
      <c r="I10972">
        <f t="shared" si="343"/>
        <v>9</v>
      </c>
      <c r="J10972">
        <f t="shared" si="344"/>
        <v>1</v>
      </c>
    </row>
    <row r="10973" spans="1:10">
      <c r="A10973" t="s">
        <v>53</v>
      </c>
      <c r="B10973" s="57">
        <v>37520</v>
      </c>
      <c r="C10973">
        <v>2002</v>
      </c>
      <c r="D10973">
        <v>710</v>
      </c>
      <c r="F10973">
        <v>1.61</v>
      </c>
      <c r="G10973">
        <v>630</v>
      </c>
      <c r="H10973" t="s">
        <v>18</v>
      </c>
      <c r="I10973">
        <f t="shared" si="343"/>
        <v>9</v>
      </c>
      <c r="J10973">
        <f t="shared" si="344"/>
        <v>1</v>
      </c>
    </row>
    <row r="10974" spans="1:10">
      <c r="A10974" t="s">
        <v>53</v>
      </c>
      <c r="B10974" s="57">
        <v>37520</v>
      </c>
      <c r="C10974">
        <v>2002</v>
      </c>
      <c r="D10974">
        <v>710</v>
      </c>
      <c r="F10974">
        <v>0.93</v>
      </c>
      <c r="G10974">
        <v>640</v>
      </c>
      <c r="H10974" t="s">
        <v>18</v>
      </c>
      <c r="I10974">
        <f t="shared" si="343"/>
        <v>9</v>
      </c>
      <c r="J10974">
        <f t="shared" si="344"/>
        <v>1</v>
      </c>
    </row>
    <row r="10975" spans="1:10">
      <c r="A10975" t="s">
        <v>53</v>
      </c>
      <c r="B10975" s="57">
        <v>37520</v>
      </c>
      <c r="C10975">
        <v>2002</v>
      </c>
      <c r="D10975">
        <v>710</v>
      </c>
      <c r="F10975">
        <v>0</v>
      </c>
      <c r="G10975">
        <v>649</v>
      </c>
      <c r="H10975" t="s">
        <v>55</v>
      </c>
      <c r="I10975">
        <f t="shared" si="343"/>
        <v>9</v>
      </c>
      <c r="J10975">
        <f t="shared" si="344"/>
        <v>1</v>
      </c>
    </row>
    <row r="10976" spans="1:10">
      <c r="A10976" t="s">
        <v>53</v>
      </c>
      <c r="B10976" s="57">
        <v>37520</v>
      </c>
      <c r="C10976">
        <v>2002</v>
      </c>
      <c r="D10976">
        <v>710</v>
      </c>
      <c r="F10976">
        <v>7.4</v>
      </c>
      <c r="G10976">
        <v>650</v>
      </c>
      <c r="H10976" t="s">
        <v>18</v>
      </c>
      <c r="I10976">
        <f t="shared" si="343"/>
        <v>9</v>
      </c>
      <c r="J10976">
        <f t="shared" si="344"/>
        <v>1</v>
      </c>
    </row>
    <row r="10977" spans="1:10">
      <c r="A10977" t="s">
        <v>53</v>
      </c>
      <c r="B10977" s="57">
        <v>37520</v>
      </c>
      <c r="C10977">
        <v>2002</v>
      </c>
      <c r="D10977">
        <v>710</v>
      </c>
      <c r="F10977">
        <v>0.39</v>
      </c>
      <c r="G10977">
        <v>659</v>
      </c>
      <c r="H10977" t="s">
        <v>55</v>
      </c>
      <c r="I10977">
        <f t="shared" si="343"/>
        <v>9</v>
      </c>
      <c r="J10977">
        <f t="shared" si="344"/>
        <v>1</v>
      </c>
    </row>
    <row r="10978" spans="1:10">
      <c r="A10978" t="s">
        <v>53</v>
      </c>
      <c r="B10978" s="57">
        <v>37520</v>
      </c>
      <c r="C10978">
        <v>2002</v>
      </c>
      <c r="D10978">
        <v>710</v>
      </c>
      <c r="F10978">
        <v>0.61</v>
      </c>
      <c r="G10978">
        <v>690</v>
      </c>
      <c r="H10978" t="s">
        <v>62</v>
      </c>
      <c r="I10978">
        <f t="shared" si="343"/>
        <v>9</v>
      </c>
      <c r="J10978">
        <f t="shared" si="344"/>
        <v>1</v>
      </c>
    </row>
    <row r="10979" spans="1:10">
      <c r="A10979" t="s">
        <v>53</v>
      </c>
      <c r="B10979" s="57">
        <v>37527</v>
      </c>
      <c r="C10979">
        <v>2002</v>
      </c>
      <c r="D10979">
        <v>710</v>
      </c>
      <c r="E10979">
        <v>4925</v>
      </c>
      <c r="F10979">
        <v>4.26</v>
      </c>
      <c r="G10979">
        <v>517</v>
      </c>
      <c r="H10979" t="s">
        <v>54</v>
      </c>
      <c r="I10979">
        <f t="shared" si="343"/>
        <v>9</v>
      </c>
      <c r="J10979">
        <f t="shared" si="344"/>
        <v>1</v>
      </c>
    </row>
    <row r="10980" spans="1:10">
      <c r="A10980" t="s">
        <v>53</v>
      </c>
      <c r="B10980" s="57">
        <v>37527</v>
      </c>
      <c r="C10980">
        <v>2002</v>
      </c>
      <c r="D10980">
        <v>710</v>
      </c>
      <c r="E10980">
        <v>4925</v>
      </c>
      <c r="F10980">
        <v>2.11</v>
      </c>
      <c r="G10980">
        <v>518</v>
      </c>
      <c r="H10980" t="s">
        <v>54</v>
      </c>
      <c r="I10980">
        <f t="shared" si="343"/>
        <v>9</v>
      </c>
      <c r="J10980">
        <f t="shared" si="344"/>
        <v>1</v>
      </c>
    </row>
    <row r="10981" spans="1:10">
      <c r="A10981" t="s">
        <v>53</v>
      </c>
      <c r="B10981" s="57">
        <v>37527</v>
      </c>
      <c r="C10981">
        <v>2002</v>
      </c>
      <c r="D10981">
        <v>710</v>
      </c>
      <c r="E10981">
        <v>4925</v>
      </c>
      <c r="F10981">
        <v>0.1</v>
      </c>
      <c r="G10981">
        <v>519</v>
      </c>
      <c r="H10981" t="s">
        <v>54</v>
      </c>
      <c r="I10981">
        <f t="shared" si="343"/>
        <v>9</v>
      </c>
      <c r="J10981">
        <f t="shared" si="344"/>
        <v>1</v>
      </c>
    </row>
    <row r="10982" spans="1:10">
      <c r="A10982" t="s">
        <v>53</v>
      </c>
      <c r="B10982" s="57">
        <v>37527</v>
      </c>
      <c r="C10982">
        <v>2002</v>
      </c>
      <c r="D10982">
        <v>710</v>
      </c>
      <c r="E10982">
        <v>4925</v>
      </c>
      <c r="F10982">
        <v>1.96</v>
      </c>
      <c r="G10982">
        <v>541</v>
      </c>
      <c r="H10982" t="s">
        <v>54</v>
      </c>
      <c r="I10982">
        <f t="shared" ref="I10982:I11045" si="345">MONTH(B10982)</f>
        <v>9</v>
      </c>
      <c r="J10982">
        <f t="shared" si="344"/>
        <v>1</v>
      </c>
    </row>
    <row r="10983" spans="1:10">
      <c r="A10983" t="s">
        <v>53</v>
      </c>
      <c r="B10983" s="57">
        <v>37527</v>
      </c>
      <c r="C10983">
        <v>2002</v>
      </c>
      <c r="D10983">
        <v>710</v>
      </c>
      <c r="E10983">
        <v>5953</v>
      </c>
      <c r="F10983">
        <v>11.56</v>
      </c>
      <c r="G10983">
        <v>610</v>
      </c>
      <c r="H10983" t="s">
        <v>18</v>
      </c>
      <c r="I10983">
        <f t="shared" si="345"/>
        <v>9</v>
      </c>
      <c r="J10983">
        <f t="shared" si="344"/>
        <v>1</v>
      </c>
    </row>
    <row r="10984" spans="1:10">
      <c r="A10984" t="s">
        <v>53</v>
      </c>
      <c r="B10984" s="57">
        <v>37527</v>
      </c>
      <c r="C10984">
        <v>2002</v>
      </c>
      <c r="D10984">
        <v>710</v>
      </c>
      <c r="E10984">
        <v>5953</v>
      </c>
      <c r="F10984">
        <v>0.22</v>
      </c>
      <c r="G10984">
        <v>620</v>
      </c>
      <c r="H10984" t="s">
        <v>18</v>
      </c>
      <c r="I10984">
        <f t="shared" si="345"/>
        <v>9</v>
      </c>
      <c r="J10984">
        <f t="shared" si="344"/>
        <v>1</v>
      </c>
    </row>
    <row r="10985" spans="1:10">
      <c r="A10985" t="s">
        <v>53</v>
      </c>
      <c r="B10985" s="57">
        <v>37527</v>
      </c>
      <c r="C10985">
        <v>2002</v>
      </c>
      <c r="D10985">
        <v>710</v>
      </c>
      <c r="E10985">
        <v>5953</v>
      </c>
      <c r="F10985">
        <v>18.77</v>
      </c>
      <c r="G10985">
        <v>630</v>
      </c>
      <c r="H10985" t="s">
        <v>18</v>
      </c>
      <c r="I10985">
        <f t="shared" si="345"/>
        <v>9</v>
      </c>
      <c r="J10985">
        <f t="shared" si="344"/>
        <v>1</v>
      </c>
    </row>
    <row r="10986" spans="1:10">
      <c r="A10986" t="s">
        <v>53</v>
      </c>
      <c r="B10986" s="57">
        <v>37527</v>
      </c>
      <c r="C10986">
        <v>2002</v>
      </c>
      <c r="D10986">
        <v>710</v>
      </c>
      <c r="E10986">
        <v>5953</v>
      </c>
      <c r="F10986">
        <v>25.02</v>
      </c>
      <c r="G10986">
        <v>640</v>
      </c>
      <c r="H10986" t="s">
        <v>18</v>
      </c>
      <c r="I10986">
        <f t="shared" si="345"/>
        <v>9</v>
      </c>
      <c r="J10986">
        <f t="shared" si="344"/>
        <v>1</v>
      </c>
    </row>
    <row r="10987" spans="1:10">
      <c r="A10987" t="s">
        <v>53</v>
      </c>
      <c r="B10987" s="57">
        <v>37527</v>
      </c>
      <c r="C10987">
        <v>2002</v>
      </c>
      <c r="D10987">
        <v>710</v>
      </c>
      <c r="E10987">
        <v>5953</v>
      </c>
      <c r="F10987">
        <v>166.18</v>
      </c>
      <c r="G10987">
        <v>650</v>
      </c>
      <c r="H10987" t="s">
        <v>18</v>
      </c>
      <c r="I10987">
        <f t="shared" si="345"/>
        <v>9</v>
      </c>
      <c r="J10987">
        <f t="shared" si="344"/>
        <v>1</v>
      </c>
    </row>
    <row r="10988" spans="1:10">
      <c r="A10988" t="s">
        <v>53</v>
      </c>
      <c r="B10988" s="57">
        <v>37527</v>
      </c>
      <c r="C10988">
        <v>2002</v>
      </c>
      <c r="D10988">
        <v>710</v>
      </c>
      <c r="E10988">
        <v>5953</v>
      </c>
      <c r="F10988">
        <v>92.2</v>
      </c>
      <c r="G10988">
        <v>659</v>
      </c>
      <c r="H10988" t="s">
        <v>55</v>
      </c>
      <c r="I10988">
        <f t="shared" si="345"/>
        <v>9</v>
      </c>
      <c r="J10988">
        <f t="shared" si="344"/>
        <v>1</v>
      </c>
    </row>
    <row r="10989" spans="1:10">
      <c r="A10989" t="s">
        <v>53</v>
      </c>
      <c r="B10989" s="57">
        <v>37527</v>
      </c>
      <c r="C10989">
        <v>2002</v>
      </c>
      <c r="D10989">
        <v>710</v>
      </c>
      <c r="E10989">
        <v>6007</v>
      </c>
      <c r="F10989">
        <v>14.86</v>
      </c>
      <c r="G10989">
        <v>509</v>
      </c>
      <c r="H10989" t="s">
        <v>54</v>
      </c>
      <c r="I10989">
        <f t="shared" si="345"/>
        <v>9</v>
      </c>
      <c r="J10989">
        <f t="shared" si="344"/>
        <v>1</v>
      </c>
    </row>
    <row r="10990" spans="1:10">
      <c r="A10990" t="s">
        <v>53</v>
      </c>
      <c r="B10990" s="57">
        <v>37527</v>
      </c>
      <c r="C10990">
        <v>2002</v>
      </c>
      <c r="D10990">
        <v>710</v>
      </c>
      <c r="E10990">
        <v>6007</v>
      </c>
      <c r="F10990">
        <v>0.19</v>
      </c>
      <c r="G10990">
        <v>517</v>
      </c>
      <c r="H10990" t="s">
        <v>54</v>
      </c>
      <c r="I10990">
        <f t="shared" si="345"/>
        <v>9</v>
      </c>
      <c r="J10990">
        <f t="shared" si="344"/>
        <v>1</v>
      </c>
    </row>
    <row r="10991" spans="1:10">
      <c r="A10991" t="s">
        <v>53</v>
      </c>
      <c r="B10991" s="57">
        <v>37527</v>
      </c>
      <c r="C10991">
        <v>2002</v>
      </c>
      <c r="D10991">
        <v>710</v>
      </c>
      <c r="E10991">
        <v>6007</v>
      </c>
      <c r="F10991">
        <v>0.48</v>
      </c>
      <c r="G10991">
        <v>518</v>
      </c>
      <c r="H10991" t="s">
        <v>54</v>
      </c>
      <c r="I10991">
        <f t="shared" si="345"/>
        <v>9</v>
      </c>
      <c r="J10991">
        <f t="shared" si="344"/>
        <v>1</v>
      </c>
    </row>
    <row r="10992" spans="1:10">
      <c r="A10992" t="s">
        <v>53</v>
      </c>
      <c r="B10992" s="57">
        <v>37527</v>
      </c>
      <c r="C10992">
        <v>2002</v>
      </c>
      <c r="D10992">
        <v>710</v>
      </c>
      <c r="E10992">
        <v>6007</v>
      </c>
      <c r="F10992">
        <v>5.49</v>
      </c>
      <c r="G10992">
        <v>519</v>
      </c>
      <c r="H10992" t="s">
        <v>54</v>
      </c>
      <c r="I10992">
        <f t="shared" si="345"/>
        <v>9</v>
      </c>
      <c r="J10992">
        <f t="shared" si="344"/>
        <v>1</v>
      </c>
    </row>
    <row r="10993" spans="1:10">
      <c r="A10993" t="s">
        <v>53</v>
      </c>
      <c r="B10993" s="57">
        <v>37527</v>
      </c>
      <c r="C10993">
        <v>2002</v>
      </c>
      <c r="D10993">
        <v>710</v>
      </c>
      <c r="E10993">
        <v>6007</v>
      </c>
      <c r="F10993">
        <v>3.73</v>
      </c>
      <c r="G10993">
        <v>541</v>
      </c>
      <c r="H10993" t="s">
        <v>54</v>
      </c>
      <c r="I10993">
        <f t="shared" si="345"/>
        <v>9</v>
      </c>
      <c r="J10993">
        <f t="shared" si="344"/>
        <v>1</v>
      </c>
    </row>
    <row r="10994" spans="1:10">
      <c r="A10994" t="s">
        <v>53</v>
      </c>
      <c r="B10994" s="57">
        <v>37527</v>
      </c>
      <c r="C10994">
        <v>2002</v>
      </c>
      <c r="D10994">
        <v>710</v>
      </c>
      <c r="E10994">
        <v>6007</v>
      </c>
      <c r="F10994">
        <v>10.029999999999999</v>
      </c>
      <c r="G10994">
        <v>542</v>
      </c>
      <c r="H10994" t="s">
        <v>54</v>
      </c>
      <c r="I10994">
        <f t="shared" si="345"/>
        <v>9</v>
      </c>
      <c r="J10994">
        <f t="shared" si="344"/>
        <v>1</v>
      </c>
    </row>
    <row r="10995" spans="1:10">
      <c r="A10995" t="s">
        <v>53</v>
      </c>
      <c r="B10995" s="57">
        <v>37527</v>
      </c>
      <c r="C10995">
        <v>2002</v>
      </c>
      <c r="D10995">
        <v>710</v>
      </c>
      <c r="F10995">
        <v>1.54</v>
      </c>
      <c r="G10995">
        <v>509</v>
      </c>
      <c r="H10995" t="s">
        <v>54</v>
      </c>
      <c r="I10995">
        <f t="shared" si="345"/>
        <v>9</v>
      </c>
      <c r="J10995">
        <f t="shared" si="344"/>
        <v>1</v>
      </c>
    </row>
    <row r="10996" spans="1:10">
      <c r="A10996" t="s">
        <v>53</v>
      </c>
      <c r="B10996" s="57">
        <v>37527</v>
      </c>
      <c r="C10996">
        <v>2002</v>
      </c>
      <c r="D10996">
        <v>710</v>
      </c>
      <c r="F10996">
        <v>3.32</v>
      </c>
      <c r="G10996">
        <v>517</v>
      </c>
      <c r="H10996" t="s">
        <v>54</v>
      </c>
      <c r="I10996">
        <f t="shared" si="345"/>
        <v>9</v>
      </c>
      <c r="J10996">
        <f t="shared" si="344"/>
        <v>1</v>
      </c>
    </row>
    <row r="10997" spans="1:10">
      <c r="A10997" t="s">
        <v>53</v>
      </c>
      <c r="B10997" s="57">
        <v>37527</v>
      </c>
      <c r="C10997">
        <v>2002</v>
      </c>
      <c r="D10997">
        <v>710</v>
      </c>
      <c r="F10997">
        <v>0.05</v>
      </c>
      <c r="G10997">
        <v>518</v>
      </c>
      <c r="H10997" t="s">
        <v>54</v>
      </c>
      <c r="I10997">
        <f t="shared" si="345"/>
        <v>9</v>
      </c>
      <c r="J10997">
        <f t="shared" si="344"/>
        <v>1</v>
      </c>
    </row>
    <row r="10998" spans="1:10">
      <c r="A10998" t="s">
        <v>53</v>
      </c>
      <c r="B10998" s="57">
        <v>37527</v>
      </c>
      <c r="C10998">
        <v>2002</v>
      </c>
      <c r="D10998">
        <v>710</v>
      </c>
      <c r="F10998">
        <v>0.04</v>
      </c>
      <c r="G10998">
        <v>519</v>
      </c>
      <c r="H10998" t="s">
        <v>54</v>
      </c>
      <c r="I10998">
        <f t="shared" si="345"/>
        <v>9</v>
      </c>
      <c r="J10998">
        <f t="shared" si="344"/>
        <v>1</v>
      </c>
    </row>
    <row r="10999" spans="1:10">
      <c r="A10999" t="s">
        <v>53</v>
      </c>
      <c r="B10999" s="57">
        <v>37527</v>
      </c>
      <c r="C10999">
        <v>2002</v>
      </c>
      <c r="D10999">
        <v>710</v>
      </c>
      <c r="F10999">
        <v>0</v>
      </c>
      <c r="G10999">
        <v>524</v>
      </c>
      <c r="H10999" t="s">
        <v>54</v>
      </c>
      <c r="I10999">
        <f t="shared" si="345"/>
        <v>9</v>
      </c>
      <c r="J10999">
        <f t="shared" si="344"/>
        <v>1</v>
      </c>
    </row>
    <row r="11000" spans="1:10">
      <c r="A11000" t="s">
        <v>53</v>
      </c>
      <c r="B11000" s="57">
        <v>37527</v>
      </c>
      <c r="C11000">
        <v>2002</v>
      </c>
      <c r="D11000">
        <v>710</v>
      </c>
      <c r="F11000">
        <v>0.27</v>
      </c>
      <c r="G11000">
        <v>541</v>
      </c>
      <c r="H11000" t="s">
        <v>54</v>
      </c>
      <c r="I11000">
        <f t="shared" si="345"/>
        <v>9</v>
      </c>
      <c r="J11000">
        <f t="shared" si="344"/>
        <v>1</v>
      </c>
    </row>
    <row r="11001" spans="1:10">
      <c r="A11001" t="s">
        <v>53</v>
      </c>
      <c r="B11001" s="57">
        <v>37527</v>
      </c>
      <c r="C11001">
        <v>2002</v>
      </c>
      <c r="D11001">
        <v>710</v>
      </c>
      <c r="F11001">
        <v>1.47</v>
      </c>
      <c r="G11001">
        <v>610</v>
      </c>
      <c r="H11001" t="s">
        <v>18</v>
      </c>
      <c r="I11001">
        <f t="shared" si="345"/>
        <v>9</v>
      </c>
      <c r="J11001">
        <f t="shared" si="344"/>
        <v>1</v>
      </c>
    </row>
    <row r="11002" spans="1:10">
      <c r="A11002" t="s">
        <v>53</v>
      </c>
      <c r="B11002" s="57">
        <v>37527</v>
      </c>
      <c r="C11002">
        <v>2002</v>
      </c>
      <c r="D11002">
        <v>710</v>
      </c>
      <c r="F11002">
        <v>0.01</v>
      </c>
      <c r="G11002">
        <v>620</v>
      </c>
      <c r="H11002" t="s">
        <v>18</v>
      </c>
      <c r="I11002">
        <f t="shared" si="345"/>
        <v>9</v>
      </c>
      <c r="J11002">
        <f t="shared" si="344"/>
        <v>1</v>
      </c>
    </row>
    <row r="11003" spans="1:10">
      <c r="A11003" t="s">
        <v>53</v>
      </c>
      <c r="B11003" s="57">
        <v>37527</v>
      </c>
      <c r="C11003">
        <v>2002</v>
      </c>
      <c r="D11003">
        <v>710</v>
      </c>
      <c r="F11003">
        <v>1.26</v>
      </c>
      <c r="G11003">
        <v>630</v>
      </c>
      <c r="H11003" t="s">
        <v>18</v>
      </c>
      <c r="I11003">
        <f t="shared" si="345"/>
        <v>9</v>
      </c>
      <c r="J11003">
        <f t="shared" si="344"/>
        <v>1</v>
      </c>
    </row>
    <row r="11004" spans="1:10">
      <c r="A11004" t="s">
        <v>53</v>
      </c>
      <c r="B11004" s="57">
        <v>37527</v>
      </c>
      <c r="C11004">
        <v>2002</v>
      </c>
      <c r="D11004">
        <v>710</v>
      </c>
      <c r="F11004">
        <v>0.12</v>
      </c>
      <c r="G11004">
        <v>640</v>
      </c>
      <c r="H11004" t="s">
        <v>18</v>
      </c>
      <c r="I11004">
        <f t="shared" si="345"/>
        <v>9</v>
      </c>
      <c r="J11004">
        <f t="shared" si="344"/>
        <v>1</v>
      </c>
    </row>
    <row r="11005" spans="1:10">
      <c r="A11005" t="s">
        <v>53</v>
      </c>
      <c r="B11005" s="57">
        <v>37527</v>
      </c>
      <c r="C11005">
        <v>2002</v>
      </c>
      <c r="D11005">
        <v>710</v>
      </c>
      <c r="F11005">
        <v>10.54</v>
      </c>
      <c r="G11005">
        <v>650</v>
      </c>
      <c r="H11005" t="s">
        <v>18</v>
      </c>
      <c r="I11005">
        <f t="shared" si="345"/>
        <v>9</v>
      </c>
      <c r="J11005">
        <f t="shared" si="344"/>
        <v>1</v>
      </c>
    </row>
    <row r="11006" spans="1:10">
      <c r="A11006" t="s">
        <v>53</v>
      </c>
      <c r="B11006" s="57">
        <v>37527</v>
      </c>
      <c r="C11006">
        <v>2002</v>
      </c>
      <c r="D11006">
        <v>710</v>
      </c>
      <c r="F11006">
        <v>0.87</v>
      </c>
      <c r="G11006">
        <v>659</v>
      </c>
      <c r="H11006" t="s">
        <v>55</v>
      </c>
      <c r="I11006">
        <f t="shared" si="345"/>
        <v>9</v>
      </c>
      <c r="J11006">
        <f t="shared" si="344"/>
        <v>1</v>
      </c>
    </row>
    <row r="11007" spans="1:10">
      <c r="A11007" t="s">
        <v>53</v>
      </c>
      <c r="B11007" s="57">
        <v>37534</v>
      </c>
      <c r="C11007">
        <v>2002</v>
      </c>
      <c r="D11007">
        <v>710</v>
      </c>
      <c r="E11007">
        <v>4213</v>
      </c>
      <c r="F11007">
        <v>1.77</v>
      </c>
      <c r="G11007">
        <v>610</v>
      </c>
      <c r="H11007" t="s">
        <v>18</v>
      </c>
      <c r="I11007">
        <f t="shared" si="345"/>
        <v>10</v>
      </c>
      <c r="J11007">
        <f t="shared" si="344"/>
        <v>1</v>
      </c>
    </row>
    <row r="11008" spans="1:10">
      <c r="A11008" t="s">
        <v>53</v>
      </c>
      <c r="B11008" s="57">
        <v>37534</v>
      </c>
      <c r="C11008">
        <v>2002</v>
      </c>
      <c r="D11008">
        <v>710</v>
      </c>
      <c r="E11008">
        <v>4925</v>
      </c>
      <c r="F11008">
        <v>4.29</v>
      </c>
      <c r="G11008">
        <v>517</v>
      </c>
      <c r="H11008" t="s">
        <v>54</v>
      </c>
      <c r="I11008">
        <f t="shared" si="345"/>
        <v>10</v>
      </c>
      <c r="J11008">
        <f t="shared" si="344"/>
        <v>1</v>
      </c>
    </row>
    <row r="11009" spans="1:10">
      <c r="A11009" t="s">
        <v>53</v>
      </c>
      <c r="B11009" s="57">
        <v>37534</v>
      </c>
      <c r="C11009">
        <v>2002</v>
      </c>
      <c r="D11009">
        <v>710</v>
      </c>
      <c r="E11009">
        <v>4925</v>
      </c>
      <c r="F11009">
        <v>0.01</v>
      </c>
      <c r="G11009">
        <v>519</v>
      </c>
      <c r="H11009" t="s">
        <v>54</v>
      </c>
      <c r="I11009">
        <f t="shared" si="345"/>
        <v>10</v>
      </c>
      <c r="J11009">
        <f t="shared" si="344"/>
        <v>1</v>
      </c>
    </row>
    <row r="11010" spans="1:10">
      <c r="A11010" t="s">
        <v>53</v>
      </c>
      <c r="B11010" s="57">
        <v>37534</v>
      </c>
      <c r="C11010">
        <v>2002</v>
      </c>
      <c r="D11010">
        <v>710</v>
      </c>
      <c r="E11010">
        <v>4925</v>
      </c>
      <c r="F11010">
        <v>4.78</v>
      </c>
      <c r="G11010">
        <v>541</v>
      </c>
      <c r="H11010" t="s">
        <v>54</v>
      </c>
      <c r="I11010">
        <f t="shared" si="345"/>
        <v>10</v>
      </c>
      <c r="J11010">
        <f t="shared" si="344"/>
        <v>1</v>
      </c>
    </row>
    <row r="11011" spans="1:10">
      <c r="A11011" t="s">
        <v>53</v>
      </c>
      <c r="B11011" s="57">
        <v>37534</v>
      </c>
      <c r="C11011">
        <v>2002</v>
      </c>
      <c r="D11011">
        <v>710</v>
      </c>
      <c r="E11011">
        <v>4925</v>
      </c>
      <c r="F11011">
        <v>3.67</v>
      </c>
      <c r="G11011">
        <v>542</v>
      </c>
      <c r="H11011" t="s">
        <v>54</v>
      </c>
      <c r="I11011">
        <f t="shared" si="345"/>
        <v>10</v>
      </c>
      <c r="J11011">
        <f t="shared" ref="J11011:J11074" si="346">IF(I11011&lt;7,0,1)</f>
        <v>1</v>
      </c>
    </row>
    <row r="11012" spans="1:10">
      <c r="A11012" t="s">
        <v>53</v>
      </c>
      <c r="B11012" s="57">
        <v>37534</v>
      </c>
      <c r="C11012">
        <v>2002</v>
      </c>
      <c r="D11012">
        <v>710</v>
      </c>
      <c r="E11012">
        <v>5953</v>
      </c>
      <c r="F11012">
        <v>37.76</v>
      </c>
      <c r="G11012">
        <v>610</v>
      </c>
      <c r="H11012" t="s">
        <v>18</v>
      </c>
      <c r="I11012">
        <f t="shared" si="345"/>
        <v>10</v>
      </c>
      <c r="J11012">
        <f t="shared" si="346"/>
        <v>1</v>
      </c>
    </row>
    <row r="11013" spans="1:10">
      <c r="A11013" t="s">
        <v>53</v>
      </c>
      <c r="B11013" s="57">
        <v>37534</v>
      </c>
      <c r="C11013">
        <v>2002</v>
      </c>
      <c r="D11013">
        <v>710</v>
      </c>
      <c r="E11013">
        <v>5953</v>
      </c>
      <c r="F11013">
        <v>0.2</v>
      </c>
      <c r="G11013">
        <v>620</v>
      </c>
      <c r="H11013" t="s">
        <v>18</v>
      </c>
      <c r="I11013">
        <f t="shared" si="345"/>
        <v>10</v>
      </c>
      <c r="J11013">
        <f t="shared" si="346"/>
        <v>1</v>
      </c>
    </row>
    <row r="11014" spans="1:10">
      <c r="A11014" t="s">
        <v>53</v>
      </c>
      <c r="B11014" s="57">
        <v>37534</v>
      </c>
      <c r="C11014">
        <v>2002</v>
      </c>
      <c r="D11014">
        <v>710</v>
      </c>
      <c r="E11014">
        <v>5953</v>
      </c>
      <c r="F11014">
        <v>50.76</v>
      </c>
      <c r="G11014">
        <v>630</v>
      </c>
      <c r="H11014" t="s">
        <v>18</v>
      </c>
      <c r="I11014">
        <f t="shared" si="345"/>
        <v>10</v>
      </c>
      <c r="J11014">
        <f t="shared" si="346"/>
        <v>1</v>
      </c>
    </row>
    <row r="11015" spans="1:10">
      <c r="A11015" t="s">
        <v>53</v>
      </c>
      <c r="B11015" s="57">
        <v>37534</v>
      </c>
      <c r="C11015">
        <v>2002</v>
      </c>
      <c r="D11015">
        <v>710</v>
      </c>
      <c r="E11015">
        <v>5953</v>
      </c>
      <c r="F11015">
        <v>5.24</v>
      </c>
      <c r="G11015">
        <v>640</v>
      </c>
      <c r="H11015" t="s">
        <v>18</v>
      </c>
      <c r="I11015">
        <f t="shared" si="345"/>
        <v>10</v>
      </c>
      <c r="J11015">
        <f t="shared" si="346"/>
        <v>1</v>
      </c>
    </row>
    <row r="11016" spans="1:10">
      <c r="A11016" t="s">
        <v>53</v>
      </c>
      <c r="B11016" s="57">
        <v>37534</v>
      </c>
      <c r="C11016">
        <v>2002</v>
      </c>
      <c r="D11016">
        <v>710</v>
      </c>
      <c r="E11016">
        <v>5953</v>
      </c>
      <c r="F11016">
        <v>52.36</v>
      </c>
      <c r="G11016">
        <v>650</v>
      </c>
      <c r="H11016" t="s">
        <v>18</v>
      </c>
      <c r="I11016">
        <f t="shared" si="345"/>
        <v>10</v>
      </c>
      <c r="J11016">
        <f t="shared" si="346"/>
        <v>1</v>
      </c>
    </row>
    <row r="11017" spans="1:10">
      <c r="A11017" t="s">
        <v>53</v>
      </c>
      <c r="B11017" s="57">
        <v>37534</v>
      </c>
      <c r="C11017">
        <v>2002</v>
      </c>
      <c r="D11017">
        <v>710</v>
      </c>
      <c r="E11017">
        <v>5953</v>
      </c>
      <c r="F11017">
        <v>64.78</v>
      </c>
      <c r="G11017">
        <v>659</v>
      </c>
      <c r="H11017" t="s">
        <v>55</v>
      </c>
      <c r="I11017">
        <f t="shared" si="345"/>
        <v>10</v>
      </c>
      <c r="J11017">
        <f t="shared" si="346"/>
        <v>1</v>
      </c>
    </row>
    <row r="11018" spans="1:10">
      <c r="A11018" t="s">
        <v>53</v>
      </c>
      <c r="B11018" s="57">
        <v>37534</v>
      </c>
      <c r="C11018">
        <v>2002</v>
      </c>
      <c r="D11018">
        <v>710</v>
      </c>
      <c r="E11018">
        <v>6007</v>
      </c>
      <c r="F11018">
        <v>0.03</v>
      </c>
      <c r="G11018">
        <v>509</v>
      </c>
      <c r="H11018" t="s">
        <v>54</v>
      </c>
      <c r="I11018">
        <f t="shared" si="345"/>
        <v>10</v>
      </c>
      <c r="J11018">
        <f t="shared" si="346"/>
        <v>1</v>
      </c>
    </row>
    <row r="11019" spans="1:10">
      <c r="A11019" t="s">
        <v>53</v>
      </c>
      <c r="B11019" s="57">
        <v>37534</v>
      </c>
      <c r="C11019">
        <v>2002</v>
      </c>
      <c r="D11019">
        <v>710</v>
      </c>
      <c r="E11019">
        <v>6007</v>
      </c>
      <c r="F11019">
        <v>0.3</v>
      </c>
      <c r="G11019">
        <v>517</v>
      </c>
      <c r="H11019" t="s">
        <v>54</v>
      </c>
      <c r="I11019">
        <f t="shared" si="345"/>
        <v>10</v>
      </c>
      <c r="J11019">
        <f t="shared" si="346"/>
        <v>1</v>
      </c>
    </row>
    <row r="11020" spans="1:10">
      <c r="A11020" t="s">
        <v>53</v>
      </c>
      <c r="B11020" s="57">
        <v>37534</v>
      </c>
      <c r="C11020">
        <v>2002</v>
      </c>
      <c r="D11020">
        <v>710</v>
      </c>
      <c r="E11020">
        <v>6007</v>
      </c>
      <c r="F11020">
        <v>1.1599999999999999</v>
      </c>
      <c r="G11020">
        <v>518</v>
      </c>
      <c r="H11020" t="s">
        <v>54</v>
      </c>
      <c r="I11020">
        <f t="shared" si="345"/>
        <v>10</v>
      </c>
      <c r="J11020">
        <f t="shared" si="346"/>
        <v>1</v>
      </c>
    </row>
    <row r="11021" spans="1:10">
      <c r="A11021" t="s">
        <v>53</v>
      </c>
      <c r="B11021" s="57">
        <v>37534</v>
      </c>
      <c r="C11021">
        <v>2002</v>
      </c>
      <c r="D11021">
        <v>710</v>
      </c>
      <c r="E11021">
        <v>6007</v>
      </c>
      <c r="F11021">
        <v>2.34</v>
      </c>
      <c r="G11021">
        <v>519</v>
      </c>
      <c r="H11021" t="s">
        <v>54</v>
      </c>
      <c r="I11021">
        <f t="shared" si="345"/>
        <v>10</v>
      </c>
      <c r="J11021">
        <f t="shared" si="346"/>
        <v>1</v>
      </c>
    </row>
    <row r="11022" spans="1:10">
      <c r="A11022" t="s">
        <v>53</v>
      </c>
      <c r="B11022" s="57">
        <v>37534</v>
      </c>
      <c r="C11022">
        <v>2002</v>
      </c>
      <c r="D11022">
        <v>710</v>
      </c>
      <c r="E11022">
        <v>6007</v>
      </c>
      <c r="F11022">
        <v>0.51</v>
      </c>
      <c r="G11022">
        <v>543</v>
      </c>
      <c r="H11022" t="s">
        <v>54</v>
      </c>
      <c r="I11022">
        <f t="shared" si="345"/>
        <v>10</v>
      </c>
      <c r="J11022">
        <f t="shared" si="346"/>
        <v>1</v>
      </c>
    </row>
    <row r="11023" spans="1:10">
      <c r="A11023" t="s">
        <v>53</v>
      </c>
      <c r="B11023" s="57">
        <v>37534</v>
      </c>
      <c r="C11023">
        <v>2002</v>
      </c>
      <c r="D11023">
        <v>710</v>
      </c>
      <c r="F11023">
        <v>0.46</v>
      </c>
      <c r="G11023">
        <v>509</v>
      </c>
      <c r="H11023" t="s">
        <v>54</v>
      </c>
      <c r="I11023">
        <f t="shared" si="345"/>
        <v>10</v>
      </c>
      <c r="J11023">
        <f t="shared" si="346"/>
        <v>1</v>
      </c>
    </row>
    <row r="11024" spans="1:10">
      <c r="A11024" t="s">
        <v>53</v>
      </c>
      <c r="B11024" s="57">
        <v>37534</v>
      </c>
      <c r="C11024">
        <v>2002</v>
      </c>
      <c r="D11024">
        <v>710</v>
      </c>
      <c r="F11024">
        <v>5.58</v>
      </c>
      <c r="G11024">
        <v>517</v>
      </c>
      <c r="H11024" t="s">
        <v>54</v>
      </c>
      <c r="I11024">
        <f t="shared" si="345"/>
        <v>10</v>
      </c>
      <c r="J11024">
        <f t="shared" si="346"/>
        <v>1</v>
      </c>
    </row>
    <row r="11025" spans="1:10">
      <c r="A11025" t="s">
        <v>53</v>
      </c>
      <c r="B11025" s="57">
        <v>37534</v>
      </c>
      <c r="C11025">
        <v>2002</v>
      </c>
      <c r="D11025">
        <v>710</v>
      </c>
      <c r="F11025">
        <v>0.67</v>
      </c>
      <c r="G11025">
        <v>518</v>
      </c>
      <c r="H11025" t="s">
        <v>54</v>
      </c>
      <c r="I11025">
        <f t="shared" si="345"/>
        <v>10</v>
      </c>
      <c r="J11025">
        <f t="shared" si="346"/>
        <v>1</v>
      </c>
    </row>
    <row r="11026" spans="1:10">
      <c r="A11026" t="s">
        <v>53</v>
      </c>
      <c r="B11026" s="57">
        <v>37534</v>
      </c>
      <c r="C11026">
        <v>2002</v>
      </c>
      <c r="D11026">
        <v>710</v>
      </c>
      <c r="F11026">
        <v>0.01</v>
      </c>
      <c r="G11026">
        <v>519</v>
      </c>
      <c r="H11026" t="s">
        <v>54</v>
      </c>
      <c r="I11026">
        <f t="shared" si="345"/>
        <v>10</v>
      </c>
      <c r="J11026">
        <f t="shared" si="346"/>
        <v>1</v>
      </c>
    </row>
    <row r="11027" spans="1:10">
      <c r="A11027" t="s">
        <v>53</v>
      </c>
      <c r="B11027" s="57">
        <v>37534</v>
      </c>
      <c r="C11027">
        <v>2002</v>
      </c>
      <c r="D11027">
        <v>710</v>
      </c>
      <c r="F11027">
        <v>0.02</v>
      </c>
      <c r="G11027">
        <v>524</v>
      </c>
      <c r="H11027" t="s">
        <v>54</v>
      </c>
      <c r="I11027">
        <f t="shared" si="345"/>
        <v>10</v>
      </c>
      <c r="J11027">
        <f t="shared" si="346"/>
        <v>1</v>
      </c>
    </row>
    <row r="11028" spans="1:10">
      <c r="A11028" t="s">
        <v>53</v>
      </c>
      <c r="B11028" s="57">
        <v>37534</v>
      </c>
      <c r="C11028">
        <v>2002</v>
      </c>
      <c r="D11028">
        <v>710</v>
      </c>
      <c r="F11028">
        <v>0</v>
      </c>
      <c r="G11028">
        <v>542</v>
      </c>
      <c r="H11028" t="s">
        <v>54</v>
      </c>
      <c r="I11028">
        <f t="shared" si="345"/>
        <v>10</v>
      </c>
      <c r="J11028">
        <f t="shared" si="346"/>
        <v>1</v>
      </c>
    </row>
    <row r="11029" spans="1:10">
      <c r="A11029" t="s">
        <v>53</v>
      </c>
      <c r="B11029" s="57">
        <v>37534</v>
      </c>
      <c r="C11029">
        <v>2002</v>
      </c>
      <c r="D11029">
        <v>710</v>
      </c>
      <c r="F11029">
        <v>0.09</v>
      </c>
      <c r="G11029">
        <v>543</v>
      </c>
      <c r="H11029" t="s">
        <v>54</v>
      </c>
      <c r="I11029">
        <f t="shared" si="345"/>
        <v>10</v>
      </c>
      <c r="J11029">
        <f t="shared" si="346"/>
        <v>1</v>
      </c>
    </row>
    <row r="11030" spans="1:10">
      <c r="A11030" t="s">
        <v>53</v>
      </c>
      <c r="B11030" s="57">
        <v>37534</v>
      </c>
      <c r="C11030">
        <v>2002</v>
      </c>
      <c r="D11030">
        <v>710</v>
      </c>
      <c r="F11030">
        <v>20.309999999999999</v>
      </c>
      <c r="G11030">
        <v>610</v>
      </c>
      <c r="H11030" t="s">
        <v>18</v>
      </c>
      <c r="I11030">
        <f t="shared" si="345"/>
        <v>10</v>
      </c>
      <c r="J11030">
        <f t="shared" si="346"/>
        <v>1</v>
      </c>
    </row>
    <row r="11031" spans="1:10">
      <c r="A11031" t="s">
        <v>53</v>
      </c>
      <c r="B11031" s="57">
        <v>37534</v>
      </c>
      <c r="C11031">
        <v>2002</v>
      </c>
      <c r="D11031">
        <v>710</v>
      </c>
      <c r="F11031">
        <v>13.23</v>
      </c>
      <c r="G11031">
        <v>620</v>
      </c>
      <c r="H11031" t="s">
        <v>18</v>
      </c>
      <c r="I11031">
        <f t="shared" si="345"/>
        <v>10</v>
      </c>
      <c r="J11031">
        <f t="shared" si="346"/>
        <v>1</v>
      </c>
    </row>
    <row r="11032" spans="1:10">
      <c r="A11032" t="s">
        <v>53</v>
      </c>
      <c r="B11032" s="57">
        <v>37534</v>
      </c>
      <c r="C11032">
        <v>2002</v>
      </c>
      <c r="D11032">
        <v>710</v>
      </c>
      <c r="F11032">
        <v>3.73</v>
      </c>
      <c r="G11032">
        <v>630</v>
      </c>
      <c r="H11032" t="s">
        <v>18</v>
      </c>
      <c r="I11032">
        <f t="shared" si="345"/>
        <v>10</v>
      </c>
      <c r="J11032">
        <f t="shared" si="346"/>
        <v>1</v>
      </c>
    </row>
    <row r="11033" spans="1:10">
      <c r="A11033" t="s">
        <v>53</v>
      </c>
      <c r="B11033" s="57">
        <v>37534</v>
      </c>
      <c r="C11033">
        <v>2002</v>
      </c>
      <c r="D11033">
        <v>710</v>
      </c>
      <c r="F11033">
        <v>0.13</v>
      </c>
      <c r="G11033">
        <v>640</v>
      </c>
      <c r="H11033" t="s">
        <v>18</v>
      </c>
      <c r="I11033">
        <f t="shared" si="345"/>
        <v>10</v>
      </c>
      <c r="J11033">
        <f t="shared" si="346"/>
        <v>1</v>
      </c>
    </row>
    <row r="11034" spans="1:10">
      <c r="A11034" t="s">
        <v>53</v>
      </c>
      <c r="B11034" s="57">
        <v>37534</v>
      </c>
      <c r="C11034">
        <v>2002</v>
      </c>
      <c r="D11034">
        <v>710</v>
      </c>
      <c r="F11034">
        <v>0</v>
      </c>
      <c r="G11034">
        <v>649</v>
      </c>
      <c r="H11034" t="s">
        <v>55</v>
      </c>
      <c r="I11034">
        <f t="shared" si="345"/>
        <v>10</v>
      </c>
      <c r="J11034">
        <f t="shared" si="346"/>
        <v>1</v>
      </c>
    </row>
    <row r="11035" spans="1:10">
      <c r="A11035" t="s">
        <v>53</v>
      </c>
      <c r="B11035" s="57">
        <v>37534</v>
      </c>
      <c r="C11035">
        <v>2002</v>
      </c>
      <c r="D11035">
        <v>710</v>
      </c>
      <c r="F11035">
        <v>2.5299999999999998</v>
      </c>
      <c r="G11035">
        <v>650</v>
      </c>
      <c r="H11035" t="s">
        <v>18</v>
      </c>
      <c r="I11035">
        <f t="shared" si="345"/>
        <v>10</v>
      </c>
      <c r="J11035">
        <f t="shared" si="346"/>
        <v>1</v>
      </c>
    </row>
    <row r="11036" spans="1:10">
      <c r="A11036" t="s">
        <v>53</v>
      </c>
      <c r="B11036" s="57">
        <v>37534</v>
      </c>
      <c r="C11036">
        <v>2002</v>
      </c>
      <c r="D11036">
        <v>710</v>
      </c>
      <c r="F11036">
        <v>0.48</v>
      </c>
      <c r="G11036">
        <v>659</v>
      </c>
      <c r="H11036" t="s">
        <v>55</v>
      </c>
      <c r="I11036">
        <f t="shared" si="345"/>
        <v>10</v>
      </c>
      <c r="J11036">
        <f t="shared" si="346"/>
        <v>1</v>
      </c>
    </row>
    <row r="11037" spans="1:10">
      <c r="A11037" t="s">
        <v>53</v>
      </c>
      <c r="B11037" s="57">
        <v>37541</v>
      </c>
      <c r="C11037">
        <v>2002</v>
      </c>
      <c r="D11037">
        <v>710</v>
      </c>
      <c r="E11037">
        <v>4213</v>
      </c>
      <c r="F11037">
        <v>14.05</v>
      </c>
      <c r="G11037">
        <v>610</v>
      </c>
      <c r="H11037" t="s">
        <v>18</v>
      </c>
      <c r="I11037">
        <f t="shared" si="345"/>
        <v>10</v>
      </c>
      <c r="J11037">
        <f t="shared" si="346"/>
        <v>1</v>
      </c>
    </row>
    <row r="11038" spans="1:10">
      <c r="A11038" t="s">
        <v>53</v>
      </c>
      <c r="B11038" s="57">
        <v>37541</v>
      </c>
      <c r="C11038">
        <v>2002</v>
      </c>
      <c r="D11038">
        <v>710</v>
      </c>
      <c r="E11038">
        <v>4925</v>
      </c>
      <c r="F11038">
        <v>2.02</v>
      </c>
      <c r="G11038">
        <v>517</v>
      </c>
      <c r="H11038" t="s">
        <v>54</v>
      </c>
      <c r="I11038">
        <f t="shared" si="345"/>
        <v>10</v>
      </c>
      <c r="J11038">
        <f t="shared" si="346"/>
        <v>1</v>
      </c>
    </row>
    <row r="11039" spans="1:10">
      <c r="A11039" t="s">
        <v>53</v>
      </c>
      <c r="B11039" s="57">
        <v>37541</v>
      </c>
      <c r="C11039">
        <v>2002</v>
      </c>
      <c r="D11039">
        <v>710</v>
      </c>
      <c r="E11039">
        <v>4925</v>
      </c>
      <c r="F11039">
        <v>2.94</v>
      </c>
      <c r="G11039">
        <v>542</v>
      </c>
      <c r="H11039" t="s">
        <v>54</v>
      </c>
      <c r="I11039">
        <f t="shared" si="345"/>
        <v>10</v>
      </c>
      <c r="J11039">
        <f t="shared" si="346"/>
        <v>1</v>
      </c>
    </row>
    <row r="11040" spans="1:10">
      <c r="A11040" t="s">
        <v>53</v>
      </c>
      <c r="B11040" s="57">
        <v>37541</v>
      </c>
      <c r="C11040">
        <v>2002</v>
      </c>
      <c r="D11040">
        <v>710</v>
      </c>
      <c r="E11040">
        <v>5953</v>
      </c>
      <c r="F11040">
        <v>28.15</v>
      </c>
      <c r="G11040">
        <v>610</v>
      </c>
      <c r="H11040" t="s">
        <v>18</v>
      </c>
      <c r="I11040">
        <f t="shared" si="345"/>
        <v>10</v>
      </c>
      <c r="J11040">
        <f t="shared" si="346"/>
        <v>1</v>
      </c>
    </row>
    <row r="11041" spans="1:10">
      <c r="A11041" t="s">
        <v>53</v>
      </c>
      <c r="B11041" s="57">
        <v>37541</v>
      </c>
      <c r="C11041">
        <v>2002</v>
      </c>
      <c r="D11041">
        <v>710</v>
      </c>
      <c r="E11041">
        <v>5953</v>
      </c>
      <c r="F11041">
        <v>0.45</v>
      </c>
      <c r="G11041">
        <v>620</v>
      </c>
      <c r="H11041" t="s">
        <v>18</v>
      </c>
      <c r="I11041">
        <f t="shared" si="345"/>
        <v>10</v>
      </c>
      <c r="J11041">
        <f t="shared" si="346"/>
        <v>1</v>
      </c>
    </row>
    <row r="11042" spans="1:10">
      <c r="A11042" t="s">
        <v>53</v>
      </c>
      <c r="B11042" s="57">
        <v>37541</v>
      </c>
      <c r="C11042">
        <v>2002</v>
      </c>
      <c r="D11042">
        <v>710</v>
      </c>
      <c r="E11042">
        <v>5953</v>
      </c>
      <c r="F11042">
        <v>8.02</v>
      </c>
      <c r="G11042">
        <v>630</v>
      </c>
      <c r="H11042" t="s">
        <v>18</v>
      </c>
      <c r="I11042">
        <f t="shared" si="345"/>
        <v>10</v>
      </c>
      <c r="J11042">
        <f t="shared" si="346"/>
        <v>1</v>
      </c>
    </row>
    <row r="11043" spans="1:10">
      <c r="A11043" t="s">
        <v>53</v>
      </c>
      <c r="B11043" s="57">
        <v>37541</v>
      </c>
      <c r="C11043">
        <v>2002</v>
      </c>
      <c r="D11043">
        <v>710</v>
      </c>
      <c r="E11043">
        <v>5953</v>
      </c>
      <c r="F11043">
        <v>1.48</v>
      </c>
      <c r="G11043">
        <v>640</v>
      </c>
      <c r="H11043" t="s">
        <v>18</v>
      </c>
      <c r="I11043">
        <f t="shared" si="345"/>
        <v>10</v>
      </c>
      <c r="J11043">
        <f t="shared" si="346"/>
        <v>1</v>
      </c>
    </row>
    <row r="11044" spans="1:10">
      <c r="A11044" t="s">
        <v>53</v>
      </c>
      <c r="B11044" s="57">
        <v>37541</v>
      </c>
      <c r="C11044">
        <v>2002</v>
      </c>
      <c r="D11044">
        <v>710</v>
      </c>
      <c r="E11044">
        <v>5953</v>
      </c>
      <c r="F11044">
        <v>49.12</v>
      </c>
      <c r="G11044">
        <v>650</v>
      </c>
      <c r="H11044" t="s">
        <v>18</v>
      </c>
      <c r="I11044">
        <f t="shared" si="345"/>
        <v>10</v>
      </c>
      <c r="J11044">
        <f t="shared" si="346"/>
        <v>1</v>
      </c>
    </row>
    <row r="11045" spans="1:10">
      <c r="A11045" t="s">
        <v>53</v>
      </c>
      <c r="B11045" s="57">
        <v>37541</v>
      </c>
      <c r="C11045">
        <v>2002</v>
      </c>
      <c r="D11045">
        <v>710</v>
      </c>
      <c r="E11045">
        <v>5953</v>
      </c>
      <c r="F11045">
        <v>44.82</v>
      </c>
      <c r="G11045">
        <v>659</v>
      </c>
      <c r="H11045" t="s">
        <v>55</v>
      </c>
      <c r="I11045">
        <f t="shared" si="345"/>
        <v>10</v>
      </c>
      <c r="J11045">
        <f t="shared" si="346"/>
        <v>1</v>
      </c>
    </row>
    <row r="11046" spans="1:10">
      <c r="A11046" t="s">
        <v>53</v>
      </c>
      <c r="B11046" s="57">
        <v>37541</v>
      </c>
      <c r="C11046">
        <v>2002</v>
      </c>
      <c r="D11046">
        <v>710</v>
      </c>
      <c r="E11046">
        <v>6007</v>
      </c>
      <c r="F11046">
        <v>0.48</v>
      </c>
      <c r="G11046">
        <v>517</v>
      </c>
      <c r="H11046" t="s">
        <v>54</v>
      </c>
      <c r="I11046">
        <f t="shared" ref="I11046:I11109" si="347">MONTH(B11046)</f>
        <v>10</v>
      </c>
      <c r="J11046">
        <f t="shared" si="346"/>
        <v>1</v>
      </c>
    </row>
    <row r="11047" spans="1:10">
      <c r="A11047" t="s">
        <v>53</v>
      </c>
      <c r="B11047" s="57">
        <v>37541</v>
      </c>
      <c r="C11047">
        <v>2002</v>
      </c>
      <c r="D11047">
        <v>710</v>
      </c>
      <c r="E11047">
        <v>6007</v>
      </c>
      <c r="F11047">
        <v>3.57</v>
      </c>
      <c r="G11047">
        <v>518</v>
      </c>
      <c r="H11047" t="s">
        <v>54</v>
      </c>
      <c r="I11047">
        <f t="shared" si="347"/>
        <v>10</v>
      </c>
      <c r="J11047">
        <f t="shared" si="346"/>
        <v>1</v>
      </c>
    </row>
    <row r="11048" spans="1:10">
      <c r="A11048" t="s">
        <v>53</v>
      </c>
      <c r="B11048" s="57">
        <v>37541</v>
      </c>
      <c r="C11048">
        <v>2002</v>
      </c>
      <c r="D11048">
        <v>710</v>
      </c>
      <c r="E11048">
        <v>6007</v>
      </c>
      <c r="F11048">
        <v>5</v>
      </c>
      <c r="G11048">
        <v>519</v>
      </c>
      <c r="H11048" t="s">
        <v>54</v>
      </c>
      <c r="I11048">
        <f t="shared" si="347"/>
        <v>10</v>
      </c>
      <c r="J11048">
        <f t="shared" si="346"/>
        <v>1</v>
      </c>
    </row>
    <row r="11049" spans="1:10">
      <c r="A11049" t="s">
        <v>53</v>
      </c>
      <c r="B11049" s="57">
        <v>37541</v>
      </c>
      <c r="C11049">
        <v>2002</v>
      </c>
      <c r="D11049">
        <v>710</v>
      </c>
      <c r="E11049">
        <v>6007</v>
      </c>
      <c r="F11049">
        <v>5.44</v>
      </c>
      <c r="G11049">
        <v>541</v>
      </c>
      <c r="H11049" t="s">
        <v>54</v>
      </c>
      <c r="I11049">
        <f t="shared" si="347"/>
        <v>10</v>
      </c>
      <c r="J11049">
        <f t="shared" si="346"/>
        <v>1</v>
      </c>
    </row>
    <row r="11050" spans="1:10">
      <c r="A11050" t="s">
        <v>53</v>
      </c>
      <c r="B11050" s="57">
        <v>37541</v>
      </c>
      <c r="C11050">
        <v>2002</v>
      </c>
      <c r="D11050">
        <v>710</v>
      </c>
      <c r="E11050">
        <v>6007</v>
      </c>
      <c r="F11050">
        <v>0.56000000000000005</v>
      </c>
      <c r="G11050">
        <v>543</v>
      </c>
      <c r="H11050" t="s">
        <v>54</v>
      </c>
      <c r="I11050">
        <f t="shared" si="347"/>
        <v>10</v>
      </c>
      <c r="J11050">
        <f t="shared" si="346"/>
        <v>1</v>
      </c>
    </row>
    <row r="11051" spans="1:10">
      <c r="A11051" t="s">
        <v>53</v>
      </c>
      <c r="B11051" s="57">
        <v>37541</v>
      </c>
      <c r="C11051">
        <v>2002</v>
      </c>
      <c r="D11051">
        <v>710</v>
      </c>
      <c r="F11051">
        <v>0.82</v>
      </c>
      <c r="G11051">
        <v>509</v>
      </c>
      <c r="H11051" t="s">
        <v>54</v>
      </c>
      <c r="I11051">
        <f t="shared" si="347"/>
        <v>10</v>
      </c>
      <c r="J11051">
        <f t="shared" si="346"/>
        <v>1</v>
      </c>
    </row>
    <row r="11052" spans="1:10">
      <c r="A11052" t="s">
        <v>53</v>
      </c>
      <c r="B11052" s="57">
        <v>37541</v>
      </c>
      <c r="C11052">
        <v>2002</v>
      </c>
      <c r="D11052">
        <v>710</v>
      </c>
      <c r="F11052">
        <v>1.39</v>
      </c>
      <c r="G11052">
        <v>517</v>
      </c>
      <c r="H11052" t="s">
        <v>54</v>
      </c>
      <c r="I11052">
        <f t="shared" si="347"/>
        <v>10</v>
      </c>
      <c r="J11052">
        <f t="shared" si="346"/>
        <v>1</v>
      </c>
    </row>
    <row r="11053" spans="1:10">
      <c r="A11053" t="s">
        <v>53</v>
      </c>
      <c r="B11053" s="57">
        <v>37541</v>
      </c>
      <c r="C11053">
        <v>2002</v>
      </c>
      <c r="D11053">
        <v>710</v>
      </c>
      <c r="F11053">
        <v>0.08</v>
      </c>
      <c r="G11053">
        <v>518</v>
      </c>
      <c r="H11053" t="s">
        <v>54</v>
      </c>
      <c r="I11053">
        <f t="shared" si="347"/>
        <v>10</v>
      </c>
      <c r="J11053">
        <f t="shared" si="346"/>
        <v>1</v>
      </c>
    </row>
    <row r="11054" spans="1:10">
      <c r="A11054" t="s">
        <v>53</v>
      </c>
      <c r="B11054" s="57">
        <v>37541</v>
      </c>
      <c r="C11054">
        <v>2002</v>
      </c>
      <c r="D11054">
        <v>710</v>
      </c>
      <c r="F11054">
        <v>0.08</v>
      </c>
      <c r="G11054">
        <v>519</v>
      </c>
      <c r="H11054" t="s">
        <v>54</v>
      </c>
      <c r="I11054">
        <f t="shared" si="347"/>
        <v>10</v>
      </c>
      <c r="J11054">
        <f t="shared" si="346"/>
        <v>1</v>
      </c>
    </row>
    <row r="11055" spans="1:10">
      <c r="A11055" t="s">
        <v>53</v>
      </c>
      <c r="B11055" s="57">
        <v>37541</v>
      </c>
      <c r="C11055">
        <v>2002</v>
      </c>
      <c r="D11055">
        <v>710</v>
      </c>
      <c r="F11055">
        <v>0.02</v>
      </c>
      <c r="G11055">
        <v>521</v>
      </c>
      <c r="H11055" t="s">
        <v>54</v>
      </c>
      <c r="I11055">
        <f t="shared" si="347"/>
        <v>10</v>
      </c>
      <c r="J11055">
        <f t="shared" si="346"/>
        <v>1</v>
      </c>
    </row>
    <row r="11056" spans="1:10">
      <c r="A11056" t="s">
        <v>53</v>
      </c>
      <c r="B11056" s="57">
        <v>37541</v>
      </c>
      <c r="C11056">
        <v>2002</v>
      </c>
      <c r="D11056">
        <v>710</v>
      </c>
      <c r="F11056">
        <v>0.18</v>
      </c>
      <c r="G11056">
        <v>541</v>
      </c>
      <c r="H11056" t="s">
        <v>54</v>
      </c>
      <c r="I11056">
        <f t="shared" si="347"/>
        <v>10</v>
      </c>
      <c r="J11056">
        <f t="shared" si="346"/>
        <v>1</v>
      </c>
    </row>
    <row r="11057" spans="1:10">
      <c r="A11057" t="s">
        <v>53</v>
      </c>
      <c r="B11057" s="57">
        <v>37541</v>
      </c>
      <c r="C11057">
        <v>2002</v>
      </c>
      <c r="D11057">
        <v>710</v>
      </c>
      <c r="F11057">
        <v>9.27</v>
      </c>
      <c r="G11057">
        <v>610</v>
      </c>
      <c r="H11057" t="s">
        <v>18</v>
      </c>
      <c r="I11057">
        <f t="shared" si="347"/>
        <v>10</v>
      </c>
      <c r="J11057">
        <f t="shared" si="346"/>
        <v>1</v>
      </c>
    </row>
    <row r="11058" spans="1:10">
      <c r="A11058" t="s">
        <v>53</v>
      </c>
      <c r="B11058" s="57">
        <v>37541</v>
      </c>
      <c r="C11058">
        <v>2002</v>
      </c>
      <c r="D11058">
        <v>710</v>
      </c>
      <c r="F11058">
        <v>1.43</v>
      </c>
      <c r="G11058">
        <v>620</v>
      </c>
      <c r="H11058" t="s">
        <v>18</v>
      </c>
      <c r="I11058">
        <f t="shared" si="347"/>
        <v>10</v>
      </c>
      <c r="J11058">
        <f t="shared" si="346"/>
        <v>1</v>
      </c>
    </row>
    <row r="11059" spans="1:10">
      <c r="A11059" t="s">
        <v>53</v>
      </c>
      <c r="B11059" s="57">
        <v>37541</v>
      </c>
      <c r="C11059">
        <v>2002</v>
      </c>
      <c r="D11059">
        <v>710</v>
      </c>
      <c r="F11059">
        <v>6.18</v>
      </c>
      <c r="G11059">
        <v>630</v>
      </c>
      <c r="H11059" t="s">
        <v>18</v>
      </c>
      <c r="I11059">
        <f t="shared" si="347"/>
        <v>10</v>
      </c>
      <c r="J11059">
        <f t="shared" si="346"/>
        <v>1</v>
      </c>
    </row>
    <row r="11060" spans="1:10">
      <c r="A11060" t="s">
        <v>53</v>
      </c>
      <c r="B11060" s="57">
        <v>37541</v>
      </c>
      <c r="C11060">
        <v>2002</v>
      </c>
      <c r="D11060">
        <v>710</v>
      </c>
      <c r="F11060">
        <v>0.04</v>
      </c>
      <c r="G11060">
        <v>640</v>
      </c>
      <c r="H11060" t="s">
        <v>18</v>
      </c>
      <c r="I11060">
        <f t="shared" si="347"/>
        <v>10</v>
      </c>
      <c r="J11060">
        <f t="shared" si="346"/>
        <v>1</v>
      </c>
    </row>
    <row r="11061" spans="1:10">
      <c r="A11061" t="s">
        <v>53</v>
      </c>
      <c r="B11061" s="57">
        <v>37541</v>
      </c>
      <c r="C11061">
        <v>2002</v>
      </c>
      <c r="D11061">
        <v>710</v>
      </c>
      <c r="F11061">
        <v>2.2599999999999998</v>
      </c>
      <c r="G11061">
        <v>650</v>
      </c>
      <c r="H11061" t="s">
        <v>18</v>
      </c>
      <c r="I11061">
        <f t="shared" si="347"/>
        <v>10</v>
      </c>
      <c r="J11061">
        <f t="shared" si="346"/>
        <v>1</v>
      </c>
    </row>
    <row r="11062" spans="1:10">
      <c r="A11062" t="s">
        <v>53</v>
      </c>
      <c r="B11062" s="57">
        <v>37541</v>
      </c>
      <c r="C11062">
        <v>2002</v>
      </c>
      <c r="D11062">
        <v>710</v>
      </c>
      <c r="F11062">
        <v>0.21</v>
      </c>
      <c r="G11062">
        <v>659</v>
      </c>
      <c r="H11062" t="s">
        <v>55</v>
      </c>
      <c r="I11062">
        <f t="shared" si="347"/>
        <v>10</v>
      </c>
      <c r="J11062">
        <f t="shared" si="346"/>
        <v>1</v>
      </c>
    </row>
    <row r="11063" spans="1:10">
      <c r="A11063" t="s">
        <v>53</v>
      </c>
      <c r="B11063" s="57">
        <v>37548</v>
      </c>
      <c r="C11063">
        <v>2002</v>
      </c>
      <c r="D11063">
        <v>710</v>
      </c>
      <c r="E11063">
        <v>4925</v>
      </c>
      <c r="F11063">
        <v>2.89</v>
      </c>
      <c r="G11063">
        <v>517</v>
      </c>
      <c r="H11063" t="s">
        <v>54</v>
      </c>
      <c r="I11063">
        <f t="shared" si="347"/>
        <v>10</v>
      </c>
      <c r="J11063">
        <f t="shared" si="346"/>
        <v>1</v>
      </c>
    </row>
    <row r="11064" spans="1:10">
      <c r="A11064" t="s">
        <v>53</v>
      </c>
      <c r="B11064" s="57">
        <v>37548</v>
      </c>
      <c r="C11064">
        <v>2002</v>
      </c>
      <c r="D11064">
        <v>710</v>
      </c>
      <c r="E11064">
        <v>5953</v>
      </c>
      <c r="F11064">
        <v>12.81</v>
      </c>
      <c r="G11064">
        <v>610</v>
      </c>
      <c r="H11064" t="s">
        <v>18</v>
      </c>
      <c r="I11064">
        <f t="shared" si="347"/>
        <v>10</v>
      </c>
      <c r="J11064">
        <f t="shared" si="346"/>
        <v>1</v>
      </c>
    </row>
    <row r="11065" spans="1:10">
      <c r="A11065" t="s">
        <v>53</v>
      </c>
      <c r="B11065" s="57">
        <v>37548</v>
      </c>
      <c r="C11065">
        <v>2002</v>
      </c>
      <c r="D11065">
        <v>710</v>
      </c>
      <c r="E11065">
        <v>5953</v>
      </c>
      <c r="F11065">
        <v>0.17</v>
      </c>
      <c r="G11065">
        <v>620</v>
      </c>
      <c r="H11065" t="s">
        <v>18</v>
      </c>
      <c r="I11065">
        <f t="shared" si="347"/>
        <v>10</v>
      </c>
      <c r="J11065">
        <f t="shared" si="346"/>
        <v>1</v>
      </c>
    </row>
    <row r="11066" spans="1:10">
      <c r="A11066" t="s">
        <v>53</v>
      </c>
      <c r="B11066" s="57">
        <v>37548</v>
      </c>
      <c r="C11066">
        <v>2002</v>
      </c>
      <c r="D11066">
        <v>710</v>
      </c>
      <c r="E11066">
        <v>5953</v>
      </c>
      <c r="F11066">
        <v>19.64</v>
      </c>
      <c r="G11066">
        <v>630</v>
      </c>
      <c r="H11066" t="s">
        <v>18</v>
      </c>
      <c r="I11066">
        <f t="shared" si="347"/>
        <v>10</v>
      </c>
      <c r="J11066">
        <f t="shared" si="346"/>
        <v>1</v>
      </c>
    </row>
    <row r="11067" spans="1:10">
      <c r="A11067" t="s">
        <v>53</v>
      </c>
      <c r="B11067" s="57">
        <v>37548</v>
      </c>
      <c r="C11067">
        <v>2002</v>
      </c>
      <c r="D11067">
        <v>710</v>
      </c>
      <c r="E11067">
        <v>5953</v>
      </c>
      <c r="F11067">
        <v>4.5199999999999996</v>
      </c>
      <c r="G11067">
        <v>640</v>
      </c>
      <c r="H11067" t="s">
        <v>18</v>
      </c>
      <c r="I11067">
        <f t="shared" si="347"/>
        <v>10</v>
      </c>
      <c r="J11067">
        <f t="shared" si="346"/>
        <v>1</v>
      </c>
    </row>
    <row r="11068" spans="1:10">
      <c r="A11068" t="s">
        <v>53</v>
      </c>
      <c r="B11068" s="57">
        <v>37548</v>
      </c>
      <c r="C11068">
        <v>2002</v>
      </c>
      <c r="D11068">
        <v>710</v>
      </c>
      <c r="E11068">
        <v>5953</v>
      </c>
      <c r="F11068">
        <v>50.69</v>
      </c>
      <c r="G11068">
        <v>650</v>
      </c>
      <c r="H11068" t="s">
        <v>18</v>
      </c>
      <c r="I11068">
        <f t="shared" si="347"/>
        <v>10</v>
      </c>
      <c r="J11068">
        <f t="shared" si="346"/>
        <v>1</v>
      </c>
    </row>
    <row r="11069" spans="1:10">
      <c r="A11069" t="s">
        <v>53</v>
      </c>
      <c r="B11069" s="57">
        <v>37548</v>
      </c>
      <c r="C11069">
        <v>2002</v>
      </c>
      <c r="D11069">
        <v>710</v>
      </c>
      <c r="E11069">
        <v>5953</v>
      </c>
      <c r="F11069">
        <v>35.65</v>
      </c>
      <c r="G11069">
        <v>659</v>
      </c>
      <c r="H11069" t="s">
        <v>55</v>
      </c>
      <c r="I11069">
        <f t="shared" si="347"/>
        <v>10</v>
      </c>
      <c r="J11069">
        <f t="shared" si="346"/>
        <v>1</v>
      </c>
    </row>
    <row r="11070" spans="1:10">
      <c r="A11070" t="s">
        <v>53</v>
      </c>
      <c r="B11070" s="57">
        <v>37548</v>
      </c>
      <c r="C11070">
        <v>2002</v>
      </c>
      <c r="D11070">
        <v>710</v>
      </c>
      <c r="E11070">
        <v>6007</v>
      </c>
      <c r="F11070">
        <v>10.58</v>
      </c>
      <c r="G11070">
        <v>542</v>
      </c>
      <c r="H11070" t="s">
        <v>54</v>
      </c>
      <c r="I11070">
        <f t="shared" si="347"/>
        <v>10</v>
      </c>
      <c r="J11070">
        <f t="shared" si="346"/>
        <v>1</v>
      </c>
    </row>
    <row r="11071" spans="1:10">
      <c r="A11071" t="s">
        <v>53</v>
      </c>
      <c r="B11071" s="57">
        <v>37548</v>
      </c>
      <c r="C11071">
        <v>2002</v>
      </c>
      <c r="D11071">
        <v>710</v>
      </c>
      <c r="F11071">
        <v>0.82</v>
      </c>
      <c r="G11071">
        <v>509</v>
      </c>
      <c r="H11071" t="s">
        <v>54</v>
      </c>
      <c r="I11071">
        <f t="shared" si="347"/>
        <v>10</v>
      </c>
      <c r="J11071">
        <f t="shared" si="346"/>
        <v>1</v>
      </c>
    </row>
    <row r="11072" spans="1:10">
      <c r="A11072" t="s">
        <v>53</v>
      </c>
      <c r="B11072" s="57">
        <v>37548</v>
      </c>
      <c r="C11072">
        <v>2002</v>
      </c>
      <c r="D11072">
        <v>710</v>
      </c>
      <c r="F11072">
        <v>1.37</v>
      </c>
      <c r="G11072">
        <v>517</v>
      </c>
      <c r="H11072" t="s">
        <v>54</v>
      </c>
      <c r="I11072">
        <f t="shared" si="347"/>
        <v>10</v>
      </c>
      <c r="J11072">
        <f t="shared" si="346"/>
        <v>1</v>
      </c>
    </row>
    <row r="11073" spans="1:10">
      <c r="A11073" t="s">
        <v>53</v>
      </c>
      <c r="B11073" s="57">
        <v>37548</v>
      </c>
      <c r="C11073">
        <v>2002</v>
      </c>
      <c r="D11073">
        <v>710</v>
      </c>
      <c r="F11073">
        <v>0.06</v>
      </c>
      <c r="G11073">
        <v>518</v>
      </c>
      <c r="H11073" t="s">
        <v>54</v>
      </c>
      <c r="I11073">
        <f t="shared" si="347"/>
        <v>10</v>
      </c>
      <c r="J11073">
        <f t="shared" si="346"/>
        <v>1</v>
      </c>
    </row>
    <row r="11074" spans="1:10">
      <c r="A11074" t="s">
        <v>53</v>
      </c>
      <c r="B11074" s="57">
        <v>37548</v>
      </c>
      <c r="C11074">
        <v>2002</v>
      </c>
      <c r="D11074">
        <v>710</v>
      </c>
      <c r="F11074">
        <v>0.06</v>
      </c>
      <c r="G11074">
        <v>521</v>
      </c>
      <c r="H11074" t="s">
        <v>54</v>
      </c>
      <c r="I11074">
        <f t="shared" si="347"/>
        <v>10</v>
      </c>
      <c r="J11074">
        <f t="shared" si="346"/>
        <v>1</v>
      </c>
    </row>
    <row r="11075" spans="1:10">
      <c r="A11075" t="s">
        <v>53</v>
      </c>
      <c r="B11075" s="57">
        <v>37548</v>
      </c>
      <c r="C11075">
        <v>2002</v>
      </c>
      <c r="D11075">
        <v>710</v>
      </c>
      <c r="F11075">
        <v>0.86</v>
      </c>
      <c r="G11075">
        <v>542</v>
      </c>
      <c r="H11075" t="s">
        <v>54</v>
      </c>
      <c r="I11075">
        <f t="shared" si="347"/>
        <v>10</v>
      </c>
      <c r="J11075">
        <f t="shared" ref="J11075:J11138" si="348">IF(I11075&lt;7,0,1)</f>
        <v>1</v>
      </c>
    </row>
    <row r="11076" spans="1:10">
      <c r="A11076" t="s">
        <v>53</v>
      </c>
      <c r="B11076" s="57">
        <v>37548</v>
      </c>
      <c r="C11076">
        <v>2002</v>
      </c>
      <c r="D11076">
        <v>710</v>
      </c>
      <c r="F11076">
        <v>1.23</v>
      </c>
      <c r="G11076">
        <v>610</v>
      </c>
      <c r="H11076" t="s">
        <v>18</v>
      </c>
      <c r="I11076">
        <f t="shared" si="347"/>
        <v>10</v>
      </c>
      <c r="J11076">
        <f t="shared" si="348"/>
        <v>1</v>
      </c>
    </row>
    <row r="11077" spans="1:10">
      <c r="A11077" t="s">
        <v>53</v>
      </c>
      <c r="B11077" s="57">
        <v>37548</v>
      </c>
      <c r="C11077">
        <v>2002</v>
      </c>
      <c r="D11077">
        <v>710</v>
      </c>
      <c r="F11077">
        <v>0.01</v>
      </c>
      <c r="G11077">
        <v>620</v>
      </c>
      <c r="H11077" t="s">
        <v>18</v>
      </c>
      <c r="I11077">
        <f t="shared" si="347"/>
        <v>10</v>
      </c>
      <c r="J11077">
        <f t="shared" si="348"/>
        <v>1</v>
      </c>
    </row>
    <row r="11078" spans="1:10">
      <c r="A11078" t="s">
        <v>53</v>
      </c>
      <c r="B11078" s="57">
        <v>37548</v>
      </c>
      <c r="C11078">
        <v>2002</v>
      </c>
      <c r="D11078">
        <v>710</v>
      </c>
      <c r="F11078">
        <v>1.85</v>
      </c>
      <c r="G11078">
        <v>630</v>
      </c>
      <c r="H11078" t="s">
        <v>18</v>
      </c>
      <c r="I11078">
        <f t="shared" si="347"/>
        <v>10</v>
      </c>
      <c r="J11078">
        <f t="shared" si="348"/>
        <v>1</v>
      </c>
    </row>
    <row r="11079" spans="1:10">
      <c r="A11079" t="s">
        <v>53</v>
      </c>
      <c r="B11079" s="57">
        <v>37548</v>
      </c>
      <c r="C11079">
        <v>2002</v>
      </c>
      <c r="D11079">
        <v>710</v>
      </c>
      <c r="F11079">
        <v>0.47</v>
      </c>
      <c r="G11079">
        <v>640</v>
      </c>
      <c r="H11079" t="s">
        <v>18</v>
      </c>
      <c r="I11079">
        <f t="shared" si="347"/>
        <v>10</v>
      </c>
      <c r="J11079">
        <f t="shared" si="348"/>
        <v>1</v>
      </c>
    </row>
    <row r="11080" spans="1:10">
      <c r="A11080" t="s">
        <v>53</v>
      </c>
      <c r="B11080" s="57">
        <v>37548</v>
      </c>
      <c r="C11080">
        <v>2002</v>
      </c>
      <c r="D11080">
        <v>710</v>
      </c>
      <c r="F11080">
        <v>1.61</v>
      </c>
      <c r="G11080">
        <v>650</v>
      </c>
      <c r="H11080" t="s">
        <v>18</v>
      </c>
      <c r="I11080">
        <f t="shared" si="347"/>
        <v>10</v>
      </c>
      <c r="J11080">
        <f t="shared" si="348"/>
        <v>1</v>
      </c>
    </row>
    <row r="11081" spans="1:10">
      <c r="A11081" t="s">
        <v>53</v>
      </c>
      <c r="B11081" s="57">
        <v>37548</v>
      </c>
      <c r="C11081">
        <v>2002</v>
      </c>
      <c r="D11081">
        <v>710</v>
      </c>
      <c r="F11081">
        <v>0.27</v>
      </c>
      <c r="G11081">
        <v>659</v>
      </c>
      <c r="H11081" t="s">
        <v>55</v>
      </c>
      <c r="I11081">
        <f t="shared" si="347"/>
        <v>10</v>
      </c>
      <c r="J11081">
        <f t="shared" si="348"/>
        <v>1</v>
      </c>
    </row>
    <row r="11082" spans="1:10">
      <c r="A11082" t="s">
        <v>53</v>
      </c>
      <c r="B11082" s="57">
        <v>37555</v>
      </c>
      <c r="C11082">
        <v>2002</v>
      </c>
      <c r="D11082">
        <v>710</v>
      </c>
      <c r="E11082">
        <v>4925</v>
      </c>
      <c r="F11082">
        <v>4.3600000000000003</v>
      </c>
      <c r="G11082">
        <v>517</v>
      </c>
      <c r="H11082" t="s">
        <v>54</v>
      </c>
      <c r="I11082">
        <f t="shared" si="347"/>
        <v>10</v>
      </c>
      <c r="J11082">
        <f t="shared" si="348"/>
        <v>1</v>
      </c>
    </row>
    <row r="11083" spans="1:10">
      <c r="A11083" t="s">
        <v>53</v>
      </c>
      <c r="B11083" s="57">
        <v>37555</v>
      </c>
      <c r="C11083">
        <v>2002</v>
      </c>
      <c r="D11083">
        <v>710</v>
      </c>
      <c r="E11083">
        <v>4925</v>
      </c>
      <c r="F11083">
        <v>0.03</v>
      </c>
      <c r="G11083">
        <v>542</v>
      </c>
      <c r="H11083" t="s">
        <v>54</v>
      </c>
      <c r="I11083">
        <f t="shared" si="347"/>
        <v>10</v>
      </c>
      <c r="J11083">
        <f t="shared" si="348"/>
        <v>1</v>
      </c>
    </row>
    <row r="11084" spans="1:10">
      <c r="A11084" t="s">
        <v>53</v>
      </c>
      <c r="B11084" s="57">
        <v>37555</v>
      </c>
      <c r="C11084">
        <v>2002</v>
      </c>
      <c r="D11084">
        <v>710</v>
      </c>
      <c r="E11084">
        <v>5953</v>
      </c>
      <c r="F11084">
        <v>18.559999999999999</v>
      </c>
      <c r="G11084">
        <v>610</v>
      </c>
      <c r="H11084" t="s">
        <v>18</v>
      </c>
      <c r="I11084">
        <f t="shared" si="347"/>
        <v>10</v>
      </c>
      <c r="J11084">
        <f t="shared" si="348"/>
        <v>1</v>
      </c>
    </row>
    <row r="11085" spans="1:10">
      <c r="A11085" t="s">
        <v>53</v>
      </c>
      <c r="B11085" s="57">
        <v>37555</v>
      </c>
      <c r="C11085">
        <v>2002</v>
      </c>
      <c r="D11085">
        <v>710</v>
      </c>
      <c r="E11085">
        <v>5953</v>
      </c>
      <c r="F11085">
        <v>0.64</v>
      </c>
      <c r="G11085">
        <v>620</v>
      </c>
      <c r="H11085" t="s">
        <v>18</v>
      </c>
      <c r="I11085">
        <f t="shared" si="347"/>
        <v>10</v>
      </c>
      <c r="J11085">
        <f t="shared" si="348"/>
        <v>1</v>
      </c>
    </row>
    <row r="11086" spans="1:10">
      <c r="A11086" t="s">
        <v>53</v>
      </c>
      <c r="B11086" s="57">
        <v>37555</v>
      </c>
      <c r="C11086">
        <v>2002</v>
      </c>
      <c r="D11086">
        <v>710</v>
      </c>
      <c r="E11086">
        <v>5953</v>
      </c>
      <c r="F11086">
        <v>6.04</v>
      </c>
      <c r="G11086">
        <v>630</v>
      </c>
      <c r="H11086" t="s">
        <v>18</v>
      </c>
      <c r="I11086">
        <f t="shared" si="347"/>
        <v>10</v>
      </c>
      <c r="J11086">
        <f t="shared" si="348"/>
        <v>1</v>
      </c>
    </row>
    <row r="11087" spans="1:10">
      <c r="A11087" t="s">
        <v>53</v>
      </c>
      <c r="B11087" s="57">
        <v>37555</v>
      </c>
      <c r="C11087">
        <v>2002</v>
      </c>
      <c r="D11087">
        <v>710</v>
      </c>
      <c r="E11087">
        <v>5953</v>
      </c>
      <c r="F11087">
        <v>18.04</v>
      </c>
      <c r="G11087">
        <v>650</v>
      </c>
      <c r="H11087" t="s">
        <v>18</v>
      </c>
      <c r="I11087">
        <f t="shared" si="347"/>
        <v>10</v>
      </c>
      <c r="J11087">
        <f t="shared" si="348"/>
        <v>1</v>
      </c>
    </row>
    <row r="11088" spans="1:10">
      <c r="A11088" t="s">
        <v>53</v>
      </c>
      <c r="B11088" s="57">
        <v>37555</v>
      </c>
      <c r="C11088">
        <v>2002</v>
      </c>
      <c r="D11088">
        <v>710</v>
      </c>
      <c r="E11088">
        <v>5953</v>
      </c>
      <c r="F11088">
        <v>36.43</v>
      </c>
      <c r="G11088">
        <v>659</v>
      </c>
      <c r="H11088" t="s">
        <v>55</v>
      </c>
      <c r="I11088">
        <f t="shared" si="347"/>
        <v>10</v>
      </c>
      <c r="J11088">
        <f t="shared" si="348"/>
        <v>1</v>
      </c>
    </row>
    <row r="11089" spans="1:10">
      <c r="A11089" t="s">
        <v>53</v>
      </c>
      <c r="B11089" s="57">
        <v>37555</v>
      </c>
      <c r="C11089">
        <v>2002</v>
      </c>
      <c r="D11089">
        <v>710</v>
      </c>
      <c r="E11089">
        <v>6007</v>
      </c>
      <c r="F11089">
        <v>0.04</v>
      </c>
      <c r="G11089">
        <v>509</v>
      </c>
      <c r="H11089" t="s">
        <v>54</v>
      </c>
      <c r="I11089">
        <f t="shared" si="347"/>
        <v>10</v>
      </c>
      <c r="J11089">
        <f t="shared" si="348"/>
        <v>1</v>
      </c>
    </row>
    <row r="11090" spans="1:10">
      <c r="A11090" t="s">
        <v>53</v>
      </c>
      <c r="B11090" s="57">
        <v>37555</v>
      </c>
      <c r="C11090">
        <v>2002</v>
      </c>
      <c r="D11090">
        <v>710</v>
      </c>
      <c r="E11090">
        <v>6007</v>
      </c>
      <c r="F11090">
        <v>2.52</v>
      </c>
      <c r="G11090">
        <v>519</v>
      </c>
      <c r="H11090" t="s">
        <v>54</v>
      </c>
      <c r="I11090">
        <f t="shared" si="347"/>
        <v>10</v>
      </c>
      <c r="J11090">
        <f t="shared" si="348"/>
        <v>1</v>
      </c>
    </row>
    <row r="11091" spans="1:10">
      <c r="A11091" t="s">
        <v>53</v>
      </c>
      <c r="B11091" s="57">
        <v>37555</v>
      </c>
      <c r="C11091">
        <v>2002</v>
      </c>
      <c r="D11091">
        <v>710</v>
      </c>
      <c r="E11091">
        <v>6007</v>
      </c>
      <c r="F11091">
        <v>4.6900000000000004</v>
      </c>
      <c r="G11091">
        <v>541</v>
      </c>
      <c r="H11091" t="s">
        <v>54</v>
      </c>
      <c r="I11091">
        <f t="shared" si="347"/>
        <v>10</v>
      </c>
      <c r="J11091">
        <f t="shared" si="348"/>
        <v>1</v>
      </c>
    </row>
    <row r="11092" spans="1:10">
      <c r="A11092" t="s">
        <v>53</v>
      </c>
      <c r="B11092" s="57">
        <v>37555</v>
      </c>
      <c r="C11092">
        <v>2002</v>
      </c>
      <c r="D11092">
        <v>710</v>
      </c>
      <c r="E11092">
        <v>6007</v>
      </c>
      <c r="F11092">
        <v>4.3</v>
      </c>
      <c r="G11092">
        <v>542</v>
      </c>
      <c r="H11092" t="s">
        <v>54</v>
      </c>
      <c r="I11092">
        <f t="shared" si="347"/>
        <v>10</v>
      </c>
      <c r="J11092">
        <f t="shared" si="348"/>
        <v>1</v>
      </c>
    </row>
    <row r="11093" spans="1:10">
      <c r="A11093" t="s">
        <v>53</v>
      </c>
      <c r="B11093" s="57">
        <v>37555</v>
      </c>
      <c r="C11093">
        <v>2002</v>
      </c>
      <c r="D11093">
        <v>710</v>
      </c>
      <c r="E11093">
        <v>6007</v>
      </c>
      <c r="F11093">
        <v>0.01</v>
      </c>
      <c r="G11093">
        <v>543</v>
      </c>
      <c r="H11093" t="s">
        <v>54</v>
      </c>
      <c r="I11093">
        <f t="shared" si="347"/>
        <v>10</v>
      </c>
      <c r="J11093">
        <f t="shared" si="348"/>
        <v>1</v>
      </c>
    </row>
    <row r="11094" spans="1:10">
      <c r="A11094" t="s">
        <v>53</v>
      </c>
      <c r="B11094" s="57">
        <v>37555</v>
      </c>
      <c r="C11094">
        <v>2002</v>
      </c>
      <c r="D11094">
        <v>710</v>
      </c>
      <c r="F11094">
        <v>1.76</v>
      </c>
      <c r="G11094">
        <v>509</v>
      </c>
      <c r="H11094" t="s">
        <v>54</v>
      </c>
      <c r="I11094">
        <f t="shared" si="347"/>
        <v>10</v>
      </c>
      <c r="J11094">
        <f t="shared" si="348"/>
        <v>1</v>
      </c>
    </row>
    <row r="11095" spans="1:10">
      <c r="A11095" t="s">
        <v>53</v>
      </c>
      <c r="B11095" s="57">
        <v>37555</v>
      </c>
      <c r="C11095">
        <v>2002</v>
      </c>
      <c r="D11095">
        <v>710</v>
      </c>
      <c r="F11095">
        <v>2.09</v>
      </c>
      <c r="G11095">
        <v>517</v>
      </c>
      <c r="H11095" t="s">
        <v>54</v>
      </c>
      <c r="I11095">
        <f t="shared" si="347"/>
        <v>10</v>
      </c>
      <c r="J11095">
        <f t="shared" si="348"/>
        <v>1</v>
      </c>
    </row>
    <row r="11096" spans="1:10">
      <c r="A11096" t="s">
        <v>53</v>
      </c>
      <c r="B11096" s="57">
        <v>37555</v>
      </c>
      <c r="C11096">
        <v>2002</v>
      </c>
      <c r="D11096">
        <v>710</v>
      </c>
      <c r="F11096">
        <v>0.11</v>
      </c>
      <c r="G11096">
        <v>519</v>
      </c>
      <c r="H11096" t="s">
        <v>54</v>
      </c>
      <c r="I11096">
        <f t="shared" si="347"/>
        <v>10</v>
      </c>
      <c r="J11096">
        <f t="shared" si="348"/>
        <v>1</v>
      </c>
    </row>
    <row r="11097" spans="1:10">
      <c r="A11097" t="s">
        <v>53</v>
      </c>
      <c r="B11097" s="57">
        <v>37555</v>
      </c>
      <c r="C11097">
        <v>2002</v>
      </c>
      <c r="D11097">
        <v>710</v>
      </c>
      <c r="F11097">
        <v>0.01</v>
      </c>
      <c r="G11097">
        <v>521</v>
      </c>
      <c r="H11097" t="s">
        <v>54</v>
      </c>
      <c r="I11097">
        <f t="shared" si="347"/>
        <v>10</v>
      </c>
      <c r="J11097">
        <f t="shared" si="348"/>
        <v>1</v>
      </c>
    </row>
    <row r="11098" spans="1:10">
      <c r="A11098" t="s">
        <v>53</v>
      </c>
      <c r="B11098" s="57">
        <v>37555</v>
      </c>
      <c r="C11098">
        <v>2002</v>
      </c>
      <c r="D11098">
        <v>710</v>
      </c>
      <c r="F11098">
        <v>0.27</v>
      </c>
      <c r="G11098">
        <v>541</v>
      </c>
      <c r="H11098" t="s">
        <v>54</v>
      </c>
      <c r="I11098">
        <f t="shared" si="347"/>
        <v>10</v>
      </c>
      <c r="J11098">
        <f t="shared" si="348"/>
        <v>1</v>
      </c>
    </row>
    <row r="11099" spans="1:10">
      <c r="A11099" t="s">
        <v>53</v>
      </c>
      <c r="B11099" s="57">
        <v>37555</v>
      </c>
      <c r="C11099">
        <v>2002</v>
      </c>
      <c r="D11099">
        <v>710</v>
      </c>
      <c r="F11099">
        <v>7.0000000000000007E-2</v>
      </c>
      <c r="G11099">
        <v>542</v>
      </c>
      <c r="H11099" t="s">
        <v>54</v>
      </c>
      <c r="I11099">
        <f t="shared" si="347"/>
        <v>10</v>
      </c>
      <c r="J11099">
        <f t="shared" si="348"/>
        <v>1</v>
      </c>
    </row>
    <row r="11100" spans="1:10">
      <c r="A11100" t="s">
        <v>53</v>
      </c>
      <c r="B11100" s="57">
        <v>37555</v>
      </c>
      <c r="C11100">
        <v>2002</v>
      </c>
      <c r="D11100">
        <v>710</v>
      </c>
      <c r="F11100">
        <v>0.45</v>
      </c>
      <c r="G11100">
        <v>610</v>
      </c>
      <c r="H11100" t="s">
        <v>18</v>
      </c>
      <c r="I11100">
        <f t="shared" si="347"/>
        <v>10</v>
      </c>
      <c r="J11100">
        <f t="shared" si="348"/>
        <v>1</v>
      </c>
    </row>
    <row r="11101" spans="1:10">
      <c r="A11101" t="s">
        <v>53</v>
      </c>
      <c r="B11101" s="57">
        <v>37555</v>
      </c>
      <c r="C11101">
        <v>2002</v>
      </c>
      <c r="D11101">
        <v>710</v>
      </c>
      <c r="F11101">
        <v>7.0000000000000007E-2</v>
      </c>
      <c r="G11101">
        <v>620</v>
      </c>
      <c r="H11101" t="s">
        <v>18</v>
      </c>
      <c r="I11101">
        <f t="shared" si="347"/>
        <v>10</v>
      </c>
      <c r="J11101">
        <f t="shared" si="348"/>
        <v>1</v>
      </c>
    </row>
    <row r="11102" spans="1:10">
      <c r="A11102" t="s">
        <v>53</v>
      </c>
      <c r="B11102" s="57">
        <v>37555</v>
      </c>
      <c r="C11102">
        <v>2002</v>
      </c>
      <c r="D11102">
        <v>710</v>
      </c>
      <c r="F11102">
        <v>0.14000000000000001</v>
      </c>
      <c r="G11102">
        <v>630</v>
      </c>
      <c r="H11102" t="s">
        <v>18</v>
      </c>
      <c r="I11102">
        <f t="shared" si="347"/>
        <v>10</v>
      </c>
      <c r="J11102">
        <f t="shared" si="348"/>
        <v>1</v>
      </c>
    </row>
    <row r="11103" spans="1:10">
      <c r="A11103" t="s">
        <v>53</v>
      </c>
      <c r="B11103" s="57">
        <v>37555</v>
      </c>
      <c r="C11103">
        <v>2002</v>
      </c>
      <c r="D11103">
        <v>710</v>
      </c>
      <c r="F11103">
        <v>1.42</v>
      </c>
      <c r="G11103">
        <v>650</v>
      </c>
      <c r="H11103" t="s">
        <v>18</v>
      </c>
      <c r="I11103">
        <f t="shared" si="347"/>
        <v>10</v>
      </c>
      <c r="J11103">
        <f t="shared" si="348"/>
        <v>1</v>
      </c>
    </row>
    <row r="11104" spans="1:10">
      <c r="A11104" t="s">
        <v>53</v>
      </c>
      <c r="B11104" s="57">
        <v>37555</v>
      </c>
      <c r="C11104">
        <v>2002</v>
      </c>
      <c r="D11104">
        <v>710</v>
      </c>
      <c r="F11104">
        <v>0.05</v>
      </c>
      <c r="G11104">
        <v>659</v>
      </c>
      <c r="H11104" t="s">
        <v>55</v>
      </c>
      <c r="I11104">
        <f t="shared" si="347"/>
        <v>10</v>
      </c>
      <c r="J11104">
        <f t="shared" si="348"/>
        <v>1</v>
      </c>
    </row>
    <row r="11105" spans="1:10">
      <c r="A11105" t="s">
        <v>53</v>
      </c>
      <c r="B11105" s="57">
        <v>37562</v>
      </c>
      <c r="C11105">
        <v>2002</v>
      </c>
      <c r="D11105">
        <v>710</v>
      </c>
      <c r="E11105">
        <v>4925</v>
      </c>
      <c r="F11105">
        <v>0.05</v>
      </c>
      <c r="G11105">
        <v>509</v>
      </c>
      <c r="H11105" t="s">
        <v>54</v>
      </c>
      <c r="I11105">
        <f t="shared" si="347"/>
        <v>11</v>
      </c>
      <c r="J11105">
        <f t="shared" si="348"/>
        <v>1</v>
      </c>
    </row>
    <row r="11106" spans="1:10">
      <c r="A11106" t="s">
        <v>53</v>
      </c>
      <c r="B11106" s="57">
        <v>37562</v>
      </c>
      <c r="C11106">
        <v>2002</v>
      </c>
      <c r="D11106">
        <v>710</v>
      </c>
      <c r="E11106">
        <v>4925</v>
      </c>
      <c r="F11106">
        <v>1.23</v>
      </c>
      <c r="G11106">
        <v>517</v>
      </c>
      <c r="H11106" t="s">
        <v>54</v>
      </c>
      <c r="I11106">
        <f t="shared" si="347"/>
        <v>11</v>
      </c>
      <c r="J11106">
        <f t="shared" si="348"/>
        <v>1</v>
      </c>
    </row>
    <row r="11107" spans="1:10">
      <c r="A11107" t="s">
        <v>53</v>
      </c>
      <c r="B11107" s="57">
        <v>37562</v>
      </c>
      <c r="C11107">
        <v>2002</v>
      </c>
      <c r="D11107">
        <v>710</v>
      </c>
      <c r="E11107">
        <v>4925</v>
      </c>
      <c r="F11107">
        <v>0.15</v>
      </c>
      <c r="G11107">
        <v>521</v>
      </c>
      <c r="H11107" t="s">
        <v>54</v>
      </c>
      <c r="I11107">
        <f t="shared" si="347"/>
        <v>11</v>
      </c>
      <c r="J11107">
        <f t="shared" si="348"/>
        <v>1</v>
      </c>
    </row>
    <row r="11108" spans="1:10">
      <c r="A11108" t="s">
        <v>53</v>
      </c>
      <c r="B11108" s="57">
        <v>37562</v>
      </c>
      <c r="C11108">
        <v>2002</v>
      </c>
      <c r="D11108">
        <v>710</v>
      </c>
      <c r="E11108">
        <v>4925</v>
      </c>
      <c r="F11108">
        <v>5.35</v>
      </c>
      <c r="G11108">
        <v>541</v>
      </c>
      <c r="H11108" t="s">
        <v>54</v>
      </c>
      <c r="I11108">
        <f t="shared" si="347"/>
        <v>11</v>
      </c>
      <c r="J11108">
        <f t="shared" si="348"/>
        <v>1</v>
      </c>
    </row>
    <row r="11109" spans="1:10">
      <c r="A11109" t="s">
        <v>53</v>
      </c>
      <c r="B11109" s="57">
        <v>37562</v>
      </c>
      <c r="C11109">
        <v>2002</v>
      </c>
      <c r="D11109">
        <v>710</v>
      </c>
      <c r="E11109">
        <v>5953</v>
      </c>
      <c r="F11109">
        <v>25.78</v>
      </c>
      <c r="G11109">
        <v>610</v>
      </c>
      <c r="H11109" t="s">
        <v>18</v>
      </c>
      <c r="I11109">
        <f t="shared" si="347"/>
        <v>11</v>
      </c>
      <c r="J11109">
        <f t="shared" si="348"/>
        <v>1</v>
      </c>
    </row>
    <row r="11110" spans="1:10">
      <c r="A11110" t="s">
        <v>53</v>
      </c>
      <c r="B11110" s="57">
        <v>37562</v>
      </c>
      <c r="C11110">
        <v>2002</v>
      </c>
      <c r="D11110">
        <v>710</v>
      </c>
      <c r="E11110">
        <v>5953</v>
      </c>
      <c r="F11110">
        <v>0.02</v>
      </c>
      <c r="G11110">
        <v>620</v>
      </c>
      <c r="H11110" t="s">
        <v>18</v>
      </c>
      <c r="I11110">
        <f t="shared" ref="I11110:I11173" si="349">MONTH(B11110)</f>
        <v>11</v>
      </c>
      <c r="J11110">
        <f t="shared" si="348"/>
        <v>1</v>
      </c>
    </row>
    <row r="11111" spans="1:10">
      <c r="A11111" t="s">
        <v>53</v>
      </c>
      <c r="B11111" s="57">
        <v>37562</v>
      </c>
      <c r="C11111">
        <v>2002</v>
      </c>
      <c r="D11111">
        <v>710</v>
      </c>
      <c r="E11111">
        <v>5953</v>
      </c>
      <c r="F11111">
        <v>2.85</v>
      </c>
      <c r="G11111">
        <v>630</v>
      </c>
      <c r="H11111" t="s">
        <v>18</v>
      </c>
      <c r="I11111">
        <f t="shared" si="349"/>
        <v>11</v>
      </c>
      <c r="J11111">
        <f t="shared" si="348"/>
        <v>1</v>
      </c>
    </row>
    <row r="11112" spans="1:10">
      <c r="A11112" t="s">
        <v>53</v>
      </c>
      <c r="B11112" s="57">
        <v>37562</v>
      </c>
      <c r="C11112">
        <v>2002</v>
      </c>
      <c r="D11112">
        <v>710</v>
      </c>
      <c r="E11112">
        <v>5953</v>
      </c>
      <c r="F11112">
        <v>0.45</v>
      </c>
      <c r="G11112">
        <v>640</v>
      </c>
      <c r="H11112" t="s">
        <v>18</v>
      </c>
      <c r="I11112">
        <f t="shared" si="349"/>
        <v>11</v>
      </c>
      <c r="J11112">
        <f t="shared" si="348"/>
        <v>1</v>
      </c>
    </row>
    <row r="11113" spans="1:10">
      <c r="A11113" t="s">
        <v>53</v>
      </c>
      <c r="B11113" s="57">
        <v>37562</v>
      </c>
      <c r="C11113">
        <v>2002</v>
      </c>
      <c r="D11113">
        <v>710</v>
      </c>
      <c r="E11113">
        <v>5953</v>
      </c>
      <c r="F11113">
        <v>10.31</v>
      </c>
      <c r="G11113">
        <v>650</v>
      </c>
      <c r="H11113" t="s">
        <v>18</v>
      </c>
      <c r="I11113">
        <f t="shared" si="349"/>
        <v>11</v>
      </c>
      <c r="J11113">
        <f t="shared" si="348"/>
        <v>1</v>
      </c>
    </row>
    <row r="11114" spans="1:10">
      <c r="A11114" t="s">
        <v>53</v>
      </c>
      <c r="B11114" s="57">
        <v>37562</v>
      </c>
      <c r="C11114">
        <v>2002</v>
      </c>
      <c r="D11114">
        <v>710</v>
      </c>
      <c r="E11114">
        <v>5953</v>
      </c>
      <c r="F11114">
        <v>9.02</v>
      </c>
      <c r="G11114">
        <v>659</v>
      </c>
      <c r="H11114" t="s">
        <v>55</v>
      </c>
      <c r="I11114">
        <f t="shared" si="349"/>
        <v>11</v>
      </c>
      <c r="J11114">
        <f t="shared" si="348"/>
        <v>1</v>
      </c>
    </row>
    <row r="11115" spans="1:10">
      <c r="A11115" t="s">
        <v>53</v>
      </c>
      <c r="B11115" s="57">
        <v>37562</v>
      </c>
      <c r="C11115">
        <v>2002</v>
      </c>
      <c r="D11115">
        <v>710</v>
      </c>
      <c r="E11115">
        <v>6007</v>
      </c>
      <c r="F11115">
        <v>5.53</v>
      </c>
      <c r="G11115">
        <v>519</v>
      </c>
      <c r="H11115" t="s">
        <v>54</v>
      </c>
      <c r="I11115">
        <f t="shared" si="349"/>
        <v>11</v>
      </c>
      <c r="J11115">
        <f t="shared" si="348"/>
        <v>1</v>
      </c>
    </row>
    <row r="11116" spans="1:10">
      <c r="A11116" t="s">
        <v>53</v>
      </c>
      <c r="B11116" s="57">
        <v>37562</v>
      </c>
      <c r="C11116">
        <v>2002</v>
      </c>
      <c r="D11116">
        <v>710</v>
      </c>
      <c r="E11116">
        <v>6007</v>
      </c>
      <c r="F11116">
        <v>7.75</v>
      </c>
      <c r="G11116">
        <v>541</v>
      </c>
      <c r="H11116" t="s">
        <v>54</v>
      </c>
      <c r="I11116">
        <f t="shared" si="349"/>
        <v>11</v>
      </c>
      <c r="J11116">
        <f t="shared" si="348"/>
        <v>1</v>
      </c>
    </row>
    <row r="11117" spans="1:10">
      <c r="A11117" t="s">
        <v>53</v>
      </c>
      <c r="B11117" s="57">
        <v>37562</v>
      </c>
      <c r="C11117">
        <v>2002</v>
      </c>
      <c r="D11117">
        <v>710</v>
      </c>
      <c r="E11117">
        <v>6007</v>
      </c>
      <c r="F11117">
        <v>9.41</v>
      </c>
      <c r="G11117">
        <v>542</v>
      </c>
      <c r="H11117" t="s">
        <v>54</v>
      </c>
      <c r="I11117">
        <f t="shared" si="349"/>
        <v>11</v>
      </c>
      <c r="J11117">
        <f t="shared" si="348"/>
        <v>1</v>
      </c>
    </row>
    <row r="11118" spans="1:10">
      <c r="A11118" t="s">
        <v>53</v>
      </c>
      <c r="B11118" s="57">
        <v>37562</v>
      </c>
      <c r="C11118">
        <v>2002</v>
      </c>
      <c r="D11118">
        <v>710</v>
      </c>
      <c r="F11118">
        <v>0.7</v>
      </c>
      <c r="G11118">
        <v>509</v>
      </c>
      <c r="H11118" t="s">
        <v>54</v>
      </c>
      <c r="I11118">
        <f t="shared" si="349"/>
        <v>11</v>
      </c>
      <c r="J11118">
        <f t="shared" si="348"/>
        <v>1</v>
      </c>
    </row>
    <row r="11119" spans="1:10">
      <c r="A11119" t="s">
        <v>53</v>
      </c>
      <c r="B11119" s="57">
        <v>37562</v>
      </c>
      <c r="C11119">
        <v>2002</v>
      </c>
      <c r="D11119">
        <v>710</v>
      </c>
      <c r="F11119">
        <v>1.04</v>
      </c>
      <c r="G11119">
        <v>517</v>
      </c>
      <c r="H11119" t="s">
        <v>54</v>
      </c>
      <c r="I11119">
        <f t="shared" si="349"/>
        <v>11</v>
      </c>
      <c r="J11119">
        <f t="shared" si="348"/>
        <v>1</v>
      </c>
    </row>
    <row r="11120" spans="1:10">
      <c r="A11120" t="s">
        <v>53</v>
      </c>
      <c r="B11120" s="57">
        <v>37562</v>
      </c>
      <c r="C11120">
        <v>2002</v>
      </c>
      <c r="D11120">
        <v>710</v>
      </c>
      <c r="F11120">
        <v>2.1</v>
      </c>
      <c r="G11120">
        <v>519</v>
      </c>
      <c r="H11120" t="s">
        <v>54</v>
      </c>
      <c r="I11120">
        <f t="shared" si="349"/>
        <v>11</v>
      </c>
      <c r="J11120">
        <f t="shared" si="348"/>
        <v>1</v>
      </c>
    </row>
    <row r="11121" spans="1:10">
      <c r="A11121" t="s">
        <v>53</v>
      </c>
      <c r="B11121" s="57">
        <v>37562</v>
      </c>
      <c r="C11121">
        <v>2002</v>
      </c>
      <c r="D11121">
        <v>710</v>
      </c>
      <c r="F11121">
        <v>0</v>
      </c>
      <c r="G11121">
        <v>521</v>
      </c>
      <c r="H11121" t="s">
        <v>54</v>
      </c>
      <c r="I11121">
        <f t="shared" si="349"/>
        <v>11</v>
      </c>
      <c r="J11121">
        <f t="shared" si="348"/>
        <v>1</v>
      </c>
    </row>
    <row r="11122" spans="1:10">
      <c r="A11122" t="s">
        <v>53</v>
      </c>
      <c r="B11122" s="57">
        <v>37562</v>
      </c>
      <c r="C11122">
        <v>2002</v>
      </c>
      <c r="D11122">
        <v>710</v>
      </c>
      <c r="F11122">
        <v>0.3</v>
      </c>
      <c r="G11122">
        <v>541</v>
      </c>
      <c r="H11122" t="s">
        <v>54</v>
      </c>
      <c r="I11122">
        <f t="shared" si="349"/>
        <v>11</v>
      </c>
      <c r="J11122">
        <f t="shared" si="348"/>
        <v>1</v>
      </c>
    </row>
    <row r="11123" spans="1:10">
      <c r="A11123" t="s">
        <v>53</v>
      </c>
      <c r="B11123" s="57">
        <v>37562</v>
      </c>
      <c r="C11123">
        <v>2002</v>
      </c>
      <c r="D11123">
        <v>710</v>
      </c>
      <c r="F11123">
        <v>0.4</v>
      </c>
      <c r="G11123">
        <v>542</v>
      </c>
      <c r="H11123" t="s">
        <v>54</v>
      </c>
      <c r="I11123">
        <f t="shared" si="349"/>
        <v>11</v>
      </c>
      <c r="J11123">
        <f t="shared" si="348"/>
        <v>1</v>
      </c>
    </row>
    <row r="11124" spans="1:10">
      <c r="A11124" t="s">
        <v>53</v>
      </c>
      <c r="B11124" s="57">
        <v>37562</v>
      </c>
      <c r="C11124">
        <v>2002</v>
      </c>
      <c r="D11124">
        <v>710</v>
      </c>
      <c r="F11124">
        <v>0.18</v>
      </c>
      <c r="G11124">
        <v>610</v>
      </c>
      <c r="H11124" t="s">
        <v>18</v>
      </c>
      <c r="I11124">
        <f t="shared" si="349"/>
        <v>11</v>
      </c>
      <c r="J11124">
        <f t="shared" si="348"/>
        <v>1</v>
      </c>
    </row>
    <row r="11125" spans="1:10">
      <c r="A11125" t="s">
        <v>53</v>
      </c>
      <c r="B11125" s="57">
        <v>37562</v>
      </c>
      <c r="C11125">
        <v>2002</v>
      </c>
      <c r="D11125">
        <v>710</v>
      </c>
      <c r="F11125">
        <v>0.01</v>
      </c>
      <c r="G11125">
        <v>620</v>
      </c>
      <c r="H11125" t="s">
        <v>18</v>
      </c>
      <c r="I11125">
        <f t="shared" si="349"/>
        <v>11</v>
      </c>
      <c r="J11125">
        <f t="shared" si="348"/>
        <v>1</v>
      </c>
    </row>
    <row r="11126" spans="1:10">
      <c r="A11126" t="s">
        <v>53</v>
      </c>
      <c r="B11126" s="57">
        <v>37562</v>
      </c>
      <c r="C11126">
        <v>2002</v>
      </c>
      <c r="D11126">
        <v>710</v>
      </c>
      <c r="F11126">
        <v>0.03</v>
      </c>
      <c r="G11126">
        <v>630</v>
      </c>
      <c r="H11126" t="s">
        <v>18</v>
      </c>
      <c r="I11126">
        <f t="shared" si="349"/>
        <v>11</v>
      </c>
      <c r="J11126">
        <f t="shared" si="348"/>
        <v>1</v>
      </c>
    </row>
    <row r="11127" spans="1:10">
      <c r="A11127" t="s">
        <v>53</v>
      </c>
      <c r="B11127" s="57">
        <v>37562</v>
      </c>
      <c r="C11127">
        <v>2002</v>
      </c>
      <c r="D11127">
        <v>710</v>
      </c>
      <c r="F11127">
        <v>0.08</v>
      </c>
      <c r="G11127">
        <v>640</v>
      </c>
      <c r="H11127" t="s">
        <v>18</v>
      </c>
      <c r="I11127">
        <f t="shared" si="349"/>
        <v>11</v>
      </c>
      <c r="J11127">
        <f t="shared" si="348"/>
        <v>1</v>
      </c>
    </row>
    <row r="11128" spans="1:10">
      <c r="A11128" t="s">
        <v>53</v>
      </c>
      <c r="B11128" s="57">
        <v>37562</v>
      </c>
      <c r="C11128">
        <v>2002</v>
      </c>
      <c r="D11128">
        <v>710</v>
      </c>
      <c r="F11128">
        <v>0.16</v>
      </c>
      <c r="G11128">
        <v>650</v>
      </c>
      <c r="H11128" t="s">
        <v>18</v>
      </c>
      <c r="I11128">
        <f t="shared" si="349"/>
        <v>11</v>
      </c>
      <c r="J11128">
        <f t="shared" si="348"/>
        <v>1</v>
      </c>
    </row>
    <row r="11129" spans="1:10">
      <c r="A11129" t="s">
        <v>53</v>
      </c>
      <c r="B11129" s="57">
        <v>37562</v>
      </c>
      <c r="C11129">
        <v>2002</v>
      </c>
      <c r="D11129">
        <v>710</v>
      </c>
      <c r="F11129">
        <v>0.03</v>
      </c>
      <c r="G11129">
        <v>659</v>
      </c>
      <c r="H11129" t="s">
        <v>55</v>
      </c>
      <c r="I11129">
        <f t="shared" si="349"/>
        <v>11</v>
      </c>
      <c r="J11129">
        <f t="shared" si="348"/>
        <v>1</v>
      </c>
    </row>
    <row r="11130" spans="1:10">
      <c r="A11130" t="s">
        <v>53</v>
      </c>
      <c r="B11130" s="57">
        <v>37569</v>
      </c>
      <c r="C11130">
        <v>2002</v>
      </c>
      <c r="D11130">
        <v>710</v>
      </c>
      <c r="E11130">
        <v>4925</v>
      </c>
      <c r="F11130">
        <v>0</v>
      </c>
      <c r="G11130">
        <v>517</v>
      </c>
      <c r="H11130" t="s">
        <v>54</v>
      </c>
      <c r="I11130">
        <f t="shared" si="349"/>
        <v>11</v>
      </c>
      <c r="J11130">
        <f t="shared" si="348"/>
        <v>1</v>
      </c>
    </row>
    <row r="11131" spans="1:10">
      <c r="A11131" t="s">
        <v>53</v>
      </c>
      <c r="B11131" s="57">
        <v>37569</v>
      </c>
      <c r="C11131">
        <v>2002</v>
      </c>
      <c r="D11131">
        <v>710</v>
      </c>
      <c r="E11131">
        <v>5953</v>
      </c>
      <c r="F11131">
        <v>11.02</v>
      </c>
      <c r="G11131">
        <v>610</v>
      </c>
      <c r="H11131" t="s">
        <v>18</v>
      </c>
      <c r="I11131">
        <f t="shared" si="349"/>
        <v>11</v>
      </c>
      <c r="J11131">
        <f t="shared" si="348"/>
        <v>1</v>
      </c>
    </row>
    <row r="11132" spans="1:10">
      <c r="A11132" t="s">
        <v>53</v>
      </c>
      <c r="B11132" s="57">
        <v>37569</v>
      </c>
      <c r="C11132">
        <v>2002</v>
      </c>
      <c r="D11132">
        <v>710</v>
      </c>
      <c r="E11132">
        <v>5953</v>
      </c>
      <c r="F11132">
        <v>0.84</v>
      </c>
      <c r="G11132">
        <v>620</v>
      </c>
      <c r="H11132" t="s">
        <v>18</v>
      </c>
      <c r="I11132">
        <f t="shared" si="349"/>
        <v>11</v>
      </c>
      <c r="J11132">
        <f t="shared" si="348"/>
        <v>1</v>
      </c>
    </row>
    <row r="11133" spans="1:10">
      <c r="A11133" t="s">
        <v>53</v>
      </c>
      <c r="B11133" s="57">
        <v>37569</v>
      </c>
      <c r="C11133">
        <v>2002</v>
      </c>
      <c r="D11133">
        <v>710</v>
      </c>
      <c r="E11133">
        <v>5953</v>
      </c>
      <c r="F11133">
        <v>4.24</v>
      </c>
      <c r="G11133">
        <v>630</v>
      </c>
      <c r="H11133" t="s">
        <v>18</v>
      </c>
      <c r="I11133">
        <f t="shared" si="349"/>
        <v>11</v>
      </c>
      <c r="J11133">
        <f t="shared" si="348"/>
        <v>1</v>
      </c>
    </row>
    <row r="11134" spans="1:10">
      <c r="A11134" t="s">
        <v>53</v>
      </c>
      <c r="B11134" s="57">
        <v>37569</v>
      </c>
      <c r="C11134">
        <v>2002</v>
      </c>
      <c r="D11134">
        <v>710</v>
      </c>
      <c r="E11134">
        <v>5953</v>
      </c>
      <c r="F11134">
        <v>0.25</v>
      </c>
      <c r="G11134">
        <v>640</v>
      </c>
      <c r="H11134" t="s">
        <v>18</v>
      </c>
      <c r="I11134">
        <f t="shared" si="349"/>
        <v>11</v>
      </c>
      <c r="J11134">
        <f t="shared" si="348"/>
        <v>1</v>
      </c>
    </row>
    <row r="11135" spans="1:10">
      <c r="A11135" t="s">
        <v>53</v>
      </c>
      <c r="B11135" s="57">
        <v>37569</v>
      </c>
      <c r="C11135">
        <v>2002</v>
      </c>
      <c r="D11135">
        <v>710</v>
      </c>
      <c r="E11135">
        <v>5953</v>
      </c>
      <c r="F11135">
        <v>7.5</v>
      </c>
      <c r="G11135">
        <v>650</v>
      </c>
      <c r="H11135" t="s">
        <v>18</v>
      </c>
      <c r="I11135">
        <f t="shared" si="349"/>
        <v>11</v>
      </c>
      <c r="J11135">
        <f t="shared" si="348"/>
        <v>1</v>
      </c>
    </row>
    <row r="11136" spans="1:10">
      <c r="A11136" t="s">
        <v>53</v>
      </c>
      <c r="B11136" s="57">
        <v>37569</v>
      </c>
      <c r="C11136">
        <v>2002</v>
      </c>
      <c r="D11136">
        <v>710</v>
      </c>
      <c r="E11136">
        <v>5953</v>
      </c>
      <c r="F11136">
        <v>8.06</v>
      </c>
      <c r="G11136">
        <v>659</v>
      </c>
      <c r="H11136" t="s">
        <v>55</v>
      </c>
      <c r="I11136">
        <f t="shared" si="349"/>
        <v>11</v>
      </c>
      <c r="J11136">
        <f t="shared" si="348"/>
        <v>1</v>
      </c>
    </row>
    <row r="11137" spans="1:10">
      <c r="A11137" t="s">
        <v>53</v>
      </c>
      <c r="B11137" s="57">
        <v>37569</v>
      </c>
      <c r="C11137">
        <v>2002</v>
      </c>
      <c r="D11137">
        <v>710</v>
      </c>
      <c r="E11137">
        <v>6007</v>
      </c>
      <c r="F11137">
        <v>29.35</v>
      </c>
      <c r="G11137">
        <v>519</v>
      </c>
      <c r="H11137" t="s">
        <v>54</v>
      </c>
      <c r="I11137">
        <f t="shared" si="349"/>
        <v>11</v>
      </c>
      <c r="J11137">
        <f t="shared" si="348"/>
        <v>1</v>
      </c>
    </row>
    <row r="11138" spans="1:10">
      <c r="A11138" t="s">
        <v>53</v>
      </c>
      <c r="B11138" s="57">
        <v>37569</v>
      </c>
      <c r="C11138">
        <v>2002</v>
      </c>
      <c r="D11138">
        <v>710</v>
      </c>
      <c r="E11138">
        <v>6007</v>
      </c>
      <c r="F11138">
        <v>2.58</v>
      </c>
      <c r="G11138">
        <v>541</v>
      </c>
      <c r="H11138" t="s">
        <v>54</v>
      </c>
      <c r="I11138">
        <f t="shared" si="349"/>
        <v>11</v>
      </c>
      <c r="J11138">
        <f t="shared" si="348"/>
        <v>1</v>
      </c>
    </row>
    <row r="11139" spans="1:10">
      <c r="A11139" t="s">
        <v>53</v>
      </c>
      <c r="B11139" s="57">
        <v>37569</v>
      </c>
      <c r="C11139">
        <v>2002</v>
      </c>
      <c r="D11139">
        <v>710</v>
      </c>
      <c r="F11139">
        <v>0.12</v>
      </c>
      <c r="G11139">
        <v>509</v>
      </c>
      <c r="H11139" t="s">
        <v>54</v>
      </c>
      <c r="I11139">
        <f t="shared" si="349"/>
        <v>11</v>
      </c>
      <c r="J11139">
        <f t="shared" ref="J11139:J11202" si="350">IF(I11139&lt;7,0,1)</f>
        <v>1</v>
      </c>
    </row>
    <row r="11140" spans="1:10">
      <c r="A11140" t="s">
        <v>53</v>
      </c>
      <c r="B11140" s="57">
        <v>37569</v>
      </c>
      <c r="C11140">
        <v>2002</v>
      </c>
      <c r="D11140">
        <v>710</v>
      </c>
      <c r="F11140">
        <v>0.08</v>
      </c>
      <c r="G11140">
        <v>517</v>
      </c>
      <c r="H11140" t="s">
        <v>54</v>
      </c>
      <c r="I11140">
        <f t="shared" si="349"/>
        <v>11</v>
      </c>
      <c r="J11140">
        <f t="shared" si="350"/>
        <v>1</v>
      </c>
    </row>
    <row r="11141" spans="1:10">
      <c r="A11141" t="s">
        <v>53</v>
      </c>
      <c r="B11141" s="57">
        <v>37569</v>
      </c>
      <c r="C11141">
        <v>2002</v>
      </c>
      <c r="D11141">
        <v>710</v>
      </c>
      <c r="F11141">
        <v>0</v>
      </c>
      <c r="G11141">
        <v>521</v>
      </c>
      <c r="H11141" t="s">
        <v>54</v>
      </c>
      <c r="I11141">
        <f t="shared" si="349"/>
        <v>11</v>
      </c>
      <c r="J11141">
        <f t="shared" si="350"/>
        <v>1</v>
      </c>
    </row>
    <row r="11142" spans="1:10">
      <c r="A11142" t="s">
        <v>53</v>
      </c>
      <c r="B11142" s="57">
        <v>37569</v>
      </c>
      <c r="C11142">
        <v>2002</v>
      </c>
      <c r="D11142">
        <v>710</v>
      </c>
      <c r="F11142">
        <v>0.09</v>
      </c>
      <c r="G11142">
        <v>541</v>
      </c>
      <c r="H11142" t="s">
        <v>54</v>
      </c>
      <c r="I11142">
        <f t="shared" si="349"/>
        <v>11</v>
      </c>
      <c r="J11142">
        <f t="shared" si="350"/>
        <v>1</v>
      </c>
    </row>
    <row r="11143" spans="1:10">
      <c r="A11143" t="s">
        <v>53</v>
      </c>
      <c r="B11143" s="57">
        <v>37569</v>
      </c>
      <c r="C11143">
        <v>2002</v>
      </c>
      <c r="D11143">
        <v>710</v>
      </c>
      <c r="F11143">
        <v>0.11</v>
      </c>
      <c r="G11143">
        <v>610</v>
      </c>
      <c r="H11143" t="s">
        <v>18</v>
      </c>
      <c r="I11143">
        <f t="shared" si="349"/>
        <v>11</v>
      </c>
      <c r="J11143">
        <f t="shared" si="350"/>
        <v>1</v>
      </c>
    </row>
    <row r="11144" spans="1:10">
      <c r="A11144" t="s">
        <v>53</v>
      </c>
      <c r="B11144" s="57">
        <v>37569</v>
      </c>
      <c r="C11144">
        <v>2002</v>
      </c>
      <c r="D11144">
        <v>710</v>
      </c>
      <c r="F11144">
        <v>0.31</v>
      </c>
      <c r="G11144">
        <v>630</v>
      </c>
      <c r="H11144" t="s">
        <v>18</v>
      </c>
      <c r="I11144">
        <f t="shared" si="349"/>
        <v>11</v>
      </c>
      <c r="J11144">
        <f t="shared" si="350"/>
        <v>1</v>
      </c>
    </row>
    <row r="11145" spans="1:10">
      <c r="A11145" t="s">
        <v>53</v>
      </c>
      <c r="B11145" s="57">
        <v>37569</v>
      </c>
      <c r="C11145">
        <v>2002</v>
      </c>
      <c r="D11145">
        <v>710</v>
      </c>
      <c r="F11145">
        <v>0.05</v>
      </c>
      <c r="G11145">
        <v>640</v>
      </c>
      <c r="H11145" t="s">
        <v>18</v>
      </c>
      <c r="I11145">
        <f t="shared" si="349"/>
        <v>11</v>
      </c>
      <c r="J11145">
        <f t="shared" si="350"/>
        <v>1</v>
      </c>
    </row>
    <row r="11146" spans="1:10">
      <c r="A11146" t="s">
        <v>53</v>
      </c>
      <c r="B11146" s="57">
        <v>37569</v>
      </c>
      <c r="C11146">
        <v>2002</v>
      </c>
      <c r="D11146">
        <v>710</v>
      </c>
      <c r="F11146">
        <v>0.2</v>
      </c>
      <c r="G11146">
        <v>650</v>
      </c>
      <c r="H11146" t="s">
        <v>18</v>
      </c>
      <c r="I11146">
        <f t="shared" si="349"/>
        <v>11</v>
      </c>
      <c r="J11146">
        <f t="shared" si="350"/>
        <v>1</v>
      </c>
    </row>
    <row r="11147" spans="1:10">
      <c r="A11147" t="s">
        <v>53</v>
      </c>
      <c r="B11147" s="57">
        <v>37569</v>
      </c>
      <c r="C11147">
        <v>2002</v>
      </c>
      <c r="D11147">
        <v>710</v>
      </c>
      <c r="F11147">
        <v>0</v>
      </c>
      <c r="G11147">
        <v>659</v>
      </c>
      <c r="H11147" t="s">
        <v>55</v>
      </c>
      <c r="I11147">
        <f t="shared" si="349"/>
        <v>11</v>
      </c>
      <c r="J11147">
        <f t="shared" si="350"/>
        <v>1</v>
      </c>
    </row>
    <row r="11148" spans="1:10">
      <c r="A11148" t="s">
        <v>53</v>
      </c>
      <c r="B11148" s="57">
        <v>37576</v>
      </c>
      <c r="C11148">
        <v>2002</v>
      </c>
      <c r="D11148">
        <v>710</v>
      </c>
      <c r="E11148">
        <v>5953</v>
      </c>
      <c r="F11148">
        <v>17.079999999999998</v>
      </c>
      <c r="G11148">
        <v>610</v>
      </c>
      <c r="H11148" t="s">
        <v>18</v>
      </c>
      <c r="I11148">
        <f t="shared" si="349"/>
        <v>11</v>
      </c>
      <c r="J11148">
        <f t="shared" si="350"/>
        <v>1</v>
      </c>
    </row>
    <row r="11149" spans="1:10">
      <c r="A11149" t="s">
        <v>53</v>
      </c>
      <c r="B11149" s="57">
        <v>37576</v>
      </c>
      <c r="C11149">
        <v>2002</v>
      </c>
      <c r="D11149">
        <v>710</v>
      </c>
      <c r="E11149">
        <v>5953</v>
      </c>
      <c r="F11149">
        <v>6.3</v>
      </c>
      <c r="G11149">
        <v>620</v>
      </c>
      <c r="H11149" t="s">
        <v>18</v>
      </c>
      <c r="I11149">
        <f t="shared" si="349"/>
        <v>11</v>
      </c>
      <c r="J11149">
        <f t="shared" si="350"/>
        <v>1</v>
      </c>
    </row>
    <row r="11150" spans="1:10">
      <c r="A11150" t="s">
        <v>53</v>
      </c>
      <c r="B11150" s="57">
        <v>37576</v>
      </c>
      <c r="C11150">
        <v>2002</v>
      </c>
      <c r="D11150">
        <v>710</v>
      </c>
      <c r="E11150">
        <v>5953</v>
      </c>
      <c r="F11150">
        <v>27.22</v>
      </c>
      <c r="G11150">
        <v>630</v>
      </c>
      <c r="H11150" t="s">
        <v>18</v>
      </c>
      <c r="I11150">
        <f t="shared" si="349"/>
        <v>11</v>
      </c>
      <c r="J11150">
        <f t="shared" si="350"/>
        <v>1</v>
      </c>
    </row>
    <row r="11151" spans="1:10">
      <c r="A11151" t="s">
        <v>53</v>
      </c>
      <c r="B11151" s="57">
        <v>37576</v>
      </c>
      <c r="C11151">
        <v>2002</v>
      </c>
      <c r="D11151">
        <v>710</v>
      </c>
      <c r="E11151">
        <v>5953</v>
      </c>
      <c r="F11151">
        <v>7.83</v>
      </c>
      <c r="G11151">
        <v>650</v>
      </c>
      <c r="H11151" t="s">
        <v>18</v>
      </c>
      <c r="I11151">
        <f t="shared" si="349"/>
        <v>11</v>
      </c>
      <c r="J11151">
        <f t="shared" si="350"/>
        <v>1</v>
      </c>
    </row>
    <row r="11152" spans="1:10">
      <c r="A11152" t="s">
        <v>53</v>
      </c>
      <c r="B11152" s="57">
        <v>37576</v>
      </c>
      <c r="C11152">
        <v>2002</v>
      </c>
      <c r="D11152">
        <v>710</v>
      </c>
      <c r="E11152">
        <v>5953</v>
      </c>
      <c r="F11152">
        <v>4.54</v>
      </c>
      <c r="G11152">
        <v>659</v>
      </c>
      <c r="H11152" t="s">
        <v>55</v>
      </c>
      <c r="I11152">
        <f t="shared" si="349"/>
        <v>11</v>
      </c>
      <c r="J11152">
        <f t="shared" si="350"/>
        <v>1</v>
      </c>
    </row>
    <row r="11153" spans="1:10">
      <c r="A11153" t="s">
        <v>53</v>
      </c>
      <c r="B11153" s="57">
        <v>37576</v>
      </c>
      <c r="C11153">
        <v>2002</v>
      </c>
      <c r="D11153">
        <v>710</v>
      </c>
      <c r="E11153">
        <v>6007</v>
      </c>
      <c r="F11153">
        <v>7.59</v>
      </c>
      <c r="G11153">
        <v>518</v>
      </c>
      <c r="H11153" t="s">
        <v>54</v>
      </c>
      <c r="I11153">
        <f t="shared" si="349"/>
        <v>11</v>
      </c>
      <c r="J11153">
        <f t="shared" si="350"/>
        <v>1</v>
      </c>
    </row>
    <row r="11154" spans="1:10">
      <c r="A11154" t="s">
        <v>53</v>
      </c>
      <c r="B11154" s="57">
        <v>37576</v>
      </c>
      <c r="C11154">
        <v>2002</v>
      </c>
      <c r="D11154">
        <v>710</v>
      </c>
      <c r="E11154">
        <v>6007</v>
      </c>
      <c r="F11154">
        <v>27.58</v>
      </c>
      <c r="G11154">
        <v>519</v>
      </c>
      <c r="H11154" t="s">
        <v>54</v>
      </c>
      <c r="I11154">
        <f t="shared" si="349"/>
        <v>11</v>
      </c>
      <c r="J11154">
        <f t="shared" si="350"/>
        <v>1</v>
      </c>
    </row>
    <row r="11155" spans="1:10">
      <c r="A11155" t="s">
        <v>53</v>
      </c>
      <c r="B11155" s="57">
        <v>37576</v>
      </c>
      <c r="C11155">
        <v>2002</v>
      </c>
      <c r="D11155">
        <v>710</v>
      </c>
      <c r="E11155">
        <v>6007</v>
      </c>
      <c r="F11155">
        <v>12.39</v>
      </c>
      <c r="G11155">
        <v>541</v>
      </c>
      <c r="H11155" t="s">
        <v>54</v>
      </c>
      <c r="I11155">
        <f t="shared" si="349"/>
        <v>11</v>
      </c>
      <c r="J11155">
        <f t="shared" si="350"/>
        <v>1</v>
      </c>
    </row>
    <row r="11156" spans="1:10">
      <c r="A11156" t="s">
        <v>53</v>
      </c>
      <c r="B11156" s="57">
        <v>37576</v>
      </c>
      <c r="C11156">
        <v>2002</v>
      </c>
      <c r="D11156">
        <v>710</v>
      </c>
      <c r="E11156">
        <v>6007</v>
      </c>
      <c r="F11156">
        <v>0.75</v>
      </c>
      <c r="G11156">
        <v>542</v>
      </c>
      <c r="H11156" t="s">
        <v>54</v>
      </c>
      <c r="I11156">
        <f t="shared" si="349"/>
        <v>11</v>
      </c>
      <c r="J11156">
        <f t="shared" si="350"/>
        <v>1</v>
      </c>
    </row>
    <row r="11157" spans="1:10">
      <c r="A11157" t="s">
        <v>53</v>
      </c>
      <c r="B11157" s="57">
        <v>37576</v>
      </c>
      <c r="C11157">
        <v>2002</v>
      </c>
      <c r="D11157">
        <v>710</v>
      </c>
      <c r="F11157">
        <v>0.12</v>
      </c>
      <c r="G11157">
        <v>509</v>
      </c>
      <c r="H11157" t="s">
        <v>54</v>
      </c>
      <c r="I11157">
        <f t="shared" si="349"/>
        <v>11</v>
      </c>
      <c r="J11157">
        <f t="shared" si="350"/>
        <v>1</v>
      </c>
    </row>
    <row r="11158" spans="1:10">
      <c r="A11158" t="s">
        <v>53</v>
      </c>
      <c r="B11158" s="57">
        <v>37576</v>
      </c>
      <c r="C11158">
        <v>2002</v>
      </c>
      <c r="D11158">
        <v>710</v>
      </c>
      <c r="F11158">
        <v>0.42</v>
      </c>
      <c r="G11158">
        <v>517</v>
      </c>
      <c r="H11158" t="s">
        <v>54</v>
      </c>
      <c r="I11158">
        <f t="shared" si="349"/>
        <v>11</v>
      </c>
      <c r="J11158">
        <f t="shared" si="350"/>
        <v>1</v>
      </c>
    </row>
    <row r="11159" spans="1:10">
      <c r="A11159" t="s">
        <v>53</v>
      </c>
      <c r="B11159" s="57">
        <v>37576</v>
      </c>
      <c r="C11159">
        <v>2002</v>
      </c>
      <c r="D11159">
        <v>710</v>
      </c>
      <c r="F11159">
        <v>0.31</v>
      </c>
      <c r="G11159">
        <v>521</v>
      </c>
      <c r="H11159" t="s">
        <v>54</v>
      </c>
      <c r="I11159">
        <f t="shared" si="349"/>
        <v>11</v>
      </c>
      <c r="J11159">
        <f t="shared" si="350"/>
        <v>1</v>
      </c>
    </row>
    <row r="11160" spans="1:10">
      <c r="A11160" t="s">
        <v>53</v>
      </c>
      <c r="B11160" s="57">
        <v>37576</v>
      </c>
      <c r="C11160">
        <v>2002</v>
      </c>
      <c r="D11160">
        <v>710</v>
      </c>
      <c r="F11160">
        <v>0.43</v>
      </c>
      <c r="G11160">
        <v>541</v>
      </c>
      <c r="H11160" t="s">
        <v>54</v>
      </c>
      <c r="I11160">
        <f t="shared" si="349"/>
        <v>11</v>
      </c>
      <c r="J11160">
        <f t="shared" si="350"/>
        <v>1</v>
      </c>
    </row>
    <row r="11161" spans="1:10">
      <c r="A11161" t="s">
        <v>53</v>
      </c>
      <c r="B11161" s="57">
        <v>37576</v>
      </c>
      <c r="C11161">
        <v>2002</v>
      </c>
      <c r="D11161">
        <v>710</v>
      </c>
      <c r="F11161">
        <v>1.95</v>
      </c>
      <c r="G11161">
        <v>610</v>
      </c>
      <c r="H11161" t="s">
        <v>18</v>
      </c>
      <c r="I11161">
        <f t="shared" si="349"/>
        <v>11</v>
      </c>
      <c r="J11161">
        <f t="shared" si="350"/>
        <v>1</v>
      </c>
    </row>
    <row r="11162" spans="1:10">
      <c r="A11162" t="s">
        <v>53</v>
      </c>
      <c r="B11162" s="57">
        <v>37576</v>
      </c>
      <c r="C11162">
        <v>2002</v>
      </c>
      <c r="D11162">
        <v>710</v>
      </c>
      <c r="F11162">
        <v>0.16</v>
      </c>
      <c r="G11162">
        <v>620</v>
      </c>
      <c r="H11162" t="s">
        <v>18</v>
      </c>
      <c r="I11162">
        <f t="shared" si="349"/>
        <v>11</v>
      </c>
      <c r="J11162">
        <f t="shared" si="350"/>
        <v>1</v>
      </c>
    </row>
    <row r="11163" spans="1:10">
      <c r="A11163" t="s">
        <v>53</v>
      </c>
      <c r="B11163" s="57">
        <v>37576</v>
      </c>
      <c r="C11163">
        <v>2002</v>
      </c>
      <c r="D11163">
        <v>710</v>
      </c>
      <c r="F11163">
        <v>0.85</v>
      </c>
      <c r="G11163">
        <v>630</v>
      </c>
      <c r="H11163" t="s">
        <v>18</v>
      </c>
      <c r="I11163">
        <f t="shared" si="349"/>
        <v>11</v>
      </c>
      <c r="J11163">
        <f t="shared" si="350"/>
        <v>1</v>
      </c>
    </row>
    <row r="11164" spans="1:10">
      <c r="A11164" t="s">
        <v>53</v>
      </c>
      <c r="B11164" s="57">
        <v>37576</v>
      </c>
      <c r="C11164">
        <v>2002</v>
      </c>
      <c r="D11164">
        <v>710</v>
      </c>
      <c r="F11164">
        <v>0.13</v>
      </c>
      <c r="G11164">
        <v>650</v>
      </c>
      <c r="H11164" t="s">
        <v>18</v>
      </c>
      <c r="I11164">
        <f t="shared" si="349"/>
        <v>11</v>
      </c>
      <c r="J11164">
        <f t="shared" si="350"/>
        <v>1</v>
      </c>
    </row>
    <row r="11165" spans="1:10">
      <c r="A11165" t="s">
        <v>53</v>
      </c>
      <c r="B11165" s="57">
        <v>37576</v>
      </c>
      <c r="C11165">
        <v>2002</v>
      </c>
      <c r="D11165">
        <v>710</v>
      </c>
      <c r="F11165">
        <v>0.08</v>
      </c>
      <c r="G11165">
        <v>659</v>
      </c>
      <c r="H11165" t="s">
        <v>55</v>
      </c>
      <c r="I11165">
        <f t="shared" si="349"/>
        <v>11</v>
      </c>
      <c r="J11165">
        <f t="shared" si="350"/>
        <v>1</v>
      </c>
    </row>
    <row r="11166" spans="1:10">
      <c r="A11166" t="s">
        <v>53</v>
      </c>
      <c r="B11166" s="57">
        <v>37583</v>
      </c>
      <c r="C11166">
        <v>2002</v>
      </c>
      <c r="D11166">
        <v>710</v>
      </c>
      <c r="E11166">
        <v>4925</v>
      </c>
      <c r="F11166">
        <v>0.2</v>
      </c>
      <c r="G11166">
        <v>521</v>
      </c>
      <c r="H11166" t="s">
        <v>54</v>
      </c>
      <c r="I11166">
        <f t="shared" si="349"/>
        <v>11</v>
      </c>
      <c r="J11166">
        <f t="shared" si="350"/>
        <v>1</v>
      </c>
    </row>
    <row r="11167" spans="1:10">
      <c r="A11167" t="s">
        <v>53</v>
      </c>
      <c r="B11167" s="57">
        <v>37583</v>
      </c>
      <c r="C11167">
        <v>2002</v>
      </c>
      <c r="D11167">
        <v>710</v>
      </c>
      <c r="E11167">
        <v>5953</v>
      </c>
      <c r="F11167">
        <v>9.32</v>
      </c>
      <c r="G11167">
        <v>610</v>
      </c>
      <c r="H11167" t="s">
        <v>18</v>
      </c>
      <c r="I11167">
        <f t="shared" si="349"/>
        <v>11</v>
      </c>
      <c r="J11167">
        <f t="shared" si="350"/>
        <v>1</v>
      </c>
    </row>
    <row r="11168" spans="1:10">
      <c r="A11168" t="s">
        <v>53</v>
      </c>
      <c r="B11168" s="57">
        <v>37583</v>
      </c>
      <c r="C11168">
        <v>2002</v>
      </c>
      <c r="D11168">
        <v>710</v>
      </c>
      <c r="E11168">
        <v>5953</v>
      </c>
      <c r="F11168">
        <v>13.85</v>
      </c>
      <c r="G11168">
        <v>630</v>
      </c>
      <c r="H11168" t="s">
        <v>18</v>
      </c>
      <c r="I11168">
        <f t="shared" si="349"/>
        <v>11</v>
      </c>
      <c r="J11168">
        <f t="shared" si="350"/>
        <v>1</v>
      </c>
    </row>
    <row r="11169" spans="1:10">
      <c r="A11169" t="s">
        <v>53</v>
      </c>
      <c r="B11169" s="57">
        <v>37583</v>
      </c>
      <c r="C11169">
        <v>2002</v>
      </c>
      <c r="D11169">
        <v>710</v>
      </c>
      <c r="E11169">
        <v>5953</v>
      </c>
      <c r="F11169">
        <v>2.34</v>
      </c>
      <c r="G11169">
        <v>650</v>
      </c>
      <c r="H11169" t="s">
        <v>18</v>
      </c>
      <c r="I11169">
        <f t="shared" si="349"/>
        <v>11</v>
      </c>
      <c r="J11169">
        <f t="shared" si="350"/>
        <v>1</v>
      </c>
    </row>
    <row r="11170" spans="1:10">
      <c r="A11170" t="s">
        <v>53</v>
      </c>
      <c r="B11170" s="57">
        <v>37583</v>
      </c>
      <c r="C11170">
        <v>2002</v>
      </c>
      <c r="D11170">
        <v>710</v>
      </c>
      <c r="E11170">
        <v>6007</v>
      </c>
      <c r="F11170">
        <v>5.77</v>
      </c>
      <c r="G11170">
        <v>517</v>
      </c>
      <c r="H11170" t="s">
        <v>54</v>
      </c>
      <c r="I11170">
        <f t="shared" si="349"/>
        <v>11</v>
      </c>
      <c r="J11170">
        <f t="shared" si="350"/>
        <v>1</v>
      </c>
    </row>
    <row r="11171" spans="1:10">
      <c r="A11171" t="s">
        <v>53</v>
      </c>
      <c r="B11171" s="57">
        <v>37583</v>
      </c>
      <c r="C11171">
        <v>2002</v>
      </c>
      <c r="D11171">
        <v>710</v>
      </c>
      <c r="E11171">
        <v>6007</v>
      </c>
      <c r="F11171">
        <v>13.92</v>
      </c>
      <c r="G11171">
        <v>519</v>
      </c>
      <c r="H11171" t="s">
        <v>54</v>
      </c>
      <c r="I11171">
        <f t="shared" si="349"/>
        <v>11</v>
      </c>
      <c r="J11171">
        <f t="shared" si="350"/>
        <v>1</v>
      </c>
    </row>
    <row r="11172" spans="1:10">
      <c r="A11172" t="s">
        <v>53</v>
      </c>
      <c r="B11172" s="57">
        <v>37583</v>
      </c>
      <c r="C11172">
        <v>2002</v>
      </c>
      <c r="D11172">
        <v>710</v>
      </c>
      <c r="E11172">
        <v>6007</v>
      </c>
      <c r="F11172">
        <v>0.48</v>
      </c>
      <c r="G11172">
        <v>541</v>
      </c>
      <c r="H11172" t="s">
        <v>54</v>
      </c>
      <c r="I11172">
        <f t="shared" si="349"/>
        <v>11</v>
      </c>
      <c r="J11172">
        <f t="shared" si="350"/>
        <v>1</v>
      </c>
    </row>
    <row r="11173" spans="1:10">
      <c r="A11173" t="s">
        <v>53</v>
      </c>
      <c r="B11173" s="57">
        <v>37583</v>
      </c>
      <c r="C11173">
        <v>2002</v>
      </c>
      <c r="D11173">
        <v>710</v>
      </c>
      <c r="F11173">
        <v>0.88</v>
      </c>
      <c r="G11173">
        <v>509</v>
      </c>
      <c r="H11173" t="s">
        <v>54</v>
      </c>
      <c r="I11173">
        <f t="shared" si="349"/>
        <v>11</v>
      </c>
      <c r="J11173">
        <f t="shared" si="350"/>
        <v>1</v>
      </c>
    </row>
    <row r="11174" spans="1:10">
      <c r="A11174" t="s">
        <v>53</v>
      </c>
      <c r="B11174" s="57">
        <v>37583</v>
      </c>
      <c r="C11174">
        <v>2002</v>
      </c>
      <c r="D11174">
        <v>710</v>
      </c>
      <c r="F11174">
        <v>0.43</v>
      </c>
      <c r="G11174">
        <v>517</v>
      </c>
      <c r="H11174" t="s">
        <v>54</v>
      </c>
      <c r="I11174">
        <f t="shared" ref="I11174:I11237" si="351">MONTH(B11174)</f>
        <v>11</v>
      </c>
      <c r="J11174">
        <f t="shared" si="350"/>
        <v>1</v>
      </c>
    </row>
    <row r="11175" spans="1:10">
      <c r="A11175" t="s">
        <v>53</v>
      </c>
      <c r="B11175" s="57">
        <v>37583</v>
      </c>
      <c r="C11175">
        <v>2002</v>
      </c>
      <c r="D11175">
        <v>710</v>
      </c>
      <c r="F11175">
        <v>2.16</v>
      </c>
      <c r="G11175">
        <v>521</v>
      </c>
      <c r="H11175" t="s">
        <v>54</v>
      </c>
      <c r="I11175">
        <f t="shared" si="351"/>
        <v>11</v>
      </c>
      <c r="J11175">
        <f t="shared" si="350"/>
        <v>1</v>
      </c>
    </row>
    <row r="11176" spans="1:10">
      <c r="A11176" t="s">
        <v>53</v>
      </c>
      <c r="B11176" s="57">
        <v>37583</v>
      </c>
      <c r="C11176">
        <v>2002</v>
      </c>
      <c r="D11176">
        <v>710</v>
      </c>
      <c r="F11176">
        <v>0.02</v>
      </c>
      <c r="G11176">
        <v>541</v>
      </c>
      <c r="H11176" t="s">
        <v>54</v>
      </c>
      <c r="I11176">
        <f t="shared" si="351"/>
        <v>11</v>
      </c>
      <c r="J11176">
        <f t="shared" si="350"/>
        <v>1</v>
      </c>
    </row>
    <row r="11177" spans="1:10">
      <c r="A11177" t="s">
        <v>53</v>
      </c>
      <c r="B11177" s="57">
        <v>37583</v>
      </c>
      <c r="C11177">
        <v>2002</v>
      </c>
      <c r="D11177">
        <v>710</v>
      </c>
      <c r="F11177">
        <v>4.8899999999999997</v>
      </c>
      <c r="G11177">
        <v>610</v>
      </c>
      <c r="H11177" t="s">
        <v>18</v>
      </c>
      <c r="I11177">
        <f t="shared" si="351"/>
        <v>11</v>
      </c>
      <c r="J11177">
        <f t="shared" si="350"/>
        <v>1</v>
      </c>
    </row>
    <row r="11178" spans="1:10">
      <c r="A11178" t="s">
        <v>53</v>
      </c>
      <c r="B11178" s="57">
        <v>37583</v>
      </c>
      <c r="C11178">
        <v>2002</v>
      </c>
      <c r="D11178">
        <v>710</v>
      </c>
      <c r="F11178">
        <v>0.09</v>
      </c>
      <c r="G11178">
        <v>630</v>
      </c>
      <c r="H11178" t="s">
        <v>18</v>
      </c>
      <c r="I11178">
        <f t="shared" si="351"/>
        <v>11</v>
      </c>
      <c r="J11178">
        <f t="shared" si="350"/>
        <v>1</v>
      </c>
    </row>
    <row r="11179" spans="1:10">
      <c r="A11179" t="s">
        <v>53</v>
      </c>
      <c r="B11179" s="57">
        <v>37583</v>
      </c>
      <c r="C11179">
        <v>2002</v>
      </c>
      <c r="D11179">
        <v>710</v>
      </c>
      <c r="F11179">
        <v>3.29</v>
      </c>
      <c r="G11179">
        <v>650</v>
      </c>
      <c r="H11179" t="s">
        <v>18</v>
      </c>
      <c r="I11179">
        <f t="shared" si="351"/>
        <v>11</v>
      </c>
      <c r="J11179">
        <f t="shared" si="350"/>
        <v>1</v>
      </c>
    </row>
    <row r="11180" spans="1:10">
      <c r="A11180" t="s">
        <v>53</v>
      </c>
      <c r="B11180" s="57">
        <v>37583</v>
      </c>
      <c r="C11180">
        <v>2002</v>
      </c>
      <c r="D11180">
        <v>710</v>
      </c>
      <c r="F11180">
        <v>7.0000000000000007E-2</v>
      </c>
      <c r="G11180">
        <v>659</v>
      </c>
      <c r="H11180" t="s">
        <v>55</v>
      </c>
      <c r="I11180">
        <f t="shared" si="351"/>
        <v>11</v>
      </c>
      <c r="J11180">
        <f t="shared" si="350"/>
        <v>1</v>
      </c>
    </row>
    <row r="11181" spans="1:10">
      <c r="A11181" t="s">
        <v>53</v>
      </c>
      <c r="B11181" s="57">
        <v>37590</v>
      </c>
      <c r="C11181">
        <v>2002</v>
      </c>
      <c r="D11181">
        <v>710</v>
      </c>
      <c r="E11181">
        <v>4925</v>
      </c>
      <c r="F11181">
        <v>0.01</v>
      </c>
      <c r="G11181">
        <v>517</v>
      </c>
      <c r="H11181" t="s">
        <v>54</v>
      </c>
      <c r="I11181">
        <f t="shared" si="351"/>
        <v>11</v>
      </c>
      <c r="J11181">
        <f t="shared" si="350"/>
        <v>1</v>
      </c>
    </row>
    <row r="11182" spans="1:10">
      <c r="A11182" t="s">
        <v>53</v>
      </c>
      <c r="B11182" s="57">
        <v>37590</v>
      </c>
      <c r="C11182">
        <v>2002</v>
      </c>
      <c r="D11182">
        <v>710</v>
      </c>
      <c r="F11182">
        <v>0.24</v>
      </c>
      <c r="G11182">
        <v>509</v>
      </c>
      <c r="H11182" t="s">
        <v>54</v>
      </c>
      <c r="I11182">
        <f t="shared" si="351"/>
        <v>11</v>
      </c>
      <c r="J11182">
        <f t="shared" si="350"/>
        <v>1</v>
      </c>
    </row>
    <row r="11183" spans="1:10">
      <c r="A11183" t="s">
        <v>53</v>
      </c>
      <c r="B11183" s="57">
        <v>37590</v>
      </c>
      <c r="C11183">
        <v>2002</v>
      </c>
      <c r="D11183">
        <v>710</v>
      </c>
      <c r="F11183">
        <v>1.35</v>
      </c>
      <c r="G11183">
        <v>517</v>
      </c>
      <c r="H11183" t="s">
        <v>54</v>
      </c>
      <c r="I11183">
        <f t="shared" si="351"/>
        <v>11</v>
      </c>
      <c r="J11183">
        <f t="shared" si="350"/>
        <v>1</v>
      </c>
    </row>
    <row r="11184" spans="1:10">
      <c r="A11184" t="s">
        <v>53</v>
      </c>
      <c r="B11184" s="57">
        <v>37590</v>
      </c>
      <c r="C11184">
        <v>2002</v>
      </c>
      <c r="D11184">
        <v>710</v>
      </c>
      <c r="F11184">
        <v>0.3</v>
      </c>
      <c r="G11184">
        <v>518</v>
      </c>
      <c r="H11184" t="s">
        <v>54</v>
      </c>
      <c r="I11184">
        <f t="shared" si="351"/>
        <v>11</v>
      </c>
      <c r="J11184">
        <f t="shared" si="350"/>
        <v>1</v>
      </c>
    </row>
    <row r="11185" spans="1:10">
      <c r="A11185" t="s">
        <v>53</v>
      </c>
      <c r="B11185" s="57">
        <v>37590</v>
      </c>
      <c r="C11185">
        <v>2002</v>
      </c>
      <c r="D11185">
        <v>710</v>
      </c>
      <c r="F11185">
        <v>0.04</v>
      </c>
      <c r="G11185">
        <v>519</v>
      </c>
      <c r="H11185" t="s">
        <v>54</v>
      </c>
      <c r="I11185">
        <f t="shared" si="351"/>
        <v>11</v>
      </c>
      <c r="J11185">
        <f t="shared" si="350"/>
        <v>1</v>
      </c>
    </row>
    <row r="11186" spans="1:10">
      <c r="A11186" t="s">
        <v>53</v>
      </c>
      <c r="B11186" s="57">
        <v>37590</v>
      </c>
      <c r="C11186">
        <v>2002</v>
      </c>
      <c r="D11186">
        <v>710</v>
      </c>
      <c r="F11186">
        <v>9.85</v>
      </c>
      <c r="G11186">
        <v>521</v>
      </c>
      <c r="H11186" t="s">
        <v>54</v>
      </c>
      <c r="I11186">
        <f t="shared" si="351"/>
        <v>11</v>
      </c>
      <c r="J11186">
        <f t="shared" si="350"/>
        <v>1</v>
      </c>
    </row>
    <row r="11187" spans="1:10">
      <c r="A11187" t="s">
        <v>53</v>
      </c>
      <c r="B11187" s="57">
        <v>37590</v>
      </c>
      <c r="C11187">
        <v>2002</v>
      </c>
      <c r="D11187">
        <v>710</v>
      </c>
      <c r="F11187">
        <v>4</v>
      </c>
      <c r="G11187">
        <v>523</v>
      </c>
      <c r="H11187" t="s">
        <v>54</v>
      </c>
      <c r="I11187">
        <f t="shared" si="351"/>
        <v>11</v>
      </c>
      <c r="J11187">
        <f t="shared" si="350"/>
        <v>1</v>
      </c>
    </row>
    <row r="11188" spans="1:10">
      <c r="A11188" t="s">
        <v>53</v>
      </c>
      <c r="B11188" s="57">
        <v>37590</v>
      </c>
      <c r="C11188">
        <v>2002</v>
      </c>
      <c r="D11188">
        <v>710</v>
      </c>
      <c r="F11188">
        <v>0.62</v>
      </c>
      <c r="G11188">
        <v>650</v>
      </c>
      <c r="H11188" t="s">
        <v>18</v>
      </c>
      <c r="I11188">
        <f t="shared" si="351"/>
        <v>11</v>
      </c>
      <c r="J11188">
        <f t="shared" si="350"/>
        <v>1</v>
      </c>
    </row>
    <row r="11189" spans="1:10">
      <c r="A11189" t="s">
        <v>53</v>
      </c>
      <c r="B11189" s="57">
        <v>37590</v>
      </c>
      <c r="C11189">
        <v>2002</v>
      </c>
      <c r="D11189">
        <v>710</v>
      </c>
      <c r="F11189">
        <v>0.02</v>
      </c>
      <c r="G11189">
        <v>659</v>
      </c>
      <c r="H11189" t="s">
        <v>55</v>
      </c>
      <c r="I11189">
        <f t="shared" si="351"/>
        <v>11</v>
      </c>
      <c r="J11189">
        <f t="shared" si="350"/>
        <v>1</v>
      </c>
    </row>
    <row r="11190" spans="1:10">
      <c r="A11190" t="s">
        <v>53</v>
      </c>
      <c r="B11190" s="57">
        <v>37597</v>
      </c>
      <c r="C11190">
        <v>2002</v>
      </c>
      <c r="D11190">
        <v>710</v>
      </c>
      <c r="F11190">
        <v>0.56999999999999995</v>
      </c>
      <c r="G11190">
        <v>509</v>
      </c>
      <c r="H11190" t="s">
        <v>54</v>
      </c>
      <c r="I11190">
        <f t="shared" si="351"/>
        <v>12</v>
      </c>
      <c r="J11190">
        <f t="shared" si="350"/>
        <v>1</v>
      </c>
    </row>
    <row r="11191" spans="1:10">
      <c r="A11191" t="s">
        <v>53</v>
      </c>
      <c r="B11191" s="57">
        <v>37597</v>
      </c>
      <c r="C11191">
        <v>2002</v>
      </c>
      <c r="D11191">
        <v>710</v>
      </c>
      <c r="F11191">
        <v>0.18</v>
      </c>
      <c r="G11191">
        <v>517</v>
      </c>
      <c r="H11191" t="s">
        <v>54</v>
      </c>
      <c r="I11191">
        <f t="shared" si="351"/>
        <v>12</v>
      </c>
      <c r="J11191">
        <f t="shared" si="350"/>
        <v>1</v>
      </c>
    </row>
    <row r="11192" spans="1:10">
      <c r="A11192" t="s">
        <v>53</v>
      </c>
      <c r="B11192" s="57">
        <v>37597</v>
      </c>
      <c r="C11192">
        <v>2002</v>
      </c>
      <c r="D11192">
        <v>710</v>
      </c>
      <c r="F11192">
        <v>4.17</v>
      </c>
      <c r="G11192">
        <v>521</v>
      </c>
      <c r="H11192" t="s">
        <v>54</v>
      </c>
      <c r="I11192">
        <f t="shared" si="351"/>
        <v>12</v>
      </c>
      <c r="J11192">
        <f t="shared" si="350"/>
        <v>1</v>
      </c>
    </row>
    <row r="11193" spans="1:10">
      <c r="A11193" t="s">
        <v>53</v>
      </c>
      <c r="B11193" s="57">
        <v>37597</v>
      </c>
      <c r="C11193">
        <v>2002</v>
      </c>
      <c r="D11193">
        <v>710</v>
      </c>
      <c r="F11193">
        <v>9.93</v>
      </c>
      <c r="G11193">
        <v>523</v>
      </c>
      <c r="H11193" t="s">
        <v>54</v>
      </c>
      <c r="I11193">
        <f t="shared" si="351"/>
        <v>12</v>
      </c>
      <c r="J11193">
        <f t="shared" si="350"/>
        <v>1</v>
      </c>
    </row>
    <row r="11194" spans="1:10">
      <c r="A11194" t="s">
        <v>53</v>
      </c>
      <c r="B11194" s="57">
        <v>37597</v>
      </c>
      <c r="C11194">
        <v>2002</v>
      </c>
      <c r="D11194">
        <v>710</v>
      </c>
      <c r="F11194">
        <v>0.18</v>
      </c>
      <c r="G11194">
        <v>659</v>
      </c>
      <c r="H11194" t="s">
        <v>55</v>
      </c>
      <c r="I11194">
        <f t="shared" si="351"/>
        <v>12</v>
      </c>
      <c r="J11194">
        <f t="shared" si="350"/>
        <v>1</v>
      </c>
    </row>
    <row r="11195" spans="1:10">
      <c r="A11195" t="s">
        <v>53</v>
      </c>
      <c r="B11195" s="57">
        <v>37604</v>
      </c>
      <c r="C11195">
        <v>2002</v>
      </c>
      <c r="D11195">
        <v>710</v>
      </c>
      <c r="F11195">
        <v>0.08</v>
      </c>
      <c r="G11195">
        <v>509</v>
      </c>
      <c r="H11195" t="s">
        <v>54</v>
      </c>
      <c r="I11195">
        <f t="shared" si="351"/>
        <v>12</v>
      </c>
      <c r="J11195">
        <f t="shared" si="350"/>
        <v>1</v>
      </c>
    </row>
    <row r="11196" spans="1:10">
      <c r="A11196" t="s">
        <v>53</v>
      </c>
      <c r="B11196" s="57">
        <v>37604</v>
      </c>
      <c r="C11196">
        <v>2002</v>
      </c>
      <c r="D11196">
        <v>710</v>
      </c>
      <c r="F11196">
        <v>4.46</v>
      </c>
      <c r="G11196">
        <v>517</v>
      </c>
      <c r="H11196" t="s">
        <v>54</v>
      </c>
      <c r="I11196">
        <f t="shared" si="351"/>
        <v>12</v>
      </c>
      <c r="J11196">
        <f t="shared" si="350"/>
        <v>1</v>
      </c>
    </row>
    <row r="11197" spans="1:10">
      <c r="A11197" t="s">
        <v>53</v>
      </c>
      <c r="B11197" s="57">
        <v>37604</v>
      </c>
      <c r="C11197">
        <v>2002</v>
      </c>
      <c r="D11197">
        <v>710</v>
      </c>
      <c r="F11197">
        <v>3.88</v>
      </c>
      <c r="G11197">
        <v>521</v>
      </c>
      <c r="H11197" t="s">
        <v>54</v>
      </c>
      <c r="I11197">
        <f t="shared" si="351"/>
        <v>12</v>
      </c>
      <c r="J11197">
        <f t="shared" si="350"/>
        <v>1</v>
      </c>
    </row>
    <row r="11198" spans="1:10">
      <c r="A11198" t="s">
        <v>53</v>
      </c>
      <c r="B11198" s="57">
        <v>37604</v>
      </c>
      <c r="C11198">
        <v>2002</v>
      </c>
      <c r="D11198">
        <v>710</v>
      </c>
      <c r="F11198">
        <v>1.08</v>
      </c>
      <c r="G11198">
        <v>523</v>
      </c>
      <c r="H11198" t="s">
        <v>54</v>
      </c>
      <c r="I11198">
        <f t="shared" si="351"/>
        <v>12</v>
      </c>
      <c r="J11198">
        <f t="shared" si="350"/>
        <v>1</v>
      </c>
    </row>
    <row r="11199" spans="1:10">
      <c r="A11199" t="s">
        <v>53</v>
      </c>
      <c r="B11199" s="57">
        <v>37604</v>
      </c>
      <c r="C11199">
        <v>2002</v>
      </c>
      <c r="D11199">
        <v>710</v>
      </c>
      <c r="F11199">
        <v>0.16</v>
      </c>
      <c r="G11199">
        <v>659</v>
      </c>
      <c r="H11199" t="s">
        <v>55</v>
      </c>
      <c r="I11199">
        <f t="shared" si="351"/>
        <v>12</v>
      </c>
      <c r="J11199">
        <f t="shared" si="350"/>
        <v>1</v>
      </c>
    </row>
    <row r="11200" spans="1:10">
      <c r="A11200" t="s">
        <v>53</v>
      </c>
      <c r="B11200" s="57">
        <v>37611</v>
      </c>
      <c r="C11200">
        <v>2002</v>
      </c>
      <c r="D11200">
        <v>710</v>
      </c>
      <c r="F11200">
        <v>0</v>
      </c>
      <c r="G11200">
        <v>509</v>
      </c>
      <c r="H11200" t="s">
        <v>54</v>
      </c>
      <c r="I11200">
        <f t="shared" si="351"/>
        <v>12</v>
      </c>
      <c r="J11200">
        <f t="shared" si="350"/>
        <v>1</v>
      </c>
    </row>
    <row r="11201" spans="1:10">
      <c r="A11201" t="s">
        <v>53</v>
      </c>
      <c r="B11201" s="57">
        <v>37611</v>
      </c>
      <c r="C11201">
        <v>2002</v>
      </c>
      <c r="D11201">
        <v>710</v>
      </c>
      <c r="F11201">
        <v>0.08</v>
      </c>
      <c r="G11201">
        <v>517</v>
      </c>
      <c r="H11201" t="s">
        <v>54</v>
      </c>
      <c r="I11201">
        <f t="shared" si="351"/>
        <v>12</v>
      </c>
      <c r="J11201">
        <f t="shared" si="350"/>
        <v>1</v>
      </c>
    </row>
    <row r="11202" spans="1:10">
      <c r="A11202" t="s">
        <v>53</v>
      </c>
      <c r="B11202" s="57">
        <v>37611</v>
      </c>
      <c r="C11202">
        <v>2002</v>
      </c>
      <c r="D11202">
        <v>710</v>
      </c>
      <c r="F11202">
        <v>0.56999999999999995</v>
      </c>
      <c r="G11202">
        <v>521</v>
      </c>
      <c r="H11202" t="s">
        <v>54</v>
      </c>
      <c r="I11202">
        <f t="shared" si="351"/>
        <v>12</v>
      </c>
      <c r="J11202">
        <f t="shared" si="350"/>
        <v>1</v>
      </c>
    </row>
    <row r="11203" spans="1:10">
      <c r="A11203" t="s">
        <v>53</v>
      </c>
      <c r="B11203" s="57">
        <v>37618</v>
      </c>
      <c r="C11203">
        <v>2002</v>
      </c>
      <c r="D11203">
        <v>710</v>
      </c>
      <c r="F11203">
        <v>0.01</v>
      </c>
      <c r="G11203">
        <v>509</v>
      </c>
      <c r="H11203" t="s">
        <v>54</v>
      </c>
      <c r="I11203">
        <f t="shared" si="351"/>
        <v>12</v>
      </c>
      <c r="J11203">
        <f t="shared" ref="J11203:J11266" si="352">IF(I11203&lt;7,0,1)</f>
        <v>1</v>
      </c>
    </row>
    <row r="11204" spans="1:10">
      <c r="A11204" t="s">
        <v>53</v>
      </c>
      <c r="B11204" s="57">
        <v>37618</v>
      </c>
      <c r="C11204">
        <v>2002</v>
      </c>
      <c r="D11204">
        <v>710</v>
      </c>
      <c r="F11204">
        <v>0.01</v>
      </c>
      <c r="G11204">
        <v>517</v>
      </c>
      <c r="H11204" t="s">
        <v>54</v>
      </c>
      <c r="I11204">
        <f t="shared" si="351"/>
        <v>12</v>
      </c>
      <c r="J11204">
        <f t="shared" si="352"/>
        <v>1</v>
      </c>
    </row>
    <row r="11205" spans="1:10">
      <c r="A11205" t="s">
        <v>53</v>
      </c>
      <c r="B11205" s="57">
        <v>37618</v>
      </c>
      <c r="C11205">
        <v>2002</v>
      </c>
      <c r="D11205">
        <v>710</v>
      </c>
      <c r="F11205">
        <v>0.01</v>
      </c>
      <c r="G11205">
        <v>521</v>
      </c>
      <c r="H11205" t="s">
        <v>54</v>
      </c>
      <c r="I11205">
        <f t="shared" si="351"/>
        <v>12</v>
      </c>
      <c r="J11205">
        <f t="shared" si="352"/>
        <v>1</v>
      </c>
    </row>
    <row r="11206" spans="1:10">
      <c r="A11206" t="s">
        <v>53</v>
      </c>
      <c r="B11206" s="57">
        <v>37621</v>
      </c>
      <c r="C11206">
        <v>2002</v>
      </c>
      <c r="D11206">
        <v>710</v>
      </c>
      <c r="F11206">
        <v>0.02</v>
      </c>
      <c r="G11206">
        <v>509</v>
      </c>
      <c r="H11206" t="s">
        <v>54</v>
      </c>
      <c r="I11206">
        <f t="shared" si="351"/>
        <v>12</v>
      </c>
      <c r="J11206">
        <f t="shared" si="352"/>
        <v>1</v>
      </c>
    </row>
    <row r="11207" spans="1:10">
      <c r="A11207" t="s">
        <v>53</v>
      </c>
      <c r="B11207" s="57">
        <v>37632</v>
      </c>
      <c r="C11207">
        <v>2003</v>
      </c>
      <c r="D11207">
        <v>710</v>
      </c>
      <c r="F11207">
        <v>8.0000000000000002E-3</v>
      </c>
      <c r="G11207">
        <v>509</v>
      </c>
      <c r="H11207" t="s">
        <v>54</v>
      </c>
      <c r="I11207">
        <f t="shared" si="351"/>
        <v>1</v>
      </c>
      <c r="J11207">
        <f t="shared" si="352"/>
        <v>0</v>
      </c>
    </row>
    <row r="11208" spans="1:10">
      <c r="A11208" t="s">
        <v>53</v>
      </c>
      <c r="B11208" s="57">
        <v>37632</v>
      </c>
      <c r="C11208">
        <v>2003</v>
      </c>
      <c r="D11208">
        <v>710</v>
      </c>
      <c r="F11208">
        <v>1.7999999999999999E-2</v>
      </c>
      <c r="G11208">
        <v>513</v>
      </c>
      <c r="H11208" t="s">
        <v>54</v>
      </c>
      <c r="I11208">
        <f t="shared" si="351"/>
        <v>1</v>
      </c>
      <c r="J11208">
        <f t="shared" si="352"/>
        <v>0</v>
      </c>
    </row>
    <row r="11209" spans="1:10">
      <c r="A11209" t="s">
        <v>53</v>
      </c>
      <c r="B11209" s="57">
        <v>37632</v>
      </c>
      <c r="C11209">
        <v>2003</v>
      </c>
      <c r="D11209">
        <v>710</v>
      </c>
      <c r="F11209">
        <v>5.0999999999999997E-2</v>
      </c>
      <c r="G11209">
        <v>517</v>
      </c>
      <c r="H11209" t="s">
        <v>54</v>
      </c>
      <c r="I11209">
        <f t="shared" si="351"/>
        <v>1</v>
      </c>
      <c r="J11209">
        <f t="shared" si="352"/>
        <v>0</v>
      </c>
    </row>
    <row r="11210" spans="1:10">
      <c r="A11210" t="s">
        <v>53</v>
      </c>
      <c r="B11210" s="57">
        <v>37632</v>
      </c>
      <c r="C11210">
        <v>2003</v>
      </c>
      <c r="D11210">
        <v>710</v>
      </c>
      <c r="F11210">
        <v>1.7000000000000001E-2</v>
      </c>
      <c r="G11210">
        <v>521</v>
      </c>
      <c r="H11210" t="s">
        <v>54</v>
      </c>
      <c r="I11210">
        <f t="shared" si="351"/>
        <v>1</v>
      </c>
      <c r="J11210">
        <f t="shared" si="352"/>
        <v>0</v>
      </c>
    </row>
    <row r="11211" spans="1:10">
      <c r="A11211" t="s">
        <v>53</v>
      </c>
      <c r="B11211" s="57">
        <v>37639</v>
      </c>
      <c r="C11211">
        <v>2003</v>
      </c>
      <c r="D11211">
        <v>710</v>
      </c>
      <c r="F11211">
        <v>3.2000000000000001E-2</v>
      </c>
      <c r="G11211">
        <v>517</v>
      </c>
      <c r="H11211" t="s">
        <v>54</v>
      </c>
      <c r="I11211">
        <f t="shared" si="351"/>
        <v>1</v>
      </c>
      <c r="J11211">
        <f t="shared" si="352"/>
        <v>0</v>
      </c>
    </row>
    <row r="11212" spans="1:10">
      <c r="A11212" t="s">
        <v>53</v>
      </c>
      <c r="B11212" s="57">
        <v>37639</v>
      </c>
      <c r="C11212">
        <v>2003</v>
      </c>
      <c r="D11212">
        <v>710</v>
      </c>
      <c r="F11212">
        <v>7.0000000000000001E-3</v>
      </c>
      <c r="G11212">
        <v>521</v>
      </c>
      <c r="H11212" t="s">
        <v>54</v>
      </c>
      <c r="I11212">
        <f t="shared" si="351"/>
        <v>1</v>
      </c>
      <c r="J11212">
        <f t="shared" si="352"/>
        <v>0</v>
      </c>
    </row>
    <row r="11213" spans="1:10">
      <c r="A11213" t="s">
        <v>53</v>
      </c>
      <c r="B11213" s="57">
        <v>37646</v>
      </c>
      <c r="C11213">
        <v>2003</v>
      </c>
      <c r="D11213">
        <v>710</v>
      </c>
      <c r="E11213">
        <v>4730.84</v>
      </c>
      <c r="F11213">
        <v>0.71099999999999997</v>
      </c>
      <c r="G11213">
        <v>519</v>
      </c>
      <c r="H11213" t="s">
        <v>54</v>
      </c>
      <c r="I11213">
        <f t="shared" si="351"/>
        <v>1</v>
      </c>
      <c r="J11213">
        <f t="shared" si="352"/>
        <v>0</v>
      </c>
    </row>
    <row r="11214" spans="1:10">
      <c r="A11214" t="s">
        <v>53</v>
      </c>
      <c r="B11214" s="57">
        <v>37646</v>
      </c>
      <c r="C11214">
        <v>2003</v>
      </c>
      <c r="D11214">
        <v>710</v>
      </c>
      <c r="E11214">
        <v>5987.25</v>
      </c>
      <c r="F11214">
        <v>0.187</v>
      </c>
      <c r="G11214">
        <v>620</v>
      </c>
      <c r="H11214" t="s">
        <v>18</v>
      </c>
      <c r="I11214">
        <f t="shared" si="351"/>
        <v>1</v>
      </c>
      <c r="J11214">
        <f t="shared" si="352"/>
        <v>0</v>
      </c>
    </row>
    <row r="11215" spans="1:10">
      <c r="A11215" t="s">
        <v>53</v>
      </c>
      <c r="B11215" s="57">
        <v>37646</v>
      </c>
      <c r="C11215">
        <v>2003</v>
      </c>
      <c r="D11215">
        <v>710</v>
      </c>
      <c r="E11215">
        <v>5987.25</v>
      </c>
      <c r="F11215">
        <v>0.30099999999999999</v>
      </c>
      <c r="G11215">
        <v>630</v>
      </c>
      <c r="H11215" t="s">
        <v>18</v>
      </c>
      <c r="I11215">
        <f t="shared" si="351"/>
        <v>1</v>
      </c>
      <c r="J11215">
        <f t="shared" si="352"/>
        <v>0</v>
      </c>
    </row>
    <row r="11216" spans="1:10">
      <c r="A11216" t="s">
        <v>53</v>
      </c>
      <c r="B11216" s="57">
        <v>37646</v>
      </c>
      <c r="C11216">
        <v>2003</v>
      </c>
      <c r="D11216">
        <v>710</v>
      </c>
      <c r="E11216">
        <v>6810.2</v>
      </c>
      <c r="F11216">
        <v>1E-3</v>
      </c>
      <c r="G11216">
        <v>509</v>
      </c>
      <c r="H11216" t="s">
        <v>54</v>
      </c>
      <c r="I11216">
        <f t="shared" si="351"/>
        <v>1</v>
      </c>
      <c r="J11216">
        <f t="shared" si="352"/>
        <v>0</v>
      </c>
    </row>
    <row r="11217" spans="1:10">
      <c r="A11217" t="s">
        <v>53</v>
      </c>
      <c r="B11217" s="57">
        <v>37646</v>
      </c>
      <c r="C11217">
        <v>2003</v>
      </c>
      <c r="D11217">
        <v>710</v>
      </c>
      <c r="F11217">
        <v>1.7999999999999999E-2</v>
      </c>
      <c r="G11217">
        <v>509</v>
      </c>
      <c r="H11217" t="s">
        <v>54</v>
      </c>
      <c r="I11217">
        <f t="shared" si="351"/>
        <v>1</v>
      </c>
      <c r="J11217">
        <f t="shared" si="352"/>
        <v>0</v>
      </c>
    </row>
    <row r="11218" spans="1:10">
      <c r="A11218" t="s">
        <v>53</v>
      </c>
      <c r="B11218" s="57">
        <v>37646</v>
      </c>
      <c r="C11218">
        <v>2003</v>
      </c>
      <c r="D11218">
        <v>710</v>
      </c>
      <c r="F11218">
        <v>0.124</v>
      </c>
      <c r="G11218">
        <v>517</v>
      </c>
      <c r="H11218" t="s">
        <v>54</v>
      </c>
      <c r="I11218">
        <f t="shared" si="351"/>
        <v>1</v>
      </c>
      <c r="J11218">
        <f t="shared" si="352"/>
        <v>0</v>
      </c>
    </row>
    <row r="11219" spans="1:10">
      <c r="A11219" t="s">
        <v>53</v>
      </c>
      <c r="B11219" s="57">
        <v>37646</v>
      </c>
      <c r="C11219">
        <v>2003</v>
      </c>
      <c r="D11219">
        <v>710</v>
      </c>
      <c r="F11219">
        <v>0.26200000000000001</v>
      </c>
      <c r="G11219">
        <v>620</v>
      </c>
      <c r="H11219" t="s">
        <v>18</v>
      </c>
      <c r="I11219">
        <f t="shared" si="351"/>
        <v>1</v>
      </c>
      <c r="J11219">
        <f t="shared" si="352"/>
        <v>0</v>
      </c>
    </row>
    <row r="11220" spans="1:10">
      <c r="A11220" t="s">
        <v>53</v>
      </c>
      <c r="B11220" s="57">
        <v>37646</v>
      </c>
      <c r="C11220">
        <v>2003</v>
      </c>
      <c r="D11220">
        <v>710</v>
      </c>
      <c r="F11220">
        <v>6.2080000000000002</v>
      </c>
      <c r="G11220">
        <v>630</v>
      </c>
      <c r="H11220" t="s">
        <v>18</v>
      </c>
      <c r="I11220">
        <f t="shared" si="351"/>
        <v>1</v>
      </c>
      <c r="J11220">
        <f t="shared" si="352"/>
        <v>0</v>
      </c>
    </row>
    <row r="11221" spans="1:10">
      <c r="A11221" t="s">
        <v>53</v>
      </c>
      <c r="B11221" s="57">
        <v>37653</v>
      </c>
      <c r="C11221">
        <v>2003</v>
      </c>
      <c r="D11221">
        <v>710</v>
      </c>
      <c r="E11221">
        <v>4730.84</v>
      </c>
      <c r="F11221">
        <v>0.32500000000000001</v>
      </c>
      <c r="G11221">
        <v>517</v>
      </c>
      <c r="H11221" t="s">
        <v>54</v>
      </c>
      <c r="I11221">
        <f t="shared" si="351"/>
        <v>2</v>
      </c>
      <c r="J11221">
        <f t="shared" si="352"/>
        <v>0</v>
      </c>
    </row>
    <row r="11222" spans="1:10">
      <c r="A11222" t="s">
        <v>53</v>
      </c>
      <c r="B11222" s="57">
        <v>37653</v>
      </c>
      <c r="C11222">
        <v>2003</v>
      </c>
      <c r="D11222">
        <v>710</v>
      </c>
      <c r="E11222">
        <v>4730.84</v>
      </c>
      <c r="F11222">
        <v>3.2759999999999998</v>
      </c>
      <c r="G11222">
        <v>519</v>
      </c>
      <c r="H11222" t="s">
        <v>54</v>
      </c>
      <c r="I11222">
        <f t="shared" si="351"/>
        <v>2</v>
      </c>
      <c r="J11222">
        <f t="shared" si="352"/>
        <v>0</v>
      </c>
    </row>
    <row r="11223" spans="1:10">
      <c r="A11223" t="s">
        <v>53</v>
      </c>
      <c r="B11223" s="57">
        <v>37653</v>
      </c>
      <c r="C11223">
        <v>2003</v>
      </c>
      <c r="D11223">
        <v>710</v>
      </c>
      <c r="E11223">
        <v>5987.25</v>
      </c>
      <c r="F11223">
        <v>2.7E-2</v>
      </c>
      <c r="G11223">
        <v>620</v>
      </c>
      <c r="H11223" t="s">
        <v>18</v>
      </c>
      <c r="I11223">
        <f t="shared" si="351"/>
        <v>2</v>
      </c>
      <c r="J11223">
        <f t="shared" si="352"/>
        <v>0</v>
      </c>
    </row>
    <row r="11224" spans="1:10">
      <c r="A11224" t="s">
        <v>53</v>
      </c>
      <c r="B11224" s="57">
        <v>37653</v>
      </c>
      <c r="C11224">
        <v>2003</v>
      </c>
      <c r="D11224">
        <v>710</v>
      </c>
      <c r="E11224">
        <v>5987.25</v>
      </c>
      <c r="F11224">
        <v>5.8999999999999997E-2</v>
      </c>
      <c r="G11224">
        <v>630</v>
      </c>
      <c r="H11224" t="s">
        <v>18</v>
      </c>
      <c r="I11224">
        <f t="shared" si="351"/>
        <v>2</v>
      </c>
      <c r="J11224">
        <f t="shared" si="352"/>
        <v>0</v>
      </c>
    </row>
    <row r="11225" spans="1:10">
      <c r="A11225" t="s">
        <v>53</v>
      </c>
      <c r="B11225" s="57">
        <v>37653</v>
      </c>
      <c r="C11225">
        <v>2003</v>
      </c>
      <c r="D11225">
        <v>710</v>
      </c>
      <c r="E11225">
        <v>6810.2</v>
      </c>
      <c r="F11225">
        <v>6.0000000000000001E-3</v>
      </c>
      <c r="G11225">
        <v>509</v>
      </c>
      <c r="H11225" t="s">
        <v>54</v>
      </c>
      <c r="I11225">
        <f t="shared" si="351"/>
        <v>2</v>
      </c>
      <c r="J11225">
        <f t="shared" si="352"/>
        <v>0</v>
      </c>
    </row>
    <row r="11226" spans="1:10">
      <c r="A11226" t="s">
        <v>53</v>
      </c>
      <c r="B11226" s="57">
        <v>37653</v>
      </c>
      <c r="C11226">
        <v>2003</v>
      </c>
      <c r="D11226">
        <v>710</v>
      </c>
      <c r="E11226">
        <v>6810.2</v>
      </c>
      <c r="F11226">
        <v>0.24299999999999999</v>
      </c>
      <c r="G11226">
        <v>517</v>
      </c>
      <c r="H11226" t="s">
        <v>54</v>
      </c>
      <c r="I11226">
        <f t="shared" si="351"/>
        <v>2</v>
      </c>
      <c r="J11226">
        <f t="shared" si="352"/>
        <v>0</v>
      </c>
    </row>
    <row r="11227" spans="1:10">
      <c r="A11227" t="s">
        <v>53</v>
      </c>
      <c r="B11227" s="57">
        <v>37653</v>
      </c>
      <c r="C11227">
        <v>2003</v>
      </c>
      <c r="D11227">
        <v>710</v>
      </c>
      <c r="F11227">
        <v>0.127</v>
      </c>
      <c r="G11227">
        <v>509</v>
      </c>
      <c r="H11227" t="s">
        <v>54</v>
      </c>
      <c r="I11227">
        <f t="shared" si="351"/>
        <v>2</v>
      </c>
      <c r="J11227">
        <f t="shared" si="352"/>
        <v>0</v>
      </c>
    </row>
    <row r="11228" spans="1:10">
      <c r="A11228" t="s">
        <v>53</v>
      </c>
      <c r="B11228" s="57">
        <v>37653</v>
      </c>
      <c r="C11228">
        <v>2003</v>
      </c>
      <c r="D11228">
        <v>710</v>
      </c>
      <c r="F11228">
        <v>0.65600000000000003</v>
      </c>
      <c r="G11228">
        <v>517</v>
      </c>
      <c r="H11228" t="s">
        <v>54</v>
      </c>
      <c r="I11228">
        <f t="shared" si="351"/>
        <v>2</v>
      </c>
      <c r="J11228">
        <f t="shared" si="352"/>
        <v>0</v>
      </c>
    </row>
    <row r="11229" spans="1:10">
      <c r="A11229" t="s">
        <v>53</v>
      </c>
      <c r="B11229" s="57">
        <v>37653</v>
      </c>
      <c r="C11229">
        <v>2003</v>
      </c>
      <c r="D11229">
        <v>710</v>
      </c>
      <c r="F11229">
        <v>3.65</v>
      </c>
      <c r="G11229">
        <v>519</v>
      </c>
      <c r="H11229" t="s">
        <v>54</v>
      </c>
      <c r="I11229">
        <f t="shared" si="351"/>
        <v>2</v>
      </c>
      <c r="J11229">
        <f t="shared" si="352"/>
        <v>0</v>
      </c>
    </row>
    <row r="11230" spans="1:10">
      <c r="A11230" t="s">
        <v>53</v>
      </c>
      <c r="B11230" s="57">
        <v>37653</v>
      </c>
      <c r="C11230">
        <v>2003</v>
      </c>
      <c r="D11230">
        <v>710</v>
      </c>
      <c r="F11230">
        <v>8.2000000000000003E-2</v>
      </c>
      <c r="G11230">
        <v>541</v>
      </c>
      <c r="H11230" t="s">
        <v>54</v>
      </c>
      <c r="I11230">
        <f t="shared" si="351"/>
        <v>2</v>
      </c>
      <c r="J11230">
        <f t="shared" si="352"/>
        <v>0</v>
      </c>
    </row>
    <row r="11231" spans="1:10">
      <c r="A11231" t="s">
        <v>53</v>
      </c>
      <c r="B11231" s="57">
        <v>37653</v>
      </c>
      <c r="C11231">
        <v>2003</v>
      </c>
      <c r="D11231">
        <v>710</v>
      </c>
      <c r="F11231">
        <v>9.9000000000000005E-2</v>
      </c>
      <c r="G11231">
        <v>610</v>
      </c>
      <c r="H11231" t="s">
        <v>18</v>
      </c>
      <c r="I11231">
        <f t="shared" si="351"/>
        <v>2</v>
      </c>
      <c r="J11231">
        <f t="shared" si="352"/>
        <v>0</v>
      </c>
    </row>
    <row r="11232" spans="1:10">
      <c r="A11232" t="s">
        <v>53</v>
      </c>
      <c r="B11232" s="57">
        <v>37653</v>
      </c>
      <c r="C11232">
        <v>2003</v>
      </c>
      <c r="D11232">
        <v>710</v>
      </c>
      <c r="F11232">
        <v>0.215</v>
      </c>
      <c r="G11232">
        <v>620</v>
      </c>
      <c r="H11232" t="s">
        <v>18</v>
      </c>
      <c r="I11232">
        <f t="shared" si="351"/>
        <v>2</v>
      </c>
      <c r="J11232">
        <f t="shared" si="352"/>
        <v>0</v>
      </c>
    </row>
    <row r="11233" spans="1:10">
      <c r="A11233" t="s">
        <v>53</v>
      </c>
      <c r="B11233" s="57">
        <v>37653</v>
      </c>
      <c r="C11233">
        <v>2003</v>
      </c>
      <c r="D11233">
        <v>710</v>
      </c>
      <c r="F11233">
        <v>5.21</v>
      </c>
      <c r="G11233">
        <v>630</v>
      </c>
      <c r="H11233" t="s">
        <v>18</v>
      </c>
      <c r="I11233">
        <f t="shared" si="351"/>
        <v>2</v>
      </c>
      <c r="J11233">
        <f t="shared" si="352"/>
        <v>0</v>
      </c>
    </row>
    <row r="11234" spans="1:10">
      <c r="A11234" t="s">
        <v>53</v>
      </c>
      <c r="B11234" s="57">
        <v>37653</v>
      </c>
      <c r="C11234">
        <v>2003</v>
      </c>
      <c r="D11234">
        <v>710</v>
      </c>
      <c r="F11234">
        <v>1E-3</v>
      </c>
      <c r="G11234">
        <v>659</v>
      </c>
      <c r="H11234" t="s">
        <v>55</v>
      </c>
      <c r="I11234">
        <f t="shared" si="351"/>
        <v>2</v>
      </c>
      <c r="J11234">
        <f t="shared" si="352"/>
        <v>0</v>
      </c>
    </row>
    <row r="11235" spans="1:10">
      <c r="A11235" t="s">
        <v>53</v>
      </c>
      <c r="B11235" s="57">
        <v>37660</v>
      </c>
      <c r="C11235">
        <v>2003</v>
      </c>
      <c r="D11235">
        <v>710</v>
      </c>
      <c r="E11235">
        <v>4730.84</v>
      </c>
      <c r="F11235">
        <v>1.089</v>
      </c>
      <c r="G11235">
        <v>517</v>
      </c>
      <c r="H11235" t="s">
        <v>54</v>
      </c>
      <c r="I11235">
        <f t="shared" si="351"/>
        <v>2</v>
      </c>
      <c r="J11235">
        <f t="shared" si="352"/>
        <v>0</v>
      </c>
    </row>
    <row r="11236" spans="1:10">
      <c r="A11236" t="s">
        <v>53</v>
      </c>
      <c r="B11236" s="57">
        <v>37660</v>
      </c>
      <c r="C11236">
        <v>2003</v>
      </c>
      <c r="D11236">
        <v>710</v>
      </c>
      <c r="E11236">
        <v>4730.84</v>
      </c>
      <c r="F11236">
        <v>1.27</v>
      </c>
      <c r="G11236">
        <v>519</v>
      </c>
      <c r="H11236" t="s">
        <v>54</v>
      </c>
      <c r="I11236">
        <f t="shared" si="351"/>
        <v>2</v>
      </c>
      <c r="J11236">
        <f t="shared" si="352"/>
        <v>0</v>
      </c>
    </row>
    <row r="11237" spans="1:10">
      <c r="A11237" t="s">
        <v>53</v>
      </c>
      <c r="B11237" s="57">
        <v>37660</v>
      </c>
      <c r="C11237">
        <v>2003</v>
      </c>
      <c r="D11237">
        <v>710</v>
      </c>
      <c r="E11237">
        <v>5987.25</v>
      </c>
      <c r="F11237">
        <v>1.1759999999999999</v>
      </c>
      <c r="G11237">
        <v>630</v>
      </c>
      <c r="H11237" t="s">
        <v>18</v>
      </c>
      <c r="I11237">
        <f t="shared" si="351"/>
        <v>2</v>
      </c>
      <c r="J11237">
        <f t="shared" si="352"/>
        <v>0</v>
      </c>
    </row>
    <row r="11238" spans="1:10">
      <c r="A11238" t="s">
        <v>53</v>
      </c>
      <c r="B11238" s="57">
        <v>37660</v>
      </c>
      <c r="C11238">
        <v>2003</v>
      </c>
      <c r="D11238">
        <v>710</v>
      </c>
      <c r="E11238">
        <v>6810.2</v>
      </c>
      <c r="F11238">
        <v>6.0000000000000001E-3</v>
      </c>
      <c r="G11238">
        <v>509</v>
      </c>
      <c r="H11238" t="s">
        <v>54</v>
      </c>
      <c r="I11238">
        <f t="shared" ref="I11238:I11301" si="353">MONTH(B11238)</f>
        <v>2</v>
      </c>
      <c r="J11238">
        <f t="shared" si="352"/>
        <v>0</v>
      </c>
    </row>
    <row r="11239" spans="1:10">
      <c r="A11239" t="s">
        <v>53</v>
      </c>
      <c r="B11239" s="57">
        <v>37660</v>
      </c>
      <c r="C11239">
        <v>2003</v>
      </c>
      <c r="D11239">
        <v>710</v>
      </c>
      <c r="E11239">
        <v>6810.2</v>
      </c>
      <c r="F11239">
        <v>3.0000000000000001E-3</v>
      </c>
      <c r="G11239">
        <v>517</v>
      </c>
      <c r="H11239" t="s">
        <v>54</v>
      </c>
      <c r="I11239">
        <f t="shared" si="353"/>
        <v>2</v>
      </c>
      <c r="J11239">
        <f t="shared" si="352"/>
        <v>0</v>
      </c>
    </row>
    <row r="11240" spans="1:10">
      <c r="A11240" t="s">
        <v>53</v>
      </c>
      <c r="B11240" s="57">
        <v>37660</v>
      </c>
      <c r="C11240">
        <v>2003</v>
      </c>
      <c r="D11240">
        <v>710</v>
      </c>
      <c r="F11240">
        <v>0.44400000000000001</v>
      </c>
      <c r="G11240">
        <v>509</v>
      </c>
      <c r="H11240" t="s">
        <v>54</v>
      </c>
      <c r="I11240">
        <f t="shared" si="353"/>
        <v>2</v>
      </c>
      <c r="J11240">
        <f t="shared" si="352"/>
        <v>0</v>
      </c>
    </row>
    <row r="11241" spans="1:10">
      <c r="A11241" t="s">
        <v>53</v>
      </c>
      <c r="B11241" s="57">
        <v>37660</v>
      </c>
      <c r="C11241">
        <v>2003</v>
      </c>
      <c r="D11241">
        <v>710</v>
      </c>
      <c r="F11241">
        <v>1.0999999999999999E-2</v>
      </c>
      <c r="G11241">
        <v>516</v>
      </c>
      <c r="H11241" t="s">
        <v>54</v>
      </c>
      <c r="I11241">
        <f t="shared" si="353"/>
        <v>2</v>
      </c>
      <c r="J11241">
        <f t="shared" si="352"/>
        <v>0</v>
      </c>
    </row>
    <row r="11242" spans="1:10">
      <c r="A11242" t="s">
        <v>53</v>
      </c>
      <c r="B11242" s="57">
        <v>37660</v>
      </c>
      <c r="C11242">
        <v>2003</v>
      </c>
      <c r="D11242">
        <v>710</v>
      </c>
      <c r="F11242">
        <v>4.0000000000000001E-3</v>
      </c>
      <c r="G11242">
        <v>517</v>
      </c>
      <c r="H11242" t="s">
        <v>54</v>
      </c>
      <c r="I11242">
        <f t="shared" si="353"/>
        <v>2</v>
      </c>
      <c r="J11242">
        <f t="shared" si="352"/>
        <v>0</v>
      </c>
    </row>
    <row r="11243" spans="1:10">
      <c r="A11243" t="s">
        <v>53</v>
      </c>
      <c r="B11243" s="57">
        <v>37660</v>
      </c>
      <c r="C11243">
        <v>2003</v>
      </c>
      <c r="D11243">
        <v>710</v>
      </c>
      <c r="F11243">
        <v>0.13600000000000001</v>
      </c>
      <c r="G11243">
        <v>541</v>
      </c>
      <c r="H11243" t="s">
        <v>54</v>
      </c>
      <c r="I11243">
        <f t="shared" si="353"/>
        <v>2</v>
      </c>
      <c r="J11243">
        <f t="shared" si="352"/>
        <v>0</v>
      </c>
    </row>
    <row r="11244" spans="1:10">
      <c r="A11244" t="s">
        <v>53</v>
      </c>
      <c r="B11244" s="57">
        <v>37660</v>
      </c>
      <c r="C11244">
        <v>2003</v>
      </c>
      <c r="D11244">
        <v>710</v>
      </c>
      <c r="F11244">
        <v>0.222</v>
      </c>
      <c r="G11244">
        <v>610</v>
      </c>
      <c r="H11244" t="s">
        <v>18</v>
      </c>
      <c r="I11244">
        <f t="shared" si="353"/>
        <v>2</v>
      </c>
      <c r="J11244">
        <f t="shared" si="352"/>
        <v>0</v>
      </c>
    </row>
    <row r="11245" spans="1:10">
      <c r="A11245" t="s">
        <v>53</v>
      </c>
      <c r="B11245" s="57">
        <v>37660</v>
      </c>
      <c r="C11245">
        <v>2003</v>
      </c>
      <c r="D11245">
        <v>710</v>
      </c>
      <c r="F11245">
        <v>2.3E-2</v>
      </c>
      <c r="G11245">
        <v>620</v>
      </c>
      <c r="H11245" t="s">
        <v>18</v>
      </c>
      <c r="I11245">
        <f t="shared" si="353"/>
        <v>2</v>
      </c>
      <c r="J11245">
        <f t="shared" si="352"/>
        <v>0</v>
      </c>
    </row>
    <row r="11246" spans="1:10">
      <c r="A11246" t="s">
        <v>53</v>
      </c>
      <c r="B11246" s="57">
        <v>37660</v>
      </c>
      <c r="C11246">
        <v>2003</v>
      </c>
      <c r="D11246">
        <v>710</v>
      </c>
      <c r="F11246">
        <v>3.8220000000000001</v>
      </c>
      <c r="G11246">
        <v>630</v>
      </c>
      <c r="H11246" t="s">
        <v>18</v>
      </c>
      <c r="I11246">
        <f t="shared" si="353"/>
        <v>2</v>
      </c>
      <c r="J11246">
        <f t="shared" si="352"/>
        <v>0</v>
      </c>
    </row>
    <row r="11247" spans="1:10">
      <c r="A11247" t="s">
        <v>53</v>
      </c>
      <c r="B11247" s="57">
        <v>37667</v>
      </c>
      <c r="C11247">
        <v>2003</v>
      </c>
      <c r="D11247">
        <v>710</v>
      </c>
      <c r="E11247">
        <v>4730.84</v>
      </c>
      <c r="F11247">
        <v>1.0169999999999999</v>
      </c>
      <c r="G11247">
        <v>509</v>
      </c>
      <c r="H11247" t="s">
        <v>54</v>
      </c>
      <c r="I11247">
        <f t="shared" si="353"/>
        <v>2</v>
      </c>
      <c r="J11247">
        <f t="shared" si="352"/>
        <v>0</v>
      </c>
    </row>
    <row r="11248" spans="1:10">
      <c r="A11248" t="s">
        <v>53</v>
      </c>
      <c r="B11248" s="57">
        <v>37667</v>
      </c>
      <c r="C11248">
        <v>2003</v>
      </c>
      <c r="D11248">
        <v>710</v>
      </c>
      <c r="E11248">
        <v>4730.84</v>
      </c>
      <c r="F11248">
        <v>0.38900000000000001</v>
      </c>
      <c r="G11248">
        <v>517</v>
      </c>
      <c r="H11248" t="s">
        <v>54</v>
      </c>
      <c r="I11248">
        <f t="shared" si="353"/>
        <v>2</v>
      </c>
      <c r="J11248">
        <f t="shared" si="352"/>
        <v>0</v>
      </c>
    </row>
    <row r="11249" spans="1:10">
      <c r="A11249" t="s">
        <v>53</v>
      </c>
      <c r="B11249" s="57">
        <v>37667</v>
      </c>
      <c r="C11249">
        <v>2003</v>
      </c>
      <c r="D11249">
        <v>710</v>
      </c>
      <c r="E11249">
        <v>4730.84</v>
      </c>
      <c r="F11249">
        <v>1.5489999999999999</v>
      </c>
      <c r="G11249">
        <v>519</v>
      </c>
      <c r="H11249" t="s">
        <v>54</v>
      </c>
      <c r="I11249">
        <f t="shared" si="353"/>
        <v>2</v>
      </c>
      <c r="J11249">
        <f t="shared" si="352"/>
        <v>0</v>
      </c>
    </row>
    <row r="11250" spans="1:10">
      <c r="A11250" t="s">
        <v>53</v>
      </c>
      <c r="B11250" s="57">
        <v>37667</v>
      </c>
      <c r="C11250">
        <v>2003</v>
      </c>
      <c r="D11250">
        <v>710</v>
      </c>
      <c r="E11250">
        <v>5987.25</v>
      </c>
      <c r="F11250">
        <v>0.46800000000000003</v>
      </c>
      <c r="G11250">
        <v>630</v>
      </c>
      <c r="H11250" t="s">
        <v>18</v>
      </c>
      <c r="I11250">
        <f t="shared" si="353"/>
        <v>2</v>
      </c>
      <c r="J11250">
        <f t="shared" si="352"/>
        <v>0</v>
      </c>
    </row>
    <row r="11251" spans="1:10">
      <c r="A11251" t="s">
        <v>53</v>
      </c>
      <c r="B11251" s="57">
        <v>37667</v>
      </c>
      <c r="C11251">
        <v>2003</v>
      </c>
      <c r="D11251">
        <v>710</v>
      </c>
      <c r="E11251">
        <v>6810.2</v>
      </c>
      <c r="F11251">
        <v>1.9E-2</v>
      </c>
      <c r="G11251">
        <v>509</v>
      </c>
      <c r="H11251" t="s">
        <v>54</v>
      </c>
      <c r="I11251">
        <f t="shared" si="353"/>
        <v>2</v>
      </c>
      <c r="J11251">
        <f t="shared" si="352"/>
        <v>0</v>
      </c>
    </row>
    <row r="11252" spans="1:10">
      <c r="A11252" t="s">
        <v>53</v>
      </c>
      <c r="B11252" s="57">
        <v>37667</v>
      </c>
      <c r="C11252">
        <v>2003</v>
      </c>
      <c r="D11252">
        <v>710</v>
      </c>
      <c r="F11252">
        <v>3.3000000000000002E-2</v>
      </c>
      <c r="G11252">
        <v>509</v>
      </c>
      <c r="H11252" t="s">
        <v>54</v>
      </c>
      <c r="I11252">
        <f t="shared" si="353"/>
        <v>2</v>
      </c>
      <c r="J11252">
        <f t="shared" si="352"/>
        <v>0</v>
      </c>
    </row>
    <row r="11253" spans="1:10">
      <c r="A11253" t="s">
        <v>53</v>
      </c>
      <c r="B11253" s="57">
        <v>37667</v>
      </c>
      <c r="C11253">
        <v>2003</v>
      </c>
      <c r="D11253">
        <v>710</v>
      </c>
      <c r="F11253">
        <v>0.216</v>
      </c>
      <c r="G11253">
        <v>517</v>
      </c>
      <c r="H11253" t="s">
        <v>54</v>
      </c>
      <c r="I11253">
        <f t="shared" si="353"/>
        <v>2</v>
      </c>
      <c r="J11253">
        <f t="shared" si="352"/>
        <v>0</v>
      </c>
    </row>
    <row r="11254" spans="1:10">
      <c r="A11254" t="s">
        <v>53</v>
      </c>
      <c r="B11254" s="57">
        <v>37667</v>
      </c>
      <c r="C11254">
        <v>2003</v>
      </c>
      <c r="D11254">
        <v>710</v>
      </c>
      <c r="F11254">
        <v>2.15</v>
      </c>
      <c r="G11254">
        <v>519</v>
      </c>
      <c r="H11254" t="s">
        <v>54</v>
      </c>
      <c r="I11254">
        <f t="shared" si="353"/>
        <v>2</v>
      </c>
      <c r="J11254">
        <f t="shared" si="352"/>
        <v>0</v>
      </c>
    </row>
    <row r="11255" spans="1:10">
      <c r="A11255" t="s">
        <v>53</v>
      </c>
      <c r="B11255" s="57">
        <v>37667</v>
      </c>
      <c r="C11255">
        <v>2003</v>
      </c>
      <c r="D11255">
        <v>710</v>
      </c>
      <c r="F11255">
        <v>6.8000000000000005E-2</v>
      </c>
      <c r="G11255">
        <v>541</v>
      </c>
      <c r="H11255" t="s">
        <v>54</v>
      </c>
      <c r="I11255">
        <f t="shared" si="353"/>
        <v>2</v>
      </c>
      <c r="J11255">
        <f t="shared" si="352"/>
        <v>0</v>
      </c>
    </row>
    <row r="11256" spans="1:10">
      <c r="A11256" t="s">
        <v>53</v>
      </c>
      <c r="B11256" s="57">
        <v>37667</v>
      </c>
      <c r="C11256">
        <v>2003</v>
      </c>
      <c r="D11256">
        <v>710</v>
      </c>
      <c r="F11256">
        <v>0.73899999999999999</v>
      </c>
      <c r="G11256">
        <v>610</v>
      </c>
      <c r="H11256" t="s">
        <v>18</v>
      </c>
      <c r="I11256">
        <f t="shared" si="353"/>
        <v>2</v>
      </c>
      <c r="J11256">
        <f t="shared" si="352"/>
        <v>0</v>
      </c>
    </row>
    <row r="11257" spans="1:10">
      <c r="A11257" t="s">
        <v>53</v>
      </c>
      <c r="B11257" s="57">
        <v>37667</v>
      </c>
      <c r="C11257">
        <v>2003</v>
      </c>
      <c r="D11257">
        <v>710</v>
      </c>
      <c r="F11257">
        <v>0.11899999999999999</v>
      </c>
      <c r="G11257">
        <v>620</v>
      </c>
      <c r="H11257" t="s">
        <v>18</v>
      </c>
      <c r="I11257">
        <f t="shared" si="353"/>
        <v>2</v>
      </c>
      <c r="J11257">
        <f t="shared" si="352"/>
        <v>0</v>
      </c>
    </row>
    <row r="11258" spans="1:10">
      <c r="A11258" t="s">
        <v>53</v>
      </c>
      <c r="B11258" s="57">
        <v>37667</v>
      </c>
      <c r="C11258">
        <v>2003</v>
      </c>
      <c r="D11258">
        <v>710</v>
      </c>
      <c r="F11258">
        <v>0.49</v>
      </c>
      <c r="G11258">
        <v>630</v>
      </c>
      <c r="H11258" t="s">
        <v>18</v>
      </c>
      <c r="I11258">
        <f t="shared" si="353"/>
        <v>2</v>
      </c>
      <c r="J11258">
        <f t="shared" si="352"/>
        <v>0</v>
      </c>
    </row>
    <row r="11259" spans="1:10">
      <c r="A11259" t="s">
        <v>53</v>
      </c>
      <c r="B11259" s="57">
        <v>37674</v>
      </c>
      <c r="C11259">
        <v>2003</v>
      </c>
      <c r="D11259">
        <v>710</v>
      </c>
      <c r="E11259">
        <v>4730.84</v>
      </c>
      <c r="F11259">
        <v>0.83899999999999997</v>
      </c>
      <c r="G11259">
        <v>509</v>
      </c>
      <c r="H11259" t="s">
        <v>54</v>
      </c>
      <c r="I11259">
        <f t="shared" si="353"/>
        <v>2</v>
      </c>
      <c r="J11259">
        <f t="shared" si="352"/>
        <v>0</v>
      </c>
    </row>
    <row r="11260" spans="1:10">
      <c r="A11260" t="s">
        <v>53</v>
      </c>
      <c r="B11260" s="57">
        <v>37674</v>
      </c>
      <c r="C11260">
        <v>2003</v>
      </c>
      <c r="D11260">
        <v>710</v>
      </c>
      <c r="E11260">
        <v>4730.84</v>
      </c>
      <c r="F11260">
        <v>0.36299999999999999</v>
      </c>
      <c r="G11260">
        <v>517</v>
      </c>
      <c r="H11260" t="s">
        <v>54</v>
      </c>
      <c r="I11260">
        <f t="shared" si="353"/>
        <v>2</v>
      </c>
      <c r="J11260">
        <f t="shared" si="352"/>
        <v>0</v>
      </c>
    </row>
    <row r="11261" spans="1:10">
      <c r="A11261" t="s">
        <v>53</v>
      </c>
      <c r="B11261" s="57">
        <v>37674</v>
      </c>
      <c r="C11261">
        <v>2003</v>
      </c>
      <c r="D11261">
        <v>710</v>
      </c>
      <c r="E11261">
        <v>4730.84</v>
      </c>
      <c r="F11261">
        <v>1.0920000000000001</v>
      </c>
      <c r="G11261">
        <v>519</v>
      </c>
      <c r="H11261" t="s">
        <v>54</v>
      </c>
      <c r="I11261">
        <f t="shared" si="353"/>
        <v>2</v>
      </c>
      <c r="J11261">
        <f t="shared" si="352"/>
        <v>0</v>
      </c>
    </row>
    <row r="11262" spans="1:10">
      <c r="A11262" t="s">
        <v>53</v>
      </c>
      <c r="B11262" s="57">
        <v>37674</v>
      </c>
      <c r="C11262">
        <v>2003</v>
      </c>
      <c r="D11262">
        <v>710</v>
      </c>
      <c r="E11262">
        <v>4730.84</v>
      </c>
      <c r="F11262">
        <v>0.377</v>
      </c>
      <c r="G11262">
        <v>541</v>
      </c>
      <c r="H11262" t="s">
        <v>54</v>
      </c>
      <c r="I11262">
        <f t="shared" si="353"/>
        <v>2</v>
      </c>
      <c r="J11262">
        <f t="shared" si="352"/>
        <v>0</v>
      </c>
    </row>
    <row r="11263" spans="1:10">
      <c r="A11263" t="s">
        <v>53</v>
      </c>
      <c r="B11263" s="57">
        <v>37674</v>
      </c>
      <c r="C11263">
        <v>2003</v>
      </c>
      <c r="D11263">
        <v>710</v>
      </c>
      <c r="E11263">
        <v>4948.46</v>
      </c>
      <c r="F11263">
        <v>1.784</v>
      </c>
      <c r="G11263">
        <v>610</v>
      </c>
      <c r="H11263" t="s">
        <v>18</v>
      </c>
      <c r="I11263">
        <f t="shared" si="353"/>
        <v>2</v>
      </c>
      <c r="J11263">
        <f t="shared" si="352"/>
        <v>0</v>
      </c>
    </row>
    <row r="11264" spans="1:10">
      <c r="A11264" t="s">
        <v>53</v>
      </c>
      <c r="B11264" s="57">
        <v>37674</v>
      </c>
      <c r="C11264">
        <v>2003</v>
      </c>
      <c r="D11264">
        <v>710</v>
      </c>
      <c r="E11264">
        <v>5987.25</v>
      </c>
      <c r="F11264">
        <v>8.0000000000000002E-3</v>
      </c>
      <c r="G11264">
        <v>620</v>
      </c>
      <c r="H11264" t="s">
        <v>18</v>
      </c>
      <c r="I11264">
        <f t="shared" si="353"/>
        <v>2</v>
      </c>
      <c r="J11264">
        <f t="shared" si="352"/>
        <v>0</v>
      </c>
    </row>
    <row r="11265" spans="1:10">
      <c r="A11265" t="s">
        <v>53</v>
      </c>
      <c r="B11265" s="57">
        <v>37674</v>
      </c>
      <c r="C11265">
        <v>2003</v>
      </c>
      <c r="D11265">
        <v>710</v>
      </c>
      <c r="E11265">
        <v>5987.25</v>
      </c>
      <c r="F11265">
        <v>0.40500000000000003</v>
      </c>
      <c r="G11265">
        <v>630</v>
      </c>
      <c r="H11265" t="s">
        <v>18</v>
      </c>
      <c r="I11265">
        <f t="shared" si="353"/>
        <v>2</v>
      </c>
      <c r="J11265">
        <f t="shared" si="352"/>
        <v>0</v>
      </c>
    </row>
    <row r="11266" spans="1:10">
      <c r="A11266" t="s">
        <v>53</v>
      </c>
      <c r="B11266" s="57">
        <v>37674</v>
      </c>
      <c r="C11266">
        <v>2003</v>
      </c>
      <c r="D11266">
        <v>710</v>
      </c>
      <c r="E11266">
        <v>6810.2</v>
      </c>
      <c r="F11266">
        <v>0.02</v>
      </c>
      <c r="G11266">
        <v>509</v>
      </c>
      <c r="H11266" t="s">
        <v>54</v>
      </c>
      <c r="I11266">
        <f t="shared" si="353"/>
        <v>2</v>
      </c>
      <c r="J11266">
        <f t="shared" si="352"/>
        <v>0</v>
      </c>
    </row>
    <row r="11267" spans="1:10">
      <c r="A11267" t="s">
        <v>53</v>
      </c>
      <c r="B11267" s="57">
        <v>37674</v>
      </c>
      <c r="C11267">
        <v>2003</v>
      </c>
      <c r="D11267">
        <v>710</v>
      </c>
      <c r="E11267">
        <v>6810.2</v>
      </c>
      <c r="F11267">
        <v>3.0000000000000001E-3</v>
      </c>
      <c r="G11267">
        <v>516</v>
      </c>
      <c r="H11267" t="s">
        <v>54</v>
      </c>
      <c r="I11267">
        <f t="shared" si="353"/>
        <v>2</v>
      </c>
      <c r="J11267">
        <f t="shared" ref="J11267:J11330" si="354">IF(I11267&lt;7,0,1)</f>
        <v>0</v>
      </c>
    </row>
    <row r="11268" spans="1:10">
      <c r="A11268" t="s">
        <v>53</v>
      </c>
      <c r="B11268" s="57">
        <v>37674</v>
      </c>
      <c r="C11268">
        <v>2003</v>
      </c>
      <c r="D11268">
        <v>710</v>
      </c>
      <c r="E11268">
        <v>6810.2</v>
      </c>
      <c r="F11268">
        <v>2E-3</v>
      </c>
      <c r="G11268">
        <v>517</v>
      </c>
      <c r="H11268" t="s">
        <v>54</v>
      </c>
      <c r="I11268">
        <f t="shared" si="353"/>
        <v>2</v>
      </c>
      <c r="J11268">
        <f t="shared" si="354"/>
        <v>0</v>
      </c>
    </row>
    <row r="11269" spans="1:10">
      <c r="A11269" t="s">
        <v>53</v>
      </c>
      <c r="B11269" s="57">
        <v>37674</v>
      </c>
      <c r="C11269">
        <v>2003</v>
      </c>
      <c r="D11269">
        <v>710</v>
      </c>
      <c r="F11269">
        <v>5.6000000000000001E-2</v>
      </c>
      <c r="G11269">
        <v>509</v>
      </c>
      <c r="H11269" t="s">
        <v>54</v>
      </c>
      <c r="I11269">
        <f t="shared" si="353"/>
        <v>2</v>
      </c>
      <c r="J11269">
        <f t="shared" si="354"/>
        <v>0</v>
      </c>
    </row>
    <row r="11270" spans="1:10">
      <c r="A11270" t="s">
        <v>53</v>
      </c>
      <c r="B11270" s="57">
        <v>37674</v>
      </c>
      <c r="C11270">
        <v>2003</v>
      </c>
      <c r="D11270">
        <v>710</v>
      </c>
      <c r="F11270">
        <v>0.123</v>
      </c>
      <c r="G11270">
        <v>517</v>
      </c>
      <c r="H11270" t="s">
        <v>54</v>
      </c>
      <c r="I11270">
        <f t="shared" si="353"/>
        <v>2</v>
      </c>
      <c r="J11270">
        <f t="shared" si="354"/>
        <v>0</v>
      </c>
    </row>
    <row r="11271" spans="1:10">
      <c r="A11271" t="s">
        <v>53</v>
      </c>
      <c r="B11271" s="57">
        <v>37674</v>
      </c>
      <c r="C11271">
        <v>2003</v>
      </c>
      <c r="D11271">
        <v>710</v>
      </c>
      <c r="F11271">
        <v>1.2689999999999999</v>
      </c>
      <c r="G11271">
        <v>519</v>
      </c>
      <c r="H11271" t="s">
        <v>54</v>
      </c>
      <c r="I11271">
        <f t="shared" si="353"/>
        <v>2</v>
      </c>
      <c r="J11271">
        <f t="shared" si="354"/>
        <v>0</v>
      </c>
    </row>
    <row r="11272" spans="1:10">
      <c r="A11272" t="s">
        <v>53</v>
      </c>
      <c r="B11272" s="57">
        <v>37674</v>
      </c>
      <c r="C11272">
        <v>2003</v>
      </c>
      <c r="D11272">
        <v>710</v>
      </c>
      <c r="F11272">
        <v>0.189</v>
      </c>
      <c r="G11272">
        <v>610</v>
      </c>
      <c r="H11272" t="s">
        <v>18</v>
      </c>
      <c r="I11272">
        <f t="shared" si="353"/>
        <v>2</v>
      </c>
      <c r="J11272">
        <f t="shared" si="354"/>
        <v>0</v>
      </c>
    </row>
    <row r="11273" spans="1:10">
      <c r="A11273" t="s">
        <v>53</v>
      </c>
      <c r="B11273" s="57">
        <v>37674</v>
      </c>
      <c r="C11273">
        <v>2003</v>
      </c>
      <c r="D11273">
        <v>710</v>
      </c>
      <c r="F11273">
        <v>2.3370000000000002</v>
      </c>
      <c r="G11273">
        <v>630</v>
      </c>
      <c r="H11273" t="s">
        <v>18</v>
      </c>
      <c r="I11273">
        <f t="shared" si="353"/>
        <v>2</v>
      </c>
      <c r="J11273">
        <f t="shared" si="354"/>
        <v>0</v>
      </c>
    </row>
    <row r="11274" spans="1:10">
      <c r="A11274" t="s">
        <v>53</v>
      </c>
      <c r="B11274" s="57">
        <v>37674</v>
      </c>
      <c r="C11274">
        <v>2003</v>
      </c>
      <c r="D11274">
        <v>710</v>
      </c>
      <c r="F11274">
        <v>3.0000000000000001E-3</v>
      </c>
      <c r="G11274">
        <v>640</v>
      </c>
      <c r="H11274" t="s">
        <v>18</v>
      </c>
      <c r="I11274">
        <f t="shared" si="353"/>
        <v>2</v>
      </c>
      <c r="J11274">
        <f t="shared" si="354"/>
        <v>0</v>
      </c>
    </row>
    <row r="11275" spans="1:10">
      <c r="A11275" t="s">
        <v>53</v>
      </c>
      <c r="B11275" s="57">
        <v>37681</v>
      </c>
      <c r="C11275">
        <v>2003</v>
      </c>
      <c r="D11275">
        <v>710</v>
      </c>
      <c r="E11275">
        <v>4730.84</v>
      </c>
      <c r="F11275">
        <v>0.108</v>
      </c>
      <c r="G11275">
        <v>509</v>
      </c>
      <c r="H11275" t="s">
        <v>54</v>
      </c>
      <c r="I11275">
        <f t="shared" si="353"/>
        <v>3</v>
      </c>
      <c r="J11275">
        <f t="shared" si="354"/>
        <v>0</v>
      </c>
    </row>
    <row r="11276" spans="1:10">
      <c r="A11276" t="s">
        <v>53</v>
      </c>
      <c r="B11276" s="57">
        <v>37681</v>
      </c>
      <c r="C11276">
        <v>2003</v>
      </c>
      <c r="D11276">
        <v>710</v>
      </c>
      <c r="E11276">
        <v>4730.84</v>
      </c>
      <c r="F11276">
        <v>0.38100000000000001</v>
      </c>
      <c r="G11276">
        <v>517</v>
      </c>
      <c r="H11276" t="s">
        <v>54</v>
      </c>
      <c r="I11276">
        <f t="shared" si="353"/>
        <v>3</v>
      </c>
      <c r="J11276">
        <f t="shared" si="354"/>
        <v>0</v>
      </c>
    </row>
    <row r="11277" spans="1:10">
      <c r="A11277" t="s">
        <v>53</v>
      </c>
      <c r="B11277" s="57">
        <v>37681</v>
      </c>
      <c r="C11277">
        <v>2003</v>
      </c>
      <c r="D11277">
        <v>710</v>
      </c>
      <c r="E11277">
        <v>4730.84</v>
      </c>
      <c r="F11277">
        <v>0.19600000000000001</v>
      </c>
      <c r="G11277">
        <v>519</v>
      </c>
      <c r="H11277" t="s">
        <v>54</v>
      </c>
      <c r="I11277">
        <f t="shared" si="353"/>
        <v>3</v>
      </c>
      <c r="J11277">
        <f t="shared" si="354"/>
        <v>0</v>
      </c>
    </row>
    <row r="11278" spans="1:10">
      <c r="A11278" t="s">
        <v>53</v>
      </c>
      <c r="B11278" s="57">
        <v>37681</v>
      </c>
      <c r="C11278">
        <v>2003</v>
      </c>
      <c r="D11278">
        <v>710</v>
      </c>
      <c r="E11278">
        <v>4730.84</v>
      </c>
      <c r="F11278">
        <v>8.0000000000000002E-3</v>
      </c>
      <c r="G11278">
        <v>521</v>
      </c>
      <c r="H11278" t="s">
        <v>54</v>
      </c>
      <c r="I11278">
        <f t="shared" si="353"/>
        <v>3</v>
      </c>
      <c r="J11278">
        <f t="shared" si="354"/>
        <v>0</v>
      </c>
    </row>
    <row r="11279" spans="1:10">
      <c r="A11279" t="s">
        <v>53</v>
      </c>
      <c r="B11279" s="57">
        <v>37681</v>
      </c>
      <c r="C11279">
        <v>2003</v>
      </c>
      <c r="D11279">
        <v>710</v>
      </c>
      <c r="E11279">
        <v>4730.84</v>
      </c>
      <c r="F11279">
        <v>5.0999999999999997E-2</v>
      </c>
      <c r="G11279">
        <v>541</v>
      </c>
      <c r="H11279" t="s">
        <v>54</v>
      </c>
      <c r="I11279">
        <f t="shared" si="353"/>
        <v>3</v>
      </c>
      <c r="J11279">
        <f t="shared" si="354"/>
        <v>0</v>
      </c>
    </row>
    <row r="11280" spans="1:10">
      <c r="A11280" t="s">
        <v>53</v>
      </c>
      <c r="B11280" s="57">
        <v>37681</v>
      </c>
      <c r="C11280">
        <v>2003</v>
      </c>
      <c r="D11280">
        <v>710</v>
      </c>
      <c r="E11280">
        <v>5987.25</v>
      </c>
      <c r="F11280">
        <v>32.994999999999997</v>
      </c>
      <c r="G11280">
        <v>630</v>
      </c>
      <c r="H11280" t="s">
        <v>18</v>
      </c>
      <c r="I11280">
        <f t="shared" si="353"/>
        <v>3</v>
      </c>
      <c r="J11280">
        <f t="shared" si="354"/>
        <v>0</v>
      </c>
    </row>
    <row r="11281" spans="1:10">
      <c r="A11281" t="s">
        <v>53</v>
      </c>
      <c r="B11281" s="57">
        <v>37681</v>
      </c>
      <c r="C11281">
        <v>2003</v>
      </c>
      <c r="D11281">
        <v>710</v>
      </c>
      <c r="E11281">
        <v>5987.25</v>
      </c>
      <c r="F11281">
        <v>3.4929999999999999</v>
      </c>
      <c r="G11281">
        <v>640</v>
      </c>
      <c r="H11281" t="s">
        <v>18</v>
      </c>
      <c r="I11281">
        <f t="shared" si="353"/>
        <v>3</v>
      </c>
      <c r="J11281">
        <f t="shared" si="354"/>
        <v>0</v>
      </c>
    </row>
    <row r="11282" spans="1:10">
      <c r="A11282" t="s">
        <v>53</v>
      </c>
      <c r="B11282" s="57">
        <v>37681</v>
      </c>
      <c r="C11282">
        <v>2003</v>
      </c>
      <c r="D11282">
        <v>710</v>
      </c>
      <c r="E11282">
        <v>5987.25</v>
      </c>
      <c r="F11282">
        <v>49.902000000000001</v>
      </c>
      <c r="G11282">
        <v>650</v>
      </c>
      <c r="H11282" t="s">
        <v>18</v>
      </c>
      <c r="I11282">
        <f t="shared" si="353"/>
        <v>3</v>
      </c>
      <c r="J11282">
        <f t="shared" si="354"/>
        <v>0</v>
      </c>
    </row>
    <row r="11283" spans="1:10">
      <c r="A11283" t="s">
        <v>53</v>
      </c>
      <c r="B11283" s="57">
        <v>37681</v>
      </c>
      <c r="C11283">
        <v>2003</v>
      </c>
      <c r="D11283">
        <v>710</v>
      </c>
      <c r="F11283">
        <v>7.0000000000000001E-3</v>
      </c>
      <c r="G11283">
        <v>517</v>
      </c>
      <c r="H11283" t="s">
        <v>54</v>
      </c>
      <c r="I11283">
        <f t="shared" si="353"/>
        <v>3</v>
      </c>
      <c r="J11283">
        <f t="shared" si="354"/>
        <v>0</v>
      </c>
    </row>
    <row r="11284" spans="1:10">
      <c r="A11284" t="s">
        <v>53</v>
      </c>
      <c r="B11284" s="57">
        <v>37681</v>
      </c>
      <c r="C11284">
        <v>2003</v>
      </c>
      <c r="D11284">
        <v>710</v>
      </c>
      <c r="F11284">
        <v>0.154</v>
      </c>
      <c r="G11284">
        <v>542</v>
      </c>
      <c r="H11284" t="s">
        <v>54</v>
      </c>
      <c r="I11284">
        <f t="shared" si="353"/>
        <v>3</v>
      </c>
      <c r="J11284">
        <f t="shared" si="354"/>
        <v>0</v>
      </c>
    </row>
    <row r="11285" spans="1:10">
      <c r="A11285" t="s">
        <v>53</v>
      </c>
      <c r="B11285" s="57">
        <v>37681</v>
      </c>
      <c r="C11285">
        <v>2003</v>
      </c>
      <c r="D11285">
        <v>710</v>
      </c>
      <c r="F11285">
        <v>24.137</v>
      </c>
      <c r="G11285">
        <v>630</v>
      </c>
      <c r="H11285" t="s">
        <v>18</v>
      </c>
      <c r="I11285">
        <f t="shared" si="353"/>
        <v>3</v>
      </c>
      <c r="J11285">
        <f t="shared" si="354"/>
        <v>0</v>
      </c>
    </row>
    <row r="11286" spans="1:10">
      <c r="A11286" t="s">
        <v>53</v>
      </c>
      <c r="B11286" s="57">
        <v>37688</v>
      </c>
      <c r="C11286">
        <v>2003</v>
      </c>
      <c r="D11286">
        <v>710</v>
      </c>
      <c r="E11286">
        <v>4730.84</v>
      </c>
      <c r="F11286">
        <v>1.083</v>
      </c>
      <c r="G11286">
        <v>517</v>
      </c>
      <c r="H11286" t="s">
        <v>54</v>
      </c>
      <c r="I11286">
        <f t="shared" si="353"/>
        <v>3</v>
      </c>
      <c r="J11286">
        <f t="shared" si="354"/>
        <v>0</v>
      </c>
    </row>
    <row r="11287" spans="1:10">
      <c r="A11287" t="s">
        <v>53</v>
      </c>
      <c r="B11287" s="57">
        <v>37688</v>
      </c>
      <c r="C11287">
        <v>2003</v>
      </c>
      <c r="D11287">
        <v>710</v>
      </c>
      <c r="E11287">
        <v>4730.84</v>
      </c>
      <c r="F11287">
        <v>0.254</v>
      </c>
      <c r="G11287">
        <v>519</v>
      </c>
      <c r="H11287" t="s">
        <v>54</v>
      </c>
      <c r="I11287">
        <f t="shared" si="353"/>
        <v>3</v>
      </c>
      <c r="J11287">
        <f t="shared" si="354"/>
        <v>0</v>
      </c>
    </row>
    <row r="11288" spans="1:10">
      <c r="A11288" t="s">
        <v>53</v>
      </c>
      <c r="B11288" s="57">
        <v>37688</v>
      </c>
      <c r="C11288">
        <v>2003</v>
      </c>
      <c r="D11288">
        <v>710</v>
      </c>
      <c r="E11288">
        <v>4730.84</v>
      </c>
      <c r="F11288">
        <v>1.7999999999999999E-2</v>
      </c>
      <c r="G11288">
        <v>521</v>
      </c>
      <c r="H11288" t="s">
        <v>54</v>
      </c>
      <c r="I11288">
        <f t="shared" si="353"/>
        <v>3</v>
      </c>
      <c r="J11288">
        <f t="shared" si="354"/>
        <v>0</v>
      </c>
    </row>
    <row r="11289" spans="1:10">
      <c r="A11289" t="s">
        <v>53</v>
      </c>
      <c r="B11289" s="57">
        <v>37688</v>
      </c>
      <c r="C11289">
        <v>2003</v>
      </c>
      <c r="D11289">
        <v>710</v>
      </c>
      <c r="E11289">
        <v>4948.46</v>
      </c>
      <c r="F11289">
        <v>0.22900000000000001</v>
      </c>
      <c r="G11289">
        <v>620</v>
      </c>
      <c r="H11289" t="s">
        <v>18</v>
      </c>
      <c r="I11289">
        <f t="shared" si="353"/>
        <v>3</v>
      </c>
      <c r="J11289">
        <f t="shared" si="354"/>
        <v>0</v>
      </c>
    </row>
    <row r="11290" spans="1:10">
      <c r="A11290" t="s">
        <v>53</v>
      </c>
      <c r="B11290" s="57">
        <v>37688</v>
      </c>
      <c r="C11290">
        <v>2003</v>
      </c>
      <c r="D11290">
        <v>710</v>
      </c>
      <c r="E11290">
        <v>4948.46</v>
      </c>
      <c r="F11290">
        <v>0.01</v>
      </c>
      <c r="G11290">
        <v>630</v>
      </c>
      <c r="H11290" t="s">
        <v>18</v>
      </c>
      <c r="I11290">
        <f t="shared" si="353"/>
        <v>3</v>
      </c>
      <c r="J11290">
        <f t="shared" si="354"/>
        <v>0</v>
      </c>
    </row>
    <row r="11291" spans="1:10">
      <c r="A11291" t="s">
        <v>53</v>
      </c>
      <c r="B11291" s="57">
        <v>37688</v>
      </c>
      <c r="C11291">
        <v>2003</v>
      </c>
      <c r="D11291">
        <v>710</v>
      </c>
      <c r="E11291">
        <v>5987.25</v>
      </c>
      <c r="F11291">
        <v>1.4E-2</v>
      </c>
      <c r="G11291">
        <v>620</v>
      </c>
      <c r="H11291" t="s">
        <v>18</v>
      </c>
      <c r="I11291">
        <f t="shared" si="353"/>
        <v>3</v>
      </c>
      <c r="J11291">
        <f t="shared" si="354"/>
        <v>0</v>
      </c>
    </row>
    <row r="11292" spans="1:10">
      <c r="A11292" t="s">
        <v>53</v>
      </c>
      <c r="B11292" s="57">
        <v>37688</v>
      </c>
      <c r="C11292">
        <v>2003</v>
      </c>
      <c r="D11292">
        <v>710</v>
      </c>
      <c r="E11292">
        <v>5987.25</v>
      </c>
      <c r="F11292">
        <v>69.95</v>
      </c>
      <c r="G11292">
        <v>630</v>
      </c>
      <c r="H11292" t="s">
        <v>18</v>
      </c>
      <c r="I11292">
        <f t="shared" si="353"/>
        <v>3</v>
      </c>
      <c r="J11292">
        <f t="shared" si="354"/>
        <v>0</v>
      </c>
    </row>
    <row r="11293" spans="1:10">
      <c r="A11293" t="s">
        <v>53</v>
      </c>
      <c r="B11293" s="57">
        <v>37688</v>
      </c>
      <c r="C11293">
        <v>2003</v>
      </c>
      <c r="D11293">
        <v>710</v>
      </c>
      <c r="E11293">
        <v>5987.25</v>
      </c>
      <c r="F11293">
        <v>10.09</v>
      </c>
      <c r="G11293">
        <v>640</v>
      </c>
      <c r="H11293" t="s">
        <v>18</v>
      </c>
      <c r="I11293">
        <f t="shared" si="353"/>
        <v>3</v>
      </c>
      <c r="J11293">
        <f t="shared" si="354"/>
        <v>0</v>
      </c>
    </row>
    <row r="11294" spans="1:10">
      <c r="A11294" t="s">
        <v>53</v>
      </c>
      <c r="B11294" s="57">
        <v>37688</v>
      </c>
      <c r="C11294">
        <v>2003</v>
      </c>
      <c r="D11294">
        <v>710</v>
      </c>
      <c r="E11294">
        <v>5987.25</v>
      </c>
      <c r="F11294">
        <v>27.690999999999999</v>
      </c>
      <c r="G11294">
        <v>650</v>
      </c>
      <c r="H11294" t="s">
        <v>18</v>
      </c>
      <c r="I11294">
        <f t="shared" si="353"/>
        <v>3</v>
      </c>
      <c r="J11294">
        <f t="shared" si="354"/>
        <v>0</v>
      </c>
    </row>
    <row r="11295" spans="1:10">
      <c r="A11295" t="s">
        <v>53</v>
      </c>
      <c r="B11295" s="57">
        <v>37688</v>
      </c>
      <c r="C11295">
        <v>2003</v>
      </c>
      <c r="D11295">
        <v>710</v>
      </c>
      <c r="E11295">
        <v>6810.2</v>
      </c>
      <c r="F11295">
        <v>5.0000000000000001E-3</v>
      </c>
      <c r="G11295">
        <v>509</v>
      </c>
      <c r="H11295" t="s">
        <v>54</v>
      </c>
      <c r="I11295">
        <f t="shared" si="353"/>
        <v>3</v>
      </c>
      <c r="J11295">
        <f t="shared" si="354"/>
        <v>0</v>
      </c>
    </row>
    <row r="11296" spans="1:10">
      <c r="A11296" t="s">
        <v>53</v>
      </c>
      <c r="B11296" s="57">
        <v>37688</v>
      </c>
      <c r="C11296">
        <v>2003</v>
      </c>
      <c r="D11296">
        <v>710</v>
      </c>
      <c r="E11296">
        <v>6810.2</v>
      </c>
      <c r="F11296">
        <v>10.595000000000001</v>
      </c>
      <c r="G11296">
        <v>517</v>
      </c>
      <c r="H11296" t="s">
        <v>54</v>
      </c>
      <c r="I11296">
        <f t="shared" si="353"/>
        <v>3</v>
      </c>
      <c r="J11296">
        <f t="shared" si="354"/>
        <v>0</v>
      </c>
    </row>
    <row r="11297" spans="1:10">
      <c r="A11297" t="s">
        <v>53</v>
      </c>
      <c r="B11297" s="57">
        <v>37688</v>
      </c>
      <c r="C11297">
        <v>2003</v>
      </c>
      <c r="D11297">
        <v>710</v>
      </c>
      <c r="E11297">
        <v>6810.2</v>
      </c>
      <c r="F11297">
        <v>11.236000000000001</v>
      </c>
      <c r="G11297">
        <v>519</v>
      </c>
      <c r="H11297" t="s">
        <v>54</v>
      </c>
      <c r="I11297">
        <f t="shared" si="353"/>
        <v>3</v>
      </c>
      <c r="J11297">
        <f t="shared" si="354"/>
        <v>0</v>
      </c>
    </row>
    <row r="11298" spans="1:10">
      <c r="A11298" t="s">
        <v>53</v>
      </c>
      <c r="B11298" s="57">
        <v>37688</v>
      </c>
      <c r="C11298">
        <v>2003</v>
      </c>
      <c r="D11298">
        <v>710</v>
      </c>
      <c r="F11298">
        <v>0.03</v>
      </c>
      <c r="G11298">
        <v>509</v>
      </c>
      <c r="H11298" t="s">
        <v>54</v>
      </c>
      <c r="I11298">
        <f t="shared" si="353"/>
        <v>3</v>
      </c>
      <c r="J11298">
        <f t="shared" si="354"/>
        <v>0</v>
      </c>
    </row>
    <row r="11299" spans="1:10">
      <c r="A11299" t="s">
        <v>53</v>
      </c>
      <c r="B11299" s="57">
        <v>37688</v>
      </c>
      <c r="C11299">
        <v>2003</v>
      </c>
      <c r="D11299">
        <v>710</v>
      </c>
      <c r="F11299">
        <v>0.64100000000000001</v>
      </c>
      <c r="G11299">
        <v>517</v>
      </c>
      <c r="H11299" t="s">
        <v>54</v>
      </c>
      <c r="I11299">
        <f t="shared" si="353"/>
        <v>3</v>
      </c>
      <c r="J11299">
        <f t="shared" si="354"/>
        <v>0</v>
      </c>
    </row>
    <row r="11300" spans="1:10">
      <c r="A11300" t="s">
        <v>53</v>
      </c>
      <c r="B11300" s="57">
        <v>37688</v>
      </c>
      <c r="C11300">
        <v>2003</v>
      </c>
      <c r="D11300">
        <v>710</v>
      </c>
      <c r="F11300">
        <v>0.79900000000000004</v>
      </c>
      <c r="G11300">
        <v>519</v>
      </c>
      <c r="H11300" t="s">
        <v>54</v>
      </c>
      <c r="I11300">
        <f t="shared" si="353"/>
        <v>3</v>
      </c>
      <c r="J11300">
        <f t="shared" si="354"/>
        <v>0</v>
      </c>
    </row>
    <row r="11301" spans="1:10">
      <c r="A11301" t="s">
        <v>53</v>
      </c>
      <c r="B11301" s="57">
        <v>37688</v>
      </c>
      <c r="C11301">
        <v>2003</v>
      </c>
      <c r="D11301">
        <v>710</v>
      </c>
      <c r="F11301">
        <v>1.4E-2</v>
      </c>
      <c r="G11301">
        <v>620</v>
      </c>
      <c r="H11301" t="s">
        <v>18</v>
      </c>
      <c r="I11301">
        <f t="shared" si="353"/>
        <v>3</v>
      </c>
      <c r="J11301">
        <f t="shared" si="354"/>
        <v>0</v>
      </c>
    </row>
    <row r="11302" spans="1:10">
      <c r="A11302" t="s">
        <v>53</v>
      </c>
      <c r="B11302" s="57">
        <v>37688</v>
      </c>
      <c r="C11302">
        <v>2003</v>
      </c>
      <c r="D11302">
        <v>710</v>
      </c>
      <c r="F11302">
        <v>10.378</v>
      </c>
      <c r="G11302">
        <v>630</v>
      </c>
      <c r="H11302" t="s">
        <v>18</v>
      </c>
      <c r="I11302">
        <f t="shared" ref="I11302:I11365" si="355">MONTH(B11302)</f>
        <v>3</v>
      </c>
      <c r="J11302">
        <f t="shared" si="354"/>
        <v>0</v>
      </c>
    </row>
    <row r="11303" spans="1:10">
      <c r="A11303" t="s">
        <v>53</v>
      </c>
      <c r="B11303" s="57">
        <v>37688</v>
      </c>
      <c r="C11303">
        <v>2003</v>
      </c>
      <c r="D11303">
        <v>710</v>
      </c>
      <c r="F11303">
        <v>5.1999999999999998E-2</v>
      </c>
      <c r="G11303">
        <v>640</v>
      </c>
      <c r="H11303" t="s">
        <v>18</v>
      </c>
      <c r="I11303">
        <f t="shared" si="355"/>
        <v>3</v>
      </c>
      <c r="J11303">
        <f t="shared" si="354"/>
        <v>0</v>
      </c>
    </row>
    <row r="11304" spans="1:10">
      <c r="A11304" t="s">
        <v>53</v>
      </c>
      <c r="B11304" s="57">
        <v>37688</v>
      </c>
      <c r="C11304">
        <v>2003</v>
      </c>
      <c r="D11304">
        <v>710</v>
      </c>
      <c r="F11304">
        <v>0.83299999999999996</v>
      </c>
      <c r="G11304">
        <v>650</v>
      </c>
      <c r="H11304" t="s">
        <v>18</v>
      </c>
      <c r="I11304">
        <f t="shared" si="355"/>
        <v>3</v>
      </c>
      <c r="J11304">
        <f t="shared" si="354"/>
        <v>0</v>
      </c>
    </row>
    <row r="11305" spans="1:10">
      <c r="A11305" t="s">
        <v>53</v>
      </c>
      <c r="B11305" s="57">
        <v>37695</v>
      </c>
      <c r="C11305">
        <v>2003</v>
      </c>
      <c r="D11305">
        <v>710</v>
      </c>
      <c r="E11305">
        <v>4730.84</v>
      </c>
      <c r="F11305">
        <v>0.109</v>
      </c>
      <c r="G11305">
        <v>509</v>
      </c>
      <c r="H11305" t="s">
        <v>54</v>
      </c>
      <c r="I11305">
        <f t="shared" si="355"/>
        <v>3</v>
      </c>
      <c r="J11305">
        <f t="shared" si="354"/>
        <v>0</v>
      </c>
    </row>
    <row r="11306" spans="1:10">
      <c r="A11306" t="s">
        <v>53</v>
      </c>
      <c r="B11306" s="57">
        <v>37695</v>
      </c>
      <c r="C11306">
        <v>2003</v>
      </c>
      <c r="D11306">
        <v>710</v>
      </c>
      <c r="E11306">
        <v>4730.84</v>
      </c>
      <c r="F11306">
        <v>0.92100000000000004</v>
      </c>
      <c r="G11306">
        <v>517</v>
      </c>
      <c r="H11306" t="s">
        <v>54</v>
      </c>
      <c r="I11306">
        <f t="shared" si="355"/>
        <v>3</v>
      </c>
      <c r="J11306">
        <f t="shared" si="354"/>
        <v>0</v>
      </c>
    </row>
    <row r="11307" spans="1:10">
      <c r="A11307" t="s">
        <v>53</v>
      </c>
      <c r="B11307" s="57">
        <v>37695</v>
      </c>
      <c r="C11307">
        <v>2003</v>
      </c>
      <c r="D11307">
        <v>710</v>
      </c>
      <c r="E11307">
        <v>4730.84</v>
      </c>
      <c r="F11307">
        <v>0.13900000000000001</v>
      </c>
      <c r="G11307">
        <v>519</v>
      </c>
      <c r="H11307" t="s">
        <v>54</v>
      </c>
      <c r="I11307">
        <f t="shared" si="355"/>
        <v>3</v>
      </c>
      <c r="J11307">
        <f t="shared" si="354"/>
        <v>0</v>
      </c>
    </row>
    <row r="11308" spans="1:10">
      <c r="A11308" t="s">
        <v>53</v>
      </c>
      <c r="B11308" s="57">
        <v>37695</v>
      </c>
      <c r="C11308">
        <v>2003</v>
      </c>
      <c r="D11308">
        <v>710</v>
      </c>
      <c r="E11308">
        <v>4948.46</v>
      </c>
      <c r="F11308">
        <v>0.22900000000000001</v>
      </c>
      <c r="G11308">
        <v>610</v>
      </c>
      <c r="H11308" t="s">
        <v>18</v>
      </c>
      <c r="I11308">
        <f t="shared" si="355"/>
        <v>3</v>
      </c>
      <c r="J11308">
        <f t="shared" si="354"/>
        <v>0</v>
      </c>
    </row>
    <row r="11309" spans="1:10">
      <c r="A11309" t="s">
        <v>53</v>
      </c>
      <c r="B11309" s="57">
        <v>37695</v>
      </c>
      <c r="C11309">
        <v>2003</v>
      </c>
      <c r="D11309">
        <v>710</v>
      </c>
      <c r="E11309">
        <v>4948.46</v>
      </c>
      <c r="F11309">
        <v>0.02</v>
      </c>
      <c r="G11309">
        <v>630</v>
      </c>
      <c r="H11309" t="s">
        <v>18</v>
      </c>
      <c r="I11309">
        <f t="shared" si="355"/>
        <v>3</v>
      </c>
      <c r="J11309">
        <f t="shared" si="354"/>
        <v>0</v>
      </c>
    </row>
    <row r="11310" spans="1:10">
      <c r="A11310" t="s">
        <v>53</v>
      </c>
      <c r="B11310" s="57">
        <v>37695</v>
      </c>
      <c r="C11310">
        <v>2003</v>
      </c>
      <c r="D11310">
        <v>710</v>
      </c>
      <c r="E11310">
        <v>4948.46</v>
      </c>
      <c r="F11310">
        <v>1.7290000000000001</v>
      </c>
      <c r="G11310">
        <v>650</v>
      </c>
      <c r="H11310" t="s">
        <v>18</v>
      </c>
      <c r="I11310">
        <f t="shared" si="355"/>
        <v>3</v>
      </c>
      <c r="J11310">
        <f t="shared" si="354"/>
        <v>0</v>
      </c>
    </row>
    <row r="11311" spans="1:10">
      <c r="A11311" t="s">
        <v>53</v>
      </c>
      <c r="B11311" s="57">
        <v>37695</v>
      </c>
      <c r="C11311">
        <v>2003</v>
      </c>
      <c r="D11311">
        <v>710</v>
      </c>
      <c r="E11311">
        <v>5987.25</v>
      </c>
      <c r="F11311">
        <v>3.1560000000000001</v>
      </c>
      <c r="G11311">
        <v>610</v>
      </c>
      <c r="H11311" t="s">
        <v>18</v>
      </c>
      <c r="I11311">
        <f t="shared" si="355"/>
        <v>3</v>
      </c>
      <c r="J11311">
        <f t="shared" si="354"/>
        <v>0</v>
      </c>
    </row>
    <row r="11312" spans="1:10">
      <c r="A11312" t="s">
        <v>53</v>
      </c>
      <c r="B11312" s="57">
        <v>37695</v>
      </c>
      <c r="C11312">
        <v>2003</v>
      </c>
      <c r="D11312">
        <v>710</v>
      </c>
      <c r="E11312">
        <v>5987.25</v>
      </c>
      <c r="F11312">
        <v>39.753</v>
      </c>
      <c r="G11312">
        <v>630</v>
      </c>
      <c r="H11312" t="s">
        <v>18</v>
      </c>
      <c r="I11312">
        <f t="shared" si="355"/>
        <v>3</v>
      </c>
      <c r="J11312">
        <f t="shared" si="354"/>
        <v>0</v>
      </c>
    </row>
    <row r="11313" spans="1:10">
      <c r="A11313" t="s">
        <v>53</v>
      </c>
      <c r="B11313" s="57">
        <v>37695</v>
      </c>
      <c r="C11313">
        <v>2003</v>
      </c>
      <c r="D11313">
        <v>710</v>
      </c>
      <c r="E11313">
        <v>5987.25</v>
      </c>
      <c r="F11313">
        <v>45.143999999999998</v>
      </c>
      <c r="G11313">
        <v>650</v>
      </c>
      <c r="H11313" t="s">
        <v>18</v>
      </c>
      <c r="I11313">
        <f t="shared" si="355"/>
        <v>3</v>
      </c>
      <c r="J11313">
        <f t="shared" si="354"/>
        <v>0</v>
      </c>
    </row>
    <row r="11314" spans="1:10">
      <c r="A11314" t="s">
        <v>53</v>
      </c>
      <c r="B11314" s="57">
        <v>37695</v>
      </c>
      <c r="C11314">
        <v>2003</v>
      </c>
      <c r="D11314">
        <v>710</v>
      </c>
      <c r="E11314">
        <v>6810.2</v>
      </c>
      <c r="F11314">
        <v>2.5999999999999999E-2</v>
      </c>
      <c r="G11314">
        <v>509</v>
      </c>
      <c r="H11314" t="s">
        <v>54</v>
      </c>
      <c r="I11314">
        <f t="shared" si="355"/>
        <v>3</v>
      </c>
      <c r="J11314">
        <f t="shared" si="354"/>
        <v>0</v>
      </c>
    </row>
    <row r="11315" spans="1:10">
      <c r="A11315" t="s">
        <v>53</v>
      </c>
      <c r="B11315" s="57">
        <v>37695</v>
      </c>
      <c r="C11315">
        <v>2003</v>
      </c>
      <c r="D11315">
        <v>710</v>
      </c>
      <c r="F11315">
        <v>0.66100000000000003</v>
      </c>
      <c r="G11315">
        <v>509</v>
      </c>
      <c r="H11315" t="s">
        <v>54</v>
      </c>
      <c r="I11315">
        <f t="shared" si="355"/>
        <v>3</v>
      </c>
      <c r="J11315">
        <f t="shared" si="354"/>
        <v>0</v>
      </c>
    </row>
    <row r="11316" spans="1:10">
      <c r="A11316" t="s">
        <v>53</v>
      </c>
      <c r="B11316" s="57">
        <v>37695</v>
      </c>
      <c r="C11316">
        <v>2003</v>
      </c>
      <c r="D11316">
        <v>710</v>
      </c>
      <c r="F11316">
        <v>1.6E-2</v>
      </c>
      <c r="G11316">
        <v>517</v>
      </c>
      <c r="H11316" t="s">
        <v>54</v>
      </c>
      <c r="I11316">
        <f t="shared" si="355"/>
        <v>3</v>
      </c>
      <c r="J11316">
        <f t="shared" si="354"/>
        <v>0</v>
      </c>
    </row>
    <row r="11317" spans="1:10">
      <c r="A11317" t="s">
        <v>53</v>
      </c>
      <c r="B11317" s="57">
        <v>37695</v>
      </c>
      <c r="C11317">
        <v>2003</v>
      </c>
      <c r="D11317">
        <v>710</v>
      </c>
      <c r="F11317">
        <v>8</v>
      </c>
      <c r="G11317">
        <v>519</v>
      </c>
      <c r="H11317" t="s">
        <v>54</v>
      </c>
      <c r="I11317">
        <f t="shared" si="355"/>
        <v>3</v>
      </c>
      <c r="J11317">
        <f t="shared" si="354"/>
        <v>0</v>
      </c>
    </row>
    <row r="11318" spans="1:10">
      <c r="A11318" t="s">
        <v>53</v>
      </c>
      <c r="B11318" s="57">
        <v>37695</v>
      </c>
      <c r="C11318">
        <v>2003</v>
      </c>
      <c r="D11318">
        <v>710</v>
      </c>
      <c r="F11318">
        <v>1.0999999999999999E-2</v>
      </c>
      <c r="G11318">
        <v>521</v>
      </c>
      <c r="H11318" t="s">
        <v>54</v>
      </c>
      <c r="I11318">
        <f t="shared" si="355"/>
        <v>3</v>
      </c>
      <c r="J11318">
        <f t="shared" si="354"/>
        <v>0</v>
      </c>
    </row>
    <row r="11319" spans="1:10">
      <c r="A11319" t="s">
        <v>53</v>
      </c>
      <c r="B11319" s="57">
        <v>37695</v>
      </c>
      <c r="C11319">
        <v>2003</v>
      </c>
      <c r="D11319">
        <v>710</v>
      </c>
      <c r="F11319">
        <v>0.27</v>
      </c>
      <c r="G11319">
        <v>541</v>
      </c>
      <c r="H11319" t="s">
        <v>54</v>
      </c>
      <c r="I11319">
        <f t="shared" si="355"/>
        <v>3</v>
      </c>
      <c r="J11319">
        <f t="shared" si="354"/>
        <v>0</v>
      </c>
    </row>
    <row r="11320" spans="1:10">
      <c r="A11320" t="s">
        <v>53</v>
      </c>
      <c r="B11320" s="57">
        <v>37695</v>
      </c>
      <c r="C11320">
        <v>2003</v>
      </c>
      <c r="D11320">
        <v>710</v>
      </c>
      <c r="F11320">
        <v>3.7999999999999999E-2</v>
      </c>
      <c r="G11320">
        <v>610</v>
      </c>
      <c r="H11320" t="s">
        <v>18</v>
      </c>
      <c r="I11320">
        <f t="shared" si="355"/>
        <v>3</v>
      </c>
      <c r="J11320">
        <f t="shared" si="354"/>
        <v>0</v>
      </c>
    </row>
    <row r="11321" spans="1:10">
      <c r="A11321" t="s">
        <v>53</v>
      </c>
      <c r="B11321" s="57">
        <v>37695</v>
      </c>
      <c r="C11321">
        <v>2003</v>
      </c>
      <c r="D11321">
        <v>710</v>
      </c>
      <c r="F11321">
        <v>0.64200000000000002</v>
      </c>
      <c r="G11321">
        <v>630</v>
      </c>
      <c r="H11321" t="s">
        <v>18</v>
      </c>
      <c r="I11321">
        <f t="shared" si="355"/>
        <v>3</v>
      </c>
      <c r="J11321">
        <f t="shared" si="354"/>
        <v>0</v>
      </c>
    </row>
    <row r="11322" spans="1:10">
      <c r="A11322" t="s">
        <v>53</v>
      </c>
      <c r="B11322" s="57">
        <v>37695</v>
      </c>
      <c r="C11322">
        <v>2003</v>
      </c>
      <c r="D11322">
        <v>710</v>
      </c>
      <c r="F11322">
        <v>1.51</v>
      </c>
      <c r="G11322">
        <v>650</v>
      </c>
      <c r="H11322" t="s">
        <v>18</v>
      </c>
      <c r="I11322">
        <f t="shared" si="355"/>
        <v>3</v>
      </c>
      <c r="J11322">
        <f t="shared" si="354"/>
        <v>0</v>
      </c>
    </row>
    <row r="11323" spans="1:10">
      <c r="A11323" t="s">
        <v>53</v>
      </c>
      <c r="B11323" s="57">
        <v>37695</v>
      </c>
      <c r="C11323">
        <v>2003</v>
      </c>
      <c r="D11323">
        <v>710</v>
      </c>
      <c r="F11323">
        <v>6.0000000000000001E-3</v>
      </c>
      <c r="G11323">
        <v>659</v>
      </c>
      <c r="H11323" t="s">
        <v>55</v>
      </c>
      <c r="I11323">
        <f t="shared" si="355"/>
        <v>3</v>
      </c>
      <c r="J11323">
        <f t="shared" si="354"/>
        <v>0</v>
      </c>
    </row>
    <row r="11324" spans="1:10">
      <c r="A11324" t="s">
        <v>53</v>
      </c>
      <c r="B11324" s="57">
        <v>37702</v>
      </c>
      <c r="C11324">
        <v>2003</v>
      </c>
      <c r="D11324">
        <v>710</v>
      </c>
      <c r="E11324">
        <v>4730.84</v>
      </c>
      <c r="F11324">
        <v>0.80800000000000005</v>
      </c>
      <c r="G11324">
        <v>517</v>
      </c>
      <c r="H11324" t="s">
        <v>54</v>
      </c>
      <c r="I11324">
        <f t="shared" si="355"/>
        <v>3</v>
      </c>
      <c r="J11324">
        <f t="shared" si="354"/>
        <v>0</v>
      </c>
    </row>
    <row r="11325" spans="1:10">
      <c r="A11325" t="s">
        <v>53</v>
      </c>
      <c r="B11325" s="57">
        <v>37702</v>
      </c>
      <c r="C11325">
        <v>2003</v>
      </c>
      <c r="D11325">
        <v>710</v>
      </c>
      <c r="E11325">
        <v>4730.84</v>
      </c>
      <c r="F11325">
        <v>2.282</v>
      </c>
      <c r="G11325">
        <v>519</v>
      </c>
      <c r="H11325" t="s">
        <v>54</v>
      </c>
      <c r="I11325">
        <f t="shared" si="355"/>
        <v>3</v>
      </c>
      <c r="J11325">
        <f t="shared" si="354"/>
        <v>0</v>
      </c>
    </row>
    <row r="11326" spans="1:10">
      <c r="A11326" t="s">
        <v>53</v>
      </c>
      <c r="B11326" s="57">
        <v>37702</v>
      </c>
      <c r="C11326">
        <v>2003</v>
      </c>
      <c r="D11326">
        <v>710</v>
      </c>
      <c r="E11326">
        <v>4730.84</v>
      </c>
      <c r="F11326">
        <v>6.9429999999999996</v>
      </c>
      <c r="G11326">
        <v>541</v>
      </c>
      <c r="H11326" t="s">
        <v>54</v>
      </c>
      <c r="I11326">
        <f t="shared" si="355"/>
        <v>3</v>
      </c>
      <c r="J11326">
        <f t="shared" si="354"/>
        <v>0</v>
      </c>
    </row>
    <row r="11327" spans="1:10">
      <c r="A11327" t="s">
        <v>53</v>
      </c>
      <c r="B11327" s="57">
        <v>37702</v>
      </c>
      <c r="C11327">
        <v>2003</v>
      </c>
      <c r="D11327">
        <v>710</v>
      </c>
      <c r="E11327">
        <v>4730.84</v>
      </c>
      <c r="F11327">
        <v>1.857</v>
      </c>
      <c r="G11327">
        <v>543</v>
      </c>
      <c r="H11327" t="s">
        <v>54</v>
      </c>
      <c r="I11327">
        <f t="shared" si="355"/>
        <v>3</v>
      </c>
      <c r="J11327">
        <f t="shared" si="354"/>
        <v>0</v>
      </c>
    </row>
    <row r="11328" spans="1:10">
      <c r="A11328" t="s">
        <v>53</v>
      </c>
      <c r="B11328" s="57">
        <v>37702</v>
      </c>
      <c r="C11328">
        <v>2003</v>
      </c>
      <c r="D11328">
        <v>710</v>
      </c>
      <c r="E11328">
        <v>4948.46</v>
      </c>
      <c r="F11328">
        <v>15.548</v>
      </c>
      <c r="G11328">
        <v>610</v>
      </c>
      <c r="H11328" t="s">
        <v>18</v>
      </c>
      <c r="I11328">
        <f t="shared" si="355"/>
        <v>3</v>
      </c>
      <c r="J11328">
        <f t="shared" si="354"/>
        <v>0</v>
      </c>
    </row>
    <row r="11329" spans="1:10">
      <c r="A11329" t="s">
        <v>53</v>
      </c>
      <c r="B11329" s="57">
        <v>37702</v>
      </c>
      <c r="C11329">
        <v>2003</v>
      </c>
      <c r="D11329">
        <v>710</v>
      </c>
      <c r="E11329">
        <v>4948.46</v>
      </c>
      <c r="F11329">
        <v>6.6269999999999998</v>
      </c>
      <c r="G11329">
        <v>620</v>
      </c>
      <c r="H11329" t="s">
        <v>18</v>
      </c>
      <c r="I11329">
        <f t="shared" si="355"/>
        <v>3</v>
      </c>
      <c r="J11329">
        <f t="shared" si="354"/>
        <v>0</v>
      </c>
    </row>
    <row r="11330" spans="1:10">
      <c r="A11330" t="s">
        <v>53</v>
      </c>
      <c r="B11330" s="57">
        <v>37702</v>
      </c>
      <c r="C11330">
        <v>2003</v>
      </c>
      <c r="D11330">
        <v>710</v>
      </c>
      <c r="E11330">
        <v>4948.46</v>
      </c>
      <c r="F11330">
        <v>6.1790000000000003</v>
      </c>
      <c r="G11330">
        <v>640</v>
      </c>
      <c r="H11330" t="s">
        <v>18</v>
      </c>
      <c r="I11330">
        <f t="shared" si="355"/>
        <v>3</v>
      </c>
      <c r="J11330">
        <f t="shared" si="354"/>
        <v>0</v>
      </c>
    </row>
    <row r="11331" spans="1:10">
      <c r="A11331" t="s">
        <v>53</v>
      </c>
      <c r="B11331" s="57">
        <v>37702</v>
      </c>
      <c r="C11331">
        <v>2003</v>
      </c>
      <c r="D11331">
        <v>710</v>
      </c>
      <c r="E11331">
        <v>4948.46</v>
      </c>
      <c r="F11331">
        <v>7.9459999999999997</v>
      </c>
      <c r="G11331">
        <v>650</v>
      </c>
      <c r="H11331" t="s">
        <v>18</v>
      </c>
      <c r="I11331">
        <f t="shared" si="355"/>
        <v>3</v>
      </c>
      <c r="J11331">
        <f t="shared" ref="J11331:J11394" si="356">IF(I11331&lt;7,0,1)</f>
        <v>0</v>
      </c>
    </row>
    <row r="11332" spans="1:10">
      <c r="A11332" t="s">
        <v>53</v>
      </c>
      <c r="B11332" s="57">
        <v>37702</v>
      </c>
      <c r="C11332">
        <v>2003</v>
      </c>
      <c r="D11332">
        <v>710</v>
      </c>
      <c r="E11332">
        <v>5987.25</v>
      </c>
      <c r="F11332">
        <v>15.765000000000001</v>
      </c>
      <c r="G11332">
        <v>610</v>
      </c>
      <c r="H11332" t="s">
        <v>18</v>
      </c>
      <c r="I11332">
        <f t="shared" si="355"/>
        <v>3</v>
      </c>
      <c r="J11332">
        <f t="shared" si="356"/>
        <v>0</v>
      </c>
    </row>
    <row r="11333" spans="1:10">
      <c r="A11333" t="s">
        <v>53</v>
      </c>
      <c r="B11333" s="57">
        <v>37702</v>
      </c>
      <c r="C11333">
        <v>2003</v>
      </c>
      <c r="D11333">
        <v>710</v>
      </c>
      <c r="E11333">
        <v>5987.25</v>
      </c>
      <c r="F11333">
        <v>14.638999999999999</v>
      </c>
      <c r="G11333">
        <v>620</v>
      </c>
      <c r="H11333" t="s">
        <v>18</v>
      </c>
      <c r="I11333">
        <f t="shared" si="355"/>
        <v>3</v>
      </c>
      <c r="J11333">
        <f t="shared" si="356"/>
        <v>0</v>
      </c>
    </row>
    <row r="11334" spans="1:10">
      <c r="A11334" t="s">
        <v>53</v>
      </c>
      <c r="B11334" s="57">
        <v>37702</v>
      </c>
      <c r="C11334">
        <v>2003</v>
      </c>
      <c r="D11334">
        <v>710</v>
      </c>
      <c r="E11334">
        <v>5987.25</v>
      </c>
      <c r="F11334">
        <v>128.84399999999999</v>
      </c>
      <c r="G11334">
        <v>630</v>
      </c>
      <c r="H11334" t="s">
        <v>18</v>
      </c>
      <c r="I11334">
        <f t="shared" si="355"/>
        <v>3</v>
      </c>
      <c r="J11334">
        <f t="shared" si="356"/>
        <v>0</v>
      </c>
    </row>
    <row r="11335" spans="1:10">
      <c r="A11335" t="s">
        <v>53</v>
      </c>
      <c r="B11335" s="57">
        <v>37702</v>
      </c>
      <c r="C11335">
        <v>2003</v>
      </c>
      <c r="D11335">
        <v>710</v>
      </c>
      <c r="E11335">
        <v>5987.25</v>
      </c>
      <c r="F11335">
        <v>35.752000000000002</v>
      </c>
      <c r="G11335">
        <v>640</v>
      </c>
      <c r="H11335" t="s">
        <v>18</v>
      </c>
      <c r="I11335">
        <f t="shared" si="355"/>
        <v>3</v>
      </c>
      <c r="J11335">
        <f t="shared" si="356"/>
        <v>0</v>
      </c>
    </row>
    <row r="11336" spans="1:10">
      <c r="A11336" t="s">
        <v>53</v>
      </c>
      <c r="B11336" s="57">
        <v>37702</v>
      </c>
      <c r="C11336">
        <v>2003</v>
      </c>
      <c r="D11336">
        <v>710</v>
      </c>
      <c r="E11336">
        <v>5987.25</v>
      </c>
      <c r="F11336">
        <v>198.09399999999999</v>
      </c>
      <c r="G11336">
        <v>650</v>
      </c>
      <c r="H11336" t="s">
        <v>18</v>
      </c>
      <c r="I11336">
        <f t="shared" si="355"/>
        <v>3</v>
      </c>
      <c r="J11336">
        <f t="shared" si="356"/>
        <v>0</v>
      </c>
    </row>
    <row r="11337" spans="1:10">
      <c r="A11337" t="s">
        <v>53</v>
      </c>
      <c r="B11337" s="57">
        <v>37702</v>
      </c>
      <c r="C11337">
        <v>2003</v>
      </c>
      <c r="D11337">
        <v>710</v>
      </c>
      <c r="E11337">
        <v>6810.2</v>
      </c>
      <c r="F11337">
        <v>10.878</v>
      </c>
      <c r="G11337">
        <v>517</v>
      </c>
      <c r="H11337" t="s">
        <v>54</v>
      </c>
      <c r="I11337">
        <f t="shared" si="355"/>
        <v>3</v>
      </c>
      <c r="J11337">
        <f t="shared" si="356"/>
        <v>0</v>
      </c>
    </row>
    <row r="11338" spans="1:10">
      <c r="A11338" t="s">
        <v>53</v>
      </c>
      <c r="B11338" s="57">
        <v>37702</v>
      </c>
      <c r="C11338">
        <v>2003</v>
      </c>
      <c r="D11338">
        <v>710</v>
      </c>
      <c r="E11338">
        <v>6810.2</v>
      </c>
      <c r="F11338">
        <v>18.556000000000001</v>
      </c>
      <c r="G11338">
        <v>519</v>
      </c>
      <c r="H11338" t="s">
        <v>54</v>
      </c>
      <c r="I11338">
        <f t="shared" si="355"/>
        <v>3</v>
      </c>
      <c r="J11338">
        <f t="shared" si="356"/>
        <v>0</v>
      </c>
    </row>
    <row r="11339" spans="1:10">
      <c r="A11339" t="s">
        <v>53</v>
      </c>
      <c r="B11339" s="57">
        <v>37702</v>
      </c>
      <c r="C11339">
        <v>2003</v>
      </c>
      <c r="D11339">
        <v>710</v>
      </c>
      <c r="F11339">
        <v>0.312</v>
      </c>
      <c r="G11339">
        <v>517</v>
      </c>
      <c r="H11339" t="s">
        <v>54</v>
      </c>
      <c r="I11339">
        <f t="shared" si="355"/>
        <v>3</v>
      </c>
      <c r="J11339">
        <f t="shared" si="356"/>
        <v>0</v>
      </c>
    </row>
    <row r="11340" spans="1:10">
      <c r="A11340" t="s">
        <v>53</v>
      </c>
      <c r="B11340" s="57">
        <v>37702</v>
      </c>
      <c r="C11340">
        <v>2003</v>
      </c>
      <c r="D11340">
        <v>710</v>
      </c>
      <c r="F11340">
        <v>0.54</v>
      </c>
      <c r="G11340">
        <v>519</v>
      </c>
      <c r="H11340" t="s">
        <v>54</v>
      </c>
      <c r="I11340">
        <f t="shared" si="355"/>
        <v>3</v>
      </c>
      <c r="J11340">
        <f t="shared" si="356"/>
        <v>0</v>
      </c>
    </row>
    <row r="11341" spans="1:10">
      <c r="A11341" t="s">
        <v>53</v>
      </c>
      <c r="B11341" s="57">
        <v>37702</v>
      </c>
      <c r="C11341">
        <v>2003</v>
      </c>
      <c r="D11341">
        <v>710</v>
      </c>
      <c r="F11341">
        <v>0.23200000000000001</v>
      </c>
      <c r="G11341">
        <v>541</v>
      </c>
      <c r="H11341" t="s">
        <v>54</v>
      </c>
      <c r="I11341">
        <f t="shared" si="355"/>
        <v>3</v>
      </c>
      <c r="J11341">
        <f t="shared" si="356"/>
        <v>0</v>
      </c>
    </row>
    <row r="11342" spans="1:10">
      <c r="A11342" t="s">
        <v>53</v>
      </c>
      <c r="B11342" s="57">
        <v>37702</v>
      </c>
      <c r="C11342">
        <v>2003</v>
      </c>
      <c r="D11342">
        <v>710</v>
      </c>
      <c r="F11342">
        <v>0.19400000000000001</v>
      </c>
      <c r="G11342">
        <v>610</v>
      </c>
      <c r="H11342" t="s">
        <v>18</v>
      </c>
      <c r="I11342">
        <f t="shared" si="355"/>
        <v>3</v>
      </c>
      <c r="J11342">
        <f t="shared" si="356"/>
        <v>0</v>
      </c>
    </row>
    <row r="11343" spans="1:10">
      <c r="A11343" t="s">
        <v>53</v>
      </c>
      <c r="B11343" s="57">
        <v>37702</v>
      </c>
      <c r="C11343">
        <v>2003</v>
      </c>
      <c r="D11343">
        <v>710</v>
      </c>
      <c r="F11343">
        <v>0.253</v>
      </c>
      <c r="G11343">
        <v>620</v>
      </c>
      <c r="H11343" t="s">
        <v>18</v>
      </c>
      <c r="I11343">
        <f t="shared" si="355"/>
        <v>3</v>
      </c>
      <c r="J11343">
        <f t="shared" si="356"/>
        <v>0</v>
      </c>
    </row>
    <row r="11344" spans="1:10">
      <c r="A11344" t="s">
        <v>53</v>
      </c>
      <c r="B11344" s="57">
        <v>37702</v>
      </c>
      <c r="C11344">
        <v>2003</v>
      </c>
      <c r="D11344">
        <v>710</v>
      </c>
      <c r="F11344">
        <v>2.536</v>
      </c>
      <c r="G11344">
        <v>630</v>
      </c>
      <c r="H11344" t="s">
        <v>18</v>
      </c>
      <c r="I11344">
        <f t="shared" si="355"/>
        <v>3</v>
      </c>
      <c r="J11344">
        <f t="shared" si="356"/>
        <v>0</v>
      </c>
    </row>
    <row r="11345" spans="1:10">
      <c r="A11345" t="s">
        <v>53</v>
      </c>
      <c r="B11345" s="57">
        <v>37702</v>
      </c>
      <c r="C11345">
        <v>2003</v>
      </c>
      <c r="D11345">
        <v>710</v>
      </c>
      <c r="F11345">
        <v>0.22800000000000001</v>
      </c>
      <c r="G11345">
        <v>640</v>
      </c>
      <c r="H11345" t="s">
        <v>18</v>
      </c>
      <c r="I11345">
        <f t="shared" si="355"/>
        <v>3</v>
      </c>
      <c r="J11345">
        <f t="shared" si="356"/>
        <v>0</v>
      </c>
    </row>
    <row r="11346" spans="1:10">
      <c r="A11346" t="s">
        <v>53</v>
      </c>
      <c r="B11346" s="57">
        <v>37702</v>
      </c>
      <c r="C11346">
        <v>2003</v>
      </c>
      <c r="D11346">
        <v>710</v>
      </c>
      <c r="F11346">
        <v>5.9859999999999998</v>
      </c>
      <c r="G11346">
        <v>650</v>
      </c>
      <c r="H11346" t="s">
        <v>18</v>
      </c>
      <c r="I11346">
        <f t="shared" si="355"/>
        <v>3</v>
      </c>
      <c r="J11346">
        <f t="shared" si="356"/>
        <v>0</v>
      </c>
    </row>
    <row r="11347" spans="1:10">
      <c r="A11347" t="s">
        <v>53</v>
      </c>
      <c r="B11347" s="57">
        <v>37702</v>
      </c>
      <c r="C11347">
        <v>2003</v>
      </c>
      <c r="D11347">
        <v>710</v>
      </c>
      <c r="F11347">
        <v>5.0000000000000001E-3</v>
      </c>
      <c r="G11347">
        <v>659</v>
      </c>
      <c r="H11347" t="s">
        <v>55</v>
      </c>
      <c r="I11347">
        <f t="shared" si="355"/>
        <v>3</v>
      </c>
      <c r="J11347">
        <f t="shared" si="356"/>
        <v>0</v>
      </c>
    </row>
    <row r="11348" spans="1:10">
      <c r="A11348" t="s">
        <v>53</v>
      </c>
      <c r="B11348" s="57">
        <v>37709</v>
      </c>
      <c r="C11348">
        <v>2003</v>
      </c>
      <c r="D11348">
        <v>710</v>
      </c>
      <c r="E11348">
        <v>4730.84</v>
      </c>
      <c r="F11348">
        <v>3.24</v>
      </c>
      <c r="G11348">
        <v>517</v>
      </c>
      <c r="H11348" t="s">
        <v>54</v>
      </c>
      <c r="I11348">
        <f t="shared" si="355"/>
        <v>3</v>
      </c>
      <c r="J11348">
        <f t="shared" si="356"/>
        <v>0</v>
      </c>
    </row>
    <row r="11349" spans="1:10">
      <c r="A11349" t="s">
        <v>53</v>
      </c>
      <c r="B11349" s="57">
        <v>37709</v>
      </c>
      <c r="C11349">
        <v>2003</v>
      </c>
      <c r="D11349">
        <v>710</v>
      </c>
      <c r="E11349">
        <v>4730.84</v>
      </c>
      <c r="F11349">
        <v>0.47599999999999998</v>
      </c>
      <c r="G11349">
        <v>519</v>
      </c>
      <c r="H11349" t="s">
        <v>54</v>
      </c>
      <c r="I11349">
        <f t="shared" si="355"/>
        <v>3</v>
      </c>
      <c r="J11349">
        <f t="shared" si="356"/>
        <v>0</v>
      </c>
    </row>
    <row r="11350" spans="1:10">
      <c r="A11350" t="s">
        <v>53</v>
      </c>
      <c r="B11350" s="57">
        <v>37709</v>
      </c>
      <c r="C11350">
        <v>2003</v>
      </c>
      <c r="D11350">
        <v>710</v>
      </c>
      <c r="E11350">
        <v>4730.84</v>
      </c>
      <c r="F11350">
        <v>6.0000000000000001E-3</v>
      </c>
      <c r="G11350">
        <v>521</v>
      </c>
      <c r="H11350" t="s">
        <v>54</v>
      </c>
      <c r="I11350">
        <f t="shared" si="355"/>
        <v>3</v>
      </c>
      <c r="J11350">
        <f t="shared" si="356"/>
        <v>0</v>
      </c>
    </row>
    <row r="11351" spans="1:10">
      <c r="A11351" t="s">
        <v>53</v>
      </c>
      <c r="B11351" s="57">
        <v>37709</v>
      </c>
      <c r="C11351">
        <v>2003</v>
      </c>
      <c r="D11351">
        <v>710</v>
      </c>
      <c r="E11351">
        <v>4730.84</v>
      </c>
      <c r="F11351">
        <v>13.619</v>
      </c>
      <c r="G11351">
        <v>541</v>
      </c>
      <c r="H11351" t="s">
        <v>54</v>
      </c>
      <c r="I11351">
        <f t="shared" si="355"/>
        <v>3</v>
      </c>
      <c r="J11351">
        <f t="shared" si="356"/>
        <v>0</v>
      </c>
    </row>
    <row r="11352" spans="1:10">
      <c r="A11352" t="s">
        <v>53</v>
      </c>
      <c r="B11352" s="57">
        <v>37709</v>
      </c>
      <c r="C11352">
        <v>2003</v>
      </c>
      <c r="D11352">
        <v>710</v>
      </c>
      <c r="E11352">
        <v>4730.84</v>
      </c>
      <c r="F11352">
        <v>2.8570000000000002</v>
      </c>
      <c r="G11352">
        <v>542</v>
      </c>
      <c r="H11352" t="s">
        <v>54</v>
      </c>
      <c r="I11352">
        <f t="shared" si="355"/>
        <v>3</v>
      </c>
      <c r="J11352">
        <f t="shared" si="356"/>
        <v>0</v>
      </c>
    </row>
    <row r="11353" spans="1:10">
      <c r="A11353" t="s">
        <v>53</v>
      </c>
      <c r="B11353" s="57">
        <v>37709</v>
      </c>
      <c r="C11353">
        <v>2003</v>
      </c>
      <c r="D11353">
        <v>710</v>
      </c>
      <c r="E11353">
        <v>4730.84</v>
      </c>
      <c r="F11353">
        <v>7.7430000000000003</v>
      </c>
      <c r="G11353">
        <v>543</v>
      </c>
      <c r="H11353" t="s">
        <v>54</v>
      </c>
      <c r="I11353">
        <f t="shared" si="355"/>
        <v>3</v>
      </c>
      <c r="J11353">
        <f t="shared" si="356"/>
        <v>0</v>
      </c>
    </row>
    <row r="11354" spans="1:10">
      <c r="A11354" t="s">
        <v>53</v>
      </c>
      <c r="B11354" s="57">
        <v>37709</v>
      </c>
      <c r="C11354">
        <v>2003</v>
      </c>
      <c r="D11354">
        <v>710</v>
      </c>
      <c r="E11354">
        <v>4948.46</v>
      </c>
      <c r="F11354">
        <v>96.799000000000007</v>
      </c>
      <c r="G11354">
        <v>610</v>
      </c>
      <c r="H11354" t="s">
        <v>18</v>
      </c>
      <c r="I11354">
        <f t="shared" si="355"/>
        <v>3</v>
      </c>
      <c r="J11354">
        <f t="shared" si="356"/>
        <v>0</v>
      </c>
    </row>
    <row r="11355" spans="1:10">
      <c r="A11355" t="s">
        <v>53</v>
      </c>
      <c r="B11355" s="57">
        <v>37709</v>
      </c>
      <c r="C11355">
        <v>2003</v>
      </c>
      <c r="D11355">
        <v>710</v>
      </c>
      <c r="E11355">
        <v>4948.46</v>
      </c>
      <c r="F11355">
        <v>25.867000000000001</v>
      </c>
      <c r="G11355">
        <v>620</v>
      </c>
      <c r="H11355" t="s">
        <v>18</v>
      </c>
      <c r="I11355">
        <f t="shared" si="355"/>
        <v>3</v>
      </c>
      <c r="J11355">
        <f t="shared" si="356"/>
        <v>0</v>
      </c>
    </row>
    <row r="11356" spans="1:10">
      <c r="A11356" t="s">
        <v>53</v>
      </c>
      <c r="B11356" s="57">
        <v>37709</v>
      </c>
      <c r="C11356">
        <v>2003</v>
      </c>
      <c r="D11356">
        <v>710</v>
      </c>
      <c r="E11356">
        <v>4948.46</v>
      </c>
      <c r="F11356">
        <v>1.4999999999999999E-2</v>
      </c>
      <c r="G11356">
        <v>630</v>
      </c>
      <c r="H11356" t="s">
        <v>18</v>
      </c>
      <c r="I11356">
        <f t="shared" si="355"/>
        <v>3</v>
      </c>
      <c r="J11356">
        <f t="shared" si="356"/>
        <v>0</v>
      </c>
    </row>
    <row r="11357" spans="1:10">
      <c r="A11357" t="s">
        <v>53</v>
      </c>
      <c r="B11357" s="57">
        <v>37709</v>
      </c>
      <c r="C11357">
        <v>2003</v>
      </c>
      <c r="D11357">
        <v>710</v>
      </c>
      <c r="E11357">
        <v>5987.25</v>
      </c>
      <c r="F11357">
        <v>13.35</v>
      </c>
      <c r="G11357">
        <v>610</v>
      </c>
      <c r="H11357" t="s">
        <v>18</v>
      </c>
      <c r="I11357">
        <f t="shared" si="355"/>
        <v>3</v>
      </c>
      <c r="J11357">
        <f t="shared" si="356"/>
        <v>0</v>
      </c>
    </row>
    <row r="11358" spans="1:10">
      <c r="A11358" t="s">
        <v>53</v>
      </c>
      <c r="B11358" s="57">
        <v>37709</v>
      </c>
      <c r="C11358">
        <v>2003</v>
      </c>
      <c r="D11358">
        <v>710</v>
      </c>
      <c r="E11358">
        <v>5987.25</v>
      </c>
      <c r="F11358">
        <v>4.0000000000000001E-3</v>
      </c>
      <c r="G11358">
        <v>620</v>
      </c>
      <c r="H11358" t="s">
        <v>18</v>
      </c>
      <c r="I11358">
        <f t="shared" si="355"/>
        <v>3</v>
      </c>
      <c r="J11358">
        <f t="shared" si="356"/>
        <v>0</v>
      </c>
    </row>
    <row r="11359" spans="1:10">
      <c r="A11359" t="s">
        <v>53</v>
      </c>
      <c r="B11359" s="57">
        <v>37709</v>
      </c>
      <c r="C11359">
        <v>2003</v>
      </c>
      <c r="D11359">
        <v>710</v>
      </c>
      <c r="E11359">
        <v>5987.25</v>
      </c>
      <c r="F11359">
        <v>188.36500000000001</v>
      </c>
      <c r="G11359">
        <v>630</v>
      </c>
      <c r="H11359" t="s">
        <v>18</v>
      </c>
      <c r="I11359">
        <f t="shared" si="355"/>
        <v>3</v>
      </c>
      <c r="J11359">
        <f t="shared" si="356"/>
        <v>0</v>
      </c>
    </row>
    <row r="11360" spans="1:10">
      <c r="A11360" t="s">
        <v>53</v>
      </c>
      <c r="B11360" s="57">
        <v>37709</v>
      </c>
      <c r="C11360">
        <v>2003</v>
      </c>
      <c r="D11360">
        <v>710</v>
      </c>
      <c r="E11360">
        <v>5987.25</v>
      </c>
      <c r="F11360">
        <v>121.285</v>
      </c>
      <c r="G11360">
        <v>640</v>
      </c>
      <c r="H11360" t="s">
        <v>18</v>
      </c>
      <c r="I11360">
        <f t="shared" si="355"/>
        <v>3</v>
      </c>
      <c r="J11360">
        <f t="shared" si="356"/>
        <v>0</v>
      </c>
    </row>
    <row r="11361" spans="1:10">
      <c r="A11361" t="s">
        <v>53</v>
      </c>
      <c r="B11361" s="57">
        <v>37709</v>
      </c>
      <c r="C11361">
        <v>2003</v>
      </c>
      <c r="D11361">
        <v>710</v>
      </c>
      <c r="E11361">
        <v>5987.25</v>
      </c>
      <c r="F11361">
        <v>149.42699999999999</v>
      </c>
      <c r="G11361">
        <v>650</v>
      </c>
      <c r="H11361" t="s">
        <v>18</v>
      </c>
      <c r="I11361">
        <f t="shared" si="355"/>
        <v>3</v>
      </c>
      <c r="J11361">
        <f t="shared" si="356"/>
        <v>0</v>
      </c>
    </row>
    <row r="11362" spans="1:10">
      <c r="A11362" t="s">
        <v>53</v>
      </c>
      <c r="B11362" s="57">
        <v>37709</v>
      </c>
      <c r="C11362">
        <v>2003</v>
      </c>
      <c r="D11362">
        <v>710</v>
      </c>
      <c r="E11362">
        <v>6810.2</v>
      </c>
      <c r="F11362">
        <v>26.443000000000001</v>
      </c>
      <c r="G11362">
        <v>519</v>
      </c>
      <c r="H11362" t="s">
        <v>54</v>
      </c>
      <c r="I11362">
        <f t="shared" si="355"/>
        <v>3</v>
      </c>
      <c r="J11362">
        <f t="shared" si="356"/>
        <v>0</v>
      </c>
    </row>
    <row r="11363" spans="1:10">
      <c r="A11363" t="s">
        <v>53</v>
      </c>
      <c r="B11363" s="57">
        <v>37709</v>
      </c>
      <c r="C11363">
        <v>2003</v>
      </c>
      <c r="D11363">
        <v>710</v>
      </c>
      <c r="F11363">
        <v>0.71199999999999997</v>
      </c>
      <c r="G11363">
        <v>519</v>
      </c>
      <c r="H11363" t="s">
        <v>54</v>
      </c>
      <c r="I11363">
        <f t="shared" si="355"/>
        <v>3</v>
      </c>
      <c r="J11363">
        <f t="shared" si="356"/>
        <v>0</v>
      </c>
    </row>
    <row r="11364" spans="1:10">
      <c r="A11364" t="s">
        <v>53</v>
      </c>
      <c r="B11364" s="57">
        <v>37709</v>
      </c>
      <c r="C11364">
        <v>2003</v>
      </c>
      <c r="D11364">
        <v>710</v>
      </c>
      <c r="F11364">
        <v>0.3</v>
      </c>
      <c r="G11364">
        <v>541</v>
      </c>
      <c r="H11364" t="s">
        <v>54</v>
      </c>
      <c r="I11364">
        <f t="shared" si="355"/>
        <v>3</v>
      </c>
      <c r="J11364">
        <f t="shared" si="356"/>
        <v>0</v>
      </c>
    </row>
    <row r="11365" spans="1:10">
      <c r="A11365" t="s">
        <v>53</v>
      </c>
      <c r="B11365" s="57">
        <v>37709</v>
      </c>
      <c r="C11365">
        <v>2003</v>
      </c>
      <c r="D11365">
        <v>710</v>
      </c>
      <c r="F11365">
        <v>0.17100000000000001</v>
      </c>
      <c r="G11365">
        <v>610</v>
      </c>
      <c r="H11365" t="s">
        <v>18</v>
      </c>
      <c r="I11365">
        <f t="shared" si="355"/>
        <v>3</v>
      </c>
      <c r="J11365">
        <f t="shared" si="356"/>
        <v>0</v>
      </c>
    </row>
    <row r="11366" spans="1:10">
      <c r="A11366" t="s">
        <v>53</v>
      </c>
      <c r="B11366" s="57">
        <v>37709</v>
      </c>
      <c r="C11366">
        <v>2003</v>
      </c>
      <c r="D11366">
        <v>710</v>
      </c>
      <c r="F11366">
        <v>0.29599999999999999</v>
      </c>
      <c r="G11366">
        <v>620</v>
      </c>
      <c r="H11366" t="s">
        <v>18</v>
      </c>
      <c r="I11366">
        <f t="shared" ref="I11366:I11429" si="357">MONTH(B11366)</f>
        <v>3</v>
      </c>
      <c r="J11366">
        <f t="shared" si="356"/>
        <v>0</v>
      </c>
    </row>
    <row r="11367" spans="1:10">
      <c r="A11367" t="s">
        <v>53</v>
      </c>
      <c r="B11367" s="57">
        <v>37709</v>
      </c>
      <c r="C11367">
        <v>2003</v>
      </c>
      <c r="D11367">
        <v>710</v>
      </c>
      <c r="F11367">
        <v>0.21099999999999999</v>
      </c>
      <c r="G11367">
        <v>630</v>
      </c>
      <c r="H11367" t="s">
        <v>18</v>
      </c>
      <c r="I11367">
        <f t="shared" si="357"/>
        <v>3</v>
      </c>
      <c r="J11367">
        <f t="shared" si="356"/>
        <v>0</v>
      </c>
    </row>
    <row r="11368" spans="1:10">
      <c r="A11368" t="s">
        <v>53</v>
      </c>
      <c r="B11368" s="57">
        <v>37709</v>
      </c>
      <c r="C11368">
        <v>2003</v>
      </c>
      <c r="D11368">
        <v>710</v>
      </c>
      <c r="F11368">
        <v>1.1160000000000001</v>
      </c>
      <c r="G11368">
        <v>640</v>
      </c>
      <c r="H11368" t="s">
        <v>18</v>
      </c>
      <c r="I11368">
        <f t="shared" si="357"/>
        <v>3</v>
      </c>
      <c r="J11368">
        <f t="shared" si="356"/>
        <v>0</v>
      </c>
    </row>
    <row r="11369" spans="1:10">
      <c r="A11369" t="s">
        <v>53</v>
      </c>
      <c r="B11369" s="57">
        <v>37709</v>
      </c>
      <c r="C11369">
        <v>2003</v>
      </c>
      <c r="D11369">
        <v>710</v>
      </c>
      <c r="F11369">
        <v>4.359</v>
      </c>
      <c r="G11369">
        <v>650</v>
      </c>
      <c r="H11369" t="s">
        <v>18</v>
      </c>
      <c r="I11369">
        <f t="shared" si="357"/>
        <v>3</v>
      </c>
      <c r="J11369">
        <f t="shared" si="356"/>
        <v>0</v>
      </c>
    </row>
    <row r="11370" spans="1:10">
      <c r="A11370" t="s">
        <v>53</v>
      </c>
      <c r="B11370" s="57">
        <v>37709</v>
      </c>
      <c r="C11370">
        <v>2003</v>
      </c>
      <c r="D11370">
        <v>710</v>
      </c>
      <c r="F11370">
        <v>8.9999999999999993E-3</v>
      </c>
      <c r="G11370">
        <v>659</v>
      </c>
      <c r="H11370" t="s">
        <v>55</v>
      </c>
      <c r="I11370">
        <f t="shared" si="357"/>
        <v>3</v>
      </c>
      <c r="J11370">
        <f t="shared" si="356"/>
        <v>0</v>
      </c>
    </row>
    <row r="11371" spans="1:10">
      <c r="A11371" t="s">
        <v>53</v>
      </c>
      <c r="B11371" s="57">
        <v>37716</v>
      </c>
      <c r="C11371">
        <v>2003</v>
      </c>
      <c r="D11371">
        <v>710</v>
      </c>
      <c r="E11371">
        <v>4730.84</v>
      </c>
      <c r="F11371">
        <v>0.21</v>
      </c>
      <c r="G11371">
        <v>517</v>
      </c>
      <c r="H11371" t="s">
        <v>54</v>
      </c>
      <c r="I11371">
        <f t="shared" si="357"/>
        <v>4</v>
      </c>
      <c r="J11371">
        <f t="shared" si="356"/>
        <v>0</v>
      </c>
    </row>
    <row r="11372" spans="1:10">
      <c r="A11372" t="s">
        <v>53</v>
      </c>
      <c r="B11372" s="57">
        <v>37716</v>
      </c>
      <c r="C11372">
        <v>2003</v>
      </c>
      <c r="D11372">
        <v>710</v>
      </c>
      <c r="E11372">
        <v>4730.84</v>
      </c>
      <c r="F11372">
        <v>3.0000000000000001E-3</v>
      </c>
      <c r="G11372">
        <v>521</v>
      </c>
      <c r="H11372" t="s">
        <v>54</v>
      </c>
      <c r="I11372">
        <f t="shared" si="357"/>
        <v>4</v>
      </c>
      <c r="J11372">
        <f t="shared" si="356"/>
        <v>0</v>
      </c>
    </row>
    <row r="11373" spans="1:10">
      <c r="A11373" t="s">
        <v>53</v>
      </c>
      <c r="B11373" s="57">
        <v>37716</v>
      </c>
      <c r="C11373">
        <v>2003</v>
      </c>
      <c r="D11373">
        <v>710</v>
      </c>
      <c r="E11373">
        <v>4730.84</v>
      </c>
      <c r="F11373">
        <v>13.457000000000001</v>
      </c>
      <c r="G11373">
        <v>541</v>
      </c>
      <c r="H11373" t="s">
        <v>54</v>
      </c>
      <c r="I11373">
        <f t="shared" si="357"/>
        <v>4</v>
      </c>
      <c r="J11373">
        <f t="shared" si="356"/>
        <v>0</v>
      </c>
    </row>
    <row r="11374" spans="1:10">
      <c r="A11374" t="s">
        <v>53</v>
      </c>
      <c r="B11374" s="57">
        <v>37716</v>
      </c>
      <c r="C11374">
        <v>2003</v>
      </c>
      <c r="D11374">
        <v>710</v>
      </c>
      <c r="E11374">
        <v>4730.84</v>
      </c>
      <c r="F11374">
        <v>4.6289999999999996</v>
      </c>
      <c r="G11374">
        <v>542</v>
      </c>
      <c r="H11374" t="s">
        <v>54</v>
      </c>
      <c r="I11374">
        <f t="shared" si="357"/>
        <v>4</v>
      </c>
      <c r="J11374">
        <f t="shared" si="356"/>
        <v>0</v>
      </c>
    </row>
    <row r="11375" spans="1:10">
      <c r="A11375" t="s">
        <v>53</v>
      </c>
      <c r="B11375" s="57">
        <v>37716</v>
      </c>
      <c r="C11375">
        <v>2003</v>
      </c>
      <c r="D11375">
        <v>710</v>
      </c>
      <c r="E11375">
        <v>4948.46</v>
      </c>
      <c r="F11375">
        <v>117.59099999999999</v>
      </c>
      <c r="G11375">
        <v>610</v>
      </c>
      <c r="H11375" t="s">
        <v>18</v>
      </c>
      <c r="I11375">
        <f t="shared" si="357"/>
        <v>4</v>
      </c>
      <c r="J11375">
        <f t="shared" si="356"/>
        <v>0</v>
      </c>
    </row>
    <row r="11376" spans="1:10">
      <c r="A11376" t="s">
        <v>53</v>
      </c>
      <c r="B11376" s="57">
        <v>37716</v>
      </c>
      <c r="C11376">
        <v>2003</v>
      </c>
      <c r="D11376">
        <v>710</v>
      </c>
      <c r="E11376">
        <v>4948.46</v>
      </c>
      <c r="F11376">
        <v>53.347999999999999</v>
      </c>
      <c r="G11376">
        <v>620</v>
      </c>
      <c r="H11376" t="s">
        <v>18</v>
      </c>
      <c r="I11376">
        <f t="shared" si="357"/>
        <v>4</v>
      </c>
      <c r="J11376">
        <f t="shared" si="356"/>
        <v>0</v>
      </c>
    </row>
    <row r="11377" spans="1:10">
      <c r="A11377" t="s">
        <v>53</v>
      </c>
      <c r="B11377" s="57">
        <v>37716</v>
      </c>
      <c r="C11377">
        <v>2003</v>
      </c>
      <c r="D11377">
        <v>710</v>
      </c>
      <c r="E11377">
        <v>4948.46</v>
      </c>
      <c r="F11377">
        <v>21.783999999999999</v>
      </c>
      <c r="G11377">
        <v>630</v>
      </c>
      <c r="H11377" t="s">
        <v>18</v>
      </c>
      <c r="I11377">
        <f t="shared" si="357"/>
        <v>4</v>
      </c>
      <c r="J11377">
        <f t="shared" si="356"/>
        <v>0</v>
      </c>
    </row>
    <row r="11378" spans="1:10">
      <c r="A11378" t="s">
        <v>53</v>
      </c>
      <c r="B11378" s="57">
        <v>37716</v>
      </c>
      <c r="C11378">
        <v>2003</v>
      </c>
      <c r="D11378">
        <v>710</v>
      </c>
      <c r="E11378">
        <v>5987.25</v>
      </c>
      <c r="F11378">
        <v>0.01</v>
      </c>
      <c r="G11378">
        <v>620</v>
      </c>
      <c r="H11378" t="s">
        <v>18</v>
      </c>
      <c r="I11378">
        <f t="shared" si="357"/>
        <v>4</v>
      </c>
      <c r="J11378">
        <f t="shared" si="356"/>
        <v>0</v>
      </c>
    </row>
    <row r="11379" spans="1:10">
      <c r="A11379" t="s">
        <v>53</v>
      </c>
      <c r="B11379" s="57">
        <v>37716</v>
      </c>
      <c r="C11379">
        <v>2003</v>
      </c>
      <c r="D11379">
        <v>710</v>
      </c>
      <c r="E11379">
        <v>5987.25</v>
      </c>
      <c r="F11379">
        <v>207.44399999999999</v>
      </c>
      <c r="G11379">
        <v>630</v>
      </c>
      <c r="H11379" t="s">
        <v>18</v>
      </c>
      <c r="I11379">
        <f t="shared" si="357"/>
        <v>4</v>
      </c>
      <c r="J11379">
        <f t="shared" si="356"/>
        <v>0</v>
      </c>
    </row>
    <row r="11380" spans="1:10">
      <c r="A11380" t="s">
        <v>53</v>
      </c>
      <c r="B11380" s="57">
        <v>37716</v>
      </c>
      <c r="C11380">
        <v>2003</v>
      </c>
      <c r="D11380">
        <v>710</v>
      </c>
      <c r="E11380">
        <v>5987.25</v>
      </c>
      <c r="F11380">
        <v>126.88500000000001</v>
      </c>
      <c r="G11380">
        <v>640</v>
      </c>
      <c r="H11380" t="s">
        <v>18</v>
      </c>
      <c r="I11380">
        <f t="shared" si="357"/>
        <v>4</v>
      </c>
      <c r="J11380">
        <f t="shared" si="356"/>
        <v>0</v>
      </c>
    </row>
    <row r="11381" spans="1:10">
      <c r="A11381" t="s">
        <v>53</v>
      </c>
      <c r="B11381" s="57">
        <v>37716</v>
      </c>
      <c r="C11381">
        <v>2003</v>
      </c>
      <c r="D11381">
        <v>710</v>
      </c>
      <c r="E11381">
        <v>5987.25</v>
      </c>
      <c r="F11381">
        <v>174.53399999999999</v>
      </c>
      <c r="G11381">
        <v>650</v>
      </c>
      <c r="H11381" t="s">
        <v>18</v>
      </c>
      <c r="I11381">
        <f t="shared" si="357"/>
        <v>4</v>
      </c>
      <c r="J11381">
        <f t="shared" si="356"/>
        <v>0</v>
      </c>
    </row>
    <row r="11382" spans="1:10">
      <c r="A11382" t="s">
        <v>53</v>
      </c>
      <c r="B11382" s="57">
        <v>37716</v>
      </c>
      <c r="C11382">
        <v>2003</v>
      </c>
      <c r="D11382">
        <v>710</v>
      </c>
      <c r="E11382">
        <v>5987.25</v>
      </c>
      <c r="F11382">
        <v>6.3E-2</v>
      </c>
      <c r="G11382">
        <v>659</v>
      </c>
      <c r="H11382" t="s">
        <v>55</v>
      </c>
      <c r="I11382">
        <f t="shared" si="357"/>
        <v>4</v>
      </c>
      <c r="J11382">
        <f t="shared" si="356"/>
        <v>0</v>
      </c>
    </row>
    <row r="11383" spans="1:10">
      <c r="A11383" t="s">
        <v>53</v>
      </c>
      <c r="B11383" s="57">
        <v>37716</v>
      </c>
      <c r="C11383">
        <v>2003</v>
      </c>
      <c r="D11383">
        <v>710</v>
      </c>
      <c r="E11383">
        <v>6810.2</v>
      </c>
      <c r="F11383">
        <v>21.31</v>
      </c>
      <c r="G11383">
        <v>519</v>
      </c>
      <c r="H11383" t="s">
        <v>54</v>
      </c>
      <c r="I11383">
        <f t="shared" si="357"/>
        <v>4</v>
      </c>
      <c r="J11383">
        <f t="shared" si="356"/>
        <v>0</v>
      </c>
    </row>
    <row r="11384" spans="1:10">
      <c r="A11384" t="s">
        <v>53</v>
      </c>
      <c r="B11384" s="57">
        <v>37716</v>
      </c>
      <c r="C11384">
        <v>2003</v>
      </c>
      <c r="D11384">
        <v>710</v>
      </c>
      <c r="F11384">
        <v>0.36199999999999999</v>
      </c>
      <c r="G11384">
        <v>519</v>
      </c>
      <c r="H11384" t="s">
        <v>54</v>
      </c>
      <c r="I11384">
        <f t="shared" si="357"/>
        <v>4</v>
      </c>
      <c r="J11384">
        <f t="shared" si="356"/>
        <v>0</v>
      </c>
    </row>
    <row r="11385" spans="1:10">
      <c r="A11385" t="s">
        <v>53</v>
      </c>
      <c r="B11385" s="57">
        <v>37716</v>
      </c>
      <c r="C11385">
        <v>2003</v>
      </c>
      <c r="D11385">
        <v>710</v>
      </c>
      <c r="F11385">
        <v>5.0000000000000001E-3</v>
      </c>
      <c r="G11385">
        <v>541</v>
      </c>
      <c r="H11385" t="s">
        <v>54</v>
      </c>
      <c r="I11385">
        <f t="shared" si="357"/>
        <v>4</v>
      </c>
      <c r="J11385">
        <f t="shared" si="356"/>
        <v>0</v>
      </c>
    </row>
    <row r="11386" spans="1:10">
      <c r="A11386" t="s">
        <v>53</v>
      </c>
      <c r="B11386" s="57">
        <v>37716</v>
      </c>
      <c r="C11386">
        <v>2003</v>
      </c>
      <c r="D11386">
        <v>710</v>
      </c>
      <c r="F11386">
        <v>3.5</v>
      </c>
      <c r="G11386">
        <v>610</v>
      </c>
      <c r="H11386" t="s">
        <v>18</v>
      </c>
      <c r="I11386">
        <f t="shared" si="357"/>
        <v>4</v>
      </c>
      <c r="J11386">
        <f t="shared" si="356"/>
        <v>0</v>
      </c>
    </row>
    <row r="11387" spans="1:10">
      <c r="A11387" t="s">
        <v>53</v>
      </c>
      <c r="B11387" s="57">
        <v>37716</v>
      </c>
      <c r="C11387">
        <v>2003</v>
      </c>
      <c r="D11387">
        <v>710</v>
      </c>
      <c r="F11387">
        <v>0.46</v>
      </c>
      <c r="G11387">
        <v>620</v>
      </c>
      <c r="H11387" t="s">
        <v>18</v>
      </c>
      <c r="I11387">
        <f t="shared" si="357"/>
        <v>4</v>
      </c>
      <c r="J11387">
        <f t="shared" si="356"/>
        <v>0</v>
      </c>
    </row>
    <row r="11388" spans="1:10">
      <c r="A11388" t="s">
        <v>53</v>
      </c>
      <c r="B11388" s="57">
        <v>37716</v>
      </c>
      <c r="C11388">
        <v>2003</v>
      </c>
      <c r="D11388">
        <v>710</v>
      </c>
      <c r="F11388">
        <v>2.6440000000000001</v>
      </c>
      <c r="G11388">
        <v>630</v>
      </c>
      <c r="H11388" t="s">
        <v>18</v>
      </c>
      <c r="I11388">
        <f t="shared" si="357"/>
        <v>4</v>
      </c>
      <c r="J11388">
        <f t="shared" si="356"/>
        <v>0</v>
      </c>
    </row>
    <row r="11389" spans="1:10">
      <c r="A11389" t="s">
        <v>53</v>
      </c>
      <c r="B11389" s="57">
        <v>37716</v>
      </c>
      <c r="C11389">
        <v>2003</v>
      </c>
      <c r="D11389">
        <v>710</v>
      </c>
      <c r="F11389">
        <v>1.9510000000000001</v>
      </c>
      <c r="G11389">
        <v>640</v>
      </c>
      <c r="H11389" t="s">
        <v>18</v>
      </c>
      <c r="I11389">
        <f t="shared" si="357"/>
        <v>4</v>
      </c>
      <c r="J11389">
        <f t="shared" si="356"/>
        <v>0</v>
      </c>
    </row>
    <row r="11390" spans="1:10">
      <c r="A11390" t="s">
        <v>53</v>
      </c>
      <c r="B11390" s="57">
        <v>37716</v>
      </c>
      <c r="C11390">
        <v>2003</v>
      </c>
      <c r="D11390">
        <v>710</v>
      </c>
      <c r="F11390">
        <v>5.3019999999999996</v>
      </c>
      <c r="G11390">
        <v>650</v>
      </c>
      <c r="H11390" t="s">
        <v>18</v>
      </c>
      <c r="I11390">
        <f t="shared" si="357"/>
        <v>4</v>
      </c>
      <c r="J11390">
        <f t="shared" si="356"/>
        <v>0</v>
      </c>
    </row>
    <row r="11391" spans="1:10">
      <c r="A11391" t="s">
        <v>53</v>
      </c>
      <c r="B11391" s="57">
        <v>37716</v>
      </c>
      <c r="C11391">
        <v>2003</v>
      </c>
      <c r="D11391">
        <v>710</v>
      </c>
      <c r="F11391">
        <v>1.6E-2</v>
      </c>
      <c r="G11391">
        <v>659</v>
      </c>
      <c r="H11391" t="s">
        <v>55</v>
      </c>
      <c r="I11391">
        <f t="shared" si="357"/>
        <v>4</v>
      </c>
      <c r="J11391">
        <f t="shared" si="356"/>
        <v>0</v>
      </c>
    </row>
    <row r="11392" spans="1:10">
      <c r="A11392" t="s">
        <v>53</v>
      </c>
      <c r="B11392" s="57">
        <v>37723</v>
      </c>
      <c r="C11392">
        <v>2003</v>
      </c>
      <c r="D11392">
        <v>710</v>
      </c>
      <c r="E11392">
        <v>4730.84</v>
      </c>
      <c r="F11392">
        <v>8.9339999999999993</v>
      </c>
      <c r="G11392">
        <v>541</v>
      </c>
      <c r="H11392" t="s">
        <v>54</v>
      </c>
      <c r="I11392">
        <f t="shared" si="357"/>
        <v>4</v>
      </c>
      <c r="J11392">
        <f t="shared" si="356"/>
        <v>0</v>
      </c>
    </row>
    <row r="11393" spans="1:10">
      <c r="A11393" t="s">
        <v>53</v>
      </c>
      <c r="B11393" s="57">
        <v>37723</v>
      </c>
      <c r="C11393">
        <v>2003</v>
      </c>
      <c r="D11393">
        <v>710</v>
      </c>
      <c r="E11393">
        <v>4730.84</v>
      </c>
      <c r="F11393">
        <v>9.3140000000000001</v>
      </c>
      <c r="G11393">
        <v>542</v>
      </c>
      <c r="H11393" t="s">
        <v>54</v>
      </c>
      <c r="I11393">
        <f t="shared" si="357"/>
        <v>4</v>
      </c>
      <c r="J11393">
        <f t="shared" si="356"/>
        <v>0</v>
      </c>
    </row>
    <row r="11394" spans="1:10">
      <c r="A11394" t="s">
        <v>53</v>
      </c>
      <c r="B11394" s="57">
        <v>37723</v>
      </c>
      <c r="C11394">
        <v>2003</v>
      </c>
      <c r="D11394">
        <v>710</v>
      </c>
      <c r="E11394">
        <v>4948.46</v>
      </c>
      <c r="F11394">
        <v>120.18899999999999</v>
      </c>
      <c r="G11394">
        <v>610</v>
      </c>
      <c r="H11394" t="s">
        <v>18</v>
      </c>
      <c r="I11394">
        <f t="shared" si="357"/>
        <v>4</v>
      </c>
      <c r="J11394">
        <f t="shared" si="356"/>
        <v>0</v>
      </c>
    </row>
    <row r="11395" spans="1:10">
      <c r="A11395" t="s">
        <v>53</v>
      </c>
      <c r="B11395" s="57">
        <v>37723</v>
      </c>
      <c r="C11395">
        <v>2003</v>
      </c>
      <c r="D11395">
        <v>710</v>
      </c>
      <c r="E11395">
        <v>4948.46</v>
      </c>
      <c r="F11395">
        <v>25.533000000000001</v>
      </c>
      <c r="G11395">
        <v>620</v>
      </c>
      <c r="H11395" t="s">
        <v>18</v>
      </c>
      <c r="I11395">
        <f t="shared" si="357"/>
        <v>4</v>
      </c>
      <c r="J11395">
        <f t="shared" ref="J11395:J11458" si="358">IF(I11395&lt;7,0,1)</f>
        <v>0</v>
      </c>
    </row>
    <row r="11396" spans="1:10">
      <c r="A11396" t="s">
        <v>53</v>
      </c>
      <c r="B11396" s="57">
        <v>37723</v>
      </c>
      <c r="C11396">
        <v>2003</v>
      </c>
      <c r="D11396">
        <v>710</v>
      </c>
      <c r="E11396">
        <v>4948.46</v>
      </c>
      <c r="F11396">
        <v>12.62</v>
      </c>
      <c r="G11396">
        <v>630</v>
      </c>
      <c r="H11396" t="s">
        <v>18</v>
      </c>
      <c r="I11396">
        <f t="shared" si="357"/>
        <v>4</v>
      </c>
      <c r="J11396">
        <f t="shared" si="358"/>
        <v>0</v>
      </c>
    </row>
    <row r="11397" spans="1:10">
      <c r="A11397" t="s">
        <v>53</v>
      </c>
      <c r="B11397" s="57">
        <v>37723</v>
      </c>
      <c r="C11397">
        <v>2003</v>
      </c>
      <c r="D11397">
        <v>710</v>
      </c>
      <c r="E11397">
        <v>5987.25</v>
      </c>
      <c r="F11397">
        <v>5.2450000000000001</v>
      </c>
      <c r="G11397">
        <v>610</v>
      </c>
      <c r="H11397" t="s">
        <v>18</v>
      </c>
      <c r="I11397">
        <f t="shared" si="357"/>
        <v>4</v>
      </c>
      <c r="J11397">
        <f t="shared" si="358"/>
        <v>0</v>
      </c>
    </row>
    <row r="11398" spans="1:10">
      <c r="A11398" t="s">
        <v>53</v>
      </c>
      <c r="B11398" s="57">
        <v>37723</v>
      </c>
      <c r="C11398">
        <v>2003</v>
      </c>
      <c r="D11398">
        <v>710</v>
      </c>
      <c r="E11398">
        <v>5987.25</v>
      </c>
      <c r="F11398">
        <v>6.7229999999999999</v>
      </c>
      <c r="G11398">
        <v>620</v>
      </c>
      <c r="H11398" t="s">
        <v>18</v>
      </c>
      <c r="I11398">
        <f t="shared" si="357"/>
        <v>4</v>
      </c>
      <c r="J11398">
        <f t="shared" si="358"/>
        <v>0</v>
      </c>
    </row>
    <row r="11399" spans="1:10">
      <c r="A11399" t="s">
        <v>53</v>
      </c>
      <c r="B11399" s="57">
        <v>37723</v>
      </c>
      <c r="C11399">
        <v>2003</v>
      </c>
      <c r="D11399">
        <v>710</v>
      </c>
      <c r="E11399">
        <v>5987.25</v>
      </c>
      <c r="F11399">
        <v>190.51499999999999</v>
      </c>
      <c r="G11399">
        <v>630</v>
      </c>
      <c r="H11399" t="s">
        <v>18</v>
      </c>
      <c r="I11399">
        <f t="shared" si="357"/>
        <v>4</v>
      </c>
      <c r="J11399">
        <f t="shared" si="358"/>
        <v>0</v>
      </c>
    </row>
    <row r="11400" spans="1:10">
      <c r="A11400" t="s">
        <v>53</v>
      </c>
      <c r="B11400" s="57">
        <v>37723</v>
      </c>
      <c r="C11400">
        <v>2003</v>
      </c>
      <c r="D11400">
        <v>710</v>
      </c>
      <c r="E11400">
        <v>5987.25</v>
      </c>
      <c r="F11400">
        <v>110.053</v>
      </c>
      <c r="G11400">
        <v>640</v>
      </c>
      <c r="H11400" t="s">
        <v>18</v>
      </c>
      <c r="I11400">
        <f t="shared" si="357"/>
        <v>4</v>
      </c>
      <c r="J11400">
        <f t="shared" si="358"/>
        <v>0</v>
      </c>
    </row>
    <row r="11401" spans="1:10">
      <c r="A11401" t="s">
        <v>53</v>
      </c>
      <c r="B11401" s="57">
        <v>37723</v>
      </c>
      <c r="C11401">
        <v>2003</v>
      </c>
      <c r="D11401">
        <v>710</v>
      </c>
      <c r="E11401">
        <v>5987.25</v>
      </c>
      <c r="F11401">
        <v>1.655</v>
      </c>
      <c r="G11401">
        <v>649</v>
      </c>
      <c r="H11401" t="s">
        <v>55</v>
      </c>
      <c r="I11401">
        <f t="shared" si="357"/>
        <v>4</v>
      </c>
      <c r="J11401">
        <f t="shared" si="358"/>
        <v>0</v>
      </c>
    </row>
    <row r="11402" spans="1:10">
      <c r="A11402" t="s">
        <v>53</v>
      </c>
      <c r="B11402" s="57">
        <v>37723</v>
      </c>
      <c r="C11402">
        <v>2003</v>
      </c>
      <c r="D11402">
        <v>710</v>
      </c>
      <c r="E11402">
        <v>5987.25</v>
      </c>
      <c r="F11402">
        <v>148.91499999999999</v>
      </c>
      <c r="G11402">
        <v>650</v>
      </c>
      <c r="H11402" t="s">
        <v>18</v>
      </c>
      <c r="I11402">
        <f t="shared" si="357"/>
        <v>4</v>
      </c>
      <c r="J11402">
        <f t="shared" si="358"/>
        <v>0</v>
      </c>
    </row>
    <row r="11403" spans="1:10">
      <c r="A11403" t="s">
        <v>53</v>
      </c>
      <c r="B11403" s="57">
        <v>37723</v>
      </c>
      <c r="C11403">
        <v>2003</v>
      </c>
      <c r="D11403">
        <v>710</v>
      </c>
      <c r="E11403">
        <v>6810.2</v>
      </c>
      <c r="F11403">
        <v>7.0010000000000003</v>
      </c>
      <c r="G11403">
        <v>508</v>
      </c>
      <c r="H11403" t="s">
        <v>54</v>
      </c>
      <c r="I11403">
        <f t="shared" si="357"/>
        <v>4</v>
      </c>
      <c r="J11403">
        <f t="shared" si="358"/>
        <v>0</v>
      </c>
    </row>
    <row r="11404" spans="1:10">
      <c r="A11404" t="s">
        <v>53</v>
      </c>
      <c r="B11404" s="57">
        <v>37723</v>
      </c>
      <c r="C11404">
        <v>2003</v>
      </c>
      <c r="D11404">
        <v>710</v>
      </c>
      <c r="E11404">
        <v>6810.2</v>
      </c>
      <c r="F11404">
        <v>3.242</v>
      </c>
      <c r="G11404">
        <v>518</v>
      </c>
      <c r="H11404" t="s">
        <v>54</v>
      </c>
      <c r="I11404">
        <f t="shared" si="357"/>
        <v>4</v>
      </c>
      <c r="J11404">
        <f t="shared" si="358"/>
        <v>0</v>
      </c>
    </row>
    <row r="11405" spans="1:10">
      <c r="A11405" t="s">
        <v>53</v>
      </c>
      <c r="B11405" s="57">
        <v>37723</v>
      </c>
      <c r="C11405">
        <v>2003</v>
      </c>
      <c r="D11405">
        <v>710</v>
      </c>
      <c r="E11405">
        <v>6810.2</v>
      </c>
      <c r="F11405">
        <v>11.7</v>
      </c>
      <c r="G11405">
        <v>519</v>
      </c>
      <c r="H11405" t="s">
        <v>54</v>
      </c>
      <c r="I11405">
        <f t="shared" si="357"/>
        <v>4</v>
      </c>
      <c r="J11405">
        <f t="shared" si="358"/>
        <v>0</v>
      </c>
    </row>
    <row r="11406" spans="1:10">
      <c r="A11406" t="s">
        <v>53</v>
      </c>
      <c r="B11406" s="57">
        <v>37723</v>
      </c>
      <c r="C11406">
        <v>2003</v>
      </c>
      <c r="D11406">
        <v>710</v>
      </c>
      <c r="F11406">
        <v>5.0999999999999997E-2</v>
      </c>
      <c r="G11406">
        <v>513</v>
      </c>
      <c r="H11406" t="s">
        <v>54</v>
      </c>
      <c r="I11406">
        <f t="shared" si="357"/>
        <v>4</v>
      </c>
      <c r="J11406">
        <f t="shared" si="358"/>
        <v>0</v>
      </c>
    </row>
    <row r="11407" spans="1:10">
      <c r="A11407" t="s">
        <v>53</v>
      </c>
      <c r="B11407" s="57">
        <v>37723</v>
      </c>
      <c r="C11407">
        <v>2003</v>
      </c>
      <c r="D11407">
        <v>710</v>
      </c>
      <c r="F11407">
        <v>9.5000000000000001E-2</v>
      </c>
      <c r="G11407">
        <v>517</v>
      </c>
      <c r="H11407" t="s">
        <v>54</v>
      </c>
      <c r="I11407">
        <f t="shared" si="357"/>
        <v>4</v>
      </c>
      <c r="J11407">
        <f t="shared" si="358"/>
        <v>0</v>
      </c>
    </row>
    <row r="11408" spans="1:10">
      <c r="A11408" t="s">
        <v>53</v>
      </c>
      <c r="B11408" s="57">
        <v>37723</v>
      </c>
      <c r="C11408">
        <v>2003</v>
      </c>
      <c r="D11408">
        <v>710</v>
      </c>
      <c r="F11408">
        <v>2.8000000000000001E-2</v>
      </c>
      <c r="G11408">
        <v>518</v>
      </c>
      <c r="H11408" t="s">
        <v>54</v>
      </c>
      <c r="I11408">
        <f t="shared" si="357"/>
        <v>4</v>
      </c>
      <c r="J11408">
        <f t="shared" si="358"/>
        <v>0</v>
      </c>
    </row>
    <row r="11409" spans="1:10">
      <c r="A11409" t="s">
        <v>53</v>
      </c>
      <c r="B11409" s="57">
        <v>37723</v>
      </c>
      <c r="C11409">
        <v>2003</v>
      </c>
      <c r="D11409">
        <v>710</v>
      </c>
      <c r="F11409">
        <v>1E-3</v>
      </c>
      <c r="G11409">
        <v>541</v>
      </c>
      <c r="H11409" t="s">
        <v>54</v>
      </c>
      <c r="I11409">
        <f t="shared" si="357"/>
        <v>4</v>
      </c>
      <c r="J11409">
        <f t="shared" si="358"/>
        <v>0</v>
      </c>
    </row>
    <row r="11410" spans="1:10">
      <c r="A11410" t="s">
        <v>53</v>
      </c>
      <c r="B11410" s="57">
        <v>37723</v>
      </c>
      <c r="C11410">
        <v>2003</v>
      </c>
      <c r="D11410">
        <v>710</v>
      </c>
      <c r="F11410">
        <v>7.2999999999999995E-2</v>
      </c>
      <c r="G11410">
        <v>610</v>
      </c>
      <c r="H11410" t="s">
        <v>18</v>
      </c>
      <c r="I11410">
        <f t="shared" si="357"/>
        <v>4</v>
      </c>
      <c r="J11410">
        <f t="shared" si="358"/>
        <v>0</v>
      </c>
    </row>
    <row r="11411" spans="1:10">
      <c r="A11411" t="s">
        <v>53</v>
      </c>
      <c r="B11411" s="57">
        <v>37723</v>
      </c>
      <c r="C11411">
        <v>2003</v>
      </c>
      <c r="D11411">
        <v>710</v>
      </c>
      <c r="F11411">
        <v>2.1459999999999999</v>
      </c>
      <c r="G11411">
        <v>620</v>
      </c>
      <c r="H11411" t="s">
        <v>18</v>
      </c>
      <c r="I11411">
        <f t="shared" si="357"/>
        <v>4</v>
      </c>
      <c r="J11411">
        <f t="shared" si="358"/>
        <v>0</v>
      </c>
    </row>
    <row r="11412" spans="1:10">
      <c r="A11412" t="s">
        <v>53</v>
      </c>
      <c r="B11412" s="57">
        <v>37723</v>
      </c>
      <c r="C11412">
        <v>2003</v>
      </c>
      <c r="D11412">
        <v>710</v>
      </c>
      <c r="F11412">
        <v>2.2330000000000001</v>
      </c>
      <c r="G11412">
        <v>630</v>
      </c>
      <c r="H11412" t="s">
        <v>18</v>
      </c>
      <c r="I11412">
        <f t="shared" si="357"/>
        <v>4</v>
      </c>
      <c r="J11412">
        <f t="shared" si="358"/>
        <v>0</v>
      </c>
    </row>
    <row r="11413" spans="1:10">
      <c r="A11413" t="s">
        <v>53</v>
      </c>
      <c r="B11413" s="57">
        <v>37723</v>
      </c>
      <c r="C11413">
        <v>2003</v>
      </c>
      <c r="D11413">
        <v>710</v>
      </c>
      <c r="F11413">
        <v>6.0430000000000001</v>
      </c>
      <c r="G11413">
        <v>640</v>
      </c>
      <c r="H11413" t="s">
        <v>18</v>
      </c>
      <c r="I11413">
        <f t="shared" si="357"/>
        <v>4</v>
      </c>
      <c r="J11413">
        <f t="shared" si="358"/>
        <v>0</v>
      </c>
    </row>
    <row r="11414" spans="1:10">
      <c r="A11414" t="s">
        <v>53</v>
      </c>
      <c r="B11414" s="57">
        <v>37723</v>
      </c>
      <c r="C11414">
        <v>2003</v>
      </c>
      <c r="D11414">
        <v>710</v>
      </c>
      <c r="F11414">
        <v>7.0999999999999994E-2</v>
      </c>
      <c r="G11414">
        <v>649</v>
      </c>
      <c r="H11414" t="s">
        <v>55</v>
      </c>
      <c r="I11414">
        <f t="shared" si="357"/>
        <v>4</v>
      </c>
      <c r="J11414">
        <f t="shared" si="358"/>
        <v>0</v>
      </c>
    </row>
    <row r="11415" spans="1:10">
      <c r="A11415" t="s">
        <v>53</v>
      </c>
      <c r="B11415" s="57">
        <v>37723</v>
      </c>
      <c r="C11415">
        <v>2003</v>
      </c>
      <c r="D11415">
        <v>710</v>
      </c>
      <c r="F11415">
        <v>10.348000000000001</v>
      </c>
      <c r="G11415">
        <v>650</v>
      </c>
      <c r="H11415" t="s">
        <v>18</v>
      </c>
      <c r="I11415">
        <f t="shared" si="357"/>
        <v>4</v>
      </c>
      <c r="J11415">
        <f t="shared" si="358"/>
        <v>0</v>
      </c>
    </row>
    <row r="11416" spans="1:10">
      <c r="A11416" t="s">
        <v>53</v>
      </c>
      <c r="B11416" s="57">
        <v>37723</v>
      </c>
      <c r="C11416">
        <v>2003</v>
      </c>
      <c r="D11416">
        <v>710</v>
      </c>
      <c r="F11416">
        <v>2.3E-2</v>
      </c>
      <c r="G11416">
        <v>659</v>
      </c>
      <c r="H11416" t="s">
        <v>55</v>
      </c>
      <c r="I11416">
        <f t="shared" si="357"/>
        <v>4</v>
      </c>
      <c r="J11416">
        <f t="shared" si="358"/>
        <v>0</v>
      </c>
    </row>
    <row r="11417" spans="1:10">
      <c r="A11417" t="s">
        <v>53</v>
      </c>
      <c r="B11417" s="57">
        <v>37730</v>
      </c>
      <c r="C11417">
        <v>2003</v>
      </c>
      <c r="D11417">
        <v>710</v>
      </c>
      <c r="E11417">
        <v>4730.84</v>
      </c>
      <c r="F11417">
        <v>1.111</v>
      </c>
      <c r="G11417">
        <v>517</v>
      </c>
      <c r="H11417" t="s">
        <v>54</v>
      </c>
      <c r="I11417">
        <f t="shared" si="357"/>
        <v>4</v>
      </c>
      <c r="J11417">
        <f t="shared" si="358"/>
        <v>0</v>
      </c>
    </row>
    <row r="11418" spans="1:10">
      <c r="A11418" t="s">
        <v>53</v>
      </c>
      <c r="B11418" s="57">
        <v>37730</v>
      </c>
      <c r="C11418">
        <v>2003</v>
      </c>
      <c r="D11418">
        <v>710</v>
      </c>
      <c r="E11418">
        <v>4730.84</v>
      </c>
      <c r="F11418">
        <v>10.954000000000001</v>
      </c>
      <c r="G11418">
        <v>541</v>
      </c>
      <c r="H11418" t="s">
        <v>54</v>
      </c>
      <c r="I11418">
        <f t="shared" si="357"/>
        <v>4</v>
      </c>
      <c r="J11418">
        <f t="shared" si="358"/>
        <v>0</v>
      </c>
    </row>
    <row r="11419" spans="1:10">
      <c r="A11419" t="s">
        <v>53</v>
      </c>
      <c r="B11419" s="57">
        <v>37730</v>
      </c>
      <c r="C11419">
        <v>2003</v>
      </c>
      <c r="D11419">
        <v>710</v>
      </c>
      <c r="E11419">
        <v>4730.84</v>
      </c>
      <c r="F11419">
        <v>2.448</v>
      </c>
      <c r="G11419">
        <v>542</v>
      </c>
      <c r="H11419" t="s">
        <v>54</v>
      </c>
      <c r="I11419">
        <f t="shared" si="357"/>
        <v>4</v>
      </c>
      <c r="J11419">
        <f t="shared" si="358"/>
        <v>0</v>
      </c>
    </row>
    <row r="11420" spans="1:10">
      <c r="A11420" t="s">
        <v>53</v>
      </c>
      <c r="B11420" s="57">
        <v>37730</v>
      </c>
      <c r="C11420">
        <v>2003</v>
      </c>
      <c r="D11420">
        <v>710</v>
      </c>
      <c r="E11420">
        <v>4948.46</v>
      </c>
      <c r="F11420">
        <v>40.390999999999998</v>
      </c>
      <c r="G11420">
        <v>610</v>
      </c>
      <c r="H11420" t="s">
        <v>18</v>
      </c>
      <c r="I11420">
        <f t="shared" si="357"/>
        <v>4</v>
      </c>
      <c r="J11420">
        <f t="shared" si="358"/>
        <v>0</v>
      </c>
    </row>
    <row r="11421" spans="1:10">
      <c r="A11421" t="s">
        <v>53</v>
      </c>
      <c r="B11421" s="57">
        <v>37730</v>
      </c>
      <c r="C11421">
        <v>2003</v>
      </c>
      <c r="D11421">
        <v>710</v>
      </c>
      <c r="E11421">
        <v>4948.46</v>
      </c>
      <c r="F11421">
        <v>32.648000000000003</v>
      </c>
      <c r="G11421">
        <v>620</v>
      </c>
      <c r="H11421" t="s">
        <v>18</v>
      </c>
      <c r="I11421">
        <f t="shared" si="357"/>
        <v>4</v>
      </c>
      <c r="J11421">
        <f t="shared" si="358"/>
        <v>0</v>
      </c>
    </row>
    <row r="11422" spans="1:10">
      <c r="A11422" t="s">
        <v>53</v>
      </c>
      <c r="B11422" s="57">
        <v>37730</v>
      </c>
      <c r="C11422">
        <v>2003</v>
      </c>
      <c r="D11422">
        <v>710</v>
      </c>
      <c r="E11422">
        <v>4948.46</v>
      </c>
      <c r="F11422">
        <v>39.01</v>
      </c>
      <c r="G11422">
        <v>630</v>
      </c>
      <c r="H11422" t="s">
        <v>18</v>
      </c>
      <c r="I11422">
        <f t="shared" si="357"/>
        <v>4</v>
      </c>
      <c r="J11422">
        <f t="shared" si="358"/>
        <v>0</v>
      </c>
    </row>
    <row r="11423" spans="1:10">
      <c r="A11423" t="s">
        <v>53</v>
      </c>
      <c r="B11423" s="57">
        <v>37730</v>
      </c>
      <c r="C11423">
        <v>2003</v>
      </c>
      <c r="D11423">
        <v>710</v>
      </c>
      <c r="E11423">
        <v>5987.25</v>
      </c>
      <c r="F11423">
        <v>4.9409999999999998</v>
      </c>
      <c r="G11423">
        <v>610</v>
      </c>
      <c r="H11423" t="s">
        <v>18</v>
      </c>
      <c r="I11423">
        <f t="shared" si="357"/>
        <v>4</v>
      </c>
      <c r="J11423">
        <f t="shared" si="358"/>
        <v>0</v>
      </c>
    </row>
    <row r="11424" spans="1:10">
      <c r="A11424" t="s">
        <v>53</v>
      </c>
      <c r="B11424" s="57">
        <v>37730</v>
      </c>
      <c r="C11424">
        <v>2003</v>
      </c>
      <c r="D11424">
        <v>710</v>
      </c>
      <c r="E11424">
        <v>5987.25</v>
      </c>
      <c r="F11424">
        <v>0.40300000000000002</v>
      </c>
      <c r="G11424">
        <v>620</v>
      </c>
      <c r="H11424" t="s">
        <v>18</v>
      </c>
      <c r="I11424">
        <f t="shared" si="357"/>
        <v>4</v>
      </c>
      <c r="J11424">
        <f t="shared" si="358"/>
        <v>0</v>
      </c>
    </row>
    <row r="11425" spans="1:10">
      <c r="A11425" t="s">
        <v>53</v>
      </c>
      <c r="B11425" s="57">
        <v>37730</v>
      </c>
      <c r="C11425">
        <v>2003</v>
      </c>
      <c r="D11425">
        <v>710</v>
      </c>
      <c r="E11425">
        <v>5987.25</v>
      </c>
      <c r="F11425">
        <v>212.202</v>
      </c>
      <c r="G11425">
        <v>630</v>
      </c>
      <c r="H11425" t="s">
        <v>18</v>
      </c>
      <c r="I11425">
        <f t="shared" si="357"/>
        <v>4</v>
      </c>
      <c r="J11425">
        <f t="shared" si="358"/>
        <v>0</v>
      </c>
    </row>
    <row r="11426" spans="1:10">
      <c r="A11426" t="s">
        <v>53</v>
      </c>
      <c r="B11426" s="57">
        <v>37730</v>
      </c>
      <c r="C11426">
        <v>2003</v>
      </c>
      <c r="D11426">
        <v>710</v>
      </c>
      <c r="E11426">
        <v>5987.25</v>
      </c>
      <c r="F11426">
        <v>160.56800000000001</v>
      </c>
      <c r="G11426">
        <v>640</v>
      </c>
      <c r="H11426" t="s">
        <v>18</v>
      </c>
      <c r="I11426">
        <f t="shared" si="357"/>
        <v>4</v>
      </c>
      <c r="J11426">
        <f t="shared" si="358"/>
        <v>0</v>
      </c>
    </row>
    <row r="11427" spans="1:10">
      <c r="A11427" t="s">
        <v>53</v>
      </c>
      <c r="B11427" s="57">
        <v>37730</v>
      </c>
      <c r="C11427">
        <v>2003</v>
      </c>
      <c r="D11427">
        <v>710</v>
      </c>
      <c r="E11427">
        <v>5987.25</v>
      </c>
      <c r="F11427">
        <v>9.8699999999999992</v>
      </c>
      <c r="G11427">
        <v>649</v>
      </c>
      <c r="H11427" t="s">
        <v>55</v>
      </c>
      <c r="I11427">
        <f t="shared" si="357"/>
        <v>4</v>
      </c>
      <c r="J11427">
        <f t="shared" si="358"/>
        <v>0</v>
      </c>
    </row>
    <row r="11428" spans="1:10">
      <c r="A11428" t="s">
        <v>53</v>
      </c>
      <c r="B11428" s="57">
        <v>37730</v>
      </c>
      <c r="C11428">
        <v>2003</v>
      </c>
      <c r="D11428">
        <v>710</v>
      </c>
      <c r="E11428">
        <v>5987.25</v>
      </c>
      <c r="F11428">
        <v>155.04</v>
      </c>
      <c r="G11428">
        <v>650</v>
      </c>
      <c r="H11428" t="s">
        <v>18</v>
      </c>
      <c r="I11428">
        <f t="shared" si="357"/>
        <v>4</v>
      </c>
      <c r="J11428">
        <f t="shared" si="358"/>
        <v>0</v>
      </c>
    </row>
    <row r="11429" spans="1:10">
      <c r="A11429" t="s">
        <v>53</v>
      </c>
      <c r="B11429" s="57">
        <v>37730</v>
      </c>
      <c r="C11429">
        <v>2003</v>
      </c>
      <c r="D11429">
        <v>710</v>
      </c>
      <c r="E11429">
        <v>6810.2</v>
      </c>
      <c r="F11429">
        <v>0.46899999999999997</v>
      </c>
      <c r="G11429">
        <v>519</v>
      </c>
      <c r="H11429" t="s">
        <v>54</v>
      </c>
      <c r="I11429">
        <f t="shared" si="357"/>
        <v>4</v>
      </c>
      <c r="J11429">
        <f t="shared" si="358"/>
        <v>0</v>
      </c>
    </row>
    <row r="11430" spans="1:10">
      <c r="A11430" t="s">
        <v>53</v>
      </c>
      <c r="B11430" s="57">
        <v>37730</v>
      </c>
      <c r="C11430">
        <v>2003</v>
      </c>
      <c r="D11430">
        <v>710</v>
      </c>
      <c r="E11430">
        <v>6810.2</v>
      </c>
      <c r="F11430">
        <v>18.739000000000001</v>
      </c>
      <c r="G11430">
        <v>541</v>
      </c>
      <c r="H11430" t="s">
        <v>54</v>
      </c>
      <c r="I11430">
        <f t="shared" ref="I11430:I11493" si="359">MONTH(B11430)</f>
        <v>4</v>
      </c>
      <c r="J11430">
        <f t="shared" si="358"/>
        <v>0</v>
      </c>
    </row>
    <row r="11431" spans="1:10">
      <c r="A11431" t="s">
        <v>53</v>
      </c>
      <c r="B11431" s="57">
        <v>37730</v>
      </c>
      <c r="C11431">
        <v>2003</v>
      </c>
      <c r="D11431">
        <v>710</v>
      </c>
      <c r="E11431">
        <v>6810.2</v>
      </c>
      <c r="F11431">
        <v>1.298</v>
      </c>
      <c r="G11431">
        <v>542</v>
      </c>
      <c r="H11431" t="s">
        <v>54</v>
      </c>
      <c r="I11431">
        <f t="shared" si="359"/>
        <v>4</v>
      </c>
      <c r="J11431">
        <f t="shared" si="358"/>
        <v>0</v>
      </c>
    </row>
    <row r="11432" spans="1:10">
      <c r="A11432" t="s">
        <v>53</v>
      </c>
      <c r="B11432" s="57">
        <v>37730</v>
      </c>
      <c r="C11432">
        <v>2003</v>
      </c>
      <c r="D11432">
        <v>710</v>
      </c>
      <c r="F11432">
        <v>0.159</v>
      </c>
      <c r="G11432">
        <v>541</v>
      </c>
      <c r="H11432" t="s">
        <v>54</v>
      </c>
      <c r="I11432">
        <f t="shared" si="359"/>
        <v>4</v>
      </c>
      <c r="J11432">
        <f t="shared" si="358"/>
        <v>0</v>
      </c>
    </row>
    <row r="11433" spans="1:10">
      <c r="A11433" t="s">
        <v>53</v>
      </c>
      <c r="B11433" s="57">
        <v>37730</v>
      </c>
      <c r="C11433">
        <v>2003</v>
      </c>
      <c r="D11433">
        <v>710</v>
      </c>
      <c r="F11433">
        <v>0.45300000000000001</v>
      </c>
      <c r="G11433">
        <v>610</v>
      </c>
      <c r="H11433" t="s">
        <v>18</v>
      </c>
      <c r="I11433">
        <f t="shared" si="359"/>
        <v>4</v>
      </c>
      <c r="J11433">
        <f t="shared" si="358"/>
        <v>0</v>
      </c>
    </row>
    <row r="11434" spans="1:10">
      <c r="A11434" t="s">
        <v>53</v>
      </c>
      <c r="B11434" s="57">
        <v>37730</v>
      </c>
      <c r="C11434">
        <v>2003</v>
      </c>
      <c r="D11434">
        <v>710</v>
      </c>
      <c r="F11434">
        <v>0.8</v>
      </c>
      <c r="G11434">
        <v>620</v>
      </c>
      <c r="H11434" t="s">
        <v>18</v>
      </c>
      <c r="I11434">
        <f t="shared" si="359"/>
        <v>4</v>
      </c>
      <c r="J11434">
        <f t="shared" si="358"/>
        <v>0</v>
      </c>
    </row>
    <row r="11435" spans="1:10">
      <c r="A11435" t="s">
        <v>53</v>
      </c>
      <c r="B11435" s="57">
        <v>37730</v>
      </c>
      <c r="C11435">
        <v>2003</v>
      </c>
      <c r="D11435">
        <v>710</v>
      </c>
      <c r="F11435">
        <v>8.4760000000000009</v>
      </c>
      <c r="G11435">
        <v>630</v>
      </c>
      <c r="H11435" t="s">
        <v>18</v>
      </c>
      <c r="I11435">
        <f t="shared" si="359"/>
        <v>4</v>
      </c>
      <c r="J11435">
        <f t="shared" si="358"/>
        <v>0</v>
      </c>
    </row>
    <row r="11436" spans="1:10">
      <c r="A11436" t="s">
        <v>53</v>
      </c>
      <c r="B11436" s="57">
        <v>37730</v>
      </c>
      <c r="C11436">
        <v>2003</v>
      </c>
      <c r="D11436">
        <v>710</v>
      </c>
      <c r="F11436">
        <v>14.464</v>
      </c>
      <c r="G11436">
        <v>640</v>
      </c>
      <c r="H11436" t="s">
        <v>18</v>
      </c>
      <c r="I11436">
        <f t="shared" si="359"/>
        <v>4</v>
      </c>
      <c r="J11436">
        <f t="shared" si="358"/>
        <v>0</v>
      </c>
    </row>
    <row r="11437" spans="1:10">
      <c r="A11437" t="s">
        <v>53</v>
      </c>
      <c r="B11437" s="57">
        <v>37730</v>
      </c>
      <c r="C11437">
        <v>2003</v>
      </c>
      <c r="D11437">
        <v>710</v>
      </c>
      <c r="F11437">
        <v>0.63300000000000001</v>
      </c>
      <c r="G11437">
        <v>649</v>
      </c>
      <c r="H11437" t="s">
        <v>55</v>
      </c>
      <c r="I11437">
        <f t="shared" si="359"/>
        <v>4</v>
      </c>
      <c r="J11437">
        <f t="shared" si="358"/>
        <v>0</v>
      </c>
    </row>
    <row r="11438" spans="1:10">
      <c r="A11438" t="s">
        <v>53</v>
      </c>
      <c r="B11438" s="57">
        <v>37730</v>
      </c>
      <c r="C11438">
        <v>2003</v>
      </c>
      <c r="D11438">
        <v>710</v>
      </c>
      <c r="F11438">
        <v>10.670999999999999</v>
      </c>
      <c r="G11438">
        <v>650</v>
      </c>
      <c r="H11438" t="s">
        <v>18</v>
      </c>
      <c r="I11438">
        <f t="shared" si="359"/>
        <v>4</v>
      </c>
      <c r="J11438">
        <f t="shared" si="358"/>
        <v>0</v>
      </c>
    </row>
    <row r="11439" spans="1:10">
      <c r="A11439" t="s">
        <v>53</v>
      </c>
      <c r="B11439" s="57">
        <v>37730</v>
      </c>
      <c r="C11439">
        <v>2003</v>
      </c>
      <c r="D11439">
        <v>710</v>
      </c>
      <c r="F11439">
        <v>5.1999999999999998E-2</v>
      </c>
      <c r="G11439">
        <v>659</v>
      </c>
      <c r="H11439" t="s">
        <v>55</v>
      </c>
      <c r="I11439">
        <f t="shared" si="359"/>
        <v>4</v>
      </c>
      <c r="J11439">
        <f t="shared" si="358"/>
        <v>0</v>
      </c>
    </row>
    <row r="11440" spans="1:10">
      <c r="A11440" t="s">
        <v>53</v>
      </c>
      <c r="B11440" s="57">
        <v>37737</v>
      </c>
      <c r="C11440">
        <v>2003</v>
      </c>
      <c r="D11440">
        <v>710</v>
      </c>
      <c r="E11440">
        <v>4730.84</v>
      </c>
      <c r="F11440">
        <v>1.2E-2</v>
      </c>
      <c r="G11440">
        <v>509</v>
      </c>
      <c r="H11440" t="s">
        <v>54</v>
      </c>
      <c r="I11440">
        <f t="shared" si="359"/>
        <v>4</v>
      </c>
      <c r="J11440">
        <f t="shared" si="358"/>
        <v>0</v>
      </c>
    </row>
    <row r="11441" spans="1:10">
      <c r="A11441" t="s">
        <v>53</v>
      </c>
      <c r="B11441" s="57">
        <v>37737</v>
      </c>
      <c r="C11441">
        <v>2003</v>
      </c>
      <c r="D11441">
        <v>710</v>
      </c>
      <c r="E11441">
        <v>4730.84</v>
      </c>
      <c r="F11441">
        <v>0.432</v>
      </c>
      <c r="G11441">
        <v>517</v>
      </c>
      <c r="H11441" t="s">
        <v>54</v>
      </c>
      <c r="I11441">
        <f t="shared" si="359"/>
        <v>4</v>
      </c>
      <c r="J11441">
        <f t="shared" si="358"/>
        <v>0</v>
      </c>
    </row>
    <row r="11442" spans="1:10">
      <c r="A11442" t="s">
        <v>53</v>
      </c>
      <c r="B11442" s="57">
        <v>37737</v>
      </c>
      <c r="C11442">
        <v>2003</v>
      </c>
      <c r="D11442">
        <v>710</v>
      </c>
      <c r="E11442">
        <v>4730.84</v>
      </c>
      <c r="F11442">
        <v>5.3999999999999999E-2</v>
      </c>
      <c r="G11442">
        <v>519</v>
      </c>
      <c r="H11442" t="s">
        <v>54</v>
      </c>
      <c r="I11442">
        <f t="shared" si="359"/>
        <v>4</v>
      </c>
      <c r="J11442">
        <f t="shared" si="358"/>
        <v>0</v>
      </c>
    </row>
    <row r="11443" spans="1:10">
      <c r="A11443" t="s">
        <v>53</v>
      </c>
      <c r="B11443" s="57">
        <v>37737</v>
      </c>
      <c r="C11443">
        <v>2003</v>
      </c>
      <c r="D11443">
        <v>710</v>
      </c>
      <c r="E11443">
        <v>4730.84</v>
      </c>
      <c r="F11443">
        <v>5.19</v>
      </c>
      <c r="G11443">
        <v>541</v>
      </c>
      <c r="H11443" t="s">
        <v>54</v>
      </c>
      <c r="I11443">
        <f t="shared" si="359"/>
        <v>4</v>
      </c>
      <c r="J11443">
        <f t="shared" si="358"/>
        <v>0</v>
      </c>
    </row>
    <row r="11444" spans="1:10">
      <c r="A11444" t="s">
        <v>53</v>
      </c>
      <c r="B11444" s="57">
        <v>37737</v>
      </c>
      <c r="C11444">
        <v>2003</v>
      </c>
      <c r="D11444">
        <v>710</v>
      </c>
      <c r="E11444">
        <v>4730.84</v>
      </c>
      <c r="F11444">
        <v>6.0259999999999998</v>
      </c>
      <c r="G11444">
        <v>542</v>
      </c>
      <c r="H11444" t="s">
        <v>54</v>
      </c>
      <c r="I11444">
        <f t="shared" si="359"/>
        <v>4</v>
      </c>
      <c r="J11444">
        <f t="shared" si="358"/>
        <v>0</v>
      </c>
    </row>
    <row r="11445" spans="1:10">
      <c r="A11445" t="s">
        <v>53</v>
      </c>
      <c r="B11445" s="57">
        <v>37737</v>
      </c>
      <c r="C11445">
        <v>2003</v>
      </c>
      <c r="D11445">
        <v>710</v>
      </c>
      <c r="E11445">
        <v>4948.46</v>
      </c>
      <c r="F11445">
        <v>40.947000000000003</v>
      </c>
      <c r="G11445">
        <v>610</v>
      </c>
      <c r="H11445" t="s">
        <v>18</v>
      </c>
      <c r="I11445">
        <f t="shared" si="359"/>
        <v>4</v>
      </c>
      <c r="J11445">
        <f t="shared" si="358"/>
        <v>0</v>
      </c>
    </row>
    <row r="11446" spans="1:10">
      <c r="A11446" t="s">
        <v>53</v>
      </c>
      <c r="B11446" s="57">
        <v>37737</v>
      </c>
      <c r="C11446">
        <v>2003</v>
      </c>
      <c r="D11446">
        <v>710</v>
      </c>
      <c r="E11446">
        <v>4948.46</v>
      </c>
      <c r="F11446">
        <v>4.9390000000000001</v>
      </c>
      <c r="G11446">
        <v>620</v>
      </c>
      <c r="H11446" t="s">
        <v>18</v>
      </c>
      <c r="I11446">
        <f t="shared" si="359"/>
        <v>4</v>
      </c>
      <c r="J11446">
        <f t="shared" si="358"/>
        <v>0</v>
      </c>
    </row>
    <row r="11447" spans="1:10">
      <c r="A11447" t="s">
        <v>53</v>
      </c>
      <c r="B11447" s="57">
        <v>37737</v>
      </c>
      <c r="C11447">
        <v>2003</v>
      </c>
      <c r="D11447">
        <v>710</v>
      </c>
      <c r="E11447">
        <v>4948.46</v>
      </c>
      <c r="F11447">
        <v>32.774000000000001</v>
      </c>
      <c r="G11447">
        <v>630</v>
      </c>
      <c r="H11447" t="s">
        <v>18</v>
      </c>
      <c r="I11447">
        <f t="shared" si="359"/>
        <v>4</v>
      </c>
      <c r="J11447">
        <f t="shared" si="358"/>
        <v>0</v>
      </c>
    </row>
    <row r="11448" spans="1:10">
      <c r="A11448" t="s">
        <v>53</v>
      </c>
      <c r="B11448" s="57">
        <v>37737</v>
      </c>
      <c r="C11448">
        <v>2003</v>
      </c>
      <c r="D11448">
        <v>710</v>
      </c>
      <c r="E11448">
        <v>4948.46</v>
      </c>
      <c r="F11448">
        <v>14.303000000000001</v>
      </c>
      <c r="G11448">
        <v>640</v>
      </c>
      <c r="H11448" t="s">
        <v>18</v>
      </c>
      <c r="I11448">
        <f t="shared" si="359"/>
        <v>4</v>
      </c>
      <c r="J11448">
        <f t="shared" si="358"/>
        <v>0</v>
      </c>
    </row>
    <row r="11449" spans="1:10">
      <c r="A11449" t="s">
        <v>53</v>
      </c>
      <c r="B11449" s="57">
        <v>37737</v>
      </c>
      <c r="C11449">
        <v>2003</v>
      </c>
      <c r="D11449">
        <v>710</v>
      </c>
      <c r="E11449">
        <v>4948.46</v>
      </c>
      <c r="F11449">
        <v>11.265000000000001</v>
      </c>
      <c r="G11449">
        <v>650</v>
      </c>
      <c r="H11449" t="s">
        <v>18</v>
      </c>
      <c r="I11449">
        <f t="shared" si="359"/>
        <v>4</v>
      </c>
      <c r="J11449">
        <f t="shared" si="358"/>
        <v>0</v>
      </c>
    </row>
    <row r="11450" spans="1:10">
      <c r="A11450" t="s">
        <v>53</v>
      </c>
      <c r="B11450" s="57">
        <v>37737</v>
      </c>
      <c r="C11450">
        <v>2003</v>
      </c>
      <c r="D11450">
        <v>710</v>
      </c>
      <c r="E11450">
        <v>5987.25</v>
      </c>
      <c r="F11450">
        <v>31.042999999999999</v>
      </c>
      <c r="G11450">
        <v>610</v>
      </c>
      <c r="H11450" t="s">
        <v>18</v>
      </c>
      <c r="I11450">
        <f t="shared" si="359"/>
        <v>4</v>
      </c>
      <c r="J11450">
        <f t="shared" si="358"/>
        <v>0</v>
      </c>
    </row>
    <row r="11451" spans="1:10">
      <c r="A11451" t="s">
        <v>53</v>
      </c>
      <c r="B11451" s="57">
        <v>37737</v>
      </c>
      <c r="C11451">
        <v>2003</v>
      </c>
      <c r="D11451">
        <v>710</v>
      </c>
      <c r="E11451">
        <v>5987.25</v>
      </c>
      <c r="F11451">
        <v>24.143999999999998</v>
      </c>
      <c r="G11451">
        <v>620</v>
      </c>
      <c r="H11451" t="s">
        <v>18</v>
      </c>
      <c r="I11451">
        <f t="shared" si="359"/>
        <v>4</v>
      </c>
      <c r="J11451">
        <f t="shared" si="358"/>
        <v>0</v>
      </c>
    </row>
    <row r="11452" spans="1:10">
      <c r="A11452" t="s">
        <v>53</v>
      </c>
      <c r="B11452" s="57">
        <v>37737</v>
      </c>
      <c r="C11452">
        <v>2003</v>
      </c>
      <c r="D11452">
        <v>710</v>
      </c>
      <c r="E11452">
        <v>5987.25</v>
      </c>
      <c r="F11452">
        <v>383.94299999999998</v>
      </c>
      <c r="G11452">
        <v>630</v>
      </c>
      <c r="H11452" t="s">
        <v>18</v>
      </c>
      <c r="I11452">
        <f t="shared" si="359"/>
        <v>4</v>
      </c>
      <c r="J11452">
        <f t="shared" si="358"/>
        <v>0</v>
      </c>
    </row>
    <row r="11453" spans="1:10">
      <c r="A11453" t="s">
        <v>53</v>
      </c>
      <c r="B11453" s="57">
        <v>37737</v>
      </c>
      <c r="C11453">
        <v>2003</v>
      </c>
      <c r="D11453">
        <v>710</v>
      </c>
      <c r="E11453">
        <v>5987.25</v>
      </c>
      <c r="F11453">
        <v>126.625</v>
      </c>
      <c r="G11453">
        <v>640</v>
      </c>
      <c r="H11453" t="s">
        <v>18</v>
      </c>
      <c r="I11453">
        <f t="shared" si="359"/>
        <v>4</v>
      </c>
      <c r="J11453">
        <f t="shared" si="358"/>
        <v>0</v>
      </c>
    </row>
    <row r="11454" spans="1:10">
      <c r="A11454" t="s">
        <v>53</v>
      </c>
      <c r="B11454" s="57">
        <v>37737</v>
      </c>
      <c r="C11454">
        <v>2003</v>
      </c>
      <c r="D11454">
        <v>710</v>
      </c>
      <c r="E11454">
        <v>5987.25</v>
      </c>
      <c r="F11454">
        <v>17.66</v>
      </c>
      <c r="G11454">
        <v>649</v>
      </c>
      <c r="H11454" t="s">
        <v>55</v>
      </c>
      <c r="I11454">
        <f t="shared" si="359"/>
        <v>4</v>
      </c>
      <c r="J11454">
        <f t="shared" si="358"/>
        <v>0</v>
      </c>
    </row>
    <row r="11455" spans="1:10">
      <c r="A11455" t="s">
        <v>53</v>
      </c>
      <c r="B11455" s="57">
        <v>37737</v>
      </c>
      <c r="C11455">
        <v>2003</v>
      </c>
      <c r="D11455">
        <v>710</v>
      </c>
      <c r="E11455">
        <v>5987.25</v>
      </c>
      <c r="F11455">
        <v>213.15199999999999</v>
      </c>
      <c r="G11455">
        <v>650</v>
      </c>
      <c r="H11455" t="s">
        <v>18</v>
      </c>
      <c r="I11455">
        <f t="shared" si="359"/>
        <v>4</v>
      </c>
      <c r="J11455">
        <f t="shared" si="358"/>
        <v>0</v>
      </c>
    </row>
    <row r="11456" spans="1:10">
      <c r="A11456" t="s">
        <v>53</v>
      </c>
      <c r="B11456" s="57">
        <v>37737</v>
      </c>
      <c r="C11456">
        <v>2003</v>
      </c>
      <c r="D11456">
        <v>710</v>
      </c>
      <c r="E11456">
        <v>6810.2</v>
      </c>
      <c r="F11456">
        <v>6.6289999999999996</v>
      </c>
      <c r="G11456">
        <v>518</v>
      </c>
      <c r="H11456" t="s">
        <v>54</v>
      </c>
      <c r="I11456">
        <f t="shared" si="359"/>
        <v>4</v>
      </c>
      <c r="J11456">
        <f t="shared" si="358"/>
        <v>0</v>
      </c>
    </row>
    <row r="11457" spans="1:10">
      <c r="A11457" t="s">
        <v>53</v>
      </c>
      <c r="B11457" s="57">
        <v>37737</v>
      </c>
      <c r="C11457">
        <v>2003</v>
      </c>
      <c r="D11457">
        <v>710</v>
      </c>
      <c r="E11457">
        <v>6810.2</v>
      </c>
      <c r="F11457">
        <v>16.882000000000001</v>
      </c>
      <c r="G11457">
        <v>519</v>
      </c>
      <c r="H11457" t="s">
        <v>54</v>
      </c>
      <c r="I11457">
        <f t="shared" si="359"/>
        <v>4</v>
      </c>
      <c r="J11457">
        <f t="shared" si="358"/>
        <v>0</v>
      </c>
    </row>
    <row r="11458" spans="1:10">
      <c r="A11458" t="s">
        <v>53</v>
      </c>
      <c r="B11458" s="57">
        <v>37737</v>
      </c>
      <c r="C11458">
        <v>2003</v>
      </c>
      <c r="D11458">
        <v>710</v>
      </c>
      <c r="E11458">
        <v>6810.2</v>
      </c>
      <c r="F11458">
        <v>4.9649999999999999</v>
      </c>
      <c r="G11458">
        <v>541</v>
      </c>
      <c r="H11458" t="s">
        <v>54</v>
      </c>
      <c r="I11458">
        <f t="shared" si="359"/>
        <v>4</v>
      </c>
      <c r="J11458">
        <f t="shared" si="358"/>
        <v>0</v>
      </c>
    </row>
    <row r="11459" spans="1:10">
      <c r="A11459" t="s">
        <v>53</v>
      </c>
      <c r="B11459" s="57">
        <v>37737</v>
      </c>
      <c r="C11459">
        <v>2003</v>
      </c>
      <c r="D11459">
        <v>710</v>
      </c>
      <c r="F11459">
        <v>8.4000000000000005E-2</v>
      </c>
      <c r="G11459">
        <v>517</v>
      </c>
      <c r="H11459" t="s">
        <v>54</v>
      </c>
      <c r="I11459">
        <f t="shared" si="359"/>
        <v>4</v>
      </c>
      <c r="J11459">
        <f t="shared" ref="J11459:J11522" si="360">IF(I11459&lt;7,0,1)</f>
        <v>0</v>
      </c>
    </row>
    <row r="11460" spans="1:10">
      <c r="A11460" t="s">
        <v>53</v>
      </c>
      <c r="B11460" s="57">
        <v>37737</v>
      </c>
      <c r="C11460">
        <v>2003</v>
      </c>
      <c r="D11460">
        <v>710</v>
      </c>
      <c r="F11460">
        <v>6.4000000000000001E-2</v>
      </c>
      <c r="G11460">
        <v>518</v>
      </c>
      <c r="H11460" t="s">
        <v>54</v>
      </c>
      <c r="I11460">
        <f t="shared" si="359"/>
        <v>4</v>
      </c>
      <c r="J11460">
        <f t="shared" si="360"/>
        <v>0</v>
      </c>
    </row>
    <row r="11461" spans="1:10">
      <c r="A11461" t="s">
        <v>53</v>
      </c>
      <c r="B11461" s="57">
        <v>37737</v>
      </c>
      <c r="C11461">
        <v>2003</v>
      </c>
      <c r="D11461">
        <v>710</v>
      </c>
      <c r="F11461">
        <v>46.289000000000001</v>
      </c>
      <c r="G11461">
        <v>610</v>
      </c>
      <c r="H11461" t="s">
        <v>18</v>
      </c>
      <c r="I11461">
        <f t="shared" si="359"/>
        <v>4</v>
      </c>
      <c r="J11461">
        <f t="shared" si="360"/>
        <v>0</v>
      </c>
    </row>
    <row r="11462" spans="1:10">
      <c r="A11462" t="s">
        <v>53</v>
      </c>
      <c r="B11462" s="57">
        <v>37737</v>
      </c>
      <c r="C11462">
        <v>2003</v>
      </c>
      <c r="D11462">
        <v>710</v>
      </c>
      <c r="F11462">
        <v>8.5999999999999993E-2</v>
      </c>
      <c r="G11462">
        <v>620</v>
      </c>
      <c r="H11462" t="s">
        <v>18</v>
      </c>
      <c r="I11462">
        <f t="shared" si="359"/>
        <v>4</v>
      </c>
      <c r="J11462">
        <f t="shared" si="360"/>
        <v>0</v>
      </c>
    </row>
    <row r="11463" spans="1:10">
      <c r="A11463" t="s">
        <v>53</v>
      </c>
      <c r="B11463" s="57">
        <v>37737</v>
      </c>
      <c r="C11463">
        <v>2003</v>
      </c>
      <c r="D11463">
        <v>710</v>
      </c>
      <c r="F11463">
        <v>19.952000000000002</v>
      </c>
      <c r="G11463">
        <v>630</v>
      </c>
      <c r="H11463" t="s">
        <v>18</v>
      </c>
      <c r="I11463">
        <f t="shared" si="359"/>
        <v>4</v>
      </c>
      <c r="J11463">
        <f t="shared" si="360"/>
        <v>0</v>
      </c>
    </row>
    <row r="11464" spans="1:10">
      <c r="A11464" t="s">
        <v>53</v>
      </c>
      <c r="B11464" s="57">
        <v>37737</v>
      </c>
      <c r="C11464">
        <v>2003</v>
      </c>
      <c r="D11464">
        <v>710</v>
      </c>
      <c r="F11464">
        <v>10.353</v>
      </c>
      <c r="G11464">
        <v>640</v>
      </c>
      <c r="H11464" t="s">
        <v>18</v>
      </c>
      <c r="I11464">
        <f t="shared" si="359"/>
        <v>4</v>
      </c>
      <c r="J11464">
        <f t="shared" si="360"/>
        <v>0</v>
      </c>
    </row>
    <row r="11465" spans="1:10">
      <c r="A11465" t="s">
        <v>53</v>
      </c>
      <c r="B11465" s="57">
        <v>37737</v>
      </c>
      <c r="C11465">
        <v>2003</v>
      </c>
      <c r="D11465">
        <v>710</v>
      </c>
      <c r="F11465">
        <v>1.19</v>
      </c>
      <c r="G11465">
        <v>649</v>
      </c>
      <c r="H11465" t="s">
        <v>55</v>
      </c>
      <c r="I11465">
        <f t="shared" si="359"/>
        <v>4</v>
      </c>
      <c r="J11465">
        <f t="shared" si="360"/>
        <v>0</v>
      </c>
    </row>
    <row r="11466" spans="1:10">
      <c r="A11466" t="s">
        <v>53</v>
      </c>
      <c r="B11466" s="57">
        <v>37737</v>
      </c>
      <c r="C11466">
        <v>2003</v>
      </c>
      <c r="D11466">
        <v>710</v>
      </c>
      <c r="F11466">
        <v>20.581</v>
      </c>
      <c r="G11466">
        <v>650</v>
      </c>
      <c r="H11466" t="s">
        <v>18</v>
      </c>
      <c r="I11466">
        <f t="shared" si="359"/>
        <v>4</v>
      </c>
      <c r="J11466">
        <f t="shared" si="360"/>
        <v>0</v>
      </c>
    </row>
    <row r="11467" spans="1:10">
      <c r="A11467" t="s">
        <v>53</v>
      </c>
      <c r="B11467" s="57">
        <v>37737</v>
      </c>
      <c r="C11467">
        <v>2003</v>
      </c>
      <c r="D11467">
        <v>710</v>
      </c>
      <c r="F11467">
        <v>3.9E-2</v>
      </c>
      <c r="G11467">
        <v>659</v>
      </c>
      <c r="H11467" t="s">
        <v>55</v>
      </c>
      <c r="I11467">
        <f t="shared" si="359"/>
        <v>4</v>
      </c>
      <c r="J11467">
        <f t="shared" si="360"/>
        <v>0</v>
      </c>
    </row>
    <row r="11468" spans="1:10">
      <c r="A11468" t="s">
        <v>53</v>
      </c>
      <c r="B11468" s="57">
        <v>37744</v>
      </c>
      <c r="C11468">
        <v>2003</v>
      </c>
      <c r="D11468">
        <v>710</v>
      </c>
      <c r="E11468">
        <v>4730.84</v>
      </c>
      <c r="F11468">
        <v>8.5000000000000006E-2</v>
      </c>
      <c r="G11468">
        <v>509</v>
      </c>
      <c r="H11468" t="s">
        <v>54</v>
      </c>
      <c r="I11468">
        <f t="shared" si="359"/>
        <v>5</v>
      </c>
      <c r="J11468">
        <f t="shared" si="360"/>
        <v>0</v>
      </c>
    </row>
    <row r="11469" spans="1:10">
      <c r="A11469" t="s">
        <v>53</v>
      </c>
      <c r="B11469" s="57">
        <v>37744</v>
      </c>
      <c r="C11469">
        <v>2003</v>
      </c>
      <c r="D11469">
        <v>710</v>
      </c>
      <c r="E11469">
        <v>4730.84</v>
      </c>
      <c r="F11469">
        <v>3.0000000000000001E-3</v>
      </c>
      <c r="G11469">
        <v>517</v>
      </c>
      <c r="H11469" t="s">
        <v>54</v>
      </c>
      <c r="I11469">
        <f t="shared" si="359"/>
        <v>5</v>
      </c>
      <c r="J11469">
        <f t="shared" si="360"/>
        <v>0</v>
      </c>
    </row>
    <row r="11470" spans="1:10">
      <c r="A11470" t="s">
        <v>53</v>
      </c>
      <c r="B11470" s="57">
        <v>37744</v>
      </c>
      <c r="C11470">
        <v>2003</v>
      </c>
      <c r="D11470">
        <v>710</v>
      </c>
      <c r="E11470">
        <v>4730.84</v>
      </c>
      <c r="F11470">
        <v>3.2000000000000001E-2</v>
      </c>
      <c r="G11470">
        <v>519</v>
      </c>
      <c r="H11470" t="s">
        <v>54</v>
      </c>
      <c r="I11470">
        <f t="shared" si="359"/>
        <v>5</v>
      </c>
      <c r="J11470">
        <f t="shared" si="360"/>
        <v>0</v>
      </c>
    </row>
    <row r="11471" spans="1:10">
      <c r="A11471" t="s">
        <v>53</v>
      </c>
      <c r="B11471" s="57">
        <v>37744</v>
      </c>
      <c r="C11471">
        <v>2003</v>
      </c>
      <c r="D11471">
        <v>710</v>
      </c>
      <c r="E11471">
        <v>4730.84</v>
      </c>
      <c r="F11471">
        <v>4.0259999999999998</v>
      </c>
      <c r="G11471">
        <v>521</v>
      </c>
      <c r="H11471" t="s">
        <v>54</v>
      </c>
      <c r="I11471">
        <f t="shared" si="359"/>
        <v>5</v>
      </c>
      <c r="J11471">
        <f t="shared" si="360"/>
        <v>0</v>
      </c>
    </row>
    <row r="11472" spans="1:10">
      <c r="A11472" t="s">
        <v>53</v>
      </c>
      <c r="B11472" s="57">
        <v>37744</v>
      </c>
      <c r="C11472">
        <v>2003</v>
      </c>
      <c r="D11472">
        <v>710</v>
      </c>
      <c r="E11472">
        <v>4730.84</v>
      </c>
      <c r="F11472">
        <v>8.9239999999999995</v>
      </c>
      <c r="G11472">
        <v>541</v>
      </c>
      <c r="H11472" t="s">
        <v>54</v>
      </c>
      <c r="I11472">
        <f t="shared" si="359"/>
        <v>5</v>
      </c>
      <c r="J11472">
        <f t="shared" si="360"/>
        <v>0</v>
      </c>
    </row>
    <row r="11473" spans="1:10">
      <c r="A11473" t="s">
        <v>53</v>
      </c>
      <c r="B11473" s="57">
        <v>37744</v>
      </c>
      <c r="C11473">
        <v>2003</v>
      </c>
      <c r="D11473">
        <v>710</v>
      </c>
      <c r="E11473">
        <v>4730.84</v>
      </c>
      <c r="F11473">
        <v>21.047000000000001</v>
      </c>
      <c r="G11473">
        <v>542</v>
      </c>
      <c r="H11473" t="s">
        <v>54</v>
      </c>
      <c r="I11473">
        <f t="shared" si="359"/>
        <v>5</v>
      </c>
      <c r="J11473">
        <f t="shared" si="360"/>
        <v>0</v>
      </c>
    </row>
    <row r="11474" spans="1:10">
      <c r="A11474" t="s">
        <v>53</v>
      </c>
      <c r="B11474" s="57">
        <v>37744</v>
      </c>
      <c r="C11474">
        <v>2003</v>
      </c>
      <c r="D11474">
        <v>710</v>
      </c>
      <c r="E11474">
        <v>4948.46</v>
      </c>
      <c r="F11474">
        <v>37.85</v>
      </c>
      <c r="G11474">
        <v>610</v>
      </c>
      <c r="H11474" t="s">
        <v>18</v>
      </c>
      <c r="I11474">
        <f t="shared" si="359"/>
        <v>5</v>
      </c>
      <c r="J11474">
        <f t="shared" si="360"/>
        <v>0</v>
      </c>
    </row>
    <row r="11475" spans="1:10">
      <c r="A11475" t="s">
        <v>53</v>
      </c>
      <c r="B11475" s="57">
        <v>37744</v>
      </c>
      <c r="C11475">
        <v>2003</v>
      </c>
      <c r="D11475">
        <v>710</v>
      </c>
      <c r="E11475">
        <v>4948.46</v>
      </c>
      <c r="F11475">
        <v>11.461</v>
      </c>
      <c r="G11475">
        <v>620</v>
      </c>
      <c r="H11475" t="s">
        <v>18</v>
      </c>
      <c r="I11475">
        <f t="shared" si="359"/>
        <v>5</v>
      </c>
      <c r="J11475">
        <f t="shared" si="360"/>
        <v>0</v>
      </c>
    </row>
    <row r="11476" spans="1:10">
      <c r="A11476" t="s">
        <v>53</v>
      </c>
      <c r="B11476" s="57">
        <v>37744</v>
      </c>
      <c r="C11476">
        <v>2003</v>
      </c>
      <c r="D11476">
        <v>710</v>
      </c>
      <c r="E11476">
        <v>4948.46</v>
      </c>
      <c r="F11476">
        <v>11.568</v>
      </c>
      <c r="G11476">
        <v>630</v>
      </c>
      <c r="H11476" t="s">
        <v>18</v>
      </c>
      <c r="I11476">
        <f t="shared" si="359"/>
        <v>5</v>
      </c>
      <c r="J11476">
        <f t="shared" si="360"/>
        <v>0</v>
      </c>
    </row>
    <row r="11477" spans="1:10">
      <c r="A11477" t="s">
        <v>53</v>
      </c>
      <c r="B11477" s="57">
        <v>37744</v>
      </c>
      <c r="C11477">
        <v>2003</v>
      </c>
      <c r="D11477">
        <v>710</v>
      </c>
      <c r="E11477">
        <v>4948.46</v>
      </c>
      <c r="F11477">
        <v>14.46</v>
      </c>
      <c r="G11477">
        <v>650</v>
      </c>
      <c r="H11477" t="s">
        <v>18</v>
      </c>
      <c r="I11477">
        <f t="shared" si="359"/>
        <v>5</v>
      </c>
      <c r="J11477">
        <f t="shared" si="360"/>
        <v>0</v>
      </c>
    </row>
    <row r="11478" spans="1:10">
      <c r="A11478" t="s">
        <v>53</v>
      </c>
      <c r="B11478" s="57">
        <v>37744</v>
      </c>
      <c r="C11478">
        <v>2003</v>
      </c>
      <c r="D11478">
        <v>710</v>
      </c>
      <c r="E11478">
        <v>5987.25</v>
      </c>
      <c r="F11478">
        <v>8.1080000000000005</v>
      </c>
      <c r="G11478">
        <v>610</v>
      </c>
      <c r="H11478" t="s">
        <v>18</v>
      </c>
      <c r="I11478">
        <f t="shared" si="359"/>
        <v>5</v>
      </c>
      <c r="J11478">
        <f t="shared" si="360"/>
        <v>0</v>
      </c>
    </row>
    <row r="11479" spans="1:10">
      <c r="A11479" t="s">
        <v>53</v>
      </c>
      <c r="B11479" s="57">
        <v>37744</v>
      </c>
      <c r="C11479">
        <v>2003</v>
      </c>
      <c r="D11479">
        <v>710</v>
      </c>
      <c r="E11479">
        <v>5987.25</v>
      </c>
      <c r="F11479">
        <v>30.786000000000001</v>
      </c>
      <c r="G11479">
        <v>620</v>
      </c>
      <c r="H11479" t="s">
        <v>18</v>
      </c>
      <c r="I11479">
        <f t="shared" si="359"/>
        <v>5</v>
      </c>
      <c r="J11479">
        <f t="shared" si="360"/>
        <v>0</v>
      </c>
    </row>
    <row r="11480" spans="1:10">
      <c r="A11480" t="s">
        <v>53</v>
      </c>
      <c r="B11480" s="57">
        <v>37744</v>
      </c>
      <c r="C11480">
        <v>2003</v>
      </c>
      <c r="D11480">
        <v>710</v>
      </c>
      <c r="E11480">
        <v>5987.25</v>
      </c>
      <c r="F11480">
        <v>667.86900000000003</v>
      </c>
      <c r="G11480">
        <v>630</v>
      </c>
      <c r="H11480" t="s">
        <v>18</v>
      </c>
      <c r="I11480">
        <f t="shared" si="359"/>
        <v>5</v>
      </c>
      <c r="J11480">
        <f t="shared" si="360"/>
        <v>0</v>
      </c>
    </row>
    <row r="11481" spans="1:10">
      <c r="A11481" t="s">
        <v>53</v>
      </c>
      <c r="B11481" s="57">
        <v>37744</v>
      </c>
      <c r="C11481">
        <v>2003</v>
      </c>
      <c r="D11481">
        <v>710</v>
      </c>
      <c r="E11481">
        <v>5987.25</v>
      </c>
      <c r="F11481">
        <v>160.28200000000001</v>
      </c>
      <c r="G11481">
        <v>640</v>
      </c>
      <c r="H11481" t="s">
        <v>18</v>
      </c>
      <c r="I11481">
        <f t="shared" si="359"/>
        <v>5</v>
      </c>
      <c r="J11481">
        <f t="shared" si="360"/>
        <v>0</v>
      </c>
    </row>
    <row r="11482" spans="1:10">
      <c r="A11482" t="s">
        <v>53</v>
      </c>
      <c r="B11482" s="57">
        <v>37744</v>
      </c>
      <c r="C11482">
        <v>2003</v>
      </c>
      <c r="D11482">
        <v>710</v>
      </c>
      <c r="E11482">
        <v>5987.25</v>
      </c>
      <c r="F11482">
        <v>6.9349999999999996</v>
      </c>
      <c r="G11482">
        <v>649</v>
      </c>
      <c r="H11482" t="s">
        <v>55</v>
      </c>
      <c r="I11482">
        <f t="shared" si="359"/>
        <v>5</v>
      </c>
      <c r="J11482">
        <f t="shared" si="360"/>
        <v>0</v>
      </c>
    </row>
    <row r="11483" spans="1:10">
      <c r="A11483" t="s">
        <v>53</v>
      </c>
      <c r="B11483" s="57">
        <v>37744</v>
      </c>
      <c r="C11483">
        <v>2003</v>
      </c>
      <c r="D11483">
        <v>710</v>
      </c>
      <c r="E11483">
        <v>5987.25</v>
      </c>
      <c r="F11483">
        <v>105.502</v>
      </c>
      <c r="G11483">
        <v>650</v>
      </c>
      <c r="H11483" t="s">
        <v>18</v>
      </c>
      <c r="I11483">
        <f t="shared" si="359"/>
        <v>5</v>
      </c>
      <c r="J11483">
        <f t="shared" si="360"/>
        <v>0</v>
      </c>
    </row>
    <row r="11484" spans="1:10">
      <c r="A11484" t="s">
        <v>53</v>
      </c>
      <c r="B11484" s="57">
        <v>37744</v>
      </c>
      <c r="C11484">
        <v>2003</v>
      </c>
      <c r="D11484">
        <v>710</v>
      </c>
      <c r="E11484">
        <v>6810.2</v>
      </c>
      <c r="F11484">
        <v>0.51900000000000002</v>
      </c>
      <c r="G11484">
        <v>508</v>
      </c>
      <c r="H11484" t="s">
        <v>54</v>
      </c>
      <c r="I11484">
        <f t="shared" si="359"/>
        <v>5</v>
      </c>
      <c r="J11484">
        <f t="shared" si="360"/>
        <v>0</v>
      </c>
    </row>
    <row r="11485" spans="1:10">
      <c r="A11485" t="s">
        <v>53</v>
      </c>
      <c r="B11485" s="57">
        <v>37744</v>
      </c>
      <c r="C11485">
        <v>2003</v>
      </c>
      <c r="D11485">
        <v>710</v>
      </c>
      <c r="E11485">
        <v>6810.2</v>
      </c>
      <c r="F11485">
        <v>7.1680000000000001</v>
      </c>
      <c r="G11485">
        <v>518</v>
      </c>
      <c r="H11485" t="s">
        <v>54</v>
      </c>
      <c r="I11485">
        <f t="shared" si="359"/>
        <v>5</v>
      </c>
      <c r="J11485">
        <f t="shared" si="360"/>
        <v>0</v>
      </c>
    </row>
    <row r="11486" spans="1:10">
      <c r="A11486" t="s">
        <v>53</v>
      </c>
      <c r="B11486" s="57">
        <v>37744</v>
      </c>
      <c r="C11486">
        <v>2003</v>
      </c>
      <c r="D11486">
        <v>710</v>
      </c>
      <c r="E11486">
        <v>6810.2</v>
      </c>
      <c r="F11486">
        <v>2E-3</v>
      </c>
      <c r="G11486">
        <v>519</v>
      </c>
      <c r="H11486" t="s">
        <v>54</v>
      </c>
      <c r="I11486">
        <f t="shared" si="359"/>
        <v>5</v>
      </c>
      <c r="J11486">
        <f t="shared" si="360"/>
        <v>0</v>
      </c>
    </row>
    <row r="11487" spans="1:10">
      <c r="A11487" t="s">
        <v>53</v>
      </c>
      <c r="B11487" s="57">
        <v>37744</v>
      </c>
      <c r="C11487">
        <v>2003</v>
      </c>
      <c r="D11487">
        <v>710</v>
      </c>
      <c r="E11487">
        <v>6810.2</v>
      </c>
      <c r="F11487">
        <v>22.948</v>
      </c>
      <c r="G11487">
        <v>541</v>
      </c>
      <c r="H11487" t="s">
        <v>54</v>
      </c>
      <c r="I11487">
        <f t="shared" si="359"/>
        <v>5</v>
      </c>
      <c r="J11487">
        <f t="shared" si="360"/>
        <v>0</v>
      </c>
    </row>
    <row r="11488" spans="1:10">
      <c r="A11488" t="s">
        <v>53</v>
      </c>
      <c r="B11488" s="57">
        <v>37744</v>
      </c>
      <c r="C11488">
        <v>2003</v>
      </c>
      <c r="D11488">
        <v>710</v>
      </c>
      <c r="E11488">
        <v>6810.2</v>
      </c>
      <c r="F11488">
        <v>6.8920000000000003</v>
      </c>
      <c r="G11488">
        <v>542</v>
      </c>
      <c r="H11488" t="s">
        <v>54</v>
      </c>
      <c r="I11488">
        <f t="shared" si="359"/>
        <v>5</v>
      </c>
      <c r="J11488">
        <f t="shared" si="360"/>
        <v>0</v>
      </c>
    </row>
    <row r="11489" spans="1:10">
      <c r="A11489" t="s">
        <v>53</v>
      </c>
      <c r="B11489" s="57">
        <v>37744</v>
      </c>
      <c r="C11489">
        <v>2003</v>
      </c>
      <c r="D11489">
        <v>710</v>
      </c>
      <c r="F11489">
        <v>0.254</v>
      </c>
      <c r="G11489">
        <v>509</v>
      </c>
      <c r="H11489" t="s">
        <v>54</v>
      </c>
      <c r="I11489">
        <f t="shared" si="359"/>
        <v>5</v>
      </c>
      <c r="J11489">
        <f t="shared" si="360"/>
        <v>0</v>
      </c>
    </row>
    <row r="11490" spans="1:10">
      <c r="A11490" t="s">
        <v>53</v>
      </c>
      <c r="B11490" s="57">
        <v>37744</v>
      </c>
      <c r="C11490">
        <v>2003</v>
      </c>
      <c r="D11490">
        <v>710</v>
      </c>
      <c r="F11490">
        <v>0.12</v>
      </c>
      <c r="G11490">
        <v>518</v>
      </c>
      <c r="H11490" t="s">
        <v>54</v>
      </c>
      <c r="I11490">
        <f t="shared" si="359"/>
        <v>5</v>
      </c>
      <c r="J11490">
        <f t="shared" si="360"/>
        <v>0</v>
      </c>
    </row>
    <row r="11491" spans="1:10">
      <c r="A11491" t="s">
        <v>53</v>
      </c>
      <c r="B11491" s="57">
        <v>37744</v>
      </c>
      <c r="C11491">
        <v>2003</v>
      </c>
      <c r="D11491">
        <v>710</v>
      </c>
      <c r="F11491">
        <v>9.5000000000000001E-2</v>
      </c>
      <c r="G11491">
        <v>541</v>
      </c>
      <c r="H11491" t="s">
        <v>54</v>
      </c>
      <c r="I11491">
        <f t="shared" si="359"/>
        <v>5</v>
      </c>
      <c r="J11491">
        <f t="shared" si="360"/>
        <v>0</v>
      </c>
    </row>
    <row r="11492" spans="1:10">
      <c r="A11492" t="s">
        <v>53</v>
      </c>
      <c r="B11492" s="57">
        <v>37744</v>
      </c>
      <c r="C11492">
        <v>2003</v>
      </c>
      <c r="D11492">
        <v>710</v>
      </c>
      <c r="F11492">
        <v>0.21199999999999999</v>
      </c>
      <c r="G11492">
        <v>542</v>
      </c>
      <c r="H11492" t="s">
        <v>54</v>
      </c>
      <c r="I11492">
        <f t="shared" si="359"/>
        <v>5</v>
      </c>
      <c r="J11492">
        <f t="shared" si="360"/>
        <v>0</v>
      </c>
    </row>
    <row r="11493" spans="1:10">
      <c r="A11493" t="s">
        <v>53</v>
      </c>
      <c r="B11493" s="57">
        <v>37744</v>
      </c>
      <c r="C11493">
        <v>2003</v>
      </c>
      <c r="D11493">
        <v>710</v>
      </c>
      <c r="F11493">
        <v>2.6320000000000001</v>
      </c>
      <c r="G11493">
        <v>610</v>
      </c>
      <c r="H11493" t="s">
        <v>18</v>
      </c>
      <c r="I11493">
        <f t="shared" si="359"/>
        <v>5</v>
      </c>
      <c r="J11493">
        <f t="shared" si="360"/>
        <v>0</v>
      </c>
    </row>
    <row r="11494" spans="1:10">
      <c r="A11494" t="s">
        <v>53</v>
      </c>
      <c r="B11494" s="57">
        <v>37744</v>
      </c>
      <c r="C11494">
        <v>2003</v>
      </c>
      <c r="D11494">
        <v>710</v>
      </c>
      <c r="F11494">
        <v>14.923999999999999</v>
      </c>
      <c r="G11494">
        <v>620</v>
      </c>
      <c r="H11494" t="s">
        <v>18</v>
      </c>
      <c r="I11494">
        <f t="shared" ref="I11494:I11557" si="361">MONTH(B11494)</f>
        <v>5</v>
      </c>
      <c r="J11494">
        <f t="shared" si="360"/>
        <v>0</v>
      </c>
    </row>
    <row r="11495" spans="1:10">
      <c r="A11495" t="s">
        <v>53</v>
      </c>
      <c r="B11495" s="57">
        <v>37744</v>
      </c>
      <c r="C11495">
        <v>2003</v>
      </c>
      <c r="D11495">
        <v>710</v>
      </c>
      <c r="F11495">
        <v>25.468</v>
      </c>
      <c r="G11495">
        <v>630</v>
      </c>
      <c r="H11495" t="s">
        <v>18</v>
      </c>
      <c r="I11495">
        <f t="shared" si="361"/>
        <v>5</v>
      </c>
      <c r="J11495">
        <f t="shared" si="360"/>
        <v>0</v>
      </c>
    </row>
    <row r="11496" spans="1:10">
      <c r="A11496" t="s">
        <v>53</v>
      </c>
      <c r="B11496" s="57">
        <v>37744</v>
      </c>
      <c r="C11496">
        <v>2003</v>
      </c>
      <c r="D11496">
        <v>710</v>
      </c>
      <c r="F11496">
        <v>14.481999999999999</v>
      </c>
      <c r="G11496">
        <v>640</v>
      </c>
      <c r="H11496" t="s">
        <v>18</v>
      </c>
      <c r="I11496">
        <f t="shared" si="361"/>
        <v>5</v>
      </c>
      <c r="J11496">
        <f t="shared" si="360"/>
        <v>0</v>
      </c>
    </row>
    <row r="11497" spans="1:10">
      <c r="A11497" t="s">
        <v>53</v>
      </c>
      <c r="B11497" s="57">
        <v>37744</v>
      </c>
      <c r="C11497">
        <v>2003</v>
      </c>
      <c r="D11497">
        <v>710</v>
      </c>
      <c r="F11497">
        <v>0.48799999999999999</v>
      </c>
      <c r="G11497">
        <v>649</v>
      </c>
      <c r="H11497" t="s">
        <v>55</v>
      </c>
      <c r="I11497">
        <f t="shared" si="361"/>
        <v>5</v>
      </c>
      <c r="J11497">
        <f t="shared" si="360"/>
        <v>0</v>
      </c>
    </row>
    <row r="11498" spans="1:10">
      <c r="A11498" t="s">
        <v>53</v>
      </c>
      <c r="B11498" s="57">
        <v>37744</v>
      </c>
      <c r="C11498">
        <v>2003</v>
      </c>
      <c r="D11498">
        <v>710</v>
      </c>
      <c r="F11498">
        <v>12.205</v>
      </c>
      <c r="G11498">
        <v>650</v>
      </c>
      <c r="H11498" t="s">
        <v>18</v>
      </c>
      <c r="I11498">
        <f t="shared" si="361"/>
        <v>5</v>
      </c>
      <c r="J11498">
        <f t="shared" si="360"/>
        <v>0</v>
      </c>
    </row>
    <row r="11499" spans="1:10">
      <c r="A11499" t="s">
        <v>53</v>
      </c>
      <c r="B11499" s="57">
        <v>37744</v>
      </c>
      <c r="C11499">
        <v>2003</v>
      </c>
      <c r="D11499">
        <v>710</v>
      </c>
      <c r="F11499">
        <v>4.0000000000000001E-3</v>
      </c>
      <c r="G11499">
        <v>659</v>
      </c>
      <c r="H11499" t="s">
        <v>55</v>
      </c>
      <c r="I11499">
        <f t="shared" si="361"/>
        <v>5</v>
      </c>
      <c r="J11499">
        <f t="shared" si="360"/>
        <v>0</v>
      </c>
    </row>
    <row r="11500" spans="1:10">
      <c r="A11500" t="s">
        <v>53</v>
      </c>
      <c r="B11500" s="57">
        <v>37751</v>
      </c>
      <c r="C11500">
        <v>2003</v>
      </c>
      <c r="D11500">
        <v>710</v>
      </c>
      <c r="E11500">
        <v>4730.84</v>
      </c>
      <c r="F11500">
        <v>4.7E-2</v>
      </c>
      <c r="G11500">
        <v>509</v>
      </c>
      <c r="H11500" t="s">
        <v>54</v>
      </c>
      <c r="I11500">
        <f t="shared" si="361"/>
        <v>5</v>
      </c>
      <c r="J11500">
        <f t="shared" si="360"/>
        <v>0</v>
      </c>
    </row>
    <row r="11501" spans="1:10">
      <c r="A11501" t="s">
        <v>53</v>
      </c>
      <c r="B11501" s="57">
        <v>37751</v>
      </c>
      <c r="C11501">
        <v>2003</v>
      </c>
      <c r="D11501">
        <v>710</v>
      </c>
      <c r="E11501">
        <v>4730.84</v>
      </c>
      <c r="F11501">
        <v>0.52100000000000002</v>
      </c>
      <c r="G11501">
        <v>517</v>
      </c>
      <c r="H11501" t="s">
        <v>54</v>
      </c>
      <c r="I11501">
        <f t="shared" si="361"/>
        <v>5</v>
      </c>
      <c r="J11501">
        <f t="shared" si="360"/>
        <v>0</v>
      </c>
    </row>
    <row r="11502" spans="1:10">
      <c r="A11502" t="s">
        <v>53</v>
      </c>
      <c r="B11502" s="57">
        <v>37751</v>
      </c>
      <c r="C11502">
        <v>2003</v>
      </c>
      <c r="D11502">
        <v>710</v>
      </c>
      <c r="E11502">
        <v>4730.84</v>
      </c>
      <c r="F11502">
        <v>0.39700000000000002</v>
      </c>
      <c r="G11502">
        <v>521</v>
      </c>
      <c r="H11502" t="s">
        <v>54</v>
      </c>
      <c r="I11502">
        <f t="shared" si="361"/>
        <v>5</v>
      </c>
      <c r="J11502">
        <f t="shared" si="360"/>
        <v>0</v>
      </c>
    </row>
    <row r="11503" spans="1:10">
      <c r="A11503" t="s">
        <v>53</v>
      </c>
      <c r="B11503" s="57">
        <v>37751</v>
      </c>
      <c r="C11503">
        <v>2003</v>
      </c>
      <c r="D11503">
        <v>710</v>
      </c>
      <c r="E11503">
        <v>4730.84</v>
      </c>
      <c r="F11503">
        <v>3.66</v>
      </c>
      <c r="G11503">
        <v>523</v>
      </c>
      <c r="H11503" t="s">
        <v>54</v>
      </c>
      <c r="I11503">
        <f t="shared" si="361"/>
        <v>5</v>
      </c>
      <c r="J11503">
        <f t="shared" si="360"/>
        <v>0</v>
      </c>
    </row>
    <row r="11504" spans="1:10">
      <c r="A11504" t="s">
        <v>53</v>
      </c>
      <c r="B11504" s="57">
        <v>37751</v>
      </c>
      <c r="C11504">
        <v>2003</v>
      </c>
      <c r="D11504">
        <v>710</v>
      </c>
      <c r="E11504">
        <v>4730.84</v>
      </c>
      <c r="F11504">
        <v>2.8359999999999999</v>
      </c>
      <c r="G11504">
        <v>541</v>
      </c>
      <c r="H11504" t="s">
        <v>54</v>
      </c>
      <c r="I11504">
        <f t="shared" si="361"/>
        <v>5</v>
      </c>
      <c r="J11504">
        <f t="shared" si="360"/>
        <v>0</v>
      </c>
    </row>
    <row r="11505" spans="1:10">
      <c r="A11505" t="s">
        <v>53</v>
      </c>
      <c r="B11505" s="57">
        <v>37751</v>
      </c>
      <c r="C11505">
        <v>2003</v>
      </c>
      <c r="D11505">
        <v>710</v>
      </c>
      <c r="E11505">
        <v>4730.84</v>
      </c>
      <c r="F11505">
        <v>16.606999999999999</v>
      </c>
      <c r="G11505">
        <v>542</v>
      </c>
      <c r="H11505" t="s">
        <v>54</v>
      </c>
      <c r="I11505">
        <f t="shared" si="361"/>
        <v>5</v>
      </c>
      <c r="J11505">
        <f t="shared" si="360"/>
        <v>0</v>
      </c>
    </row>
    <row r="11506" spans="1:10">
      <c r="A11506" t="s">
        <v>53</v>
      </c>
      <c r="B11506" s="57">
        <v>37751</v>
      </c>
      <c r="C11506">
        <v>2003</v>
      </c>
      <c r="D11506">
        <v>710</v>
      </c>
      <c r="E11506">
        <v>4948.46</v>
      </c>
      <c r="F11506">
        <v>34.475000000000001</v>
      </c>
      <c r="G11506">
        <v>610</v>
      </c>
      <c r="H11506" t="s">
        <v>18</v>
      </c>
      <c r="I11506">
        <f t="shared" si="361"/>
        <v>5</v>
      </c>
      <c r="J11506">
        <f t="shared" si="360"/>
        <v>0</v>
      </c>
    </row>
    <row r="11507" spans="1:10">
      <c r="A11507" t="s">
        <v>53</v>
      </c>
      <c r="B11507" s="57">
        <v>37751</v>
      </c>
      <c r="C11507">
        <v>2003</v>
      </c>
      <c r="D11507">
        <v>710</v>
      </c>
      <c r="E11507">
        <v>4948.46</v>
      </c>
      <c r="F11507">
        <v>5.76</v>
      </c>
      <c r="G11507">
        <v>620</v>
      </c>
      <c r="H11507" t="s">
        <v>18</v>
      </c>
      <c r="I11507">
        <f t="shared" si="361"/>
        <v>5</v>
      </c>
      <c r="J11507">
        <f t="shared" si="360"/>
        <v>0</v>
      </c>
    </row>
    <row r="11508" spans="1:10">
      <c r="A11508" t="s">
        <v>53</v>
      </c>
      <c r="B11508" s="57">
        <v>37751</v>
      </c>
      <c r="C11508">
        <v>2003</v>
      </c>
      <c r="D11508">
        <v>710</v>
      </c>
      <c r="E11508">
        <v>4948.46</v>
      </c>
      <c r="F11508">
        <v>0.14499999999999999</v>
      </c>
      <c r="G11508">
        <v>630</v>
      </c>
      <c r="H11508" t="s">
        <v>18</v>
      </c>
      <c r="I11508">
        <f t="shared" si="361"/>
        <v>5</v>
      </c>
      <c r="J11508">
        <f t="shared" si="360"/>
        <v>0</v>
      </c>
    </row>
    <row r="11509" spans="1:10">
      <c r="A11509" t="s">
        <v>53</v>
      </c>
      <c r="B11509" s="57">
        <v>37751</v>
      </c>
      <c r="C11509">
        <v>2003</v>
      </c>
      <c r="D11509">
        <v>710</v>
      </c>
      <c r="E11509">
        <v>4948.46</v>
      </c>
      <c r="F11509">
        <v>23.806000000000001</v>
      </c>
      <c r="G11509">
        <v>640</v>
      </c>
      <c r="H11509" t="s">
        <v>18</v>
      </c>
      <c r="I11509">
        <f t="shared" si="361"/>
        <v>5</v>
      </c>
      <c r="J11509">
        <f t="shared" si="360"/>
        <v>0</v>
      </c>
    </row>
    <row r="11510" spans="1:10">
      <c r="A11510" t="s">
        <v>53</v>
      </c>
      <c r="B11510" s="57">
        <v>37751</v>
      </c>
      <c r="C11510">
        <v>2003</v>
      </c>
      <c r="D11510">
        <v>710</v>
      </c>
      <c r="E11510">
        <v>5987.25</v>
      </c>
      <c r="F11510">
        <v>76.614999999999995</v>
      </c>
      <c r="G11510">
        <v>610</v>
      </c>
      <c r="H11510" t="s">
        <v>18</v>
      </c>
      <c r="I11510">
        <f t="shared" si="361"/>
        <v>5</v>
      </c>
      <c r="J11510">
        <f t="shared" si="360"/>
        <v>0</v>
      </c>
    </row>
    <row r="11511" spans="1:10">
      <c r="A11511" t="s">
        <v>53</v>
      </c>
      <c r="B11511" s="57">
        <v>37751</v>
      </c>
      <c r="C11511">
        <v>2003</v>
      </c>
      <c r="D11511">
        <v>710</v>
      </c>
      <c r="E11511">
        <v>5987.25</v>
      </c>
      <c r="F11511">
        <v>59.378</v>
      </c>
      <c r="G11511">
        <v>620</v>
      </c>
      <c r="H11511" t="s">
        <v>18</v>
      </c>
      <c r="I11511">
        <f t="shared" si="361"/>
        <v>5</v>
      </c>
      <c r="J11511">
        <f t="shared" si="360"/>
        <v>0</v>
      </c>
    </row>
    <row r="11512" spans="1:10">
      <c r="A11512" t="s">
        <v>53</v>
      </c>
      <c r="B11512" s="57">
        <v>37751</v>
      </c>
      <c r="C11512">
        <v>2003</v>
      </c>
      <c r="D11512">
        <v>710</v>
      </c>
      <c r="E11512">
        <v>5987.25</v>
      </c>
      <c r="F11512">
        <v>430.24400000000003</v>
      </c>
      <c r="G11512">
        <v>630</v>
      </c>
      <c r="H11512" t="s">
        <v>18</v>
      </c>
      <c r="I11512">
        <f t="shared" si="361"/>
        <v>5</v>
      </c>
      <c r="J11512">
        <f t="shared" si="360"/>
        <v>0</v>
      </c>
    </row>
    <row r="11513" spans="1:10">
      <c r="A11513" t="s">
        <v>53</v>
      </c>
      <c r="B11513" s="57">
        <v>37751</v>
      </c>
      <c r="C11513">
        <v>2003</v>
      </c>
      <c r="D11513">
        <v>710</v>
      </c>
      <c r="E11513">
        <v>5987.25</v>
      </c>
      <c r="F11513">
        <v>34.542999999999999</v>
      </c>
      <c r="G11513">
        <v>640</v>
      </c>
      <c r="H11513" t="s">
        <v>18</v>
      </c>
      <c r="I11513">
        <f t="shared" si="361"/>
        <v>5</v>
      </c>
      <c r="J11513">
        <f t="shared" si="360"/>
        <v>0</v>
      </c>
    </row>
    <row r="11514" spans="1:10">
      <c r="A11514" t="s">
        <v>53</v>
      </c>
      <c r="B11514" s="57">
        <v>37751</v>
      </c>
      <c r="C11514">
        <v>2003</v>
      </c>
      <c r="D11514">
        <v>710</v>
      </c>
      <c r="E11514">
        <v>5987.25</v>
      </c>
      <c r="F11514">
        <v>4.8840000000000003</v>
      </c>
      <c r="G11514">
        <v>649</v>
      </c>
      <c r="H11514" t="s">
        <v>55</v>
      </c>
      <c r="I11514">
        <f t="shared" si="361"/>
        <v>5</v>
      </c>
      <c r="J11514">
        <f t="shared" si="360"/>
        <v>0</v>
      </c>
    </row>
    <row r="11515" spans="1:10">
      <c r="A11515" t="s">
        <v>53</v>
      </c>
      <c r="B11515" s="57">
        <v>37751</v>
      </c>
      <c r="C11515">
        <v>2003</v>
      </c>
      <c r="D11515">
        <v>710</v>
      </c>
      <c r="E11515">
        <v>5987.25</v>
      </c>
      <c r="F11515">
        <v>109.54300000000001</v>
      </c>
      <c r="G11515">
        <v>650</v>
      </c>
      <c r="H11515" t="s">
        <v>18</v>
      </c>
      <c r="I11515">
        <f t="shared" si="361"/>
        <v>5</v>
      </c>
      <c r="J11515">
        <f t="shared" si="360"/>
        <v>0</v>
      </c>
    </row>
    <row r="11516" spans="1:10">
      <c r="A11516" t="s">
        <v>53</v>
      </c>
      <c r="B11516" s="57">
        <v>37751</v>
      </c>
      <c r="C11516">
        <v>2003</v>
      </c>
      <c r="D11516">
        <v>710</v>
      </c>
      <c r="E11516">
        <v>6810.2</v>
      </c>
      <c r="F11516">
        <v>9.0039999999999996</v>
      </c>
      <c r="G11516">
        <v>518</v>
      </c>
      <c r="H11516" t="s">
        <v>54</v>
      </c>
      <c r="I11516">
        <f t="shared" si="361"/>
        <v>5</v>
      </c>
      <c r="J11516">
        <f t="shared" si="360"/>
        <v>0</v>
      </c>
    </row>
    <row r="11517" spans="1:10">
      <c r="A11517" t="s">
        <v>53</v>
      </c>
      <c r="B11517" s="57">
        <v>37751</v>
      </c>
      <c r="C11517">
        <v>2003</v>
      </c>
      <c r="D11517">
        <v>710</v>
      </c>
      <c r="E11517">
        <v>6810.2</v>
      </c>
      <c r="F11517">
        <v>4.3280000000000003</v>
      </c>
      <c r="G11517">
        <v>519</v>
      </c>
      <c r="H11517" t="s">
        <v>54</v>
      </c>
      <c r="I11517">
        <f t="shared" si="361"/>
        <v>5</v>
      </c>
      <c r="J11517">
        <f t="shared" si="360"/>
        <v>0</v>
      </c>
    </row>
    <row r="11518" spans="1:10">
      <c r="A11518" t="s">
        <v>53</v>
      </c>
      <c r="B11518" s="57">
        <v>37751</v>
      </c>
      <c r="C11518">
        <v>2003</v>
      </c>
      <c r="D11518">
        <v>710</v>
      </c>
      <c r="E11518">
        <v>6810.2</v>
      </c>
      <c r="F11518">
        <v>14.218999999999999</v>
      </c>
      <c r="G11518">
        <v>541</v>
      </c>
      <c r="H11518" t="s">
        <v>54</v>
      </c>
      <c r="I11518">
        <f t="shared" si="361"/>
        <v>5</v>
      </c>
      <c r="J11518">
        <f t="shared" si="360"/>
        <v>0</v>
      </c>
    </row>
    <row r="11519" spans="1:10">
      <c r="A11519" t="s">
        <v>53</v>
      </c>
      <c r="B11519" s="57">
        <v>37751</v>
      </c>
      <c r="C11519">
        <v>2003</v>
      </c>
      <c r="D11519">
        <v>710</v>
      </c>
      <c r="E11519">
        <v>6810.2</v>
      </c>
      <c r="F11519">
        <v>9.9009999999999998</v>
      </c>
      <c r="G11519">
        <v>542</v>
      </c>
      <c r="H11519" t="s">
        <v>54</v>
      </c>
      <c r="I11519">
        <f t="shared" si="361"/>
        <v>5</v>
      </c>
      <c r="J11519">
        <f t="shared" si="360"/>
        <v>0</v>
      </c>
    </row>
    <row r="11520" spans="1:10">
      <c r="A11520" t="s">
        <v>53</v>
      </c>
      <c r="B11520" s="57">
        <v>37751</v>
      </c>
      <c r="C11520">
        <v>2003</v>
      </c>
      <c r="D11520">
        <v>710</v>
      </c>
      <c r="F11520">
        <v>9.9000000000000005E-2</v>
      </c>
      <c r="G11520">
        <v>509</v>
      </c>
      <c r="H11520" t="s">
        <v>54</v>
      </c>
      <c r="I11520">
        <f t="shared" si="361"/>
        <v>5</v>
      </c>
      <c r="J11520">
        <f t="shared" si="360"/>
        <v>0</v>
      </c>
    </row>
    <row r="11521" spans="1:10">
      <c r="A11521" t="s">
        <v>53</v>
      </c>
      <c r="B11521" s="57">
        <v>37751</v>
      </c>
      <c r="C11521">
        <v>2003</v>
      </c>
      <c r="D11521">
        <v>710</v>
      </c>
      <c r="F11521">
        <v>1.2E-2</v>
      </c>
      <c r="G11521">
        <v>519</v>
      </c>
      <c r="H11521" t="s">
        <v>54</v>
      </c>
      <c r="I11521">
        <f t="shared" si="361"/>
        <v>5</v>
      </c>
      <c r="J11521">
        <f t="shared" si="360"/>
        <v>0</v>
      </c>
    </row>
    <row r="11522" spans="1:10">
      <c r="A11522" t="s">
        <v>53</v>
      </c>
      <c r="B11522" s="57">
        <v>37751</v>
      </c>
      <c r="C11522">
        <v>2003</v>
      </c>
      <c r="D11522">
        <v>710</v>
      </c>
      <c r="F11522">
        <v>0.22600000000000001</v>
      </c>
      <c r="G11522">
        <v>541</v>
      </c>
      <c r="H11522" t="s">
        <v>54</v>
      </c>
      <c r="I11522">
        <f t="shared" si="361"/>
        <v>5</v>
      </c>
      <c r="J11522">
        <f t="shared" si="360"/>
        <v>0</v>
      </c>
    </row>
    <row r="11523" spans="1:10">
      <c r="A11523" t="s">
        <v>53</v>
      </c>
      <c r="B11523" s="57">
        <v>37751</v>
      </c>
      <c r="C11523">
        <v>2003</v>
      </c>
      <c r="D11523">
        <v>710</v>
      </c>
      <c r="F11523">
        <v>9.7949999999999999</v>
      </c>
      <c r="G11523">
        <v>610</v>
      </c>
      <c r="H11523" t="s">
        <v>18</v>
      </c>
      <c r="I11523">
        <f t="shared" si="361"/>
        <v>5</v>
      </c>
      <c r="J11523">
        <f t="shared" ref="J11523:J11586" si="362">IF(I11523&lt;7,0,1)</f>
        <v>0</v>
      </c>
    </row>
    <row r="11524" spans="1:10">
      <c r="A11524" t="s">
        <v>53</v>
      </c>
      <c r="B11524" s="57">
        <v>37751</v>
      </c>
      <c r="C11524">
        <v>2003</v>
      </c>
      <c r="D11524">
        <v>710</v>
      </c>
      <c r="F11524">
        <v>3.3610000000000002</v>
      </c>
      <c r="G11524">
        <v>620</v>
      </c>
      <c r="H11524" t="s">
        <v>18</v>
      </c>
      <c r="I11524">
        <f t="shared" si="361"/>
        <v>5</v>
      </c>
      <c r="J11524">
        <f t="shared" si="362"/>
        <v>0</v>
      </c>
    </row>
    <row r="11525" spans="1:10">
      <c r="A11525" t="s">
        <v>53</v>
      </c>
      <c r="B11525" s="57">
        <v>37751</v>
      </c>
      <c r="C11525">
        <v>2003</v>
      </c>
      <c r="D11525">
        <v>710</v>
      </c>
      <c r="F11525">
        <v>25.536000000000001</v>
      </c>
      <c r="G11525">
        <v>630</v>
      </c>
      <c r="H11525" t="s">
        <v>18</v>
      </c>
      <c r="I11525">
        <f t="shared" si="361"/>
        <v>5</v>
      </c>
      <c r="J11525">
        <f t="shared" si="362"/>
        <v>0</v>
      </c>
    </row>
    <row r="11526" spans="1:10">
      <c r="A11526" t="s">
        <v>53</v>
      </c>
      <c r="B11526" s="57">
        <v>37751</v>
      </c>
      <c r="C11526">
        <v>2003</v>
      </c>
      <c r="D11526">
        <v>710</v>
      </c>
      <c r="F11526">
        <v>3.363</v>
      </c>
      <c r="G11526">
        <v>640</v>
      </c>
      <c r="H11526" t="s">
        <v>18</v>
      </c>
      <c r="I11526">
        <f t="shared" si="361"/>
        <v>5</v>
      </c>
      <c r="J11526">
        <f t="shared" si="362"/>
        <v>0</v>
      </c>
    </row>
    <row r="11527" spans="1:10">
      <c r="A11527" t="s">
        <v>53</v>
      </c>
      <c r="B11527" s="57">
        <v>37751</v>
      </c>
      <c r="C11527">
        <v>2003</v>
      </c>
      <c r="D11527">
        <v>710</v>
      </c>
      <c r="F11527">
        <v>0.39300000000000002</v>
      </c>
      <c r="G11527">
        <v>649</v>
      </c>
      <c r="H11527" t="s">
        <v>55</v>
      </c>
      <c r="I11527">
        <f t="shared" si="361"/>
        <v>5</v>
      </c>
      <c r="J11527">
        <f t="shared" si="362"/>
        <v>0</v>
      </c>
    </row>
    <row r="11528" spans="1:10">
      <c r="A11528" t="s">
        <v>53</v>
      </c>
      <c r="B11528" s="57">
        <v>37751</v>
      </c>
      <c r="C11528">
        <v>2003</v>
      </c>
      <c r="D11528">
        <v>710</v>
      </c>
      <c r="F11528">
        <v>12.991</v>
      </c>
      <c r="G11528">
        <v>650</v>
      </c>
      <c r="H11528" t="s">
        <v>18</v>
      </c>
      <c r="I11528">
        <f t="shared" si="361"/>
        <v>5</v>
      </c>
      <c r="J11528">
        <f t="shared" si="362"/>
        <v>0</v>
      </c>
    </row>
    <row r="11529" spans="1:10">
      <c r="A11529" t="s">
        <v>53</v>
      </c>
      <c r="B11529" s="57">
        <v>37751</v>
      </c>
      <c r="C11529">
        <v>2003</v>
      </c>
      <c r="D11529">
        <v>710</v>
      </c>
      <c r="F11529">
        <v>1.2E-2</v>
      </c>
      <c r="G11529">
        <v>659</v>
      </c>
      <c r="H11529" t="s">
        <v>55</v>
      </c>
      <c r="I11529">
        <f t="shared" si="361"/>
        <v>5</v>
      </c>
      <c r="J11529">
        <f t="shared" si="362"/>
        <v>0</v>
      </c>
    </row>
    <row r="11530" spans="1:10">
      <c r="A11530" t="s">
        <v>53</v>
      </c>
      <c r="B11530" s="57">
        <v>37758</v>
      </c>
      <c r="C11530">
        <v>2003</v>
      </c>
      <c r="D11530">
        <v>710</v>
      </c>
      <c r="E11530">
        <v>4730.84</v>
      </c>
      <c r="F11530">
        <v>0.378</v>
      </c>
      <c r="G11530">
        <v>521</v>
      </c>
      <c r="H11530" t="s">
        <v>54</v>
      </c>
      <c r="I11530">
        <f t="shared" si="361"/>
        <v>5</v>
      </c>
      <c r="J11530">
        <f t="shared" si="362"/>
        <v>0</v>
      </c>
    </row>
    <row r="11531" spans="1:10">
      <c r="A11531" t="s">
        <v>53</v>
      </c>
      <c r="B11531" s="57">
        <v>37758</v>
      </c>
      <c r="C11531">
        <v>2003</v>
      </c>
      <c r="D11531">
        <v>710</v>
      </c>
      <c r="E11531">
        <v>4730.84</v>
      </c>
      <c r="F11531">
        <v>1.478</v>
      </c>
      <c r="G11531">
        <v>523</v>
      </c>
      <c r="H11531" t="s">
        <v>54</v>
      </c>
      <c r="I11531">
        <f t="shared" si="361"/>
        <v>5</v>
      </c>
      <c r="J11531">
        <f t="shared" si="362"/>
        <v>0</v>
      </c>
    </row>
    <row r="11532" spans="1:10">
      <c r="A11532" t="s">
        <v>53</v>
      </c>
      <c r="B11532" s="57">
        <v>37758</v>
      </c>
      <c r="C11532">
        <v>2003</v>
      </c>
      <c r="D11532">
        <v>710</v>
      </c>
      <c r="E11532">
        <v>4730.84</v>
      </c>
      <c r="F11532">
        <v>2.1739999999999999</v>
      </c>
      <c r="G11532">
        <v>541</v>
      </c>
      <c r="H11532" t="s">
        <v>54</v>
      </c>
      <c r="I11532">
        <f t="shared" si="361"/>
        <v>5</v>
      </c>
      <c r="J11532">
        <f t="shared" si="362"/>
        <v>0</v>
      </c>
    </row>
    <row r="11533" spans="1:10">
      <c r="A11533" t="s">
        <v>53</v>
      </c>
      <c r="B11533" s="57">
        <v>37758</v>
      </c>
      <c r="C11533">
        <v>2003</v>
      </c>
      <c r="D11533">
        <v>710</v>
      </c>
      <c r="E11533">
        <v>4730.84</v>
      </c>
      <c r="F11533">
        <v>31.574000000000002</v>
      </c>
      <c r="G11533">
        <v>542</v>
      </c>
      <c r="H11533" t="s">
        <v>54</v>
      </c>
      <c r="I11533">
        <f t="shared" si="361"/>
        <v>5</v>
      </c>
      <c r="J11533">
        <f t="shared" si="362"/>
        <v>0</v>
      </c>
    </row>
    <row r="11534" spans="1:10">
      <c r="A11534" t="s">
        <v>53</v>
      </c>
      <c r="B11534" s="57">
        <v>37758</v>
      </c>
      <c r="C11534">
        <v>2003</v>
      </c>
      <c r="D11534">
        <v>710</v>
      </c>
      <c r="E11534">
        <v>4948.46</v>
      </c>
      <c r="F11534">
        <v>42.811999999999998</v>
      </c>
      <c r="G11534">
        <v>610</v>
      </c>
      <c r="H11534" t="s">
        <v>18</v>
      </c>
      <c r="I11534">
        <f t="shared" si="361"/>
        <v>5</v>
      </c>
      <c r="J11534">
        <f t="shared" si="362"/>
        <v>0</v>
      </c>
    </row>
    <row r="11535" spans="1:10">
      <c r="A11535" t="s">
        <v>53</v>
      </c>
      <c r="B11535" s="57">
        <v>37758</v>
      </c>
      <c r="C11535">
        <v>2003</v>
      </c>
      <c r="D11535">
        <v>710</v>
      </c>
      <c r="E11535">
        <v>4948.46</v>
      </c>
      <c r="F11535">
        <v>20.120999999999999</v>
      </c>
      <c r="G11535">
        <v>620</v>
      </c>
      <c r="H11535" t="s">
        <v>18</v>
      </c>
      <c r="I11535">
        <f t="shared" si="361"/>
        <v>5</v>
      </c>
      <c r="J11535">
        <f t="shared" si="362"/>
        <v>0</v>
      </c>
    </row>
    <row r="11536" spans="1:10">
      <c r="A11536" t="s">
        <v>53</v>
      </c>
      <c r="B11536" s="57">
        <v>37758</v>
      </c>
      <c r="C11536">
        <v>2003</v>
      </c>
      <c r="D11536">
        <v>710</v>
      </c>
      <c r="E11536">
        <v>4948.46</v>
      </c>
      <c r="F11536">
        <v>24.571000000000002</v>
      </c>
      <c r="G11536">
        <v>640</v>
      </c>
      <c r="H11536" t="s">
        <v>18</v>
      </c>
      <c r="I11536">
        <f t="shared" si="361"/>
        <v>5</v>
      </c>
      <c r="J11536">
        <f t="shared" si="362"/>
        <v>0</v>
      </c>
    </row>
    <row r="11537" spans="1:10">
      <c r="A11537" t="s">
        <v>53</v>
      </c>
      <c r="B11537" s="57">
        <v>37758</v>
      </c>
      <c r="C11537">
        <v>2003</v>
      </c>
      <c r="D11537">
        <v>710</v>
      </c>
      <c r="E11537">
        <v>5987.25</v>
      </c>
      <c r="F11537">
        <v>29.622</v>
      </c>
      <c r="G11537">
        <v>610</v>
      </c>
      <c r="H11537" t="s">
        <v>18</v>
      </c>
      <c r="I11537">
        <f t="shared" si="361"/>
        <v>5</v>
      </c>
      <c r="J11537">
        <f t="shared" si="362"/>
        <v>0</v>
      </c>
    </row>
    <row r="11538" spans="1:10">
      <c r="A11538" t="s">
        <v>53</v>
      </c>
      <c r="B11538" s="57">
        <v>37758</v>
      </c>
      <c r="C11538">
        <v>2003</v>
      </c>
      <c r="D11538">
        <v>710</v>
      </c>
      <c r="E11538">
        <v>5987.25</v>
      </c>
      <c r="F11538">
        <v>45.26</v>
      </c>
      <c r="G11538">
        <v>620</v>
      </c>
      <c r="H11538" t="s">
        <v>18</v>
      </c>
      <c r="I11538">
        <f t="shared" si="361"/>
        <v>5</v>
      </c>
      <c r="J11538">
        <f t="shared" si="362"/>
        <v>0</v>
      </c>
    </row>
    <row r="11539" spans="1:10">
      <c r="A11539" t="s">
        <v>53</v>
      </c>
      <c r="B11539" s="57">
        <v>37758</v>
      </c>
      <c r="C11539">
        <v>2003</v>
      </c>
      <c r="D11539">
        <v>710</v>
      </c>
      <c r="E11539">
        <v>5987.25</v>
      </c>
      <c r="F11539">
        <v>371.69900000000001</v>
      </c>
      <c r="G11539">
        <v>630</v>
      </c>
      <c r="H11539" t="s">
        <v>18</v>
      </c>
      <c r="I11539">
        <f t="shared" si="361"/>
        <v>5</v>
      </c>
      <c r="J11539">
        <f t="shared" si="362"/>
        <v>0</v>
      </c>
    </row>
    <row r="11540" spans="1:10">
      <c r="A11540" t="s">
        <v>53</v>
      </c>
      <c r="B11540" s="57">
        <v>37758</v>
      </c>
      <c r="C11540">
        <v>2003</v>
      </c>
      <c r="D11540">
        <v>710</v>
      </c>
      <c r="E11540">
        <v>5987.25</v>
      </c>
      <c r="F11540">
        <v>79.066000000000003</v>
      </c>
      <c r="G11540">
        <v>640</v>
      </c>
      <c r="H11540" t="s">
        <v>18</v>
      </c>
      <c r="I11540">
        <f t="shared" si="361"/>
        <v>5</v>
      </c>
      <c r="J11540">
        <f t="shared" si="362"/>
        <v>0</v>
      </c>
    </row>
    <row r="11541" spans="1:10">
      <c r="A11541" t="s">
        <v>53</v>
      </c>
      <c r="B11541" s="57">
        <v>37758</v>
      </c>
      <c r="C11541">
        <v>2003</v>
      </c>
      <c r="D11541">
        <v>710</v>
      </c>
      <c r="E11541">
        <v>5987.25</v>
      </c>
      <c r="F11541">
        <v>2.101</v>
      </c>
      <c r="G11541">
        <v>649</v>
      </c>
      <c r="H11541" t="s">
        <v>55</v>
      </c>
      <c r="I11541">
        <f t="shared" si="361"/>
        <v>5</v>
      </c>
      <c r="J11541">
        <f t="shared" si="362"/>
        <v>0</v>
      </c>
    </row>
    <row r="11542" spans="1:10">
      <c r="A11542" t="s">
        <v>53</v>
      </c>
      <c r="B11542" s="57">
        <v>37758</v>
      </c>
      <c r="C11542">
        <v>2003</v>
      </c>
      <c r="D11542">
        <v>710</v>
      </c>
      <c r="E11542">
        <v>5987.25</v>
      </c>
      <c r="F11542">
        <v>117.47</v>
      </c>
      <c r="G11542">
        <v>650</v>
      </c>
      <c r="H11542" t="s">
        <v>18</v>
      </c>
      <c r="I11542">
        <f t="shared" si="361"/>
        <v>5</v>
      </c>
      <c r="J11542">
        <f t="shared" si="362"/>
        <v>0</v>
      </c>
    </row>
    <row r="11543" spans="1:10">
      <c r="A11543" t="s">
        <v>53</v>
      </c>
      <c r="B11543" s="57">
        <v>37758</v>
      </c>
      <c r="C11543">
        <v>2003</v>
      </c>
      <c r="D11543">
        <v>710</v>
      </c>
      <c r="E11543">
        <v>6810.2</v>
      </c>
      <c r="F11543">
        <v>13.391999999999999</v>
      </c>
      <c r="G11543">
        <v>518</v>
      </c>
      <c r="H11543" t="s">
        <v>54</v>
      </c>
      <c r="I11543">
        <f t="shared" si="361"/>
        <v>5</v>
      </c>
      <c r="J11543">
        <f t="shared" si="362"/>
        <v>0</v>
      </c>
    </row>
    <row r="11544" spans="1:10">
      <c r="A11544" t="s">
        <v>53</v>
      </c>
      <c r="B11544" s="57">
        <v>37758</v>
      </c>
      <c r="C11544">
        <v>2003</v>
      </c>
      <c r="D11544">
        <v>710</v>
      </c>
      <c r="E11544">
        <v>6810.2</v>
      </c>
      <c r="F11544">
        <v>4.2350000000000003</v>
      </c>
      <c r="G11544">
        <v>519</v>
      </c>
      <c r="H11544" t="s">
        <v>54</v>
      </c>
      <c r="I11544">
        <f t="shared" si="361"/>
        <v>5</v>
      </c>
      <c r="J11544">
        <f t="shared" si="362"/>
        <v>0</v>
      </c>
    </row>
    <row r="11545" spans="1:10">
      <c r="A11545" t="s">
        <v>53</v>
      </c>
      <c r="B11545" s="57">
        <v>37758</v>
      </c>
      <c r="C11545">
        <v>2003</v>
      </c>
      <c r="D11545">
        <v>710</v>
      </c>
      <c r="E11545">
        <v>6810.2</v>
      </c>
      <c r="F11545">
        <v>39.045000000000002</v>
      </c>
      <c r="G11545">
        <v>541</v>
      </c>
      <c r="H11545" t="s">
        <v>54</v>
      </c>
      <c r="I11545">
        <f t="shared" si="361"/>
        <v>5</v>
      </c>
      <c r="J11545">
        <f t="shared" si="362"/>
        <v>0</v>
      </c>
    </row>
    <row r="11546" spans="1:10">
      <c r="A11546" t="s">
        <v>53</v>
      </c>
      <c r="B11546" s="57">
        <v>37758</v>
      </c>
      <c r="C11546">
        <v>2003</v>
      </c>
      <c r="D11546">
        <v>710</v>
      </c>
      <c r="E11546">
        <v>6810.2</v>
      </c>
      <c r="F11546">
        <v>7.319</v>
      </c>
      <c r="G11546">
        <v>542</v>
      </c>
      <c r="H11546" t="s">
        <v>54</v>
      </c>
      <c r="I11546">
        <f t="shared" si="361"/>
        <v>5</v>
      </c>
      <c r="J11546">
        <f t="shared" si="362"/>
        <v>0</v>
      </c>
    </row>
    <row r="11547" spans="1:10">
      <c r="A11547" t="s">
        <v>53</v>
      </c>
      <c r="B11547" s="57">
        <v>37758</v>
      </c>
      <c r="C11547">
        <v>2003</v>
      </c>
      <c r="D11547">
        <v>710</v>
      </c>
      <c r="F11547">
        <v>2.1999999999999999E-2</v>
      </c>
      <c r="G11547">
        <v>517</v>
      </c>
      <c r="H11547" t="s">
        <v>54</v>
      </c>
      <c r="I11547">
        <f t="shared" si="361"/>
        <v>5</v>
      </c>
      <c r="J11547">
        <f t="shared" si="362"/>
        <v>0</v>
      </c>
    </row>
    <row r="11548" spans="1:10">
      <c r="A11548" t="s">
        <v>53</v>
      </c>
      <c r="B11548" s="57">
        <v>37758</v>
      </c>
      <c r="C11548">
        <v>2003</v>
      </c>
      <c r="D11548">
        <v>710</v>
      </c>
      <c r="F11548">
        <v>1.9E-2</v>
      </c>
      <c r="G11548">
        <v>518</v>
      </c>
      <c r="H11548" t="s">
        <v>54</v>
      </c>
      <c r="I11548">
        <f t="shared" si="361"/>
        <v>5</v>
      </c>
      <c r="J11548">
        <f t="shared" si="362"/>
        <v>0</v>
      </c>
    </row>
    <row r="11549" spans="1:10">
      <c r="A11549" t="s">
        <v>53</v>
      </c>
      <c r="B11549" s="57">
        <v>37758</v>
      </c>
      <c r="C11549">
        <v>2003</v>
      </c>
      <c r="D11549">
        <v>710</v>
      </c>
      <c r="F11549">
        <v>4.8000000000000001E-2</v>
      </c>
      <c r="G11549">
        <v>519</v>
      </c>
      <c r="H11549" t="s">
        <v>54</v>
      </c>
      <c r="I11549">
        <f t="shared" si="361"/>
        <v>5</v>
      </c>
      <c r="J11549">
        <f t="shared" si="362"/>
        <v>0</v>
      </c>
    </row>
    <row r="11550" spans="1:10">
      <c r="A11550" t="s">
        <v>53</v>
      </c>
      <c r="B11550" s="57">
        <v>37758</v>
      </c>
      <c r="C11550">
        <v>2003</v>
      </c>
      <c r="D11550">
        <v>710</v>
      </c>
      <c r="F11550">
        <v>0.56699999999999995</v>
      </c>
      <c r="G11550">
        <v>521</v>
      </c>
      <c r="H11550" t="s">
        <v>54</v>
      </c>
      <c r="I11550">
        <f t="shared" si="361"/>
        <v>5</v>
      </c>
      <c r="J11550">
        <f t="shared" si="362"/>
        <v>0</v>
      </c>
    </row>
    <row r="11551" spans="1:10">
      <c r="A11551" t="s">
        <v>53</v>
      </c>
      <c r="B11551" s="57">
        <v>37758</v>
      </c>
      <c r="C11551">
        <v>2003</v>
      </c>
      <c r="D11551">
        <v>710</v>
      </c>
      <c r="F11551">
        <v>0.19</v>
      </c>
      <c r="G11551">
        <v>541</v>
      </c>
      <c r="H11551" t="s">
        <v>54</v>
      </c>
      <c r="I11551">
        <f t="shared" si="361"/>
        <v>5</v>
      </c>
      <c r="J11551">
        <f t="shared" si="362"/>
        <v>0</v>
      </c>
    </row>
    <row r="11552" spans="1:10">
      <c r="A11552" t="s">
        <v>53</v>
      </c>
      <c r="B11552" s="57">
        <v>37758</v>
      </c>
      <c r="C11552">
        <v>2003</v>
      </c>
      <c r="D11552">
        <v>710</v>
      </c>
      <c r="F11552">
        <v>0.47099999999999997</v>
      </c>
      <c r="G11552">
        <v>542</v>
      </c>
      <c r="H11552" t="s">
        <v>54</v>
      </c>
      <c r="I11552">
        <f t="shared" si="361"/>
        <v>5</v>
      </c>
      <c r="J11552">
        <f t="shared" si="362"/>
        <v>0</v>
      </c>
    </row>
    <row r="11553" spans="1:10">
      <c r="A11553" t="s">
        <v>53</v>
      </c>
      <c r="B11553" s="57">
        <v>37758</v>
      </c>
      <c r="C11553">
        <v>2003</v>
      </c>
      <c r="D11553">
        <v>710</v>
      </c>
      <c r="F11553">
        <v>43.052999999999997</v>
      </c>
      <c r="G11553">
        <v>610</v>
      </c>
      <c r="H11553" t="s">
        <v>18</v>
      </c>
      <c r="I11553">
        <f t="shared" si="361"/>
        <v>5</v>
      </c>
      <c r="J11553">
        <f t="shared" si="362"/>
        <v>0</v>
      </c>
    </row>
    <row r="11554" spans="1:10">
      <c r="A11554" t="s">
        <v>53</v>
      </c>
      <c r="B11554" s="57">
        <v>37758</v>
      </c>
      <c r="C11554">
        <v>2003</v>
      </c>
      <c r="D11554">
        <v>710</v>
      </c>
      <c r="F11554">
        <v>6.21</v>
      </c>
      <c r="G11554">
        <v>620</v>
      </c>
      <c r="H11554" t="s">
        <v>18</v>
      </c>
      <c r="I11554">
        <f t="shared" si="361"/>
        <v>5</v>
      </c>
      <c r="J11554">
        <f t="shared" si="362"/>
        <v>0</v>
      </c>
    </row>
    <row r="11555" spans="1:10">
      <c r="A11555" t="s">
        <v>53</v>
      </c>
      <c r="B11555" s="57">
        <v>37758</v>
      </c>
      <c r="C11555">
        <v>2003</v>
      </c>
      <c r="D11555">
        <v>710</v>
      </c>
      <c r="F11555">
        <v>19.524999999999999</v>
      </c>
      <c r="G11555">
        <v>630</v>
      </c>
      <c r="H11555" t="s">
        <v>18</v>
      </c>
      <c r="I11555">
        <f t="shared" si="361"/>
        <v>5</v>
      </c>
      <c r="J11555">
        <f t="shared" si="362"/>
        <v>0</v>
      </c>
    </row>
    <row r="11556" spans="1:10">
      <c r="A11556" t="s">
        <v>53</v>
      </c>
      <c r="B11556" s="57">
        <v>37758</v>
      </c>
      <c r="C11556">
        <v>2003</v>
      </c>
      <c r="D11556">
        <v>710</v>
      </c>
      <c r="F11556">
        <v>7.3460000000000001</v>
      </c>
      <c r="G11556">
        <v>640</v>
      </c>
      <c r="H11556" t="s">
        <v>18</v>
      </c>
      <c r="I11556">
        <f t="shared" si="361"/>
        <v>5</v>
      </c>
      <c r="J11556">
        <f t="shared" si="362"/>
        <v>0</v>
      </c>
    </row>
    <row r="11557" spans="1:10">
      <c r="A11557" t="s">
        <v>53</v>
      </c>
      <c r="B11557" s="57">
        <v>37758</v>
      </c>
      <c r="C11557">
        <v>2003</v>
      </c>
      <c r="D11557">
        <v>710</v>
      </c>
      <c r="F11557">
        <v>0.14099999999999999</v>
      </c>
      <c r="G11557">
        <v>649</v>
      </c>
      <c r="H11557" t="s">
        <v>55</v>
      </c>
      <c r="I11557">
        <f t="shared" si="361"/>
        <v>5</v>
      </c>
      <c r="J11557">
        <f t="shared" si="362"/>
        <v>0</v>
      </c>
    </row>
    <row r="11558" spans="1:10">
      <c r="A11558" t="s">
        <v>53</v>
      </c>
      <c r="B11558" s="57">
        <v>37758</v>
      </c>
      <c r="C11558">
        <v>2003</v>
      </c>
      <c r="D11558">
        <v>710</v>
      </c>
      <c r="F11558">
        <v>8.266</v>
      </c>
      <c r="G11558">
        <v>650</v>
      </c>
      <c r="H11558" t="s">
        <v>18</v>
      </c>
      <c r="I11558">
        <f t="shared" ref="I11558:I11621" si="363">MONTH(B11558)</f>
        <v>5</v>
      </c>
      <c r="J11558">
        <f t="shared" si="362"/>
        <v>0</v>
      </c>
    </row>
    <row r="11559" spans="1:10">
      <c r="A11559" t="s">
        <v>53</v>
      </c>
      <c r="B11559" s="57">
        <v>37765</v>
      </c>
      <c r="C11559">
        <v>2003</v>
      </c>
      <c r="D11559">
        <v>710</v>
      </c>
      <c r="E11559">
        <v>4730.84</v>
      </c>
      <c r="F11559">
        <v>2.9089999999999998</v>
      </c>
      <c r="G11559">
        <v>517</v>
      </c>
      <c r="H11559" t="s">
        <v>54</v>
      </c>
      <c r="I11559">
        <f t="shared" si="363"/>
        <v>5</v>
      </c>
      <c r="J11559">
        <f t="shared" si="362"/>
        <v>0</v>
      </c>
    </row>
    <row r="11560" spans="1:10">
      <c r="A11560" t="s">
        <v>53</v>
      </c>
      <c r="B11560" s="57">
        <v>37765</v>
      </c>
      <c r="C11560">
        <v>2003</v>
      </c>
      <c r="D11560">
        <v>710</v>
      </c>
      <c r="E11560">
        <v>4730.84</v>
      </c>
      <c r="F11560">
        <v>0.90200000000000002</v>
      </c>
      <c r="G11560">
        <v>519</v>
      </c>
      <c r="H11560" t="s">
        <v>54</v>
      </c>
      <c r="I11560">
        <f t="shared" si="363"/>
        <v>5</v>
      </c>
      <c r="J11560">
        <f t="shared" si="362"/>
        <v>0</v>
      </c>
    </row>
    <row r="11561" spans="1:10">
      <c r="A11561" t="s">
        <v>53</v>
      </c>
      <c r="B11561" s="57">
        <v>37765</v>
      </c>
      <c r="C11561">
        <v>2003</v>
      </c>
      <c r="D11561">
        <v>710</v>
      </c>
      <c r="E11561">
        <v>4730.84</v>
      </c>
      <c r="F11561">
        <v>1.58</v>
      </c>
      <c r="G11561">
        <v>523</v>
      </c>
      <c r="H11561" t="s">
        <v>54</v>
      </c>
      <c r="I11561">
        <f t="shared" si="363"/>
        <v>5</v>
      </c>
      <c r="J11561">
        <f t="shared" si="362"/>
        <v>0</v>
      </c>
    </row>
    <row r="11562" spans="1:10">
      <c r="A11562" t="s">
        <v>53</v>
      </c>
      <c r="B11562" s="57">
        <v>37765</v>
      </c>
      <c r="C11562">
        <v>2003</v>
      </c>
      <c r="D11562">
        <v>710</v>
      </c>
      <c r="E11562">
        <v>4730.84</v>
      </c>
      <c r="F11562">
        <v>13.94</v>
      </c>
      <c r="G11562">
        <v>541</v>
      </c>
      <c r="H11562" t="s">
        <v>54</v>
      </c>
      <c r="I11562">
        <f t="shared" si="363"/>
        <v>5</v>
      </c>
      <c r="J11562">
        <f t="shared" si="362"/>
        <v>0</v>
      </c>
    </row>
    <row r="11563" spans="1:10">
      <c r="A11563" t="s">
        <v>53</v>
      </c>
      <c r="B11563" s="57">
        <v>37765</v>
      </c>
      <c r="C11563">
        <v>2003</v>
      </c>
      <c r="D11563">
        <v>710</v>
      </c>
      <c r="E11563">
        <v>4730.84</v>
      </c>
      <c r="F11563">
        <v>19.114000000000001</v>
      </c>
      <c r="G11563">
        <v>542</v>
      </c>
      <c r="H11563" t="s">
        <v>54</v>
      </c>
      <c r="I11563">
        <f t="shared" si="363"/>
        <v>5</v>
      </c>
      <c r="J11563">
        <f t="shared" si="362"/>
        <v>0</v>
      </c>
    </row>
    <row r="11564" spans="1:10">
      <c r="A11564" t="s">
        <v>53</v>
      </c>
      <c r="B11564" s="57">
        <v>37765</v>
      </c>
      <c r="C11564">
        <v>2003</v>
      </c>
      <c r="D11564">
        <v>710</v>
      </c>
      <c r="E11564">
        <v>4730.84</v>
      </c>
      <c r="F11564">
        <v>0.129</v>
      </c>
      <c r="G11564">
        <v>543</v>
      </c>
      <c r="H11564" t="s">
        <v>54</v>
      </c>
      <c r="I11564">
        <f t="shared" si="363"/>
        <v>5</v>
      </c>
      <c r="J11564">
        <f t="shared" si="362"/>
        <v>0</v>
      </c>
    </row>
    <row r="11565" spans="1:10">
      <c r="A11565" t="s">
        <v>53</v>
      </c>
      <c r="B11565" s="57">
        <v>37765</v>
      </c>
      <c r="C11565">
        <v>2003</v>
      </c>
      <c r="D11565">
        <v>710</v>
      </c>
      <c r="E11565">
        <v>4948.46</v>
      </c>
      <c r="F11565">
        <v>14.574999999999999</v>
      </c>
      <c r="G11565">
        <v>610</v>
      </c>
      <c r="H11565" t="s">
        <v>18</v>
      </c>
      <c r="I11565">
        <f t="shared" si="363"/>
        <v>5</v>
      </c>
      <c r="J11565">
        <f t="shared" si="362"/>
        <v>0</v>
      </c>
    </row>
    <row r="11566" spans="1:10">
      <c r="A11566" t="s">
        <v>53</v>
      </c>
      <c r="B11566" s="57">
        <v>37765</v>
      </c>
      <c r="C11566">
        <v>2003</v>
      </c>
      <c r="D11566">
        <v>710</v>
      </c>
      <c r="E11566">
        <v>4948.46</v>
      </c>
      <c r="F11566">
        <v>101.145</v>
      </c>
      <c r="G11566">
        <v>620</v>
      </c>
      <c r="H11566" t="s">
        <v>18</v>
      </c>
      <c r="I11566">
        <f t="shared" si="363"/>
        <v>5</v>
      </c>
      <c r="J11566">
        <f t="shared" si="362"/>
        <v>0</v>
      </c>
    </row>
    <row r="11567" spans="1:10">
      <c r="A11567" t="s">
        <v>53</v>
      </c>
      <c r="B11567" s="57">
        <v>37765</v>
      </c>
      <c r="C11567">
        <v>2003</v>
      </c>
      <c r="D11567">
        <v>710</v>
      </c>
      <c r="E11567">
        <v>4948.46</v>
      </c>
      <c r="F11567">
        <v>85.837999999999994</v>
      </c>
      <c r="G11567">
        <v>630</v>
      </c>
      <c r="H11567" t="s">
        <v>18</v>
      </c>
      <c r="I11567">
        <f t="shared" si="363"/>
        <v>5</v>
      </c>
      <c r="J11567">
        <f t="shared" si="362"/>
        <v>0</v>
      </c>
    </row>
    <row r="11568" spans="1:10">
      <c r="A11568" t="s">
        <v>53</v>
      </c>
      <c r="B11568" s="57">
        <v>37765</v>
      </c>
      <c r="C11568">
        <v>2003</v>
      </c>
      <c r="D11568">
        <v>710</v>
      </c>
      <c r="E11568">
        <v>5987.25</v>
      </c>
      <c r="F11568">
        <v>94.153999999999996</v>
      </c>
      <c r="G11568">
        <v>610</v>
      </c>
      <c r="H11568" t="s">
        <v>18</v>
      </c>
      <c r="I11568">
        <f t="shared" si="363"/>
        <v>5</v>
      </c>
      <c r="J11568">
        <f t="shared" si="362"/>
        <v>0</v>
      </c>
    </row>
    <row r="11569" spans="1:10">
      <c r="A11569" t="s">
        <v>53</v>
      </c>
      <c r="B11569" s="57">
        <v>37765</v>
      </c>
      <c r="C11569">
        <v>2003</v>
      </c>
      <c r="D11569">
        <v>710</v>
      </c>
      <c r="E11569">
        <v>5987.25</v>
      </c>
      <c r="F11569">
        <v>5.1890000000000001</v>
      </c>
      <c r="G11569">
        <v>620</v>
      </c>
      <c r="H11569" t="s">
        <v>18</v>
      </c>
      <c r="I11569">
        <f t="shared" si="363"/>
        <v>5</v>
      </c>
      <c r="J11569">
        <f t="shared" si="362"/>
        <v>0</v>
      </c>
    </row>
    <row r="11570" spans="1:10">
      <c r="A11570" t="s">
        <v>53</v>
      </c>
      <c r="B11570" s="57">
        <v>37765</v>
      </c>
      <c r="C11570">
        <v>2003</v>
      </c>
      <c r="D11570">
        <v>710</v>
      </c>
      <c r="E11570">
        <v>5987.25</v>
      </c>
      <c r="F11570">
        <v>174.59299999999999</v>
      </c>
      <c r="G11570">
        <v>630</v>
      </c>
      <c r="H11570" t="s">
        <v>18</v>
      </c>
      <c r="I11570">
        <f t="shared" si="363"/>
        <v>5</v>
      </c>
      <c r="J11570">
        <f t="shared" si="362"/>
        <v>0</v>
      </c>
    </row>
    <row r="11571" spans="1:10">
      <c r="A11571" t="s">
        <v>53</v>
      </c>
      <c r="B11571" s="57">
        <v>37765</v>
      </c>
      <c r="C11571">
        <v>2003</v>
      </c>
      <c r="D11571">
        <v>710</v>
      </c>
      <c r="E11571">
        <v>5987.25</v>
      </c>
      <c r="F11571">
        <v>72.608000000000004</v>
      </c>
      <c r="G11571">
        <v>640</v>
      </c>
      <c r="H11571" t="s">
        <v>18</v>
      </c>
      <c r="I11571">
        <f t="shared" si="363"/>
        <v>5</v>
      </c>
      <c r="J11571">
        <f t="shared" si="362"/>
        <v>0</v>
      </c>
    </row>
    <row r="11572" spans="1:10">
      <c r="A11572" t="s">
        <v>53</v>
      </c>
      <c r="B11572" s="57">
        <v>37765</v>
      </c>
      <c r="C11572">
        <v>2003</v>
      </c>
      <c r="D11572">
        <v>710</v>
      </c>
      <c r="E11572">
        <v>5987.25</v>
      </c>
      <c r="F11572">
        <v>108.16</v>
      </c>
      <c r="G11572">
        <v>650</v>
      </c>
      <c r="H11572" t="s">
        <v>18</v>
      </c>
      <c r="I11572">
        <f t="shared" si="363"/>
        <v>5</v>
      </c>
      <c r="J11572">
        <f t="shared" si="362"/>
        <v>0</v>
      </c>
    </row>
    <row r="11573" spans="1:10">
      <c r="A11573" t="s">
        <v>53</v>
      </c>
      <c r="B11573" s="57">
        <v>37765</v>
      </c>
      <c r="C11573">
        <v>2003</v>
      </c>
      <c r="D11573">
        <v>710</v>
      </c>
      <c r="E11573">
        <v>5987.25</v>
      </c>
      <c r="F11573">
        <v>18.834</v>
      </c>
      <c r="G11573">
        <v>659</v>
      </c>
      <c r="H11573" t="s">
        <v>55</v>
      </c>
      <c r="I11573">
        <f t="shared" si="363"/>
        <v>5</v>
      </c>
      <c r="J11573">
        <f t="shared" si="362"/>
        <v>0</v>
      </c>
    </row>
    <row r="11574" spans="1:10">
      <c r="A11574" t="s">
        <v>53</v>
      </c>
      <c r="B11574" s="57">
        <v>37765</v>
      </c>
      <c r="C11574">
        <v>2003</v>
      </c>
      <c r="D11574">
        <v>710</v>
      </c>
      <c r="E11574">
        <v>6810.2</v>
      </c>
      <c r="F11574">
        <v>17.745000000000001</v>
      </c>
      <c r="G11574">
        <v>518</v>
      </c>
      <c r="H11574" t="s">
        <v>54</v>
      </c>
      <c r="I11574">
        <f t="shared" si="363"/>
        <v>5</v>
      </c>
      <c r="J11574">
        <f t="shared" si="362"/>
        <v>0</v>
      </c>
    </row>
    <row r="11575" spans="1:10">
      <c r="A11575" t="s">
        <v>53</v>
      </c>
      <c r="B11575" s="57">
        <v>37765</v>
      </c>
      <c r="C11575">
        <v>2003</v>
      </c>
      <c r="D11575">
        <v>710</v>
      </c>
      <c r="E11575">
        <v>6810.2</v>
      </c>
      <c r="F11575">
        <v>13.180999999999999</v>
      </c>
      <c r="G11575">
        <v>519</v>
      </c>
      <c r="H11575" t="s">
        <v>54</v>
      </c>
      <c r="I11575">
        <f t="shared" si="363"/>
        <v>5</v>
      </c>
      <c r="J11575">
        <f t="shared" si="362"/>
        <v>0</v>
      </c>
    </row>
    <row r="11576" spans="1:10">
      <c r="A11576" t="s">
        <v>53</v>
      </c>
      <c r="B11576" s="57">
        <v>37765</v>
      </c>
      <c r="C11576">
        <v>2003</v>
      </c>
      <c r="D11576">
        <v>710</v>
      </c>
      <c r="E11576">
        <v>6810.2</v>
      </c>
      <c r="F11576">
        <v>6.4290000000000003</v>
      </c>
      <c r="G11576">
        <v>541</v>
      </c>
      <c r="H11576" t="s">
        <v>54</v>
      </c>
      <c r="I11576">
        <f t="shared" si="363"/>
        <v>5</v>
      </c>
      <c r="J11576">
        <f t="shared" si="362"/>
        <v>0</v>
      </c>
    </row>
    <row r="11577" spans="1:10">
      <c r="A11577" t="s">
        <v>53</v>
      </c>
      <c r="B11577" s="57">
        <v>37765</v>
      </c>
      <c r="C11577">
        <v>2003</v>
      </c>
      <c r="D11577">
        <v>710</v>
      </c>
      <c r="E11577">
        <v>6810.2</v>
      </c>
      <c r="F11577">
        <v>18.599</v>
      </c>
      <c r="G11577">
        <v>542</v>
      </c>
      <c r="H11577" t="s">
        <v>54</v>
      </c>
      <c r="I11577">
        <f t="shared" si="363"/>
        <v>5</v>
      </c>
      <c r="J11577">
        <f t="shared" si="362"/>
        <v>0</v>
      </c>
    </row>
    <row r="11578" spans="1:10">
      <c r="A11578" t="s">
        <v>53</v>
      </c>
      <c r="B11578" s="57">
        <v>37765</v>
      </c>
      <c r="C11578">
        <v>2003</v>
      </c>
      <c r="D11578">
        <v>710</v>
      </c>
      <c r="E11578">
        <v>6810.2</v>
      </c>
      <c r="F11578">
        <v>3.1629999999999998</v>
      </c>
      <c r="G11578">
        <v>543</v>
      </c>
      <c r="H11578" t="s">
        <v>54</v>
      </c>
      <c r="I11578">
        <f t="shared" si="363"/>
        <v>5</v>
      </c>
      <c r="J11578">
        <f t="shared" si="362"/>
        <v>0</v>
      </c>
    </row>
    <row r="11579" spans="1:10">
      <c r="A11579" t="s">
        <v>53</v>
      </c>
      <c r="B11579" s="57">
        <v>37765</v>
      </c>
      <c r="C11579">
        <v>2003</v>
      </c>
      <c r="D11579">
        <v>710</v>
      </c>
      <c r="F11579">
        <v>0.186</v>
      </c>
      <c r="G11579">
        <v>509</v>
      </c>
      <c r="H11579" t="s">
        <v>54</v>
      </c>
      <c r="I11579">
        <f t="shared" si="363"/>
        <v>5</v>
      </c>
      <c r="J11579">
        <f t="shared" si="362"/>
        <v>0</v>
      </c>
    </row>
    <row r="11580" spans="1:10">
      <c r="A11580" t="s">
        <v>53</v>
      </c>
      <c r="B11580" s="57">
        <v>37765</v>
      </c>
      <c r="C11580">
        <v>2003</v>
      </c>
      <c r="D11580">
        <v>710</v>
      </c>
      <c r="F11580">
        <v>9.7000000000000003E-2</v>
      </c>
      <c r="G11580">
        <v>518</v>
      </c>
      <c r="H11580" t="s">
        <v>54</v>
      </c>
      <c r="I11580">
        <f t="shared" si="363"/>
        <v>5</v>
      </c>
      <c r="J11580">
        <f t="shared" si="362"/>
        <v>0</v>
      </c>
    </row>
    <row r="11581" spans="1:10">
      <c r="A11581" t="s">
        <v>53</v>
      </c>
      <c r="B11581" s="57">
        <v>37765</v>
      </c>
      <c r="C11581">
        <v>2003</v>
      </c>
      <c r="D11581">
        <v>710</v>
      </c>
      <c r="F11581">
        <v>0.151</v>
      </c>
      <c r="G11581">
        <v>519</v>
      </c>
      <c r="H11581" t="s">
        <v>54</v>
      </c>
      <c r="I11581">
        <f t="shared" si="363"/>
        <v>5</v>
      </c>
      <c r="J11581">
        <f t="shared" si="362"/>
        <v>0</v>
      </c>
    </row>
    <row r="11582" spans="1:10">
      <c r="A11582" t="s">
        <v>53</v>
      </c>
      <c r="B11582" s="57">
        <v>37765</v>
      </c>
      <c r="C11582">
        <v>2003</v>
      </c>
      <c r="D11582">
        <v>710</v>
      </c>
      <c r="F11582">
        <v>0.47599999999999998</v>
      </c>
      <c r="G11582">
        <v>541</v>
      </c>
      <c r="H11582" t="s">
        <v>54</v>
      </c>
      <c r="I11582">
        <f t="shared" si="363"/>
        <v>5</v>
      </c>
      <c r="J11582">
        <f t="shared" si="362"/>
        <v>0</v>
      </c>
    </row>
    <row r="11583" spans="1:10">
      <c r="A11583" t="s">
        <v>53</v>
      </c>
      <c r="B11583" s="57">
        <v>37765</v>
      </c>
      <c r="C11583">
        <v>2003</v>
      </c>
      <c r="D11583">
        <v>710</v>
      </c>
      <c r="F11583">
        <v>1.25</v>
      </c>
      <c r="G11583">
        <v>542</v>
      </c>
      <c r="H11583" t="s">
        <v>54</v>
      </c>
      <c r="I11583">
        <f t="shared" si="363"/>
        <v>5</v>
      </c>
      <c r="J11583">
        <f t="shared" si="362"/>
        <v>0</v>
      </c>
    </row>
    <row r="11584" spans="1:10">
      <c r="A11584" t="s">
        <v>53</v>
      </c>
      <c r="B11584" s="57">
        <v>37765</v>
      </c>
      <c r="C11584">
        <v>2003</v>
      </c>
      <c r="D11584">
        <v>710</v>
      </c>
      <c r="F11584">
        <v>2.9489999999999998</v>
      </c>
      <c r="G11584">
        <v>610</v>
      </c>
      <c r="H11584" t="s">
        <v>18</v>
      </c>
      <c r="I11584">
        <f t="shared" si="363"/>
        <v>5</v>
      </c>
      <c r="J11584">
        <f t="shared" si="362"/>
        <v>0</v>
      </c>
    </row>
    <row r="11585" spans="1:10">
      <c r="A11585" t="s">
        <v>53</v>
      </c>
      <c r="B11585" s="57">
        <v>37765</v>
      </c>
      <c r="C11585">
        <v>2003</v>
      </c>
      <c r="D11585">
        <v>710</v>
      </c>
      <c r="F11585">
        <v>1.2</v>
      </c>
      <c r="G11585">
        <v>620</v>
      </c>
      <c r="H11585" t="s">
        <v>18</v>
      </c>
      <c r="I11585">
        <f t="shared" si="363"/>
        <v>5</v>
      </c>
      <c r="J11585">
        <f t="shared" si="362"/>
        <v>0</v>
      </c>
    </row>
    <row r="11586" spans="1:10">
      <c r="A11586" t="s">
        <v>53</v>
      </c>
      <c r="B11586" s="57">
        <v>37765</v>
      </c>
      <c r="C11586">
        <v>2003</v>
      </c>
      <c r="D11586">
        <v>710</v>
      </c>
      <c r="F11586">
        <v>4.1159999999999997</v>
      </c>
      <c r="G11586">
        <v>630</v>
      </c>
      <c r="H11586" t="s">
        <v>18</v>
      </c>
      <c r="I11586">
        <f t="shared" si="363"/>
        <v>5</v>
      </c>
      <c r="J11586">
        <f t="shared" si="362"/>
        <v>0</v>
      </c>
    </row>
    <row r="11587" spans="1:10">
      <c r="A11587" t="s">
        <v>53</v>
      </c>
      <c r="B11587" s="57">
        <v>37765</v>
      </c>
      <c r="C11587">
        <v>2003</v>
      </c>
      <c r="D11587">
        <v>710</v>
      </c>
      <c r="F11587">
        <v>2.8210000000000002</v>
      </c>
      <c r="G11587">
        <v>640</v>
      </c>
      <c r="H11587" t="s">
        <v>18</v>
      </c>
      <c r="I11587">
        <f t="shared" si="363"/>
        <v>5</v>
      </c>
      <c r="J11587">
        <f t="shared" ref="J11587:J11650" si="364">IF(I11587&lt;7,0,1)</f>
        <v>0</v>
      </c>
    </row>
    <row r="11588" spans="1:10">
      <c r="A11588" t="s">
        <v>53</v>
      </c>
      <c r="B11588" s="57">
        <v>37765</v>
      </c>
      <c r="C11588">
        <v>2003</v>
      </c>
      <c r="D11588">
        <v>710</v>
      </c>
      <c r="F11588">
        <v>3.8460000000000001</v>
      </c>
      <c r="G11588">
        <v>650</v>
      </c>
      <c r="H11588" t="s">
        <v>18</v>
      </c>
      <c r="I11588">
        <f t="shared" si="363"/>
        <v>5</v>
      </c>
      <c r="J11588">
        <f t="shared" si="364"/>
        <v>0</v>
      </c>
    </row>
    <row r="11589" spans="1:10">
      <c r="A11589" t="s">
        <v>53</v>
      </c>
      <c r="B11589" s="57">
        <v>37765</v>
      </c>
      <c r="C11589">
        <v>2003</v>
      </c>
      <c r="D11589">
        <v>710</v>
      </c>
      <c r="F11589">
        <v>0.55200000000000005</v>
      </c>
      <c r="G11589">
        <v>659</v>
      </c>
      <c r="H11589" t="s">
        <v>55</v>
      </c>
      <c r="I11589">
        <f t="shared" si="363"/>
        <v>5</v>
      </c>
      <c r="J11589">
        <f t="shared" si="364"/>
        <v>0</v>
      </c>
    </row>
    <row r="11590" spans="1:10">
      <c r="A11590" t="s">
        <v>53</v>
      </c>
      <c r="B11590" s="57">
        <v>37772</v>
      </c>
      <c r="C11590">
        <v>2003</v>
      </c>
      <c r="D11590">
        <v>710</v>
      </c>
      <c r="E11590">
        <v>4730.84</v>
      </c>
      <c r="F11590">
        <v>7.1999999999999995E-2</v>
      </c>
      <c r="G11590">
        <v>509</v>
      </c>
      <c r="H11590" t="s">
        <v>54</v>
      </c>
      <c r="I11590">
        <f t="shared" si="363"/>
        <v>5</v>
      </c>
      <c r="J11590">
        <f t="shared" si="364"/>
        <v>0</v>
      </c>
    </row>
    <row r="11591" spans="1:10">
      <c r="A11591" t="s">
        <v>53</v>
      </c>
      <c r="B11591" s="57">
        <v>37772</v>
      </c>
      <c r="C11591">
        <v>2003</v>
      </c>
      <c r="D11591">
        <v>710</v>
      </c>
      <c r="E11591">
        <v>4730.84</v>
      </c>
      <c r="F11591">
        <v>4.1719999999999997</v>
      </c>
      <c r="G11591">
        <v>517</v>
      </c>
      <c r="H11591" t="s">
        <v>54</v>
      </c>
      <c r="I11591">
        <f t="shared" si="363"/>
        <v>5</v>
      </c>
      <c r="J11591">
        <f t="shared" si="364"/>
        <v>0</v>
      </c>
    </row>
    <row r="11592" spans="1:10">
      <c r="A11592" t="s">
        <v>53</v>
      </c>
      <c r="B11592" s="57">
        <v>37772</v>
      </c>
      <c r="C11592">
        <v>2003</v>
      </c>
      <c r="D11592">
        <v>710</v>
      </c>
      <c r="E11592">
        <v>4730.84</v>
      </c>
      <c r="F11592">
        <v>0.71699999999999997</v>
      </c>
      <c r="G11592">
        <v>518</v>
      </c>
      <c r="H11592" t="s">
        <v>54</v>
      </c>
      <c r="I11592">
        <f t="shared" si="363"/>
        <v>5</v>
      </c>
      <c r="J11592">
        <f t="shared" si="364"/>
        <v>0</v>
      </c>
    </row>
    <row r="11593" spans="1:10">
      <c r="A11593" t="s">
        <v>53</v>
      </c>
      <c r="B11593" s="57">
        <v>37772</v>
      </c>
      <c r="C11593">
        <v>2003</v>
      </c>
      <c r="D11593">
        <v>710</v>
      </c>
      <c r="E11593">
        <v>4730.84</v>
      </c>
      <c r="F11593">
        <v>3.875</v>
      </c>
      <c r="G11593">
        <v>519</v>
      </c>
      <c r="H11593" t="s">
        <v>54</v>
      </c>
      <c r="I11593">
        <f t="shared" si="363"/>
        <v>5</v>
      </c>
      <c r="J11593">
        <f t="shared" si="364"/>
        <v>0</v>
      </c>
    </row>
    <row r="11594" spans="1:10">
      <c r="A11594" t="s">
        <v>53</v>
      </c>
      <c r="B11594" s="57">
        <v>37772</v>
      </c>
      <c r="C11594">
        <v>2003</v>
      </c>
      <c r="D11594">
        <v>710</v>
      </c>
      <c r="E11594">
        <v>4730.84</v>
      </c>
      <c r="F11594">
        <v>1.708</v>
      </c>
      <c r="G11594">
        <v>523</v>
      </c>
      <c r="H11594" t="s">
        <v>54</v>
      </c>
      <c r="I11594">
        <f t="shared" si="363"/>
        <v>5</v>
      </c>
      <c r="J11594">
        <f t="shared" si="364"/>
        <v>0</v>
      </c>
    </row>
    <row r="11595" spans="1:10">
      <c r="A11595" t="s">
        <v>53</v>
      </c>
      <c r="B11595" s="57">
        <v>37772</v>
      </c>
      <c r="C11595">
        <v>2003</v>
      </c>
      <c r="D11595">
        <v>710</v>
      </c>
      <c r="E11595">
        <v>4730.84</v>
      </c>
      <c r="F11595">
        <v>2.0099999999999998</v>
      </c>
      <c r="G11595">
        <v>541</v>
      </c>
      <c r="H11595" t="s">
        <v>54</v>
      </c>
      <c r="I11595">
        <f t="shared" si="363"/>
        <v>5</v>
      </c>
      <c r="J11595">
        <f t="shared" si="364"/>
        <v>0</v>
      </c>
    </row>
    <row r="11596" spans="1:10">
      <c r="A11596" t="s">
        <v>53</v>
      </c>
      <c r="B11596" s="57">
        <v>37772</v>
      </c>
      <c r="C11596">
        <v>2003</v>
      </c>
      <c r="D11596">
        <v>710</v>
      </c>
      <c r="E11596">
        <v>4730.84</v>
      </c>
      <c r="F11596">
        <v>14.182</v>
      </c>
      <c r="G11596">
        <v>542</v>
      </c>
      <c r="H11596" t="s">
        <v>54</v>
      </c>
      <c r="I11596">
        <f t="shared" si="363"/>
        <v>5</v>
      </c>
      <c r="J11596">
        <f t="shared" si="364"/>
        <v>0</v>
      </c>
    </row>
    <row r="11597" spans="1:10">
      <c r="A11597" t="s">
        <v>53</v>
      </c>
      <c r="B11597" s="57">
        <v>37772</v>
      </c>
      <c r="C11597">
        <v>2003</v>
      </c>
      <c r="D11597">
        <v>710</v>
      </c>
      <c r="E11597">
        <v>4730.84</v>
      </c>
      <c r="F11597">
        <v>6.617</v>
      </c>
      <c r="G11597">
        <v>543</v>
      </c>
      <c r="H11597" t="s">
        <v>54</v>
      </c>
      <c r="I11597">
        <f t="shared" si="363"/>
        <v>5</v>
      </c>
      <c r="J11597">
        <f t="shared" si="364"/>
        <v>0</v>
      </c>
    </row>
    <row r="11598" spans="1:10">
      <c r="A11598" t="s">
        <v>53</v>
      </c>
      <c r="B11598" s="57">
        <v>37772</v>
      </c>
      <c r="C11598">
        <v>2003</v>
      </c>
      <c r="D11598">
        <v>710</v>
      </c>
      <c r="E11598">
        <v>4948.46</v>
      </c>
      <c r="F11598">
        <v>10.914</v>
      </c>
      <c r="G11598">
        <v>610</v>
      </c>
      <c r="H11598" t="s">
        <v>18</v>
      </c>
      <c r="I11598">
        <f t="shared" si="363"/>
        <v>5</v>
      </c>
      <c r="J11598">
        <f t="shared" si="364"/>
        <v>0</v>
      </c>
    </row>
    <row r="11599" spans="1:10">
      <c r="A11599" t="s">
        <v>53</v>
      </c>
      <c r="B11599" s="57">
        <v>37772</v>
      </c>
      <c r="C11599">
        <v>2003</v>
      </c>
      <c r="D11599">
        <v>710</v>
      </c>
      <c r="E11599">
        <v>4948.46</v>
      </c>
      <c r="F11599">
        <v>24.795999999999999</v>
      </c>
      <c r="G11599">
        <v>620</v>
      </c>
      <c r="H11599" t="s">
        <v>18</v>
      </c>
      <c r="I11599">
        <f t="shared" si="363"/>
        <v>5</v>
      </c>
      <c r="J11599">
        <f t="shared" si="364"/>
        <v>0</v>
      </c>
    </row>
    <row r="11600" spans="1:10">
      <c r="A11600" t="s">
        <v>53</v>
      </c>
      <c r="B11600" s="57">
        <v>37772</v>
      </c>
      <c r="C11600">
        <v>2003</v>
      </c>
      <c r="D11600">
        <v>710</v>
      </c>
      <c r="E11600">
        <v>4948.46</v>
      </c>
      <c r="F11600">
        <v>48.834000000000003</v>
      </c>
      <c r="G11600">
        <v>630</v>
      </c>
      <c r="H11600" t="s">
        <v>18</v>
      </c>
      <c r="I11600">
        <f t="shared" si="363"/>
        <v>5</v>
      </c>
      <c r="J11600">
        <f t="shared" si="364"/>
        <v>0</v>
      </c>
    </row>
    <row r="11601" spans="1:10">
      <c r="A11601" t="s">
        <v>53</v>
      </c>
      <c r="B11601" s="57">
        <v>37772</v>
      </c>
      <c r="C11601">
        <v>2003</v>
      </c>
      <c r="D11601">
        <v>710</v>
      </c>
      <c r="E11601">
        <v>4948.46</v>
      </c>
      <c r="F11601">
        <v>16.286000000000001</v>
      </c>
      <c r="G11601">
        <v>640</v>
      </c>
      <c r="H11601" t="s">
        <v>18</v>
      </c>
      <c r="I11601">
        <f t="shared" si="363"/>
        <v>5</v>
      </c>
      <c r="J11601">
        <f t="shared" si="364"/>
        <v>0</v>
      </c>
    </row>
    <row r="11602" spans="1:10">
      <c r="A11602" t="s">
        <v>53</v>
      </c>
      <c r="B11602" s="57">
        <v>37772</v>
      </c>
      <c r="C11602">
        <v>2003</v>
      </c>
      <c r="D11602">
        <v>710</v>
      </c>
      <c r="E11602">
        <v>4948.46</v>
      </c>
      <c r="F11602">
        <v>17.87</v>
      </c>
      <c r="G11602">
        <v>650</v>
      </c>
      <c r="H11602" t="s">
        <v>18</v>
      </c>
      <c r="I11602">
        <f t="shared" si="363"/>
        <v>5</v>
      </c>
      <c r="J11602">
        <f t="shared" si="364"/>
        <v>0</v>
      </c>
    </row>
    <row r="11603" spans="1:10">
      <c r="A11603" t="s">
        <v>53</v>
      </c>
      <c r="B11603" s="57">
        <v>37772</v>
      </c>
      <c r="C11603">
        <v>2003</v>
      </c>
      <c r="D11603">
        <v>710</v>
      </c>
      <c r="E11603">
        <v>5987.25</v>
      </c>
      <c r="F11603">
        <v>20.786000000000001</v>
      </c>
      <c r="G11603">
        <v>610</v>
      </c>
      <c r="H11603" t="s">
        <v>18</v>
      </c>
      <c r="I11603">
        <f t="shared" si="363"/>
        <v>5</v>
      </c>
      <c r="J11603">
        <f t="shared" si="364"/>
        <v>0</v>
      </c>
    </row>
    <row r="11604" spans="1:10">
      <c r="A11604" t="s">
        <v>53</v>
      </c>
      <c r="B11604" s="57">
        <v>37772</v>
      </c>
      <c r="C11604">
        <v>2003</v>
      </c>
      <c r="D11604">
        <v>710</v>
      </c>
      <c r="E11604">
        <v>5987.25</v>
      </c>
      <c r="F11604">
        <v>16.684000000000001</v>
      </c>
      <c r="G11604">
        <v>620</v>
      </c>
      <c r="H11604" t="s">
        <v>18</v>
      </c>
      <c r="I11604">
        <f t="shared" si="363"/>
        <v>5</v>
      </c>
      <c r="J11604">
        <f t="shared" si="364"/>
        <v>0</v>
      </c>
    </row>
    <row r="11605" spans="1:10">
      <c r="A11605" t="s">
        <v>53</v>
      </c>
      <c r="B11605" s="57">
        <v>37772</v>
      </c>
      <c r="C11605">
        <v>2003</v>
      </c>
      <c r="D11605">
        <v>710</v>
      </c>
      <c r="E11605">
        <v>5987.25</v>
      </c>
      <c r="F11605">
        <v>171.89</v>
      </c>
      <c r="G11605">
        <v>630</v>
      </c>
      <c r="H11605" t="s">
        <v>18</v>
      </c>
      <c r="I11605">
        <f t="shared" si="363"/>
        <v>5</v>
      </c>
      <c r="J11605">
        <f t="shared" si="364"/>
        <v>0</v>
      </c>
    </row>
    <row r="11606" spans="1:10">
      <c r="A11606" t="s">
        <v>53</v>
      </c>
      <c r="B11606" s="57">
        <v>37772</v>
      </c>
      <c r="C11606">
        <v>2003</v>
      </c>
      <c r="D11606">
        <v>710</v>
      </c>
      <c r="E11606">
        <v>5987.25</v>
      </c>
      <c r="F11606">
        <v>1.2809999999999999</v>
      </c>
      <c r="G11606">
        <v>640</v>
      </c>
      <c r="H11606" t="s">
        <v>18</v>
      </c>
      <c r="I11606">
        <f t="shared" si="363"/>
        <v>5</v>
      </c>
      <c r="J11606">
        <f t="shared" si="364"/>
        <v>0</v>
      </c>
    </row>
    <row r="11607" spans="1:10">
      <c r="A11607" t="s">
        <v>53</v>
      </c>
      <c r="B11607" s="57">
        <v>37772</v>
      </c>
      <c r="C11607">
        <v>2003</v>
      </c>
      <c r="D11607">
        <v>710</v>
      </c>
      <c r="E11607">
        <v>5987.25</v>
      </c>
      <c r="F11607">
        <v>71.978999999999999</v>
      </c>
      <c r="G11607">
        <v>650</v>
      </c>
      <c r="H11607" t="s">
        <v>18</v>
      </c>
      <c r="I11607">
        <f t="shared" si="363"/>
        <v>5</v>
      </c>
      <c r="J11607">
        <f t="shared" si="364"/>
        <v>0</v>
      </c>
    </row>
    <row r="11608" spans="1:10">
      <c r="A11608" t="s">
        <v>53</v>
      </c>
      <c r="B11608" s="57">
        <v>37772</v>
      </c>
      <c r="C11608">
        <v>2003</v>
      </c>
      <c r="D11608">
        <v>710</v>
      </c>
      <c r="E11608">
        <v>6810.2</v>
      </c>
      <c r="F11608">
        <v>16.581</v>
      </c>
      <c r="G11608">
        <v>518</v>
      </c>
      <c r="H11608" t="s">
        <v>54</v>
      </c>
      <c r="I11608">
        <f t="shared" si="363"/>
        <v>5</v>
      </c>
      <c r="J11608">
        <f t="shared" si="364"/>
        <v>0</v>
      </c>
    </row>
    <row r="11609" spans="1:10">
      <c r="A11609" t="s">
        <v>53</v>
      </c>
      <c r="B11609" s="57">
        <v>37772</v>
      </c>
      <c r="C11609">
        <v>2003</v>
      </c>
      <c r="D11609">
        <v>710</v>
      </c>
      <c r="E11609">
        <v>6810.2</v>
      </c>
      <c r="F11609">
        <v>9.3529999999999998</v>
      </c>
      <c r="G11609">
        <v>519</v>
      </c>
      <c r="H11609" t="s">
        <v>54</v>
      </c>
      <c r="I11609">
        <f t="shared" si="363"/>
        <v>5</v>
      </c>
      <c r="J11609">
        <f t="shared" si="364"/>
        <v>0</v>
      </c>
    </row>
    <row r="11610" spans="1:10">
      <c r="A11610" t="s">
        <v>53</v>
      </c>
      <c r="B11610" s="57">
        <v>37772</v>
      </c>
      <c r="C11610">
        <v>2003</v>
      </c>
      <c r="D11610">
        <v>710</v>
      </c>
      <c r="E11610">
        <v>6810.2</v>
      </c>
      <c r="F11610">
        <v>41.851999999999997</v>
      </c>
      <c r="G11610">
        <v>541</v>
      </c>
      <c r="H11610" t="s">
        <v>54</v>
      </c>
      <c r="I11610">
        <f t="shared" si="363"/>
        <v>5</v>
      </c>
      <c r="J11610">
        <f t="shared" si="364"/>
        <v>0</v>
      </c>
    </row>
    <row r="11611" spans="1:10">
      <c r="A11611" t="s">
        <v>53</v>
      </c>
      <c r="B11611" s="57">
        <v>37772</v>
      </c>
      <c r="C11611">
        <v>2003</v>
      </c>
      <c r="D11611">
        <v>710</v>
      </c>
      <c r="E11611">
        <v>6810.2</v>
      </c>
      <c r="F11611">
        <v>13.875</v>
      </c>
      <c r="G11611">
        <v>542</v>
      </c>
      <c r="H11611" t="s">
        <v>54</v>
      </c>
      <c r="I11611">
        <f t="shared" si="363"/>
        <v>5</v>
      </c>
      <c r="J11611">
        <f t="shared" si="364"/>
        <v>0</v>
      </c>
    </row>
    <row r="11612" spans="1:10">
      <c r="A11612" t="s">
        <v>53</v>
      </c>
      <c r="B11612" s="57">
        <v>37772</v>
      </c>
      <c r="C11612">
        <v>2003</v>
      </c>
      <c r="D11612">
        <v>710</v>
      </c>
      <c r="E11612">
        <v>6810.2</v>
      </c>
      <c r="F11612">
        <v>0.42599999999999999</v>
      </c>
      <c r="G11612">
        <v>543</v>
      </c>
      <c r="H11612" t="s">
        <v>54</v>
      </c>
      <c r="I11612">
        <f t="shared" si="363"/>
        <v>5</v>
      </c>
      <c r="J11612">
        <f t="shared" si="364"/>
        <v>0</v>
      </c>
    </row>
    <row r="11613" spans="1:10">
      <c r="A11613" t="s">
        <v>53</v>
      </c>
      <c r="B11613" s="57">
        <v>37772</v>
      </c>
      <c r="C11613">
        <v>2003</v>
      </c>
      <c r="D11613">
        <v>710</v>
      </c>
      <c r="F11613">
        <v>6.0000000000000001E-3</v>
      </c>
      <c r="G11613">
        <v>518</v>
      </c>
      <c r="H11613" t="s">
        <v>54</v>
      </c>
      <c r="I11613">
        <f t="shared" si="363"/>
        <v>5</v>
      </c>
      <c r="J11613">
        <f t="shared" si="364"/>
        <v>0</v>
      </c>
    </row>
    <row r="11614" spans="1:10">
      <c r="A11614" t="s">
        <v>53</v>
      </c>
      <c r="B11614" s="57">
        <v>37772</v>
      </c>
      <c r="C11614">
        <v>2003</v>
      </c>
      <c r="D11614">
        <v>710</v>
      </c>
      <c r="F11614">
        <v>7.3999999999999996E-2</v>
      </c>
      <c r="G11614">
        <v>519</v>
      </c>
      <c r="H11614" t="s">
        <v>54</v>
      </c>
      <c r="I11614">
        <f t="shared" si="363"/>
        <v>5</v>
      </c>
      <c r="J11614">
        <f t="shared" si="364"/>
        <v>0</v>
      </c>
    </row>
    <row r="11615" spans="1:10">
      <c r="A11615" t="s">
        <v>53</v>
      </c>
      <c r="B11615" s="57">
        <v>37772</v>
      </c>
      <c r="C11615">
        <v>2003</v>
      </c>
      <c r="D11615">
        <v>710</v>
      </c>
      <c r="F11615">
        <v>0.23300000000000001</v>
      </c>
      <c r="G11615">
        <v>541</v>
      </c>
      <c r="H11615" t="s">
        <v>54</v>
      </c>
      <c r="I11615">
        <f t="shared" si="363"/>
        <v>5</v>
      </c>
      <c r="J11615">
        <f t="shared" si="364"/>
        <v>0</v>
      </c>
    </row>
    <row r="11616" spans="1:10">
      <c r="A11616" t="s">
        <v>53</v>
      </c>
      <c r="B11616" s="57">
        <v>37772</v>
      </c>
      <c r="C11616">
        <v>2003</v>
      </c>
      <c r="D11616">
        <v>710</v>
      </c>
      <c r="F11616">
        <v>0.58799999999999997</v>
      </c>
      <c r="G11616">
        <v>542</v>
      </c>
      <c r="H11616" t="s">
        <v>54</v>
      </c>
      <c r="I11616">
        <f t="shared" si="363"/>
        <v>5</v>
      </c>
      <c r="J11616">
        <f t="shared" si="364"/>
        <v>0</v>
      </c>
    </row>
    <row r="11617" spans="1:10">
      <c r="A11617" t="s">
        <v>53</v>
      </c>
      <c r="B11617" s="57">
        <v>37772</v>
      </c>
      <c r="C11617">
        <v>2003</v>
      </c>
      <c r="D11617">
        <v>710</v>
      </c>
      <c r="F11617">
        <v>4.2690000000000001</v>
      </c>
      <c r="G11617">
        <v>543</v>
      </c>
      <c r="H11617" t="s">
        <v>54</v>
      </c>
      <c r="I11617">
        <f t="shared" si="363"/>
        <v>5</v>
      </c>
      <c r="J11617">
        <f t="shared" si="364"/>
        <v>0</v>
      </c>
    </row>
    <row r="11618" spans="1:10">
      <c r="A11618" t="s">
        <v>53</v>
      </c>
      <c r="B11618" s="57">
        <v>37772</v>
      </c>
      <c r="C11618">
        <v>2003</v>
      </c>
      <c r="D11618">
        <v>710</v>
      </c>
      <c r="F11618">
        <v>0.504</v>
      </c>
      <c r="G11618">
        <v>610</v>
      </c>
      <c r="H11618" t="s">
        <v>18</v>
      </c>
      <c r="I11618">
        <f t="shared" si="363"/>
        <v>5</v>
      </c>
      <c r="J11618">
        <f t="shared" si="364"/>
        <v>0</v>
      </c>
    </row>
    <row r="11619" spans="1:10">
      <c r="A11619" t="s">
        <v>53</v>
      </c>
      <c r="B11619" s="57">
        <v>37772</v>
      </c>
      <c r="C11619">
        <v>2003</v>
      </c>
      <c r="D11619">
        <v>710</v>
      </c>
      <c r="F11619">
        <v>0.46500000000000002</v>
      </c>
      <c r="G11619">
        <v>620</v>
      </c>
      <c r="H11619" t="s">
        <v>18</v>
      </c>
      <c r="I11619">
        <f t="shared" si="363"/>
        <v>5</v>
      </c>
      <c r="J11619">
        <f t="shared" si="364"/>
        <v>0</v>
      </c>
    </row>
    <row r="11620" spans="1:10">
      <c r="A11620" t="s">
        <v>53</v>
      </c>
      <c r="B11620" s="57">
        <v>37772</v>
      </c>
      <c r="C11620">
        <v>2003</v>
      </c>
      <c r="D11620">
        <v>710</v>
      </c>
      <c r="F11620">
        <v>3.5339999999999998</v>
      </c>
      <c r="G11620">
        <v>630</v>
      </c>
      <c r="H11620" t="s">
        <v>18</v>
      </c>
      <c r="I11620">
        <f t="shared" si="363"/>
        <v>5</v>
      </c>
      <c r="J11620">
        <f t="shared" si="364"/>
        <v>0</v>
      </c>
    </row>
    <row r="11621" spans="1:10">
      <c r="A11621" t="s">
        <v>53</v>
      </c>
      <c r="B11621" s="57">
        <v>37772</v>
      </c>
      <c r="C11621">
        <v>2003</v>
      </c>
      <c r="D11621">
        <v>710</v>
      </c>
      <c r="F11621">
        <v>0.11899999999999999</v>
      </c>
      <c r="G11621">
        <v>640</v>
      </c>
      <c r="H11621" t="s">
        <v>18</v>
      </c>
      <c r="I11621">
        <f t="shared" si="363"/>
        <v>5</v>
      </c>
      <c r="J11621">
        <f t="shared" si="364"/>
        <v>0</v>
      </c>
    </row>
    <row r="11622" spans="1:10">
      <c r="A11622" t="s">
        <v>53</v>
      </c>
      <c r="B11622" s="57">
        <v>37772</v>
      </c>
      <c r="C11622">
        <v>2003</v>
      </c>
      <c r="D11622">
        <v>710</v>
      </c>
      <c r="F11622">
        <v>3.2519999999999998</v>
      </c>
      <c r="G11622">
        <v>650</v>
      </c>
      <c r="H11622" t="s">
        <v>18</v>
      </c>
      <c r="I11622">
        <f t="shared" ref="I11622:I11685" si="365">MONTH(B11622)</f>
        <v>5</v>
      </c>
      <c r="J11622">
        <f t="shared" si="364"/>
        <v>0</v>
      </c>
    </row>
    <row r="11623" spans="1:10">
      <c r="A11623" t="s">
        <v>53</v>
      </c>
      <c r="B11623" s="57">
        <v>37779</v>
      </c>
      <c r="C11623">
        <v>2003</v>
      </c>
      <c r="D11623">
        <v>710</v>
      </c>
      <c r="E11623">
        <v>4730.84</v>
      </c>
      <c r="F11623">
        <v>4.6980000000000004</v>
      </c>
      <c r="G11623">
        <v>517</v>
      </c>
      <c r="H11623" t="s">
        <v>54</v>
      </c>
      <c r="I11623">
        <f t="shared" si="365"/>
        <v>6</v>
      </c>
      <c r="J11623">
        <f t="shared" si="364"/>
        <v>0</v>
      </c>
    </row>
    <row r="11624" spans="1:10">
      <c r="A11624" t="s">
        <v>53</v>
      </c>
      <c r="B11624" s="57">
        <v>37779</v>
      </c>
      <c r="C11624">
        <v>2003</v>
      </c>
      <c r="D11624">
        <v>710</v>
      </c>
      <c r="E11624">
        <v>4730.84</v>
      </c>
      <c r="F11624">
        <v>1.2829999999999999</v>
      </c>
      <c r="G11624">
        <v>518</v>
      </c>
      <c r="H11624" t="s">
        <v>54</v>
      </c>
      <c r="I11624">
        <f t="shared" si="365"/>
        <v>6</v>
      </c>
      <c r="J11624">
        <f t="shared" si="364"/>
        <v>0</v>
      </c>
    </row>
    <row r="11625" spans="1:10">
      <c r="A11625" t="s">
        <v>53</v>
      </c>
      <c r="B11625" s="57">
        <v>37779</v>
      </c>
      <c r="C11625">
        <v>2003</v>
      </c>
      <c r="D11625">
        <v>710</v>
      </c>
      <c r="E11625">
        <v>4730.84</v>
      </c>
      <c r="F11625">
        <v>16.742999999999999</v>
      </c>
      <c r="G11625">
        <v>519</v>
      </c>
      <c r="H11625" t="s">
        <v>54</v>
      </c>
      <c r="I11625">
        <f t="shared" si="365"/>
        <v>6</v>
      </c>
      <c r="J11625">
        <f t="shared" si="364"/>
        <v>0</v>
      </c>
    </row>
    <row r="11626" spans="1:10">
      <c r="A11626" t="s">
        <v>53</v>
      </c>
      <c r="B11626" s="57">
        <v>37779</v>
      </c>
      <c r="C11626">
        <v>2003</v>
      </c>
      <c r="D11626">
        <v>710</v>
      </c>
      <c r="E11626">
        <v>4730.84</v>
      </c>
      <c r="F11626">
        <v>0.22900000000000001</v>
      </c>
      <c r="G11626">
        <v>523</v>
      </c>
      <c r="H11626" t="s">
        <v>54</v>
      </c>
      <c r="I11626">
        <f t="shared" si="365"/>
        <v>6</v>
      </c>
      <c r="J11626">
        <f t="shared" si="364"/>
        <v>0</v>
      </c>
    </row>
    <row r="11627" spans="1:10">
      <c r="A11627" t="s">
        <v>53</v>
      </c>
      <c r="B11627" s="57">
        <v>37779</v>
      </c>
      <c r="C11627">
        <v>2003</v>
      </c>
      <c r="D11627">
        <v>710</v>
      </c>
      <c r="E11627">
        <v>4730.84</v>
      </c>
      <c r="F11627">
        <v>2.5110000000000001</v>
      </c>
      <c r="G11627">
        <v>541</v>
      </c>
      <c r="H11627" t="s">
        <v>54</v>
      </c>
      <c r="I11627">
        <f t="shared" si="365"/>
        <v>6</v>
      </c>
      <c r="J11627">
        <f t="shared" si="364"/>
        <v>0</v>
      </c>
    </row>
    <row r="11628" spans="1:10">
      <c r="A11628" t="s">
        <v>53</v>
      </c>
      <c r="B11628" s="57">
        <v>37779</v>
      </c>
      <c r="C11628">
        <v>2003</v>
      </c>
      <c r="D11628">
        <v>710</v>
      </c>
      <c r="E11628">
        <v>4730.84</v>
      </c>
      <c r="F11628">
        <v>11.477</v>
      </c>
      <c r="G11628">
        <v>542</v>
      </c>
      <c r="H11628" t="s">
        <v>54</v>
      </c>
      <c r="I11628">
        <f t="shared" si="365"/>
        <v>6</v>
      </c>
      <c r="J11628">
        <f t="shared" si="364"/>
        <v>0</v>
      </c>
    </row>
    <row r="11629" spans="1:10">
      <c r="A11629" t="s">
        <v>53</v>
      </c>
      <c r="B11629" s="57">
        <v>37779</v>
      </c>
      <c r="C11629">
        <v>2003</v>
      </c>
      <c r="D11629">
        <v>710</v>
      </c>
      <c r="E11629">
        <v>4730.84</v>
      </c>
      <c r="F11629">
        <v>0.96499999999999997</v>
      </c>
      <c r="G11629">
        <v>543</v>
      </c>
      <c r="H11629" t="s">
        <v>54</v>
      </c>
      <c r="I11629">
        <f t="shared" si="365"/>
        <v>6</v>
      </c>
      <c r="J11629">
        <f t="shared" si="364"/>
        <v>0</v>
      </c>
    </row>
    <row r="11630" spans="1:10">
      <c r="A11630" t="s">
        <v>53</v>
      </c>
      <c r="B11630" s="57">
        <v>37779</v>
      </c>
      <c r="C11630">
        <v>2003</v>
      </c>
      <c r="D11630">
        <v>710</v>
      </c>
      <c r="E11630">
        <v>4948.46</v>
      </c>
      <c r="F11630">
        <v>41.085999999999999</v>
      </c>
      <c r="G11630">
        <v>610</v>
      </c>
      <c r="H11630" t="s">
        <v>18</v>
      </c>
      <c r="I11630">
        <f t="shared" si="365"/>
        <v>6</v>
      </c>
      <c r="J11630">
        <f t="shared" si="364"/>
        <v>0</v>
      </c>
    </row>
    <row r="11631" spans="1:10">
      <c r="A11631" t="s">
        <v>53</v>
      </c>
      <c r="B11631" s="57">
        <v>37779</v>
      </c>
      <c r="C11631">
        <v>2003</v>
      </c>
      <c r="D11631">
        <v>710</v>
      </c>
      <c r="E11631">
        <v>4948.46</v>
      </c>
      <c r="F11631">
        <v>61.362000000000002</v>
      </c>
      <c r="G11631">
        <v>650</v>
      </c>
      <c r="H11631" t="s">
        <v>18</v>
      </c>
      <c r="I11631">
        <f t="shared" si="365"/>
        <v>6</v>
      </c>
      <c r="J11631">
        <f t="shared" si="364"/>
        <v>0</v>
      </c>
    </row>
    <row r="11632" spans="1:10">
      <c r="A11632" t="s">
        <v>53</v>
      </c>
      <c r="B11632" s="57">
        <v>37779</v>
      </c>
      <c r="C11632">
        <v>2003</v>
      </c>
      <c r="D11632">
        <v>710</v>
      </c>
      <c r="E11632">
        <v>5987.25</v>
      </c>
      <c r="F11632">
        <v>27.844999999999999</v>
      </c>
      <c r="G11632">
        <v>610</v>
      </c>
      <c r="H11632" t="s">
        <v>18</v>
      </c>
      <c r="I11632">
        <f t="shared" si="365"/>
        <v>6</v>
      </c>
      <c r="J11632">
        <f t="shared" si="364"/>
        <v>0</v>
      </c>
    </row>
    <row r="11633" spans="1:10">
      <c r="A11633" t="s">
        <v>53</v>
      </c>
      <c r="B11633" s="57">
        <v>37779</v>
      </c>
      <c r="C11633">
        <v>2003</v>
      </c>
      <c r="D11633">
        <v>710</v>
      </c>
      <c r="E11633">
        <v>5987.25</v>
      </c>
      <c r="F11633">
        <v>3.6869999999999998</v>
      </c>
      <c r="G11633">
        <v>620</v>
      </c>
      <c r="H11633" t="s">
        <v>18</v>
      </c>
      <c r="I11633">
        <f t="shared" si="365"/>
        <v>6</v>
      </c>
      <c r="J11633">
        <f t="shared" si="364"/>
        <v>0</v>
      </c>
    </row>
    <row r="11634" spans="1:10">
      <c r="A11634" t="s">
        <v>53</v>
      </c>
      <c r="B11634" s="57">
        <v>37779</v>
      </c>
      <c r="C11634">
        <v>2003</v>
      </c>
      <c r="D11634">
        <v>710</v>
      </c>
      <c r="E11634">
        <v>5987.25</v>
      </c>
      <c r="F11634">
        <v>113.852</v>
      </c>
      <c r="G11634">
        <v>630</v>
      </c>
      <c r="H11634" t="s">
        <v>18</v>
      </c>
      <c r="I11634">
        <f t="shared" si="365"/>
        <v>6</v>
      </c>
      <c r="J11634">
        <f t="shared" si="364"/>
        <v>0</v>
      </c>
    </row>
    <row r="11635" spans="1:10">
      <c r="A11635" t="s">
        <v>53</v>
      </c>
      <c r="B11635" s="57">
        <v>37779</v>
      </c>
      <c r="C11635">
        <v>2003</v>
      </c>
      <c r="D11635">
        <v>710</v>
      </c>
      <c r="E11635">
        <v>5987.25</v>
      </c>
      <c r="F11635">
        <v>13.215</v>
      </c>
      <c r="G11635">
        <v>640</v>
      </c>
      <c r="H11635" t="s">
        <v>18</v>
      </c>
      <c r="I11635">
        <f t="shared" si="365"/>
        <v>6</v>
      </c>
      <c r="J11635">
        <f t="shared" si="364"/>
        <v>0</v>
      </c>
    </row>
    <row r="11636" spans="1:10">
      <c r="A11636" t="s">
        <v>53</v>
      </c>
      <c r="B11636" s="57">
        <v>37779</v>
      </c>
      <c r="C11636">
        <v>2003</v>
      </c>
      <c r="D11636">
        <v>710</v>
      </c>
      <c r="E11636">
        <v>5987.25</v>
      </c>
      <c r="F11636">
        <v>138.01400000000001</v>
      </c>
      <c r="G11636">
        <v>650</v>
      </c>
      <c r="H11636" t="s">
        <v>18</v>
      </c>
      <c r="I11636">
        <f t="shared" si="365"/>
        <v>6</v>
      </c>
      <c r="J11636">
        <f t="shared" si="364"/>
        <v>0</v>
      </c>
    </row>
    <row r="11637" spans="1:10">
      <c r="A11637" t="s">
        <v>53</v>
      </c>
      <c r="B11637" s="57">
        <v>37779</v>
      </c>
      <c r="C11637">
        <v>2003</v>
      </c>
      <c r="D11637">
        <v>710</v>
      </c>
      <c r="E11637">
        <v>5987.25</v>
      </c>
      <c r="F11637">
        <v>87.971000000000004</v>
      </c>
      <c r="G11637">
        <v>659</v>
      </c>
      <c r="H11637" t="s">
        <v>55</v>
      </c>
      <c r="I11637">
        <f t="shared" si="365"/>
        <v>6</v>
      </c>
      <c r="J11637">
        <f t="shared" si="364"/>
        <v>0</v>
      </c>
    </row>
    <row r="11638" spans="1:10">
      <c r="A11638" t="s">
        <v>53</v>
      </c>
      <c r="B11638" s="57">
        <v>37779</v>
      </c>
      <c r="C11638">
        <v>2003</v>
      </c>
      <c r="D11638">
        <v>710</v>
      </c>
      <c r="E11638">
        <v>6810.2</v>
      </c>
      <c r="F11638">
        <v>19.283999999999999</v>
      </c>
      <c r="G11638">
        <v>518</v>
      </c>
      <c r="H11638" t="s">
        <v>54</v>
      </c>
      <c r="I11638">
        <f t="shared" si="365"/>
        <v>6</v>
      </c>
      <c r="J11638">
        <f t="shared" si="364"/>
        <v>0</v>
      </c>
    </row>
    <row r="11639" spans="1:10">
      <c r="A11639" t="s">
        <v>53</v>
      </c>
      <c r="B11639" s="57">
        <v>37779</v>
      </c>
      <c r="C11639">
        <v>2003</v>
      </c>
      <c r="D11639">
        <v>710</v>
      </c>
      <c r="E11639">
        <v>6810.2</v>
      </c>
      <c r="F11639">
        <v>0.14499999999999999</v>
      </c>
      <c r="G11639">
        <v>519</v>
      </c>
      <c r="H11639" t="s">
        <v>54</v>
      </c>
      <c r="I11639">
        <f t="shared" si="365"/>
        <v>6</v>
      </c>
      <c r="J11639">
        <f t="shared" si="364"/>
        <v>0</v>
      </c>
    </row>
    <row r="11640" spans="1:10">
      <c r="A11640" t="s">
        <v>53</v>
      </c>
      <c r="B11640" s="57">
        <v>37779</v>
      </c>
      <c r="C11640">
        <v>2003</v>
      </c>
      <c r="D11640">
        <v>710</v>
      </c>
      <c r="E11640">
        <v>6810.2</v>
      </c>
      <c r="F11640">
        <v>19.707999999999998</v>
      </c>
      <c r="G11640">
        <v>541</v>
      </c>
      <c r="H11640" t="s">
        <v>54</v>
      </c>
      <c r="I11640">
        <f t="shared" si="365"/>
        <v>6</v>
      </c>
      <c r="J11640">
        <f t="shared" si="364"/>
        <v>0</v>
      </c>
    </row>
    <row r="11641" spans="1:10">
      <c r="A11641" t="s">
        <v>53</v>
      </c>
      <c r="B11641" s="57">
        <v>37779</v>
      </c>
      <c r="C11641">
        <v>2003</v>
      </c>
      <c r="D11641">
        <v>710</v>
      </c>
      <c r="E11641">
        <v>6810.2</v>
      </c>
      <c r="F11641">
        <v>4.4710000000000001</v>
      </c>
      <c r="G11641">
        <v>542</v>
      </c>
      <c r="H11641" t="s">
        <v>54</v>
      </c>
      <c r="I11641">
        <f t="shared" si="365"/>
        <v>6</v>
      </c>
      <c r="J11641">
        <f t="shared" si="364"/>
        <v>0</v>
      </c>
    </row>
    <row r="11642" spans="1:10">
      <c r="A11642" t="s">
        <v>53</v>
      </c>
      <c r="B11642" s="57">
        <v>37779</v>
      </c>
      <c r="C11642">
        <v>2003</v>
      </c>
      <c r="D11642">
        <v>710</v>
      </c>
      <c r="E11642">
        <v>6810.2</v>
      </c>
      <c r="F11642">
        <v>0.70099999999999996</v>
      </c>
      <c r="G11642">
        <v>543</v>
      </c>
      <c r="H11642" t="s">
        <v>54</v>
      </c>
      <c r="I11642">
        <f t="shared" si="365"/>
        <v>6</v>
      </c>
      <c r="J11642">
        <f t="shared" si="364"/>
        <v>0</v>
      </c>
    </row>
    <row r="11643" spans="1:10">
      <c r="A11643" t="s">
        <v>53</v>
      </c>
      <c r="B11643" s="57">
        <v>37779</v>
      </c>
      <c r="C11643">
        <v>2003</v>
      </c>
      <c r="D11643">
        <v>710</v>
      </c>
      <c r="F11643">
        <v>1.0329999999999999</v>
      </c>
      <c r="G11643">
        <v>517</v>
      </c>
      <c r="H11643" t="s">
        <v>54</v>
      </c>
      <c r="I11643">
        <f t="shared" si="365"/>
        <v>6</v>
      </c>
      <c r="J11643">
        <f t="shared" si="364"/>
        <v>0</v>
      </c>
    </row>
    <row r="11644" spans="1:10">
      <c r="A11644" t="s">
        <v>53</v>
      </c>
      <c r="B11644" s="57">
        <v>37779</v>
      </c>
      <c r="C11644">
        <v>2003</v>
      </c>
      <c r="D11644">
        <v>710</v>
      </c>
      <c r="F11644">
        <v>0.30199999999999999</v>
      </c>
      <c r="G11644">
        <v>518</v>
      </c>
      <c r="H11644" t="s">
        <v>54</v>
      </c>
      <c r="I11644">
        <f t="shared" si="365"/>
        <v>6</v>
      </c>
      <c r="J11644">
        <f t="shared" si="364"/>
        <v>0</v>
      </c>
    </row>
    <row r="11645" spans="1:10">
      <c r="A11645" t="s">
        <v>53</v>
      </c>
      <c r="B11645" s="57">
        <v>37779</v>
      </c>
      <c r="C11645">
        <v>2003</v>
      </c>
      <c r="D11645">
        <v>710</v>
      </c>
      <c r="F11645">
        <v>3.1469999999999998</v>
      </c>
      <c r="G11645">
        <v>519</v>
      </c>
      <c r="H11645" t="s">
        <v>54</v>
      </c>
      <c r="I11645">
        <f t="shared" si="365"/>
        <v>6</v>
      </c>
      <c r="J11645">
        <f t="shared" si="364"/>
        <v>0</v>
      </c>
    </row>
    <row r="11646" spans="1:10">
      <c r="A11646" t="s">
        <v>53</v>
      </c>
      <c r="B11646" s="57">
        <v>37779</v>
      </c>
      <c r="C11646">
        <v>2003</v>
      </c>
      <c r="D11646">
        <v>710</v>
      </c>
      <c r="F11646">
        <v>1.194</v>
      </c>
      <c r="G11646">
        <v>541</v>
      </c>
      <c r="H11646" t="s">
        <v>54</v>
      </c>
      <c r="I11646">
        <f t="shared" si="365"/>
        <v>6</v>
      </c>
      <c r="J11646">
        <f t="shared" si="364"/>
        <v>0</v>
      </c>
    </row>
    <row r="11647" spans="1:10">
      <c r="A11647" t="s">
        <v>53</v>
      </c>
      <c r="B11647" s="57">
        <v>37779</v>
      </c>
      <c r="C11647">
        <v>2003</v>
      </c>
      <c r="D11647">
        <v>710</v>
      </c>
      <c r="F11647">
        <v>1.544</v>
      </c>
      <c r="G11647">
        <v>542</v>
      </c>
      <c r="H11647" t="s">
        <v>54</v>
      </c>
      <c r="I11647">
        <f t="shared" si="365"/>
        <v>6</v>
      </c>
      <c r="J11647">
        <f t="shared" si="364"/>
        <v>0</v>
      </c>
    </row>
    <row r="11648" spans="1:10">
      <c r="A11648" t="s">
        <v>53</v>
      </c>
      <c r="B11648" s="57">
        <v>37779</v>
      </c>
      <c r="C11648">
        <v>2003</v>
      </c>
      <c r="D11648">
        <v>710</v>
      </c>
      <c r="F11648">
        <v>2.9000000000000001E-2</v>
      </c>
      <c r="G11648">
        <v>543</v>
      </c>
      <c r="H11648" t="s">
        <v>54</v>
      </c>
      <c r="I11648">
        <f t="shared" si="365"/>
        <v>6</v>
      </c>
      <c r="J11648">
        <f t="shared" si="364"/>
        <v>0</v>
      </c>
    </row>
    <row r="11649" spans="1:10">
      <c r="A11649" t="s">
        <v>53</v>
      </c>
      <c r="B11649" s="57">
        <v>37779</v>
      </c>
      <c r="C11649">
        <v>2003</v>
      </c>
      <c r="D11649">
        <v>710</v>
      </c>
      <c r="F11649">
        <v>0.41899999999999998</v>
      </c>
      <c r="G11649">
        <v>610</v>
      </c>
      <c r="H11649" t="s">
        <v>18</v>
      </c>
      <c r="I11649">
        <f t="shared" si="365"/>
        <v>6</v>
      </c>
      <c r="J11649">
        <f t="shared" si="364"/>
        <v>0</v>
      </c>
    </row>
    <row r="11650" spans="1:10">
      <c r="A11650" t="s">
        <v>53</v>
      </c>
      <c r="B11650" s="57">
        <v>37779</v>
      </c>
      <c r="C11650">
        <v>2003</v>
      </c>
      <c r="D11650">
        <v>710</v>
      </c>
      <c r="F11650">
        <v>0.13700000000000001</v>
      </c>
      <c r="G11650">
        <v>620</v>
      </c>
      <c r="H11650" t="s">
        <v>18</v>
      </c>
      <c r="I11650">
        <f t="shared" si="365"/>
        <v>6</v>
      </c>
      <c r="J11650">
        <f t="shared" si="364"/>
        <v>0</v>
      </c>
    </row>
    <row r="11651" spans="1:10">
      <c r="A11651" t="s">
        <v>53</v>
      </c>
      <c r="B11651" s="57">
        <v>37779</v>
      </c>
      <c r="C11651">
        <v>2003</v>
      </c>
      <c r="D11651">
        <v>710</v>
      </c>
      <c r="F11651">
        <v>1.8740000000000001</v>
      </c>
      <c r="G11651">
        <v>630</v>
      </c>
      <c r="H11651" t="s">
        <v>18</v>
      </c>
      <c r="I11651">
        <f t="shared" si="365"/>
        <v>6</v>
      </c>
      <c r="J11651">
        <f t="shared" ref="J11651:J11714" si="366">IF(I11651&lt;7,0,1)</f>
        <v>0</v>
      </c>
    </row>
    <row r="11652" spans="1:10">
      <c r="A11652" t="s">
        <v>53</v>
      </c>
      <c r="B11652" s="57">
        <v>37779</v>
      </c>
      <c r="C11652">
        <v>2003</v>
      </c>
      <c r="D11652">
        <v>710</v>
      </c>
      <c r="F11652">
        <v>0.72799999999999998</v>
      </c>
      <c r="G11652">
        <v>640</v>
      </c>
      <c r="H11652" t="s">
        <v>18</v>
      </c>
      <c r="I11652">
        <f t="shared" si="365"/>
        <v>6</v>
      </c>
      <c r="J11652">
        <f t="shared" si="366"/>
        <v>0</v>
      </c>
    </row>
    <row r="11653" spans="1:10">
      <c r="A11653" t="s">
        <v>53</v>
      </c>
      <c r="B11653" s="57">
        <v>37779</v>
      </c>
      <c r="C11653">
        <v>2003</v>
      </c>
      <c r="D11653">
        <v>710</v>
      </c>
      <c r="F11653">
        <v>5.8760000000000003</v>
      </c>
      <c r="G11653">
        <v>650</v>
      </c>
      <c r="H11653" t="s">
        <v>18</v>
      </c>
      <c r="I11653">
        <f t="shared" si="365"/>
        <v>6</v>
      </c>
      <c r="J11653">
        <f t="shared" si="366"/>
        <v>0</v>
      </c>
    </row>
    <row r="11654" spans="1:10">
      <c r="A11654" t="s">
        <v>53</v>
      </c>
      <c r="B11654" s="57">
        <v>37779</v>
      </c>
      <c r="C11654">
        <v>2003</v>
      </c>
      <c r="D11654">
        <v>710</v>
      </c>
      <c r="F11654">
        <v>2.851</v>
      </c>
      <c r="G11654">
        <v>659</v>
      </c>
      <c r="H11654" t="s">
        <v>55</v>
      </c>
      <c r="I11654">
        <f t="shared" si="365"/>
        <v>6</v>
      </c>
      <c r="J11654">
        <f t="shared" si="366"/>
        <v>0</v>
      </c>
    </row>
    <row r="11655" spans="1:10">
      <c r="A11655" t="s">
        <v>53</v>
      </c>
      <c r="B11655" s="57">
        <v>37786</v>
      </c>
      <c r="C11655">
        <v>2003</v>
      </c>
      <c r="D11655">
        <v>710</v>
      </c>
      <c r="E11655">
        <v>4730.84</v>
      </c>
      <c r="F11655">
        <v>1.92</v>
      </c>
      <c r="G11655">
        <v>517</v>
      </c>
      <c r="H11655" t="s">
        <v>54</v>
      </c>
      <c r="I11655">
        <f t="shared" si="365"/>
        <v>6</v>
      </c>
      <c r="J11655">
        <f t="shared" si="366"/>
        <v>0</v>
      </c>
    </row>
    <row r="11656" spans="1:10">
      <c r="A11656" t="s">
        <v>53</v>
      </c>
      <c r="B11656" s="57">
        <v>37786</v>
      </c>
      <c r="C11656">
        <v>2003</v>
      </c>
      <c r="D11656">
        <v>710</v>
      </c>
      <c r="E11656">
        <v>4730.84</v>
      </c>
      <c r="F11656">
        <v>0.623</v>
      </c>
      <c r="G11656">
        <v>519</v>
      </c>
      <c r="H11656" t="s">
        <v>54</v>
      </c>
      <c r="I11656">
        <f t="shared" si="365"/>
        <v>6</v>
      </c>
      <c r="J11656">
        <f t="shared" si="366"/>
        <v>0</v>
      </c>
    </row>
    <row r="11657" spans="1:10">
      <c r="A11657" t="s">
        <v>53</v>
      </c>
      <c r="B11657" s="57">
        <v>37786</v>
      </c>
      <c r="C11657">
        <v>2003</v>
      </c>
      <c r="D11657">
        <v>710</v>
      </c>
      <c r="E11657">
        <v>4730.84</v>
      </c>
      <c r="F11657">
        <v>14.127000000000001</v>
      </c>
      <c r="G11657">
        <v>541</v>
      </c>
      <c r="H11657" t="s">
        <v>54</v>
      </c>
      <c r="I11657">
        <f t="shared" si="365"/>
        <v>6</v>
      </c>
      <c r="J11657">
        <f t="shared" si="366"/>
        <v>0</v>
      </c>
    </row>
    <row r="11658" spans="1:10">
      <c r="A11658" t="s">
        <v>53</v>
      </c>
      <c r="B11658" s="57">
        <v>37786</v>
      </c>
      <c r="C11658">
        <v>2003</v>
      </c>
      <c r="D11658">
        <v>710</v>
      </c>
      <c r="E11658">
        <v>4948.46</v>
      </c>
      <c r="F11658">
        <v>18.411000000000001</v>
      </c>
      <c r="G11658">
        <v>610</v>
      </c>
      <c r="H11658" t="s">
        <v>18</v>
      </c>
      <c r="I11658">
        <f t="shared" si="365"/>
        <v>6</v>
      </c>
      <c r="J11658">
        <f t="shared" si="366"/>
        <v>0</v>
      </c>
    </row>
    <row r="11659" spans="1:10">
      <c r="A11659" t="s">
        <v>53</v>
      </c>
      <c r="B11659" s="57">
        <v>37786</v>
      </c>
      <c r="C11659">
        <v>2003</v>
      </c>
      <c r="D11659">
        <v>710</v>
      </c>
      <c r="E11659">
        <v>4948.46</v>
      </c>
      <c r="F11659">
        <v>28.93</v>
      </c>
      <c r="G11659">
        <v>630</v>
      </c>
      <c r="H11659" t="s">
        <v>18</v>
      </c>
      <c r="I11659">
        <f t="shared" si="365"/>
        <v>6</v>
      </c>
      <c r="J11659">
        <f t="shared" si="366"/>
        <v>0</v>
      </c>
    </row>
    <row r="11660" spans="1:10">
      <c r="A11660" t="s">
        <v>53</v>
      </c>
      <c r="B11660" s="57">
        <v>37786</v>
      </c>
      <c r="C11660">
        <v>2003</v>
      </c>
      <c r="D11660">
        <v>710</v>
      </c>
      <c r="E11660">
        <v>4948.46</v>
      </c>
      <c r="F11660">
        <v>21.986000000000001</v>
      </c>
      <c r="G11660">
        <v>650</v>
      </c>
      <c r="H11660" t="s">
        <v>18</v>
      </c>
      <c r="I11660">
        <f t="shared" si="365"/>
        <v>6</v>
      </c>
      <c r="J11660">
        <f t="shared" si="366"/>
        <v>0</v>
      </c>
    </row>
    <row r="11661" spans="1:10">
      <c r="A11661" t="s">
        <v>53</v>
      </c>
      <c r="B11661" s="57">
        <v>37786</v>
      </c>
      <c r="C11661">
        <v>2003</v>
      </c>
      <c r="D11661">
        <v>710</v>
      </c>
      <c r="E11661">
        <v>5987.25</v>
      </c>
      <c r="F11661">
        <v>41.645000000000003</v>
      </c>
      <c r="G11661">
        <v>610</v>
      </c>
      <c r="H11661" t="s">
        <v>18</v>
      </c>
      <c r="I11661">
        <f t="shared" si="365"/>
        <v>6</v>
      </c>
      <c r="J11661">
        <f t="shared" si="366"/>
        <v>0</v>
      </c>
    </row>
    <row r="11662" spans="1:10">
      <c r="A11662" t="s">
        <v>53</v>
      </c>
      <c r="B11662" s="57">
        <v>37786</v>
      </c>
      <c r="C11662">
        <v>2003</v>
      </c>
      <c r="D11662">
        <v>710</v>
      </c>
      <c r="E11662">
        <v>5987.25</v>
      </c>
      <c r="F11662">
        <v>15.048999999999999</v>
      </c>
      <c r="G11662">
        <v>620</v>
      </c>
      <c r="H11662" t="s">
        <v>18</v>
      </c>
      <c r="I11662">
        <f t="shared" si="365"/>
        <v>6</v>
      </c>
      <c r="J11662">
        <f t="shared" si="366"/>
        <v>0</v>
      </c>
    </row>
    <row r="11663" spans="1:10">
      <c r="A11663" t="s">
        <v>53</v>
      </c>
      <c r="B11663" s="57">
        <v>37786</v>
      </c>
      <c r="C11663">
        <v>2003</v>
      </c>
      <c r="D11663">
        <v>710</v>
      </c>
      <c r="E11663">
        <v>5987.25</v>
      </c>
      <c r="F11663">
        <v>222.87700000000001</v>
      </c>
      <c r="G11663">
        <v>630</v>
      </c>
      <c r="H11663" t="s">
        <v>18</v>
      </c>
      <c r="I11663">
        <f t="shared" si="365"/>
        <v>6</v>
      </c>
      <c r="J11663">
        <f t="shared" si="366"/>
        <v>0</v>
      </c>
    </row>
    <row r="11664" spans="1:10">
      <c r="A11664" t="s">
        <v>53</v>
      </c>
      <c r="B11664" s="57">
        <v>37786</v>
      </c>
      <c r="C11664">
        <v>2003</v>
      </c>
      <c r="D11664">
        <v>710</v>
      </c>
      <c r="E11664">
        <v>5987.25</v>
      </c>
      <c r="F11664">
        <v>14.515000000000001</v>
      </c>
      <c r="G11664">
        <v>640</v>
      </c>
      <c r="H11664" t="s">
        <v>18</v>
      </c>
      <c r="I11664">
        <f t="shared" si="365"/>
        <v>6</v>
      </c>
      <c r="J11664">
        <f t="shared" si="366"/>
        <v>0</v>
      </c>
    </row>
    <row r="11665" spans="1:10">
      <c r="A11665" t="s">
        <v>53</v>
      </c>
      <c r="B11665" s="57">
        <v>37786</v>
      </c>
      <c r="C11665">
        <v>2003</v>
      </c>
      <c r="D11665">
        <v>710</v>
      </c>
      <c r="E11665">
        <v>5987.25</v>
      </c>
      <c r="F11665">
        <v>50.896999999999998</v>
      </c>
      <c r="G11665">
        <v>650</v>
      </c>
      <c r="H11665" t="s">
        <v>18</v>
      </c>
      <c r="I11665">
        <f t="shared" si="365"/>
        <v>6</v>
      </c>
      <c r="J11665">
        <f t="shared" si="366"/>
        <v>0</v>
      </c>
    </row>
    <row r="11666" spans="1:10">
      <c r="A11666" t="s">
        <v>53</v>
      </c>
      <c r="B11666" s="57">
        <v>37786</v>
      </c>
      <c r="C11666">
        <v>2003</v>
      </c>
      <c r="D11666">
        <v>710</v>
      </c>
      <c r="E11666">
        <v>5987.25</v>
      </c>
      <c r="F11666">
        <v>12.233000000000001</v>
      </c>
      <c r="G11666">
        <v>659</v>
      </c>
      <c r="H11666" t="s">
        <v>55</v>
      </c>
      <c r="I11666">
        <f t="shared" si="365"/>
        <v>6</v>
      </c>
      <c r="J11666">
        <f t="shared" si="366"/>
        <v>0</v>
      </c>
    </row>
    <row r="11667" spans="1:10">
      <c r="A11667" t="s">
        <v>53</v>
      </c>
      <c r="B11667" s="57">
        <v>37786</v>
      </c>
      <c r="C11667">
        <v>2003</v>
      </c>
      <c r="D11667">
        <v>710</v>
      </c>
      <c r="E11667">
        <v>6810.2</v>
      </c>
      <c r="F11667">
        <v>5.8999999999999997E-2</v>
      </c>
      <c r="G11667">
        <v>509</v>
      </c>
      <c r="H11667" t="s">
        <v>54</v>
      </c>
      <c r="I11667">
        <f t="shared" si="365"/>
        <v>6</v>
      </c>
      <c r="J11667">
        <f t="shared" si="366"/>
        <v>0</v>
      </c>
    </row>
    <row r="11668" spans="1:10">
      <c r="A11668" t="s">
        <v>53</v>
      </c>
      <c r="B11668" s="57">
        <v>37786</v>
      </c>
      <c r="C11668">
        <v>2003</v>
      </c>
      <c r="D11668">
        <v>710</v>
      </c>
      <c r="E11668">
        <v>6810.2</v>
      </c>
      <c r="F11668">
        <v>15.425000000000001</v>
      </c>
      <c r="G11668">
        <v>517</v>
      </c>
      <c r="H11668" t="s">
        <v>54</v>
      </c>
      <c r="I11668">
        <f t="shared" si="365"/>
        <v>6</v>
      </c>
      <c r="J11668">
        <f t="shared" si="366"/>
        <v>0</v>
      </c>
    </row>
    <row r="11669" spans="1:10">
      <c r="A11669" t="s">
        <v>53</v>
      </c>
      <c r="B11669" s="57">
        <v>37786</v>
      </c>
      <c r="C11669">
        <v>2003</v>
      </c>
      <c r="D11669">
        <v>710</v>
      </c>
      <c r="E11669">
        <v>6810.2</v>
      </c>
      <c r="F11669">
        <v>8.7029999999999994</v>
      </c>
      <c r="G11669">
        <v>518</v>
      </c>
      <c r="H11669" t="s">
        <v>54</v>
      </c>
      <c r="I11669">
        <f t="shared" si="365"/>
        <v>6</v>
      </c>
      <c r="J11669">
        <f t="shared" si="366"/>
        <v>0</v>
      </c>
    </row>
    <row r="11670" spans="1:10">
      <c r="A11670" t="s">
        <v>53</v>
      </c>
      <c r="B11670" s="57">
        <v>37786</v>
      </c>
      <c r="C11670">
        <v>2003</v>
      </c>
      <c r="D11670">
        <v>710</v>
      </c>
      <c r="E11670">
        <v>6810.2</v>
      </c>
      <c r="F11670">
        <v>0.66500000000000004</v>
      </c>
      <c r="G11670">
        <v>519</v>
      </c>
      <c r="H11670" t="s">
        <v>54</v>
      </c>
      <c r="I11670">
        <f t="shared" si="365"/>
        <v>6</v>
      </c>
      <c r="J11670">
        <f t="shared" si="366"/>
        <v>0</v>
      </c>
    </row>
    <row r="11671" spans="1:10">
      <c r="A11671" t="s">
        <v>53</v>
      </c>
      <c r="B11671" s="57">
        <v>37786</v>
      </c>
      <c r="C11671">
        <v>2003</v>
      </c>
      <c r="D11671">
        <v>710</v>
      </c>
      <c r="E11671">
        <v>6810.2</v>
      </c>
      <c r="F11671">
        <v>19.800999999999998</v>
      </c>
      <c r="G11671">
        <v>541</v>
      </c>
      <c r="H11671" t="s">
        <v>54</v>
      </c>
      <c r="I11671">
        <f t="shared" si="365"/>
        <v>6</v>
      </c>
      <c r="J11671">
        <f t="shared" si="366"/>
        <v>0</v>
      </c>
    </row>
    <row r="11672" spans="1:10">
      <c r="A11672" t="s">
        <v>53</v>
      </c>
      <c r="B11672" s="57">
        <v>37786</v>
      </c>
      <c r="C11672">
        <v>2003</v>
      </c>
      <c r="D11672">
        <v>710</v>
      </c>
      <c r="E11672">
        <v>6810.2</v>
      </c>
      <c r="F11672">
        <v>8.9550000000000001</v>
      </c>
      <c r="G11672">
        <v>542</v>
      </c>
      <c r="H11672" t="s">
        <v>54</v>
      </c>
      <c r="I11672">
        <f t="shared" si="365"/>
        <v>6</v>
      </c>
      <c r="J11672">
        <f t="shared" si="366"/>
        <v>0</v>
      </c>
    </row>
    <row r="11673" spans="1:10">
      <c r="A11673" t="s">
        <v>53</v>
      </c>
      <c r="B11673" s="57">
        <v>37786</v>
      </c>
      <c r="C11673">
        <v>2003</v>
      </c>
      <c r="D11673">
        <v>710</v>
      </c>
      <c r="F11673">
        <v>7.0000000000000001E-3</v>
      </c>
      <c r="G11673">
        <v>509</v>
      </c>
      <c r="H11673" t="s">
        <v>54</v>
      </c>
      <c r="I11673">
        <f t="shared" si="365"/>
        <v>6</v>
      </c>
      <c r="J11673">
        <f t="shared" si="366"/>
        <v>0</v>
      </c>
    </row>
    <row r="11674" spans="1:10">
      <c r="A11674" t="s">
        <v>53</v>
      </c>
      <c r="B11674" s="57">
        <v>37786</v>
      </c>
      <c r="C11674">
        <v>2003</v>
      </c>
      <c r="D11674">
        <v>710</v>
      </c>
      <c r="F11674">
        <v>5.5309999999999997</v>
      </c>
      <c r="G11674">
        <v>517</v>
      </c>
      <c r="H11674" t="s">
        <v>54</v>
      </c>
      <c r="I11674">
        <f t="shared" si="365"/>
        <v>6</v>
      </c>
      <c r="J11674">
        <f t="shared" si="366"/>
        <v>0</v>
      </c>
    </row>
    <row r="11675" spans="1:10">
      <c r="A11675" t="s">
        <v>53</v>
      </c>
      <c r="B11675" s="57">
        <v>37786</v>
      </c>
      <c r="C11675">
        <v>2003</v>
      </c>
      <c r="D11675">
        <v>710</v>
      </c>
      <c r="F11675">
        <v>2.4889999999999999</v>
      </c>
      <c r="G11675">
        <v>519</v>
      </c>
      <c r="H11675" t="s">
        <v>54</v>
      </c>
      <c r="I11675">
        <f t="shared" si="365"/>
        <v>6</v>
      </c>
      <c r="J11675">
        <f t="shared" si="366"/>
        <v>0</v>
      </c>
    </row>
    <row r="11676" spans="1:10">
      <c r="A11676" t="s">
        <v>53</v>
      </c>
      <c r="B11676" s="57">
        <v>37786</v>
      </c>
      <c r="C11676">
        <v>2003</v>
      </c>
      <c r="D11676">
        <v>710</v>
      </c>
      <c r="F11676">
        <v>0.33700000000000002</v>
      </c>
      <c r="G11676">
        <v>521</v>
      </c>
      <c r="H11676" t="s">
        <v>54</v>
      </c>
      <c r="I11676">
        <f t="shared" si="365"/>
        <v>6</v>
      </c>
      <c r="J11676">
        <f t="shared" si="366"/>
        <v>0</v>
      </c>
    </row>
    <row r="11677" spans="1:10">
      <c r="A11677" t="s">
        <v>53</v>
      </c>
      <c r="B11677" s="57">
        <v>37786</v>
      </c>
      <c r="C11677">
        <v>2003</v>
      </c>
      <c r="D11677">
        <v>710</v>
      </c>
      <c r="F11677">
        <v>2.1379999999999999</v>
      </c>
      <c r="G11677">
        <v>523</v>
      </c>
      <c r="H11677" t="s">
        <v>54</v>
      </c>
      <c r="I11677">
        <f t="shared" si="365"/>
        <v>6</v>
      </c>
      <c r="J11677">
        <f t="shared" si="366"/>
        <v>0</v>
      </c>
    </row>
    <row r="11678" spans="1:10">
      <c r="A11678" t="s">
        <v>53</v>
      </c>
      <c r="B11678" s="57">
        <v>37786</v>
      </c>
      <c r="C11678">
        <v>2003</v>
      </c>
      <c r="D11678">
        <v>710</v>
      </c>
      <c r="F11678">
        <v>0.01</v>
      </c>
      <c r="G11678">
        <v>541</v>
      </c>
      <c r="H11678" t="s">
        <v>54</v>
      </c>
      <c r="I11678">
        <f t="shared" si="365"/>
        <v>6</v>
      </c>
      <c r="J11678">
        <f t="shared" si="366"/>
        <v>0</v>
      </c>
    </row>
    <row r="11679" spans="1:10">
      <c r="A11679" t="s">
        <v>53</v>
      </c>
      <c r="B11679" s="57">
        <v>37786</v>
      </c>
      <c r="C11679">
        <v>2003</v>
      </c>
      <c r="D11679">
        <v>710</v>
      </c>
      <c r="F11679">
        <v>0.14799999999999999</v>
      </c>
      <c r="G11679">
        <v>542</v>
      </c>
      <c r="H11679" t="s">
        <v>54</v>
      </c>
      <c r="I11679">
        <f t="shared" si="365"/>
        <v>6</v>
      </c>
      <c r="J11679">
        <f t="shared" si="366"/>
        <v>0</v>
      </c>
    </row>
    <row r="11680" spans="1:10">
      <c r="A11680" t="s">
        <v>53</v>
      </c>
      <c r="B11680" s="57">
        <v>37786</v>
      </c>
      <c r="C11680">
        <v>2003</v>
      </c>
      <c r="D11680">
        <v>710</v>
      </c>
      <c r="F11680">
        <v>0.49299999999999999</v>
      </c>
      <c r="G11680">
        <v>610</v>
      </c>
      <c r="H11680" t="s">
        <v>18</v>
      </c>
      <c r="I11680">
        <f t="shared" si="365"/>
        <v>6</v>
      </c>
      <c r="J11680">
        <f t="shared" si="366"/>
        <v>0</v>
      </c>
    </row>
    <row r="11681" spans="1:10">
      <c r="A11681" t="s">
        <v>53</v>
      </c>
      <c r="B11681" s="57">
        <v>37786</v>
      </c>
      <c r="C11681">
        <v>2003</v>
      </c>
      <c r="D11681">
        <v>710</v>
      </c>
      <c r="F11681">
        <v>0.46300000000000002</v>
      </c>
      <c r="G11681">
        <v>620</v>
      </c>
      <c r="H11681" t="s">
        <v>18</v>
      </c>
      <c r="I11681">
        <f t="shared" si="365"/>
        <v>6</v>
      </c>
      <c r="J11681">
        <f t="shared" si="366"/>
        <v>0</v>
      </c>
    </row>
    <row r="11682" spans="1:10">
      <c r="A11682" t="s">
        <v>53</v>
      </c>
      <c r="B11682" s="57">
        <v>37786</v>
      </c>
      <c r="C11682">
        <v>2003</v>
      </c>
      <c r="D11682">
        <v>710</v>
      </c>
      <c r="F11682">
        <v>3.8559999999999999</v>
      </c>
      <c r="G11682">
        <v>630</v>
      </c>
      <c r="H11682" t="s">
        <v>18</v>
      </c>
      <c r="I11682">
        <f t="shared" si="365"/>
        <v>6</v>
      </c>
      <c r="J11682">
        <f t="shared" si="366"/>
        <v>0</v>
      </c>
    </row>
    <row r="11683" spans="1:10">
      <c r="A11683" t="s">
        <v>53</v>
      </c>
      <c r="B11683" s="57">
        <v>37786</v>
      </c>
      <c r="C11683">
        <v>2003</v>
      </c>
      <c r="D11683">
        <v>710</v>
      </c>
      <c r="F11683">
        <v>0.92800000000000005</v>
      </c>
      <c r="G11683">
        <v>640</v>
      </c>
      <c r="H11683" t="s">
        <v>18</v>
      </c>
      <c r="I11683">
        <f t="shared" si="365"/>
        <v>6</v>
      </c>
      <c r="J11683">
        <f t="shared" si="366"/>
        <v>0</v>
      </c>
    </row>
    <row r="11684" spans="1:10">
      <c r="A11684" t="s">
        <v>53</v>
      </c>
      <c r="B11684" s="57">
        <v>37786</v>
      </c>
      <c r="C11684">
        <v>2003</v>
      </c>
      <c r="D11684">
        <v>710</v>
      </c>
      <c r="F11684">
        <v>3.3439999999999999</v>
      </c>
      <c r="G11684">
        <v>650</v>
      </c>
      <c r="H11684" t="s">
        <v>18</v>
      </c>
      <c r="I11684">
        <f t="shared" si="365"/>
        <v>6</v>
      </c>
      <c r="J11684">
        <f t="shared" si="366"/>
        <v>0</v>
      </c>
    </row>
    <row r="11685" spans="1:10">
      <c r="A11685" t="s">
        <v>53</v>
      </c>
      <c r="B11685" s="57">
        <v>37786</v>
      </c>
      <c r="C11685">
        <v>2003</v>
      </c>
      <c r="D11685">
        <v>710</v>
      </c>
      <c r="F11685">
        <v>0.38600000000000001</v>
      </c>
      <c r="G11685">
        <v>659</v>
      </c>
      <c r="H11685" t="s">
        <v>55</v>
      </c>
      <c r="I11685">
        <f t="shared" si="365"/>
        <v>6</v>
      </c>
      <c r="J11685">
        <f t="shared" si="366"/>
        <v>0</v>
      </c>
    </row>
    <row r="11686" spans="1:10">
      <c r="A11686" t="s">
        <v>53</v>
      </c>
      <c r="B11686" s="57">
        <v>37793</v>
      </c>
      <c r="C11686">
        <v>2003</v>
      </c>
      <c r="D11686">
        <v>710</v>
      </c>
      <c r="E11686">
        <v>4730.84</v>
      </c>
      <c r="F11686">
        <v>2.5000000000000001E-2</v>
      </c>
      <c r="G11686">
        <v>517</v>
      </c>
      <c r="H11686" t="s">
        <v>54</v>
      </c>
      <c r="I11686">
        <f t="shared" ref="I11686:I11749" si="367">MONTH(B11686)</f>
        <v>6</v>
      </c>
      <c r="J11686">
        <f t="shared" si="366"/>
        <v>0</v>
      </c>
    </row>
    <row r="11687" spans="1:10">
      <c r="A11687" t="s">
        <v>53</v>
      </c>
      <c r="B11687" s="57">
        <v>37793</v>
      </c>
      <c r="C11687">
        <v>2003</v>
      </c>
      <c r="D11687">
        <v>710</v>
      </c>
      <c r="E11687">
        <v>4730.84</v>
      </c>
      <c r="F11687">
        <v>2.056</v>
      </c>
      <c r="G11687">
        <v>519</v>
      </c>
      <c r="H11687" t="s">
        <v>54</v>
      </c>
      <c r="I11687">
        <f t="shared" si="367"/>
        <v>6</v>
      </c>
      <c r="J11687">
        <f t="shared" si="366"/>
        <v>0</v>
      </c>
    </row>
    <row r="11688" spans="1:10">
      <c r="A11688" t="s">
        <v>53</v>
      </c>
      <c r="B11688" s="57">
        <v>37793</v>
      </c>
      <c r="C11688">
        <v>2003</v>
      </c>
      <c r="D11688">
        <v>710</v>
      </c>
      <c r="E11688">
        <v>4730.84</v>
      </c>
      <c r="F11688">
        <v>5.1429999999999998</v>
      </c>
      <c r="G11688">
        <v>521</v>
      </c>
      <c r="H11688" t="s">
        <v>54</v>
      </c>
      <c r="I11688">
        <f t="shared" si="367"/>
        <v>6</v>
      </c>
      <c r="J11688">
        <f t="shared" si="366"/>
        <v>0</v>
      </c>
    </row>
    <row r="11689" spans="1:10">
      <c r="A11689" t="s">
        <v>53</v>
      </c>
      <c r="B11689" s="57">
        <v>37793</v>
      </c>
      <c r="C11689">
        <v>2003</v>
      </c>
      <c r="D11689">
        <v>710</v>
      </c>
      <c r="E11689">
        <v>4730.84</v>
      </c>
      <c r="F11689">
        <v>5.1879999999999997</v>
      </c>
      <c r="G11689">
        <v>523</v>
      </c>
      <c r="H11689" t="s">
        <v>54</v>
      </c>
      <c r="I11689">
        <f t="shared" si="367"/>
        <v>6</v>
      </c>
      <c r="J11689">
        <f t="shared" si="366"/>
        <v>0</v>
      </c>
    </row>
    <row r="11690" spans="1:10">
      <c r="A11690" t="s">
        <v>53</v>
      </c>
      <c r="B11690" s="57">
        <v>37793</v>
      </c>
      <c r="C11690">
        <v>2003</v>
      </c>
      <c r="D11690">
        <v>710</v>
      </c>
      <c r="E11690">
        <v>4730.84</v>
      </c>
      <c r="F11690">
        <v>8.8859999999999992</v>
      </c>
      <c r="G11690">
        <v>541</v>
      </c>
      <c r="H11690" t="s">
        <v>54</v>
      </c>
      <c r="I11690">
        <f t="shared" si="367"/>
        <v>6</v>
      </c>
      <c r="J11690">
        <f t="shared" si="366"/>
        <v>0</v>
      </c>
    </row>
    <row r="11691" spans="1:10">
      <c r="A11691" t="s">
        <v>53</v>
      </c>
      <c r="B11691" s="57">
        <v>37793</v>
      </c>
      <c r="C11691">
        <v>2003</v>
      </c>
      <c r="D11691">
        <v>710</v>
      </c>
      <c r="E11691">
        <v>4948.46</v>
      </c>
      <c r="F11691">
        <v>24.206</v>
      </c>
      <c r="G11691">
        <v>630</v>
      </c>
      <c r="H11691" t="s">
        <v>18</v>
      </c>
      <c r="I11691">
        <f t="shared" si="367"/>
        <v>6</v>
      </c>
      <c r="J11691">
        <f t="shared" si="366"/>
        <v>0</v>
      </c>
    </row>
    <row r="11692" spans="1:10">
      <c r="A11692" t="s">
        <v>53</v>
      </c>
      <c r="B11692" s="57">
        <v>37793</v>
      </c>
      <c r="C11692">
        <v>2003</v>
      </c>
      <c r="D11692">
        <v>710</v>
      </c>
      <c r="E11692">
        <v>5987.25</v>
      </c>
      <c r="F11692">
        <v>55.677999999999997</v>
      </c>
      <c r="G11692">
        <v>610</v>
      </c>
      <c r="H11692" t="s">
        <v>18</v>
      </c>
      <c r="I11692">
        <f t="shared" si="367"/>
        <v>6</v>
      </c>
      <c r="J11692">
        <f t="shared" si="366"/>
        <v>0</v>
      </c>
    </row>
    <row r="11693" spans="1:10">
      <c r="A11693" t="s">
        <v>53</v>
      </c>
      <c r="B11693" s="57">
        <v>37793</v>
      </c>
      <c r="C11693">
        <v>2003</v>
      </c>
      <c r="D11693">
        <v>710</v>
      </c>
      <c r="E11693">
        <v>5987.25</v>
      </c>
      <c r="F11693">
        <v>110.375</v>
      </c>
      <c r="G11693">
        <v>630</v>
      </c>
      <c r="H11693" t="s">
        <v>18</v>
      </c>
      <c r="I11693">
        <f t="shared" si="367"/>
        <v>6</v>
      </c>
      <c r="J11693">
        <f t="shared" si="366"/>
        <v>0</v>
      </c>
    </row>
    <row r="11694" spans="1:10">
      <c r="A11694" t="s">
        <v>53</v>
      </c>
      <c r="B11694" s="57">
        <v>37793</v>
      </c>
      <c r="C11694">
        <v>2003</v>
      </c>
      <c r="D11694">
        <v>710</v>
      </c>
      <c r="E11694">
        <v>5987.25</v>
      </c>
      <c r="F11694">
        <v>44.601999999999997</v>
      </c>
      <c r="G11694">
        <v>640</v>
      </c>
      <c r="H11694" t="s">
        <v>18</v>
      </c>
      <c r="I11694">
        <f t="shared" si="367"/>
        <v>6</v>
      </c>
      <c r="J11694">
        <f t="shared" si="366"/>
        <v>0</v>
      </c>
    </row>
    <row r="11695" spans="1:10">
      <c r="A11695" t="s">
        <v>53</v>
      </c>
      <c r="B11695" s="57">
        <v>37793</v>
      </c>
      <c r="C11695">
        <v>2003</v>
      </c>
      <c r="D11695">
        <v>710</v>
      </c>
      <c r="E11695">
        <v>5987.25</v>
      </c>
      <c r="F11695">
        <v>45.241999999999997</v>
      </c>
      <c r="G11695">
        <v>650</v>
      </c>
      <c r="H11695" t="s">
        <v>18</v>
      </c>
      <c r="I11695">
        <f t="shared" si="367"/>
        <v>6</v>
      </c>
      <c r="J11695">
        <f t="shared" si="366"/>
        <v>0</v>
      </c>
    </row>
    <row r="11696" spans="1:10">
      <c r="A11696" t="s">
        <v>53</v>
      </c>
      <c r="B11696" s="57">
        <v>37793</v>
      </c>
      <c r="C11696">
        <v>2003</v>
      </c>
      <c r="D11696">
        <v>710</v>
      </c>
      <c r="E11696">
        <v>5987.25</v>
      </c>
      <c r="F11696">
        <v>16.093</v>
      </c>
      <c r="G11696">
        <v>659</v>
      </c>
      <c r="H11696" t="s">
        <v>55</v>
      </c>
      <c r="I11696">
        <f t="shared" si="367"/>
        <v>6</v>
      </c>
      <c r="J11696">
        <f t="shared" si="366"/>
        <v>0</v>
      </c>
    </row>
    <row r="11697" spans="1:10">
      <c r="A11697" t="s">
        <v>53</v>
      </c>
      <c r="B11697" s="57">
        <v>37793</v>
      </c>
      <c r="C11697">
        <v>2003</v>
      </c>
      <c r="D11697">
        <v>710</v>
      </c>
      <c r="E11697">
        <v>6810.2</v>
      </c>
      <c r="F11697">
        <v>0.13400000000000001</v>
      </c>
      <c r="G11697">
        <v>509</v>
      </c>
      <c r="H11697" t="s">
        <v>54</v>
      </c>
      <c r="I11697">
        <f t="shared" si="367"/>
        <v>6</v>
      </c>
      <c r="J11697">
        <f t="shared" si="366"/>
        <v>0</v>
      </c>
    </row>
    <row r="11698" spans="1:10">
      <c r="A11698" t="s">
        <v>53</v>
      </c>
      <c r="B11698" s="57">
        <v>37793</v>
      </c>
      <c r="C11698">
        <v>2003</v>
      </c>
      <c r="D11698">
        <v>710</v>
      </c>
      <c r="E11698">
        <v>6810.2</v>
      </c>
      <c r="F11698">
        <v>5.0000000000000001E-3</v>
      </c>
      <c r="G11698">
        <v>517</v>
      </c>
      <c r="H11698" t="s">
        <v>54</v>
      </c>
      <c r="I11698">
        <f t="shared" si="367"/>
        <v>6</v>
      </c>
      <c r="J11698">
        <f t="shared" si="366"/>
        <v>0</v>
      </c>
    </row>
    <row r="11699" spans="1:10">
      <c r="A11699" t="s">
        <v>53</v>
      </c>
      <c r="B11699" s="57">
        <v>37793</v>
      </c>
      <c r="C11699">
        <v>2003</v>
      </c>
      <c r="D11699">
        <v>710</v>
      </c>
      <c r="E11699">
        <v>6810.2</v>
      </c>
      <c r="F11699">
        <v>2.3130000000000002</v>
      </c>
      <c r="G11699">
        <v>518</v>
      </c>
      <c r="H11699" t="s">
        <v>54</v>
      </c>
      <c r="I11699">
        <f t="shared" si="367"/>
        <v>6</v>
      </c>
      <c r="J11699">
        <f t="shared" si="366"/>
        <v>0</v>
      </c>
    </row>
    <row r="11700" spans="1:10">
      <c r="A11700" t="s">
        <v>53</v>
      </c>
      <c r="B11700" s="57">
        <v>37793</v>
      </c>
      <c r="C11700">
        <v>2003</v>
      </c>
      <c r="D11700">
        <v>710</v>
      </c>
      <c r="E11700">
        <v>6810.2</v>
      </c>
      <c r="F11700">
        <v>0.18</v>
      </c>
      <c r="G11700">
        <v>519</v>
      </c>
      <c r="H11700" t="s">
        <v>54</v>
      </c>
      <c r="I11700">
        <f t="shared" si="367"/>
        <v>6</v>
      </c>
      <c r="J11700">
        <f t="shared" si="366"/>
        <v>0</v>
      </c>
    </row>
    <row r="11701" spans="1:10">
      <c r="A11701" t="s">
        <v>53</v>
      </c>
      <c r="B11701" s="57">
        <v>37793</v>
      </c>
      <c r="C11701">
        <v>2003</v>
      </c>
      <c r="D11701">
        <v>710</v>
      </c>
      <c r="E11701">
        <v>6810.2</v>
      </c>
      <c r="F11701">
        <v>1.272</v>
      </c>
      <c r="G11701">
        <v>523</v>
      </c>
      <c r="H11701" t="s">
        <v>54</v>
      </c>
      <c r="I11701">
        <f t="shared" si="367"/>
        <v>6</v>
      </c>
      <c r="J11701">
        <f t="shared" si="366"/>
        <v>0</v>
      </c>
    </row>
    <row r="11702" spans="1:10">
      <c r="A11702" t="s">
        <v>53</v>
      </c>
      <c r="B11702" s="57">
        <v>37793</v>
      </c>
      <c r="C11702">
        <v>2003</v>
      </c>
      <c r="D11702">
        <v>710</v>
      </c>
      <c r="E11702">
        <v>6810.2</v>
      </c>
      <c r="F11702">
        <v>15.493</v>
      </c>
      <c r="G11702">
        <v>541</v>
      </c>
      <c r="H11702" t="s">
        <v>54</v>
      </c>
      <c r="I11702">
        <f t="shared" si="367"/>
        <v>6</v>
      </c>
      <c r="J11702">
        <f t="shared" si="366"/>
        <v>0</v>
      </c>
    </row>
    <row r="11703" spans="1:10">
      <c r="A11703" t="s">
        <v>53</v>
      </c>
      <c r="B11703" s="57">
        <v>37793</v>
      </c>
      <c r="C11703">
        <v>2003</v>
      </c>
      <c r="D11703">
        <v>710</v>
      </c>
      <c r="E11703">
        <v>6810.2</v>
      </c>
      <c r="F11703">
        <v>2.1120000000000001</v>
      </c>
      <c r="G11703">
        <v>542</v>
      </c>
      <c r="H11703" t="s">
        <v>54</v>
      </c>
      <c r="I11703">
        <f t="shared" si="367"/>
        <v>6</v>
      </c>
      <c r="J11703">
        <f t="shared" si="366"/>
        <v>0</v>
      </c>
    </row>
    <row r="11704" spans="1:10">
      <c r="A11704" t="s">
        <v>53</v>
      </c>
      <c r="B11704" s="57">
        <v>37793</v>
      </c>
      <c r="C11704">
        <v>2003</v>
      </c>
      <c r="D11704">
        <v>710</v>
      </c>
      <c r="F11704">
        <v>3.9350000000000001</v>
      </c>
      <c r="G11704">
        <v>509</v>
      </c>
      <c r="H11704" t="s">
        <v>54</v>
      </c>
      <c r="I11704">
        <f t="shared" si="367"/>
        <v>6</v>
      </c>
      <c r="J11704">
        <f t="shared" si="366"/>
        <v>0</v>
      </c>
    </row>
    <row r="11705" spans="1:10">
      <c r="A11705" t="s">
        <v>53</v>
      </c>
      <c r="B11705" s="57">
        <v>37793</v>
      </c>
      <c r="C11705">
        <v>2003</v>
      </c>
      <c r="D11705">
        <v>710</v>
      </c>
      <c r="F11705">
        <v>2.129</v>
      </c>
      <c r="G11705">
        <v>517</v>
      </c>
      <c r="H11705" t="s">
        <v>54</v>
      </c>
      <c r="I11705">
        <f t="shared" si="367"/>
        <v>6</v>
      </c>
      <c r="J11705">
        <f t="shared" si="366"/>
        <v>0</v>
      </c>
    </row>
    <row r="11706" spans="1:10">
      <c r="A11706" t="s">
        <v>53</v>
      </c>
      <c r="B11706" s="57">
        <v>37793</v>
      </c>
      <c r="C11706">
        <v>2003</v>
      </c>
      <c r="D11706">
        <v>710</v>
      </c>
      <c r="F11706">
        <v>0.114</v>
      </c>
      <c r="G11706">
        <v>518</v>
      </c>
      <c r="H11706" t="s">
        <v>54</v>
      </c>
      <c r="I11706">
        <f t="shared" si="367"/>
        <v>6</v>
      </c>
      <c r="J11706">
        <f t="shared" si="366"/>
        <v>0</v>
      </c>
    </row>
    <row r="11707" spans="1:10">
      <c r="A11707" t="s">
        <v>53</v>
      </c>
      <c r="B11707" s="57">
        <v>37793</v>
      </c>
      <c r="C11707">
        <v>2003</v>
      </c>
      <c r="D11707">
        <v>710</v>
      </c>
      <c r="F11707">
        <v>2.649</v>
      </c>
      <c r="G11707">
        <v>519</v>
      </c>
      <c r="H11707" t="s">
        <v>54</v>
      </c>
      <c r="I11707">
        <f t="shared" si="367"/>
        <v>6</v>
      </c>
      <c r="J11707">
        <f t="shared" si="366"/>
        <v>0</v>
      </c>
    </row>
    <row r="11708" spans="1:10">
      <c r="A11708" t="s">
        <v>53</v>
      </c>
      <c r="B11708" s="57">
        <v>37793</v>
      </c>
      <c r="C11708">
        <v>2003</v>
      </c>
      <c r="D11708">
        <v>710</v>
      </c>
      <c r="F11708">
        <v>2.226</v>
      </c>
      <c r="G11708">
        <v>521</v>
      </c>
      <c r="H11708" t="s">
        <v>54</v>
      </c>
      <c r="I11708">
        <f t="shared" si="367"/>
        <v>6</v>
      </c>
      <c r="J11708">
        <f t="shared" si="366"/>
        <v>0</v>
      </c>
    </row>
    <row r="11709" spans="1:10">
      <c r="A11709" t="s">
        <v>53</v>
      </c>
      <c r="B11709" s="57">
        <v>37793</v>
      </c>
      <c r="C11709">
        <v>2003</v>
      </c>
      <c r="D11709">
        <v>710</v>
      </c>
      <c r="F11709">
        <v>1.26</v>
      </c>
      <c r="G11709">
        <v>523</v>
      </c>
      <c r="H11709" t="s">
        <v>54</v>
      </c>
      <c r="I11709">
        <f t="shared" si="367"/>
        <v>6</v>
      </c>
      <c r="J11709">
        <f t="shared" si="366"/>
        <v>0</v>
      </c>
    </row>
    <row r="11710" spans="1:10">
      <c r="A11710" t="s">
        <v>53</v>
      </c>
      <c r="B11710" s="57">
        <v>37793</v>
      </c>
      <c r="C11710">
        <v>2003</v>
      </c>
      <c r="D11710">
        <v>710</v>
      </c>
      <c r="F11710">
        <v>0.54700000000000004</v>
      </c>
      <c r="G11710">
        <v>541</v>
      </c>
      <c r="H11710" t="s">
        <v>54</v>
      </c>
      <c r="I11710">
        <f t="shared" si="367"/>
        <v>6</v>
      </c>
      <c r="J11710">
        <f t="shared" si="366"/>
        <v>0</v>
      </c>
    </row>
    <row r="11711" spans="1:10">
      <c r="A11711" t="s">
        <v>53</v>
      </c>
      <c r="B11711" s="57">
        <v>37793</v>
      </c>
      <c r="C11711">
        <v>2003</v>
      </c>
      <c r="D11711">
        <v>710</v>
      </c>
      <c r="F11711">
        <v>8.3000000000000004E-2</v>
      </c>
      <c r="G11711">
        <v>542</v>
      </c>
      <c r="H11711" t="s">
        <v>54</v>
      </c>
      <c r="I11711">
        <f t="shared" si="367"/>
        <v>6</v>
      </c>
      <c r="J11711">
        <f t="shared" si="366"/>
        <v>0</v>
      </c>
    </row>
    <row r="11712" spans="1:10">
      <c r="A11712" t="s">
        <v>53</v>
      </c>
      <c r="B11712" s="57">
        <v>37793</v>
      </c>
      <c r="C11712">
        <v>2003</v>
      </c>
      <c r="D11712">
        <v>710</v>
      </c>
      <c r="F11712">
        <v>0.72</v>
      </c>
      <c r="G11712">
        <v>610</v>
      </c>
      <c r="H11712" t="s">
        <v>18</v>
      </c>
      <c r="I11712">
        <f t="shared" si="367"/>
        <v>6</v>
      </c>
      <c r="J11712">
        <f t="shared" si="366"/>
        <v>0</v>
      </c>
    </row>
    <row r="11713" spans="1:10">
      <c r="A11713" t="s">
        <v>53</v>
      </c>
      <c r="B11713" s="57">
        <v>37793</v>
      </c>
      <c r="C11713">
        <v>2003</v>
      </c>
      <c r="D11713">
        <v>710</v>
      </c>
      <c r="F11713">
        <v>3.2709999999999999</v>
      </c>
      <c r="G11713">
        <v>630</v>
      </c>
      <c r="H11713" t="s">
        <v>18</v>
      </c>
      <c r="I11713">
        <f t="shared" si="367"/>
        <v>6</v>
      </c>
      <c r="J11713">
        <f t="shared" si="366"/>
        <v>0</v>
      </c>
    </row>
    <row r="11714" spans="1:10">
      <c r="A11714" t="s">
        <v>53</v>
      </c>
      <c r="B11714" s="57">
        <v>37793</v>
      </c>
      <c r="C11714">
        <v>2003</v>
      </c>
      <c r="D11714">
        <v>710</v>
      </c>
      <c r="F11714">
        <v>1.6180000000000001</v>
      </c>
      <c r="G11714">
        <v>650</v>
      </c>
      <c r="H11714" t="s">
        <v>18</v>
      </c>
      <c r="I11714">
        <f t="shared" si="367"/>
        <v>6</v>
      </c>
      <c r="J11714">
        <f t="shared" si="366"/>
        <v>0</v>
      </c>
    </row>
    <row r="11715" spans="1:10">
      <c r="A11715" t="s">
        <v>53</v>
      </c>
      <c r="B11715" s="57">
        <v>37793</v>
      </c>
      <c r="C11715">
        <v>2003</v>
      </c>
      <c r="D11715">
        <v>710</v>
      </c>
      <c r="F11715">
        <v>0.316</v>
      </c>
      <c r="G11715">
        <v>659</v>
      </c>
      <c r="H11715" t="s">
        <v>55</v>
      </c>
      <c r="I11715">
        <f t="shared" si="367"/>
        <v>6</v>
      </c>
      <c r="J11715">
        <f t="shared" ref="J11715:J11778" si="368">IF(I11715&lt;7,0,1)</f>
        <v>0</v>
      </c>
    </row>
    <row r="11716" spans="1:10">
      <c r="A11716" t="s">
        <v>53</v>
      </c>
      <c r="B11716" s="57">
        <v>37800</v>
      </c>
      <c r="C11716">
        <v>2003</v>
      </c>
      <c r="D11716">
        <v>710</v>
      </c>
      <c r="E11716">
        <v>4730.84</v>
      </c>
      <c r="F11716">
        <v>1.08</v>
      </c>
      <c r="G11716">
        <v>517</v>
      </c>
      <c r="H11716" t="s">
        <v>54</v>
      </c>
      <c r="I11716">
        <f t="shared" si="367"/>
        <v>6</v>
      </c>
      <c r="J11716">
        <f t="shared" si="368"/>
        <v>0</v>
      </c>
    </row>
    <row r="11717" spans="1:10">
      <c r="A11717" t="s">
        <v>53</v>
      </c>
      <c r="B11717" s="57">
        <v>37800</v>
      </c>
      <c r="C11717">
        <v>2003</v>
      </c>
      <c r="D11717">
        <v>710</v>
      </c>
      <c r="E11717">
        <v>4730.84</v>
      </c>
      <c r="F11717">
        <v>4.9880000000000004</v>
      </c>
      <c r="G11717">
        <v>521</v>
      </c>
      <c r="H11717" t="s">
        <v>54</v>
      </c>
      <c r="I11717">
        <f t="shared" si="367"/>
        <v>6</v>
      </c>
      <c r="J11717">
        <f t="shared" si="368"/>
        <v>0</v>
      </c>
    </row>
    <row r="11718" spans="1:10">
      <c r="A11718" t="s">
        <v>53</v>
      </c>
      <c r="B11718" s="57">
        <v>37800</v>
      </c>
      <c r="C11718">
        <v>2003</v>
      </c>
      <c r="D11718">
        <v>710</v>
      </c>
      <c r="E11718">
        <v>4730.84</v>
      </c>
      <c r="F11718">
        <v>0.38100000000000001</v>
      </c>
      <c r="G11718">
        <v>523</v>
      </c>
      <c r="H11718" t="s">
        <v>54</v>
      </c>
      <c r="I11718">
        <f t="shared" si="367"/>
        <v>6</v>
      </c>
      <c r="J11718">
        <f t="shared" si="368"/>
        <v>0</v>
      </c>
    </row>
    <row r="11719" spans="1:10">
      <c r="A11719" t="s">
        <v>53</v>
      </c>
      <c r="B11719" s="57">
        <v>37800</v>
      </c>
      <c r="C11719">
        <v>2003</v>
      </c>
      <c r="D11719">
        <v>710</v>
      </c>
      <c r="E11719">
        <v>4730.84</v>
      </c>
      <c r="F11719">
        <v>2.5129999999999999</v>
      </c>
      <c r="G11719">
        <v>524</v>
      </c>
      <c r="H11719" t="s">
        <v>54</v>
      </c>
      <c r="I11719">
        <f t="shared" si="367"/>
        <v>6</v>
      </c>
      <c r="J11719">
        <f t="shared" si="368"/>
        <v>0</v>
      </c>
    </row>
    <row r="11720" spans="1:10">
      <c r="A11720" t="s">
        <v>53</v>
      </c>
      <c r="B11720" s="57">
        <v>37800</v>
      </c>
      <c r="C11720">
        <v>2003</v>
      </c>
      <c r="D11720">
        <v>710</v>
      </c>
      <c r="E11720">
        <v>4730.84</v>
      </c>
      <c r="F11720">
        <v>0.53200000000000003</v>
      </c>
      <c r="G11720">
        <v>541</v>
      </c>
      <c r="H11720" t="s">
        <v>54</v>
      </c>
      <c r="I11720">
        <f t="shared" si="367"/>
        <v>6</v>
      </c>
      <c r="J11720">
        <f t="shared" si="368"/>
        <v>0</v>
      </c>
    </row>
    <row r="11721" spans="1:10">
      <c r="A11721" t="s">
        <v>53</v>
      </c>
      <c r="B11721" s="57">
        <v>37800</v>
      </c>
      <c r="C11721">
        <v>2003</v>
      </c>
      <c r="D11721">
        <v>710</v>
      </c>
      <c r="E11721">
        <v>4730.84</v>
      </c>
      <c r="F11721">
        <v>7.2949999999999999</v>
      </c>
      <c r="G11721">
        <v>542</v>
      </c>
      <c r="H11721" t="s">
        <v>54</v>
      </c>
      <c r="I11721">
        <f t="shared" si="367"/>
        <v>6</v>
      </c>
      <c r="J11721">
        <f t="shared" si="368"/>
        <v>0</v>
      </c>
    </row>
    <row r="11722" spans="1:10">
      <c r="A11722" t="s">
        <v>53</v>
      </c>
      <c r="B11722" s="57">
        <v>37800</v>
      </c>
      <c r="C11722">
        <v>2003</v>
      </c>
      <c r="D11722">
        <v>710</v>
      </c>
      <c r="E11722">
        <v>4948.46</v>
      </c>
      <c r="F11722">
        <v>3.7069999999999999</v>
      </c>
      <c r="G11722">
        <v>650</v>
      </c>
      <c r="H11722" t="s">
        <v>18</v>
      </c>
      <c r="I11722">
        <f t="shared" si="367"/>
        <v>6</v>
      </c>
      <c r="J11722">
        <f t="shared" si="368"/>
        <v>0</v>
      </c>
    </row>
    <row r="11723" spans="1:10">
      <c r="A11723" t="s">
        <v>53</v>
      </c>
      <c r="B11723" s="57">
        <v>37800</v>
      </c>
      <c r="C11723">
        <v>2003</v>
      </c>
      <c r="D11723">
        <v>710</v>
      </c>
      <c r="E11723">
        <v>5987.25</v>
      </c>
      <c r="F11723">
        <v>77.084999999999994</v>
      </c>
      <c r="G11723">
        <v>610</v>
      </c>
      <c r="H11723" t="s">
        <v>18</v>
      </c>
      <c r="I11723">
        <f t="shared" si="367"/>
        <v>6</v>
      </c>
      <c r="J11723">
        <f t="shared" si="368"/>
        <v>0</v>
      </c>
    </row>
    <row r="11724" spans="1:10">
      <c r="A11724" t="s">
        <v>53</v>
      </c>
      <c r="B11724" s="57">
        <v>37800</v>
      </c>
      <c r="C11724">
        <v>2003</v>
      </c>
      <c r="D11724">
        <v>710</v>
      </c>
      <c r="E11724">
        <v>5987.25</v>
      </c>
      <c r="F11724">
        <v>2.8479999999999999</v>
      </c>
      <c r="G11724">
        <v>620</v>
      </c>
      <c r="H11724" t="s">
        <v>18</v>
      </c>
      <c r="I11724">
        <f t="shared" si="367"/>
        <v>6</v>
      </c>
      <c r="J11724">
        <f t="shared" si="368"/>
        <v>0</v>
      </c>
    </row>
    <row r="11725" spans="1:10">
      <c r="A11725" t="s">
        <v>53</v>
      </c>
      <c r="B11725" s="57">
        <v>37800</v>
      </c>
      <c r="C11725">
        <v>2003</v>
      </c>
      <c r="D11725">
        <v>710</v>
      </c>
      <c r="E11725">
        <v>5987.25</v>
      </c>
      <c r="F11725">
        <v>63.978000000000002</v>
      </c>
      <c r="G11725">
        <v>630</v>
      </c>
      <c r="H11725" t="s">
        <v>18</v>
      </c>
      <c r="I11725">
        <f t="shared" si="367"/>
        <v>6</v>
      </c>
      <c r="J11725">
        <f t="shared" si="368"/>
        <v>0</v>
      </c>
    </row>
    <row r="11726" spans="1:10">
      <c r="A11726" t="s">
        <v>53</v>
      </c>
      <c r="B11726" s="57">
        <v>37800</v>
      </c>
      <c r="C11726">
        <v>2003</v>
      </c>
      <c r="D11726">
        <v>710</v>
      </c>
      <c r="E11726">
        <v>5987.25</v>
      </c>
      <c r="F11726">
        <v>31.609000000000002</v>
      </c>
      <c r="G11726">
        <v>640</v>
      </c>
      <c r="H11726" t="s">
        <v>18</v>
      </c>
      <c r="I11726">
        <f t="shared" si="367"/>
        <v>6</v>
      </c>
      <c r="J11726">
        <f t="shared" si="368"/>
        <v>0</v>
      </c>
    </row>
    <row r="11727" spans="1:10">
      <c r="A11727" t="s">
        <v>53</v>
      </c>
      <c r="B11727" s="57">
        <v>37800</v>
      </c>
      <c r="C11727">
        <v>2003</v>
      </c>
      <c r="D11727">
        <v>710</v>
      </c>
      <c r="E11727">
        <v>5987.25</v>
      </c>
      <c r="F11727">
        <v>50.051000000000002</v>
      </c>
      <c r="G11727">
        <v>650</v>
      </c>
      <c r="H11727" t="s">
        <v>18</v>
      </c>
      <c r="I11727">
        <f t="shared" si="367"/>
        <v>6</v>
      </c>
      <c r="J11727">
        <f t="shared" si="368"/>
        <v>0</v>
      </c>
    </row>
    <row r="11728" spans="1:10">
      <c r="A11728" t="s">
        <v>53</v>
      </c>
      <c r="B11728" s="57">
        <v>37800</v>
      </c>
      <c r="C11728">
        <v>2003</v>
      </c>
      <c r="D11728">
        <v>710</v>
      </c>
      <c r="E11728">
        <v>5987.25</v>
      </c>
      <c r="F11728">
        <v>17.312999999999999</v>
      </c>
      <c r="G11728">
        <v>659</v>
      </c>
      <c r="H11728" t="s">
        <v>55</v>
      </c>
      <c r="I11728">
        <f t="shared" si="367"/>
        <v>6</v>
      </c>
      <c r="J11728">
        <f t="shared" si="368"/>
        <v>0</v>
      </c>
    </row>
    <row r="11729" spans="1:10">
      <c r="A11729" t="s">
        <v>53</v>
      </c>
      <c r="B11729" s="57">
        <v>37800</v>
      </c>
      <c r="C11729">
        <v>2003</v>
      </c>
      <c r="D11729">
        <v>710</v>
      </c>
      <c r="E11729">
        <v>6810.2</v>
      </c>
      <c r="F11729">
        <v>1.7999999999999999E-2</v>
      </c>
      <c r="G11729">
        <v>509</v>
      </c>
      <c r="H11729" t="s">
        <v>54</v>
      </c>
      <c r="I11729">
        <f t="shared" si="367"/>
        <v>6</v>
      </c>
      <c r="J11729">
        <f t="shared" si="368"/>
        <v>0</v>
      </c>
    </row>
    <row r="11730" spans="1:10">
      <c r="A11730" t="s">
        <v>53</v>
      </c>
      <c r="B11730" s="57">
        <v>37800</v>
      </c>
      <c r="C11730">
        <v>2003</v>
      </c>
      <c r="D11730">
        <v>710</v>
      </c>
      <c r="E11730">
        <v>6810.2</v>
      </c>
      <c r="F11730">
        <v>8.4000000000000005E-2</v>
      </c>
      <c r="G11730">
        <v>517</v>
      </c>
      <c r="H11730" t="s">
        <v>54</v>
      </c>
      <c r="I11730">
        <f t="shared" si="367"/>
        <v>6</v>
      </c>
      <c r="J11730">
        <f t="shared" si="368"/>
        <v>0</v>
      </c>
    </row>
    <row r="11731" spans="1:10">
      <c r="A11731" t="s">
        <v>53</v>
      </c>
      <c r="B11731" s="57">
        <v>37800</v>
      </c>
      <c r="C11731">
        <v>2003</v>
      </c>
      <c r="D11731">
        <v>710</v>
      </c>
      <c r="E11731">
        <v>6810.2</v>
      </c>
      <c r="F11731">
        <v>5.4790000000000001</v>
      </c>
      <c r="G11731">
        <v>518</v>
      </c>
      <c r="H11731" t="s">
        <v>54</v>
      </c>
      <c r="I11731">
        <f t="shared" si="367"/>
        <v>6</v>
      </c>
      <c r="J11731">
        <f t="shared" si="368"/>
        <v>0</v>
      </c>
    </row>
    <row r="11732" spans="1:10">
      <c r="A11732" t="s">
        <v>53</v>
      </c>
      <c r="B11732" s="57">
        <v>37800</v>
      </c>
      <c r="C11732">
        <v>2003</v>
      </c>
      <c r="D11732">
        <v>710</v>
      </c>
      <c r="E11732">
        <v>6810.2</v>
      </c>
      <c r="F11732">
        <v>0.436</v>
      </c>
      <c r="G11732">
        <v>519</v>
      </c>
      <c r="H11732" t="s">
        <v>54</v>
      </c>
      <c r="I11732">
        <f t="shared" si="367"/>
        <v>6</v>
      </c>
      <c r="J11732">
        <f t="shared" si="368"/>
        <v>0</v>
      </c>
    </row>
    <row r="11733" spans="1:10">
      <c r="A11733" t="s">
        <v>53</v>
      </c>
      <c r="B11733" s="57">
        <v>37800</v>
      </c>
      <c r="C11733">
        <v>2003</v>
      </c>
      <c r="D11733">
        <v>710</v>
      </c>
      <c r="E11733">
        <v>6810.2</v>
      </c>
      <c r="F11733">
        <v>14.891999999999999</v>
      </c>
      <c r="G11733">
        <v>541</v>
      </c>
      <c r="H11733" t="s">
        <v>54</v>
      </c>
      <c r="I11733">
        <f t="shared" si="367"/>
        <v>6</v>
      </c>
      <c r="J11733">
        <f t="shared" si="368"/>
        <v>0</v>
      </c>
    </row>
    <row r="11734" spans="1:10">
      <c r="A11734" t="s">
        <v>53</v>
      </c>
      <c r="B11734" s="57">
        <v>37800</v>
      </c>
      <c r="C11734">
        <v>2003</v>
      </c>
      <c r="D11734">
        <v>710</v>
      </c>
      <c r="E11734">
        <v>6810.2</v>
      </c>
      <c r="F11734">
        <v>0.14099999999999999</v>
      </c>
      <c r="G11734">
        <v>542</v>
      </c>
      <c r="H11734" t="s">
        <v>54</v>
      </c>
      <c r="I11734">
        <f t="shared" si="367"/>
        <v>6</v>
      </c>
      <c r="J11734">
        <f t="shared" si="368"/>
        <v>0</v>
      </c>
    </row>
    <row r="11735" spans="1:10">
      <c r="A11735" t="s">
        <v>53</v>
      </c>
      <c r="B11735" s="57">
        <v>37800</v>
      </c>
      <c r="C11735">
        <v>2003</v>
      </c>
      <c r="D11735">
        <v>710</v>
      </c>
      <c r="F11735">
        <v>3.1E-2</v>
      </c>
      <c r="G11735">
        <v>509</v>
      </c>
      <c r="H11735" t="s">
        <v>54</v>
      </c>
      <c r="I11735">
        <f t="shared" si="367"/>
        <v>6</v>
      </c>
      <c r="J11735">
        <f t="shared" si="368"/>
        <v>0</v>
      </c>
    </row>
    <row r="11736" spans="1:10">
      <c r="A11736" t="s">
        <v>53</v>
      </c>
      <c r="B11736" s="57">
        <v>37800</v>
      </c>
      <c r="C11736">
        <v>2003</v>
      </c>
      <c r="D11736">
        <v>710</v>
      </c>
      <c r="F11736">
        <v>0.41799999999999998</v>
      </c>
      <c r="G11736">
        <v>518</v>
      </c>
      <c r="H11736" t="s">
        <v>54</v>
      </c>
      <c r="I11736">
        <f t="shared" si="367"/>
        <v>6</v>
      </c>
      <c r="J11736">
        <f t="shared" si="368"/>
        <v>0</v>
      </c>
    </row>
    <row r="11737" spans="1:10">
      <c r="A11737" t="s">
        <v>53</v>
      </c>
      <c r="B11737" s="57">
        <v>37800</v>
      </c>
      <c r="C11737">
        <v>2003</v>
      </c>
      <c r="D11737">
        <v>710</v>
      </c>
      <c r="F11737">
        <v>6.9000000000000006E-2</v>
      </c>
      <c r="G11737">
        <v>519</v>
      </c>
      <c r="H11737" t="s">
        <v>54</v>
      </c>
      <c r="I11737">
        <f t="shared" si="367"/>
        <v>6</v>
      </c>
      <c r="J11737">
        <f t="shared" si="368"/>
        <v>0</v>
      </c>
    </row>
    <row r="11738" spans="1:10">
      <c r="A11738" t="s">
        <v>53</v>
      </c>
      <c r="B11738" s="57">
        <v>37800</v>
      </c>
      <c r="C11738">
        <v>2003</v>
      </c>
      <c r="D11738">
        <v>710</v>
      </c>
      <c r="F11738">
        <v>3.7989999999999999</v>
      </c>
      <c r="G11738">
        <v>521</v>
      </c>
      <c r="H11738" t="s">
        <v>54</v>
      </c>
      <c r="I11738">
        <f t="shared" si="367"/>
        <v>6</v>
      </c>
      <c r="J11738">
        <f t="shared" si="368"/>
        <v>0</v>
      </c>
    </row>
    <row r="11739" spans="1:10">
      <c r="A11739" t="s">
        <v>53</v>
      </c>
      <c r="B11739" s="57">
        <v>37800</v>
      </c>
      <c r="C11739">
        <v>2003</v>
      </c>
      <c r="D11739">
        <v>710</v>
      </c>
      <c r="F11739">
        <v>0.14299999999999999</v>
      </c>
      <c r="G11739">
        <v>523</v>
      </c>
      <c r="H11739" t="s">
        <v>54</v>
      </c>
      <c r="I11739">
        <f t="shared" si="367"/>
        <v>6</v>
      </c>
      <c r="J11739">
        <f t="shared" si="368"/>
        <v>0</v>
      </c>
    </row>
    <row r="11740" spans="1:10">
      <c r="A11740" t="s">
        <v>53</v>
      </c>
      <c r="B11740" s="57">
        <v>37800</v>
      </c>
      <c r="C11740">
        <v>2003</v>
      </c>
      <c r="D11740">
        <v>710</v>
      </c>
      <c r="F11740">
        <v>0.184</v>
      </c>
      <c r="G11740">
        <v>524</v>
      </c>
      <c r="H11740" t="s">
        <v>54</v>
      </c>
      <c r="I11740">
        <f t="shared" si="367"/>
        <v>6</v>
      </c>
      <c r="J11740">
        <f t="shared" si="368"/>
        <v>0</v>
      </c>
    </row>
    <row r="11741" spans="1:10">
      <c r="A11741" t="s">
        <v>53</v>
      </c>
      <c r="B11741" s="57">
        <v>37800</v>
      </c>
      <c r="C11741">
        <v>2003</v>
      </c>
      <c r="D11741">
        <v>710</v>
      </c>
      <c r="F11741">
        <v>0.19500000000000001</v>
      </c>
      <c r="G11741">
        <v>541</v>
      </c>
      <c r="H11741" t="s">
        <v>54</v>
      </c>
      <c r="I11741">
        <f t="shared" si="367"/>
        <v>6</v>
      </c>
      <c r="J11741">
        <f t="shared" si="368"/>
        <v>0</v>
      </c>
    </row>
    <row r="11742" spans="1:10">
      <c r="A11742" t="s">
        <v>53</v>
      </c>
      <c r="B11742" s="57">
        <v>37800</v>
      </c>
      <c r="C11742">
        <v>2003</v>
      </c>
      <c r="D11742">
        <v>710</v>
      </c>
      <c r="F11742">
        <v>3.1E-2</v>
      </c>
      <c r="G11742">
        <v>542</v>
      </c>
      <c r="H11742" t="s">
        <v>54</v>
      </c>
      <c r="I11742">
        <f t="shared" si="367"/>
        <v>6</v>
      </c>
      <c r="J11742">
        <f t="shared" si="368"/>
        <v>0</v>
      </c>
    </row>
    <row r="11743" spans="1:10">
      <c r="A11743" t="s">
        <v>53</v>
      </c>
      <c r="B11743" s="57">
        <v>37800</v>
      </c>
      <c r="C11743">
        <v>2003</v>
      </c>
      <c r="D11743">
        <v>710</v>
      </c>
      <c r="F11743">
        <v>1.087</v>
      </c>
      <c r="G11743">
        <v>610</v>
      </c>
      <c r="H11743" t="s">
        <v>18</v>
      </c>
      <c r="I11743">
        <f t="shared" si="367"/>
        <v>6</v>
      </c>
      <c r="J11743">
        <f t="shared" si="368"/>
        <v>0</v>
      </c>
    </row>
    <row r="11744" spans="1:10">
      <c r="A11744" t="s">
        <v>53</v>
      </c>
      <c r="B11744" s="57">
        <v>37800</v>
      </c>
      <c r="C11744">
        <v>2003</v>
      </c>
      <c r="D11744">
        <v>710</v>
      </c>
      <c r="F11744">
        <v>4.4999999999999998E-2</v>
      </c>
      <c r="G11744">
        <v>620</v>
      </c>
      <c r="H11744" t="s">
        <v>18</v>
      </c>
      <c r="I11744">
        <f t="shared" si="367"/>
        <v>6</v>
      </c>
      <c r="J11744">
        <f t="shared" si="368"/>
        <v>0</v>
      </c>
    </row>
    <row r="11745" spans="1:10">
      <c r="A11745" t="s">
        <v>53</v>
      </c>
      <c r="B11745" s="57">
        <v>37800</v>
      </c>
      <c r="C11745">
        <v>2003</v>
      </c>
      <c r="D11745">
        <v>710</v>
      </c>
      <c r="F11745">
        <v>2.7829999999999999</v>
      </c>
      <c r="G11745">
        <v>630</v>
      </c>
      <c r="H11745" t="s">
        <v>18</v>
      </c>
      <c r="I11745">
        <f t="shared" si="367"/>
        <v>6</v>
      </c>
      <c r="J11745">
        <f t="shared" si="368"/>
        <v>0</v>
      </c>
    </row>
    <row r="11746" spans="1:10">
      <c r="A11746" t="s">
        <v>53</v>
      </c>
      <c r="B11746" s="57">
        <v>37800</v>
      </c>
      <c r="C11746">
        <v>2003</v>
      </c>
      <c r="D11746">
        <v>710</v>
      </c>
      <c r="F11746">
        <v>0.45600000000000002</v>
      </c>
      <c r="G11746">
        <v>640</v>
      </c>
      <c r="H11746" t="s">
        <v>18</v>
      </c>
      <c r="I11746">
        <f t="shared" si="367"/>
        <v>6</v>
      </c>
      <c r="J11746">
        <f t="shared" si="368"/>
        <v>0</v>
      </c>
    </row>
    <row r="11747" spans="1:10">
      <c r="A11747" t="s">
        <v>53</v>
      </c>
      <c r="B11747" s="57">
        <v>37800</v>
      </c>
      <c r="C11747">
        <v>2003</v>
      </c>
      <c r="D11747">
        <v>710</v>
      </c>
      <c r="F11747">
        <v>2.9540000000000002</v>
      </c>
      <c r="G11747">
        <v>649</v>
      </c>
      <c r="H11747" t="s">
        <v>55</v>
      </c>
      <c r="I11747">
        <f t="shared" si="367"/>
        <v>6</v>
      </c>
      <c r="J11747">
        <f t="shared" si="368"/>
        <v>0</v>
      </c>
    </row>
    <row r="11748" spans="1:10">
      <c r="A11748" t="s">
        <v>53</v>
      </c>
      <c r="B11748" s="57">
        <v>37800</v>
      </c>
      <c r="C11748">
        <v>2003</v>
      </c>
      <c r="D11748">
        <v>710</v>
      </c>
      <c r="F11748">
        <v>0.98699999999999999</v>
      </c>
      <c r="G11748">
        <v>650</v>
      </c>
      <c r="H11748" t="s">
        <v>18</v>
      </c>
      <c r="I11748">
        <f t="shared" si="367"/>
        <v>6</v>
      </c>
      <c r="J11748">
        <f t="shared" si="368"/>
        <v>0</v>
      </c>
    </row>
    <row r="11749" spans="1:10">
      <c r="A11749" t="s">
        <v>53</v>
      </c>
      <c r="B11749" s="57">
        <v>37800</v>
      </c>
      <c r="C11749">
        <v>2003</v>
      </c>
      <c r="D11749">
        <v>710</v>
      </c>
      <c r="F11749">
        <v>0.30499999999999999</v>
      </c>
      <c r="G11749">
        <v>659</v>
      </c>
      <c r="H11749" t="s">
        <v>55</v>
      </c>
      <c r="I11749">
        <f t="shared" si="367"/>
        <v>6</v>
      </c>
      <c r="J11749">
        <f t="shared" si="368"/>
        <v>0</v>
      </c>
    </row>
    <row r="11750" spans="1:10">
      <c r="A11750" t="s">
        <v>53</v>
      </c>
      <c r="B11750" s="57">
        <v>37807</v>
      </c>
      <c r="C11750">
        <v>2003</v>
      </c>
      <c r="D11750">
        <v>710</v>
      </c>
      <c r="E11750">
        <v>4730.84</v>
      </c>
      <c r="F11750">
        <v>16.550999999999998</v>
      </c>
      <c r="G11750">
        <v>517</v>
      </c>
      <c r="H11750" t="s">
        <v>54</v>
      </c>
      <c r="I11750">
        <f t="shared" ref="I11750:I11813" si="369">MONTH(B11750)</f>
        <v>7</v>
      </c>
      <c r="J11750">
        <f t="shared" si="368"/>
        <v>1</v>
      </c>
    </row>
    <row r="11751" spans="1:10">
      <c r="A11751" t="s">
        <v>53</v>
      </c>
      <c r="B11751" s="57">
        <v>37807</v>
      </c>
      <c r="C11751">
        <v>2003</v>
      </c>
      <c r="D11751">
        <v>710</v>
      </c>
      <c r="E11751">
        <v>4730.84</v>
      </c>
      <c r="F11751">
        <v>7.7039999999999997</v>
      </c>
      <c r="G11751">
        <v>519</v>
      </c>
      <c r="H11751" t="s">
        <v>54</v>
      </c>
      <c r="I11751">
        <f t="shared" si="369"/>
        <v>7</v>
      </c>
      <c r="J11751">
        <f t="shared" si="368"/>
        <v>1</v>
      </c>
    </row>
    <row r="11752" spans="1:10">
      <c r="A11752" t="s">
        <v>53</v>
      </c>
      <c r="B11752" s="57">
        <v>37807</v>
      </c>
      <c r="C11752">
        <v>2003</v>
      </c>
      <c r="D11752">
        <v>710</v>
      </c>
      <c r="E11752">
        <v>4730.84</v>
      </c>
      <c r="F11752">
        <v>7.44</v>
      </c>
      <c r="G11752">
        <v>521</v>
      </c>
      <c r="H11752" t="s">
        <v>54</v>
      </c>
      <c r="I11752">
        <f t="shared" si="369"/>
        <v>7</v>
      </c>
      <c r="J11752">
        <f t="shared" si="368"/>
        <v>1</v>
      </c>
    </row>
    <row r="11753" spans="1:10">
      <c r="A11753" t="s">
        <v>53</v>
      </c>
      <c r="B11753" s="57">
        <v>37807</v>
      </c>
      <c r="C11753">
        <v>2003</v>
      </c>
      <c r="D11753">
        <v>710</v>
      </c>
      <c r="E11753">
        <v>4730.84</v>
      </c>
      <c r="F11753">
        <v>1.0149999999999999</v>
      </c>
      <c r="G11753">
        <v>523</v>
      </c>
      <c r="H11753" t="s">
        <v>54</v>
      </c>
      <c r="I11753">
        <f t="shared" si="369"/>
        <v>7</v>
      </c>
      <c r="J11753">
        <f t="shared" si="368"/>
        <v>1</v>
      </c>
    </row>
    <row r="11754" spans="1:10">
      <c r="A11754" t="s">
        <v>53</v>
      </c>
      <c r="B11754" s="57">
        <v>37807</v>
      </c>
      <c r="C11754">
        <v>2003</v>
      </c>
      <c r="D11754">
        <v>710</v>
      </c>
      <c r="E11754">
        <v>4730.84</v>
      </c>
      <c r="F11754">
        <v>1.7849999999999999</v>
      </c>
      <c r="G11754">
        <v>524</v>
      </c>
      <c r="H11754" t="s">
        <v>54</v>
      </c>
      <c r="I11754">
        <f t="shared" si="369"/>
        <v>7</v>
      </c>
      <c r="J11754">
        <f t="shared" si="368"/>
        <v>1</v>
      </c>
    </row>
    <row r="11755" spans="1:10">
      <c r="A11755" t="s">
        <v>53</v>
      </c>
      <c r="B11755" s="57">
        <v>37807</v>
      </c>
      <c r="C11755">
        <v>2003</v>
      </c>
      <c r="D11755">
        <v>710</v>
      </c>
      <c r="E11755">
        <v>4730.84</v>
      </c>
      <c r="F11755">
        <v>17.867000000000001</v>
      </c>
      <c r="G11755">
        <v>541</v>
      </c>
      <c r="H11755" t="s">
        <v>54</v>
      </c>
      <c r="I11755">
        <f t="shared" si="369"/>
        <v>7</v>
      </c>
      <c r="J11755">
        <f t="shared" si="368"/>
        <v>1</v>
      </c>
    </row>
    <row r="11756" spans="1:10">
      <c r="A11756" t="s">
        <v>53</v>
      </c>
      <c r="B11756" s="57">
        <v>37807</v>
      </c>
      <c r="C11756">
        <v>2003</v>
      </c>
      <c r="D11756">
        <v>710</v>
      </c>
      <c r="E11756">
        <v>4730.84</v>
      </c>
      <c r="F11756">
        <v>2.5299999999999998</v>
      </c>
      <c r="G11756">
        <v>542</v>
      </c>
      <c r="H11756" t="s">
        <v>54</v>
      </c>
      <c r="I11756">
        <f t="shared" si="369"/>
        <v>7</v>
      </c>
      <c r="J11756">
        <f t="shared" si="368"/>
        <v>1</v>
      </c>
    </row>
    <row r="11757" spans="1:10">
      <c r="A11757" t="s">
        <v>53</v>
      </c>
      <c r="B11757" s="57">
        <v>37807</v>
      </c>
      <c r="C11757">
        <v>2003</v>
      </c>
      <c r="D11757">
        <v>710</v>
      </c>
      <c r="E11757">
        <v>4948.46</v>
      </c>
      <c r="F11757">
        <v>12.327</v>
      </c>
      <c r="G11757">
        <v>610</v>
      </c>
      <c r="H11757" t="s">
        <v>18</v>
      </c>
      <c r="I11757">
        <f t="shared" si="369"/>
        <v>7</v>
      </c>
      <c r="J11757">
        <f t="shared" si="368"/>
        <v>1</v>
      </c>
    </row>
    <row r="11758" spans="1:10">
      <c r="A11758" t="s">
        <v>53</v>
      </c>
      <c r="B11758" s="57">
        <v>37807</v>
      </c>
      <c r="C11758">
        <v>2003</v>
      </c>
      <c r="D11758">
        <v>710</v>
      </c>
      <c r="E11758">
        <v>4948.46</v>
      </c>
      <c r="F11758">
        <v>68.98</v>
      </c>
      <c r="G11758">
        <v>620</v>
      </c>
      <c r="H11758" t="s">
        <v>18</v>
      </c>
      <c r="I11758">
        <f t="shared" si="369"/>
        <v>7</v>
      </c>
      <c r="J11758">
        <f t="shared" si="368"/>
        <v>1</v>
      </c>
    </row>
    <row r="11759" spans="1:10">
      <c r="A11759" t="s">
        <v>53</v>
      </c>
      <c r="B11759" s="57">
        <v>37807</v>
      </c>
      <c r="C11759">
        <v>2003</v>
      </c>
      <c r="D11759">
        <v>710</v>
      </c>
      <c r="E11759">
        <v>4948.46</v>
      </c>
      <c r="F11759">
        <v>117.654</v>
      </c>
      <c r="G11759">
        <v>630</v>
      </c>
      <c r="H11759" t="s">
        <v>18</v>
      </c>
      <c r="I11759">
        <f t="shared" si="369"/>
        <v>7</v>
      </c>
      <c r="J11759">
        <f t="shared" si="368"/>
        <v>1</v>
      </c>
    </row>
    <row r="11760" spans="1:10">
      <c r="A11760" t="s">
        <v>53</v>
      </c>
      <c r="B11760" s="57">
        <v>37807</v>
      </c>
      <c r="C11760">
        <v>2003</v>
      </c>
      <c r="D11760">
        <v>710</v>
      </c>
      <c r="E11760">
        <v>4948.46</v>
      </c>
      <c r="F11760">
        <v>41.399000000000001</v>
      </c>
      <c r="G11760">
        <v>640</v>
      </c>
      <c r="H11760" t="s">
        <v>18</v>
      </c>
      <c r="I11760">
        <f t="shared" si="369"/>
        <v>7</v>
      </c>
      <c r="J11760">
        <f t="shared" si="368"/>
        <v>1</v>
      </c>
    </row>
    <row r="11761" spans="1:10">
      <c r="A11761" t="s">
        <v>53</v>
      </c>
      <c r="B11761" s="57">
        <v>37807</v>
      </c>
      <c r="C11761">
        <v>2003</v>
      </c>
      <c r="D11761">
        <v>710</v>
      </c>
      <c r="E11761">
        <v>5987.25</v>
      </c>
      <c r="F11761">
        <v>44.877000000000002</v>
      </c>
      <c r="G11761">
        <v>610</v>
      </c>
      <c r="H11761" t="s">
        <v>18</v>
      </c>
      <c r="I11761">
        <f t="shared" si="369"/>
        <v>7</v>
      </c>
      <c r="J11761">
        <f t="shared" si="368"/>
        <v>1</v>
      </c>
    </row>
    <row r="11762" spans="1:10">
      <c r="A11762" t="s">
        <v>53</v>
      </c>
      <c r="B11762" s="57">
        <v>37807</v>
      </c>
      <c r="C11762">
        <v>2003</v>
      </c>
      <c r="D11762">
        <v>710</v>
      </c>
      <c r="E11762">
        <v>5987.25</v>
      </c>
      <c r="F11762">
        <v>0.72399999999999998</v>
      </c>
      <c r="G11762">
        <v>620</v>
      </c>
      <c r="H11762" t="s">
        <v>18</v>
      </c>
      <c r="I11762">
        <f t="shared" si="369"/>
        <v>7</v>
      </c>
      <c r="J11762">
        <f t="shared" si="368"/>
        <v>1</v>
      </c>
    </row>
    <row r="11763" spans="1:10">
      <c r="A11763" t="s">
        <v>53</v>
      </c>
      <c r="B11763" s="57">
        <v>37807</v>
      </c>
      <c r="C11763">
        <v>2003</v>
      </c>
      <c r="D11763">
        <v>710</v>
      </c>
      <c r="E11763">
        <v>5987.25</v>
      </c>
      <c r="F11763">
        <v>274.42099999999999</v>
      </c>
      <c r="G11763">
        <v>630</v>
      </c>
      <c r="H11763" t="s">
        <v>18</v>
      </c>
      <c r="I11763">
        <f t="shared" si="369"/>
        <v>7</v>
      </c>
      <c r="J11763">
        <f t="shared" si="368"/>
        <v>1</v>
      </c>
    </row>
    <row r="11764" spans="1:10">
      <c r="A11764" t="s">
        <v>53</v>
      </c>
      <c r="B11764" s="57">
        <v>37807</v>
      </c>
      <c r="C11764">
        <v>2003</v>
      </c>
      <c r="D11764">
        <v>710</v>
      </c>
      <c r="E11764">
        <v>5987.25</v>
      </c>
      <c r="F11764">
        <v>10.077999999999999</v>
      </c>
      <c r="G11764">
        <v>640</v>
      </c>
      <c r="H11764" t="s">
        <v>18</v>
      </c>
      <c r="I11764">
        <f t="shared" si="369"/>
        <v>7</v>
      </c>
      <c r="J11764">
        <f t="shared" si="368"/>
        <v>1</v>
      </c>
    </row>
    <row r="11765" spans="1:10">
      <c r="A11765" t="s">
        <v>53</v>
      </c>
      <c r="B11765" s="57">
        <v>37807</v>
      </c>
      <c r="C11765">
        <v>2003</v>
      </c>
      <c r="D11765">
        <v>710</v>
      </c>
      <c r="E11765">
        <v>5987.25</v>
      </c>
      <c r="F11765">
        <v>35.191000000000003</v>
      </c>
      <c r="G11765">
        <v>650</v>
      </c>
      <c r="H11765" t="s">
        <v>18</v>
      </c>
      <c r="I11765">
        <f t="shared" si="369"/>
        <v>7</v>
      </c>
      <c r="J11765">
        <f t="shared" si="368"/>
        <v>1</v>
      </c>
    </row>
    <row r="11766" spans="1:10">
      <c r="A11766" t="s">
        <v>53</v>
      </c>
      <c r="B11766" s="57">
        <v>37807</v>
      </c>
      <c r="C11766">
        <v>2003</v>
      </c>
      <c r="D11766">
        <v>710</v>
      </c>
      <c r="E11766">
        <v>5987.25</v>
      </c>
      <c r="F11766">
        <v>6.8319999999999999</v>
      </c>
      <c r="G11766">
        <v>659</v>
      </c>
      <c r="H11766" t="s">
        <v>55</v>
      </c>
      <c r="I11766">
        <f t="shared" si="369"/>
        <v>7</v>
      </c>
      <c r="J11766">
        <f t="shared" si="368"/>
        <v>1</v>
      </c>
    </row>
    <row r="11767" spans="1:10">
      <c r="A11767" t="s">
        <v>53</v>
      </c>
      <c r="B11767" s="57">
        <v>37807</v>
      </c>
      <c r="C11767">
        <v>2003</v>
      </c>
      <c r="D11767">
        <v>710</v>
      </c>
      <c r="E11767">
        <v>6810.2</v>
      </c>
      <c r="F11767">
        <v>0.59799999999999998</v>
      </c>
      <c r="G11767">
        <v>517</v>
      </c>
      <c r="H11767" t="s">
        <v>54</v>
      </c>
      <c r="I11767">
        <f t="shared" si="369"/>
        <v>7</v>
      </c>
      <c r="J11767">
        <f t="shared" si="368"/>
        <v>1</v>
      </c>
    </row>
    <row r="11768" spans="1:10">
      <c r="A11768" t="s">
        <v>53</v>
      </c>
      <c r="B11768" s="57">
        <v>37807</v>
      </c>
      <c r="C11768">
        <v>2003</v>
      </c>
      <c r="D11768">
        <v>710</v>
      </c>
      <c r="E11768">
        <v>6810.2</v>
      </c>
      <c r="F11768">
        <v>3.698</v>
      </c>
      <c r="G11768">
        <v>518</v>
      </c>
      <c r="H11768" t="s">
        <v>54</v>
      </c>
      <c r="I11768">
        <f t="shared" si="369"/>
        <v>7</v>
      </c>
      <c r="J11768">
        <f t="shared" si="368"/>
        <v>1</v>
      </c>
    </row>
    <row r="11769" spans="1:10">
      <c r="A11769" t="s">
        <v>53</v>
      </c>
      <c r="B11769" s="57">
        <v>37807</v>
      </c>
      <c r="C11769">
        <v>2003</v>
      </c>
      <c r="D11769">
        <v>710</v>
      </c>
      <c r="E11769">
        <v>6810.2</v>
      </c>
      <c r="F11769">
        <v>3.1669999999999998</v>
      </c>
      <c r="G11769">
        <v>519</v>
      </c>
      <c r="H11769" t="s">
        <v>54</v>
      </c>
      <c r="I11769">
        <f t="shared" si="369"/>
        <v>7</v>
      </c>
      <c r="J11769">
        <f t="shared" si="368"/>
        <v>1</v>
      </c>
    </row>
    <row r="11770" spans="1:10">
      <c r="A11770" t="s">
        <v>53</v>
      </c>
      <c r="B11770" s="57">
        <v>37807</v>
      </c>
      <c r="C11770">
        <v>2003</v>
      </c>
      <c r="D11770">
        <v>710</v>
      </c>
      <c r="E11770">
        <v>6810.2</v>
      </c>
      <c r="F11770">
        <v>5.1589999999999998</v>
      </c>
      <c r="G11770">
        <v>541</v>
      </c>
      <c r="H11770" t="s">
        <v>54</v>
      </c>
      <c r="I11770">
        <f t="shared" si="369"/>
        <v>7</v>
      </c>
      <c r="J11770">
        <f t="shared" si="368"/>
        <v>1</v>
      </c>
    </row>
    <row r="11771" spans="1:10">
      <c r="A11771" t="s">
        <v>53</v>
      </c>
      <c r="B11771" s="57">
        <v>37807</v>
      </c>
      <c r="C11771">
        <v>2003</v>
      </c>
      <c r="D11771">
        <v>710</v>
      </c>
      <c r="E11771">
        <v>6810.2</v>
      </c>
      <c r="F11771">
        <v>9.5429999999999993</v>
      </c>
      <c r="G11771">
        <v>542</v>
      </c>
      <c r="H11771" t="s">
        <v>54</v>
      </c>
      <c r="I11771">
        <f t="shared" si="369"/>
        <v>7</v>
      </c>
      <c r="J11771">
        <f t="shared" si="368"/>
        <v>1</v>
      </c>
    </row>
    <row r="11772" spans="1:10">
      <c r="A11772" t="s">
        <v>53</v>
      </c>
      <c r="B11772" s="57">
        <v>37807</v>
      </c>
      <c r="C11772">
        <v>2003</v>
      </c>
      <c r="D11772">
        <v>710</v>
      </c>
      <c r="E11772">
        <v>6810.2</v>
      </c>
      <c r="F11772">
        <v>1.444</v>
      </c>
      <c r="G11772">
        <v>543</v>
      </c>
      <c r="H11772" t="s">
        <v>54</v>
      </c>
      <c r="I11772">
        <f t="shared" si="369"/>
        <v>7</v>
      </c>
      <c r="J11772">
        <f t="shared" si="368"/>
        <v>1</v>
      </c>
    </row>
    <row r="11773" spans="1:10">
      <c r="A11773" t="s">
        <v>53</v>
      </c>
      <c r="B11773" s="57">
        <v>37807</v>
      </c>
      <c r="C11773">
        <v>2003</v>
      </c>
      <c r="D11773">
        <v>710</v>
      </c>
      <c r="F11773">
        <v>4.4999999999999998E-2</v>
      </c>
      <c r="G11773">
        <v>509</v>
      </c>
      <c r="H11773" t="s">
        <v>54</v>
      </c>
      <c r="I11773">
        <f t="shared" si="369"/>
        <v>7</v>
      </c>
      <c r="J11773">
        <f t="shared" si="368"/>
        <v>1</v>
      </c>
    </row>
    <row r="11774" spans="1:10">
      <c r="A11774" t="s">
        <v>53</v>
      </c>
      <c r="B11774" s="57">
        <v>37807</v>
      </c>
      <c r="C11774">
        <v>2003</v>
      </c>
      <c r="D11774">
        <v>710</v>
      </c>
      <c r="F11774">
        <v>9.4049999999999994</v>
      </c>
      <c r="G11774">
        <v>517</v>
      </c>
      <c r="H11774" t="s">
        <v>54</v>
      </c>
      <c r="I11774">
        <f t="shared" si="369"/>
        <v>7</v>
      </c>
      <c r="J11774">
        <f t="shared" si="368"/>
        <v>1</v>
      </c>
    </row>
    <row r="11775" spans="1:10">
      <c r="A11775" t="s">
        <v>53</v>
      </c>
      <c r="B11775" s="57">
        <v>37807</v>
      </c>
      <c r="C11775">
        <v>2003</v>
      </c>
      <c r="D11775">
        <v>710</v>
      </c>
      <c r="F11775">
        <v>0.46500000000000002</v>
      </c>
      <c r="G11775">
        <v>518</v>
      </c>
      <c r="H11775" t="s">
        <v>54</v>
      </c>
      <c r="I11775">
        <f t="shared" si="369"/>
        <v>7</v>
      </c>
      <c r="J11775">
        <f t="shared" si="368"/>
        <v>1</v>
      </c>
    </row>
    <row r="11776" spans="1:10">
      <c r="A11776" t="s">
        <v>53</v>
      </c>
      <c r="B11776" s="57">
        <v>37807</v>
      </c>
      <c r="C11776">
        <v>2003</v>
      </c>
      <c r="D11776">
        <v>710</v>
      </c>
      <c r="F11776">
        <v>1.732</v>
      </c>
      <c r="G11776">
        <v>519</v>
      </c>
      <c r="H11776" t="s">
        <v>54</v>
      </c>
      <c r="I11776">
        <f t="shared" si="369"/>
        <v>7</v>
      </c>
      <c r="J11776">
        <f t="shared" si="368"/>
        <v>1</v>
      </c>
    </row>
    <row r="11777" spans="1:10">
      <c r="A11777" t="s">
        <v>53</v>
      </c>
      <c r="B11777" s="57">
        <v>37807</v>
      </c>
      <c r="C11777">
        <v>2003</v>
      </c>
      <c r="D11777">
        <v>710</v>
      </c>
      <c r="F11777">
        <v>3.6139999999999999</v>
      </c>
      <c r="G11777">
        <v>521</v>
      </c>
      <c r="H11777" t="s">
        <v>54</v>
      </c>
      <c r="I11777">
        <f t="shared" si="369"/>
        <v>7</v>
      </c>
      <c r="J11777">
        <f t="shared" si="368"/>
        <v>1</v>
      </c>
    </row>
    <row r="11778" spans="1:10">
      <c r="A11778" t="s">
        <v>53</v>
      </c>
      <c r="B11778" s="57">
        <v>37807</v>
      </c>
      <c r="C11778">
        <v>2003</v>
      </c>
      <c r="D11778">
        <v>710</v>
      </c>
      <c r="F11778">
        <v>1.288</v>
      </c>
      <c r="G11778">
        <v>523</v>
      </c>
      <c r="H11778" t="s">
        <v>54</v>
      </c>
      <c r="I11778">
        <f t="shared" si="369"/>
        <v>7</v>
      </c>
      <c r="J11778">
        <f t="shared" si="368"/>
        <v>1</v>
      </c>
    </row>
    <row r="11779" spans="1:10">
      <c r="A11779" t="s">
        <v>53</v>
      </c>
      <c r="B11779" s="57">
        <v>37807</v>
      </c>
      <c r="C11779">
        <v>2003</v>
      </c>
      <c r="D11779">
        <v>710</v>
      </c>
      <c r="F11779">
        <v>0.99399999999999999</v>
      </c>
      <c r="G11779">
        <v>524</v>
      </c>
      <c r="H11779" t="s">
        <v>54</v>
      </c>
      <c r="I11779">
        <f t="shared" si="369"/>
        <v>7</v>
      </c>
      <c r="J11779">
        <f t="shared" ref="J11779:J11842" si="370">IF(I11779&lt;7,0,1)</f>
        <v>1</v>
      </c>
    </row>
    <row r="11780" spans="1:10">
      <c r="A11780" t="s">
        <v>53</v>
      </c>
      <c r="B11780" s="57">
        <v>37807</v>
      </c>
      <c r="C11780">
        <v>2003</v>
      </c>
      <c r="D11780">
        <v>710</v>
      </c>
      <c r="F11780">
        <v>0.65</v>
      </c>
      <c r="G11780">
        <v>541</v>
      </c>
      <c r="H11780" t="s">
        <v>54</v>
      </c>
      <c r="I11780">
        <f t="shared" si="369"/>
        <v>7</v>
      </c>
      <c r="J11780">
        <f t="shared" si="370"/>
        <v>1</v>
      </c>
    </row>
    <row r="11781" spans="1:10">
      <c r="A11781" t="s">
        <v>53</v>
      </c>
      <c r="B11781" s="57">
        <v>37807</v>
      </c>
      <c r="C11781">
        <v>2003</v>
      </c>
      <c r="D11781">
        <v>710</v>
      </c>
      <c r="F11781">
        <v>0.76100000000000001</v>
      </c>
      <c r="G11781">
        <v>542</v>
      </c>
      <c r="H11781" t="s">
        <v>54</v>
      </c>
      <c r="I11781">
        <f t="shared" si="369"/>
        <v>7</v>
      </c>
      <c r="J11781">
        <f t="shared" si="370"/>
        <v>1</v>
      </c>
    </row>
    <row r="11782" spans="1:10">
      <c r="A11782" t="s">
        <v>53</v>
      </c>
      <c r="B11782" s="57">
        <v>37807</v>
      </c>
      <c r="C11782">
        <v>2003</v>
      </c>
      <c r="D11782">
        <v>710</v>
      </c>
      <c r="F11782">
        <v>2.0390000000000001</v>
      </c>
      <c r="G11782">
        <v>610</v>
      </c>
      <c r="H11782" t="s">
        <v>18</v>
      </c>
      <c r="I11782">
        <f t="shared" si="369"/>
        <v>7</v>
      </c>
      <c r="J11782">
        <f t="shared" si="370"/>
        <v>1</v>
      </c>
    </row>
    <row r="11783" spans="1:10">
      <c r="A11783" t="s">
        <v>53</v>
      </c>
      <c r="B11783" s="57">
        <v>37807</v>
      </c>
      <c r="C11783">
        <v>2003</v>
      </c>
      <c r="D11783">
        <v>710</v>
      </c>
      <c r="F11783">
        <v>9.9000000000000005E-2</v>
      </c>
      <c r="G11783">
        <v>620</v>
      </c>
      <c r="H11783" t="s">
        <v>18</v>
      </c>
      <c r="I11783">
        <f t="shared" si="369"/>
        <v>7</v>
      </c>
      <c r="J11783">
        <f t="shared" si="370"/>
        <v>1</v>
      </c>
    </row>
    <row r="11784" spans="1:10">
      <c r="A11784" t="s">
        <v>53</v>
      </c>
      <c r="B11784" s="57">
        <v>37807</v>
      </c>
      <c r="C11784">
        <v>2003</v>
      </c>
      <c r="D11784">
        <v>710</v>
      </c>
      <c r="F11784">
        <v>172.13900000000001</v>
      </c>
      <c r="G11784">
        <v>630</v>
      </c>
      <c r="H11784" t="s">
        <v>18</v>
      </c>
      <c r="I11784">
        <f t="shared" si="369"/>
        <v>7</v>
      </c>
      <c r="J11784">
        <f t="shared" si="370"/>
        <v>1</v>
      </c>
    </row>
    <row r="11785" spans="1:10">
      <c r="A11785" t="s">
        <v>53</v>
      </c>
      <c r="B11785" s="57">
        <v>37807</v>
      </c>
      <c r="C11785">
        <v>2003</v>
      </c>
      <c r="D11785">
        <v>710</v>
      </c>
      <c r="F11785">
        <v>1.1890000000000001</v>
      </c>
      <c r="G11785">
        <v>640</v>
      </c>
      <c r="H11785" t="s">
        <v>18</v>
      </c>
      <c r="I11785">
        <f t="shared" si="369"/>
        <v>7</v>
      </c>
      <c r="J11785">
        <f t="shared" si="370"/>
        <v>1</v>
      </c>
    </row>
    <row r="11786" spans="1:10">
      <c r="A11786" t="s">
        <v>53</v>
      </c>
      <c r="B11786" s="57">
        <v>37807</v>
      </c>
      <c r="C11786">
        <v>2003</v>
      </c>
      <c r="D11786">
        <v>710</v>
      </c>
      <c r="F11786">
        <v>0.57999999999999996</v>
      </c>
      <c r="G11786">
        <v>650</v>
      </c>
      <c r="H11786" t="s">
        <v>18</v>
      </c>
      <c r="I11786">
        <f t="shared" si="369"/>
        <v>7</v>
      </c>
      <c r="J11786">
        <f t="shared" si="370"/>
        <v>1</v>
      </c>
    </row>
    <row r="11787" spans="1:10">
      <c r="A11787" t="s">
        <v>53</v>
      </c>
      <c r="B11787" s="57">
        <v>37807</v>
      </c>
      <c r="C11787">
        <v>2003</v>
      </c>
      <c r="D11787">
        <v>710</v>
      </c>
      <c r="F11787">
        <v>0.129</v>
      </c>
      <c r="G11787">
        <v>659</v>
      </c>
      <c r="H11787" t="s">
        <v>55</v>
      </c>
      <c r="I11787">
        <f t="shared" si="369"/>
        <v>7</v>
      </c>
      <c r="J11787">
        <f t="shared" si="370"/>
        <v>1</v>
      </c>
    </row>
    <row r="11788" spans="1:10">
      <c r="A11788" t="s">
        <v>53</v>
      </c>
      <c r="B11788" s="57">
        <v>37814</v>
      </c>
      <c r="C11788">
        <v>2003</v>
      </c>
      <c r="D11788">
        <v>710</v>
      </c>
      <c r="E11788">
        <v>4730.84</v>
      </c>
      <c r="F11788">
        <v>0.51</v>
      </c>
      <c r="G11788">
        <v>513</v>
      </c>
      <c r="H11788" t="s">
        <v>54</v>
      </c>
      <c r="I11788">
        <f t="shared" si="369"/>
        <v>7</v>
      </c>
      <c r="J11788">
        <f t="shared" si="370"/>
        <v>1</v>
      </c>
    </row>
    <row r="11789" spans="1:10">
      <c r="A11789" t="s">
        <v>53</v>
      </c>
      <c r="B11789" s="57">
        <v>37814</v>
      </c>
      <c r="C11789">
        <v>2003</v>
      </c>
      <c r="D11789">
        <v>710</v>
      </c>
      <c r="E11789">
        <v>4730.84</v>
      </c>
      <c r="F11789">
        <v>6.0990000000000002</v>
      </c>
      <c r="G11789">
        <v>517</v>
      </c>
      <c r="H11789" t="s">
        <v>54</v>
      </c>
      <c r="I11789">
        <f t="shared" si="369"/>
        <v>7</v>
      </c>
      <c r="J11789">
        <f t="shared" si="370"/>
        <v>1</v>
      </c>
    </row>
    <row r="11790" spans="1:10">
      <c r="A11790" t="s">
        <v>53</v>
      </c>
      <c r="B11790" s="57">
        <v>37814</v>
      </c>
      <c r="C11790">
        <v>2003</v>
      </c>
      <c r="D11790">
        <v>710</v>
      </c>
      <c r="E11790">
        <v>4730.84</v>
      </c>
      <c r="F11790">
        <v>0.51</v>
      </c>
      <c r="G11790">
        <v>519</v>
      </c>
      <c r="H11790" t="s">
        <v>54</v>
      </c>
      <c r="I11790">
        <f t="shared" si="369"/>
        <v>7</v>
      </c>
      <c r="J11790">
        <f t="shared" si="370"/>
        <v>1</v>
      </c>
    </row>
    <row r="11791" spans="1:10">
      <c r="A11791" t="s">
        <v>53</v>
      </c>
      <c r="B11791" s="57">
        <v>37814</v>
      </c>
      <c r="C11791">
        <v>2003</v>
      </c>
      <c r="D11791">
        <v>710</v>
      </c>
      <c r="E11791">
        <v>4730.84</v>
      </c>
      <c r="F11791">
        <v>3.1379999999999999</v>
      </c>
      <c r="G11791">
        <v>521</v>
      </c>
      <c r="H11791" t="s">
        <v>54</v>
      </c>
      <c r="I11791">
        <f t="shared" si="369"/>
        <v>7</v>
      </c>
      <c r="J11791">
        <f t="shared" si="370"/>
        <v>1</v>
      </c>
    </row>
    <row r="11792" spans="1:10">
      <c r="A11792" t="s">
        <v>53</v>
      </c>
      <c r="B11792" s="57">
        <v>37814</v>
      </c>
      <c r="C11792">
        <v>2003</v>
      </c>
      <c r="D11792">
        <v>710</v>
      </c>
      <c r="E11792">
        <v>4730.84</v>
      </c>
      <c r="F11792">
        <v>0.13600000000000001</v>
      </c>
      <c r="G11792">
        <v>523</v>
      </c>
      <c r="H11792" t="s">
        <v>54</v>
      </c>
      <c r="I11792">
        <f t="shared" si="369"/>
        <v>7</v>
      </c>
      <c r="J11792">
        <f t="shared" si="370"/>
        <v>1</v>
      </c>
    </row>
    <row r="11793" spans="1:10">
      <c r="A11793" t="s">
        <v>53</v>
      </c>
      <c r="B11793" s="57">
        <v>37814</v>
      </c>
      <c r="C11793">
        <v>2003</v>
      </c>
      <c r="D11793">
        <v>710</v>
      </c>
      <c r="E11793">
        <v>4730.84</v>
      </c>
      <c r="F11793">
        <v>0.30099999999999999</v>
      </c>
      <c r="G11793">
        <v>524</v>
      </c>
      <c r="H11793" t="s">
        <v>54</v>
      </c>
      <c r="I11793">
        <f t="shared" si="369"/>
        <v>7</v>
      </c>
      <c r="J11793">
        <f t="shared" si="370"/>
        <v>1</v>
      </c>
    </row>
    <row r="11794" spans="1:10">
      <c r="A11794" t="s">
        <v>53</v>
      </c>
      <c r="B11794" s="57">
        <v>37814</v>
      </c>
      <c r="C11794">
        <v>2003</v>
      </c>
      <c r="D11794">
        <v>710</v>
      </c>
      <c r="E11794">
        <v>4730.84</v>
      </c>
      <c r="F11794">
        <v>5.9290000000000003</v>
      </c>
      <c r="G11794">
        <v>541</v>
      </c>
      <c r="H11794" t="s">
        <v>54</v>
      </c>
      <c r="I11794">
        <f t="shared" si="369"/>
        <v>7</v>
      </c>
      <c r="J11794">
        <f t="shared" si="370"/>
        <v>1</v>
      </c>
    </row>
    <row r="11795" spans="1:10">
      <c r="A11795" t="s">
        <v>53</v>
      </c>
      <c r="B11795" s="57">
        <v>37814</v>
      </c>
      <c r="C11795">
        <v>2003</v>
      </c>
      <c r="D11795">
        <v>710</v>
      </c>
      <c r="E11795">
        <v>4730.84</v>
      </c>
      <c r="F11795">
        <v>22.821999999999999</v>
      </c>
      <c r="G11795">
        <v>542</v>
      </c>
      <c r="H11795" t="s">
        <v>54</v>
      </c>
      <c r="I11795">
        <f t="shared" si="369"/>
        <v>7</v>
      </c>
      <c r="J11795">
        <f t="shared" si="370"/>
        <v>1</v>
      </c>
    </row>
    <row r="11796" spans="1:10">
      <c r="A11796" t="s">
        <v>53</v>
      </c>
      <c r="B11796" s="57">
        <v>37814</v>
      </c>
      <c r="C11796">
        <v>2003</v>
      </c>
      <c r="D11796">
        <v>710</v>
      </c>
      <c r="E11796">
        <v>4948.46</v>
      </c>
      <c r="F11796">
        <v>13.920999999999999</v>
      </c>
      <c r="G11796">
        <v>610</v>
      </c>
      <c r="H11796" t="s">
        <v>18</v>
      </c>
      <c r="I11796">
        <f t="shared" si="369"/>
        <v>7</v>
      </c>
      <c r="J11796">
        <f t="shared" si="370"/>
        <v>1</v>
      </c>
    </row>
    <row r="11797" spans="1:10">
      <c r="A11797" t="s">
        <v>53</v>
      </c>
      <c r="B11797" s="57">
        <v>37814</v>
      </c>
      <c r="C11797">
        <v>2003</v>
      </c>
      <c r="D11797">
        <v>710</v>
      </c>
      <c r="E11797">
        <v>4948.46</v>
      </c>
      <c r="F11797">
        <v>12.808999999999999</v>
      </c>
      <c r="G11797">
        <v>620</v>
      </c>
      <c r="H11797" t="s">
        <v>18</v>
      </c>
      <c r="I11797">
        <f t="shared" si="369"/>
        <v>7</v>
      </c>
      <c r="J11797">
        <f t="shared" si="370"/>
        <v>1</v>
      </c>
    </row>
    <row r="11798" spans="1:10">
      <c r="A11798" t="s">
        <v>53</v>
      </c>
      <c r="B11798" s="57">
        <v>37814</v>
      </c>
      <c r="C11798">
        <v>2003</v>
      </c>
      <c r="D11798">
        <v>710</v>
      </c>
      <c r="E11798">
        <v>4948.46</v>
      </c>
      <c r="F11798">
        <v>26.440999999999999</v>
      </c>
      <c r="G11798">
        <v>630</v>
      </c>
      <c r="H11798" t="s">
        <v>18</v>
      </c>
      <c r="I11798">
        <f t="shared" si="369"/>
        <v>7</v>
      </c>
      <c r="J11798">
        <f t="shared" si="370"/>
        <v>1</v>
      </c>
    </row>
    <row r="11799" spans="1:10">
      <c r="A11799" t="s">
        <v>53</v>
      </c>
      <c r="B11799" s="57">
        <v>37814</v>
      </c>
      <c r="C11799">
        <v>2003</v>
      </c>
      <c r="D11799">
        <v>710</v>
      </c>
      <c r="E11799">
        <v>4948.46</v>
      </c>
      <c r="F11799">
        <v>29.27</v>
      </c>
      <c r="G11799">
        <v>640</v>
      </c>
      <c r="H11799" t="s">
        <v>18</v>
      </c>
      <c r="I11799">
        <f t="shared" si="369"/>
        <v>7</v>
      </c>
      <c r="J11799">
        <f t="shared" si="370"/>
        <v>1</v>
      </c>
    </row>
    <row r="11800" spans="1:10">
      <c r="A11800" t="s">
        <v>53</v>
      </c>
      <c r="B11800" s="57">
        <v>37814</v>
      </c>
      <c r="C11800">
        <v>2003</v>
      </c>
      <c r="D11800">
        <v>710</v>
      </c>
      <c r="E11800">
        <v>5987.25</v>
      </c>
      <c r="F11800">
        <v>58.220999999999997</v>
      </c>
      <c r="G11800">
        <v>610</v>
      </c>
      <c r="H11800" t="s">
        <v>18</v>
      </c>
      <c r="I11800">
        <f t="shared" si="369"/>
        <v>7</v>
      </c>
      <c r="J11800">
        <f t="shared" si="370"/>
        <v>1</v>
      </c>
    </row>
    <row r="11801" spans="1:10">
      <c r="A11801" t="s">
        <v>53</v>
      </c>
      <c r="B11801" s="57">
        <v>37814</v>
      </c>
      <c r="C11801">
        <v>2003</v>
      </c>
      <c r="D11801">
        <v>710</v>
      </c>
      <c r="E11801">
        <v>5987.25</v>
      </c>
      <c r="F11801">
        <v>227.00200000000001</v>
      </c>
      <c r="G11801">
        <v>630</v>
      </c>
      <c r="H11801" t="s">
        <v>18</v>
      </c>
      <c r="I11801">
        <f t="shared" si="369"/>
        <v>7</v>
      </c>
      <c r="J11801">
        <f t="shared" si="370"/>
        <v>1</v>
      </c>
    </row>
    <row r="11802" spans="1:10">
      <c r="A11802" t="s">
        <v>53</v>
      </c>
      <c r="B11802" s="57">
        <v>37814</v>
      </c>
      <c r="C11802">
        <v>2003</v>
      </c>
      <c r="D11802">
        <v>710</v>
      </c>
      <c r="E11802">
        <v>5987.25</v>
      </c>
      <c r="F11802">
        <v>5.4029999999999996</v>
      </c>
      <c r="G11802">
        <v>640</v>
      </c>
      <c r="H11802" t="s">
        <v>18</v>
      </c>
      <c r="I11802">
        <f t="shared" si="369"/>
        <v>7</v>
      </c>
      <c r="J11802">
        <f t="shared" si="370"/>
        <v>1</v>
      </c>
    </row>
    <row r="11803" spans="1:10">
      <c r="A11803" t="s">
        <v>53</v>
      </c>
      <c r="B11803" s="57">
        <v>37814</v>
      </c>
      <c r="C11803">
        <v>2003</v>
      </c>
      <c r="D11803">
        <v>710</v>
      </c>
      <c r="E11803">
        <v>5987.25</v>
      </c>
      <c r="F11803">
        <v>49.185000000000002</v>
      </c>
      <c r="G11803">
        <v>650</v>
      </c>
      <c r="H11803" t="s">
        <v>18</v>
      </c>
      <c r="I11803">
        <f t="shared" si="369"/>
        <v>7</v>
      </c>
      <c r="J11803">
        <f t="shared" si="370"/>
        <v>1</v>
      </c>
    </row>
    <row r="11804" spans="1:10">
      <c r="A11804" t="s">
        <v>53</v>
      </c>
      <c r="B11804" s="57">
        <v>37814</v>
      </c>
      <c r="C11804">
        <v>2003</v>
      </c>
      <c r="D11804">
        <v>710</v>
      </c>
      <c r="E11804">
        <v>5987.25</v>
      </c>
      <c r="F11804">
        <v>10.949</v>
      </c>
      <c r="G11804">
        <v>659</v>
      </c>
      <c r="H11804" t="s">
        <v>55</v>
      </c>
      <c r="I11804">
        <f t="shared" si="369"/>
        <v>7</v>
      </c>
      <c r="J11804">
        <f t="shared" si="370"/>
        <v>1</v>
      </c>
    </row>
    <row r="11805" spans="1:10">
      <c r="A11805" t="s">
        <v>53</v>
      </c>
      <c r="B11805" s="57">
        <v>37814</v>
      </c>
      <c r="C11805">
        <v>2003</v>
      </c>
      <c r="D11805">
        <v>710</v>
      </c>
      <c r="E11805">
        <v>6810.2</v>
      </c>
      <c r="F11805">
        <v>1E-3</v>
      </c>
      <c r="G11805">
        <v>509</v>
      </c>
      <c r="H11805" t="s">
        <v>54</v>
      </c>
      <c r="I11805">
        <f t="shared" si="369"/>
        <v>7</v>
      </c>
      <c r="J11805">
        <f t="shared" si="370"/>
        <v>1</v>
      </c>
    </row>
    <row r="11806" spans="1:10">
      <c r="A11806" t="s">
        <v>53</v>
      </c>
      <c r="B11806" s="57">
        <v>37814</v>
      </c>
      <c r="C11806">
        <v>2003</v>
      </c>
      <c r="D11806">
        <v>710</v>
      </c>
      <c r="E11806">
        <v>6810.2</v>
      </c>
      <c r="F11806">
        <v>7.5999999999999998E-2</v>
      </c>
      <c r="G11806">
        <v>517</v>
      </c>
      <c r="H11806" t="s">
        <v>54</v>
      </c>
      <c r="I11806">
        <f t="shared" si="369"/>
        <v>7</v>
      </c>
      <c r="J11806">
        <f t="shared" si="370"/>
        <v>1</v>
      </c>
    </row>
    <row r="11807" spans="1:10">
      <c r="A11807" t="s">
        <v>53</v>
      </c>
      <c r="B11807" s="57">
        <v>37814</v>
      </c>
      <c r="C11807">
        <v>2003</v>
      </c>
      <c r="D11807">
        <v>710</v>
      </c>
      <c r="E11807">
        <v>6810.2</v>
      </c>
      <c r="F11807">
        <v>2.2440000000000002</v>
      </c>
      <c r="G11807">
        <v>518</v>
      </c>
      <c r="H11807" t="s">
        <v>54</v>
      </c>
      <c r="I11807">
        <f t="shared" si="369"/>
        <v>7</v>
      </c>
      <c r="J11807">
        <f t="shared" si="370"/>
        <v>1</v>
      </c>
    </row>
    <row r="11808" spans="1:10">
      <c r="A11808" t="s">
        <v>53</v>
      </c>
      <c r="B11808" s="57">
        <v>37814</v>
      </c>
      <c r="C11808">
        <v>2003</v>
      </c>
      <c r="D11808">
        <v>710</v>
      </c>
      <c r="E11808">
        <v>6810.2</v>
      </c>
      <c r="F11808">
        <v>7.81</v>
      </c>
      <c r="G11808">
        <v>519</v>
      </c>
      <c r="H11808" t="s">
        <v>54</v>
      </c>
      <c r="I11808">
        <f t="shared" si="369"/>
        <v>7</v>
      </c>
      <c r="J11808">
        <f t="shared" si="370"/>
        <v>1</v>
      </c>
    </row>
    <row r="11809" spans="1:10">
      <c r="A11809" t="s">
        <v>53</v>
      </c>
      <c r="B11809" s="57">
        <v>37814</v>
      </c>
      <c r="C11809">
        <v>2003</v>
      </c>
      <c r="D11809">
        <v>710</v>
      </c>
      <c r="E11809">
        <v>6810.2</v>
      </c>
      <c r="F11809">
        <v>43.472000000000001</v>
      </c>
      <c r="G11809">
        <v>541</v>
      </c>
      <c r="H11809" t="s">
        <v>54</v>
      </c>
      <c r="I11809">
        <f t="shared" si="369"/>
        <v>7</v>
      </c>
      <c r="J11809">
        <f t="shared" si="370"/>
        <v>1</v>
      </c>
    </row>
    <row r="11810" spans="1:10">
      <c r="A11810" t="s">
        <v>53</v>
      </c>
      <c r="B11810" s="57">
        <v>37814</v>
      </c>
      <c r="C11810">
        <v>2003</v>
      </c>
      <c r="D11810">
        <v>710</v>
      </c>
      <c r="E11810">
        <v>6810.2</v>
      </c>
      <c r="F11810">
        <v>11.832000000000001</v>
      </c>
      <c r="G11810">
        <v>542</v>
      </c>
      <c r="H11810" t="s">
        <v>54</v>
      </c>
      <c r="I11810">
        <f t="shared" si="369"/>
        <v>7</v>
      </c>
      <c r="J11810">
        <f t="shared" si="370"/>
        <v>1</v>
      </c>
    </row>
    <row r="11811" spans="1:10">
      <c r="A11811" t="s">
        <v>53</v>
      </c>
      <c r="B11811" s="57">
        <v>37814</v>
      </c>
      <c r="C11811">
        <v>2003</v>
      </c>
      <c r="D11811">
        <v>710</v>
      </c>
      <c r="F11811">
        <v>0.86599999999999999</v>
      </c>
      <c r="G11811">
        <v>513</v>
      </c>
      <c r="H11811" t="s">
        <v>54</v>
      </c>
      <c r="I11811">
        <f t="shared" si="369"/>
        <v>7</v>
      </c>
      <c r="J11811">
        <f t="shared" si="370"/>
        <v>1</v>
      </c>
    </row>
    <row r="11812" spans="1:10">
      <c r="A11812" t="s">
        <v>53</v>
      </c>
      <c r="B11812" s="57">
        <v>37814</v>
      </c>
      <c r="C11812">
        <v>2003</v>
      </c>
      <c r="D11812">
        <v>710</v>
      </c>
      <c r="F11812">
        <v>7.0490000000000004</v>
      </c>
      <c r="G11812">
        <v>517</v>
      </c>
      <c r="H11812" t="s">
        <v>54</v>
      </c>
      <c r="I11812">
        <f t="shared" si="369"/>
        <v>7</v>
      </c>
      <c r="J11812">
        <f t="shared" si="370"/>
        <v>1</v>
      </c>
    </row>
    <row r="11813" spans="1:10">
      <c r="A11813" t="s">
        <v>53</v>
      </c>
      <c r="B11813" s="57">
        <v>37814</v>
      </c>
      <c r="C11813">
        <v>2003</v>
      </c>
      <c r="D11813">
        <v>710</v>
      </c>
      <c r="F11813">
        <v>0.36299999999999999</v>
      </c>
      <c r="G11813">
        <v>518</v>
      </c>
      <c r="H11813" t="s">
        <v>54</v>
      </c>
      <c r="I11813">
        <f t="shared" si="369"/>
        <v>7</v>
      </c>
      <c r="J11813">
        <f t="shared" si="370"/>
        <v>1</v>
      </c>
    </row>
    <row r="11814" spans="1:10">
      <c r="A11814" t="s">
        <v>53</v>
      </c>
      <c r="B11814" s="57">
        <v>37814</v>
      </c>
      <c r="C11814">
        <v>2003</v>
      </c>
      <c r="D11814">
        <v>710</v>
      </c>
      <c r="F11814">
        <v>0.32800000000000001</v>
      </c>
      <c r="G11814">
        <v>519</v>
      </c>
      <c r="H11814" t="s">
        <v>54</v>
      </c>
      <c r="I11814">
        <f t="shared" ref="I11814:I11877" si="371">MONTH(B11814)</f>
        <v>7</v>
      </c>
      <c r="J11814">
        <f t="shared" si="370"/>
        <v>1</v>
      </c>
    </row>
    <row r="11815" spans="1:10">
      <c r="A11815" t="s">
        <v>53</v>
      </c>
      <c r="B11815" s="57">
        <v>37814</v>
      </c>
      <c r="C11815">
        <v>2003</v>
      </c>
      <c r="D11815">
        <v>710</v>
      </c>
      <c r="F11815">
        <v>0.79300000000000004</v>
      </c>
      <c r="G11815">
        <v>521</v>
      </c>
      <c r="H11815" t="s">
        <v>54</v>
      </c>
      <c r="I11815">
        <f t="shared" si="371"/>
        <v>7</v>
      </c>
      <c r="J11815">
        <f t="shared" si="370"/>
        <v>1</v>
      </c>
    </row>
    <row r="11816" spans="1:10">
      <c r="A11816" t="s">
        <v>53</v>
      </c>
      <c r="B11816" s="57">
        <v>37814</v>
      </c>
      <c r="C11816">
        <v>2003</v>
      </c>
      <c r="D11816">
        <v>710</v>
      </c>
      <c r="F11816">
        <v>0.42799999999999999</v>
      </c>
      <c r="G11816">
        <v>523</v>
      </c>
      <c r="H11816" t="s">
        <v>54</v>
      </c>
      <c r="I11816">
        <f t="shared" si="371"/>
        <v>7</v>
      </c>
      <c r="J11816">
        <f t="shared" si="370"/>
        <v>1</v>
      </c>
    </row>
    <row r="11817" spans="1:10">
      <c r="A11817" t="s">
        <v>53</v>
      </c>
      <c r="B11817" s="57">
        <v>37814</v>
      </c>
      <c r="C11817">
        <v>2003</v>
      </c>
      <c r="D11817">
        <v>710</v>
      </c>
      <c r="F11817">
        <v>1.006</v>
      </c>
      <c r="G11817">
        <v>541</v>
      </c>
      <c r="H11817" t="s">
        <v>54</v>
      </c>
      <c r="I11817">
        <f t="shared" si="371"/>
        <v>7</v>
      </c>
      <c r="J11817">
        <f t="shared" si="370"/>
        <v>1</v>
      </c>
    </row>
    <row r="11818" spans="1:10">
      <c r="A11818" t="s">
        <v>53</v>
      </c>
      <c r="B11818" s="57">
        <v>37814</v>
      </c>
      <c r="C11818">
        <v>2003</v>
      </c>
      <c r="D11818">
        <v>710</v>
      </c>
      <c r="F11818">
        <v>0.755</v>
      </c>
      <c r="G11818">
        <v>542</v>
      </c>
      <c r="H11818" t="s">
        <v>54</v>
      </c>
      <c r="I11818">
        <f t="shared" si="371"/>
        <v>7</v>
      </c>
      <c r="J11818">
        <f t="shared" si="370"/>
        <v>1</v>
      </c>
    </row>
    <row r="11819" spans="1:10">
      <c r="A11819" t="s">
        <v>53</v>
      </c>
      <c r="B11819" s="57">
        <v>37814</v>
      </c>
      <c r="C11819">
        <v>2003</v>
      </c>
      <c r="D11819">
        <v>710</v>
      </c>
      <c r="F11819">
        <v>1.1140000000000001</v>
      </c>
      <c r="G11819">
        <v>610</v>
      </c>
      <c r="H11819" t="s">
        <v>18</v>
      </c>
      <c r="I11819">
        <f t="shared" si="371"/>
        <v>7</v>
      </c>
      <c r="J11819">
        <f t="shared" si="370"/>
        <v>1</v>
      </c>
    </row>
    <row r="11820" spans="1:10">
      <c r="A11820" t="s">
        <v>53</v>
      </c>
      <c r="B11820" s="57">
        <v>37814</v>
      </c>
      <c r="C11820">
        <v>2003</v>
      </c>
      <c r="D11820">
        <v>710</v>
      </c>
      <c r="F11820">
        <v>0.56599999999999995</v>
      </c>
      <c r="G11820">
        <v>620</v>
      </c>
      <c r="H11820" t="s">
        <v>18</v>
      </c>
      <c r="I11820">
        <f t="shared" si="371"/>
        <v>7</v>
      </c>
      <c r="J11820">
        <f t="shared" si="370"/>
        <v>1</v>
      </c>
    </row>
    <row r="11821" spans="1:10">
      <c r="A11821" t="s">
        <v>53</v>
      </c>
      <c r="B11821" s="57">
        <v>37814</v>
      </c>
      <c r="C11821">
        <v>2003</v>
      </c>
      <c r="D11821">
        <v>710</v>
      </c>
      <c r="F11821">
        <v>79.968000000000004</v>
      </c>
      <c r="G11821">
        <v>630</v>
      </c>
      <c r="H11821" t="s">
        <v>18</v>
      </c>
      <c r="I11821">
        <f t="shared" si="371"/>
        <v>7</v>
      </c>
      <c r="J11821">
        <f t="shared" si="370"/>
        <v>1</v>
      </c>
    </row>
    <row r="11822" spans="1:10">
      <c r="A11822" t="s">
        <v>53</v>
      </c>
      <c r="B11822" s="57">
        <v>37814</v>
      </c>
      <c r="C11822">
        <v>2003</v>
      </c>
      <c r="D11822">
        <v>710</v>
      </c>
      <c r="F11822">
        <v>7.5999999999999998E-2</v>
      </c>
      <c r="G11822">
        <v>640</v>
      </c>
      <c r="H11822" t="s">
        <v>18</v>
      </c>
      <c r="I11822">
        <f t="shared" si="371"/>
        <v>7</v>
      </c>
      <c r="J11822">
        <f t="shared" si="370"/>
        <v>1</v>
      </c>
    </row>
    <row r="11823" spans="1:10">
      <c r="A11823" t="s">
        <v>53</v>
      </c>
      <c r="B11823" s="57">
        <v>37814</v>
      </c>
      <c r="C11823">
        <v>2003</v>
      </c>
      <c r="D11823">
        <v>710</v>
      </c>
      <c r="F11823">
        <v>0.70699999999999996</v>
      </c>
      <c r="G11823">
        <v>650</v>
      </c>
      <c r="H11823" t="s">
        <v>18</v>
      </c>
      <c r="I11823">
        <f t="shared" si="371"/>
        <v>7</v>
      </c>
      <c r="J11823">
        <f t="shared" si="370"/>
        <v>1</v>
      </c>
    </row>
    <row r="11824" spans="1:10">
      <c r="A11824" t="s">
        <v>53</v>
      </c>
      <c r="B11824" s="57">
        <v>37814</v>
      </c>
      <c r="C11824">
        <v>2003</v>
      </c>
      <c r="D11824">
        <v>710</v>
      </c>
      <c r="F11824">
        <v>0.156</v>
      </c>
      <c r="G11824">
        <v>659</v>
      </c>
      <c r="H11824" t="s">
        <v>55</v>
      </c>
      <c r="I11824">
        <f t="shared" si="371"/>
        <v>7</v>
      </c>
      <c r="J11824">
        <f t="shared" si="370"/>
        <v>1</v>
      </c>
    </row>
    <row r="11825" spans="1:10">
      <c r="A11825" t="s">
        <v>53</v>
      </c>
      <c r="B11825" s="57">
        <v>37821</v>
      </c>
      <c r="C11825">
        <v>2003</v>
      </c>
      <c r="D11825">
        <v>710</v>
      </c>
      <c r="E11825">
        <v>4730.84</v>
      </c>
      <c r="F11825">
        <v>0.11</v>
      </c>
      <c r="G11825">
        <v>509</v>
      </c>
      <c r="H11825" t="s">
        <v>54</v>
      </c>
      <c r="I11825">
        <f t="shared" si="371"/>
        <v>7</v>
      </c>
      <c r="J11825">
        <f t="shared" si="370"/>
        <v>1</v>
      </c>
    </row>
    <row r="11826" spans="1:10">
      <c r="A11826" t="s">
        <v>53</v>
      </c>
      <c r="B11826" s="57">
        <v>37821</v>
      </c>
      <c r="C11826">
        <v>2003</v>
      </c>
      <c r="D11826">
        <v>710</v>
      </c>
      <c r="E11826">
        <v>4730.84</v>
      </c>
      <c r="F11826">
        <v>17.12</v>
      </c>
      <c r="G11826">
        <v>517</v>
      </c>
      <c r="H11826" t="s">
        <v>54</v>
      </c>
      <c r="I11826">
        <f t="shared" si="371"/>
        <v>7</v>
      </c>
      <c r="J11826">
        <f t="shared" si="370"/>
        <v>1</v>
      </c>
    </row>
    <row r="11827" spans="1:10">
      <c r="A11827" t="s">
        <v>53</v>
      </c>
      <c r="B11827" s="57">
        <v>37821</v>
      </c>
      <c r="C11827">
        <v>2003</v>
      </c>
      <c r="D11827">
        <v>710</v>
      </c>
      <c r="E11827">
        <v>4730.84</v>
      </c>
      <c r="F11827">
        <v>6.069</v>
      </c>
      <c r="G11827">
        <v>519</v>
      </c>
      <c r="H11827" t="s">
        <v>54</v>
      </c>
      <c r="I11827">
        <f t="shared" si="371"/>
        <v>7</v>
      </c>
      <c r="J11827">
        <f t="shared" si="370"/>
        <v>1</v>
      </c>
    </row>
    <row r="11828" spans="1:10">
      <c r="A11828" t="s">
        <v>53</v>
      </c>
      <c r="B11828" s="57">
        <v>37821</v>
      </c>
      <c r="C11828">
        <v>2003</v>
      </c>
      <c r="D11828">
        <v>710</v>
      </c>
      <c r="E11828">
        <v>4730.84</v>
      </c>
      <c r="F11828">
        <v>4.8970000000000002</v>
      </c>
      <c r="G11828">
        <v>521</v>
      </c>
      <c r="H11828" t="s">
        <v>54</v>
      </c>
      <c r="I11828">
        <f t="shared" si="371"/>
        <v>7</v>
      </c>
      <c r="J11828">
        <f t="shared" si="370"/>
        <v>1</v>
      </c>
    </row>
    <row r="11829" spans="1:10">
      <c r="A11829" t="s">
        <v>53</v>
      </c>
      <c r="B11829" s="57">
        <v>37821</v>
      </c>
      <c r="C11829">
        <v>2003</v>
      </c>
      <c r="D11829">
        <v>710</v>
      </c>
      <c r="E11829">
        <v>4730.84</v>
      </c>
      <c r="F11829">
        <v>1.2999999999999999E-2</v>
      </c>
      <c r="G11829">
        <v>541</v>
      </c>
      <c r="H11829" t="s">
        <v>54</v>
      </c>
      <c r="I11829">
        <f t="shared" si="371"/>
        <v>7</v>
      </c>
      <c r="J11829">
        <f t="shared" si="370"/>
        <v>1</v>
      </c>
    </row>
    <row r="11830" spans="1:10">
      <c r="A11830" t="s">
        <v>53</v>
      </c>
      <c r="B11830" s="57">
        <v>37821</v>
      </c>
      <c r="C11830">
        <v>2003</v>
      </c>
      <c r="D11830">
        <v>710</v>
      </c>
      <c r="E11830">
        <v>4730.84</v>
      </c>
      <c r="F11830">
        <v>0.502</v>
      </c>
      <c r="G11830">
        <v>542</v>
      </c>
      <c r="H11830" t="s">
        <v>54</v>
      </c>
      <c r="I11830">
        <f t="shared" si="371"/>
        <v>7</v>
      </c>
      <c r="J11830">
        <f t="shared" si="370"/>
        <v>1</v>
      </c>
    </row>
    <row r="11831" spans="1:10">
      <c r="A11831" t="s">
        <v>53</v>
      </c>
      <c r="B11831" s="57">
        <v>37821</v>
      </c>
      <c r="C11831">
        <v>2003</v>
      </c>
      <c r="D11831">
        <v>710</v>
      </c>
      <c r="E11831">
        <v>4730.84</v>
      </c>
      <c r="F11831">
        <v>7.73</v>
      </c>
      <c r="G11831">
        <v>543</v>
      </c>
      <c r="H11831" t="s">
        <v>54</v>
      </c>
      <c r="I11831">
        <f t="shared" si="371"/>
        <v>7</v>
      </c>
      <c r="J11831">
        <f t="shared" si="370"/>
        <v>1</v>
      </c>
    </row>
    <row r="11832" spans="1:10">
      <c r="A11832" t="s">
        <v>53</v>
      </c>
      <c r="B11832" s="57">
        <v>37821</v>
      </c>
      <c r="C11832">
        <v>2003</v>
      </c>
      <c r="D11832">
        <v>710</v>
      </c>
      <c r="E11832">
        <v>4948.46</v>
      </c>
      <c r="F11832">
        <v>24.492999999999999</v>
      </c>
      <c r="G11832">
        <v>610</v>
      </c>
      <c r="H11832" t="s">
        <v>18</v>
      </c>
      <c r="I11832">
        <f t="shared" si="371"/>
        <v>7</v>
      </c>
      <c r="J11832">
        <f t="shared" si="370"/>
        <v>1</v>
      </c>
    </row>
    <row r="11833" spans="1:10">
      <c r="A11833" t="s">
        <v>53</v>
      </c>
      <c r="B11833" s="57">
        <v>37821</v>
      </c>
      <c r="C11833">
        <v>2003</v>
      </c>
      <c r="D11833">
        <v>710</v>
      </c>
      <c r="E11833">
        <v>4948.46</v>
      </c>
      <c r="F11833">
        <v>30.042999999999999</v>
      </c>
      <c r="G11833">
        <v>620</v>
      </c>
      <c r="H11833" t="s">
        <v>18</v>
      </c>
      <c r="I11833">
        <f t="shared" si="371"/>
        <v>7</v>
      </c>
      <c r="J11833">
        <f t="shared" si="370"/>
        <v>1</v>
      </c>
    </row>
    <row r="11834" spans="1:10">
      <c r="A11834" t="s">
        <v>53</v>
      </c>
      <c r="B11834" s="57">
        <v>37821</v>
      </c>
      <c r="C11834">
        <v>2003</v>
      </c>
      <c r="D11834">
        <v>710</v>
      </c>
      <c r="E11834">
        <v>4948.46</v>
      </c>
      <c r="F11834">
        <v>0.78300000000000003</v>
      </c>
      <c r="G11834">
        <v>630</v>
      </c>
      <c r="H11834" t="s">
        <v>18</v>
      </c>
      <c r="I11834">
        <f t="shared" si="371"/>
        <v>7</v>
      </c>
      <c r="J11834">
        <f t="shared" si="370"/>
        <v>1</v>
      </c>
    </row>
    <row r="11835" spans="1:10">
      <c r="A11835" t="s">
        <v>53</v>
      </c>
      <c r="B11835" s="57">
        <v>37821</v>
      </c>
      <c r="C11835">
        <v>2003</v>
      </c>
      <c r="D11835">
        <v>710</v>
      </c>
      <c r="E11835">
        <v>4948.46</v>
      </c>
      <c r="F11835">
        <v>59.026000000000003</v>
      </c>
      <c r="G11835">
        <v>640</v>
      </c>
      <c r="H11835" t="s">
        <v>18</v>
      </c>
      <c r="I11835">
        <f t="shared" si="371"/>
        <v>7</v>
      </c>
      <c r="J11835">
        <f t="shared" si="370"/>
        <v>1</v>
      </c>
    </row>
    <row r="11836" spans="1:10">
      <c r="A11836" t="s">
        <v>53</v>
      </c>
      <c r="B11836" s="57">
        <v>37821</v>
      </c>
      <c r="C11836">
        <v>2003</v>
      </c>
      <c r="D11836">
        <v>710</v>
      </c>
      <c r="E11836">
        <v>5987.25</v>
      </c>
      <c r="F11836">
        <v>37.753</v>
      </c>
      <c r="G11836">
        <v>610</v>
      </c>
      <c r="H11836" t="s">
        <v>18</v>
      </c>
      <c r="I11836">
        <f t="shared" si="371"/>
        <v>7</v>
      </c>
      <c r="J11836">
        <f t="shared" si="370"/>
        <v>1</v>
      </c>
    </row>
    <row r="11837" spans="1:10">
      <c r="A11837" t="s">
        <v>53</v>
      </c>
      <c r="B11837" s="57">
        <v>37821</v>
      </c>
      <c r="C11837">
        <v>2003</v>
      </c>
      <c r="D11837">
        <v>710</v>
      </c>
      <c r="E11837">
        <v>5987.25</v>
      </c>
      <c r="F11837">
        <v>135.839</v>
      </c>
      <c r="G11837">
        <v>630</v>
      </c>
      <c r="H11837" t="s">
        <v>18</v>
      </c>
      <c r="I11837">
        <f t="shared" si="371"/>
        <v>7</v>
      </c>
      <c r="J11837">
        <f t="shared" si="370"/>
        <v>1</v>
      </c>
    </row>
    <row r="11838" spans="1:10">
      <c r="A11838" t="s">
        <v>53</v>
      </c>
      <c r="B11838" s="57">
        <v>37821</v>
      </c>
      <c r="C11838">
        <v>2003</v>
      </c>
      <c r="D11838">
        <v>710</v>
      </c>
      <c r="E11838">
        <v>5987.25</v>
      </c>
      <c r="F11838">
        <v>73.926000000000002</v>
      </c>
      <c r="G11838">
        <v>640</v>
      </c>
      <c r="H11838" t="s">
        <v>18</v>
      </c>
      <c r="I11838">
        <f t="shared" si="371"/>
        <v>7</v>
      </c>
      <c r="J11838">
        <f t="shared" si="370"/>
        <v>1</v>
      </c>
    </row>
    <row r="11839" spans="1:10">
      <c r="A11839" t="s">
        <v>53</v>
      </c>
      <c r="B11839" s="57">
        <v>37821</v>
      </c>
      <c r="C11839">
        <v>2003</v>
      </c>
      <c r="D11839">
        <v>710</v>
      </c>
      <c r="E11839">
        <v>5987.25</v>
      </c>
      <c r="F11839">
        <v>23.32</v>
      </c>
      <c r="G11839">
        <v>650</v>
      </c>
      <c r="H11839" t="s">
        <v>18</v>
      </c>
      <c r="I11839">
        <f t="shared" si="371"/>
        <v>7</v>
      </c>
      <c r="J11839">
        <f t="shared" si="370"/>
        <v>1</v>
      </c>
    </row>
    <row r="11840" spans="1:10">
      <c r="A11840" t="s">
        <v>53</v>
      </c>
      <c r="B11840" s="57">
        <v>37821</v>
      </c>
      <c r="C11840">
        <v>2003</v>
      </c>
      <c r="D11840">
        <v>710</v>
      </c>
      <c r="E11840">
        <v>5987.25</v>
      </c>
      <c r="F11840">
        <v>0.80800000000000005</v>
      </c>
      <c r="G11840">
        <v>659</v>
      </c>
      <c r="H11840" t="s">
        <v>55</v>
      </c>
      <c r="I11840">
        <f t="shared" si="371"/>
        <v>7</v>
      </c>
      <c r="J11840">
        <f t="shared" si="370"/>
        <v>1</v>
      </c>
    </row>
    <row r="11841" spans="1:10">
      <c r="A11841" t="s">
        <v>53</v>
      </c>
      <c r="B11841" s="57">
        <v>37821</v>
      </c>
      <c r="C11841">
        <v>2003</v>
      </c>
      <c r="D11841">
        <v>710</v>
      </c>
      <c r="E11841">
        <v>6810.2</v>
      </c>
      <c r="F11841">
        <v>3.0000000000000001E-3</v>
      </c>
      <c r="G11841">
        <v>509</v>
      </c>
      <c r="H11841" t="s">
        <v>54</v>
      </c>
      <c r="I11841">
        <f t="shared" si="371"/>
        <v>7</v>
      </c>
      <c r="J11841">
        <f t="shared" si="370"/>
        <v>1</v>
      </c>
    </row>
    <row r="11842" spans="1:10">
      <c r="A11842" t="s">
        <v>53</v>
      </c>
      <c r="B11842" s="57">
        <v>37821</v>
      </c>
      <c r="C11842">
        <v>2003</v>
      </c>
      <c r="D11842">
        <v>710</v>
      </c>
      <c r="E11842">
        <v>6810.2</v>
      </c>
      <c r="F11842">
        <v>8.4000000000000005E-2</v>
      </c>
      <c r="G11842">
        <v>517</v>
      </c>
      <c r="H11842" t="s">
        <v>54</v>
      </c>
      <c r="I11842">
        <f t="shared" si="371"/>
        <v>7</v>
      </c>
      <c r="J11842">
        <f t="shared" si="370"/>
        <v>1</v>
      </c>
    </row>
    <row r="11843" spans="1:10">
      <c r="A11843" t="s">
        <v>53</v>
      </c>
      <c r="B11843" s="57">
        <v>37821</v>
      </c>
      <c r="C11843">
        <v>2003</v>
      </c>
      <c r="D11843">
        <v>710</v>
      </c>
      <c r="E11843">
        <v>6810.2</v>
      </c>
      <c r="F11843">
        <v>6.5510000000000002</v>
      </c>
      <c r="G11843">
        <v>518</v>
      </c>
      <c r="H11843" t="s">
        <v>54</v>
      </c>
      <c r="I11843">
        <f t="shared" si="371"/>
        <v>7</v>
      </c>
      <c r="J11843">
        <f t="shared" ref="J11843:J11906" si="372">IF(I11843&lt;7,0,1)</f>
        <v>1</v>
      </c>
    </row>
    <row r="11844" spans="1:10">
      <c r="A11844" t="s">
        <v>53</v>
      </c>
      <c r="B11844" s="57">
        <v>37821</v>
      </c>
      <c r="C11844">
        <v>2003</v>
      </c>
      <c r="D11844">
        <v>710</v>
      </c>
      <c r="E11844">
        <v>6810.2</v>
      </c>
      <c r="F11844">
        <v>5.4539999999999997</v>
      </c>
      <c r="G11844">
        <v>519</v>
      </c>
      <c r="H11844" t="s">
        <v>54</v>
      </c>
      <c r="I11844">
        <f t="shared" si="371"/>
        <v>7</v>
      </c>
      <c r="J11844">
        <f t="shared" si="372"/>
        <v>1</v>
      </c>
    </row>
    <row r="11845" spans="1:10">
      <c r="A11845" t="s">
        <v>53</v>
      </c>
      <c r="B11845" s="57">
        <v>37821</v>
      </c>
      <c r="C11845">
        <v>2003</v>
      </c>
      <c r="D11845">
        <v>710</v>
      </c>
      <c r="E11845">
        <v>6810.2</v>
      </c>
      <c r="F11845">
        <v>15.587999999999999</v>
      </c>
      <c r="G11845">
        <v>541</v>
      </c>
      <c r="H11845" t="s">
        <v>54</v>
      </c>
      <c r="I11845">
        <f t="shared" si="371"/>
        <v>7</v>
      </c>
      <c r="J11845">
        <f t="shared" si="372"/>
        <v>1</v>
      </c>
    </row>
    <row r="11846" spans="1:10">
      <c r="A11846" t="s">
        <v>53</v>
      </c>
      <c r="B11846" s="57">
        <v>37821</v>
      </c>
      <c r="C11846">
        <v>2003</v>
      </c>
      <c r="D11846">
        <v>710</v>
      </c>
      <c r="E11846">
        <v>6810.2</v>
      </c>
      <c r="F11846">
        <v>6.9809999999999999</v>
      </c>
      <c r="G11846">
        <v>542</v>
      </c>
      <c r="H11846" t="s">
        <v>54</v>
      </c>
      <c r="I11846">
        <f t="shared" si="371"/>
        <v>7</v>
      </c>
      <c r="J11846">
        <f t="shared" si="372"/>
        <v>1</v>
      </c>
    </row>
    <row r="11847" spans="1:10">
      <c r="A11847" t="s">
        <v>53</v>
      </c>
      <c r="B11847" s="57">
        <v>37821</v>
      </c>
      <c r="C11847">
        <v>2003</v>
      </c>
      <c r="D11847">
        <v>710</v>
      </c>
      <c r="E11847">
        <v>6810.2</v>
      </c>
      <c r="F11847">
        <v>0.309</v>
      </c>
      <c r="G11847">
        <v>543</v>
      </c>
      <c r="H11847" t="s">
        <v>54</v>
      </c>
      <c r="I11847">
        <f t="shared" si="371"/>
        <v>7</v>
      </c>
      <c r="J11847">
        <f t="shared" si="372"/>
        <v>1</v>
      </c>
    </row>
    <row r="11848" spans="1:10">
      <c r="A11848" t="s">
        <v>53</v>
      </c>
      <c r="B11848" s="57">
        <v>37821</v>
      </c>
      <c r="C11848">
        <v>2003</v>
      </c>
      <c r="D11848">
        <v>710</v>
      </c>
      <c r="F11848">
        <v>5.7000000000000002E-2</v>
      </c>
      <c r="G11848">
        <v>509</v>
      </c>
      <c r="H11848" t="s">
        <v>54</v>
      </c>
      <c r="I11848">
        <f t="shared" si="371"/>
        <v>7</v>
      </c>
      <c r="J11848">
        <f t="shared" si="372"/>
        <v>1</v>
      </c>
    </row>
    <row r="11849" spans="1:10">
      <c r="A11849" t="s">
        <v>53</v>
      </c>
      <c r="B11849" s="57">
        <v>37821</v>
      </c>
      <c r="C11849">
        <v>2003</v>
      </c>
      <c r="D11849">
        <v>710</v>
      </c>
      <c r="F11849">
        <v>1.2E-2</v>
      </c>
      <c r="G11849">
        <v>516</v>
      </c>
      <c r="H11849" t="s">
        <v>54</v>
      </c>
      <c r="I11849">
        <f t="shared" si="371"/>
        <v>7</v>
      </c>
      <c r="J11849">
        <f t="shared" si="372"/>
        <v>1</v>
      </c>
    </row>
    <row r="11850" spans="1:10">
      <c r="A11850" t="s">
        <v>53</v>
      </c>
      <c r="B11850" s="57">
        <v>37821</v>
      </c>
      <c r="C11850">
        <v>2003</v>
      </c>
      <c r="D11850">
        <v>710</v>
      </c>
      <c r="F11850">
        <v>0.19500000000000001</v>
      </c>
      <c r="G11850">
        <v>517</v>
      </c>
      <c r="H11850" t="s">
        <v>54</v>
      </c>
      <c r="I11850">
        <f t="shared" si="371"/>
        <v>7</v>
      </c>
      <c r="J11850">
        <f t="shared" si="372"/>
        <v>1</v>
      </c>
    </row>
    <row r="11851" spans="1:10">
      <c r="A11851" t="s">
        <v>53</v>
      </c>
      <c r="B11851" s="57">
        <v>37821</v>
      </c>
      <c r="C11851">
        <v>2003</v>
      </c>
      <c r="D11851">
        <v>710</v>
      </c>
      <c r="F11851">
        <v>4.8040000000000003</v>
      </c>
      <c r="G11851">
        <v>518</v>
      </c>
      <c r="H11851" t="s">
        <v>54</v>
      </c>
      <c r="I11851">
        <f t="shared" si="371"/>
        <v>7</v>
      </c>
      <c r="J11851">
        <f t="shared" si="372"/>
        <v>1</v>
      </c>
    </row>
    <row r="11852" spans="1:10">
      <c r="A11852" t="s">
        <v>53</v>
      </c>
      <c r="B11852" s="57">
        <v>37821</v>
      </c>
      <c r="C11852">
        <v>2003</v>
      </c>
      <c r="D11852">
        <v>710</v>
      </c>
      <c r="F11852">
        <v>0.126</v>
      </c>
      <c r="G11852">
        <v>519</v>
      </c>
      <c r="H11852" t="s">
        <v>54</v>
      </c>
      <c r="I11852">
        <f t="shared" si="371"/>
        <v>7</v>
      </c>
      <c r="J11852">
        <f t="shared" si="372"/>
        <v>1</v>
      </c>
    </row>
    <row r="11853" spans="1:10">
      <c r="A11853" t="s">
        <v>53</v>
      </c>
      <c r="B11853" s="57">
        <v>37821</v>
      </c>
      <c r="C11853">
        <v>2003</v>
      </c>
      <c r="D11853">
        <v>710</v>
      </c>
      <c r="F11853">
        <v>0.28499999999999998</v>
      </c>
      <c r="G11853">
        <v>521</v>
      </c>
      <c r="H11853" t="s">
        <v>54</v>
      </c>
      <c r="I11853">
        <f t="shared" si="371"/>
        <v>7</v>
      </c>
      <c r="J11853">
        <f t="shared" si="372"/>
        <v>1</v>
      </c>
    </row>
    <row r="11854" spans="1:10">
      <c r="A11854" t="s">
        <v>53</v>
      </c>
      <c r="B11854" s="57">
        <v>37821</v>
      </c>
      <c r="C11854">
        <v>2003</v>
      </c>
      <c r="D11854">
        <v>710</v>
      </c>
      <c r="F11854">
        <v>0.28000000000000003</v>
      </c>
      <c r="G11854">
        <v>524</v>
      </c>
      <c r="H11854" t="s">
        <v>54</v>
      </c>
      <c r="I11854">
        <f t="shared" si="371"/>
        <v>7</v>
      </c>
      <c r="J11854">
        <f t="shared" si="372"/>
        <v>1</v>
      </c>
    </row>
    <row r="11855" spans="1:10">
      <c r="A11855" t="s">
        <v>53</v>
      </c>
      <c r="B11855" s="57">
        <v>37821</v>
      </c>
      <c r="C11855">
        <v>2003</v>
      </c>
      <c r="D11855">
        <v>710</v>
      </c>
      <c r="F11855">
        <v>0.71599999999999997</v>
      </c>
      <c r="G11855">
        <v>541</v>
      </c>
      <c r="H11855" t="s">
        <v>54</v>
      </c>
      <c r="I11855">
        <f t="shared" si="371"/>
        <v>7</v>
      </c>
      <c r="J11855">
        <f t="shared" si="372"/>
        <v>1</v>
      </c>
    </row>
    <row r="11856" spans="1:10">
      <c r="A11856" t="s">
        <v>53</v>
      </c>
      <c r="B11856" s="57">
        <v>37821</v>
      </c>
      <c r="C11856">
        <v>2003</v>
      </c>
      <c r="D11856">
        <v>710</v>
      </c>
      <c r="F11856">
        <v>0.03</v>
      </c>
      <c r="G11856">
        <v>542</v>
      </c>
      <c r="H11856" t="s">
        <v>54</v>
      </c>
      <c r="I11856">
        <f t="shared" si="371"/>
        <v>7</v>
      </c>
      <c r="J11856">
        <f t="shared" si="372"/>
        <v>1</v>
      </c>
    </row>
    <row r="11857" spans="1:10">
      <c r="A11857" t="s">
        <v>53</v>
      </c>
      <c r="B11857" s="57">
        <v>37821</v>
      </c>
      <c r="C11857">
        <v>2003</v>
      </c>
      <c r="D11857">
        <v>710</v>
      </c>
      <c r="F11857">
        <v>0.24199999999999999</v>
      </c>
      <c r="G11857">
        <v>543</v>
      </c>
      <c r="H11857" t="s">
        <v>54</v>
      </c>
      <c r="I11857">
        <f t="shared" si="371"/>
        <v>7</v>
      </c>
      <c r="J11857">
        <f t="shared" si="372"/>
        <v>1</v>
      </c>
    </row>
    <row r="11858" spans="1:10">
      <c r="A11858" t="s">
        <v>53</v>
      </c>
      <c r="B11858" s="57">
        <v>37821</v>
      </c>
      <c r="C11858">
        <v>2003</v>
      </c>
      <c r="D11858">
        <v>710</v>
      </c>
      <c r="F11858">
        <v>2.3090000000000002</v>
      </c>
      <c r="G11858">
        <v>610</v>
      </c>
      <c r="H11858" t="s">
        <v>18</v>
      </c>
      <c r="I11858">
        <f t="shared" si="371"/>
        <v>7</v>
      </c>
      <c r="J11858">
        <f t="shared" si="372"/>
        <v>1</v>
      </c>
    </row>
    <row r="11859" spans="1:10">
      <c r="A11859" t="s">
        <v>53</v>
      </c>
      <c r="B11859" s="57">
        <v>37821</v>
      </c>
      <c r="C11859">
        <v>2003</v>
      </c>
      <c r="D11859">
        <v>710</v>
      </c>
      <c r="F11859">
        <v>7.952</v>
      </c>
      <c r="G11859">
        <v>630</v>
      </c>
      <c r="H11859" t="s">
        <v>18</v>
      </c>
      <c r="I11859">
        <f t="shared" si="371"/>
        <v>7</v>
      </c>
      <c r="J11859">
        <f t="shared" si="372"/>
        <v>1</v>
      </c>
    </row>
    <row r="11860" spans="1:10">
      <c r="A11860" t="s">
        <v>53</v>
      </c>
      <c r="B11860" s="57">
        <v>37821</v>
      </c>
      <c r="C11860">
        <v>2003</v>
      </c>
      <c r="D11860">
        <v>710</v>
      </c>
      <c r="F11860">
        <v>13.042999999999999</v>
      </c>
      <c r="G11860">
        <v>640</v>
      </c>
      <c r="H11860" t="s">
        <v>18</v>
      </c>
      <c r="I11860">
        <f t="shared" si="371"/>
        <v>7</v>
      </c>
      <c r="J11860">
        <f t="shared" si="372"/>
        <v>1</v>
      </c>
    </row>
    <row r="11861" spans="1:10">
      <c r="A11861" t="s">
        <v>53</v>
      </c>
      <c r="B11861" s="57">
        <v>37821</v>
      </c>
      <c r="C11861">
        <v>2003</v>
      </c>
      <c r="D11861">
        <v>710</v>
      </c>
      <c r="F11861">
        <v>0.379</v>
      </c>
      <c r="G11861">
        <v>650</v>
      </c>
      <c r="H11861" t="s">
        <v>18</v>
      </c>
      <c r="I11861">
        <f t="shared" si="371"/>
        <v>7</v>
      </c>
      <c r="J11861">
        <f t="shared" si="372"/>
        <v>1</v>
      </c>
    </row>
    <row r="11862" spans="1:10">
      <c r="A11862" t="s">
        <v>53</v>
      </c>
      <c r="B11862" s="57">
        <v>37821</v>
      </c>
      <c r="C11862">
        <v>2003</v>
      </c>
      <c r="D11862">
        <v>710</v>
      </c>
      <c r="F11862">
        <v>1.6E-2</v>
      </c>
      <c r="G11862">
        <v>659</v>
      </c>
      <c r="H11862" t="s">
        <v>55</v>
      </c>
      <c r="I11862">
        <f t="shared" si="371"/>
        <v>7</v>
      </c>
      <c r="J11862">
        <f t="shared" si="372"/>
        <v>1</v>
      </c>
    </row>
    <row r="11863" spans="1:10">
      <c r="A11863" t="s">
        <v>53</v>
      </c>
      <c r="B11863" s="57">
        <v>37828</v>
      </c>
      <c r="C11863">
        <v>2003</v>
      </c>
      <c r="D11863">
        <v>710</v>
      </c>
      <c r="E11863">
        <v>4730.84</v>
      </c>
      <c r="F11863">
        <v>8.2129999999999992</v>
      </c>
      <c r="G11863">
        <v>517</v>
      </c>
      <c r="H11863" t="s">
        <v>54</v>
      </c>
      <c r="I11863">
        <f t="shared" si="371"/>
        <v>7</v>
      </c>
      <c r="J11863">
        <f t="shared" si="372"/>
        <v>1</v>
      </c>
    </row>
    <row r="11864" spans="1:10">
      <c r="A11864" t="s">
        <v>53</v>
      </c>
      <c r="B11864" s="57">
        <v>37828</v>
      </c>
      <c r="C11864">
        <v>2003</v>
      </c>
      <c r="D11864">
        <v>710</v>
      </c>
      <c r="E11864">
        <v>4730.84</v>
      </c>
      <c r="F11864">
        <v>3.944</v>
      </c>
      <c r="G11864">
        <v>519</v>
      </c>
      <c r="H11864" t="s">
        <v>54</v>
      </c>
      <c r="I11864">
        <f t="shared" si="371"/>
        <v>7</v>
      </c>
      <c r="J11864">
        <f t="shared" si="372"/>
        <v>1</v>
      </c>
    </row>
    <row r="11865" spans="1:10">
      <c r="A11865" t="s">
        <v>53</v>
      </c>
      <c r="B11865" s="57">
        <v>37828</v>
      </c>
      <c r="C11865">
        <v>2003</v>
      </c>
      <c r="D11865">
        <v>710</v>
      </c>
      <c r="E11865">
        <v>4730.84</v>
      </c>
      <c r="F11865">
        <v>1.89</v>
      </c>
      <c r="G11865">
        <v>521</v>
      </c>
      <c r="H11865" t="s">
        <v>54</v>
      </c>
      <c r="I11865">
        <f t="shared" si="371"/>
        <v>7</v>
      </c>
      <c r="J11865">
        <f t="shared" si="372"/>
        <v>1</v>
      </c>
    </row>
    <row r="11866" spans="1:10">
      <c r="A11866" t="s">
        <v>53</v>
      </c>
      <c r="B11866" s="57">
        <v>37828</v>
      </c>
      <c r="C11866">
        <v>2003</v>
      </c>
      <c r="D11866">
        <v>710</v>
      </c>
      <c r="E11866">
        <v>4730.84</v>
      </c>
      <c r="F11866">
        <v>2.97</v>
      </c>
      <c r="G11866">
        <v>541</v>
      </c>
      <c r="H11866" t="s">
        <v>54</v>
      </c>
      <c r="I11866">
        <f t="shared" si="371"/>
        <v>7</v>
      </c>
      <c r="J11866">
        <f t="shared" si="372"/>
        <v>1</v>
      </c>
    </row>
    <row r="11867" spans="1:10">
      <c r="A11867" t="s">
        <v>53</v>
      </c>
      <c r="B11867" s="57">
        <v>37828</v>
      </c>
      <c r="C11867">
        <v>2003</v>
      </c>
      <c r="D11867">
        <v>710</v>
      </c>
      <c r="E11867">
        <v>4730.84</v>
      </c>
      <c r="F11867">
        <v>1.9870000000000001</v>
      </c>
      <c r="G11867">
        <v>543</v>
      </c>
      <c r="H11867" t="s">
        <v>54</v>
      </c>
      <c r="I11867">
        <f t="shared" si="371"/>
        <v>7</v>
      </c>
      <c r="J11867">
        <f t="shared" si="372"/>
        <v>1</v>
      </c>
    </row>
    <row r="11868" spans="1:10">
      <c r="A11868" t="s">
        <v>53</v>
      </c>
      <c r="B11868" s="57">
        <v>37828</v>
      </c>
      <c r="C11868">
        <v>2003</v>
      </c>
      <c r="D11868">
        <v>710</v>
      </c>
      <c r="E11868">
        <v>4948.46</v>
      </c>
      <c r="F11868">
        <v>3.8450000000000002</v>
      </c>
      <c r="G11868">
        <v>610</v>
      </c>
      <c r="H11868" t="s">
        <v>18</v>
      </c>
      <c r="I11868">
        <f t="shared" si="371"/>
        <v>7</v>
      </c>
      <c r="J11868">
        <f t="shared" si="372"/>
        <v>1</v>
      </c>
    </row>
    <row r="11869" spans="1:10">
      <c r="A11869" t="s">
        <v>53</v>
      </c>
      <c r="B11869" s="57">
        <v>37828</v>
      </c>
      <c r="C11869">
        <v>2003</v>
      </c>
      <c r="D11869">
        <v>710</v>
      </c>
      <c r="E11869">
        <v>4948.46</v>
      </c>
      <c r="F11869">
        <v>50.116</v>
      </c>
      <c r="G11869">
        <v>620</v>
      </c>
      <c r="H11869" t="s">
        <v>18</v>
      </c>
      <c r="I11869">
        <f t="shared" si="371"/>
        <v>7</v>
      </c>
      <c r="J11869">
        <f t="shared" si="372"/>
        <v>1</v>
      </c>
    </row>
    <row r="11870" spans="1:10">
      <c r="A11870" t="s">
        <v>53</v>
      </c>
      <c r="B11870" s="57">
        <v>37828</v>
      </c>
      <c r="C11870">
        <v>2003</v>
      </c>
      <c r="D11870">
        <v>710</v>
      </c>
      <c r="E11870">
        <v>4948.46</v>
      </c>
      <c r="F11870">
        <v>8.7929999999999993</v>
      </c>
      <c r="G11870">
        <v>630</v>
      </c>
      <c r="H11870" t="s">
        <v>18</v>
      </c>
      <c r="I11870">
        <f t="shared" si="371"/>
        <v>7</v>
      </c>
      <c r="J11870">
        <f t="shared" si="372"/>
        <v>1</v>
      </c>
    </row>
    <row r="11871" spans="1:10">
      <c r="A11871" t="s">
        <v>53</v>
      </c>
      <c r="B11871" s="57">
        <v>37828</v>
      </c>
      <c r="C11871">
        <v>2003</v>
      </c>
      <c r="D11871">
        <v>710</v>
      </c>
      <c r="E11871">
        <v>4948.46</v>
      </c>
      <c r="F11871">
        <v>6.5869999999999997</v>
      </c>
      <c r="G11871">
        <v>659</v>
      </c>
      <c r="H11871" t="s">
        <v>55</v>
      </c>
      <c r="I11871">
        <f t="shared" si="371"/>
        <v>7</v>
      </c>
      <c r="J11871">
        <f t="shared" si="372"/>
        <v>1</v>
      </c>
    </row>
    <row r="11872" spans="1:10">
      <c r="A11872" t="s">
        <v>53</v>
      </c>
      <c r="B11872" s="57">
        <v>37828</v>
      </c>
      <c r="C11872">
        <v>2003</v>
      </c>
      <c r="D11872">
        <v>710</v>
      </c>
      <c r="E11872">
        <v>5987.25</v>
      </c>
      <c r="F11872">
        <v>57.012999999999998</v>
      </c>
      <c r="G11872">
        <v>610</v>
      </c>
      <c r="H11872" t="s">
        <v>18</v>
      </c>
      <c r="I11872">
        <f t="shared" si="371"/>
        <v>7</v>
      </c>
      <c r="J11872">
        <f t="shared" si="372"/>
        <v>1</v>
      </c>
    </row>
    <row r="11873" spans="1:10">
      <c r="A11873" t="s">
        <v>53</v>
      </c>
      <c r="B11873" s="57">
        <v>37828</v>
      </c>
      <c r="C11873">
        <v>2003</v>
      </c>
      <c r="D11873">
        <v>710</v>
      </c>
      <c r="E11873">
        <v>5987.25</v>
      </c>
      <c r="F11873">
        <v>0.77600000000000002</v>
      </c>
      <c r="G11873">
        <v>620</v>
      </c>
      <c r="H11873" t="s">
        <v>18</v>
      </c>
      <c r="I11873">
        <f t="shared" si="371"/>
        <v>7</v>
      </c>
      <c r="J11873">
        <f t="shared" si="372"/>
        <v>1</v>
      </c>
    </row>
    <row r="11874" spans="1:10">
      <c r="A11874" t="s">
        <v>53</v>
      </c>
      <c r="B11874" s="57">
        <v>37828</v>
      </c>
      <c r="C11874">
        <v>2003</v>
      </c>
      <c r="D11874">
        <v>710</v>
      </c>
      <c r="E11874">
        <v>5987.25</v>
      </c>
      <c r="F11874">
        <v>95.147000000000006</v>
      </c>
      <c r="G11874">
        <v>630</v>
      </c>
      <c r="H11874" t="s">
        <v>18</v>
      </c>
      <c r="I11874">
        <f t="shared" si="371"/>
        <v>7</v>
      </c>
      <c r="J11874">
        <f t="shared" si="372"/>
        <v>1</v>
      </c>
    </row>
    <row r="11875" spans="1:10">
      <c r="A11875" t="s">
        <v>53</v>
      </c>
      <c r="B11875" s="57">
        <v>37828</v>
      </c>
      <c r="C11875">
        <v>2003</v>
      </c>
      <c r="D11875">
        <v>710</v>
      </c>
      <c r="E11875">
        <v>5987.25</v>
      </c>
      <c r="F11875">
        <v>28.928000000000001</v>
      </c>
      <c r="G11875">
        <v>650</v>
      </c>
      <c r="H11875" t="s">
        <v>18</v>
      </c>
      <c r="I11875">
        <f t="shared" si="371"/>
        <v>7</v>
      </c>
      <c r="J11875">
        <f t="shared" si="372"/>
        <v>1</v>
      </c>
    </row>
    <row r="11876" spans="1:10">
      <c r="A11876" t="s">
        <v>53</v>
      </c>
      <c r="B11876" s="57">
        <v>37828</v>
      </c>
      <c r="C11876">
        <v>2003</v>
      </c>
      <c r="D11876">
        <v>710</v>
      </c>
      <c r="E11876">
        <v>5987.25</v>
      </c>
      <c r="F11876">
        <v>30.481999999999999</v>
      </c>
      <c r="G11876">
        <v>659</v>
      </c>
      <c r="H11876" t="s">
        <v>55</v>
      </c>
      <c r="I11876">
        <f t="shared" si="371"/>
        <v>7</v>
      </c>
      <c r="J11876">
        <f t="shared" si="372"/>
        <v>1</v>
      </c>
    </row>
    <row r="11877" spans="1:10">
      <c r="A11877" t="s">
        <v>53</v>
      </c>
      <c r="B11877" s="57">
        <v>37828</v>
      </c>
      <c r="C11877">
        <v>2003</v>
      </c>
      <c r="D11877">
        <v>710</v>
      </c>
      <c r="E11877">
        <v>6810.2</v>
      </c>
      <c r="F11877">
        <v>0.23</v>
      </c>
      <c r="G11877">
        <v>517</v>
      </c>
      <c r="H11877" t="s">
        <v>54</v>
      </c>
      <c r="I11877">
        <f t="shared" si="371"/>
        <v>7</v>
      </c>
      <c r="J11877">
        <f t="shared" si="372"/>
        <v>1</v>
      </c>
    </row>
    <row r="11878" spans="1:10">
      <c r="A11878" t="s">
        <v>53</v>
      </c>
      <c r="B11878" s="57">
        <v>37828</v>
      </c>
      <c r="C11878">
        <v>2003</v>
      </c>
      <c r="D11878">
        <v>710</v>
      </c>
      <c r="E11878">
        <v>6810.2</v>
      </c>
      <c r="F11878">
        <v>8.2829999999999995</v>
      </c>
      <c r="G11878">
        <v>518</v>
      </c>
      <c r="H11878" t="s">
        <v>54</v>
      </c>
      <c r="I11878">
        <f t="shared" ref="I11878:I11941" si="373">MONTH(B11878)</f>
        <v>7</v>
      </c>
      <c r="J11878">
        <f t="shared" si="372"/>
        <v>1</v>
      </c>
    </row>
    <row r="11879" spans="1:10">
      <c r="A11879" t="s">
        <v>53</v>
      </c>
      <c r="B11879" s="57">
        <v>37828</v>
      </c>
      <c r="C11879">
        <v>2003</v>
      </c>
      <c r="D11879">
        <v>710</v>
      </c>
      <c r="E11879">
        <v>6810.2</v>
      </c>
      <c r="F11879">
        <v>0.54800000000000004</v>
      </c>
      <c r="G11879">
        <v>519</v>
      </c>
      <c r="H11879" t="s">
        <v>54</v>
      </c>
      <c r="I11879">
        <f t="shared" si="373"/>
        <v>7</v>
      </c>
      <c r="J11879">
        <f t="shared" si="372"/>
        <v>1</v>
      </c>
    </row>
    <row r="11880" spans="1:10">
      <c r="A11880" t="s">
        <v>53</v>
      </c>
      <c r="B11880" s="57">
        <v>37828</v>
      </c>
      <c r="C11880">
        <v>2003</v>
      </c>
      <c r="D11880">
        <v>710</v>
      </c>
      <c r="E11880">
        <v>6810.2</v>
      </c>
      <c r="F11880">
        <v>8.4220000000000006</v>
      </c>
      <c r="G11880">
        <v>541</v>
      </c>
      <c r="H11880" t="s">
        <v>54</v>
      </c>
      <c r="I11880">
        <f t="shared" si="373"/>
        <v>7</v>
      </c>
      <c r="J11880">
        <f t="shared" si="372"/>
        <v>1</v>
      </c>
    </row>
    <row r="11881" spans="1:10">
      <c r="A11881" t="s">
        <v>53</v>
      </c>
      <c r="B11881" s="57">
        <v>37828</v>
      </c>
      <c r="C11881">
        <v>2003</v>
      </c>
      <c r="D11881">
        <v>710</v>
      </c>
      <c r="E11881">
        <v>6810.2</v>
      </c>
      <c r="F11881">
        <v>21.826000000000001</v>
      </c>
      <c r="G11881">
        <v>542</v>
      </c>
      <c r="H11881" t="s">
        <v>54</v>
      </c>
      <c r="I11881">
        <f t="shared" si="373"/>
        <v>7</v>
      </c>
      <c r="J11881">
        <f t="shared" si="372"/>
        <v>1</v>
      </c>
    </row>
    <row r="11882" spans="1:10">
      <c r="A11882" t="s">
        <v>53</v>
      </c>
      <c r="B11882" s="57">
        <v>37828</v>
      </c>
      <c r="C11882">
        <v>2003</v>
      </c>
      <c r="D11882">
        <v>710</v>
      </c>
      <c r="F11882">
        <v>7.0000000000000001E-3</v>
      </c>
      <c r="G11882">
        <v>509</v>
      </c>
      <c r="H11882" t="s">
        <v>54</v>
      </c>
      <c r="I11882">
        <f t="shared" si="373"/>
        <v>7</v>
      </c>
      <c r="J11882">
        <f t="shared" si="372"/>
        <v>1</v>
      </c>
    </row>
    <row r="11883" spans="1:10">
      <c r="A11883" t="s">
        <v>53</v>
      </c>
      <c r="B11883" s="57">
        <v>37828</v>
      </c>
      <c r="C11883">
        <v>2003</v>
      </c>
      <c r="D11883">
        <v>710</v>
      </c>
      <c r="F11883">
        <v>4.2000000000000003E-2</v>
      </c>
      <c r="G11883">
        <v>517</v>
      </c>
      <c r="H11883" t="s">
        <v>54</v>
      </c>
      <c r="I11883">
        <f t="shared" si="373"/>
        <v>7</v>
      </c>
      <c r="J11883">
        <f t="shared" si="372"/>
        <v>1</v>
      </c>
    </row>
    <row r="11884" spans="1:10">
      <c r="A11884" t="s">
        <v>53</v>
      </c>
      <c r="B11884" s="57">
        <v>37828</v>
      </c>
      <c r="C11884">
        <v>2003</v>
      </c>
      <c r="D11884">
        <v>710</v>
      </c>
      <c r="F11884">
        <v>2.2789999999999999</v>
      </c>
      <c r="G11884">
        <v>518</v>
      </c>
      <c r="H11884" t="s">
        <v>54</v>
      </c>
      <c r="I11884">
        <f t="shared" si="373"/>
        <v>7</v>
      </c>
      <c r="J11884">
        <f t="shared" si="372"/>
        <v>1</v>
      </c>
    </row>
    <row r="11885" spans="1:10">
      <c r="A11885" t="s">
        <v>53</v>
      </c>
      <c r="B11885" s="57">
        <v>37828</v>
      </c>
      <c r="C11885">
        <v>2003</v>
      </c>
      <c r="D11885">
        <v>710</v>
      </c>
      <c r="F11885">
        <v>0.90700000000000003</v>
      </c>
      <c r="G11885">
        <v>519</v>
      </c>
      <c r="H11885" t="s">
        <v>54</v>
      </c>
      <c r="I11885">
        <f t="shared" si="373"/>
        <v>7</v>
      </c>
      <c r="J11885">
        <f t="shared" si="372"/>
        <v>1</v>
      </c>
    </row>
    <row r="11886" spans="1:10">
      <c r="A11886" t="s">
        <v>53</v>
      </c>
      <c r="B11886" s="57">
        <v>37828</v>
      </c>
      <c r="C11886">
        <v>2003</v>
      </c>
      <c r="D11886">
        <v>710</v>
      </c>
      <c r="F11886">
        <v>0.06</v>
      </c>
      <c r="G11886">
        <v>521</v>
      </c>
      <c r="H11886" t="s">
        <v>54</v>
      </c>
      <c r="I11886">
        <f t="shared" si="373"/>
        <v>7</v>
      </c>
      <c r="J11886">
        <f t="shared" si="372"/>
        <v>1</v>
      </c>
    </row>
    <row r="11887" spans="1:10">
      <c r="A11887" t="s">
        <v>53</v>
      </c>
      <c r="B11887" s="57">
        <v>37828</v>
      </c>
      <c r="C11887">
        <v>2003</v>
      </c>
      <c r="D11887">
        <v>710</v>
      </c>
      <c r="F11887">
        <v>0.81299999999999994</v>
      </c>
      <c r="G11887">
        <v>541</v>
      </c>
      <c r="H11887" t="s">
        <v>54</v>
      </c>
      <c r="I11887">
        <f t="shared" si="373"/>
        <v>7</v>
      </c>
      <c r="J11887">
        <f t="shared" si="372"/>
        <v>1</v>
      </c>
    </row>
    <row r="11888" spans="1:10">
      <c r="A11888" t="s">
        <v>53</v>
      </c>
      <c r="B11888" s="57">
        <v>37828</v>
      </c>
      <c r="C11888">
        <v>2003</v>
      </c>
      <c r="D11888">
        <v>710</v>
      </c>
      <c r="F11888">
        <v>0.54700000000000004</v>
      </c>
      <c r="G11888">
        <v>542</v>
      </c>
      <c r="H11888" t="s">
        <v>54</v>
      </c>
      <c r="I11888">
        <f t="shared" si="373"/>
        <v>7</v>
      </c>
      <c r="J11888">
        <f t="shared" si="372"/>
        <v>1</v>
      </c>
    </row>
    <row r="11889" spans="1:10">
      <c r="A11889" t="s">
        <v>53</v>
      </c>
      <c r="B11889" s="57">
        <v>37828</v>
      </c>
      <c r="C11889">
        <v>2003</v>
      </c>
      <c r="D11889">
        <v>710</v>
      </c>
      <c r="F11889">
        <v>0.13900000000000001</v>
      </c>
      <c r="G11889">
        <v>543</v>
      </c>
      <c r="H11889" t="s">
        <v>54</v>
      </c>
      <c r="I11889">
        <f t="shared" si="373"/>
        <v>7</v>
      </c>
      <c r="J11889">
        <f t="shared" si="372"/>
        <v>1</v>
      </c>
    </row>
    <row r="11890" spans="1:10">
      <c r="A11890" t="s">
        <v>53</v>
      </c>
      <c r="B11890" s="57">
        <v>37828</v>
      </c>
      <c r="C11890">
        <v>2003</v>
      </c>
      <c r="D11890">
        <v>710</v>
      </c>
      <c r="F11890">
        <v>1.62</v>
      </c>
      <c r="G11890">
        <v>610</v>
      </c>
      <c r="H11890" t="s">
        <v>18</v>
      </c>
      <c r="I11890">
        <f t="shared" si="373"/>
        <v>7</v>
      </c>
      <c r="J11890">
        <f t="shared" si="372"/>
        <v>1</v>
      </c>
    </row>
    <row r="11891" spans="1:10">
      <c r="A11891" t="s">
        <v>53</v>
      </c>
      <c r="B11891" s="57">
        <v>37828</v>
      </c>
      <c r="C11891">
        <v>2003</v>
      </c>
      <c r="D11891">
        <v>710</v>
      </c>
      <c r="F11891">
        <v>2.1000000000000001E-2</v>
      </c>
      <c r="G11891">
        <v>620</v>
      </c>
      <c r="H11891" t="s">
        <v>18</v>
      </c>
      <c r="I11891">
        <f t="shared" si="373"/>
        <v>7</v>
      </c>
      <c r="J11891">
        <f t="shared" si="372"/>
        <v>1</v>
      </c>
    </row>
    <row r="11892" spans="1:10">
      <c r="A11892" t="s">
        <v>53</v>
      </c>
      <c r="B11892" s="57">
        <v>37828</v>
      </c>
      <c r="C11892">
        <v>2003</v>
      </c>
      <c r="D11892">
        <v>710</v>
      </c>
      <c r="F11892">
        <v>10.465999999999999</v>
      </c>
      <c r="G11892">
        <v>630</v>
      </c>
      <c r="H11892" t="s">
        <v>18</v>
      </c>
      <c r="I11892">
        <f t="shared" si="373"/>
        <v>7</v>
      </c>
      <c r="J11892">
        <f t="shared" si="372"/>
        <v>1</v>
      </c>
    </row>
    <row r="11893" spans="1:10">
      <c r="A11893" t="s">
        <v>53</v>
      </c>
      <c r="B11893" s="57">
        <v>37828</v>
      </c>
      <c r="C11893">
        <v>2003</v>
      </c>
      <c r="D11893">
        <v>710</v>
      </c>
      <c r="F11893">
        <v>0.60699999999999998</v>
      </c>
      <c r="G11893">
        <v>650</v>
      </c>
      <c r="H11893" t="s">
        <v>18</v>
      </c>
      <c r="I11893">
        <f t="shared" si="373"/>
        <v>7</v>
      </c>
      <c r="J11893">
        <f t="shared" si="372"/>
        <v>1</v>
      </c>
    </row>
    <row r="11894" spans="1:10">
      <c r="A11894" t="s">
        <v>53</v>
      </c>
      <c r="B11894" s="57">
        <v>37828</v>
      </c>
      <c r="C11894">
        <v>2003</v>
      </c>
      <c r="D11894">
        <v>710</v>
      </c>
      <c r="F11894">
        <v>0.93799999999999994</v>
      </c>
      <c r="G11894">
        <v>659</v>
      </c>
      <c r="H11894" t="s">
        <v>55</v>
      </c>
      <c r="I11894">
        <f t="shared" si="373"/>
        <v>7</v>
      </c>
      <c r="J11894">
        <f t="shared" si="372"/>
        <v>1</v>
      </c>
    </row>
    <row r="11895" spans="1:10">
      <c r="A11895" t="s">
        <v>53</v>
      </c>
      <c r="B11895" s="57">
        <v>37835</v>
      </c>
      <c r="C11895">
        <v>2003</v>
      </c>
      <c r="D11895">
        <v>710</v>
      </c>
      <c r="E11895">
        <v>4730.84</v>
      </c>
      <c r="F11895">
        <v>6.141</v>
      </c>
      <c r="G11895">
        <v>517</v>
      </c>
      <c r="H11895" t="s">
        <v>54</v>
      </c>
      <c r="I11895">
        <f t="shared" si="373"/>
        <v>8</v>
      </c>
      <c r="J11895">
        <f t="shared" si="372"/>
        <v>1</v>
      </c>
    </row>
    <row r="11896" spans="1:10">
      <c r="A11896" t="s">
        <v>53</v>
      </c>
      <c r="B11896" s="57">
        <v>37835</v>
      </c>
      <c r="C11896">
        <v>2003</v>
      </c>
      <c r="D11896">
        <v>710</v>
      </c>
      <c r="E11896">
        <v>4730.84</v>
      </c>
      <c r="F11896">
        <v>2.4260000000000002</v>
      </c>
      <c r="G11896">
        <v>521</v>
      </c>
      <c r="H11896" t="s">
        <v>54</v>
      </c>
      <c r="I11896">
        <f t="shared" si="373"/>
        <v>8</v>
      </c>
      <c r="J11896">
        <f t="shared" si="372"/>
        <v>1</v>
      </c>
    </row>
    <row r="11897" spans="1:10">
      <c r="A11897" t="s">
        <v>53</v>
      </c>
      <c r="B11897" s="57">
        <v>37835</v>
      </c>
      <c r="C11897">
        <v>2003</v>
      </c>
      <c r="D11897">
        <v>710</v>
      </c>
      <c r="E11897">
        <v>4730.84</v>
      </c>
      <c r="F11897">
        <v>0.26900000000000002</v>
      </c>
      <c r="G11897">
        <v>523</v>
      </c>
      <c r="H11897" t="s">
        <v>54</v>
      </c>
      <c r="I11897">
        <f t="shared" si="373"/>
        <v>8</v>
      </c>
      <c r="J11897">
        <f t="shared" si="372"/>
        <v>1</v>
      </c>
    </row>
    <row r="11898" spans="1:10">
      <c r="A11898" t="s">
        <v>53</v>
      </c>
      <c r="B11898" s="57">
        <v>37835</v>
      </c>
      <c r="C11898">
        <v>2003</v>
      </c>
      <c r="D11898">
        <v>710</v>
      </c>
      <c r="E11898">
        <v>4730.84</v>
      </c>
      <c r="F11898">
        <v>0.73199999999999998</v>
      </c>
      <c r="G11898">
        <v>524</v>
      </c>
      <c r="H11898" t="s">
        <v>54</v>
      </c>
      <c r="I11898">
        <f t="shared" si="373"/>
        <v>8</v>
      </c>
      <c r="J11898">
        <f t="shared" si="372"/>
        <v>1</v>
      </c>
    </row>
    <row r="11899" spans="1:10">
      <c r="A11899" t="s">
        <v>53</v>
      </c>
      <c r="B11899" s="57">
        <v>37835</v>
      </c>
      <c r="C11899">
        <v>2003</v>
      </c>
      <c r="D11899">
        <v>710</v>
      </c>
      <c r="E11899">
        <v>4730.84</v>
      </c>
      <c r="F11899">
        <v>1.714</v>
      </c>
      <c r="G11899">
        <v>541</v>
      </c>
      <c r="H11899" t="s">
        <v>54</v>
      </c>
      <c r="I11899">
        <f t="shared" si="373"/>
        <v>8</v>
      </c>
      <c r="J11899">
        <f t="shared" si="372"/>
        <v>1</v>
      </c>
    </row>
    <row r="11900" spans="1:10">
      <c r="A11900" t="s">
        <v>53</v>
      </c>
      <c r="B11900" s="57">
        <v>37835</v>
      </c>
      <c r="C11900">
        <v>2003</v>
      </c>
      <c r="D11900">
        <v>710</v>
      </c>
      <c r="E11900">
        <v>4948.46</v>
      </c>
      <c r="F11900">
        <v>35.933</v>
      </c>
      <c r="G11900">
        <v>610</v>
      </c>
      <c r="H11900" t="s">
        <v>18</v>
      </c>
      <c r="I11900">
        <f t="shared" si="373"/>
        <v>8</v>
      </c>
      <c r="J11900">
        <f t="shared" si="372"/>
        <v>1</v>
      </c>
    </row>
    <row r="11901" spans="1:10">
      <c r="A11901" t="s">
        <v>53</v>
      </c>
      <c r="B11901" s="57">
        <v>37835</v>
      </c>
      <c r="C11901">
        <v>2003</v>
      </c>
      <c r="D11901">
        <v>710</v>
      </c>
      <c r="E11901">
        <v>4948.46</v>
      </c>
      <c r="F11901">
        <v>1.117</v>
      </c>
      <c r="G11901">
        <v>620</v>
      </c>
      <c r="H11901" t="s">
        <v>18</v>
      </c>
      <c r="I11901">
        <f t="shared" si="373"/>
        <v>8</v>
      </c>
      <c r="J11901">
        <f t="shared" si="372"/>
        <v>1</v>
      </c>
    </row>
    <row r="11902" spans="1:10">
      <c r="A11902" t="s">
        <v>53</v>
      </c>
      <c r="B11902" s="57">
        <v>37835</v>
      </c>
      <c r="C11902">
        <v>2003</v>
      </c>
      <c r="D11902">
        <v>710</v>
      </c>
      <c r="E11902">
        <v>4948.46</v>
      </c>
      <c r="F11902">
        <v>16.161999999999999</v>
      </c>
      <c r="G11902">
        <v>659</v>
      </c>
      <c r="H11902" t="s">
        <v>55</v>
      </c>
      <c r="I11902">
        <f t="shared" si="373"/>
        <v>8</v>
      </c>
      <c r="J11902">
        <f t="shared" si="372"/>
        <v>1</v>
      </c>
    </row>
    <row r="11903" spans="1:10">
      <c r="A11903" t="s">
        <v>53</v>
      </c>
      <c r="B11903" s="57">
        <v>37835</v>
      </c>
      <c r="C11903">
        <v>2003</v>
      </c>
      <c r="D11903">
        <v>710</v>
      </c>
      <c r="E11903">
        <v>5987.25</v>
      </c>
      <c r="F11903">
        <v>17.442</v>
      </c>
      <c r="G11903">
        <v>610</v>
      </c>
      <c r="H11903" t="s">
        <v>18</v>
      </c>
      <c r="I11903">
        <f t="shared" si="373"/>
        <v>8</v>
      </c>
      <c r="J11903">
        <f t="shared" si="372"/>
        <v>1</v>
      </c>
    </row>
    <row r="11904" spans="1:10">
      <c r="A11904" t="s">
        <v>53</v>
      </c>
      <c r="B11904" s="57">
        <v>37835</v>
      </c>
      <c r="C11904">
        <v>2003</v>
      </c>
      <c r="D11904">
        <v>710</v>
      </c>
      <c r="E11904">
        <v>5987.25</v>
      </c>
      <c r="F11904">
        <v>7.1999999999999995E-2</v>
      </c>
      <c r="G11904">
        <v>620</v>
      </c>
      <c r="H11904" t="s">
        <v>18</v>
      </c>
      <c r="I11904">
        <f t="shared" si="373"/>
        <v>8</v>
      </c>
      <c r="J11904">
        <f t="shared" si="372"/>
        <v>1</v>
      </c>
    </row>
    <row r="11905" spans="1:10">
      <c r="A11905" t="s">
        <v>53</v>
      </c>
      <c r="B11905" s="57">
        <v>37835</v>
      </c>
      <c r="C11905">
        <v>2003</v>
      </c>
      <c r="D11905">
        <v>710</v>
      </c>
      <c r="E11905">
        <v>5987.25</v>
      </c>
      <c r="F11905">
        <v>77.171999999999997</v>
      </c>
      <c r="G11905">
        <v>630</v>
      </c>
      <c r="H11905" t="s">
        <v>18</v>
      </c>
      <c r="I11905">
        <f t="shared" si="373"/>
        <v>8</v>
      </c>
      <c r="J11905">
        <f t="shared" si="372"/>
        <v>1</v>
      </c>
    </row>
    <row r="11906" spans="1:10">
      <c r="A11906" t="s">
        <v>53</v>
      </c>
      <c r="B11906" s="57">
        <v>37835</v>
      </c>
      <c r="C11906">
        <v>2003</v>
      </c>
      <c r="D11906">
        <v>710</v>
      </c>
      <c r="E11906">
        <v>5987.25</v>
      </c>
      <c r="F11906">
        <v>89.611999999999995</v>
      </c>
      <c r="G11906">
        <v>650</v>
      </c>
      <c r="H11906" t="s">
        <v>18</v>
      </c>
      <c r="I11906">
        <f t="shared" si="373"/>
        <v>8</v>
      </c>
      <c r="J11906">
        <f t="shared" si="372"/>
        <v>1</v>
      </c>
    </row>
    <row r="11907" spans="1:10">
      <c r="A11907" t="s">
        <v>53</v>
      </c>
      <c r="B11907" s="57">
        <v>37835</v>
      </c>
      <c r="C11907">
        <v>2003</v>
      </c>
      <c r="D11907">
        <v>710</v>
      </c>
      <c r="E11907">
        <v>5987.25</v>
      </c>
      <c r="F11907">
        <v>15.734</v>
      </c>
      <c r="G11907">
        <v>659</v>
      </c>
      <c r="H11907" t="s">
        <v>55</v>
      </c>
      <c r="I11907">
        <f t="shared" si="373"/>
        <v>8</v>
      </c>
      <c r="J11907">
        <f t="shared" ref="J11907:J11970" si="374">IF(I11907&lt;7,0,1)</f>
        <v>1</v>
      </c>
    </row>
    <row r="11908" spans="1:10">
      <c r="A11908" t="s">
        <v>53</v>
      </c>
      <c r="B11908" s="57">
        <v>37835</v>
      </c>
      <c r="C11908">
        <v>2003</v>
      </c>
      <c r="D11908">
        <v>710</v>
      </c>
      <c r="E11908">
        <v>6810.2</v>
      </c>
      <c r="F11908">
        <v>1.2450000000000001</v>
      </c>
      <c r="G11908">
        <v>517</v>
      </c>
      <c r="H11908" t="s">
        <v>54</v>
      </c>
      <c r="I11908">
        <f t="shared" si="373"/>
        <v>8</v>
      </c>
      <c r="J11908">
        <f t="shared" si="374"/>
        <v>1</v>
      </c>
    </row>
    <row r="11909" spans="1:10">
      <c r="A11909" t="s">
        <v>53</v>
      </c>
      <c r="B11909" s="57">
        <v>37835</v>
      </c>
      <c r="C11909">
        <v>2003</v>
      </c>
      <c r="D11909">
        <v>710</v>
      </c>
      <c r="E11909">
        <v>6810.2</v>
      </c>
      <c r="F11909">
        <v>21.931000000000001</v>
      </c>
      <c r="G11909">
        <v>518</v>
      </c>
      <c r="H11909" t="s">
        <v>54</v>
      </c>
      <c r="I11909">
        <f t="shared" si="373"/>
        <v>8</v>
      </c>
      <c r="J11909">
        <f t="shared" si="374"/>
        <v>1</v>
      </c>
    </row>
    <row r="11910" spans="1:10">
      <c r="A11910" t="s">
        <v>53</v>
      </c>
      <c r="B11910" s="57">
        <v>37835</v>
      </c>
      <c r="C11910">
        <v>2003</v>
      </c>
      <c r="D11910">
        <v>710</v>
      </c>
      <c r="E11910">
        <v>6810.2</v>
      </c>
      <c r="F11910">
        <v>12.436</v>
      </c>
      <c r="G11910">
        <v>519</v>
      </c>
      <c r="H11910" t="s">
        <v>54</v>
      </c>
      <c r="I11910">
        <f t="shared" si="373"/>
        <v>8</v>
      </c>
      <c r="J11910">
        <f t="shared" si="374"/>
        <v>1</v>
      </c>
    </row>
    <row r="11911" spans="1:10">
      <c r="A11911" t="s">
        <v>53</v>
      </c>
      <c r="B11911" s="57">
        <v>37835</v>
      </c>
      <c r="C11911">
        <v>2003</v>
      </c>
      <c r="D11911">
        <v>710</v>
      </c>
      <c r="E11911">
        <v>6810.2</v>
      </c>
      <c r="F11911">
        <v>4.8849999999999998</v>
      </c>
      <c r="G11911">
        <v>541</v>
      </c>
      <c r="H11911" t="s">
        <v>54</v>
      </c>
      <c r="I11911">
        <f t="shared" si="373"/>
        <v>8</v>
      </c>
      <c r="J11911">
        <f t="shared" si="374"/>
        <v>1</v>
      </c>
    </row>
    <row r="11912" spans="1:10">
      <c r="A11912" t="s">
        <v>53</v>
      </c>
      <c r="B11912" s="57">
        <v>37835</v>
      </c>
      <c r="C11912">
        <v>2003</v>
      </c>
      <c r="D11912">
        <v>710</v>
      </c>
      <c r="E11912">
        <v>6810.2</v>
      </c>
      <c r="F11912">
        <v>10.452999999999999</v>
      </c>
      <c r="G11912">
        <v>542</v>
      </c>
      <c r="H11912" t="s">
        <v>54</v>
      </c>
      <c r="I11912">
        <f t="shared" si="373"/>
        <v>8</v>
      </c>
      <c r="J11912">
        <f t="shared" si="374"/>
        <v>1</v>
      </c>
    </row>
    <row r="11913" spans="1:10">
      <c r="A11913" t="s">
        <v>53</v>
      </c>
      <c r="B11913" s="57">
        <v>37835</v>
      </c>
      <c r="C11913">
        <v>2003</v>
      </c>
      <c r="D11913">
        <v>710</v>
      </c>
      <c r="F11913">
        <v>1.6E-2</v>
      </c>
      <c r="G11913">
        <v>509</v>
      </c>
      <c r="H11913" t="s">
        <v>54</v>
      </c>
      <c r="I11913">
        <f t="shared" si="373"/>
        <v>8</v>
      </c>
      <c r="J11913">
        <f t="shared" si="374"/>
        <v>1</v>
      </c>
    </row>
    <row r="11914" spans="1:10">
      <c r="A11914" t="s">
        <v>53</v>
      </c>
      <c r="B11914" s="57">
        <v>37835</v>
      </c>
      <c r="C11914">
        <v>2003</v>
      </c>
      <c r="D11914">
        <v>710</v>
      </c>
      <c r="F11914">
        <v>6.6000000000000003E-2</v>
      </c>
      <c r="G11914">
        <v>516</v>
      </c>
      <c r="H11914" t="s">
        <v>54</v>
      </c>
      <c r="I11914">
        <f t="shared" si="373"/>
        <v>8</v>
      </c>
      <c r="J11914">
        <f t="shared" si="374"/>
        <v>1</v>
      </c>
    </row>
    <row r="11915" spans="1:10">
      <c r="A11915" t="s">
        <v>53</v>
      </c>
      <c r="B11915" s="57">
        <v>37835</v>
      </c>
      <c r="C11915">
        <v>2003</v>
      </c>
      <c r="D11915">
        <v>710</v>
      </c>
      <c r="F11915">
        <v>3.6869999999999998</v>
      </c>
      <c r="G11915">
        <v>517</v>
      </c>
      <c r="H11915" t="s">
        <v>54</v>
      </c>
      <c r="I11915">
        <f t="shared" si="373"/>
        <v>8</v>
      </c>
      <c r="J11915">
        <f t="shared" si="374"/>
        <v>1</v>
      </c>
    </row>
    <row r="11916" spans="1:10">
      <c r="A11916" t="s">
        <v>53</v>
      </c>
      <c r="B11916" s="57">
        <v>37835</v>
      </c>
      <c r="C11916">
        <v>2003</v>
      </c>
      <c r="D11916">
        <v>710</v>
      </c>
      <c r="F11916">
        <v>3.504</v>
      </c>
      <c r="G11916">
        <v>518</v>
      </c>
      <c r="H11916" t="s">
        <v>54</v>
      </c>
      <c r="I11916">
        <f t="shared" si="373"/>
        <v>8</v>
      </c>
      <c r="J11916">
        <f t="shared" si="374"/>
        <v>1</v>
      </c>
    </row>
    <row r="11917" spans="1:10">
      <c r="A11917" t="s">
        <v>53</v>
      </c>
      <c r="B11917" s="57">
        <v>37835</v>
      </c>
      <c r="C11917">
        <v>2003</v>
      </c>
      <c r="D11917">
        <v>710</v>
      </c>
      <c r="F11917">
        <v>1.1379999999999999</v>
      </c>
      <c r="G11917">
        <v>519</v>
      </c>
      <c r="H11917" t="s">
        <v>54</v>
      </c>
      <c r="I11917">
        <f t="shared" si="373"/>
        <v>8</v>
      </c>
      <c r="J11917">
        <f t="shared" si="374"/>
        <v>1</v>
      </c>
    </row>
    <row r="11918" spans="1:10">
      <c r="A11918" t="s">
        <v>53</v>
      </c>
      <c r="B11918" s="57">
        <v>37835</v>
      </c>
      <c r="C11918">
        <v>2003</v>
      </c>
      <c r="D11918">
        <v>710</v>
      </c>
      <c r="F11918">
        <v>3.0000000000000001E-3</v>
      </c>
      <c r="G11918">
        <v>521</v>
      </c>
      <c r="H11918" t="s">
        <v>54</v>
      </c>
      <c r="I11918">
        <f t="shared" si="373"/>
        <v>8</v>
      </c>
      <c r="J11918">
        <f t="shared" si="374"/>
        <v>1</v>
      </c>
    </row>
    <row r="11919" spans="1:10">
      <c r="A11919" t="s">
        <v>53</v>
      </c>
      <c r="B11919" s="57">
        <v>37835</v>
      </c>
      <c r="C11919">
        <v>2003</v>
      </c>
      <c r="D11919">
        <v>710</v>
      </c>
      <c r="F11919">
        <v>0.17199999999999999</v>
      </c>
      <c r="G11919">
        <v>523</v>
      </c>
      <c r="H11919" t="s">
        <v>54</v>
      </c>
      <c r="I11919">
        <f t="shared" si="373"/>
        <v>8</v>
      </c>
      <c r="J11919">
        <f t="shared" si="374"/>
        <v>1</v>
      </c>
    </row>
    <row r="11920" spans="1:10">
      <c r="A11920" t="s">
        <v>53</v>
      </c>
      <c r="B11920" s="57">
        <v>37835</v>
      </c>
      <c r="C11920">
        <v>2003</v>
      </c>
      <c r="D11920">
        <v>710</v>
      </c>
      <c r="F11920">
        <v>0.13700000000000001</v>
      </c>
      <c r="G11920">
        <v>541</v>
      </c>
      <c r="H11920" t="s">
        <v>54</v>
      </c>
      <c r="I11920">
        <f t="shared" si="373"/>
        <v>8</v>
      </c>
      <c r="J11920">
        <f t="shared" si="374"/>
        <v>1</v>
      </c>
    </row>
    <row r="11921" spans="1:10">
      <c r="A11921" t="s">
        <v>53</v>
      </c>
      <c r="B11921" s="57">
        <v>37835</v>
      </c>
      <c r="C11921">
        <v>2003</v>
      </c>
      <c r="D11921">
        <v>710</v>
      </c>
      <c r="F11921">
        <v>0.161</v>
      </c>
      <c r="G11921">
        <v>542</v>
      </c>
      <c r="H11921" t="s">
        <v>54</v>
      </c>
      <c r="I11921">
        <f t="shared" si="373"/>
        <v>8</v>
      </c>
      <c r="J11921">
        <f t="shared" si="374"/>
        <v>1</v>
      </c>
    </row>
    <row r="11922" spans="1:10">
      <c r="A11922" t="s">
        <v>53</v>
      </c>
      <c r="B11922" s="57">
        <v>37835</v>
      </c>
      <c r="C11922">
        <v>2003</v>
      </c>
      <c r="D11922">
        <v>710</v>
      </c>
      <c r="F11922">
        <v>7.258</v>
      </c>
      <c r="G11922">
        <v>610</v>
      </c>
      <c r="H11922" t="s">
        <v>18</v>
      </c>
      <c r="I11922">
        <f t="shared" si="373"/>
        <v>8</v>
      </c>
      <c r="J11922">
        <f t="shared" si="374"/>
        <v>1</v>
      </c>
    </row>
    <row r="11923" spans="1:10">
      <c r="A11923" t="s">
        <v>53</v>
      </c>
      <c r="B11923" s="57">
        <v>37835</v>
      </c>
      <c r="C11923">
        <v>2003</v>
      </c>
      <c r="D11923">
        <v>710</v>
      </c>
      <c r="F11923">
        <v>2.8420000000000001</v>
      </c>
      <c r="G11923">
        <v>620</v>
      </c>
      <c r="H11923" t="s">
        <v>18</v>
      </c>
      <c r="I11923">
        <f t="shared" si="373"/>
        <v>8</v>
      </c>
      <c r="J11923">
        <f t="shared" si="374"/>
        <v>1</v>
      </c>
    </row>
    <row r="11924" spans="1:10">
      <c r="A11924" t="s">
        <v>53</v>
      </c>
      <c r="B11924" s="57">
        <v>37835</v>
      </c>
      <c r="C11924">
        <v>2003</v>
      </c>
      <c r="D11924">
        <v>710</v>
      </c>
      <c r="F11924">
        <v>4.7270000000000003</v>
      </c>
      <c r="G11924">
        <v>630</v>
      </c>
      <c r="H11924" t="s">
        <v>18</v>
      </c>
      <c r="I11924">
        <f t="shared" si="373"/>
        <v>8</v>
      </c>
      <c r="J11924">
        <f t="shared" si="374"/>
        <v>1</v>
      </c>
    </row>
    <row r="11925" spans="1:10">
      <c r="A11925" t="s">
        <v>53</v>
      </c>
      <c r="B11925" s="57">
        <v>37835</v>
      </c>
      <c r="C11925">
        <v>2003</v>
      </c>
      <c r="D11925">
        <v>710</v>
      </c>
      <c r="F11925">
        <v>5.0000000000000001E-3</v>
      </c>
      <c r="G11925">
        <v>640</v>
      </c>
      <c r="H11925" t="s">
        <v>18</v>
      </c>
      <c r="I11925">
        <f t="shared" si="373"/>
        <v>8</v>
      </c>
      <c r="J11925">
        <f t="shared" si="374"/>
        <v>1</v>
      </c>
    </row>
    <row r="11926" spans="1:10">
      <c r="A11926" t="s">
        <v>53</v>
      </c>
      <c r="B11926" s="57">
        <v>37835</v>
      </c>
      <c r="C11926">
        <v>2003</v>
      </c>
      <c r="D11926">
        <v>710</v>
      </c>
      <c r="F11926">
        <v>1.7889999999999999</v>
      </c>
      <c r="G11926">
        <v>650</v>
      </c>
      <c r="H11926" t="s">
        <v>18</v>
      </c>
      <c r="I11926">
        <f t="shared" si="373"/>
        <v>8</v>
      </c>
      <c r="J11926">
        <f t="shared" si="374"/>
        <v>1</v>
      </c>
    </row>
    <row r="11927" spans="1:10">
      <c r="A11927" t="s">
        <v>53</v>
      </c>
      <c r="B11927" s="57">
        <v>37835</v>
      </c>
      <c r="C11927">
        <v>2003</v>
      </c>
      <c r="D11927">
        <v>710</v>
      </c>
      <c r="F11927">
        <v>0.60699999999999998</v>
      </c>
      <c r="G11927">
        <v>659</v>
      </c>
      <c r="H11927" t="s">
        <v>55</v>
      </c>
      <c r="I11927">
        <f t="shared" si="373"/>
        <v>8</v>
      </c>
      <c r="J11927">
        <f t="shared" si="374"/>
        <v>1</v>
      </c>
    </row>
    <row r="11928" spans="1:10">
      <c r="A11928" t="s">
        <v>53</v>
      </c>
      <c r="B11928" s="57">
        <v>37842</v>
      </c>
      <c r="C11928">
        <v>2003</v>
      </c>
      <c r="D11928">
        <v>710</v>
      </c>
      <c r="E11928">
        <v>4730.84</v>
      </c>
      <c r="F11928">
        <v>0.17799999999999999</v>
      </c>
      <c r="G11928">
        <v>509</v>
      </c>
      <c r="H11928" t="s">
        <v>54</v>
      </c>
      <c r="I11928">
        <f t="shared" si="373"/>
        <v>8</v>
      </c>
      <c r="J11928">
        <f t="shared" si="374"/>
        <v>1</v>
      </c>
    </row>
    <row r="11929" spans="1:10">
      <c r="A11929" t="s">
        <v>53</v>
      </c>
      <c r="B11929" s="57">
        <v>37842</v>
      </c>
      <c r="C11929">
        <v>2003</v>
      </c>
      <c r="D11929">
        <v>710</v>
      </c>
      <c r="E11929">
        <v>4730.84</v>
      </c>
      <c r="F11929">
        <v>3.0000000000000001E-3</v>
      </c>
      <c r="G11929">
        <v>513</v>
      </c>
      <c r="H11929" t="s">
        <v>54</v>
      </c>
      <c r="I11929">
        <f t="shared" si="373"/>
        <v>8</v>
      </c>
      <c r="J11929">
        <f t="shared" si="374"/>
        <v>1</v>
      </c>
    </row>
    <row r="11930" spans="1:10">
      <c r="A11930" t="s">
        <v>53</v>
      </c>
      <c r="B11930" s="57">
        <v>37842</v>
      </c>
      <c r="C11930">
        <v>2003</v>
      </c>
      <c r="D11930">
        <v>710</v>
      </c>
      <c r="E11930">
        <v>4730.84</v>
      </c>
      <c r="F11930">
        <v>8.4529999999999994</v>
      </c>
      <c r="G11930">
        <v>517</v>
      </c>
      <c r="H11930" t="s">
        <v>54</v>
      </c>
      <c r="I11930">
        <f t="shared" si="373"/>
        <v>8</v>
      </c>
      <c r="J11930">
        <f t="shared" si="374"/>
        <v>1</v>
      </c>
    </row>
    <row r="11931" spans="1:10">
      <c r="A11931" t="s">
        <v>53</v>
      </c>
      <c r="B11931" s="57">
        <v>37842</v>
      </c>
      <c r="C11931">
        <v>2003</v>
      </c>
      <c r="D11931">
        <v>710</v>
      </c>
      <c r="E11931">
        <v>4730.84</v>
      </c>
      <c r="F11931">
        <v>0.49199999999999999</v>
      </c>
      <c r="G11931">
        <v>518</v>
      </c>
      <c r="H11931" t="s">
        <v>54</v>
      </c>
      <c r="I11931">
        <f t="shared" si="373"/>
        <v>8</v>
      </c>
      <c r="J11931">
        <f t="shared" si="374"/>
        <v>1</v>
      </c>
    </row>
    <row r="11932" spans="1:10">
      <c r="A11932" t="s">
        <v>53</v>
      </c>
      <c r="B11932" s="57">
        <v>37842</v>
      </c>
      <c r="C11932">
        <v>2003</v>
      </c>
      <c r="D11932">
        <v>710</v>
      </c>
      <c r="E11932">
        <v>4730.84</v>
      </c>
      <c r="F11932">
        <v>0.747</v>
      </c>
      <c r="G11932">
        <v>519</v>
      </c>
      <c r="H11932" t="s">
        <v>54</v>
      </c>
      <c r="I11932">
        <f t="shared" si="373"/>
        <v>8</v>
      </c>
      <c r="J11932">
        <f t="shared" si="374"/>
        <v>1</v>
      </c>
    </row>
    <row r="11933" spans="1:10">
      <c r="A11933" t="s">
        <v>53</v>
      </c>
      <c r="B11933" s="57">
        <v>37842</v>
      </c>
      <c r="C11933">
        <v>2003</v>
      </c>
      <c r="D11933">
        <v>710</v>
      </c>
      <c r="E11933">
        <v>4730.84</v>
      </c>
      <c r="F11933">
        <v>5.3390000000000004</v>
      </c>
      <c r="G11933">
        <v>521</v>
      </c>
      <c r="H11933" t="s">
        <v>54</v>
      </c>
      <c r="I11933">
        <f t="shared" si="373"/>
        <v>8</v>
      </c>
      <c r="J11933">
        <f t="shared" si="374"/>
        <v>1</v>
      </c>
    </row>
    <row r="11934" spans="1:10">
      <c r="A11934" t="s">
        <v>53</v>
      </c>
      <c r="B11934" s="57">
        <v>37842</v>
      </c>
      <c r="C11934">
        <v>2003</v>
      </c>
      <c r="D11934">
        <v>710</v>
      </c>
      <c r="E11934">
        <v>4730.84</v>
      </c>
      <c r="F11934">
        <v>1.1379999999999999</v>
      </c>
      <c r="G11934">
        <v>524</v>
      </c>
      <c r="H11934" t="s">
        <v>54</v>
      </c>
      <c r="I11934">
        <f t="shared" si="373"/>
        <v>8</v>
      </c>
      <c r="J11934">
        <f t="shared" si="374"/>
        <v>1</v>
      </c>
    </row>
    <row r="11935" spans="1:10">
      <c r="A11935" t="s">
        <v>53</v>
      </c>
      <c r="B11935" s="57">
        <v>37842</v>
      </c>
      <c r="C11935">
        <v>2003</v>
      </c>
      <c r="D11935">
        <v>710</v>
      </c>
      <c r="E11935">
        <v>4948.46</v>
      </c>
      <c r="F11935">
        <v>51.58</v>
      </c>
      <c r="G11935">
        <v>610</v>
      </c>
      <c r="H11935" t="s">
        <v>18</v>
      </c>
      <c r="I11935">
        <f t="shared" si="373"/>
        <v>8</v>
      </c>
      <c r="J11935">
        <f t="shared" si="374"/>
        <v>1</v>
      </c>
    </row>
    <row r="11936" spans="1:10">
      <c r="A11936" t="s">
        <v>53</v>
      </c>
      <c r="B11936" s="57">
        <v>37842</v>
      </c>
      <c r="C11936">
        <v>2003</v>
      </c>
      <c r="D11936">
        <v>710</v>
      </c>
      <c r="E11936">
        <v>5987.25</v>
      </c>
      <c r="F11936">
        <v>34.877000000000002</v>
      </c>
      <c r="G11936">
        <v>610</v>
      </c>
      <c r="H11936" t="s">
        <v>18</v>
      </c>
      <c r="I11936">
        <f t="shared" si="373"/>
        <v>8</v>
      </c>
      <c r="J11936">
        <f t="shared" si="374"/>
        <v>1</v>
      </c>
    </row>
    <row r="11937" spans="1:10">
      <c r="A11937" t="s">
        <v>53</v>
      </c>
      <c r="B11937" s="57">
        <v>37842</v>
      </c>
      <c r="C11937">
        <v>2003</v>
      </c>
      <c r="D11937">
        <v>710</v>
      </c>
      <c r="E11937">
        <v>5987.25</v>
      </c>
      <c r="F11937">
        <v>8.2260000000000009</v>
      </c>
      <c r="G11937">
        <v>620</v>
      </c>
      <c r="H11937" t="s">
        <v>18</v>
      </c>
      <c r="I11937">
        <f t="shared" si="373"/>
        <v>8</v>
      </c>
      <c r="J11937">
        <f t="shared" si="374"/>
        <v>1</v>
      </c>
    </row>
    <row r="11938" spans="1:10">
      <c r="A11938" t="s">
        <v>53</v>
      </c>
      <c r="B11938" s="57">
        <v>37842</v>
      </c>
      <c r="C11938">
        <v>2003</v>
      </c>
      <c r="D11938">
        <v>710</v>
      </c>
      <c r="E11938">
        <v>5987.25</v>
      </c>
      <c r="F11938">
        <v>57.488</v>
      </c>
      <c r="G11938">
        <v>630</v>
      </c>
      <c r="H11938" t="s">
        <v>18</v>
      </c>
      <c r="I11938">
        <f t="shared" si="373"/>
        <v>8</v>
      </c>
      <c r="J11938">
        <f t="shared" si="374"/>
        <v>1</v>
      </c>
    </row>
    <row r="11939" spans="1:10">
      <c r="A11939" t="s">
        <v>53</v>
      </c>
      <c r="B11939" s="57">
        <v>37842</v>
      </c>
      <c r="C11939">
        <v>2003</v>
      </c>
      <c r="D11939">
        <v>710</v>
      </c>
      <c r="E11939">
        <v>5987.25</v>
      </c>
      <c r="F11939">
        <v>7.0179999999999998</v>
      </c>
      <c r="G11939">
        <v>649</v>
      </c>
      <c r="H11939" t="s">
        <v>55</v>
      </c>
      <c r="I11939">
        <f t="shared" si="373"/>
        <v>8</v>
      </c>
      <c r="J11939">
        <f t="shared" si="374"/>
        <v>1</v>
      </c>
    </row>
    <row r="11940" spans="1:10">
      <c r="A11940" t="s">
        <v>53</v>
      </c>
      <c r="B11940" s="57">
        <v>37842</v>
      </c>
      <c r="C11940">
        <v>2003</v>
      </c>
      <c r="D11940">
        <v>710</v>
      </c>
      <c r="E11940">
        <v>5987.25</v>
      </c>
      <c r="F11940">
        <v>73.828000000000003</v>
      </c>
      <c r="G11940">
        <v>650</v>
      </c>
      <c r="H11940" t="s">
        <v>18</v>
      </c>
      <c r="I11940">
        <f t="shared" si="373"/>
        <v>8</v>
      </c>
      <c r="J11940">
        <f t="shared" si="374"/>
        <v>1</v>
      </c>
    </row>
    <row r="11941" spans="1:10">
      <c r="A11941" t="s">
        <v>53</v>
      </c>
      <c r="B11941" s="57">
        <v>37842</v>
      </c>
      <c r="C11941">
        <v>2003</v>
      </c>
      <c r="D11941">
        <v>710</v>
      </c>
      <c r="E11941">
        <v>5987.25</v>
      </c>
      <c r="F11941">
        <v>55.201999999999998</v>
      </c>
      <c r="G11941">
        <v>659</v>
      </c>
      <c r="H11941" t="s">
        <v>55</v>
      </c>
      <c r="I11941">
        <f t="shared" si="373"/>
        <v>8</v>
      </c>
      <c r="J11941">
        <f t="shared" si="374"/>
        <v>1</v>
      </c>
    </row>
    <row r="11942" spans="1:10">
      <c r="A11942" t="s">
        <v>53</v>
      </c>
      <c r="B11942" s="57">
        <v>37842</v>
      </c>
      <c r="C11942">
        <v>2003</v>
      </c>
      <c r="D11942">
        <v>710</v>
      </c>
      <c r="E11942">
        <v>6810.2</v>
      </c>
      <c r="F11942">
        <v>4.0000000000000001E-3</v>
      </c>
      <c r="G11942">
        <v>509</v>
      </c>
      <c r="H11942" t="s">
        <v>54</v>
      </c>
      <c r="I11942">
        <f t="shared" ref="I11942:I12005" si="375">MONTH(B11942)</f>
        <v>8</v>
      </c>
      <c r="J11942">
        <f t="shared" si="374"/>
        <v>1</v>
      </c>
    </row>
    <row r="11943" spans="1:10">
      <c r="A11943" t="s">
        <v>53</v>
      </c>
      <c r="B11943" s="57">
        <v>37842</v>
      </c>
      <c r="C11943">
        <v>2003</v>
      </c>
      <c r="D11943">
        <v>710</v>
      </c>
      <c r="E11943">
        <v>6810.2</v>
      </c>
      <c r="F11943">
        <v>0.16900000000000001</v>
      </c>
      <c r="G11943">
        <v>517</v>
      </c>
      <c r="H11943" t="s">
        <v>54</v>
      </c>
      <c r="I11943">
        <f t="shared" si="375"/>
        <v>8</v>
      </c>
      <c r="J11943">
        <f t="shared" si="374"/>
        <v>1</v>
      </c>
    </row>
    <row r="11944" spans="1:10">
      <c r="A11944" t="s">
        <v>53</v>
      </c>
      <c r="B11944" s="57">
        <v>37842</v>
      </c>
      <c r="C11944">
        <v>2003</v>
      </c>
      <c r="D11944">
        <v>710</v>
      </c>
      <c r="E11944">
        <v>6810.2</v>
      </c>
      <c r="F11944">
        <v>7.0190000000000001</v>
      </c>
      <c r="G11944">
        <v>518</v>
      </c>
      <c r="H11944" t="s">
        <v>54</v>
      </c>
      <c r="I11944">
        <f t="shared" si="375"/>
        <v>8</v>
      </c>
      <c r="J11944">
        <f t="shared" si="374"/>
        <v>1</v>
      </c>
    </row>
    <row r="11945" spans="1:10">
      <c r="A11945" t="s">
        <v>53</v>
      </c>
      <c r="B11945" s="57">
        <v>37842</v>
      </c>
      <c r="C11945">
        <v>2003</v>
      </c>
      <c r="D11945">
        <v>710</v>
      </c>
      <c r="E11945">
        <v>6810.2</v>
      </c>
      <c r="F11945">
        <v>23.629000000000001</v>
      </c>
      <c r="G11945">
        <v>519</v>
      </c>
      <c r="H11945" t="s">
        <v>54</v>
      </c>
      <c r="I11945">
        <f t="shared" si="375"/>
        <v>8</v>
      </c>
      <c r="J11945">
        <f t="shared" si="374"/>
        <v>1</v>
      </c>
    </row>
    <row r="11946" spans="1:10">
      <c r="A11946" t="s">
        <v>53</v>
      </c>
      <c r="B11946" s="57">
        <v>37842</v>
      </c>
      <c r="C11946">
        <v>2003</v>
      </c>
      <c r="D11946">
        <v>710</v>
      </c>
      <c r="E11946">
        <v>6810.2</v>
      </c>
      <c r="F11946">
        <v>0.34799999999999998</v>
      </c>
      <c r="G11946">
        <v>523</v>
      </c>
      <c r="H11946" t="s">
        <v>54</v>
      </c>
      <c r="I11946">
        <f t="shared" si="375"/>
        <v>8</v>
      </c>
      <c r="J11946">
        <f t="shared" si="374"/>
        <v>1</v>
      </c>
    </row>
    <row r="11947" spans="1:10">
      <c r="A11947" t="s">
        <v>53</v>
      </c>
      <c r="B11947" s="57">
        <v>37842</v>
      </c>
      <c r="C11947">
        <v>2003</v>
      </c>
      <c r="D11947">
        <v>710</v>
      </c>
      <c r="E11947">
        <v>6810.2</v>
      </c>
      <c r="F11947">
        <v>0.59199999999999997</v>
      </c>
      <c r="G11947">
        <v>541</v>
      </c>
      <c r="H11947" t="s">
        <v>54</v>
      </c>
      <c r="I11947">
        <f t="shared" si="375"/>
        <v>8</v>
      </c>
      <c r="J11947">
        <f t="shared" si="374"/>
        <v>1</v>
      </c>
    </row>
    <row r="11948" spans="1:10">
      <c r="A11948" t="s">
        <v>53</v>
      </c>
      <c r="B11948" s="57">
        <v>37842</v>
      </c>
      <c r="C11948">
        <v>2003</v>
      </c>
      <c r="D11948">
        <v>710</v>
      </c>
      <c r="E11948">
        <v>6810.2</v>
      </c>
      <c r="F11948">
        <v>1.175</v>
      </c>
      <c r="G11948">
        <v>542</v>
      </c>
      <c r="H11948" t="s">
        <v>54</v>
      </c>
      <c r="I11948">
        <f t="shared" si="375"/>
        <v>8</v>
      </c>
      <c r="J11948">
        <f t="shared" si="374"/>
        <v>1</v>
      </c>
    </row>
    <row r="11949" spans="1:10">
      <c r="A11949" t="s">
        <v>53</v>
      </c>
      <c r="B11949" s="57">
        <v>37842</v>
      </c>
      <c r="C11949">
        <v>2003</v>
      </c>
      <c r="D11949">
        <v>710</v>
      </c>
      <c r="F11949">
        <v>1.2E-2</v>
      </c>
      <c r="G11949">
        <v>509</v>
      </c>
      <c r="H11949" t="s">
        <v>54</v>
      </c>
      <c r="I11949">
        <f t="shared" si="375"/>
        <v>8</v>
      </c>
      <c r="J11949">
        <f t="shared" si="374"/>
        <v>1</v>
      </c>
    </row>
    <row r="11950" spans="1:10">
      <c r="A11950" t="s">
        <v>53</v>
      </c>
      <c r="B11950" s="57">
        <v>37842</v>
      </c>
      <c r="C11950">
        <v>2003</v>
      </c>
      <c r="D11950">
        <v>710</v>
      </c>
      <c r="F11950">
        <v>2.4249999999999998</v>
      </c>
      <c r="G11950">
        <v>517</v>
      </c>
      <c r="H11950" t="s">
        <v>54</v>
      </c>
      <c r="I11950">
        <f t="shared" si="375"/>
        <v>8</v>
      </c>
      <c r="J11950">
        <f t="shared" si="374"/>
        <v>1</v>
      </c>
    </row>
    <row r="11951" spans="1:10">
      <c r="A11951" t="s">
        <v>53</v>
      </c>
      <c r="B11951" s="57">
        <v>37842</v>
      </c>
      <c r="C11951">
        <v>2003</v>
      </c>
      <c r="D11951">
        <v>710</v>
      </c>
      <c r="F11951">
        <v>0.13500000000000001</v>
      </c>
      <c r="G11951">
        <v>518</v>
      </c>
      <c r="H11951" t="s">
        <v>54</v>
      </c>
      <c r="I11951">
        <f t="shared" si="375"/>
        <v>8</v>
      </c>
      <c r="J11951">
        <f t="shared" si="374"/>
        <v>1</v>
      </c>
    </row>
    <row r="11952" spans="1:10">
      <c r="A11952" t="s">
        <v>53</v>
      </c>
      <c r="B11952" s="57">
        <v>37842</v>
      </c>
      <c r="C11952">
        <v>2003</v>
      </c>
      <c r="D11952">
        <v>710</v>
      </c>
      <c r="F11952">
        <v>1.4950000000000001</v>
      </c>
      <c r="G11952">
        <v>519</v>
      </c>
      <c r="H11952" t="s">
        <v>54</v>
      </c>
      <c r="I11952">
        <f t="shared" si="375"/>
        <v>8</v>
      </c>
      <c r="J11952">
        <f t="shared" si="374"/>
        <v>1</v>
      </c>
    </row>
    <row r="11953" spans="1:10">
      <c r="A11953" t="s">
        <v>53</v>
      </c>
      <c r="B11953" s="57">
        <v>37842</v>
      </c>
      <c r="C11953">
        <v>2003</v>
      </c>
      <c r="D11953">
        <v>710</v>
      </c>
      <c r="F11953">
        <v>5.5E-2</v>
      </c>
      <c r="G11953">
        <v>521</v>
      </c>
      <c r="H11953" t="s">
        <v>54</v>
      </c>
      <c r="I11953">
        <f t="shared" si="375"/>
        <v>8</v>
      </c>
      <c r="J11953">
        <f t="shared" si="374"/>
        <v>1</v>
      </c>
    </row>
    <row r="11954" spans="1:10">
      <c r="A11954" t="s">
        <v>53</v>
      </c>
      <c r="B11954" s="57">
        <v>37842</v>
      </c>
      <c r="C11954">
        <v>2003</v>
      </c>
      <c r="D11954">
        <v>710</v>
      </c>
      <c r="F11954">
        <v>2.5999999999999999E-2</v>
      </c>
      <c r="G11954">
        <v>541</v>
      </c>
      <c r="H11954" t="s">
        <v>54</v>
      </c>
      <c r="I11954">
        <f t="shared" si="375"/>
        <v>8</v>
      </c>
      <c r="J11954">
        <f t="shared" si="374"/>
        <v>1</v>
      </c>
    </row>
    <row r="11955" spans="1:10">
      <c r="A11955" t="s">
        <v>53</v>
      </c>
      <c r="B11955" s="57">
        <v>37842</v>
      </c>
      <c r="C11955">
        <v>2003</v>
      </c>
      <c r="D11955">
        <v>710</v>
      </c>
      <c r="F11955">
        <v>1.7000000000000001E-2</v>
      </c>
      <c r="G11955">
        <v>542</v>
      </c>
      <c r="H11955" t="s">
        <v>54</v>
      </c>
      <c r="I11955">
        <f t="shared" si="375"/>
        <v>8</v>
      </c>
      <c r="J11955">
        <f t="shared" si="374"/>
        <v>1</v>
      </c>
    </row>
    <row r="11956" spans="1:10">
      <c r="A11956" t="s">
        <v>53</v>
      </c>
      <c r="B11956" s="57">
        <v>37842</v>
      </c>
      <c r="C11956">
        <v>2003</v>
      </c>
      <c r="D11956">
        <v>710</v>
      </c>
      <c r="F11956">
        <v>36.423999999999999</v>
      </c>
      <c r="G11956">
        <v>610</v>
      </c>
      <c r="H11956" t="s">
        <v>18</v>
      </c>
      <c r="I11956">
        <f t="shared" si="375"/>
        <v>8</v>
      </c>
      <c r="J11956">
        <f t="shared" si="374"/>
        <v>1</v>
      </c>
    </row>
    <row r="11957" spans="1:10">
      <c r="A11957" t="s">
        <v>53</v>
      </c>
      <c r="B11957" s="57">
        <v>37842</v>
      </c>
      <c r="C11957">
        <v>2003</v>
      </c>
      <c r="D11957">
        <v>710</v>
      </c>
      <c r="F11957">
        <v>3.5790000000000002</v>
      </c>
      <c r="G11957">
        <v>620</v>
      </c>
      <c r="H11957" t="s">
        <v>18</v>
      </c>
      <c r="I11957">
        <f t="shared" si="375"/>
        <v>8</v>
      </c>
      <c r="J11957">
        <f t="shared" si="374"/>
        <v>1</v>
      </c>
    </row>
    <row r="11958" spans="1:10">
      <c r="A11958" t="s">
        <v>53</v>
      </c>
      <c r="B11958" s="57">
        <v>37842</v>
      </c>
      <c r="C11958">
        <v>2003</v>
      </c>
      <c r="D11958">
        <v>710</v>
      </c>
      <c r="F11958">
        <v>4.7930000000000001</v>
      </c>
      <c r="G11958">
        <v>630</v>
      </c>
      <c r="H11958" t="s">
        <v>18</v>
      </c>
      <c r="I11958">
        <f t="shared" si="375"/>
        <v>8</v>
      </c>
      <c r="J11958">
        <f t="shared" si="374"/>
        <v>1</v>
      </c>
    </row>
    <row r="11959" spans="1:10">
      <c r="A11959" t="s">
        <v>53</v>
      </c>
      <c r="B11959" s="57">
        <v>37842</v>
      </c>
      <c r="C11959">
        <v>2003</v>
      </c>
      <c r="D11959">
        <v>710</v>
      </c>
      <c r="F11959">
        <v>0.24299999999999999</v>
      </c>
      <c r="G11959">
        <v>649</v>
      </c>
      <c r="H11959" t="s">
        <v>55</v>
      </c>
      <c r="I11959">
        <f t="shared" si="375"/>
        <v>8</v>
      </c>
      <c r="J11959">
        <f t="shared" si="374"/>
        <v>1</v>
      </c>
    </row>
    <row r="11960" spans="1:10">
      <c r="A11960" t="s">
        <v>53</v>
      </c>
      <c r="B11960" s="57">
        <v>37842</v>
      </c>
      <c r="C11960">
        <v>2003</v>
      </c>
      <c r="D11960">
        <v>710</v>
      </c>
      <c r="F11960">
        <v>1.196</v>
      </c>
      <c r="G11960">
        <v>650</v>
      </c>
      <c r="H11960" t="s">
        <v>18</v>
      </c>
      <c r="I11960">
        <f t="shared" si="375"/>
        <v>8</v>
      </c>
      <c r="J11960">
        <f t="shared" si="374"/>
        <v>1</v>
      </c>
    </row>
    <row r="11961" spans="1:10">
      <c r="A11961" t="s">
        <v>53</v>
      </c>
      <c r="B11961" s="57">
        <v>37842</v>
      </c>
      <c r="C11961">
        <v>2003</v>
      </c>
      <c r="D11961">
        <v>710</v>
      </c>
      <c r="F11961">
        <v>1.8740000000000001</v>
      </c>
      <c r="G11961">
        <v>659</v>
      </c>
      <c r="H11961" t="s">
        <v>55</v>
      </c>
      <c r="I11961">
        <f t="shared" si="375"/>
        <v>8</v>
      </c>
      <c r="J11961">
        <f t="shared" si="374"/>
        <v>1</v>
      </c>
    </row>
    <row r="11962" spans="1:10">
      <c r="A11962" t="s">
        <v>53</v>
      </c>
      <c r="B11962" s="57">
        <v>37849</v>
      </c>
      <c r="C11962">
        <v>2003</v>
      </c>
      <c r="D11962">
        <v>710</v>
      </c>
      <c r="E11962">
        <v>4730.84</v>
      </c>
      <c r="F11962">
        <v>8.0000000000000002E-3</v>
      </c>
      <c r="G11962">
        <v>517</v>
      </c>
      <c r="H11962" t="s">
        <v>54</v>
      </c>
      <c r="I11962">
        <f t="shared" si="375"/>
        <v>8</v>
      </c>
      <c r="J11962">
        <f t="shared" si="374"/>
        <v>1</v>
      </c>
    </row>
    <row r="11963" spans="1:10">
      <c r="A11963" t="s">
        <v>53</v>
      </c>
      <c r="B11963" s="57">
        <v>37849</v>
      </c>
      <c r="C11963">
        <v>2003</v>
      </c>
      <c r="D11963">
        <v>710</v>
      </c>
      <c r="E11963">
        <v>4730.84</v>
      </c>
      <c r="F11963">
        <v>0.19400000000000001</v>
      </c>
      <c r="G11963">
        <v>519</v>
      </c>
      <c r="H11963" t="s">
        <v>54</v>
      </c>
      <c r="I11963">
        <f t="shared" si="375"/>
        <v>8</v>
      </c>
      <c r="J11963">
        <f t="shared" si="374"/>
        <v>1</v>
      </c>
    </row>
    <row r="11964" spans="1:10">
      <c r="A11964" t="s">
        <v>53</v>
      </c>
      <c r="B11964" s="57">
        <v>37849</v>
      </c>
      <c r="C11964">
        <v>2003</v>
      </c>
      <c r="D11964">
        <v>710</v>
      </c>
      <c r="E11964">
        <v>4730.84</v>
      </c>
      <c r="F11964">
        <v>0.25600000000000001</v>
      </c>
      <c r="G11964">
        <v>521</v>
      </c>
      <c r="H11964" t="s">
        <v>54</v>
      </c>
      <c r="I11964">
        <f t="shared" si="375"/>
        <v>8</v>
      </c>
      <c r="J11964">
        <f t="shared" si="374"/>
        <v>1</v>
      </c>
    </row>
    <row r="11965" spans="1:10">
      <c r="A11965" t="s">
        <v>53</v>
      </c>
      <c r="B11965" s="57">
        <v>37849</v>
      </c>
      <c r="C11965">
        <v>2003</v>
      </c>
      <c r="D11965">
        <v>710</v>
      </c>
      <c r="E11965">
        <v>4730.84</v>
      </c>
      <c r="F11965">
        <v>5.3570000000000002</v>
      </c>
      <c r="G11965">
        <v>541</v>
      </c>
      <c r="H11965" t="s">
        <v>54</v>
      </c>
      <c r="I11965">
        <f t="shared" si="375"/>
        <v>8</v>
      </c>
      <c r="J11965">
        <f t="shared" si="374"/>
        <v>1</v>
      </c>
    </row>
    <row r="11966" spans="1:10">
      <c r="A11966" t="s">
        <v>53</v>
      </c>
      <c r="B11966" s="57">
        <v>37849</v>
      </c>
      <c r="C11966">
        <v>2003</v>
      </c>
      <c r="D11966">
        <v>710</v>
      </c>
      <c r="E11966">
        <v>4948.46</v>
      </c>
      <c r="F11966">
        <v>3.2029999999999998</v>
      </c>
      <c r="G11966">
        <v>610</v>
      </c>
      <c r="H11966" t="s">
        <v>18</v>
      </c>
      <c r="I11966">
        <f t="shared" si="375"/>
        <v>8</v>
      </c>
      <c r="J11966">
        <f t="shared" si="374"/>
        <v>1</v>
      </c>
    </row>
    <row r="11967" spans="1:10">
      <c r="A11967" t="s">
        <v>53</v>
      </c>
      <c r="B11967" s="57">
        <v>37849</v>
      </c>
      <c r="C11967">
        <v>2003</v>
      </c>
      <c r="D11967">
        <v>710</v>
      </c>
      <c r="E11967">
        <v>5987.25</v>
      </c>
      <c r="F11967">
        <v>33.606999999999999</v>
      </c>
      <c r="G11967">
        <v>610</v>
      </c>
      <c r="H11967" t="s">
        <v>18</v>
      </c>
      <c r="I11967">
        <f t="shared" si="375"/>
        <v>8</v>
      </c>
      <c r="J11967">
        <f t="shared" si="374"/>
        <v>1</v>
      </c>
    </row>
    <row r="11968" spans="1:10">
      <c r="A11968" t="s">
        <v>53</v>
      </c>
      <c r="B11968" s="57">
        <v>37849</v>
      </c>
      <c r="C11968">
        <v>2003</v>
      </c>
      <c r="D11968">
        <v>710</v>
      </c>
      <c r="E11968">
        <v>5987.25</v>
      </c>
      <c r="F11968">
        <v>31.977</v>
      </c>
      <c r="G11968">
        <v>620</v>
      </c>
      <c r="H11968" t="s">
        <v>18</v>
      </c>
      <c r="I11968">
        <f t="shared" si="375"/>
        <v>8</v>
      </c>
      <c r="J11968">
        <f t="shared" si="374"/>
        <v>1</v>
      </c>
    </row>
    <row r="11969" spans="1:10">
      <c r="A11969" t="s">
        <v>53</v>
      </c>
      <c r="B11969" s="57">
        <v>37849</v>
      </c>
      <c r="C11969">
        <v>2003</v>
      </c>
      <c r="D11969">
        <v>710</v>
      </c>
      <c r="E11969">
        <v>5987.25</v>
      </c>
      <c r="F11969">
        <v>32.869</v>
      </c>
      <c r="G11969">
        <v>630</v>
      </c>
      <c r="H11969" t="s">
        <v>18</v>
      </c>
      <c r="I11969">
        <f t="shared" si="375"/>
        <v>8</v>
      </c>
      <c r="J11969">
        <f t="shared" si="374"/>
        <v>1</v>
      </c>
    </row>
    <row r="11970" spans="1:10">
      <c r="A11970" t="s">
        <v>53</v>
      </c>
      <c r="B11970" s="57">
        <v>37849</v>
      </c>
      <c r="C11970">
        <v>2003</v>
      </c>
      <c r="D11970">
        <v>710</v>
      </c>
      <c r="E11970">
        <v>5987.25</v>
      </c>
      <c r="F11970">
        <v>11.829000000000001</v>
      </c>
      <c r="G11970">
        <v>640</v>
      </c>
      <c r="H11970" t="s">
        <v>18</v>
      </c>
      <c r="I11970">
        <f t="shared" si="375"/>
        <v>8</v>
      </c>
      <c r="J11970">
        <f t="shared" si="374"/>
        <v>1</v>
      </c>
    </row>
    <row r="11971" spans="1:10">
      <c r="A11971" t="s">
        <v>53</v>
      </c>
      <c r="B11971" s="57">
        <v>37849</v>
      </c>
      <c r="C11971">
        <v>2003</v>
      </c>
      <c r="D11971">
        <v>710</v>
      </c>
      <c r="E11971">
        <v>5987.25</v>
      </c>
      <c r="F11971">
        <v>1.772</v>
      </c>
      <c r="G11971">
        <v>649</v>
      </c>
      <c r="H11971" t="s">
        <v>55</v>
      </c>
      <c r="I11971">
        <f t="shared" si="375"/>
        <v>8</v>
      </c>
      <c r="J11971">
        <f t="shared" ref="J11971:J12034" si="376">IF(I11971&lt;7,0,1)</f>
        <v>1</v>
      </c>
    </row>
    <row r="11972" spans="1:10">
      <c r="A11972" t="s">
        <v>53</v>
      </c>
      <c r="B11972" s="57">
        <v>37849</v>
      </c>
      <c r="C11972">
        <v>2003</v>
      </c>
      <c r="D11972">
        <v>710</v>
      </c>
      <c r="E11972">
        <v>5987.25</v>
      </c>
      <c r="F11972">
        <v>51.261000000000003</v>
      </c>
      <c r="G11972">
        <v>650</v>
      </c>
      <c r="H11972" t="s">
        <v>18</v>
      </c>
      <c r="I11972">
        <f t="shared" si="375"/>
        <v>8</v>
      </c>
      <c r="J11972">
        <f t="shared" si="376"/>
        <v>1</v>
      </c>
    </row>
    <row r="11973" spans="1:10">
      <c r="A11973" t="s">
        <v>53</v>
      </c>
      <c r="B11973" s="57">
        <v>37849</v>
      </c>
      <c r="C11973">
        <v>2003</v>
      </c>
      <c r="D11973">
        <v>710</v>
      </c>
      <c r="E11973">
        <v>5987.25</v>
      </c>
      <c r="F11973">
        <v>98.861999999999995</v>
      </c>
      <c r="G11973">
        <v>659</v>
      </c>
      <c r="H11973" t="s">
        <v>55</v>
      </c>
      <c r="I11973">
        <f t="shared" si="375"/>
        <v>8</v>
      </c>
      <c r="J11973">
        <f t="shared" si="376"/>
        <v>1</v>
      </c>
    </row>
    <row r="11974" spans="1:10">
      <c r="A11974" t="s">
        <v>53</v>
      </c>
      <c r="B11974" s="57">
        <v>37849</v>
      </c>
      <c r="C11974">
        <v>2003</v>
      </c>
      <c r="D11974">
        <v>710</v>
      </c>
      <c r="E11974">
        <v>6810.2</v>
      </c>
      <c r="F11974">
        <v>8.1000000000000003E-2</v>
      </c>
      <c r="G11974">
        <v>517</v>
      </c>
      <c r="H11974" t="s">
        <v>54</v>
      </c>
      <c r="I11974">
        <f t="shared" si="375"/>
        <v>8</v>
      </c>
      <c r="J11974">
        <f t="shared" si="376"/>
        <v>1</v>
      </c>
    </row>
    <row r="11975" spans="1:10">
      <c r="A11975" t="s">
        <v>53</v>
      </c>
      <c r="B11975" s="57">
        <v>37849</v>
      </c>
      <c r="C11975">
        <v>2003</v>
      </c>
      <c r="D11975">
        <v>710</v>
      </c>
      <c r="E11975">
        <v>6810.2</v>
      </c>
      <c r="F11975">
        <v>10.439</v>
      </c>
      <c r="G11975">
        <v>518</v>
      </c>
      <c r="H11975" t="s">
        <v>54</v>
      </c>
      <c r="I11975">
        <f t="shared" si="375"/>
        <v>8</v>
      </c>
      <c r="J11975">
        <f t="shared" si="376"/>
        <v>1</v>
      </c>
    </row>
    <row r="11976" spans="1:10">
      <c r="A11976" t="s">
        <v>53</v>
      </c>
      <c r="B11976" s="57">
        <v>37849</v>
      </c>
      <c r="C11976">
        <v>2003</v>
      </c>
      <c r="D11976">
        <v>710</v>
      </c>
      <c r="E11976">
        <v>6810.2</v>
      </c>
      <c r="F11976">
        <v>2.8000000000000001E-2</v>
      </c>
      <c r="G11976">
        <v>519</v>
      </c>
      <c r="H11976" t="s">
        <v>54</v>
      </c>
      <c r="I11976">
        <f t="shared" si="375"/>
        <v>8</v>
      </c>
      <c r="J11976">
        <f t="shared" si="376"/>
        <v>1</v>
      </c>
    </row>
    <row r="11977" spans="1:10">
      <c r="A11977" t="s">
        <v>53</v>
      </c>
      <c r="B11977" s="57">
        <v>37849</v>
      </c>
      <c r="C11977">
        <v>2003</v>
      </c>
      <c r="D11977">
        <v>710</v>
      </c>
      <c r="E11977">
        <v>6810.2</v>
      </c>
      <c r="F11977">
        <v>14.57</v>
      </c>
      <c r="G11977">
        <v>541</v>
      </c>
      <c r="H11977" t="s">
        <v>54</v>
      </c>
      <c r="I11977">
        <f t="shared" si="375"/>
        <v>8</v>
      </c>
      <c r="J11977">
        <f t="shared" si="376"/>
        <v>1</v>
      </c>
    </row>
    <row r="11978" spans="1:10">
      <c r="A11978" t="s">
        <v>53</v>
      </c>
      <c r="B11978" s="57">
        <v>37849</v>
      </c>
      <c r="C11978">
        <v>2003</v>
      </c>
      <c r="D11978">
        <v>710</v>
      </c>
      <c r="F11978">
        <v>2.2050000000000001</v>
      </c>
      <c r="G11978">
        <v>517</v>
      </c>
      <c r="H11978" t="s">
        <v>54</v>
      </c>
      <c r="I11978">
        <f t="shared" si="375"/>
        <v>8</v>
      </c>
      <c r="J11978">
        <f t="shared" si="376"/>
        <v>1</v>
      </c>
    </row>
    <row r="11979" spans="1:10">
      <c r="A11979" t="s">
        <v>53</v>
      </c>
      <c r="B11979" s="57">
        <v>37849</v>
      </c>
      <c r="C11979">
        <v>2003</v>
      </c>
      <c r="D11979">
        <v>710</v>
      </c>
      <c r="F11979">
        <v>0.47299999999999998</v>
      </c>
      <c r="G11979">
        <v>519</v>
      </c>
      <c r="H11979" t="s">
        <v>54</v>
      </c>
      <c r="I11979">
        <f t="shared" si="375"/>
        <v>8</v>
      </c>
      <c r="J11979">
        <f t="shared" si="376"/>
        <v>1</v>
      </c>
    </row>
    <row r="11980" spans="1:10">
      <c r="A11980" t="s">
        <v>53</v>
      </c>
      <c r="B11980" s="57">
        <v>37849</v>
      </c>
      <c r="C11980">
        <v>2003</v>
      </c>
      <c r="D11980">
        <v>710</v>
      </c>
      <c r="F11980">
        <v>1.1970000000000001</v>
      </c>
      <c r="G11980">
        <v>610</v>
      </c>
      <c r="H11980" t="s">
        <v>18</v>
      </c>
      <c r="I11980">
        <f t="shared" si="375"/>
        <v>8</v>
      </c>
      <c r="J11980">
        <f t="shared" si="376"/>
        <v>1</v>
      </c>
    </row>
    <row r="11981" spans="1:10">
      <c r="A11981" t="s">
        <v>53</v>
      </c>
      <c r="B11981" s="57">
        <v>37849</v>
      </c>
      <c r="C11981">
        <v>2003</v>
      </c>
      <c r="D11981">
        <v>710</v>
      </c>
      <c r="F11981">
        <v>2.0750000000000002</v>
      </c>
      <c r="G11981">
        <v>620</v>
      </c>
      <c r="H11981" t="s">
        <v>18</v>
      </c>
      <c r="I11981">
        <f t="shared" si="375"/>
        <v>8</v>
      </c>
      <c r="J11981">
        <f t="shared" si="376"/>
        <v>1</v>
      </c>
    </row>
    <row r="11982" spans="1:10">
      <c r="A11982" t="s">
        <v>53</v>
      </c>
      <c r="B11982" s="57">
        <v>37849</v>
      </c>
      <c r="C11982">
        <v>2003</v>
      </c>
      <c r="D11982">
        <v>710</v>
      </c>
      <c r="F11982">
        <v>3.7240000000000002</v>
      </c>
      <c r="G11982">
        <v>630</v>
      </c>
      <c r="H11982" t="s">
        <v>18</v>
      </c>
      <c r="I11982">
        <f t="shared" si="375"/>
        <v>8</v>
      </c>
      <c r="J11982">
        <f t="shared" si="376"/>
        <v>1</v>
      </c>
    </row>
    <row r="11983" spans="1:10">
      <c r="A11983" t="s">
        <v>53</v>
      </c>
      <c r="B11983" s="57">
        <v>37849</v>
      </c>
      <c r="C11983">
        <v>2003</v>
      </c>
      <c r="D11983">
        <v>710</v>
      </c>
      <c r="F11983">
        <v>0.47299999999999998</v>
      </c>
      <c r="G11983">
        <v>640</v>
      </c>
      <c r="H11983" t="s">
        <v>18</v>
      </c>
      <c r="I11983">
        <f t="shared" si="375"/>
        <v>8</v>
      </c>
      <c r="J11983">
        <f t="shared" si="376"/>
        <v>1</v>
      </c>
    </row>
    <row r="11984" spans="1:10">
      <c r="A11984" t="s">
        <v>53</v>
      </c>
      <c r="B11984" s="57">
        <v>37849</v>
      </c>
      <c r="C11984">
        <v>2003</v>
      </c>
      <c r="D11984">
        <v>710</v>
      </c>
      <c r="F11984">
        <v>5.8999999999999997E-2</v>
      </c>
      <c r="G11984">
        <v>649</v>
      </c>
      <c r="H11984" t="s">
        <v>55</v>
      </c>
      <c r="I11984">
        <f t="shared" si="375"/>
        <v>8</v>
      </c>
      <c r="J11984">
        <f t="shared" si="376"/>
        <v>1</v>
      </c>
    </row>
    <row r="11985" spans="1:10">
      <c r="A11985" t="s">
        <v>53</v>
      </c>
      <c r="B11985" s="57">
        <v>37849</v>
      </c>
      <c r="C11985">
        <v>2003</v>
      </c>
      <c r="D11985">
        <v>710</v>
      </c>
      <c r="F11985">
        <v>0.81899999999999995</v>
      </c>
      <c r="G11985">
        <v>650</v>
      </c>
      <c r="H11985" t="s">
        <v>18</v>
      </c>
      <c r="I11985">
        <f t="shared" si="375"/>
        <v>8</v>
      </c>
      <c r="J11985">
        <f t="shared" si="376"/>
        <v>1</v>
      </c>
    </row>
    <row r="11986" spans="1:10">
      <c r="A11986" t="s">
        <v>53</v>
      </c>
      <c r="B11986" s="57">
        <v>37849</v>
      </c>
      <c r="C11986">
        <v>2003</v>
      </c>
      <c r="D11986">
        <v>710</v>
      </c>
      <c r="F11986">
        <v>3.4220000000000002</v>
      </c>
      <c r="G11986">
        <v>659</v>
      </c>
      <c r="H11986" t="s">
        <v>55</v>
      </c>
      <c r="I11986">
        <f t="shared" si="375"/>
        <v>8</v>
      </c>
      <c r="J11986">
        <f t="shared" si="376"/>
        <v>1</v>
      </c>
    </row>
    <row r="11987" spans="1:10">
      <c r="A11987" t="s">
        <v>53</v>
      </c>
      <c r="B11987" s="57">
        <v>37856</v>
      </c>
      <c r="C11987">
        <v>2003</v>
      </c>
      <c r="D11987">
        <v>710</v>
      </c>
      <c r="E11987">
        <v>4730.84</v>
      </c>
      <c r="F11987">
        <v>2.1999999999999999E-2</v>
      </c>
      <c r="G11987">
        <v>517</v>
      </c>
      <c r="H11987" t="s">
        <v>54</v>
      </c>
      <c r="I11987">
        <f t="shared" si="375"/>
        <v>8</v>
      </c>
      <c r="J11987">
        <f t="shared" si="376"/>
        <v>1</v>
      </c>
    </row>
    <row r="11988" spans="1:10">
      <c r="A11988" t="s">
        <v>53</v>
      </c>
      <c r="B11988" s="57">
        <v>37856</v>
      </c>
      <c r="C11988">
        <v>2003</v>
      </c>
      <c r="D11988">
        <v>710</v>
      </c>
      <c r="E11988">
        <v>4730.84</v>
      </c>
      <c r="F11988">
        <v>2.1000000000000001E-2</v>
      </c>
      <c r="G11988">
        <v>519</v>
      </c>
      <c r="H11988" t="s">
        <v>54</v>
      </c>
      <c r="I11988">
        <f t="shared" si="375"/>
        <v>8</v>
      </c>
      <c r="J11988">
        <f t="shared" si="376"/>
        <v>1</v>
      </c>
    </row>
    <row r="11989" spans="1:10">
      <c r="A11989" t="s">
        <v>53</v>
      </c>
      <c r="B11989" s="57">
        <v>37856</v>
      </c>
      <c r="C11989">
        <v>2003</v>
      </c>
      <c r="D11989">
        <v>710</v>
      </c>
      <c r="E11989">
        <v>4730.84</v>
      </c>
      <c r="F11989">
        <v>10.692</v>
      </c>
      <c r="G11989">
        <v>541</v>
      </c>
      <c r="H11989" t="s">
        <v>54</v>
      </c>
      <c r="I11989">
        <f t="shared" si="375"/>
        <v>8</v>
      </c>
      <c r="J11989">
        <f t="shared" si="376"/>
        <v>1</v>
      </c>
    </row>
    <row r="11990" spans="1:10">
      <c r="A11990" t="s">
        <v>53</v>
      </c>
      <c r="B11990" s="57">
        <v>37856</v>
      </c>
      <c r="C11990">
        <v>2003</v>
      </c>
      <c r="D11990">
        <v>710</v>
      </c>
      <c r="E11990">
        <v>4948.46</v>
      </c>
      <c r="F11990">
        <v>4.54</v>
      </c>
      <c r="G11990">
        <v>610</v>
      </c>
      <c r="H11990" t="s">
        <v>18</v>
      </c>
      <c r="I11990">
        <f t="shared" si="375"/>
        <v>8</v>
      </c>
      <c r="J11990">
        <f t="shared" si="376"/>
        <v>1</v>
      </c>
    </row>
    <row r="11991" spans="1:10">
      <c r="A11991" t="s">
        <v>53</v>
      </c>
      <c r="B11991" s="57">
        <v>37856</v>
      </c>
      <c r="C11991">
        <v>2003</v>
      </c>
      <c r="D11991">
        <v>710</v>
      </c>
      <c r="E11991">
        <v>4948.46</v>
      </c>
      <c r="F11991">
        <v>12.598000000000001</v>
      </c>
      <c r="G11991">
        <v>659</v>
      </c>
      <c r="H11991" t="s">
        <v>55</v>
      </c>
      <c r="I11991">
        <f t="shared" si="375"/>
        <v>8</v>
      </c>
      <c r="J11991">
        <f t="shared" si="376"/>
        <v>1</v>
      </c>
    </row>
    <row r="11992" spans="1:10">
      <c r="A11992" t="s">
        <v>53</v>
      </c>
      <c r="B11992" s="57">
        <v>37856</v>
      </c>
      <c r="C11992">
        <v>2003</v>
      </c>
      <c r="D11992">
        <v>710</v>
      </c>
      <c r="E11992">
        <v>5987.25</v>
      </c>
      <c r="F11992">
        <v>38.840000000000003</v>
      </c>
      <c r="G11992">
        <v>610</v>
      </c>
      <c r="H11992" t="s">
        <v>18</v>
      </c>
      <c r="I11992">
        <f t="shared" si="375"/>
        <v>8</v>
      </c>
      <c r="J11992">
        <f t="shared" si="376"/>
        <v>1</v>
      </c>
    </row>
    <row r="11993" spans="1:10">
      <c r="A11993" t="s">
        <v>53</v>
      </c>
      <c r="B11993" s="57">
        <v>37856</v>
      </c>
      <c r="C11993">
        <v>2003</v>
      </c>
      <c r="D11993">
        <v>710</v>
      </c>
      <c r="E11993">
        <v>5987.25</v>
      </c>
      <c r="F11993">
        <v>0.73299999999999998</v>
      </c>
      <c r="G11993">
        <v>620</v>
      </c>
      <c r="H11993" t="s">
        <v>18</v>
      </c>
      <c r="I11993">
        <f t="shared" si="375"/>
        <v>8</v>
      </c>
      <c r="J11993">
        <f t="shared" si="376"/>
        <v>1</v>
      </c>
    </row>
    <row r="11994" spans="1:10">
      <c r="A11994" t="s">
        <v>53</v>
      </c>
      <c r="B11994" s="57">
        <v>37856</v>
      </c>
      <c r="C11994">
        <v>2003</v>
      </c>
      <c r="D11994">
        <v>710</v>
      </c>
      <c r="E11994">
        <v>5987.25</v>
      </c>
      <c r="F11994">
        <v>50.497</v>
      </c>
      <c r="G11994">
        <v>630</v>
      </c>
      <c r="H11994" t="s">
        <v>18</v>
      </c>
      <c r="I11994">
        <f t="shared" si="375"/>
        <v>8</v>
      </c>
      <c r="J11994">
        <f t="shared" si="376"/>
        <v>1</v>
      </c>
    </row>
    <row r="11995" spans="1:10">
      <c r="A11995" t="s">
        <v>53</v>
      </c>
      <c r="B11995" s="57">
        <v>37856</v>
      </c>
      <c r="C11995">
        <v>2003</v>
      </c>
      <c r="D11995">
        <v>710</v>
      </c>
      <c r="E11995">
        <v>5987.25</v>
      </c>
      <c r="F11995">
        <v>63.906999999999996</v>
      </c>
      <c r="G11995">
        <v>640</v>
      </c>
      <c r="H11995" t="s">
        <v>18</v>
      </c>
      <c r="I11995">
        <f t="shared" si="375"/>
        <v>8</v>
      </c>
      <c r="J11995">
        <f t="shared" si="376"/>
        <v>1</v>
      </c>
    </row>
    <row r="11996" spans="1:10">
      <c r="A11996" t="s">
        <v>53</v>
      </c>
      <c r="B11996" s="57">
        <v>37856</v>
      </c>
      <c r="C11996">
        <v>2003</v>
      </c>
      <c r="D11996">
        <v>710</v>
      </c>
      <c r="E11996">
        <v>5987.25</v>
      </c>
      <c r="F11996">
        <v>36.811999999999998</v>
      </c>
      <c r="G11996">
        <v>650</v>
      </c>
      <c r="H11996" t="s">
        <v>18</v>
      </c>
      <c r="I11996">
        <f t="shared" si="375"/>
        <v>8</v>
      </c>
      <c r="J11996">
        <f t="shared" si="376"/>
        <v>1</v>
      </c>
    </row>
    <row r="11997" spans="1:10">
      <c r="A11997" t="s">
        <v>53</v>
      </c>
      <c r="B11997" s="57">
        <v>37856</v>
      </c>
      <c r="C11997">
        <v>2003</v>
      </c>
      <c r="D11997">
        <v>710</v>
      </c>
      <c r="E11997">
        <v>5987.25</v>
      </c>
      <c r="F11997">
        <v>123.587</v>
      </c>
      <c r="G11997">
        <v>659</v>
      </c>
      <c r="H11997" t="s">
        <v>55</v>
      </c>
      <c r="I11997">
        <f t="shared" si="375"/>
        <v>8</v>
      </c>
      <c r="J11997">
        <f t="shared" si="376"/>
        <v>1</v>
      </c>
    </row>
    <row r="11998" spans="1:10">
      <c r="A11998" t="s">
        <v>53</v>
      </c>
      <c r="B11998" s="57">
        <v>37856</v>
      </c>
      <c r="C11998">
        <v>2003</v>
      </c>
      <c r="D11998">
        <v>710</v>
      </c>
      <c r="E11998">
        <v>6810.2</v>
      </c>
      <c r="F11998">
        <v>4.1630000000000003</v>
      </c>
      <c r="G11998">
        <v>517</v>
      </c>
      <c r="H11998" t="s">
        <v>54</v>
      </c>
      <c r="I11998">
        <f t="shared" si="375"/>
        <v>8</v>
      </c>
      <c r="J11998">
        <f t="shared" si="376"/>
        <v>1</v>
      </c>
    </row>
    <row r="11999" spans="1:10">
      <c r="A11999" t="s">
        <v>53</v>
      </c>
      <c r="B11999" s="57">
        <v>37856</v>
      </c>
      <c r="C11999">
        <v>2003</v>
      </c>
      <c r="D11999">
        <v>710</v>
      </c>
      <c r="E11999">
        <v>6810.2</v>
      </c>
      <c r="F11999">
        <v>13.561999999999999</v>
      </c>
      <c r="G11999">
        <v>518</v>
      </c>
      <c r="H11999" t="s">
        <v>54</v>
      </c>
      <c r="I11999">
        <f t="shared" si="375"/>
        <v>8</v>
      </c>
      <c r="J11999">
        <f t="shared" si="376"/>
        <v>1</v>
      </c>
    </row>
    <row r="12000" spans="1:10">
      <c r="A12000" t="s">
        <v>53</v>
      </c>
      <c r="B12000" s="57">
        <v>37856</v>
      </c>
      <c r="C12000">
        <v>2003</v>
      </c>
      <c r="D12000">
        <v>710</v>
      </c>
      <c r="E12000">
        <v>6810.2</v>
      </c>
      <c r="F12000">
        <v>5.9509999999999996</v>
      </c>
      <c r="G12000">
        <v>519</v>
      </c>
      <c r="H12000" t="s">
        <v>54</v>
      </c>
      <c r="I12000">
        <f t="shared" si="375"/>
        <v>8</v>
      </c>
      <c r="J12000">
        <f t="shared" si="376"/>
        <v>1</v>
      </c>
    </row>
    <row r="12001" spans="1:10">
      <c r="A12001" t="s">
        <v>53</v>
      </c>
      <c r="B12001" s="57">
        <v>37856</v>
      </c>
      <c r="C12001">
        <v>2003</v>
      </c>
      <c r="D12001">
        <v>710</v>
      </c>
      <c r="E12001">
        <v>6810.2</v>
      </c>
      <c r="F12001">
        <v>7.7510000000000003</v>
      </c>
      <c r="G12001">
        <v>541</v>
      </c>
      <c r="H12001" t="s">
        <v>54</v>
      </c>
      <c r="I12001">
        <f t="shared" si="375"/>
        <v>8</v>
      </c>
      <c r="J12001">
        <f t="shared" si="376"/>
        <v>1</v>
      </c>
    </row>
    <row r="12002" spans="1:10">
      <c r="A12002" t="s">
        <v>53</v>
      </c>
      <c r="B12002" s="57">
        <v>37856</v>
      </c>
      <c r="C12002">
        <v>2003</v>
      </c>
      <c r="D12002">
        <v>710</v>
      </c>
      <c r="E12002">
        <v>6810.2</v>
      </c>
      <c r="F12002">
        <v>9.3640000000000008</v>
      </c>
      <c r="G12002">
        <v>542</v>
      </c>
      <c r="H12002" t="s">
        <v>54</v>
      </c>
      <c r="I12002">
        <f t="shared" si="375"/>
        <v>8</v>
      </c>
      <c r="J12002">
        <f t="shared" si="376"/>
        <v>1</v>
      </c>
    </row>
    <row r="12003" spans="1:10">
      <c r="A12003" t="s">
        <v>53</v>
      </c>
      <c r="B12003" s="57">
        <v>37856</v>
      </c>
      <c r="C12003">
        <v>2003</v>
      </c>
      <c r="D12003">
        <v>710</v>
      </c>
      <c r="F12003">
        <v>1.91</v>
      </c>
      <c r="G12003">
        <v>509</v>
      </c>
      <c r="H12003" t="s">
        <v>54</v>
      </c>
      <c r="I12003">
        <f t="shared" si="375"/>
        <v>8</v>
      </c>
      <c r="J12003">
        <f t="shared" si="376"/>
        <v>1</v>
      </c>
    </row>
    <row r="12004" spans="1:10">
      <c r="A12004" t="s">
        <v>53</v>
      </c>
      <c r="B12004" s="57">
        <v>37856</v>
      </c>
      <c r="C12004">
        <v>2003</v>
      </c>
      <c r="D12004">
        <v>710</v>
      </c>
      <c r="F12004">
        <v>3.5550000000000002</v>
      </c>
      <c r="G12004">
        <v>517</v>
      </c>
      <c r="H12004" t="s">
        <v>54</v>
      </c>
      <c r="I12004">
        <f t="shared" si="375"/>
        <v>8</v>
      </c>
      <c r="J12004">
        <f t="shared" si="376"/>
        <v>1</v>
      </c>
    </row>
    <row r="12005" spans="1:10">
      <c r="A12005" t="s">
        <v>53</v>
      </c>
      <c r="B12005" s="57">
        <v>37856</v>
      </c>
      <c r="C12005">
        <v>2003</v>
      </c>
      <c r="D12005">
        <v>710</v>
      </c>
      <c r="F12005">
        <v>3.4729999999999999</v>
      </c>
      <c r="G12005">
        <v>519</v>
      </c>
      <c r="H12005" t="s">
        <v>54</v>
      </c>
      <c r="I12005">
        <f t="shared" si="375"/>
        <v>8</v>
      </c>
      <c r="J12005">
        <f t="shared" si="376"/>
        <v>1</v>
      </c>
    </row>
    <row r="12006" spans="1:10">
      <c r="A12006" t="s">
        <v>53</v>
      </c>
      <c r="B12006" s="57">
        <v>37856</v>
      </c>
      <c r="C12006">
        <v>2003</v>
      </c>
      <c r="D12006">
        <v>710</v>
      </c>
      <c r="F12006">
        <v>0.14899999999999999</v>
      </c>
      <c r="G12006">
        <v>541</v>
      </c>
      <c r="H12006" t="s">
        <v>54</v>
      </c>
      <c r="I12006">
        <f t="shared" ref="I12006:I12069" si="377">MONTH(B12006)</f>
        <v>8</v>
      </c>
      <c r="J12006">
        <f t="shared" si="376"/>
        <v>1</v>
      </c>
    </row>
    <row r="12007" spans="1:10">
      <c r="A12007" t="s">
        <v>53</v>
      </c>
      <c r="B12007" s="57">
        <v>37856</v>
      </c>
      <c r="C12007">
        <v>2003</v>
      </c>
      <c r="D12007">
        <v>710</v>
      </c>
      <c r="F12007">
        <v>1.649</v>
      </c>
      <c r="G12007">
        <v>610</v>
      </c>
      <c r="H12007" t="s">
        <v>18</v>
      </c>
      <c r="I12007">
        <f t="shared" si="377"/>
        <v>8</v>
      </c>
      <c r="J12007">
        <f t="shared" si="376"/>
        <v>1</v>
      </c>
    </row>
    <row r="12008" spans="1:10">
      <c r="A12008" t="s">
        <v>53</v>
      </c>
      <c r="B12008" s="57">
        <v>37856</v>
      </c>
      <c r="C12008">
        <v>2003</v>
      </c>
      <c r="D12008">
        <v>710</v>
      </c>
      <c r="F12008">
        <v>1.127</v>
      </c>
      <c r="G12008">
        <v>620</v>
      </c>
      <c r="H12008" t="s">
        <v>18</v>
      </c>
      <c r="I12008">
        <f t="shared" si="377"/>
        <v>8</v>
      </c>
      <c r="J12008">
        <f t="shared" si="376"/>
        <v>1</v>
      </c>
    </row>
    <row r="12009" spans="1:10">
      <c r="A12009" t="s">
        <v>53</v>
      </c>
      <c r="B12009" s="57">
        <v>37856</v>
      </c>
      <c r="C12009">
        <v>2003</v>
      </c>
      <c r="D12009">
        <v>710</v>
      </c>
      <c r="F12009">
        <v>1.873</v>
      </c>
      <c r="G12009">
        <v>630</v>
      </c>
      <c r="H12009" t="s">
        <v>18</v>
      </c>
      <c r="I12009">
        <f t="shared" si="377"/>
        <v>8</v>
      </c>
      <c r="J12009">
        <f t="shared" si="376"/>
        <v>1</v>
      </c>
    </row>
    <row r="12010" spans="1:10">
      <c r="A12010" t="s">
        <v>53</v>
      </c>
      <c r="B12010" s="57">
        <v>37856</v>
      </c>
      <c r="C12010">
        <v>2003</v>
      </c>
      <c r="D12010">
        <v>710</v>
      </c>
      <c r="F12010">
        <v>3.0259999999999998</v>
      </c>
      <c r="G12010">
        <v>640</v>
      </c>
      <c r="H12010" t="s">
        <v>18</v>
      </c>
      <c r="I12010">
        <f t="shared" si="377"/>
        <v>8</v>
      </c>
      <c r="J12010">
        <f t="shared" si="376"/>
        <v>1</v>
      </c>
    </row>
    <row r="12011" spans="1:10">
      <c r="A12011" t="s">
        <v>53</v>
      </c>
      <c r="B12011" s="57">
        <v>37856</v>
      </c>
      <c r="C12011">
        <v>2003</v>
      </c>
      <c r="D12011">
        <v>710</v>
      </c>
      <c r="F12011">
        <v>8.7999999999999995E-2</v>
      </c>
      <c r="G12011">
        <v>649</v>
      </c>
      <c r="H12011" t="s">
        <v>55</v>
      </c>
      <c r="I12011">
        <f t="shared" si="377"/>
        <v>8</v>
      </c>
      <c r="J12011">
        <f t="shared" si="376"/>
        <v>1</v>
      </c>
    </row>
    <row r="12012" spans="1:10">
      <c r="A12012" t="s">
        <v>53</v>
      </c>
      <c r="B12012" s="57">
        <v>37856</v>
      </c>
      <c r="C12012">
        <v>2003</v>
      </c>
      <c r="D12012">
        <v>710</v>
      </c>
      <c r="F12012">
        <v>0.60099999999999998</v>
      </c>
      <c r="G12012">
        <v>650</v>
      </c>
      <c r="H12012" t="s">
        <v>18</v>
      </c>
      <c r="I12012">
        <f t="shared" si="377"/>
        <v>8</v>
      </c>
      <c r="J12012">
        <f t="shared" si="376"/>
        <v>1</v>
      </c>
    </row>
    <row r="12013" spans="1:10">
      <c r="A12013" t="s">
        <v>53</v>
      </c>
      <c r="B12013" s="57">
        <v>37856</v>
      </c>
      <c r="C12013">
        <v>2003</v>
      </c>
      <c r="D12013">
        <v>710</v>
      </c>
      <c r="F12013">
        <v>4.2809999999999997</v>
      </c>
      <c r="G12013">
        <v>659</v>
      </c>
      <c r="H12013" t="s">
        <v>55</v>
      </c>
      <c r="I12013">
        <f t="shared" si="377"/>
        <v>8</v>
      </c>
      <c r="J12013">
        <f t="shared" si="376"/>
        <v>1</v>
      </c>
    </row>
    <row r="12014" spans="1:10">
      <c r="A12014" t="s">
        <v>53</v>
      </c>
      <c r="B12014" s="57">
        <v>37863</v>
      </c>
      <c r="C12014">
        <v>2003</v>
      </c>
      <c r="D12014">
        <v>710</v>
      </c>
      <c r="E12014">
        <v>4730.84</v>
      </c>
      <c r="F12014">
        <v>0.21299999999999999</v>
      </c>
      <c r="G12014">
        <v>517</v>
      </c>
      <c r="H12014" t="s">
        <v>54</v>
      </c>
      <c r="I12014">
        <f t="shared" si="377"/>
        <v>8</v>
      </c>
      <c r="J12014">
        <f t="shared" si="376"/>
        <v>1</v>
      </c>
    </row>
    <row r="12015" spans="1:10">
      <c r="A12015" t="s">
        <v>53</v>
      </c>
      <c r="B12015" s="57">
        <v>37863</v>
      </c>
      <c r="C12015">
        <v>2003</v>
      </c>
      <c r="D12015">
        <v>710</v>
      </c>
      <c r="E12015">
        <v>4730.84</v>
      </c>
      <c r="F12015">
        <v>5.8999999999999997E-2</v>
      </c>
      <c r="G12015">
        <v>519</v>
      </c>
      <c r="H12015" t="s">
        <v>54</v>
      </c>
      <c r="I12015">
        <f t="shared" si="377"/>
        <v>8</v>
      </c>
      <c r="J12015">
        <f t="shared" si="376"/>
        <v>1</v>
      </c>
    </row>
    <row r="12016" spans="1:10">
      <c r="A12016" t="s">
        <v>53</v>
      </c>
      <c r="B12016" s="57">
        <v>37863</v>
      </c>
      <c r="C12016">
        <v>2003</v>
      </c>
      <c r="D12016">
        <v>710</v>
      </c>
      <c r="E12016">
        <v>4730.84</v>
      </c>
      <c r="F12016">
        <v>4.1479999999999997</v>
      </c>
      <c r="G12016">
        <v>541</v>
      </c>
      <c r="H12016" t="s">
        <v>54</v>
      </c>
      <c r="I12016">
        <f t="shared" si="377"/>
        <v>8</v>
      </c>
      <c r="J12016">
        <f t="shared" si="376"/>
        <v>1</v>
      </c>
    </row>
    <row r="12017" spans="1:10">
      <c r="A12017" t="s">
        <v>53</v>
      </c>
      <c r="B12017" s="57">
        <v>37863</v>
      </c>
      <c r="C12017">
        <v>2003</v>
      </c>
      <c r="D12017">
        <v>710</v>
      </c>
      <c r="E12017">
        <v>4730.84</v>
      </c>
      <c r="F12017">
        <v>3.714</v>
      </c>
      <c r="G12017">
        <v>542</v>
      </c>
      <c r="H12017" t="s">
        <v>54</v>
      </c>
      <c r="I12017">
        <f t="shared" si="377"/>
        <v>8</v>
      </c>
      <c r="J12017">
        <f t="shared" si="376"/>
        <v>1</v>
      </c>
    </row>
    <row r="12018" spans="1:10">
      <c r="A12018" t="s">
        <v>53</v>
      </c>
      <c r="B12018" s="57">
        <v>37863</v>
      </c>
      <c r="C12018">
        <v>2003</v>
      </c>
      <c r="D12018">
        <v>710</v>
      </c>
      <c r="E12018">
        <v>4948.46</v>
      </c>
      <c r="F12018">
        <v>1.8660000000000001</v>
      </c>
      <c r="G12018">
        <v>610</v>
      </c>
      <c r="H12018" t="s">
        <v>18</v>
      </c>
      <c r="I12018">
        <f t="shared" si="377"/>
        <v>8</v>
      </c>
      <c r="J12018">
        <f t="shared" si="376"/>
        <v>1</v>
      </c>
    </row>
    <row r="12019" spans="1:10">
      <c r="A12019" t="s">
        <v>53</v>
      </c>
      <c r="B12019" s="57">
        <v>37863</v>
      </c>
      <c r="C12019">
        <v>2003</v>
      </c>
      <c r="D12019">
        <v>710</v>
      </c>
      <c r="E12019">
        <v>4948.46</v>
      </c>
      <c r="F12019">
        <v>14.218999999999999</v>
      </c>
      <c r="G12019">
        <v>659</v>
      </c>
      <c r="H12019" t="s">
        <v>55</v>
      </c>
      <c r="I12019">
        <f t="shared" si="377"/>
        <v>8</v>
      </c>
      <c r="J12019">
        <f t="shared" si="376"/>
        <v>1</v>
      </c>
    </row>
    <row r="12020" spans="1:10">
      <c r="A12020" t="s">
        <v>53</v>
      </c>
      <c r="B12020" s="57">
        <v>37863</v>
      </c>
      <c r="C12020">
        <v>2003</v>
      </c>
      <c r="D12020">
        <v>710</v>
      </c>
      <c r="E12020">
        <v>5987.25</v>
      </c>
      <c r="F12020">
        <v>53.97</v>
      </c>
      <c r="G12020">
        <v>610</v>
      </c>
      <c r="H12020" t="s">
        <v>18</v>
      </c>
      <c r="I12020">
        <f t="shared" si="377"/>
        <v>8</v>
      </c>
      <c r="J12020">
        <f t="shared" si="376"/>
        <v>1</v>
      </c>
    </row>
    <row r="12021" spans="1:10">
      <c r="A12021" t="s">
        <v>53</v>
      </c>
      <c r="B12021" s="57">
        <v>37863</v>
      </c>
      <c r="C12021">
        <v>2003</v>
      </c>
      <c r="D12021">
        <v>710</v>
      </c>
      <c r="E12021">
        <v>5987.25</v>
      </c>
      <c r="F12021">
        <v>19.632000000000001</v>
      </c>
      <c r="G12021">
        <v>620</v>
      </c>
      <c r="H12021" t="s">
        <v>18</v>
      </c>
      <c r="I12021">
        <f t="shared" si="377"/>
        <v>8</v>
      </c>
      <c r="J12021">
        <f t="shared" si="376"/>
        <v>1</v>
      </c>
    </row>
    <row r="12022" spans="1:10">
      <c r="A12022" t="s">
        <v>53</v>
      </c>
      <c r="B12022" s="57">
        <v>37863</v>
      </c>
      <c r="C12022">
        <v>2003</v>
      </c>
      <c r="D12022">
        <v>710</v>
      </c>
      <c r="E12022">
        <v>5987.25</v>
      </c>
      <c r="F12022">
        <v>17.131</v>
      </c>
      <c r="G12022">
        <v>630</v>
      </c>
      <c r="H12022" t="s">
        <v>18</v>
      </c>
      <c r="I12022">
        <f t="shared" si="377"/>
        <v>8</v>
      </c>
      <c r="J12022">
        <f t="shared" si="376"/>
        <v>1</v>
      </c>
    </row>
    <row r="12023" spans="1:10">
      <c r="A12023" t="s">
        <v>53</v>
      </c>
      <c r="B12023" s="57">
        <v>37863</v>
      </c>
      <c r="C12023">
        <v>2003</v>
      </c>
      <c r="D12023">
        <v>710</v>
      </c>
      <c r="E12023">
        <v>5987.25</v>
      </c>
      <c r="F12023">
        <v>2.2850000000000001</v>
      </c>
      <c r="G12023">
        <v>640</v>
      </c>
      <c r="H12023" t="s">
        <v>18</v>
      </c>
      <c r="I12023">
        <f t="shared" si="377"/>
        <v>8</v>
      </c>
      <c r="J12023">
        <f t="shared" si="376"/>
        <v>1</v>
      </c>
    </row>
    <row r="12024" spans="1:10">
      <c r="A12024" t="s">
        <v>53</v>
      </c>
      <c r="B12024" s="57">
        <v>37863</v>
      </c>
      <c r="C12024">
        <v>2003</v>
      </c>
      <c r="D12024">
        <v>710</v>
      </c>
      <c r="E12024">
        <v>5987.25</v>
      </c>
      <c r="F12024">
        <v>29.460999999999999</v>
      </c>
      <c r="G12024">
        <v>650</v>
      </c>
      <c r="H12024" t="s">
        <v>18</v>
      </c>
      <c r="I12024">
        <f t="shared" si="377"/>
        <v>8</v>
      </c>
      <c r="J12024">
        <f t="shared" si="376"/>
        <v>1</v>
      </c>
    </row>
    <row r="12025" spans="1:10">
      <c r="A12025" t="s">
        <v>53</v>
      </c>
      <c r="B12025" s="57">
        <v>37863</v>
      </c>
      <c r="C12025">
        <v>2003</v>
      </c>
      <c r="D12025">
        <v>710</v>
      </c>
      <c r="E12025">
        <v>5987.25</v>
      </c>
      <c r="F12025">
        <v>44.628999999999998</v>
      </c>
      <c r="G12025">
        <v>659</v>
      </c>
      <c r="H12025" t="s">
        <v>55</v>
      </c>
      <c r="I12025">
        <f t="shared" si="377"/>
        <v>8</v>
      </c>
      <c r="J12025">
        <f t="shared" si="376"/>
        <v>1</v>
      </c>
    </row>
    <row r="12026" spans="1:10">
      <c r="A12026" t="s">
        <v>53</v>
      </c>
      <c r="B12026" s="57">
        <v>37863</v>
      </c>
      <c r="C12026">
        <v>2003</v>
      </c>
      <c r="D12026">
        <v>710</v>
      </c>
      <c r="E12026">
        <v>6810.2</v>
      </c>
      <c r="F12026">
        <v>5.0000000000000001E-3</v>
      </c>
      <c r="G12026">
        <v>517</v>
      </c>
      <c r="H12026" t="s">
        <v>54</v>
      </c>
      <c r="I12026">
        <f t="shared" si="377"/>
        <v>8</v>
      </c>
      <c r="J12026">
        <f t="shared" si="376"/>
        <v>1</v>
      </c>
    </row>
    <row r="12027" spans="1:10">
      <c r="A12027" t="s">
        <v>53</v>
      </c>
      <c r="B12027" s="57">
        <v>37863</v>
      </c>
      <c r="C12027">
        <v>2003</v>
      </c>
      <c r="D12027">
        <v>710</v>
      </c>
      <c r="E12027">
        <v>6810.2</v>
      </c>
      <c r="F12027">
        <v>9.4250000000000007</v>
      </c>
      <c r="G12027">
        <v>518</v>
      </c>
      <c r="H12027" t="s">
        <v>54</v>
      </c>
      <c r="I12027">
        <f t="shared" si="377"/>
        <v>8</v>
      </c>
      <c r="J12027">
        <f t="shared" si="376"/>
        <v>1</v>
      </c>
    </row>
    <row r="12028" spans="1:10">
      <c r="A12028" t="s">
        <v>53</v>
      </c>
      <c r="B12028" s="57">
        <v>37863</v>
      </c>
      <c r="C12028">
        <v>2003</v>
      </c>
      <c r="D12028">
        <v>710</v>
      </c>
      <c r="E12028">
        <v>6810.2</v>
      </c>
      <c r="F12028">
        <v>0.89800000000000002</v>
      </c>
      <c r="G12028">
        <v>519</v>
      </c>
      <c r="H12028" t="s">
        <v>54</v>
      </c>
      <c r="I12028">
        <f t="shared" si="377"/>
        <v>8</v>
      </c>
      <c r="J12028">
        <f t="shared" si="376"/>
        <v>1</v>
      </c>
    </row>
    <row r="12029" spans="1:10">
      <c r="A12029" t="s">
        <v>53</v>
      </c>
      <c r="B12029" s="57">
        <v>37863</v>
      </c>
      <c r="C12029">
        <v>2003</v>
      </c>
      <c r="D12029">
        <v>710</v>
      </c>
      <c r="E12029">
        <v>6810.2</v>
      </c>
      <c r="F12029">
        <v>4.2409999999999997</v>
      </c>
      <c r="G12029">
        <v>542</v>
      </c>
      <c r="H12029" t="s">
        <v>54</v>
      </c>
      <c r="I12029">
        <f t="shared" si="377"/>
        <v>8</v>
      </c>
      <c r="J12029">
        <f t="shared" si="376"/>
        <v>1</v>
      </c>
    </row>
    <row r="12030" spans="1:10">
      <c r="A12030" t="s">
        <v>53</v>
      </c>
      <c r="B12030" s="57">
        <v>37863</v>
      </c>
      <c r="C12030">
        <v>2003</v>
      </c>
      <c r="D12030">
        <v>710</v>
      </c>
      <c r="F12030">
        <v>5.5170000000000003</v>
      </c>
      <c r="G12030">
        <v>509</v>
      </c>
      <c r="H12030" t="s">
        <v>54</v>
      </c>
      <c r="I12030">
        <f t="shared" si="377"/>
        <v>8</v>
      </c>
      <c r="J12030">
        <f t="shared" si="376"/>
        <v>1</v>
      </c>
    </row>
    <row r="12031" spans="1:10">
      <c r="A12031" t="s">
        <v>53</v>
      </c>
      <c r="B12031" s="57">
        <v>37863</v>
      </c>
      <c r="C12031">
        <v>2003</v>
      </c>
      <c r="D12031">
        <v>710</v>
      </c>
      <c r="F12031">
        <v>4.5739999999999998</v>
      </c>
      <c r="G12031">
        <v>517</v>
      </c>
      <c r="H12031" t="s">
        <v>54</v>
      </c>
      <c r="I12031">
        <f t="shared" si="377"/>
        <v>8</v>
      </c>
      <c r="J12031">
        <f t="shared" si="376"/>
        <v>1</v>
      </c>
    </row>
    <row r="12032" spans="1:10">
      <c r="A12032" t="s">
        <v>53</v>
      </c>
      <c r="B12032" s="57">
        <v>37863</v>
      </c>
      <c r="C12032">
        <v>2003</v>
      </c>
      <c r="D12032">
        <v>710</v>
      </c>
      <c r="F12032">
        <v>0.90400000000000003</v>
      </c>
      <c r="G12032">
        <v>519</v>
      </c>
      <c r="H12032" t="s">
        <v>54</v>
      </c>
      <c r="I12032">
        <f t="shared" si="377"/>
        <v>8</v>
      </c>
      <c r="J12032">
        <f t="shared" si="376"/>
        <v>1</v>
      </c>
    </row>
    <row r="12033" spans="1:10">
      <c r="A12033" t="s">
        <v>53</v>
      </c>
      <c r="B12033" s="57">
        <v>37863</v>
      </c>
      <c r="C12033">
        <v>2003</v>
      </c>
      <c r="D12033">
        <v>710</v>
      </c>
      <c r="F12033">
        <v>1.7470000000000001</v>
      </c>
      <c r="G12033">
        <v>610</v>
      </c>
      <c r="H12033" t="s">
        <v>18</v>
      </c>
      <c r="I12033">
        <f t="shared" si="377"/>
        <v>8</v>
      </c>
      <c r="J12033">
        <f t="shared" si="376"/>
        <v>1</v>
      </c>
    </row>
    <row r="12034" spans="1:10">
      <c r="A12034" t="s">
        <v>53</v>
      </c>
      <c r="B12034" s="57">
        <v>37863</v>
      </c>
      <c r="C12034">
        <v>2003</v>
      </c>
      <c r="D12034">
        <v>710</v>
      </c>
      <c r="F12034">
        <v>3.58</v>
      </c>
      <c r="G12034">
        <v>620</v>
      </c>
      <c r="H12034" t="s">
        <v>18</v>
      </c>
      <c r="I12034">
        <f t="shared" si="377"/>
        <v>8</v>
      </c>
      <c r="J12034">
        <f t="shared" si="376"/>
        <v>1</v>
      </c>
    </row>
    <row r="12035" spans="1:10">
      <c r="A12035" t="s">
        <v>53</v>
      </c>
      <c r="B12035" s="57">
        <v>37863</v>
      </c>
      <c r="C12035">
        <v>2003</v>
      </c>
      <c r="D12035">
        <v>710</v>
      </c>
      <c r="F12035">
        <v>0.38300000000000001</v>
      </c>
      <c r="G12035">
        <v>630</v>
      </c>
      <c r="H12035" t="s">
        <v>18</v>
      </c>
      <c r="I12035">
        <f t="shared" si="377"/>
        <v>8</v>
      </c>
      <c r="J12035">
        <f t="shared" ref="J12035:J12098" si="378">IF(I12035&lt;7,0,1)</f>
        <v>1</v>
      </c>
    </row>
    <row r="12036" spans="1:10">
      <c r="A12036" t="s">
        <v>53</v>
      </c>
      <c r="B12036" s="57">
        <v>37863</v>
      </c>
      <c r="C12036">
        <v>2003</v>
      </c>
      <c r="D12036">
        <v>710</v>
      </c>
      <c r="F12036">
        <v>0.11899999999999999</v>
      </c>
      <c r="G12036">
        <v>640</v>
      </c>
      <c r="H12036" t="s">
        <v>18</v>
      </c>
      <c r="I12036">
        <f t="shared" si="377"/>
        <v>8</v>
      </c>
      <c r="J12036">
        <f t="shared" si="378"/>
        <v>1</v>
      </c>
    </row>
    <row r="12037" spans="1:10">
      <c r="A12037" t="s">
        <v>53</v>
      </c>
      <c r="B12037" s="57">
        <v>37863</v>
      </c>
      <c r="C12037">
        <v>2003</v>
      </c>
      <c r="D12037">
        <v>710</v>
      </c>
      <c r="F12037">
        <v>4.0000000000000001E-3</v>
      </c>
      <c r="G12037">
        <v>649</v>
      </c>
      <c r="H12037" t="s">
        <v>55</v>
      </c>
      <c r="I12037">
        <f t="shared" si="377"/>
        <v>8</v>
      </c>
      <c r="J12037">
        <f t="shared" si="378"/>
        <v>1</v>
      </c>
    </row>
    <row r="12038" spans="1:10">
      <c r="A12038" t="s">
        <v>53</v>
      </c>
      <c r="B12038" s="57">
        <v>37863</v>
      </c>
      <c r="C12038">
        <v>2003</v>
      </c>
      <c r="D12038">
        <v>710</v>
      </c>
      <c r="F12038">
        <v>0.41299999999999998</v>
      </c>
      <c r="G12038">
        <v>650</v>
      </c>
      <c r="H12038" t="s">
        <v>18</v>
      </c>
      <c r="I12038">
        <f t="shared" si="377"/>
        <v>8</v>
      </c>
      <c r="J12038">
        <f t="shared" si="378"/>
        <v>1</v>
      </c>
    </row>
    <row r="12039" spans="1:10">
      <c r="A12039" t="s">
        <v>53</v>
      </c>
      <c r="B12039" s="57">
        <v>37863</v>
      </c>
      <c r="C12039">
        <v>2003</v>
      </c>
      <c r="D12039">
        <v>710</v>
      </c>
      <c r="F12039">
        <v>1.462</v>
      </c>
      <c r="G12039">
        <v>659</v>
      </c>
      <c r="H12039" t="s">
        <v>55</v>
      </c>
      <c r="I12039">
        <f t="shared" si="377"/>
        <v>8</v>
      </c>
      <c r="J12039">
        <f t="shared" si="378"/>
        <v>1</v>
      </c>
    </row>
    <row r="12040" spans="1:10">
      <c r="A12040" t="s">
        <v>53</v>
      </c>
      <c r="B12040" s="57">
        <v>37870</v>
      </c>
      <c r="C12040">
        <v>2003</v>
      </c>
      <c r="D12040">
        <v>710</v>
      </c>
      <c r="E12040">
        <v>4730.84</v>
      </c>
      <c r="F12040">
        <v>6.8000000000000005E-2</v>
      </c>
      <c r="G12040">
        <v>517</v>
      </c>
      <c r="H12040" t="s">
        <v>54</v>
      </c>
      <c r="I12040">
        <f t="shared" si="377"/>
        <v>9</v>
      </c>
      <c r="J12040">
        <f t="shared" si="378"/>
        <v>1</v>
      </c>
    </row>
    <row r="12041" spans="1:10">
      <c r="A12041" t="s">
        <v>53</v>
      </c>
      <c r="B12041" s="57">
        <v>37870</v>
      </c>
      <c r="C12041">
        <v>2003</v>
      </c>
      <c r="D12041">
        <v>710</v>
      </c>
      <c r="E12041">
        <v>4730.84</v>
      </c>
      <c r="F12041">
        <v>0.21299999999999999</v>
      </c>
      <c r="G12041">
        <v>519</v>
      </c>
      <c r="H12041" t="s">
        <v>54</v>
      </c>
      <c r="I12041">
        <f t="shared" si="377"/>
        <v>9</v>
      </c>
      <c r="J12041">
        <f t="shared" si="378"/>
        <v>1</v>
      </c>
    </row>
    <row r="12042" spans="1:10">
      <c r="A12042" t="s">
        <v>53</v>
      </c>
      <c r="B12042" s="57">
        <v>37870</v>
      </c>
      <c r="C12042">
        <v>2003</v>
      </c>
      <c r="D12042">
        <v>710</v>
      </c>
      <c r="E12042">
        <v>4730.84</v>
      </c>
      <c r="F12042">
        <v>7.6890000000000001</v>
      </c>
      <c r="G12042">
        <v>541</v>
      </c>
      <c r="H12042" t="s">
        <v>54</v>
      </c>
      <c r="I12042">
        <f t="shared" si="377"/>
        <v>9</v>
      </c>
      <c r="J12042">
        <f t="shared" si="378"/>
        <v>1</v>
      </c>
    </row>
    <row r="12043" spans="1:10">
      <c r="A12043" t="s">
        <v>53</v>
      </c>
      <c r="B12043" s="57">
        <v>37870</v>
      </c>
      <c r="C12043">
        <v>2003</v>
      </c>
      <c r="D12043">
        <v>710</v>
      </c>
      <c r="E12043">
        <v>4948.46</v>
      </c>
      <c r="F12043">
        <v>2.5960000000000001</v>
      </c>
      <c r="G12043">
        <v>610</v>
      </c>
      <c r="H12043" t="s">
        <v>18</v>
      </c>
      <c r="I12043">
        <f t="shared" si="377"/>
        <v>9</v>
      </c>
      <c r="J12043">
        <f t="shared" si="378"/>
        <v>1</v>
      </c>
    </row>
    <row r="12044" spans="1:10">
      <c r="A12044" t="s">
        <v>53</v>
      </c>
      <c r="B12044" s="57">
        <v>37870</v>
      </c>
      <c r="C12044">
        <v>2003</v>
      </c>
      <c r="D12044">
        <v>710</v>
      </c>
      <c r="E12044">
        <v>5987.25</v>
      </c>
      <c r="F12044">
        <v>52.811999999999998</v>
      </c>
      <c r="G12044">
        <v>610</v>
      </c>
      <c r="H12044" t="s">
        <v>18</v>
      </c>
      <c r="I12044">
        <f t="shared" si="377"/>
        <v>9</v>
      </c>
      <c r="J12044">
        <f t="shared" si="378"/>
        <v>1</v>
      </c>
    </row>
    <row r="12045" spans="1:10">
      <c r="A12045" t="s">
        <v>53</v>
      </c>
      <c r="B12045" s="57">
        <v>37870</v>
      </c>
      <c r="C12045">
        <v>2003</v>
      </c>
      <c r="D12045">
        <v>710</v>
      </c>
      <c r="E12045">
        <v>5987.25</v>
      </c>
      <c r="F12045">
        <v>5.7380000000000004</v>
      </c>
      <c r="G12045">
        <v>620</v>
      </c>
      <c r="H12045" t="s">
        <v>18</v>
      </c>
      <c r="I12045">
        <f t="shared" si="377"/>
        <v>9</v>
      </c>
      <c r="J12045">
        <f t="shared" si="378"/>
        <v>1</v>
      </c>
    </row>
    <row r="12046" spans="1:10">
      <c r="A12046" t="s">
        <v>53</v>
      </c>
      <c r="B12046" s="57">
        <v>37870</v>
      </c>
      <c r="C12046">
        <v>2003</v>
      </c>
      <c r="D12046">
        <v>710</v>
      </c>
      <c r="E12046">
        <v>5987.25</v>
      </c>
      <c r="F12046">
        <v>11.202999999999999</v>
      </c>
      <c r="G12046">
        <v>630</v>
      </c>
      <c r="H12046" t="s">
        <v>18</v>
      </c>
      <c r="I12046">
        <f t="shared" si="377"/>
        <v>9</v>
      </c>
      <c r="J12046">
        <f t="shared" si="378"/>
        <v>1</v>
      </c>
    </row>
    <row r="12047" spans="1:10">
      <c r="A12047" t="s">
        <v>53</v>
      </c>
      <c r="B12047" s="57">
        <v>37870</v>
      </c>
      <c r="C12047">
        <v>2003</v>
      </c>
      <c r="D12047">
        <v>710</v>
      </c>
      <c r="E12047">
        <v>5987.25</v>
      </c>
      <c r="F12047">
        <v>47.738999999999997</v>
      </c>
      <c r="G12047">
        <v>640</v>
      </c>
      <c r="H12047" t="s">
        <v>18</v>
      </c>
      <c r="I12047">
        <f t="shared" si="377"/>
        <v>9</v>
      </c>
      <c r="J12047">
        <f t="shared" si="378"/>
        <v>1</v>
      </c>
    </row>
    <row r="12048" spans="1:10">
      <c r="A12048" t="s">
        <v>53</v>
      </c>
      <c r="B12048" s="57">
        <v>37870</v>
      </c>
      <c r="C12048">
        <v>2003</v>
      </c>
      <c r="D12048">
        <v>710</v>
      </c>
      <c r="E12048">
        <v>5987.25</v>
      </c>
      <c r="F12048">
        <v>96.801000000000002</v>
      </c>
      <c r="G12048">
        <v>650</v>
      </c>
      <c r="H12048" t="s">
        <v>18</v>
      </c>
      <c r="I12048">
        <f t="shared" si="377"/>
        <v>9</v>
      </c>
      <c r="J12048">
        <f t="shared" si="378"/>
        <v>1</v>
      </c>
    </row>
    <row r="12049" spans="1:10">
      <c r="A12049" t="s">
        <v>53</v>
      </c>
      <c r="B12049" s="57">
        <v>37870</v>
      </c>
      <c r="C12049">
        <v>2003</v>
      </c>
      <c r="D12049">
        <v>710</v>
      </c>
      <c r="E12049">
        <v>5987.25</v>
      </c>
      <c r="F12049">
        <v>110.145</v>
      </c>
      <c r="G12049">
        <v>659</v>
      </c>
      <c r="H12049" t="s">
        <v>55</v>
      </c>
      <c r="I12049">
        <f t="shared" si="377"/>
        <v>9</v>
      </c>
      <c r="J12049">
        <f t="shared" si="378"/>
        <v>1</v>
      </c>
    </row>
    <row r="12050" spans="1:10">
      <c r="A12050" t="s">
        <v>53</v>
      </c>
      <c r="B12050" s="57">
        <v>37870</v>
      </c>
      <c r="C12050">
        <v>2003</v>
      </c>
      <c r="D12050">
        <v>710</v>
      </c>
      <c r="E12050">
        <v>6810.2</v>
      </c>
      <c r="F12050">
        <v>1.9319999999999999</v>
      </c>
      <c r="G12050">
        <v>517</v>
      </c>
      <c r="H12050" t="s">
        <v>54</v>
      </c>
      <c r="I12050">
        <f t="shared" si="377"/>
        <v>9</v>
      </c>
      <c r="J12050">
        <f t="shared" si="378"/>
        <v>1</v>
      </c>
    </row>
    <row r="12051" spans="1:10">
      <c r="A12051" t="s">
        <v>53</v>
      </c>
      <c r="B12051" s="57">
        <v>37870</v>
      </c>
      <c r="C12051">
        <v>2003</v>
      </c>
      <c r="D12051">
        <v>710</v>
      </c>
      <c r="E12051">
        <v>6810.2</v>
      </c>
      <c r="F12051">
        <v>11.638999999999999</v>
      </c>
      <c r="G12051">
        <v>518</v>
      </c>
      <c r="H12051" t="s">
        <v>54</v>
      </c>
      <c r="I12051">
        <f t="shared" si="377"/>
        <v>9</v>
      </c>
      <c r="J12051">
        <f t="shared" si="378"/>
        <v>1</v>
      </c>
    </row>
    <row r="12052" spans="1:10">
      <c r="A12052" t="s">
        <v>53</v>
      </c>
      <c r="B12052" s="57">
        <v>37870</v>
      </c>
      <c r="C12052">
        <v>2003</v>
      </c>
      <c r="D12052">
        <v>710</v>
      </c>
      <c r="E12052">
        <v>6810.2</v>
      </c>
      <c r="F12052">
        <v>0.745</v>
      </c>
      <c r="G12052">
        <v>519</v>
      </c>
      <c r="H12052" t="s">
        <v>54</v>
      </c>
      <c r="I12052">
        <f t="shared" si="377"/>
        <v>9</v>
      </c>
      <c r="J12052">
        <f t="shared" si="378"/>
        <v>1</v>
      </c>
    </row>
    <row r="12053" spans="1:10">
      <c r="A12053" t="s">
        <v>53</v>
      </c>
      <c r="B12053" s="57">
        <v>37870</v>
      </c>
      <c r="C12053">
        <v>2003</v>
      </c>
      <c r="D12053">
        <v>710</v>
      </c>
      <c r="E12053">
        <v>6810.2</v>
      </c>
      <c r="F12053">
        <v>5.3999999999999999E-2</v>
      </c>
      <c r="G12053">
        <v>541</v>
      </c>
      <c r="H12053" t="s">
        <v>54</v>
      </c>
      <c r="I12053">
        <f t="shared" si="377"/>
        <v>9</v>
      </c>
      <c r="J12053">
        <f t="shared" si="378"/>
        <v>1</v>
      </c>
    </row>
    <row r="12054" spans="1:10">
      <c r="A12054" t="s">
        <v>53</v>
      </c>
      <c r="B12054" s="57">
        <v>37870</v>
      </c>
      <c r="C12054">
        <v>2003</v>
      </c>
      <c r="D12054">
        <v>710</v>
      </c>
      <c r="E12054">
        <v>6810.2</v>
      </c>
      <c r="F12054">
        <v>13.443</v>
      </c>
      <c r="G12054">
        <v>542</v>
      </c>
      <c r="H12054" t="s">
        <v>54</v>
      </c>
      <c r="I12054">
        <f t="shared" si="377"/>
        <v>9</v>
      </c>
      <c r="J12054">
        <f t="shared" si="378"/>
        <v>1</v>
      </c>
    </row>
    <row r="12055" spans="1:10">
      <c r="A12055" t="s">
        <v>53</v>
      </c>
      <c r="B12055" s="57">
        <v>37870</v>
      </c>
      <c r="C12055">
        <v>2003</v>
      </c>
      <c r="D12055">
        <v>710</v>
      </c>
      <c r="F12055">
        <v>5.2869999999999999</v>
      </c>
      <c r="G12055">
        <v>509</v>
      </c>
      <c r="H12055" t="s">
        <v>54</v>
      </c>
      <c r="I12055">
        <f t="shared" si="377"/>
        <v>9</v>
      </c>
      <c r="J12055">
        <f t="shared" si="378"/>
        <v>1</v>
      </c>
    </row>
    <row r="12056" spans="1:10">
      <c r="A12056" t="s">
        <v>53</v>
      </c>
      <c r="B12056" s="57">
        <v>37870</v>
      </c>
      <c r="C12056">
        <v>2003</v>
      </c>
      <c r="D12056">
        <v>710</v>
      </c>
      <c r="F12056">
        <v>3.4510000000000001</v>
      </c>
      <c r="G12056">
        <v>517</v>
      </c>
      <c r="H12056" t="s">
        <v>54</v>
      </c>
      <c r="I12056">
        <f t="shared" si="377"/>
        <v>9</v>
      </c>
      <c r="J12056">
        <f t="shared" si="378"/>
        <v>1</v>
      </c>
    </row>
    <row r="12057" spans="1:10">
      <c r="A12057" t="s">
        <v>53</v>
      </c>
      <c r="B12057" s="57">
        <v>37870</v>
      </c>
      <c r="C12057">
        <v>2003</v>
      </c>
      <c r="D12057">
        <v>710</v>
      </c>
      <c r="F12057">
        <v>6.0170000000000003</v>
      </c>
      <c r="G12057">
        <v>519</v>
      </c>
      <c r="H12057" t="s">
        <v>54</v>
      </c>
      <c r="I12057">
        <f t="shared" si="377"/>
        <v>9</v>
      </c>
      <c r="J12057">
        <f t="shared" si="378"/>
        <v>1</v>
      </c>
    </row>
    <row r="12058" spans="1:10">
      <c r="A12058" t="s">
        <v>53</v>
      </c>
      <c r="B12058" s="57">
        <v>37870</v>
      </c>
      <c r="C12058">
        <v>2003</v>
      </c>
      <c r="D12058">
        <v>710</v>
      </c>
      <c r="F12058">
        <v>4.7E-2</v>
      </c>
      <c r="G12058">
        <v>523</v>
      </c>
      <c r="H12058" t="s">
        <v>54</v>
      </c>
      <c r="I12058">
        <f t="shared" si="377"/>
        <v>9</v>
      </c>
      <c r="J12058">
        <f t="shared" si="378"/>
        <v>1</v>
      </c>
    </row>
    <row r="12059" spans="1:10">
      <c r="A12059" t="s">
        <v>53</v>
      </c>
      <c r="B12059" s="57">
        <v>37870</v>
      </c>
      <c r="C12059">
        <v>2003</v>
      </c>
      <c r="D12059">
        <v>710</v>
      </c>
      <c r="F12059">
        <v>3.1E-2</v>
      </c>
      <c r="G12059">
        <v>542</v>
      </c>
      <c r="H12059" t="s">
        <v>54</v>
      </c>
      <c r="I12059">
        <f t="shared" si="377"/>
        <v>9</v>
      </c>
      <c r="J12059">
        <f t="shared" si="378"/>
        <v>1</v>
      </c>
    </row>
    <row r="12060" spans="1:10">
      <c r="A12060" t="s">
        <v>53</v>
      </c>
      <c r="B12060" s="57">
        <v>37870</v>
      </c>
      <c r="C12060">
        <v>2003</v>
      </c>
      <c r="D12060">
        <v>710</v>
      </c>
      <c r="F12060">
        <v>3.3260000000000001</v>
      </c>
      <c r="G12060">
        <v>610</v>
      </c>
      <c r="H12060" t="s">
        <v>18</v>
      </c>
      <c r="I12060">
        <f t="shared" si="377"/>
        <v>9</v>
      </c>
      <c r="J12060">
        <f t="shared" si="378"/>
        <v>1</v>
      </c>
    </row>
    <row r="12061" spans="1:10">
      <c r="A12061" t="s">
        <v>53</v>
      </c>
      <c r="B12061" s="57">
        <v>37870</v>
      </c>
      <c r="C12061">
        <v>2003</v>
      </c>
      <c r="D12061">
        <v>710</v>
      </c>
      <c r="F12061">
        <v>0.222</v>
      </c>
      <c r="G12061">
        <v>620</v>
      </c>
      <c r="H12061" t="s">
        <v>18</v>
      </c>
      <c r="I12061">
        <f t="shared" si="377"/>
        <v>9</v>
      </c>
      <c r="J12061">
        <f t="shared" si="378"/>
        <v>1</v>
      </c>
    </row>
    <row r="12062" spans="1:10">
      <c r="A12062" t="s">
        <v>53</v>
      </c>
      <c r="B12062" s="57">
        <v>37870</v>
      </c>
      <c r="C12062">
        <v>2003</v>
      </c>
      <c r="D12062">
        <v>710</v>
      </c>
      <c r="F12062">
        <v>2.0920000000000001</v>
      </c>
      <c r="G12062">
        <v>630</v>
      </c>
      <c r="H12062" t="s">
        <v>18</v>
      </c>
      <c r="I12062">
        <f t="shared" si="377"/>
        <v>9</v>
      </c>
      <c r="J12062">
        <f t="shared" si="378"/>
        <v>1</v>
      </c>
    </row>
    <row r="12063" spans="1:10">
      <c r="A12063" t="s">
        <v>53</v>
      </c>
      <c r="B12063" s="57">
        <v>37870</v>
      </c>
      <c r="C12063">
        <v>2003</v>
      </c>
      <c r="D12063">
        <v>710</v>
      </c>
      <c r="F12063">
        <v>2.206</v>
      </c>
      <c r="G12063">
        <v>640</v>
      </c>
      <c r="H12063" t="s">
        <v>18</v>
      </c>
      <c r="I12063">
        <f t="shared" si="377"/>
        <v>9</v>
      </c>
      <c r="J12063">
        <f t="shared" si="378"/>
        <v>1</v>
      </c>
    </row>
    <row r="12064" spans="1:10">
      <c r="A12064" t="s">
        <v>53</v>
      </c>
      <c r="B12064" s="57">
        <v>37870</v>
      </c>
      <c r="C12064">
        <v>2003</v>
      </c>
      <c r="D12064">
        <v>710</v>
      </c>
      <c r="F12064">
        <v>2.4E-2</v>
      </c>
      <c r="G12064">
        <v>649</v>
      </c>
      <c r="H12064" t="s">
        <v>55</v>
      </c>
      <c r="I12064">
        <f t="shared" si="377"/>
        <v>9</v>
      </c>
      <c r="J12064">
        <f t="shared" si="378"/>
        <v>1</v>
      </c>
    </row>
    <row r="12065" spans="1:10">
      <c r="A12065" t="s">
        <v>53</v>
      </c>
      <c r="B12065" s="57">
        <v>37870</v>
      </c>
      <c r="C12065">
        <v>2003</v>
      </c>
      <c r="D12065">
        <v>710</v>
      </c>
      <c r="F12065">
        <v>1.9670000000000001</v>
      </c>
      <c r="G12065">
        <v>650</v>
      </c>
      <c r="H12065" t="s">
        <v>18</v>
      </c>
      <c r="I12065">
        <f t="shared" si="377"/>
        <v>9</v>
      </c>
      <c r="J12065">
        <f t="shared" si="378"/>
        <v>1</v>
      </c>
    </row>
    <row r="12066" spans="1:10">
      <c r="A12066" t="s">
        <v>53</v>
      </c>
      <c r="B12066" s="57">
        <v>37870</v>
      </c>
      <c r="C12066">
        <v>2003</v>
      </c>
      <c r="D12066">
        <v>710</v>
      </c>
      <c r="F12066">
        <v>3.6779999999999999</v>
      </c>
      <c r="G12066">
        <v>659</v>
      </c>
      <c r="H12066" t="s">
        <v>55</v>
      </c>
      <c r="I12066">
        <f t="shared" si="377"/>
        <v>9</v>
      </c>
      <c r="J12066">
        <f t="shared" si="378"/>
        <v>1</v>
      </c>
    </row>
    <row r="12067" spans="1:10">
      <c r="A12067" t="s">
        <v>53</v>
      </c>
      <c r="B12067" s="57">
        <v>37877</v>
      </c>
      <c r="C12067">
        <v>2003</v>
      </c>
      <c r="D12067">
        <v>710</v>
      </c>
      <c r="E12067">
        <v>4730.84</v>
      </c>
      <c r="F12067">
        <v>1.01</v>
      </c>
      <c r="G12067">
        <v>517</v>
      </c>
      <c r="H12067" t="s">
        <v>54</v>
      </c>
      <c r="I12067">
        <f t="shared" si="377"/>
        <v>9</v>
      </c>
      <c r="J12067">
        <f t="shared" si="378"/>
        <v>1</v>
      </c>
    </row>
    <row r="12068" spans="1:10">
      <c r="A12068" t="s">
        <v>53</v>
      </c>
      <c r="B12068" s="57">
        <v>37877</v>
      </c>
      <c r="C12068">
        <v>2003</v>
      </c>
      <c r="D12068">
        <v>710</v>
      </c>
      <c r="E12068">
        <v>4730.84</v>
      </c>
      <c r="F12068">
        <v>0.126</v>
      </c>
      <c r="G12068">
        <v>519</v>
      </c>
      <c r="H12068" t="s">
        <v>54</v>
      </c>
      <c r="I12068">
        <f t="shared" si="377"/>
        <v>9</v>
      </c>
      <c r="J12068">
        <f t="shared" si="378"/>
        <v>1</v>
      </c>
    </row>
    <row r="12069" spans="1:10">
      <c r="A12069" t="s">
        <v>53</v>
      </c>
      <c r="B12069" s="57">
        <v>37877</v>
      </c>
      <c r="C12069">
        <v>2003</v>
      </c>
      <c r="D12069">
        <v>710</v>
      </c>
      <c r="E12069">
        <v>4730.84</v>
      </c>
      <c r="F12069">
        <v>6.8410000000000002</v>
      </c>
      <c r="G12069">
        <v>541</v>
      </c>
      <c r="H12069" t="s">
        <v>54</v>
      </c>
      <c r="I12069">
        <f t="shared" si="377"/>
        <v>9</v>
      </c>
      <c r="J12069">
        <f t="shared" si="378"/>
        <v>1</v>
      </c>
    </row>
    <row r="12070" spans="1:10">
      <c r="A12070" t="s">
        <v>53</v>
      </c>
      <c r="B12070" s="57">
        <v>37877</v>
      </c>
      <c r="C12070">
        <v>2003</v>
      </c>
      <c r="D12070">
        <v>710</v>
      </c>
      <c r="E12070">
        <v>4948.46</v>
      </c>
      <c r="F12070">
        <v>1.4410000000000001</v>
      </c>
      <c r="G12070">
        <v>610</v>
      </c>
      <c r="H12070" t="s">
        <v>18</v>
      </c>
      <c r="I12070">
        <f t="shared" ref="I12070:I12133" si="379">MONTH(B12070)</f>
        <v>9</v>
      </c>
      <c r="J12070">
        <f t="shared" si="378"/>
        <v>1</v>
      </c>
    </row>
    <row r="12071" spans="1:10">
      <c r="A12071" t="s">
        <v>53</v>
      </c>
      <c r="B12071" s="57">
        <v>37877</v>
      </c>
      <c r="C12071">
        <v>2003</v>
      </c>
      <c r="D12071">
        <v>710</v>
      </c>
      <c r="E12071">
        <v>5987.25</v>
      </c>
      <c r="F12071">
        <v>35.156999999999996</v>
      </c>
      <c r="G12071">
        <v>610</v>
      </c>
      <c r="H12071" t="s">
        <v>18</v>
      </c>
      <c r="I12071">
        <f t="shared" si="379"/>
        <v>9</v>
      </c>
      <c r="J12071">
        <f t="shared" si="378"/>
        <v>1</v>
      </c>
    </row>
    <row r="12072" spans="1:10">
      <c r="A12072" t="s">
        <v>53</v>
      </c>
      <c r="B12072" s="57">
        <v>37877</v>
      </c>
      <c r="C12072">
        <v>2003</v>
      </c>
      <c r="D12072">
        <v>710</v>
      </c>
      <c r="E12072">
        <v>5987.25</v>
      </c>
      <c r="F12072">
        <v>5.9109999999999996</v>
      </c>
      <c r="G12072">
        <v>620</v>
      </c>
      <c r="H12072" t="s">
        <v>18</v>
      </c>
      <c r="I12072">
        <f t="shared" si="379"/>
        <v>9</v>
      </c>
      <c r="J12072">
        <f t="shared" si="378"/>
        <v>1</v>
      </c>
    </row>
    <row r="12073" spans="1:10">
      <c r="A12073" t="s">
        <v>53</v>
      </c>
      <c r="B12073" s="57">
        <v>37877</v>
      </c>
      <c r="C12073">
        <v>2003</v>
      </c>
      <c r="D12073">
        <v>710</v>
      </c>
      <c r="E12073">
        <v>5987.25</v>
      </c>
      <c r="F12073">
        <v>108.51900000000001</v>
      </c>
      <c r="G12073">
        <v>630</v>
      </c>
      <c r="H12073" t="s">
        <v>18</v>
      </c>
      <c r="I12073">
        <f t="shared" si="379"/>
        <v>9</v>
      </c>
      <c r="J12073">
        <f t="shared" si="378"/>
        <v>1</v>
      </c>
    </row>
    <row r="12074" spans="1:10">
      <c r="A12074" t="s">
        <v>53</v>
      </c>
      <c r="B12074" s="57">
        <v>37877</v>
      </c>
      <c r="C12074">
        <v>2003</v>
      </c>
      <c r="D12074">
        <v>710</v>
      </c>
      <c r="E12074">
        <v>5987.25</v>
      </c>
      <c r="F12074">
        <v>12.348000000000001</v>
      </c>
      <c r="G12074">
        <v>640</v>
      </c>
      <c r="H12074" t="s">
        <v>18</v>
      </c>
      <c r="I12074">
        <f t="shared" si="379"/>
        <v>9</v>
      </c>
      <c r="J12074">
        <f t="shared" si="378"/>
        <v>1</v>
      </c>
    </row>
    <row r="12075" spans="1:10">
      <c r="A12075" t="s">
        <v>53</v>
      </c>
      <c r="B12075" s="57">
        <v>37877</v>
      </c>
      <c r="C12075">
        <v>2003</v>
      </c>
      <c r="D12075">
        <v>710</v>
      </c>
      <c r="E12075">
        <v>5987.25</v>
      </c>
      <c r="F12075">
        <v>131.23400000000001</v>
      </c>
      <c r="G12075">
        <v>650</v>
      </c>
      <c r="H12075" t="s">
        <v>18</v>
      </c>
      <c r="I12075">
        <f t="shared" si="379"/>
        <v>9</v>
      </c>
      <c r="J12075">
        <f t="shared" si="378"/>
        <v>1</v>
      </c>
    </row>
    <row r="12076" spans="1:10">
      <c r="A12076" t="s">
        <v>53</v>
      </c>
      <c r="B12076" s="57">
        <v>37877</v>
      </c>
      <c r="C12076">
        <v>2003</v>
      </c>
      <c r="D12076">
        <v>710</v>
      </c>
      <c r="E12076">
        <v>5987.25</v>
      </c>
      <c r="F12076">
        <v>32.835999999999999</v>
      </c>
      <c r="G12076">
        <v>659</v>
      </c>
      <c r="H12076" t="s">
        <v>55</v>
      </c>
      <c r="I12076">
        <f t="shared" si="379"/>
        <v>9</v>
      </c>
      <c r="J12076">
        <f t="shared" si="378"/>
        <v>1</v>
      </c>
    </row>
    <row r="12077" spans="1:10">
      <c r="A12077" t="s">
        <v>53</v>
      </c>
      <c r="B12077" s="57">
        <v>37877</v>
      </c>
      <c r="C12077">
        <v>2003</v>
      </c>
      <c r="D12077">
        <v>710</v>
      </c>
      <c r="E12077">
        <v>6810.2</v>
      </c>
      <c r="F12077">
        <v>3.149</v>
      </c>
      <c r="G12077">
        <v>517</v>
      </c>
      <c r="H12077" t="s">
        <v>54</v>
      </c>
      <c r="I12077">
        <f t="shared" si="379"/>
        <v>9</v>
      </c>
      <c r="J12077">
        <f t="shared" si="378"/>
        <v>1</v>
      </c>
    </row>
    <row r="12078" spans="1:10">
      <c r="A12078" t="s">
        <v>53</v>
      </c>
      <c r="B12078" s="57">
        <v>37877</v>
      </c>
      <c r="C12078">
        <v>2003</v>
      </c>
      <c r="D12078">
        <v>710</v>
      </c>
      <c r="E12078">
        <v>6810.2</v>
      </c>
      <c r="F12078">
        <v>20.135999999999999</v>
      </c>
      <c r="G12078">
        <v>518</v>
      </c>
      <c r="H12078" t="s">
        <v>54</v>
      </c>
      <c r="I12078">
        <f t="shared" si="379"/>
        <v>9</v>
      </c>
      <c r="J12078">
        <f t="shared" si="378"/>
        <v>1</v>
      </c>
    </row>
    <row r="12079" spans="1:10">
      <c r="A12079" t="s">
        <v>53</v>
      </c>
      <c r="B12079" s="57">
        <v>37877</v>
      </c>
      <c r="C12079">
        <v>2003</v>
      </c>
      <c r="D12079">
        <v>710</v>
      </c>
      <c r="E12079">
        <v>6810.2</v>
      </c>
      <c r="F12079">
        <v>13.063000000000001</v>
      </c>
      <c r="G12079">
        <v>519</v>
      </c>
      <c r="H12079" t="s">
        <v>54</v>
      </c>
      <c r="I12079">
        <f t="shared" si="379"/>
        <v>9</v>
      </c>
      <c r="J12079">
        <f t="shared" si="378"/>
        <v>1</v>
      </c>
    </row>
    <row r="12080" spans="1:10">
      <c r="A12080" t="s">
        <v>53</v>
      </c>
      <c r="B12080" s="57">
        <v>37877</v>
      </c>
      <c r="C12080">
        <v>2003</v>
      </c>
      <c r="D12080">
        <v>710</v>
      </c>
      <c r="E12080">
        <v>6810.2</v>
      </c>
      <c r="F12080">
        <v>11.717000000000001</v>
      </c>
      <c r="G12080">
        <v>541</v>
      </c>
      <c r="H12080" t="s">
        <v>54</v>
      </c>
      <c r="I12080">
        <f t="shared" si="379"/>
        <v>9</v>
      </c>
      <c r="J12080">
        <f t="shared" si="378"/>
        <v>1</v>
      </c>
    </row>
    <row r="12081" spans="1:10">
      <c r="A12081" t="s">
        <v>53</v>
      </c>
      <c r="B12081" s="57">
        <v>37877</v>
      </c>
      <c r="C12081">
        <v>2003</v>
      </c>
      <c r="D12081">
        <v>710</v>
      </c>
      <c r="E12081">
        <v>6810.2</v>
      </c>
      <c r="F12081">
        <v>6.3109999999999999</v>
      </c>
      <c r="G12081">
        <v>542</v>
      </c>
      <c r="H12081" t="s">
        <v>54</v>
      </c>
      <c r="I12081">
        <f t="shared" si="379"/>
        <v>9</v>
      </c>
      <c r="J12081">
        <f t="shared" si="378"/>
        <v>1</v>
      </c>
    </row>
    <row r="12082" spans="1:10">
      <c r="A12082" t="s">
        <v>53</v>
      </c>
      <c r="B12082" s="57">
        <v>37877</v>
      </c>
      <c r="C12082">
        <v>2003</v>
      </c>
      <c r="D12082">
        <v>710</v>
      </c>
      <c r="F12082">
        <v>8.6310000000000002</v>
      </c>
      <c r="G12082">
        <v>509</v>
      </c>
      <c r="H12082" t="s">
        <v>54</v>
      </c>
      <c r="I12082">
        <f t="shared" si="379"/>
        <v>9</v>
      </c>
      <c r="J12082">
        <f t="shared" si="378"/>
        <v>1</v>
      </c>
    </row>
    <row r="12083" spans="1:10">
      <c r="A12083" t="s">
        <v>53</v>
      </c>
      <c r="B12083" s="57">
        <v>37877</v>
      </c>
      <c r="C12083">
        <v>2003</v>
      </c>
      <c r="D12083">
        <v>710</v>
      </c>
      <c r="F12083">
        <v>0.10299999999999999</v>
      </c>
      <c r="G12083">
        <v>513</v>
      </c>
      <c r="H12083" t="s">
        <v>54</v>
      </c>
      <c r="I12083">
        <f t="shared" si="379"/>
        <v>9</v>
      </c>
      <c r="J12083">
        <f t="shared" si="378"/>
        <v>1</v>
      </c>
    </row>
    <row r="12084" spans="1:10">
      <c r="A12084" t="s">
        <v>53</v>
      </c>
      <c r="B12084" s="57">
        <v>37877</v>
      </c>
      <c r="C12084">
        <v>2003</v>
      </c>
      <c r="D12084">
        <v>710</v>
      </c>
      <c r="F12084">
        <v>0.88900000000000001</v>
      </c>
      <c r="G12084">
        <v>517</v>
      </c>
      <c r="H12084" t="s">
        <v>54</v>
      </c>
      <c r="I12084">
        <f t="shared" si="379"/>
        <v>9</v>
      </c>
      <c r="J12084">
        <f t="shared" si="378"/>
        <v>1</v>
      </c>
    </row>
    <row r="12085" spans="1:10">
      <c r="A12085" t="s">
        <v>53</v>
      </c>
      <c r="B12085" s="57">
        <v>37877</v>
      </c>
      <c r="C12085">
        <v>2003</v>
      </c>
      <c r="D12085">
        <v>710</v>
      </c>
      <c r="F12085">
        <v>5.4279999999999999</v>
      </c>
      <c r="G12085">
        <v>519</v>
      </c>
      <c r="H12085" t="s">
        <v>54</v>
      </c>
      <c r="I12085">
        <f t="shared" si="379"/>
        <v>9</v>
      </c>
      <c r="J12085">
        <f t="shared" si="378"/>
        <v>1</v>
      </c>
    </row>
    <row r="12086" spans="1:10">
      <c r="A12086" t="s">
        <v>53</v>
      </c>
      <c r="B12086" s="57">
        <v>37877</v>
      </c>
      <c r="C12086">
        <v>2003</v>
      </c>
      <c r="D12086">
        <v>710</v>
      </c>
      <c r="F12086">
        <v>2E-3</v>
      </c>
      <c r="G12086">
        <v>521</v>
      </c>
      <c r="H12086" t="s">
        <v>54</v>
      </c>
      <c r="I12086">
        <f t="shared" si="379"/>
        <v>9</v>
      </c>
      <c r="J12086">
        <f t="shared" si="378"/>
        <v>1</v>
      </c>
    </row>
    <row r="12087" spans="1:10">
      <c r="A12087" t="s">
        <v>53</v>
      </c>
      <c r="B12087" s="57">
        <v>37877</v>
      </c>
      <c r="C12087">
        <v>2003</v>
      </c>
      <c r="D12087">
        <v>710</v>
      </c>
      <c r="F12087">
        <v>6.5000000000000002E-2</v>
      </c>
      <c r="G12087">
        <v>523</v>
      </c>
      <c r="H12087" t="s">
        <v>54</v>
      </c>
      <c r="I12087">
        <f t="shared" si="379"/>
        <v>9</v>
      </c>
      <c r="J12087">
        <f t="shared" si="378"/>
        <v>1</v>
      </c>
    </row>
    <row r="12088" spans="1:10">
      <c r="A12088" t="s">
        <v>53</v>
      </c>
      <c r="B12088" s="57">
        <v>37877</v>
      </c>
      <c r="C12088">
        <v>2003</v>
      </c>
      <c r="D12088">
        <v>710</v>
      </c>
      <c r="F12088">
        <v>3.1E-2</v>
      </c>
      <c r="G12088">
        <v>542</v>
      </c>
      <c r="H12088" t="s">
        <v>54</v>
      </c>
      <c r="I12088">
        <f t="shared" si="379"/>
        <v>9</v>
      </c>
      <c r="J12088">
        <f t="shared" si="378"/>
        <v>1</v>
      </c>
    </row>
    <row r="12089" spans="1:10">
      <c r="A12089" t="s">
        <v>53</v>
      </c>
      <c r="B12089" s="57">
        <v>37877</v>
      </c>
      <c r="C12089">
        <v>2003</v>
      </c>
      <c r="D12089">
        <v>710</v>
      </c>
      <c r="F12089">
        <v>1.96</v>
      </c>
      <c r="G12089">
        <v>610</v>
      </c>
      <c r="H12089" t="s">
        <v>18</v>
      </c>
      <c r="I12089">
        <f t="shared" si="379"/>
        <v>9</v>
      </c>
      <c r="J12089">
        <f t="shared" si="378"/>
        <v>1</v>
      </c>
    </row>
    <row r="12090" spans="1:10">
      <c r="A12090" t="s">
        <v>53</v>
      </c>
      <c r="B12090" s="57">
        <v>37877</v>
      </c>
      <c r="C12090">
        <v>2003</v>
      </c>
      <c r="D12090">
        <v>710</v>
      </c>
      <c r="F12090">
        <v>2.548</v>
      </c>
      <c r="G12090">
        <v>620</v>
      </c>
      <c r="H12090" t="s">
        <v>18</v>
      </c>
      <c r="I12090">
        <f t="shared" si="379"/>
        <v>9</v>
      </c>
      <c r="J12090">
        <f t="shared" si="378"/>
        <v>1</v>
      </c>
    </row>
    <row r="12091" spans="1:10">
      <c r="A12091" t="s">
        <v>53</v>
      </c>
      <c r="B12091" s="57">
        <v>37877</v>
      </c>
      <c r="C12091">
        <v>2003</v>
      </c>
      <c r="D12091">
        <v>710</v>
      </c>
      <c r="F12091">
        <v>9.56</v>
      </c>
      <c r="G12091">
        <v>630</v>
      </c>
      <c r="H12091" t="s">
        <v>18</v>
      </c>
      <c r="I12091">
        <f t="shared" si="379"/>
        <v>9</v>
      </c>
      <c r="J12091">
        <f t="shared" si="378"/>
        <v>1</v>
      </c>
    </row>
    <row r="12092" spans="1:10">
      <c r="A12092" t="s">
        <v>53</v>
      </c>
      <c r="B12092" s="57">
        <v>37877</v>
      </c>
      <c r="C12092">
        <v>2003</v>
      </c>
      <c r="D12092">
        <v>710</v>
      </c>
      <c r="F12092">
        <v>0.69899999999999995</v>
      </c>
      <c r="G12092">
        <v>640</v>
      </c>
      <c r="H12092" t="s">
        <v>18</v>
      </c>
      <c r="I12092">
        <f t="shared" si="379"/>
        <v>9</v>
      </c>
      <c r="J12092">
        <f t="shared" si="378"/>
        <v>1</v>
      </c>
    </row>
    <row r="12093" spans="1:10">
      <c r="A12093" t="s">
        <v>53</v>
      </c>
      <c r="B12093" s="57">
        <v>37877</v>
      </c>
      <c r="C12093">
        <v>2003</v>
      </c>
      <c r="D12093">
        <v>710</v>
      </c>
      <c r="F12093">
        <v>2.665</v>
      </c>
      <c r="G12093">
        <v>650</v>
      </c>
      <c r="H12093" t="s">
        <v>18</v>
      </c>
      <c r="I12093">
        <f t="shared" si="379"/>
        <v>9</v>
      </c>
      <c r="J12093">
        <f t="shared" si="378"/>
        <v>1</v>
      </c>
    </row>
    <row r="12094" spans="1:10">
      <c r="A12094" t="s">
        <v>53</v>
      </c>
      <c r="B12094" s="57">
        <v>37877</v>
      </c>
      <c r="C12094">
        <v>2003</v>
      </c>
      <c r="D12094">
        <v>710</v>
      </c>
      <c r="F12094">
        <v>1.147</v>
      </c>
      <c r="G12094">
        <v>659</v>
      </c>
      <c r="H12094" t="s">
        <v>55</v>
      </c>
      <c r="I12094">
        <f t="shared" si="379"/>
        <v>9</v>
      </c>
      <c r="J12094">
        <f t="shared" si="378"/>
        <v>1</v>
      </c>
    </row>
    <row r="12095" spans="1:10">
      <c r="A12095" t="s">
        <v>53</v>
      </c>
      <c r="B12095" s="57">
        <v>37884</v>
      </c>
      <c r="C12095">
        <v>2003</v>
      </c>
      <c r="D12095">
        <v>710</v>
      </c>
      <c r="E12095">
        <v>4730.84</v>
      </c>
      <c r="F12095">
        <v>3.0030000000000001</v>
      </c>
      <c r="G12095">
        <v>517</v>
      </c>
      <c r="H12095" t="s">
        <v>54</v>
      </c>
      <c r="I12095">
        <f t="shared" si="379"/>
        <v>9</v>
      </c>
      <c r="J12095">
        <f t="shared" si="378"/>
        <v>1</v>
      </c>
    </row>
    <row r="12096" spans="1:10">
      <c r="A12096" t="s">
        <v>53</v>
      </c>
      <c r="B12096" s="57">
        <v>37884</v>
      </c>
      <c r="C12096">
        <v>2003</v>
      </c>
      <c r="D12096">
        <v>710</v>
      </c>
      <c r="E12096">
        <v>4730.84</v>
      </c>
      <c r="F12096">
        <v>1.389</v>
      </c>
      <c r="G12096">
        <v>519</v>
      </c>
      <c r="H12096" t="s">
        <v>54</v>
      </c>
      <c r="I12096">
        <f t="shared" si="379"/>
        <v>9</v>
      </c>
      <c r="J12096">
        <f t="shared" si="378"/>
        <v>1</v>
      </c>
    </row>
    <row r="12097" spans="1:10">
      <c r="A12097" t="s">
        <v>53</v>
      </c>
      <c r="B12097" s="57">
        <v>37884</v>
      </c>
      <c r="C12097">
        <v>2003</v>
      </c>
      <c r="D12097">
        <v>710</v>
      </c>
      <c r="E12097">
        <v>4948.46</v>
      </c>
      <c r="F12097">
        <v>44.872999999999998</v>
      </c>
      <c r="G12097">
        <v>640</v>
      </c>
      <c r="H12097" t="s">
        <v>18</v>
      </c>
      <c r="I12097">
        <f t="shared" si="379"/>
        <v>9</v>
      </c>
      <c r="J12097">
        <f t="shared" si="378"/>
        <v>1</v>
      </c>
    </row>
    <row r="12098" spans="1:10">
      <c r="A12098" t="s">
        <v>53</v>
      </c>
      <c r="B12098" s="57">
        <v>37884</v>
      </c>
      <c r="C12098">
        <v>2003</v>
      </c>
      <c r="D12098">
        <v>710</v>
      </c>
      <c r="E12098">
        <v>5987.25</v>
      </c>
      <c r="F12098">
        <v>22.704999999999998</v>
      </c>
      <c r="G12098">
        <v>610</v>
      </c>
      <c r="H12098" t="s">
        <v>18</v>
      </c>
      <c r="I12098">
        <f t="shared" si="379"/>
        <v>9</v>
      </c>
      <c r="J12098">
        <f t="shared" si="378"/>
        <v>1</v>
      </c>
    </row>
    <row r="12099" spans="1:10">
      <c r="A12099" t="s">
        <v>53</v>
      </c>
      <c r="B12099" s="57">
        <v>37884</v>
      </c>
      <c r="C12099">
        <v>2003</v>
      </c>
      <c r="D12099">
        <v>710</v>
      </c>
      <c r="E12099">
        <v>5987.25</v>
      </c>
      <c r="F12099">
        <v>6.7519999999999998</v>
      </c>
      <c r="G12099">
        <v>620</v>
      </c>
      <c r="H12099" t="s">
        <v>18</v>
      </c>
      <c r="I12099">
        <f t="shared" si="379"/>
        <v>9</v>
      </c>
      <c r="J12099">
        <f t="shared" ref="J12099:J12162" si="380">IF(I12099&lt;7,0,1)</f>
        <v>1</v>
      </c>
    </row>
    <row r="12100" spans="1:10">
      <c r="A12100" t="s">
        <v>53</v>
      </c>
      <c r="B12100" s="57">
        <v>37884</v>
      </c>
      <c r="C12100">
        <v>2003</v>
      </c>
      <c r="D12100">
        <v>710</v>
      </c>
      <c r="E12100">
        <v>5987.25</v>
      </c>
      <c r="F12100">
        <v>38.869999999999997</v>
      </c>
      <c r="G12100">
        <v>630</v>
      </c>
      <c r="H12100" t="s">
        <v>18</v>
      </c>
      <c r="I12100">
        <f t="shared" si="379"/>
        <v>9</v>
      </c>
      <c r="J12100">
        <f t="shared" si="380"/>
        <v>1</v>
      </c>
    </row>
    <row r="12101" spans="1:10">
      <c r="A12101" t="s">
        <v>53</v>
      </c>
      <c r="B12101" s="57">
        <v>37884</v>
      </c>
      <c r="C12101">
        <v>2003</v>
      </c>
      <c r="D12101">
        <v>710</v>
      </c>
      <c r="E12101">
        <v>5987.25</v>
      </c>
      <c r="F12101">
        <v>9.1969999999999992</v>
      </c>
      <c r="G12101">
        <v>640</v>
      </c>
      <c r="H12101" t="s">
        <v>18</v>
      </c>
      <c r="I12101">
        <f t="shared" si="379"/>
        <v>9</v>
      </c>
      <c r="J12101">
        <f t="shared" si="380"/>
        <v>1</v>
      </c>
    </row>
    <row r="12102" spans="1:10">
      <c r="A12102" t="s">
        <v>53</v>
      </c>
      <c r="B12102" s="57">
        <v>37884</v>
      </c>
      <c r="C12102">
        <v>2003</v>
      </c>
      <c r="D12102">
        <v>710</v>
      </c>
      <c r="E12102">
        <v>5987.25</v>
      </c>
      <c r="F12102">
        <v>101.89700000000001</v>
      </c>
      <c r="G12102">
        <v>650</v>
      </c>
      <c r="H12102" t="s">
        <v>18</v>
      </c>
      <c r="I12102">
        <f t="shared" si="379"/>
        <v>9</v>
      </c>
      <c r="J12102">
        <f t="shared" si="380"/>
        <v>1</v>
      </c>
    </row>
    <row r="12103" spans="1:10">
      <c r="A12103" t="s">
        <v>53</v>
      </c>
      <c r="B12103" s="57">
        <v>37884</v>
      </c>
      <c r="C12103">
        <v>2003</v>
      </c>
      <c r="D12103">
        <v>710</v>
      </c>
      <c r="E12103">
        <v>5987.25</v>
      </c>
      <c r="F12103">
        <v>70.284000000000006</v>
      </c>
      <c r="G12103">
        <v>659</v>
      </c>
      <c r="H12103" t="s">
        <v>55</v>
      </c>
      <c r="I12103">
        <f t="shared" si="379"/>
        <v>9</v>
      </c>
      <c r="J12103">
        <f t="shared" si="380"/>
        <v>1</v>
      </c>
    </row>
    <row r="12104" spans="1:10">
      <c r="A12104" t="s">
        <v>53</v>
      </c>
      <c r="B12104" s="57">
        <v>37884</v>
      </c>
      <c r="C12104">
        <v>2003</v>
      </c>
      <c r="D12104">
        <v>710</v>
      </c>
      <c r="E12104">
        <v>6810.2</v>
      </c>
      <c r="F12104">
        <v>3.7999999999999999E-2</v>
      </c>
      <c r="G12104">
        <v>517</v>
      </c>
      <c r="H12104" t="s">
        <v>54</v>
      </c>
      <c r="I12104">
        <f t="shared" si="379"/>
        <v>9</v>
      </c>
      <c r="J12104">
        <f t="shared" si="380"/>
        <v>1</v>
      </c>
    </row>
    <row r="12105" spans="1:10">
      <c r="A12105" t="s">
        <v>53</v>
      </c>
      <c r="B12105" s="57">
        <v>37884</v>
      </c>
      <c r="C12105">
        <v>2003</v>
      </c>
      <c r="D12105">
        <v>710</v>
      </c>
      <c r="E12105">
        <v>6810.2</v>
      </c>
      <c r="F12105">
        <v>27.957000000000001</v>
      </c>
      <c r="G12105">
        <v>518</v>
      </c>
      <c r="H12105" t="s">
        <v>54</v>
      </c>
      <c r="I12105">
        <f t="shared" si="379"/>
        <v>9</v>
      </c>
      <c r="J12105">
        <f t="shared" si="380"/>
        <v>1</v>
      </c>
    </row>
    <row r="12106" spans="1:10">
      <c r="A12106" t="s">
        <v>53</v>
      </c>
      <c r="B12106" s="57">
        <v>37884</v>
      </c>
      <c r="C12106">
        <v>2003</v>
      </c>
      <c r="D12106">
        <v>710</v>
      </c>
      <c r="E12106">
        <v>6810.2</v>
      </c>
      <c r="F12106">
        <v>0.34799999999999998</v>
      </c>
      <c r="G12106">
        <v>519</v>
      </c>
      <c r="H12106" t="s">
        <v>54</v>
      </c>
      <c r="I12106">
        <f t="shared" si="379"/>
        <v>9</v>
      </c>
      <c r="J12106">
        <f t="shared" si="380"/>
        <v>1</v>
      </c>
    </row>
    <row r="12107" spans="1:10">
      <c r="A12107" t="s">
        <v>53</v>
      </c>
      <c r="B12107" s="57">
        <v>37884</v>
      </c>
      <c r="C12107">
        <v>2003</v>
      </c>
      <c r="D12107">
        <v>710</v>
      </c>
      <c r="E12107">
        <v>6810.2</v>
      </c>
      <c r="F12107">
        <v>49.38</v>
      </c>
      <c r="G12107">
        <v>541</v>
      </c>
      <c r="H12107" t="s">
        <v>54</v>
      </c>
      <c r="I12107">
        <f t="shared" si="379"/>
        <v>9</v>
      </c>
      <c r="J12107">
        <f t="shared" si="380"/>
        <v>1</v>
      </c>
    </row>
    <row r="12108" spans="1:10">
      <c r="A12108" t="s">
        <v>53</v>
      </c>
      <c r="B12108" s="57">
        <v>37884</v>
      </c>
      <c r="C12108">
        <v>2003</v>
      </c>
      <c r="D12108">
        <v>710</v>
      </c>
      <c r="E12108">
        <v>6810.2</v>
      </c>
      <c r="F12108">
        <v>5.22</v>
      </c>
      <c r="G12108">
        <v>542</v>
      </c>
      <c r="H12108" t="s">
        <v>54</v>
      </c>
      <c r="I12108">
        <f t="shared" si="379"/>
        <v>9</v>
      </c>
      <c r="J12108">
        <f t="shared" si="380"/>
        <v>1</v>
      </c>
    </row>
    <row r="12109" spans="1:10">
      <c r="A12109" t="s">
        <v>53</v>
      </c>
      <c r="B12109" s="57">
        <v>37884</v>
      </c>
      <c r="C12109">
        <v>2003</v>
      </c>
      <c r="D12109">
        <v>710</v>
      </c>
      <c r="F12109">
        <v>1.2999999999999999E-2</v>
      </c>
      <c r="G12109">
        <v>509</v>
      </c>
      <c r="H12109" t="s">
        <v>54</v>
      </c>
      <c r="I12109">
        <f t="shared" si="379"/>
        <v>9</v>
      </c>
      <c r="J12109">
        <f t="shared" si="380"/>
        <v>1</v>
      </c>
    </row>
    <row r="12110" spans="1:10">
      <c r="A12110" t="s">
        <v>53</v>
      </c>
      <c r="B12110" s="57">
        <v>37884</v>
      </c>
      <c r="C12110">
        <v>2003</v>
      </c>
      <c r="D12110">
        <v>710</v>
      </c>
      <c r="F12110">
        <v>3.141</v>
      </c>
      <c r="G12110">
        <v>517</v>
      </c>
      <c r="H12110" t="s">
        <v>54</v>
      </c>
      <c r="I12110">
        <f t="shared" si="379"/>
        <v>9</v>
      </c>
      <c r="J12110">
        <f t="shared" si="380"/>
        <v>1</v>
      </c>
    </row>
    <row r="12111" spans="1:10">
      <c r="A12111" t="s">
        <v>53</v>
      </c>
      <c r="B12111" s="57">
        <v>37884</v>
      </c>
      <c r="C12111">
        <v>2003</v>
      </c>
      <c r="D12111">
        <v>710</v>
      </c>
      <c r="F12111">
        <v>9.7609999999999992</v>
      </c>
      <c r="G12111">
        <v>519</v>
      </c>
      <c r="H12111" t="s">
        <v>54</v>
      </c>
      <c r="I12111">
        <f t="shared" si="379"/>
        <v>9</v>
      </c>
      <c r="J12111">
        <f t="shared" si="380"/>
        <v>1</v>
      </c>
    </row>
    <row r="12112" spans="1:10">
      <c r="A12112" t="s">
        <v>53</v>
      </c>
      <c r="B12112" s="57">
        <v>37884</v>
      </c>
      <c r="C12112">
        <v>2003</v>
      </c>
      <c r="D12112">
        <v>710</v>
      </c>
      <c r="F12112">
        <v>0.77400000000000002</v>
      </c>
      <c r="G12112">
        <v>542</v>
      </c>
      <c r="H12112" t="s">
        <v>54</v>
      </c>
      <c r="I12112">
        <f t="shared" si="379"/>
        <v>9</v>
      </c>
      <c r="J12112">
        <f t="shared" si="380"/>
        <v>1</v>
      </c>
    </row>
    <row r="12113" spans="1:10">
      <c r="A12113" t="s">
        <v>53</v>
      </c>
      <c r="B12113" s="57">
        <v>37884</v>
      </c>
      <c r="C12113">
        <v>2003</v>
      </c>
      <c r="D12113">
        <v>710</v>
      </c>
      <c r="F12113">
        <v>1.706</v>
      </c>
      <c r="G12113">
        <v>610</v>
      </c>
      <c r="H12113" t="s">
        <v>18</v>
      </c>
      <c r="I12113">
        <f t="shared" si="379"/>
        <v>9</v>
      </c>
      <c r="J12113">
        <f t="shared" si="380"/>
        <v>1</v>
      </c>
    </row>
    <row r="12114" spans="1:10">
      <c r="A12114" t="s">
        <v>53</v>
      </c>
      <c r="B12114" s="57">
        <v>37884</v>
      </c>
      <c r="C12114">
        <v>2003</v>
      </c>
      <c r="D12114">
        <v>710</v>
      </c>
      <c r="F12114">
        <v>0.27</v>
      </c>
      <c r="G12114">
        <v>620</v>
      </c>
      <c r="H12114" t="s">
        <v>18</v>
      </c>
      <c r="I12114">
        <f t="shared" si="379"/>
        <v>9</v>
      </c>
      <c r="J12114">
        <f t="shared" si="380"/>
        <v>1</v>
      </c>
    </row>
    <row r="12115" spans="1:10">
      <c r="A12115" t="s">
        <v>53</v>
      </c>
      <c r="B12115" s="57">
        <v>37884</v>
      </c>
      <c r="C12115">
        <v>2003</v>
      </c>
      <c r="D12115">
        <v>710</v>
      </c>
      <c r="F12115">
        <v>0.83699999999999997</v>
      </c>
      <c r="G12115">
        <v>630</v>
      </c>
      <c r="H12115" t="s">
        <v>18</v>
      </c>
      <c r="I12115">
        <f t="shared" si="379"/>
        <v>9</v>
      </c>
      <c r="J12115">
        <f t="shared" si="380"/>
        <v>1</v>
      </c>
    </row>
    <row r="12116" spans="1:10">
      <c r="A12116" t="s">
        <v>53</v>
      </c>
      <c r="B12116" s="57">
        <v>37884</v>
      </c>
      <c r="C12116">
        <v>2003</v>
      </c>
      <c r="D12116">
        <v>710</v>
      </c>
      <c r="F12116">
        <v>0.504</v>
      </c>
      <c r="G12116">
        <v>640</v>
      </c>
      <c r="H12116" t="s">
        <v>18</v>
      </c>
      <c r="I12116">
        <f t="shared" si="379"/>
        <v>9</v>
      </c>
      <c r="J12116">
        <f t="shared" si="380"/>
        <v>1</v>
      </c>
    </row>
    <row r="12117" spans="1:10">
      <c r="A12117" t="s">
        <v>53</v>
      </c>
      <c r="B12117" s="57">
        <v>37884</v>
      </c>
      <c r="C12117">
        <v>2003</v>
      </c>
      <c r="D12117">
        <v>710</v>
      </c>
      <c r="F12117">
        <v>2.1869999999999998</v>
      </c>
      <c r="G12117">
        <v>650</v>
      </c>
      <c r="H12117" t="s">
        <v>18</v>
      </c>
      <c r="I12117">
        <f t="shared" si="379"/>
        <v>9</v>
      </c>
      <c r="J12117">
        <f t="shared" si="380"/>
        <v>1</v>
      </c>
    </row>
    <row r="12118" spans="1:10">
      <c r="A12118" t="s">
        <v>53</v>
      </c>
      <c r="B12118" s="57">
        <v>37884</v>
      </c>
      <c r="C12118">
        <v>2003</v>
      </c>
      <c r="D12118">
        <v>710</v>
      </c>
      <c r="F12118">
        <v>2.641</v>
      </c>
      <c r="G12118">
        <v>659</v>
      </c>
      <c r="H12118" t="s">
        <v>55</v>
      </c>
      <c r="I12118">
        <f t="shared" si="379"/>
        <v>9</v>
      </c>
      <c r="J12118">
        <f t="shared" si="380"/>
        <v>1</v>
      </c>
    </row>
    <row r="12119" spans="1:10">
      <c r="A12119" t="s">
        <v>53</v>
      </c>
      <c r="B12119" s="57">
        <v>37891</v>
      </c>
      <c r="C12119">
        <v>2003</v>
      </c>
      <c r="D12119">
        <v>710</v>
      </c>
      <c r="E12119">
        <v>4730.84</v>
      </c>
      <c r="F12119">
        <v>0.66100000000000003</v>
      </c>
      <c r="G12119">
        <v>517</v>
      </c>
      <c r="H12119" t="s">
        <v>54</v>
      </c>
      <c r="I12119">
        <f t="shared" si="379"/>
        <v>9</v>
      </c>
      <c r="J12119">
        <f t="shared" si="380"/>
        <v>1</v>
      </c>
    </row>
    <row r="12120" spans="1:10">
      <c r="A12120" t="s">
        <v>53</v>
      </c>
      <c r="B12120" s="57">
        <v>37891</v>
      </c>
      <c r="C12120">
        <v>2003</v>
      </c>
      <c r="D12120">
        <v>710</v>
      </c>
      <c r="E12120">
        <v>4730.84</v>
      </c>
      <c r="F12120">
        <v>0.33400000000000002</v>
      </c>
      <c r="G12120">
        <v>519</v>
      </c>
      <c r="H12120" t="s">
        <v>54</v>
      </c>
      <c r="I12120">
        <f t="shared" si="379"/>
        <v>9</v>
      </c>
      <c r="J12120">
        <f t="shared" si="380"/>
        <v>1</v>
      </c>
    </row>
    <row r="12121" spans="1:10">
      <c r="A12121" t="s">
        <v>53</v>
      </c>
      <c r="B12121" s="57">
        <v>37891</v>
      </c>
      <c r="C12121">
        <v>2003</v>
      </c>
      <c r="D12121">
        <v>710</v>
      </c>
      <c r="E12121">
        <v>4948.46</v>
      </c>
      <c r="F12121">
        <v>0.751</v>
      </c>
      <c r="G12121">
        <v>610</v>
      </c>
      <c r="H12121" t="s">
        <v>18</v>
      </c>
      <c r="I12121">
        <f t="shared" si="379"/>
        <v>9</v>
      </c>
      <c r="J12121">
        <f t="shared" si="380"/>
        <v>1</v>
      </c>
    </row>
    <row r="12122" spans="1:10">
      <c r="A12122" t="s">
        <v>53</v>
      </c>
      <c r="B12122" s="57">
        <v>37891</v>
      </c>
      <c r="C12122">
        <v>2003</v>
      </c>
      <c r="D12122">
        <v>710</v>
      </c>
      <c r="E12122">
        <v>5987.25</v>
      </c>
      <c r="F12122">
        <v>37.94</v>
      </c>
      <c r="G12122">
        <v>610</v>
      </c>
      <c r="H12122" t="s">
        <v>18</v>
      </c>
      <c r="I12122">
        <f t="shared" si="379"/>
        <v>9</v>
      </c>
      <c r="J12122">
        <f t="shared" si="380"/>
        <v>1</v>
      </c>
    </row>
    <row r="12123" spans="1:10">
      <c r="A12123" t="s">
        <v>53</v>
      </c>
      <c r="B12123" s="57">
        <v>37891</v>
      </c>
      <c r="C12123">
        <v>2003</v>
      </c>
      <c r="D12123">
        <v>710</v>
      </c>
      <c r="E12123">
        <v>5987.25</v>
      </c>
      <c r="F12123">
        <v>5.0679999999999996</v>
      </c>
      <c r="G12123">
        <v>620</v>
      </c>
      <c r="H12123" t="s">
        <v>18</v>
      </c>
      <c r="I12123">
        <f t="shared" si="379"/>
        <v>9</v>
      </c>
      <c r="J12123">
        <f t="shared" si="380"/>
        <v>1</v>
      </c>
    </row>
    <row r="12124" spans="1:10">
      <c r="A12124" t="s">
        <v>53</v>
      </c>
      <c r="B12124" s="57">
        <v>37891</v>
      </c>
      <c r="C12124">
        <v>2003</v>
      </c>
      <c r="D12124">
        <v>710</v>
      </c>
      <c r="E12124">
        <v>5987.25</v>
      </c>
      <c r="F12124">
        <v>12.798999999999999</v>
      </c>
      <c r="G12124">
        <v>630</v>
      </c>
      <c r="H12124" t="s">
        <v>18</v>
      </c>
      <c r="I12124">
        <f t="shared" si="379"/>
        <v>9</v>
      </c>
      <c r="J12124">
        <f t="shared" si="380"/>
        <v>1</v>
      </c>
    </row>
    <row r="12125" spans="1:10">
      <c r="A12125" t="s">
        <v>53</v>
      </c>
      <c r="B12125" s="57">
        <v>37891</v>
      </c>
      <c r="C12125">
        <v>2003</v>
      </c>
      <c r="D12125">
        <v>710</v>
      </c>
      <c r="E12125">
        <v>5987.25</v>
      </c>
      <c r="F12125">
        <v>3.6019999999999999</v>
      </c>
      <c r="G12125">
        <v>640</v>
      </c>
      <c r="H12125" t="s">
        <v>18</v>
      </c>
      <c r="I12125">
        <f t="shared" si="379"/>
        <v>9</v>
      </c>
      <c r="J12125">
        <f t="shared" si="380"/>
        <v>1</v>
      </c>
    </row>
    <row r="12126" spans="1:10">
      <c r="A12126" t="s">
        <v>53</v>
      </c>
      <c r="B12126" s="57">
        <v>37891</v>
      </c>
      <c r="C12126">
        <v>2003</v>
      </c>
      <c r="D12126">
        <v>710</v>
      </c>
      <c r="E12126">
        <v>5987.25</v>
      </c>
      <c r="F12126">
        <v>46.457999999999998</v>
      </c>
      <c r="G12126">
        <v>650</v>
      </c>
      <c r="H12126" t="s">
        <v>18</v>
      </c>
      <c r="I12126">
        <f t="shared" si="379"/>
        <v>9</v>
      </c>
      <c r="J12126">
        <f t="shared" si="380"/>
        <v>1</v>
      </c>
    </row>
    <row r="12127" spans="1:10">
      <c r="A12127" t="s">
        <v>53</v>
      </c>
      <c r="B12127" s="57">
        <v>37891</v>
      </c>
      <c r="C12127">
        <v>2003</v>
      </c>
      <c r="D12127">
        <v>710</v>
      </c>
      <c r="E12127">
        <v>5987.25</v>
      </c>
      <c r="F12127">
        <v>47.436</v>
      </c>
      <c r="G12127">
        <v>659</v>
      </c>
      <c r="H12127" t="s">
        <v>55</v>
      </c>
      <c r="I12127">
        <f t="shared" si="379"/>
        <v>9</v>
      </c>
      <c r="J12127">
        <f t="shared" si="380"/>
        <v>1</v>
      </c>
    </row>
    <row r="12128" spans="1:10">
      <c r="A12128" t="s">
        <v>53</v>
      </c>
      <c r="B12128" s="57">
        <v>37891</v>
      </c>
      <c r="C12128">
        <v>2003</v>
      </c>
      <c r="D12128">
        <v>710</v>
      </c>
      <c r="E12128">
        <v>6810.2</v>
      </c>
      <c r="F12128">
        <v>0.32</v>
      </c>
      <c r="G12128">
        <v>517</v>
      </c>
      <c r="H12128" t="s">
        <v>54</v>
      </c>
      <c r="I12128">
        <f t="shared" si="379"/>
        <v>9</v>
      </c>
      <c r="J12128">
        <f t="shared" si="380"/>
        <v>1</v>
      </c>
    </row>
    <row r="12129" spans="1:10">
      <c r="A12129" t="s">
        <v>53</v>
      </c>
      <c r="B12129" s="57">
        <v>37891</v>
      </c>
      <c r="C12129">
        <v>2003</v>
      </c>
      <c r="D12129">
        <v>710</v>
      </c>
      <c r="E12129">
        <v>6810.2</v>
      </c>
      <c r="F12129">
        <v>12.534000000000001</v>
      </c>
      <c r="G12129">
        <v>518</v>
      </c>
      <c r="H12129" t="s">
        <v>54</v>
      </c>
      <c r="I12129">
        <f t="shared" si="379"/>
        <v>9</v>
      </c>
      <c r="J12129">
        <f t="shared" si="380"/>
        <v>1</v>
      </c>
    </row>
    <row r="12130" spans="1:10">
      <c r="A12130" t="s">
        <v>53</v>
      </c>
      <c r="B12130" s="57">
        <v>37891</v>
      </c>
      <c r="C12130">
        <v>2003</v>
      </c>
      <c r="D12130">
        <v>710</v>
      </c>
      <c r="E12130">
        <v>6810.2</v>
      </c>
      <c r="F12130">
        <v>6.7919999999999998</v>
      </c>
      <c r="G12130">
        <v>519</v>
      </c>
      <c r="H12130" t="s">
        <v>54</v>
      </c>
      <c r="I12130">
        <f t="shared" si="379"/>
        <v>9</v>
      </c>
      <c r="J12130">
        <f t="shared" si="380"/>
        <v>1</v>
      </c>
    </row>
    <row r="12131" spans="1:10">
      <c r="A12131" t="s">
        <v>53</v>
      </c>
      <c r="B12131" s="57">
        <v>37891</v>
      </c>
      <c r="C12131">
        <v>2003</v>
      </c>
      <c r="D12131">
        <v>710</v>
      </c>
      <c r="E12131">
        <v>6810.2</v>
      </c>
      <c r="F12131">
        <v>2E-3</v>
      </c>
      <c r="G12131">
        <v>521</v>
      </c>
      <c r="H12131" t="s">
        <v>54</v>
      </c>
      <c r="I12131">
        <f t="shared" si="379"/>
        <v>9</v>
      </c>
      <c r="J12131">
        <f t="shared" si="380"/>
        <v>1</v>
      </c>
    </row>
    <row r="12132" spans="1:10">
      <c r="A12132" t="s">
        <v>53</v>
      </c>
      <c r="B12132" s="57">
        <v>37891</v>
      </c>
      <c r="C12132">
        <v>2003</v>
      </c>
      <c r="D12132">
        <v>710</v>
      </c>
      <c r="E12132">
        <v>6810.2</v>
      </c>
      <c r="F12132">
        <v>3.5489999999999999</v>
      </c>
      <c r="G12132">
        <v>524</v>
      </c>
      <c r="H12132" t="s">
        <v>54</v>
      </c>
      <c r="I12132">
        <f t="shared" si="379"/>
        <v>9</v>
      </c>
      <c r="J12132">
        <f t="shared" si="380"/>
        <v>1</v>
      </c>
    </row>
    <row r="12133" spans="1:10">
      <c r="A12133" t="s">
        <v>53</v>
      </c>
      <c r="B12133" s="57">
        <v>37891</v>
      </c>
      <c r="C12133">
        <v>2003</v>
      </c>
      <c r="D12133">
        <v>710</v>
      </c>
      <c r="E12133">
        <v>6810.2</v>
      </c>
      <c r="F12133">
        <v>29.478999999999999</v>
      </c>
      <c r="G12133">
        <v>541</v>
      </c>
      <c r="H12133" t="s">
        <v>54</v>
      </c>
      <c r="I12133">
        <f t="shared" si="379"/>
        <v>9</v>
      </c>
      <c r="J12133">
        <f t="shared" si="380"/>
        <v>1</v>
      </c>
    </row>
    <row r="12134" spans="1:10">
      <c r="A12134" t="s">
        <v>53</v>
      </c>
      <c r="B12134" s="57">
        <v>37891</v>
      </c>
      <c r="C12134">
        <v>2003</v>
      </c>
      <c r="D12134">
        <v>710</v>
      </c>
      <c r="E12134">
        <v>6810.2</v>
      </c>
      <c r="F12134">
        <v>8.7739999999999991</v>
      </c>
      <c r="G12134">
        <v>542</v>
      </c>
      <c r="H12134" t="s">
        <v>54</v>
      </c>
      <c r="I12134">
        <f t="shared" ref="I12134:I12197" si="381">MONTH(B12134)</f>
        <v>9</v>
      </c>
      <c r="J12134">
        <f t="shared" si="380"/>
        <v>1</v>
      </c>
    </row>
    <row r="12135" spans="1:10">
      <c r="A12135" t="s">
        <v>53</v>
      </c>
      <c r="B12135" s="57">
        <v>37891</v>
      </c>
      <c r="C12135">
        <v>2003</v>
      </c>
      <c r="D12135">
        <v>710</v>
      </c>
      <c r="F12135">
        <v>0.11600000000000001</v>
      </c>
      <c r="G12135">
        <v>509</v>
      </c>
      <c r="H12135" t="s">
        <v>54</v>
      </c>
      <c r="I12135">
        <f t="shared" si="381"/>
        <v>9</v>
      </c>
      <c r="J12135">
        <f t="shared" si="380"/>
        <v>1</v>
      </c>
    </row>
    <row r="12136" spans="1:10">
      <c r="A12136" t="s">
        <v>53</v>
      </c>
      <c r="B12136" s="57">
        <v>37891</v>
      </c>
      <c r="C12136">
        <v>2003</v>
      </c>
      <c r="D12136">
        <v>710</v>
      </c>
      <c r="F12136">
        <v>1E-3</v>
      </c>
      <c r="G12136">
        <v>514</v>
      </c>
      <c r="H12136" t="s">
        <v>54</v>
      </c>
      <c r="I12136">
        <f t="shared" si="381"/>
        <v>9</v>
      </c>
      <c r="J12136">
        <f t="shared" si="380"/>
        <v>1</v>
      </c>
    </row>
    <row r="12137" spans="1:10">
      <c r="A12137" t="s">
        <v>53</v>
      </c>
      <c r="B12137" s="57">
        <v>37891</v>
      </c>
      <c r="C12137">
        <v>2003</v>
      </c>
      <c r="D12137">
        <v>710</v>
      </c>
      <c r="F12137">
        <v>2.5139999999999998</v>
      </c>
      <c r="G12137">
        <v>517</v>
      </c>
      <c r="H12137" t="s">
        <v>54</v>
      </c>
      <c r="I12137">
        <f t="shared" si="381"/>
        <v>9</v>
      </c>
      <c r="J12137">
        <f t="shared" si="380"/>
        <v>1</v>
      </c>
    </row>
    <row r="12138" spans="1:10">
      <c r="A12138" t="s">
        <v>53</v>
      </c>
      <c r="B12138" s="57">
        <v>37891</v>
      </c>
      <c r="C12138">
        <v>2003</v>
      </c>
      <c r="D12138">
        <v>710</v>
      </c>
      <c r="F12138">
        <v>6.2670000000000003</v>
      </c>
      <c r="G12138">
        <v>519</v>
      </c>
      <c r="H12138" t="s">
        <v>54</v>
      </c>
      <c r="I12138">
        <f t="shared" si="381"/>
        <v>9</v>
      </c>
      <c r="J12138">
        <f t="shared" si="380"/>
        <v>1</v>
      </c>
    </row>
    <row r="12139" spans="1:10">
      <c r="A12139" t="s">
        <v>53</v>
      </c>
      <c r="B12139" s="57">
        <v>37891</v>
      </c>
      <c r="C12139">
        <v>2003</v>
      </c>
      <c r="D12139">
        <v>710</v>
      </c>
      <c r="F12139">
        <v>4.0000000000000001E-3</v>
      </c>
      <c r="G12139">
        <v>521</v>
      </c>
      <c r="H12139" t="s">
        <v>54</v>
      </c>
      <c r="I12139">
        <f t="shared" si="381"/>
        <v>9</v>
      </c>
      <c r="J12139">
        <f t="shared" si="380"/>
        <v>1</v>
      </c>
    </row>
    <row r="12140" spans="1:10">
      <c r="A12140" t="s">
        <v>53</v>
      </c>
      <c r="B12140" s="57">
        <v>37891</v>
      </c>
      <c r="C12140">
        <v>2003</v>
      </c>
      <c r="D12140">
        <v>710</v>
      </c>
      <c r="F12140">
        <v>2E-3</v>
      </c>
      <c r="G12140">
        <v>542</v>
      </c>
      <c r="H12140" t="s">
        <v>54</v>
      </c>
      <c r="I12140">
        <f t="shared" si="381"/>
        <v>9</v>
      </c>
      <c r="J12140">
        <f t="shared" si="380"/>
        <v>1</v>
      </c>
    </row>
    <row r="12141" spans="1:10">
      <c r="A12141" t="s">
        <v>53</v>
      </c>
      <c r="B12141" s="57">
        <v>37891</v>
      </c>
      <c r="C12141">
        <v>2003</v>
      </c>
      <c r="D12141">
        <v>710</v>
      </c>
      <c r="F12141">
        <v>4.62</v>
      </c>
      <c r="G12141">
        <v>610</v>
      </c>
      <c r="H12141" t="s">
        <v>18</v>
      </c>
      <c r="I12141">
        <f t="shared" si="381"/>
        <v>9</v>
      </c>
      <c r="J12141">
        <f t="shared" si="380"/>
        <v>1</v>
      </c>
    </row>
    <row r="12142" spans="1:10">
      <c r="A12142" t="s">
        <v>53</v>
      </c>
      <c r="B12142" s="57">
        <v>37891</v>
      </c>
      <c r="C12142">
        <v>2003</v>
      </c>
      <c r="D12142">
        <v>710</v>
      </c>
      <c r="F12142">
        <v>4.0759999999999996</v>
      </c>
      <c r="G12142">
        <v>620</v>
      </c>
      <c r="H12142" t="s">
        <v>18</v>
      </c>
      <c r="I12142">
        <f t="shared" si="381"/>
        <v>9</v>
      </c>
      <c r="J12142">
        <f t="shared" si="380"/>
        <v>1</v>
      </c>
    </row>
    <row r="12143" spans="1:10">
      <c r="A12143" t="s">
        <v>53</v>
      </c>
      <c r="B12143" s="57">
        <v>37891</v>
      </c>
      <c r="C12143">
        <v>2003</v>
      </c>
      <c r="D12143">
        <v>710</v>
      </c>
      <c r="F12143">
        <v>7.8520000000000003</v>
      </c>
      <c r="G12143">
        <v>630</v>
      </c>
      <c r="H12143" t="s">
        <v>18</v>
      </c>
      <c r="I12143">
        <f t="shared" si="381"/>
        <v>9</v>
      </c>
      <c r="J12143">
        <f t="shared" si="380"/>
        <v>1</v>
      </c>
    </row>
    <row r="12144" spans="1:10">
      <c r="A12144" t="s">
        <v>53</v>
      </c>
      <c r="B12144" s="57">
        <v>37891</v>
      </c>
      <c r="C12144">
        <v>2003</v>
      </c>
      <c r="D12144">
        <v>710</v>
      </c>
      <c r="F12144">
        <v>0.154</v>
      </c>
      <c r="G12144">
        <v>640</v>
      </c>
      <c r="H12144" t="s">
        <v>18</v>
      </c>
      <c r="I12144">
        <f t="shared" si="381"/>
        <v>9</v>
      </c>
      <c r="J12144">
        <f t="shared" si="380"/>
        <v>1</v>
      </c>
    </row>
    <row r="12145" spans="1:10">
      <c r="A12145" t="s">
        <v>53</v>
      </c>
      <c r="B12145" s="57">
        <v>37891</v>
      </c>
      <c r="C12145">
        <v>2003</v>
      </c>
      <c r="D12145">
        <v>710</v>
      </c>
      <c r="F12145">
        <v>1.7090000000000001</v>
      </c>
      <c r="G12145">
        <v>650</v>
      </c>
      <c r="H12145" t="s">
        <v>18</v>
      </c>
      <c r="I12145">
        <f t="shared" si="381"/>
        <v>9</v>
      </c>
      <c r="J12145">
        <f t="shared" si="380"/>
        <v>1</v>
      </c>
    </row>
    <row r="12146" spans="1:10">
      <c r="A12146" t="s">
        <v>53</v>
      </c>
      <c r="B12146" s="57">
        <v>37891</v>
      </c>
      <c r="C12146">
        <v>2003</v>
      </c>
      <c r="D12146">
        <v>710</v>
      </c>
      <c r="F12146">
        <v>2.1309999999999998</v>
      </c>
      <c r="G12146">
        <v>659</v>
      </c>
      <c r="H12146" t="s">
        <v>55</v>
      </c>
      <c r="I12146">
        <f t="shared" si="381"/>
        <v>9</v>
      </c>
      <c r="J12146">
        <f t="shared" si="380"/>
        <v>1</v>
      </c>
    </row>
    <row r="12147" spans="1:10">
      <c r="A12147" t="s">
        <v>53</v>
      </c>
      <c r="B12147" s="57">
        <v>37898</v>
      </c>
      <c r="C12147">
        <v>2003</v>
      </c>
      <c r="D12147">
        <v>710</v>
      </c>
      <c r="E12147">
        <v>4730.84</v>
      </c>
      <c r="F12147">
        <v>2.8740000000000001</v>
      </c>
      <c r="G12147">
        <v>517</v>
      </c>
      <c r="H12147" t="s">
        <v>54</v>
      </c>
      <c r="I12147">
        <f t="shared" si="381"/>
        <v>10</v>
      </c>
      <c r="J12147">
        <f t="shared" si="380"/>
        <v>1</v>
      </c>
    </row>
    <row r="12148" spans="1:10">
      <c r="A12148" t="s">
        <v>53</v>
      </c>
      <c r="B12148" s="57">
        <v>37898</v>
      </c>
      <c r="C12148">
        <v>2003</v>
      </c>
      <c r="D12148">
        <v>710</v>
      </c>
      <c r="E12148">
        <v>4948.46</v>
      </c>
      <c r="F12148">
        <v>2.85</v>
      </c>
      <c r="G12148">
        <v>610</v>
      </c>
      <c r="H12148" t="s">
        <v>18</v>
      </c>
      <c r="I12148">
        <f t="shared" si="381"/>
        <v>10</v>
      </c>
      <c r="J12148">
        <f t="shared" si="380"/>
        <v>1</v>
      </c>
    </row>
    <row r="12149" spans="1:10">
      <c r="A12149" t="s">
        <v>53</v>
      </c>
      <c r="B12149" s="57">
        <v>37898</v>
      </c>
      <c r="C12149">
        <v>2003</v>
      </c>
      <c r="D12149">
        <v>710</v>
      </c>
      <c r="E12149">
        <v>4948.46</v>
      </c>
      <c r="F12149">
        <v>5.8000000000000003E-2</v>
      </c>
      <c r="G12149">
        <v>620</v>
      </c>
      <c r="H12149" t="s">
        <v>18</v>
      </c>
      <c r="I12149">
        <f t="shared" si="381"/>
        <v>10</v>
      </c>
      <c r="J12149">
        <f t="shared" si="380"/>
        <v>1</v>
      </c>
    </row>
    <row r="12150" spans="1:10">
      <c r="A12150" t="s">
        <v>53</v>
      </c>
      <c r="B12150" s="57">
        <v>37898</v>
      </c>
      <c r="C12150">
        <v>2003</v>
      </c>
      <c r="D12150">
        <v>710</v>
      </c>
      <c r="E12150">
        <v>5987.25</v>
      </c>
      <c r="F12150">
        <v>5.8550000000000004</v>
      </c>
      <c r="G12150">
        <v>610</v>
      </c>
      <c r="H12150" t="s">
        <v>18</v>
      </c>
      <c r="I12150">
        <f t="shared" si="381"/>
        <v>10</v>
      </c>
      <c r="J12150">
        <f t="shared" si="380"/>
        <v>1</v>
      </c>
    </row>
    <row r="12151" spans="1:10">
      <c r="A12151" t="s">
        <v>53</v>
      </c>
      <c r="B12151" s="57">
        <v>37898</v>
      </c>
      <c r="C12151">
        <v>2003</v>
      </c>
      <c r="D12151">
        <v>710</v>
      </c>
      <c r="E12151">
        <v>5987.25</v>
      </c>
      <c r="F12151">
        <v>7.4770000000000003</v>
      </c>
      <c r="G12151">
        <v>620</v>
      </c>
      <c r="H12151" t="s">
        <v>18</v>
      </c>
      <c r="I12151">
        <f t="shared" si="381"/>
        <v>10</v>
      </c>
      <c r="J12151">
        <f t="shared" si="380"/>
        <v>1</v>
      </c>
    </row>
    <row r="12152" spans="1:10">
      <c r="A12152" t="s">
        <v>53</v>
      </c>
      <c r="B12152" s="57">
        <v>37898</v>
      </c>
      <c r="C12152">
        <v>2003</v>
      </c>
      <c r="D12152">
        <v>710</v>
      </c>
      <c r="E12152">
        <v>5987.25</v>
      </c>
      <c r="F12152">
        <v>21.867000000000001</v>
      </c>
      <c r="G12152">
        <v>630</v>
      </c>
      <c r="H12152" t="s">
        <v>18</v>
      </c>
      <c r="I12152">
        <f t="shared" si="381"/>
        <v>10</v>
      </c>
      <c r="J12152">
        <f t="shared" si="380"/>
        <v>1</v>
      </c>
    </row>
    <row r="12153" spans="1:10">
      <c r="A12153" t="s">
        <v>53</v>
      </c>
      <c r="B12153" s="57">
        <v>37898</v>
      </c>
      <c r="C12153">
        <v>2003</v>
      </c>
      <c r="D12153">
        <v>710</v>
      </c>
      <c r="E12153">
        <v>5987.25</v>
      </c>
      <c r="F12153">
        <v>0.875</v>
      </c>
      <c r="G12153">
        <v>640</v>
      </c>
      <c r="H12153" t="s">
        <v>18</v>
      </c>
      <c r="I12153">
        <f t="shared" si="381"/>
        <v>10</v>
      </c>
      <c r="J12153">
        <f t="shared" si="380"/>
        <v>1</v>
      </c>
    </row>
    <row r="12154" spans="1:10">
      <c r="A12154" t="s">
        <v>53</v>
      </c>
      <c r="B12154" s="57">
        <v>37898</v>
      </c>
      <c r="C12154">
        <v>2003</v>
      </c>
      <c r="D12154">
        <v>710</v>
      </c>
      <c r="E12154">
        <v>5987.25</v>
      </c>
      <c r="F12154">
        <v>136.71100000000001</v>
      </c>
      <c r="G12154">
        <v>650</v>
      </c>
      <c r="H12154" t="s">
        <v>18</v>
      </c>
      <c r="I12154">
        <f t="shared" si="381"/>
        <v>10</v>
      </c>
      <c r="J12154">
        <f t="shared" si="380"/>
        <v>1</v>
      </c>
    </row>
    <row r="12155" spans="1:10">
      <c r="A12155" t="s">
        <v>53</v>
      </c>
      <c r="B12155" s="57">
        <v>37898</v>
      </c>
      <c r="C12155">
        <v>2003</v>
      </c>
      <c r="D12155">
        <v>710</v>
      </c>
      <c r="E12155">
        <v>5987.25</v>
      </c>
      <c r="F12155">
        <v>62.426000000000002</v>
      </c>
      <c r="G12155">
        <v>659</v>
      </c>
      <c r="H12155" t="s">
        <v>55</v>
      </c>
      <c r="I12155">
        <f t="shared" si="381"/>
        <v>10</v>
      </c>
      <c r="J12155">
        <f t="shared" si="380"/>
        <v>1</v>
      </c>
    </row>
    <row r="12156" spans="1:10">
      <c r="A12156" t="s">
        <v>53</v>
      </c>
      <c r="B12156" s="57">
        <v>37898</v>
      </c>
      <c r="C12156">
        <v>2003</v>
      </c>
      <c r="D12156">
        <v>710</v>
      </c>
      <c r="E12156">
        <v>6810.2</v>
      </c>
      <c r="F12156">
        <v>8.0000000000000002E-3</v>
      </c>
      <c r="G12156">
        <v>509</v>
      </c>
      <c r="H12156" t="s">
        <v>54</v>
      </c>
      <c r="I12156">
        <f t="shared" si="381"/>
        <v>10</v>
      </c>
      <c r="J12156">
        <f t="shared" si="380"/>
        <v>1</v>
      </c>
    </row>
    <row r="12157" spans="1:10">
      <c r="A12157" t="s">
        <v>53</v>
      </c>
      <c r="B12157" s="57">
        <v>37898</v>
      </c>
      <c r="C12157">
        <v>2003</v>
      </c>
      <c r="D12157">
        <v>710</v>
      </c>
      <c r="E12157">
        <v>6810.2</v>
      </c>
      <c r="F12157">
        <v>1.2090000000000001</v>
      </c>
      <c r="G12157">
        <v>518</v>
      </c>
      <c r="H12157" t="s">
        <v>54</v>
      </c>
      <c r="I12157">
        <f t="shared" si="381"/>
        <v>10</v>
      </c>
      <c r="J12157">
        <f t="shared" si="380"/>
        <v>1</v>
      </c>
    </row>
    <row r="12158" spans="1:10">
      <c r="A12158" t="s">
        <v>53</v>
      </c>
      <c r="B12158" s="57">
        <v>37898</v>
      </c>
      <c r="C12158">
        <v>2003</v>
      </c>
      <c r="D12158">
        <v>710</v>
      </c>
      <c r="E12158">
        <v>6810.2</v>
      </c>
      <c r="F12158">
        <v>1.9279999999999999</v>
      </c>
      <c r="G12158">
        <v>519</v>
      </c>
      <c r="H12158" t="s">
        <v>54</v>
      </c>
      <c r="I12158">
        <f t="shared" si="381"/>
        <v>10</v>
      </c>
      <c r="J12158">
        <f t="shared" si="380"/>
        <v>1</v>
      </c>
    </row>
    <row r="12159" spans="1:10">
      <c r="A12159" t="s">
        <v>53</v>
      </c>
      <c r="B12159" s="57">
        <v>37898</v>
      </c>
      <c r="C12159">
        <v>2003</v>
      </c>
      <c r="D12159">
        <v>710</v>
      </c>
      <c r="E12159">
        <v>6810.2</v>
      </c>
      <c r="F12159">
        <v>34.530999999999999</v>
      </c>
      <c r="G12159">
        <v>541</v>
      </c>
      <c r="H12159" t="s">
        <v>54</v>
      </c>
      <c r="I12159">
        <f t="shared" si="381"/>
        <v>10</v>
      </c>
      <c r="J12159">
        <f t="shared" si="380"/>
        <v>1</v>
      </c>
    </row>
    <row r="12160" spans="1:10">
      <c r="A12160" t="s">
        <v>53</v>
      </c>
      <c r="B12160" s="57">
        <v>37898</v>
      </c>
      <c r="C12160">
        <v>2003</v>
      </c>
      <c r="D12160">
        <v>710</v>
      </c>
      <c r="F12160">
        <v>0.40500000000000003</v>
      </c>
      <c r="G12160">
        <v>509</v>
      </c>
      <c r="H12160" t="s">
        <v>54</v>
      </c>
      <c r="I12160">
        <f t="shared" si="381"/>
        <v>10</v>
      </c>
      <c r="J12160">
        <f t="shared" si="380"/>
        <v>1</v>
      </c>
    </row>
    <row r="12161" spans="1:10">
      <c r="A12161" t="s">
        <v>53</v>
      </c>
      <c r="B12161" s="57">
        <v>37898</v>
      </c>
      <c r="C12161">
        <v>2003</v>
      </c>
      <c r="D12161">
        <v>710</v>
      </c>
      <c r="F12161">
        <v>4.2789999999999999</v>
      </c>
      <c r="G12161">
        <v>517</v>
      </c>
      <c r="H12161" t="s">
        <v>54</v>
      </c>
      <c r="I12161">
        <f t="shared" si="381"/>
        <v>10</v>
      </c>
      <c r="J12161">
        <f t="shared" si="380"/>
        <v>1</v>
      </c>
    </row>
    <row r="12162" spans="1:10">
      <c r="A12162" t="s">
        <v>53</v>
      </c>
      <c r="B12162" s="57">
        <v>37898</v>
      </c>
      <c r="C12162">
        <v>2003</v>
      </c>
      <c r="D12162">
        <v>710</v>
      </c>
      <c r="F12162">
        <v>3.863</v>
      </c>
      <c r="G12162">
        <v>519</v>
      </c>
      <c r="H12162" t="s">
        <v>54</v>
      </c>
      <c r="I12162">
        <f t="shared" si="381"/>
        <v>10</v>
      </c>
      <c r="J12162">
        <f t="shared" si="380"/>
        <v>1</v>
      </c>
    </row>
    <row r="12163" spans="1:10">
      <c r="A12163" t="s">
        <v>53</v>
      </c>
      <c r="B12163" s="57">
        <v>37898</v>
      </c>
      <c r="C12163">
        <v>2003</v>
      </c>
      <c r="D12163">
        <v>710</v>
      </c>
      <c r="F12163">
        <v>6.7000000000000004E-2</v>
      </c>
      <c r="G12163">
        <v>523</v>
      </c>
      <c r="H12163" t="s">
        <v>54</v>
      </c>
      <c r="I12163">
        <f t="shared" si="381"/>
        <v>10</v>
      </c>
      <c r="J12163">
        <f t="shared" ref="J12163:J12226" si="382">IF(I12163&lt;7,0,1)</f>
        <v>1</v>
      </c>
    </row>
    <row r="12164" spans="1:10">
      <c r="A12164" t="s">
        <v>53</v>
      </c>
      <c r="B12164" s="57">
        <v>37898</v>
      </c>
      <c r="C12164">
        <v>2003</v>
      </c>
      <c r="D12164">
        <v>710</v>
      </c>
      <c r="F12164">
        <v>12.247999999999999</v>
      </c>
      <c r="G12164">
        <v>610</v>
      </c>
      <c r="H12164" t="s">
        <v>18</v>
      </c>
      <c r="I12164">
        <f t="shared" si="381"/>
        <v>10</v>
      </c>
      <c r="J12164">
        <f t="shared" si="382"/>
        <v>1</v>
      </c>
    </row>
    <row r="12165" spans="1:10">
      <c r="A12165" t="s">
        <v>53</v>
      </c>
      <c r="B12165" s="57">
        <v>37898</v>
      </c>
      <c r="C12165">
        <v>2003</v>
      </c>
      <c r="D12165">
        <v>710</v>
      </c>
      <c r="F12165">
        <v>34.246000000000002</v>
      </c>
      <c r="G12165">
        <v>620</v>
      </c>
      <c r="H12165" t="s">
        <v>18</v>
      </c>
      <c r="I12165">
        <f t="shared" si="381"/>
        <v>10</v>
      </c>
      <c r="J12165">
        <f t="shared" si="382"/>
        <v>1</v>
      </c>
    </row>
    <row r="12166" spans="1:10">
      <c r="A12166" t="s">
        <v>53</v>
      </c>
      <c r="B12166" s="57">
        <v>37898</v>
      </c>
      <c r="C12166">
        <v>2003</v>
      </c>
      <c r="D12166">
        <v>710</v>
      </c>
      <c r="F12166">
        <v>56.863999999999997</v>
      </c>
      <c r="G12166">
        <v>630</v>
      </c>
      <c r="H12166" t="s">
        <v>18</v>
      </c>
      <c r="I12166">
        <f t="shared" si="381"/>
        <v>10</v>
      </c>
      <c r="J12166">
        <f t="shared" si="382"/>
        <v>1</v>
      </c>
    </row>
    <row r="12167" spans="1:10">
      <c r="A12167" t="s">
        <v>53</v>
      </c>
      <c r="B12167" s="57">
        <v>37898</v>
      </c>
      <c r="C12167">
        <v>2003</v>
      </c>
      <c r="D12167">
        <v>710</v>
      </c>
      <c r="F12167">
        <v>2.5000000000000001E-2</v>
      </c>
      <c r="G12167">
        <v>640</v>
      </c>
      <c r="H12167" t="s">
        <v>18</v>
      </c>
      <c r="I12167">
        <f t="shared" si="381"/>
        <v>10</v>
      </c>
      <c r="J12167">
        <f t="shared" si="382"/>
        <v>1</v>
      </c>
    </row>
    <row r="12168" spans="1:10">
      <c r="A12168" t="s">
        <v>53</v>
      </c>
      <c r="B12168" s="57">
        <v>37898</v>
      </c>
      <c r="C12168">
        <v>2003</v>
      </c>
      <c r="D12168">
        <v>710</v>
      </c>
      <c r="F12168">
        <v>2.7170000000000001</v>
      </c>
      <c r="G12168">
        <v>650</v>
      </c>
      <c r="H12168" t="s">
        <v>18</v>
      </c>
      <c r="I12168">
        <f t="shared" si="381"/>
        <v>10</v>
      </c>
      <c r="J12168">
        <f t="shared" si="382"/>
        <v>1</v>
      </c>
    </row>
    <row r="12169" spans="1:10">
      <c r="A12169" t="s">
        <v>53</v>
      </c>
      <c r="B12169" s="57">
        <v>37898</v>
      </c>
      <c r="C12169">
        <v>2003</v>
      </c>
      <c r="D12169">
        <v>710</v>
      </c>
      <c r="F12169">
        <v>2.4460000000000002</v>
      </c>
      <c r="G12169">
        <v>659</v>
      </c>
      <c r="H12169" t="s">
        <v>55</v>
      </c>
      <c r="I12169">
        <f t="shared" si="381"/>
        <v>10</v>
      </c>
      <c r="J12169">
        <f t="shared" si="382"/>
        <v>1</v>
      </c>
    </row>
    <row r="12170" spans="1:10">
      <c r="A12170" t="s">
        <v>53</v>
      </c>
      <c r="B12170" s="57">
        <v>37905</v>
      </c>
      <c r="C12170">
        <v>2003</v>
      </c>
      <c r="D12170">
        <v>710</v>
      </c>
      <c r="E12170">
        <v>4730.84</v>
      </c>
      <c r="F12170">
        <v>0.161</v>
      </c>
      <c r="G12170">
        <v>517</v>
      </c>
      <c r="H12170" t="s">
        <v>54</v>
      </c>
      <c r="I12170">
        <f t="shared" si="381"/>
        <v>10</v>
      </c>
      <c r="J12170">
        <f t="shared" si="382"/>
        <v>1</v>
      </c>
    </row>
    <row r="12171" spans="1:10">
      <c r="A12171" t="s">
        <v>53</v>
      </c>
      <c r="B12171" s="57">
        <v>37905</v>
      </c>
      <c r="C12171">
        <v>2003</v>
      </c>
      <c r="D12171">
        <v>710</v>
      </c>
      <c r="E12171">
        <v>4730.84</v>
      </c>
      <c r="F12171">
        <v>7.4980000000000002</v>
      </c>
      <c r="G12171">
        <v>541</v>
      </c>
      <c r="H12171" t="s">
        <v>54</v>
      </c>
      <c r="I12171">
        <f t="shared" si="381"/>
        <v>10</v>
      </c>
      <c r="J12171">
        <f t="shared" si="382"/>
        <v>1</v>
      </c>
    </row>
    <row r="12172" spans="1:10">
      <c r="A12172" t="s">
        <v>53</v>
      </c>
      <c r="B12172" s="57">
        <v>37905</v>
      </c>
      <c r="C12172">
        <v>2003</v>
      </c>
      <c r="D12172">
        <v>710</v>
      </c>
      <c r="E12172">
        <v>4730.84</v>
      </c>
      <c r="F12172">
        <v>0.59</v>
      </c>
      <c r="G12172">
        <v>542</v>
      </c>
      <c r="H12172" t="s">
        <v>54</v>
      </c>
      <c r="I12172">
        <f t="shared" si="381"/>
        <v>10</v>
      </c>
      <c r="J12172">
        <f t="shared" si="382"/>
        <v>1</v>
      </c>
    </row>
    <row r="12173" spans="1:10">
      <c r="A12173" t="s">
        <v>53</v>
      </c>
      <c r="B12173" s="57">
        <v>37905</v>
      </c>
      <c r="C12173">
        <v>2003</v>
      </c>
      <c r="D12173">
        <v>710</v>
      </c>
      <c r="E12173">
        <v>4948.46</v>
      </c>
      <c r="F12173">
        <v>3.0489999999999999</v>
      </c>
      <c r="G12173">
        <v>610</v>
      </c>
      <c r="H12173" t="s">
        <v>18</v>
      </c>
      <c r="I12173">
        <f t="shared" si="381"/>
        <v>10</v>
      </c>
      <c r="J12173">
        <f t="shared" si="382"/>
        <v>1</v>
      </c>
    </row>
    <row r="12174" spans="1:10">
      <c r="A12174" t="s">
        <v>53</v>
      </c>
      <c r="B12174" s="57">
        <v>37905</v>
      </c>
      <c r="C12174">
        <v>2003</v>
      </c>
      <c r="D12174">
        <v>710</v>
      </c>
      <c r="E12174">
        <v>5987.25</v>
      </c>
      <c r="F12174">
        <v>31.803000000000001</v>
      </c>
      <c r="G12174">
        <v>610</v>
      </c>
      <c r="H12174" t="s">
        <v>18</v>
      </c>
      <c r="I12174">
        <f t="shared" si="381"/>
        <v>10</v>
      </c>
      <c r="J12174">
        <f t="shared" si="382"/>
        <v>1</v>
      </c>
    </row>
    <row r="12175" spans="1:10">
      <c r="A12175" t="s">
        <v>53</v>
      </c>
      <c r="B12175" s="57">
        <v>37905</v>
      </c>
      <c r="C12175">
        <v>2003</v>
      </c>
      <c r="D12175">
        <v>710</v>
      </c>
      <c r="E12175">
        <v>5987.25</v>
      </c>
      <c r="F12175">
        <v>0.214</v>
      </c>
      <c r="G12175">
        <v>620</v>
      </c>
      <c r="H12175" t="s">
        <v>18</v>
      </c>
      <c r="I12175">
        <f t="shared" si="381"/>
        <v>10</v>
      </c>
      <c r="J12175">
        <f t="shared" si="382"/>
        <v>1</v>
      </c>
    </row>
    <row r="12176" spans="1:10">
      <c r="A12176" t="s">
        <v>53</v>
      </c>
      <c r="B12176" s="57">
        <v>37905</v>
      </c>
      <c r="C12176">
        <v>2003</v>
      </c>
      <c r="D12176">
        <v>710</v>
      </c>
      <c r="E12176">
        <v>5987.25</v>
      </c>
      <c r="F12176">
        <v>31.448</v>
      </c>
      <c r="G12176">
        <v>630</v>
      </c>
      <c r="H12176" t="s">
        <v>18</v>
      </c>
      <c r="I12176">
        <f t="shared" si="381"/>
        <v>10</v>
      </c>
      <c r="J12176">
        <f t="shared" si="382"/>
        <v>1</v>
      </c>
    </row>
    <row r="12177" spans="1:10">
      <c r="A12177" t="s">
        <v>53</v>
      </c>
      <c r="B12177" s="57">
        <v>37905</v>
      </c>
      <c r="C12177">
        <v>2003</v>
      </c>
      <c r="D12177">
        <v>710</v>
      </c>
      <c r="E12177">
        <v>5987.25</v>
      </c>
      <c r="F12177">
        <v>55.902999999999999</v>
      </c>
      <c r="G12177">
        <v>640</v>
      </c>
      <c r="H12177" t="s">
        <v>18</v>
      </c>
      <c r="I12177">
        <f t="shared" si="381"/>
        <v>10</v>
      </c>
      <c r="J12177">
        <f t="shared" si="382"/>
        <v>1</v>
      </c>
    </row>
    <row r="12178" spans="1:10">
      <c r="A12178" t="s">
        <v>53</v>
      </c>
      <c r="B12178" s="57">
        <v>37905</v>
      </c>
      <c r="C12178">
        <v>2003</v>
      </c>
      <c r="D12178">
        <v>710</v>
      </c>
      <c r="E12178">
        <v>5987.25</v>
      </c>
      <c r="F12178">
        <v>25.3</v>
      </c>
      <c r="G12178">
        <v>650</v>
      </c>
      <c r="H12178" t="s">
        <v>18</v>
      </c>
      <c r="I12178">
        <f t="shared" si="381"/>
        <v>10</v>
      </c>
      <c r="J12178">
        <f t="shared" si="382"/>
        <v>1</v>
      </c>
    </row>
    <row r="12179" spans="1:10">
      <c r="A12179" t="s">
        <v>53</v>
      </c>
      <c r="B12179" s="57">
        <v>37905</v>
      </c>
      <c r="C12179">
        <v>2003</v>
      </c>
      <c r="D12179">
        <v>710</v>
      </c>
      <c r="E12179">
        <v>5987.25</v>
      </c>
      <c r="F12179">
        <v>47.207999999999998</v>
      </c>
      <c r="G12179">
        <v>659</v>
      </c>
      <c r="H12179" t="s">
        <v>55</v>
      </c>
      <c r="I12179">
        <f t="shared" si="381"/>
        <v>10</v>
      </c>
      <c r="J12179">
        <f t="shared" si="382"/>
        <v>1</v>
      </c>
    </row>
    <row r="12180" spans="1:10">
      <c r="A12180" t="s">
        <v>53</v>
      </c>
      <c r="B12180" s="57">
        <v>37905</v>
      </c>
      <c r="C12180">
        <v>2003</v>
      </c>
      <c r="D12180">
        <v>710</v>
      </c>
      <c r="E12180">
        <v>6810.2</v>
      </c>
      <c r="F12180">
        <v>3.968</v>
      </c>
      <c r="G12180">
        <v>518</v>
      </c>
      <c r="H12180" t="s">
        <v>54</v>
      </c>
      <c r="I12180">
        <f t="shared" si="381"/>
        <v>10</v>
      </c>
      <c r="J12180">
        <f t="shared" si="382"/>
        <v>1</v>
      </c>
    </row>
    <row r="12181" spans="1:10">
      <c r="A12181" t="s">
        <v>53</v>
      </c>
      <c r="B12181" s="57">
        <v>37905</v>
      </c>
      <c r="C12181">
        <v>2003</v>
      </c>
      <c r="D12181">
        <v>710</v>
      </c>
      <c r="E12181">
        <v>6810.2</v>
      </c>
      <c r="F12181">
        <v>1.8049999999999999</v>
      </c>
      <c r="G12181">
        <v>519</v>
      </c>
      <c r="H12181" t="s">
        <v>54</v>
      </c>
      <c r="I12181">
        <f t="shared" si="381"/>
        <v>10</v>
      </c>
      <c r="J12181">
        <f t="shared" si="382"/>
        <v>1</v>
      </c>
    </row>
    <row r="12182" spans="1:10">
      <c r="A12182" t="s">
        <v>53</v>
      </c>
      <c r="B12182" s="57">
        <v>37905</v>
      </c>
      <c r="C12182">
        <v>2003</v>
      </c>
      <c r="D12182">
        <v>710</v>
      </c>
      <c r="E12182">
        <v>6810.2</v>
      </c>
      <c r="F12182">
        <v>14.236000000000001</v>
      </c>
      <c r="G12182">
        <v>541</v>
      </c>
      <c r="H12182" t="s">
        <v>54</v>
      </c>
      <c r="I12182">
        <f t="shared" si="381"/>
        <v>10</v>
      </c>
      <c r="J12182">
        <f t="shared" si="382"/>
        <v>1</v>
      </c>
    </row>
    <row r="12183" spans="1:10">
      <c r="A12183" t="s">
        <v>53</v>
      </c>
      <c r="B12183" s="57">
        <v>37905</v>
      </c>
      <c r="C12183">
        <v>2003</v>
      </c>
      <c r="D12183">
        <v>710</v>
      </c>
      <c r="E12183">
        <v>6810.2</v>
      </c>
      <c r="F12183">
        <v>1.2999999999999999E-2</v>
      </c>
      <c r="G12183">
        <v>542</v>
      </c>
      <c r="H12183" t="s">
        <v>54</v>
      </c>
      <c r="I12183">
        <f t="shared" si="381"/>
        <v>10</v>
      </c>
      <c r="J12183">
        <f t="shared" si="382"/>
        <v>1</v>
      </c>
    </row>
    <row r="12184" spans="1:10">
      <c r="A12184" t="s">
        <v>53</v>
      </c>
      <c r="B12184" s="57">
        <v>37905</v>
      </c>
      <c r="C12184">
        <v>2003</v>
      </c>
      <c r="D12184">
        <v>710</v>
      </c>
      <c r="F12184">
        <v>1.593</v>
      </c>
      <c r="G12184">
        <v>517</v>
      </c>
      <c r="H12184" t="s">
        <v>54</v>
      </c>
      <c r="I12184">
        <f t="shared" si="381"/>
        <v>10</v>
      </c>
      <c r="J12184">
        <f t="shared" si="382"/>
        <v>1</v>
      </c>
    </row>
    <row r="12185" spans="1:10">
      <c r="A12185" t="s">
        <v>53</v>
      </c>
      <c r="B12185" s="57">
        <v>37905</v>
      </c>
      <c r="C12185">
        <v>2003</v>
      </c>
      <c r="D12185">
        <v>710</v>
      </c>
      <c r="F12185">
        <v>0.13300000000000001</v>
      </c>
      <c r="G12185">
        <v>519</v>
      </c>
      <c r="H12185" t="s">
        <v>54</v>
      </c>
      <c r="I12185">
        <f t="shared" si="381"/>
        <v>10</v>
      </c>
      <c r="J12185">
        <f t="shared" si="382"/>
        <v>1</v>
      </c>
    </row>
    <row r="12186" spans="1:10">
      <c r="A12186" t="s">
        <v>53</v>
      </c>
      <c r="B12186" s="57">
        <v>37905</v>
      </c>
      <c r="C12186">
        <v>2003</v>
      </c>
      <c r="D12186">
        <v>710</v>
      </c>
      <c r="F12186">
        <v>2.7429999999999999</v>
      </c>
      <c r="G12186">
        <v>610</v>
      </c>
      <c r="H12186" t="s">
        <v>18</v>
      </c>
      <c r="I12186">
        <f t="shared" si="381"/>
        <v>10</v>
      </c>
      <c r="J12186">
        <f t="shared" si="382"/>
        <v>1</v>
      </c>
    </row>
    <row r="12187" spans="1:10">
      <c r="A12187" t="s">
        <v>53</v>
      </c>
      <c r="B12187" s="57">
        <v>37905</v>
      </c>
      <c r="C12187">
        <v>2003</v>
      </c>
      <c r="D12187">
        <v>710</v>
      </c>
      <c r="F12187">
        <v>24.713999999999999</v>
      </c>
      <c r="G12187">
        <v>620</v>
      </c>
      <c r="H12187" t="s">
        <v>18</v>
      </c>
      <c r="I12187">
        <f t="shared" si="381"/>
        <v>10</v>
      </c>
      <c r="J12187">
        <f t="shared" si="382"/>
        <v>1</v>
      </c>
    </row>
    <row r="12188" spans="1:10">
      <c r="A12188" t="s">
        <v>53</v>
      </c>
      <c r="B12188" s="57">
        <v>37905</v>
      </c>
      <c r="C12188">
        <v>2003</v>
      </c>
      <c r="D12188">
        <v>710</v>
      </c>
      <c r="F12188">
        <v>25.899000000000001</v>
      </c>
      <c r="G12188">
        <v>630</v>
      </c>
      <c r="H12188" t="s">
        <v>18</v>
      </c>
      <c r="I12188">
        <f t="shared" si="381"/>
        <v>10</v>
      </c>
      <c r="J12188">
        <f t="shared" si="382"/>
        <v>1</v>
      </c>
    </row>
    <row r="12189" spans="1:10">
      <c r="A12189" t="s">
        <v>53</v>
      </c>
      <c r="B12189" s="57">
        <v>37905</v>
      </c>
      <c r="C12189">
        <v>2003</v>
      </c>
      <c r="D12189">
        <v>710</v>
      </c>
      <c r="F12189">
        <v>2.4420000000000002</v>
      </c>
      <c r="G12189">
        <v>640</v>
      </c>
      <c r="H12189" t="s">
        <v>18</v>
      </c>
      <c r="I12189">
        <f t="shared" si="381"/>
        <v>10</v>
      </c>
      <c r="J12189">
        <f t="shared" si="382"/>
        <v>1</v>
      </c>
    </row>
    <row r="12190" spans="1:10">
      <c r="A12190" t="s">
        <v>53</v>
      </c>
      <c r="B12190" s="57">
        <v>37905</v>
      </c>
      <c r="C12190">
        <v>2003</v>
      </c>
      <c r="D12190">
        <v>710</v>
      </c>
      <c r="F12190">
        <v>6.3490000000000002</v>
      </c>
      <c r="G12190">
        <v>650</v>
      </c>
      <c r="H12190" t="s">
        <v>18</v>
      </c>
      <c r="I12190">
        <f t="shared" si="381"/>
        <v>10</v>
      </c>
      <c r="J12190">
        <f t="shared" si="382"/>
        <v>1</v>
      </c>
    </row>
    <row r="12191" spans="1:10">
      <c r="A12191" t="s">
        <v>53</v>
      </c>
      <c r="B12191" s="57">
        <v>37905</v>
      </c>
      <c r="C12191">
        <v>2003</v>
      </c>
      <c r="D12191">
        <v>710</v>
      </c>
      <c r="F12191">
        <v>1.948</v>
      </c>
      <c r="G12191">
        <v>659</v>
      </c>
      <c r="H12191" t="s">
        <v>55</v>
      </c>
      <c r="I12191">
        <f t="shared" si="381"/>
        <v>10</v>
      </c>
      <c r="J12191">
        <f t="shared" si="382"/>
        <v>1</v>
      </c>
    </row>
    <row r="12192" spans="1:10">
      <c r="A12192" t="s">
        <v>53</v>
      </c>
      <c r="B12192" s="57">
        <v>37912</v>
      </c>
      <c r="C12192">
        <v>2003</v>
      </c>
      <c r="D12192">
        <v>710</v>
      </c>
      <c r="E12192">
        <v>4730.84</v>
      </c>
      <c r="F12192">
        <v>6.2290000000000001</v>
      </c>
      <c r="G12192">
        <v>541</v>
      </c>
      <c r="H12192" t="s">
        <v>54</v>
      </c>
      <c r="I12192">
        <f t="shared" si="381"/>
        <v>10</v>
      </c>
      <c r="J12192">
        <f t="shared" si="382"/>
        <v>1</v>
      </c>
    </row>
    <row r="12193" spans="1:10">
      <c r="A12193" t="s">
        <v>53</v>
      </c>
      <c r="B12193" s="57">
        <v>37912</v>
      </c>
      <c r="C12193">
        <v>2003</v>
      </c>
      <c r="D12193">
        <v>710</v>
      </c>
      <c r="E12193">
        <v>4730.84</v>
      </c>
      <c r="F12193">
        <v>0.80100000000000005</v>
      </c>
      <c r="G12193">
        <v>542</v>
      </c>
      <c r="H12193" t="s">
        <v>54</v>
      </c>
      <c r="I12193">
        <f t="shared" si="381"/>
        <v>10</v>
      </c>
      <c r="J12193">
        <f t="shared" si="382"/>
        <v>1</v>
      </c>
    </row>
    <row r="12194" spans="1:10">
      <c r="A12194" t="s">
        <v>53</v>
      </c>
      <c r="B12194" s="57">
        <v>37912</v>
      </c>
      <c r="C12194">
        <v>2003</v>
      </c>
      <c r="D12194">
        <v>710</v>
      </c>
      <c r="E12194">
        <v>4948.46</v>
      </c>
      <c r="F12194">
        <v>1.889</v>
      </c>
      <c r="G12194">
        <v>610</v>
      </c>
      <c r="H12194" t="s">
        <v>18</v>
      </c>
      <c r="I12194">
        <f t="shared" si="381"/>
        <v>10</v>
      </c>
      <c r="J12194">
        <f t="shared" si="382"/>
        <v>1</v>
      </c>
    </row>
    <row r="12195" spans="1:10">
      <c r="A12195" t="s">
        <v>53</v>
      </c>
      <c r="B12195" s="57">
        <v>37912</v>
      </c>
      <c r="C12195">
        <v>2003</v>
      </c>
      <c r="D12195">
        <v>710</v>
      </c>
      <c r="E12195">
        <v>5987.25</v>
      </c>
      <c r="F12195">
        <v>18.013999999999999</v>
      </c>
      <c r="G12195">
        <v>610</v>
      </c>
      <c r="H12195" t="s">
        <v>18</v>
      </c>
      <c r="I12195">
        <f t="shared" si="381"/>
        <v>10</v>
      </c>
      <c r="J12195">
        <f t="shared" si="382"/>
        <v>1</v>
      </c>
    </row>
    <row r="12196" spans="1:10">
      <c r="A12196" t="s">
        <v>53</v>
      </c>
      <c r="B12196" s="57">
        <v>37912</v>
      </c>
      <c r="C12196">
        <v>2003</v>
      </c>
      <c r="D12196">
        <v>710</v>
      </c>
      <c r="E12196">
        <v>5987.25</v>
      </c>
      <c r="F12196">
        <v>0.59199999999999997</v>
      </c>
      <c r="G12196">
        <v>620</v>
      </c>
      <c r="H12196" t="s">
        <v>18</v>
      </c>
      <c r="I12196">
        <f t="shared" si="381"/>
        <v>10</v>
      </c>
      <c r="J12196">
        <f t="shared" si="382"/>
        <v>1</v>
      </c>
    </row>
    <row r="12197" spans="1:10">
      <c r="A12197" t="s">
        <v>53</v>
      </c>
      <c r="B12197" s="57">
        <v>37912</v>
      </c>
      <c r="C12197">
        <v>2003</v>
      </c>
      <c r="D12197">
        <v>710</v>
      </c>
      <c r="E12197">
        <v>5987.25</v>
      </c>
      <c r="F12197">
        <v>12.316000000000001</v>
      </c>
      <c r="G12197">
        <v>630</v>
      </c>
      <c r="H12197" t="s">
        <v>18</v>
      </c>
      <c r="I12197">
        <f t="shared" si="381"/>
        <v>10</v>
      </c>
      <c r="J12197">
        <f t="shared" si="382"/>
        <v>1</v>
      </c>
    </row>
    <row r="12198" spans="1:10">
      <c r="A12198" t="s">
        <v>53</v>
      </c>
      <c r="B12198" s="57">
        <v>37912</v>
      </c>
      <c r="C12198">
        <v>2003</v>
      </c>
      <c r="D12198">
        <v>710</v>
      </c>
      <c r="E12198">
        <v>5987.25</v>
      </c>
      <c r="F12198">
        <v>3.6920000000000002</v>
      </c>
      <c r="G12198">
        <v>640</v>
      </c>
      <c r="H12198" t="s">
        <v>18</v>
      </c>
      <c r="I12198">
        <f t="shared" ref="I12198:I12261" si="383">MONTH(B12198)</f>
        <v>10</v>
      </c>
      <c r="J12198">
        <f t="shared" si="382"/>
        <v>1</v>
      </c>
    </row>
    <row r="12199" spans="1:10">
      <c r="A12199" t="s">
        <v>53</v>
      </c>
      <c r="B12199" s="57">
        <v>37912</v>
      </c>
      <c r="C12199">
        <v>2003</v>
      </c>
      <c r="D12199">
        <v>710</v>
      </c>
      <c r="E12199">
        <v>5987.25</v>
      </c>
      <c r="F12199">
        <v>11.961</v>
      </c>
      <c r="G12199">
        <v>650</v>
      </c>
      <c r="H12199" t="s">
        <v>18</v>
      </c>
      <c r="I12199">
        <f t="shared" si="383"/>
        <v>10</v>
      </c>
      <c r="J12199">
        <f t="shared" si="382"/>
        <v>1</v>
      </c>
    </row>
    <row r="12200" spans="1:10">
      <c r="A12200" t="s">
        <v>53</v>
      </c>
      <c r="B12200" s="57">
        <v>37912</v>
      </c>
      <c r="C12200">
        <v>2003</v>
      </c>
      <c r="D12200">
        <v>710</v>
      </c>
      <c r="E12200">
        <v>5987.25</v>
      </c>
      <c r="F12200">
        <v>43.02</v>
      </c>
      <c r="G12200">
        <v>659</v>
      </c>
      <c r="H12200" t="s">
        <v>55</v>
      </c>
      <c r="I12200">
        <f t="shared" si="383"/>
        <v>10</v>
      </c>
      <c r="J12200">
        <f t="shared" si="382"/>
        <v>1</v>
      </c>
    </row>
    <row r="12201" spans="1:10">
      <c r="A12201" t="s">
        <v>53</v>
      </c>
      <c r="B12201" s="57">
        <v>37912</v>
      </c>
      <c r="C12201">
        <v>2003</v>
      </c>
      <c r="D12201">
        <v>710</v>
      </c>
      <c r="E12201">
        <v>6810.2</v>
      </c>
      <c r="F12201">
        <v>1E-3</v>
      </c>
      <c r="G12201">
        <v>517</v>
      </c>
      <c r="H12201" t="s">
        <v>54</v>
      </c>
      <c r="I12201">
        <f t="shared" si="383"/>
        <v>10</v>
      </c>
      <c r="J12201">
        <f t="shared" si="382"/>
        <v>1</v>
      </c>
    </row>
    <row r="12202" spans="1:10">
      <c r="A12202" t="s">
        <v>53</v>
      </c>
      <c r="B12202" s="57">
        <v>37912</v>
      </c>
      <c r="C12202">
        <v>2003</v>
      </c>
      <c r="D12202">
        <v>710</v>
      </c>
      <c r="E12202">
        <v>6810.2</v>
      </c>
      <c r="F12202">
        <v>0.45700000000000002</v>
      </c>
      <c r="G12202">
        <v>518</v>
      </c>
      <c r="H12202" t="s">
        <v>54</v>
      </c>
      <c r="I12202">
        <f t="shared" si="383"/>
        <v>10</v>
      </c>
      <c r="J12202">
        <f t="shared" si="382"/>
        <v>1</v>
      </c>
    </row>
    <row r="12203" spans="1:10">
      <c r="A12203" t="s">
        <v>53</v>
      </c>
      <c r="B12203" s="57">
        <v>37912</v>
      </c>
      <c r="C12203">
        <v>2003</v>
      </c>
      <c r="D12203">
        <v>710</v>
      </c>
      <c r="E12203">
        <v>6810.2</v>
      </c>
      <c r="F12203">
        <v>3.2000000000000001E-2</v>
      </c>
      <c r="G12203">
        <v>519</v>
      </c>
      <c r="H12203" t="s">
        <v>54</v>
      </c>
      <c r="I12203">
        <f t="shared" si="383"/>
        <v>10</v>
      </c>
      <c r="J12203">
        <f t="shared" si="382"/>
        <v>1</v>
      </c>
    </row>
    <row r="12204" spans="1:10">
      <c r="A12204" t="s">
        <v>53</v>
      </c>
      <c r="B12204" s="57">
        <v>37912</v>
      </c>
      <c r="C12204">
        <v>2003</v>
      </c>
      <c r="D12204">
        <v>710</v>
      </c>
      <c r="E12204">
        <v>6810.2</v>
      </c>
      <c r="F12204">
        <v>2.0710000000000002</v>
      </c>
      <c r="G12204">
        <v>523</v>
      </c>
      <c r="H12204" t="s">
        <v>54</v>
      </c>
      <c r="I12204">
        <f t="shared" si="383"/>
        <v>10</v>
      </c>
      <c r="J12204">
        <f t="shared" si="382"/>
        <v>1</v>
      </c>
    </row>
    <row r="12205" spans="1:10">
      <c r="A12205" t="s">
        <v>53</v>
      </c>
      <c r="B12205" s="57">
        <v>37912</v>
      </c>
      <c r="C12205">
        <v>2003</v>
      </c>
      <c r="D12205">
        <v>710</v>
      </c>
      <c r="E12205">
        <v>6810.2</v>
      </c>
      <c r="F12205">
        <v>5.6139999999999999</v>
      </c>
      <c r="G12205">
        <v>541</v>
      </c>
      <c r="H12205" t="s">
        <v>54</v>
      </c>
      <c r="I12205">
        <f t="shared" si="383"/>
        <v>10</v>
      </c>
      <c r="J12205">
        <f t="shared" si="382"/>
        <v>1</v>
      </c>
    </row>
    <row r="12206" spans="1:10">
      <c r="A12206" t="s">
        <v>53</v>
      </c>
      <c r="B12206" s="57">
        <v>37912</v>
      </c>
      <c r="C12206">
        <v>2003</v>
      </c>
      <c r="D12206">
        <v>710</v>
      </c>
      <c r="E12206">
        <v>6810.2</v>
      </c>
      <c r="F12206">
        <v>0.75800000000000001</v>
      </c>
      <c r="G12206">
        <v>542</v>
      </c>
      <c r="H12206" t="s">
        <v>54</v>
      </c>
      <c r="I12206">
        <f t="shared" si="383"/>
        <v>10</v>
      </c>
      <c r="J12206">
        <f t="shared" si="382"/>
        <v>1</v>
      </c>
    </row>
    <row r="12207" spans="1:10">
      <c r="A12207" t="s">
        <v>53</v>
      </c>
      <c r="B12207" s="57">
        <v>37912</v>
      </c>
      <c r="C12207">
        <v>2003</v>
      </c>
      <c r="D12207">
        <v>710</v>
      </c>
      <c r="F12207">
        <v>0.109</v>
      </c>
      <c r="G12207">
        <v>509</v>
      </c>
      <c r="H12207" t="s">
        <v>54</v>
      </c>
      <c r="I12207">
        <f t="shared" si="383"/>
        <v>10</v>
      </c>
      <c r="J12207">
        <f t="shared" si="382"/>
        <v>1</v>
      </c>
    </row>
    <row r="12208" spans="1:10">
      <c r="A12208" t="s">
        <v>53</v>
      </c>
      <c r="B12208" s="57">
        <v>37912</v>
      </c>
      <c r="C12208">
        <v>2003</v>
      </c>
      <c r="D12208">
        <v>710</v>
      </c>
      <c r="F12208">
        <v>4.6920000000000002</v>
      </c>
      <c r="G12208">
        <v>517</v>
      </c>
      <c r="H12208" t="s">
        <v>54</v>
      </c>
      <c r="I12208">
        <f t="shared" si="383"/>
        <v>10</v>
      </c>
      <c r="J12208">
        <f t="shared" si="382"/>
        <v>1</v>
      </c>
    </row>
    <row r="12209" spans="1:10">
      <c r="A12209" t="s">
        <v>53</v>
      </c>
      <c r="B12209" s="57">
        <v>37912</v>
      </c>
      <c r="C12209">
        <v>2003</v>
      </c>
      <c r="D12209">
        <v>710</v>
      </c>
      <c r="F12209">
        <v>5.3999999999999999E-2</v>
      </c>
      <c r="G12209">
        <v>519</v>
      </c>
      <c r="H12209" t="s">
        <v>54</v>
      </c>
      <c r="I12209">
        <f t="shared" si="383"/>
        <v>10</v>
      </c>
      <c r="J12209">
        <f t="shared" si="382"/>
        <v>1</v>
      </c>
    </row>
    <row r="12210" spans="1:10">
      <c r="A12210" t="s">
        <v>53</v>
      </c>
      <c r="B12210" s="57">
        <v>37912</v>
      </c>
      <c r="C12210">
        <v>2003</v>
      </c>
      <c r="D12210">
        <v>710</v>
      </c>
      <c r="F12210">
        <v>2E-3</v>
      </c>
      <c r="G12210">
        <v>521</v>
      </c>
      <c r="H12210" t="s">
        <v>54</v>
      </c>
      <c r="I12210">
        <f t="shared" si="383"/>
        <v>10</v>
      </c>
      <c r="J12210">
        <f t="shared" si="382"/>
        <v>1</v>
      </c>
    </row>
    <row r="12211" spans="1:10">
      <c r="A12211" t="s">
        <v>53</v>
      </c>
      <c r="B12211" s="57">
        <v>37912</v>
      </c>
      <c r="C12211">
        <v>2003</v>
      </c>
      <c r="D12211">
        <v>710</v>
      </c>
      <c r="F12211">
        <v>1.2999999999999999E-2</v>
      </c>
      <c r="G12211">
        <v>541</v>
      </c>
      <c r="H12211" t="s">
        <v>54</v>
      </c>
      <c r="I12211">
        <f t="shared" si="383"/>
        <v>10</v>
      </c>
      <c r="J12211">
        <f t="shared" si="382"/>
        <v>1</v>
      </c>
    </row>
    <row r="12212" spans="1:10">
      <c r="A12212" t="s">
        <v>53</v>
      </c>
      <c r="B12212" s="57">
        <v>37912</v>
      </c>
      <c r="C12212">
        <v>2003</v>
      </c>
      <c r="D12212">
        <v>710</v>
      </c>
      <c r="F12212">
        <v>1.2789999999999999</v>
      </c>
      <c r="G12212">
        <v>610</v>
      </c>
      <c r="H12212" t="s">
        <v>18</v>
      </c>
      <c r="I12212">
        <f t="shared" si="383"/>
        <v>10</v>
      </c>
      <c r="J12212">
        <f t="shared" si="382"/>
        <v>1</v>
      </c>
    </row>
    <row r="12213" spans="1:10">
      <c r="A12213" t="s">
        <v>53</v>
      </c>
      <c r="B12213" s="57">
        <v>37912</v>
      </c>
      <c r="C12213">
        <v>2003</v>
      </c>
      <c r="D12213">
        <v>710</v>
      </c>
      <c r="F12213">
        <v>3.133</v>
      </c>
      <c r="G12213">
        <v>620</v>
      </c>
      <c r="H12213" t="s">
        <v>18</v>
      </c>
      <c r="I12213">
        <f t="shared" si="383"/>
        <v>10</v>
      </c>
      <c r="J12213">
        <f t="shared" si="382"/>
        <v>1</v>
      </c>
    </row>
    <row r="12214" spans="1:10">
      <c r="A12214" t="s">
        <v>53</v>
      </c>
      <c r="B12214" s="57">
        <v>37912</v>
      </c>
      <c r="C12214">
        <v>2003</v>
      </c>
      <c r="D12214">
        <v>710</v>
      </c>
      <c r="F12214">
        <v>6.0140000000000002</v>
      </c>
      <c r="G12214">
        <v>630</v>
      </c>
      <c r="H12214" t="s">
        <v>18</v>
      </c>
      <c r="I12214">
        <f t="shared" si="383"/>
        <v>10</v>
      </c>
      <c r="J12214">
        <f t="shared" si="382"/>
        <v>1</v>
      </c>
    </row>
    <row r="12215" spans="1:10">
      <c r="A12215" t="s">
        <v>53</v>
      </c>
      <c r="B12215" s="57">
        <v>37912</v>
      </c>
      <c r="C12215">
        <v>2003</v>
      </c>
      <c r="D12215">
        <v>710</v>
      </c>
      <c r="F12215">
        <v>0.161</v>
      </c>
      <c r="G12215">
        <v>640</v>
      </c>
      <c r="H12215" t="s">
        <v>18</v>
      </c>
      <c r="I12215">
        <f t="shared" si="383"/>
        <v>10</v>
      </c>
      <c r="J12215">
        <f t="shared" si="382"/>
        <v>1</v>
      </c>
    </row>
    <row r="12216" spans="1:10">
      <c r="A12216" t="s">
        <v>53</v>
      </c>
      <c r="B12216" s="57">
        <v>37912</v>
      </c>
      <c r="C12216">
        <v>2003</v>
      </c>
      <c r="D12216">
        <v>710</v>
      </c>
      <c r="F12216">
        <v>0.623</v>
      </c>
      <c r="G12216">
        <v>650</v>
      </c>
      <c r="H12216" t="s">
        <v>18</v>
      </c>
      <c r="I12216">
        <f t="shared" si="383"/>
        <v>10</v>
      </c>
      <c r="J12216">
        <f t="shared" si="382"/>
        <v>1</v>
      </c>
    </row>
    <row r="12217" spans="1:10">
      <c r="A12217" t="s">
        <v>53</v>
      </c>
      <c r="B12217" s="57">
        <v>37912</v>
      </c>
      <c r="C12217">
        <v>2003</v>
      </c>
      <c r="D12217">
        <v>710</v>
      </c>
      <c r="F12217">
        <v>1.798</v>
      </c>
      <c r="G12217">
        <v>659</v>
      </c>
      <c r="H12217" t="s">
        <v>55</v>
      </c>
      <c r="I12217">
        <f t="shared" si="383"/>
        <v>10</v>
      </c>
      <c r="J12217">
        <f t="shared" si="382"/>
        <v>1</v>
      </c>
    </row>
    <row r="12218" spans="1:10">
      <c r="A12218" t="s">
        <v>53</v>
      </c>
      <c r="B12218" s="57">
        <v>37919</v>
      </c>
      <c r="C12218">
        <v>2003</v>
      </c>
      <c r="D12218">
        <v>710</v>
      </c>
      <c r="E12218">
        <v>4730.84</v>
      </c>
      <c r="F12218">
        <v>3.5430000000000001</v>
      </c>
      <c r="G12218">
        <v>541</v>
      </c>
      <c r="H12218" t="s">
        <v>54</v>
      </c>
      <c r="I12218">
        <f t="shared" si="383"/>
        <v>10</v>
      </c>
      <c r="J12218">
        <f t="shared" si="382"/>
        <v>1</v>
      </c>
    </row>
    <row r="12219" spans="1:10">
      <c r="A12219" t="s">
        <v>53</v>
      </c>
      <c r="B12219" s="57">
        <v>37919</v>
      </c>
      <c r="C12219">
        <v>2003</v>
      </c>
      <c r="D12219">
        <v>710</v>
      </c>
      <c r="E12219">
        <v>4730.84</v>
      </c>
      <c r="F12219">
        <v>0.56200000000000006</v>
      </c>
      <c r="G12219">
        <v>542</v>
      </c>
      <c r="H12219" t="s">
        <v>54</v>
      </c>
      <c r="I12219">
        <f t="shared" si="383"/>
        <v>10</v>
      </c>
      <c r="J12219">
        <f t="shared" si="382"/>
        <v>1</v>
      </c>
    </row>
    <row r="12220" spans="1:10">
      <c r="A12220" t="s">
        <v>53</v>
      </c>
      <c r="B12220" s="57">
        <v>37919</v>
      </c>
      <c r="C12220">
        <v>2003</v>
      </c>
      <c r="D12220">
        <v>710</v>
      </c>
      <c r="E12220">
        <v>5987.25</v>
      </c>
      <c r="F12220">
        <v>11.657999999999999</v>
      </c>
      <c r="G12220">
        <v>610</v>
      </c>
      <c r="H12220" t="s">
        <v>18</v>
      </c>
      <c r="I12220">
        <f t="shared" si="383"/>
        <v>10</v>
      </c>
      <c r="J12220">
        <f t="shared" si="382"/>
        <v>1</v>
      </c>
    </row>
    <row r="12221" spans="1:10">
      <c r="A12221" t="s">
        <v>53</v>
      </c>
      <c r="B12221" s="57">
        <v>37919</v>
      </c>
      <c r="C12221">
        <v>2003</v>
      </c>
      <c r="D12221">
        <v>710</v>
      </c>
      <c r="E12221">
        <v>5987.25</v>
      </c>
      <c r="F12221">
        <v>0.26600000000000001</v>
      </c>
      <c r="G12221">
        <v>620</v>
      </c>
      <c r="H12221" t="s">
        <v>18</v>
      </c>
      <c r="I12221">
        <f t="shared" si="383"/>
        <v>10</v>
      </c>
      <c r="J12221">
        <f t="shared" si="382"/>
        <v>1</v>
      </c>
    </row>
    <row r="12222" spans="1:10">
      <c r="A12222" t="s">
        <v>53</v>
      </c>
      <c r="B12222" s="57">
        <v>37919</v>
      </c>
      <c r="C12222">
        <v>2003</v>
      </c>
      <c r="D12222">
        <v>710</v>
      </c>
      <c r="E12222">
        <v>5987.25</v>
      </c>
      <c r="F12222">
        <v>38.729999999999997</v>
      </c>
      <c r="G12222">
        <v>630</v>
      </c>
      <c r="H12222" t="s">
        <v>18</v>
      </c>
      <c r="I12222">
        <f t="shared" si="383"/>
        <v>10</v>
      </c>
      <c r="J12222">
        <f t="shared" si="382"/>
        <v>1</v>
      </c>
    </row>
    <row r="12223" spans="1:10">
      <c r="A12223" t="s">
        <v>53</v>
      </c>
      <c r="B12223" s="57">
        <v>37919</v>
      </c>
      <c r="C12223">
        <v>2003</v>
      </c>
      <c r="D12223">
        <v>710</v>
      </c>
      <c r="E12223">
        <v>5987.25</v>
      </c>
      <c r="F12223">
        <v>1.4530000000000001</v>
      </c>
      <c r="G12223">
        <v>640</v>
      </c>
      <c r="H12223" t="s">
        <v>18</v>
      </c>
      <c r="I12223">
        <f t="shared" si="383"/>
        <v>10</v>
      </c>
      <c r="J12223">
        <f t="shared" si="382"/>
        <v>1</v>
      </c>
    </row>
    <row r="12224" spans="1:10">
      <c r="A12224" t="s">
        <v>53</v>
      </c>
      <c r="B12224" s="57">
        <v>37919</v>
      </c>
      <c r="C12224">
        <v>2003</v>
      </c>
      <c r="D12224">
        <v>710</v>
      </c>
      <c r="E12224">
        <v>5987.25</v>
      </c>
      <c r="F12224">
        <v>26.344000000000001</v>
      </c>
      <c r="G12224">
        <v>650</v>
      </c>
      <c r="H12224" t="s">
        <v>18</v>
      </c>
      <c r="I12224">
        <f t="shared" si="383"/>
        <v>10</v>
      </c>
      <c r="J12224">
        <f t="shared" si="382"/>
        <v>1</v>
      </c>
    </row>
    <row r="12225" spans="1:10">
      <c r="A12225" t="s">
        <v>53</v>
      </c>
      <c r="B12225" s="57">
        <v>37919</v>
      </c>
      <c r="C12225">
        <v>2003</v>
      </c>
      <c r="D12225">
        <v>710</v>
      </c>
      <c r="E12225">
        <v>5987.25</v>
      </c>
      <c r="F12225">
        <v>11.587</v>
      </c>
      <c r="G12225">
        <v>659</v>
      </c>
      <c r="H12225" t="s">
        <v>55</v>
      </c>
      <c r="I12225">
        <f t="shared" si="383"/>
        <v>10</v>
      </c>
      <c r="J12225">
        <f t="shared" si="382"/>
        <v>1</v>
      </c>
    </row>
    <row r="12226" spans="1:10">
      <c r="A12226" t="s">
        <v>53</v>
      </c>
      <c r="B12226" s="57">
        <v>37919</v>
      </c>
      <c r="C12226">
        <v>2003</v>
      </c>
      <c r="D12226">
        <v>710</v>
      </c>
      <c r="E12226">
        <v>6810.2</v>
      </c>
      <c r="F12226">
        <v>4.1189999999999998</v>
      </c>
      <c r="G12226">
        <v>541</v>
      </c>
      <c r="H12226" t="s">
        <v>54</v>
      </c>
      <c r="I12226">
        <f t="shared" si="383"/>
        <v>10</v>
      </c>
      <c r="J12226">
        <f t="shared" si="382"/>
        <v>1</v>
      </c>
    </row>
    <row r="12227" spans="1:10">
      <c r="A12227" t="s">
        <v>53</v>
      </c>
      <c r="B12227" s="57">
        <v>37919</v>
      </c>
      <c r="C12227">
        <v>2003</v>
      </c>
      <c r="D12227">
        <v>710</v>
      </c>
      <c r="F12227">
        <v>2.8090000000000002</v>
      </c>
      <c r="G12227">
        <v>517</v>
      </c>
      <c r="H12227" t="s">
        <v>54</v>
      </c>
      <c r="I12227">
        <f t="shared" si="383"/>
        <v>10</v>
      </c>
      <c r="J12227">
        <f t="shared" ref="J12227:J12290" si="384">IF(I12227&lt;7,0,1)</f>
        <v>1</v>
      </c>
    </row>
    <row r="12228" spans="1:10">
      <c r="A12228" t="s">
        <v>53</v>
      </c>
      <c r="B12228" s="57">
        <v>37919</v>
      </c>
      <c r="C12228">
        <v>2003</v>
      </c>
      <c r="D12228">
        <v>710</v>
      </c>
      <c r="F12228">
        <v>0.16</v>
      </c>
      <c r="G12228">
        <v>521</v>
      </c>
      <c r="H12228" t="s">
        <v>54</v>
      </c>
      <c r="I12228">
        <f t="shared" si="383"/>
        <v>10</v>
      </c>
      <c r="J12228">
        <f t="shared" si="384"/>
        <v>1</v>
      </c>
    </row>
    <row r="12229" spans="1:10">
      <c r="A12229" t="s">
        <v>53</v>
      </c>
      <c r="B12229" s="57">
        <v>37919</v>
      </c>
      <c r="C12229">
        <v>2003</v>
      </c>
      <c r="D12229">
        <v>710</v>
      </c>
      <c r="F12229">
        <v>0.432</v>
      </c>
      <c r="G12229">
        <v>610</v>
      </c>
      <c r="H12229" t="s">
        <v>18</v>
      </c>
      <c r="I12229">
        <f t="shared" si="383"/>
        <v>10</v>
      </c>
      <c r="J12229">
        <f t="shared" si="384"/>
        <v>1</v>
      </c>
    </row>
    <row r="12230" spans="1:10">
      <c r="A12230" t="s">
        <v>53</v>
      </c>
      <c r="B12230" s="57">
        <v>37919</v>
      </c>
      <c r="C12230">
        <v>2003</v>
      </c>
      <c r="D12230">
        <v>710</v>
      </c>
      <c r="F12230">
        <v>8.0000000000000002E-3</v>
      </c>
      <c r="G12230">
        <v>620</v>
      </c>
      <c r="H12230" t="s">
        <v>18</v>
      </c>
      <c r="I12230">
        <f t="shared" si="383"/>
        <v>10</v>
      </c>
      <c r="J12230">
        <f t="shared" si="384"/>
        <v>1</v>
      </c>
    </row>
    <row r="12231" spans="1:10">
      <c r="A12231" t="s">
        <v>53</v>
      </c>
      <c r="B12231" s="57">
        <v>37919</v>
      </c>
      <c r="C12231">
        <v>2003</v>
      </c>
      <c r="D12231">
        <v>710</v>
      </c>
      <c r="F12231">
        <v>1.7070000000000001</v>
      </c>
      <c r="G12231">
        <v>630</v>
      </c>
      <c r="H12231" t="s">
        <v>18</v>
      </c>
      <c r="I12231">
        <f t="shared" si="383"/>
        <v>10</v>
      </c>
      <c r="J12231">
        <f t="shared" si="384"/>
        <v>1</v>
      </c>
    </row>
    <row r="12232" spans="1:10">
      <c r="A12232" t="s">
        <v>53</v>
      </c>
      <c r="B12232" s="57">
        <v>37919</v>
      </c>
      <c r="C12232">
        <v>2003</v>
      </c>
      <c r="D12232">
        <v>710</v>
      </c>
      <c r="F12232">
        <v>0.105</v>
      </c>
      <c r="G12232">
        <v>640</v>
      </c>
      <c r="H12232" t="s">
        <v>18</v>
      </c>
      <c r="I12232">
        <f t="shared" si="383"/>
        <v>10</v>
      </c>
      <c r="J12232">
        <f t="shared" si="384"/>
        <v>1</v>
      </c>
    </row>
    <row r="12233" spans="1:10">
      <c r="A12233" t="s">
        <v>53</v>
      </c>
      <c r="B12233" s="57">
        <v>37919</v>
      </c>
      <c r="C12233">
        <v>2003</v>
      </c>
      <c r="D12233">
        <v>710</v>
      </c>
      <c r="F12233">
        <v>0.86599999999999999</v>
      </c>
      <c r="G12233">
        <v>650</v>
      </c>
      <c r="H12233" t="s">
        <v>18</v>
      </c>
      <c r="I12233">
        <f t="shared" si="383"/>
        <v>10</v>
      </c>
      <c r="J12233">
        <f t="shared" si="384"/>
        <v>1</v>
      </c>
    </row>
    <row r="12234" spans="1:10">
      <c r="A12234" t="s">
        <v>53</v>
      </c>
      <c r="B12234" s="57">
        <v>37919</v>
      </c>
      <c r="C12234">
        <v>2003</v>
      </c>
      <c r="D12234">
        <v>710</v>
      </c>
      <c r="F12234">
        <v>0.57599999999999996</v>
      </c>
      <c r="G12234">
        <v>659</v>
      </c>
      <c r="H12234" t="s">
        <v>55</v>
      </c>
      <c r="I12234">
        <f t="shared" si="383"/>
        <v>10</v>
      </c>
      <c r="J12234">
        <f t="shared" si="384"/>
        <v>1</v>
      </c>
    </row>
    <row r="12235" spans="1:10">
      <c r="A12235" t="s">
        <v>53</v>
      </c>
      <c r="B12235" s="57">
        <v>37926</v>
      </c>
      <c r="C12235">
        <v>2003</v>
      </c>
      <c r="D12235">
        <v>710</v>
      </c>
      <c r="E12235">
        <v>5987.25</v>
      </c>
      <c r="F12235">
        <v>6.6040000000000001</v>
      </c>
      <c r="G12235">
        <v>610</v>
      </c>
      <c r="H12235" t="s">
        <v>18</v>
      </c>
      <c r="I12235">
        <f t="shared" si="383"/>
        <v>11</v>
      </c>
      <c r="J12235">
        <f t="shared" si="384"/>
        <v>1</v>
      </c>
    </row>
    <row r="12236" spans="1:10">
      <c r="A12236" t="s">
        <v>53</v>
      </c>
      <c r="B12236" s="57">
        <v>37926</v>
      </c>
      <c r="C12236">
        <v>2003</v>
      </c>
      <c r="D12236">
        <v>710</v>
      </c>
      <c r="E12236">
        <v>5987.25</v>
      </c>
      <c r="F12236">
        <v>2.383</v>
      </c>
      <c r="G12236">
        <v>620</v>
      </c>
      <c r="H12236" t="s">
        <v>18</v>
      </c>
      <c r="I12236">
        <f t="shared" si="383"/>
        <v>11</v>
      </c>
      <c r="J12236">
        <f t="shared" si="384"/>
        <v>1</v>
      </c>
    </row>
    <row r="12237" spans="1:10">
      <c r="A12237" t="s">
        <v>53</v>
      </c>
      <c r="B12237" s="57">
        <v>37926</v>
      </c>
      <c r="C12237">
        <v>2003</v>
      </c>
      <c r="D12237">
        <v>710</v>
      </c>
      <c r="E12237">
        <v>5987.25</v>
      </c>
      <c r="F12237">
        <v>46.213999999999999</v>
      </c>
      <c r="G12237">
        <v>630</v>
      </c>
      <c r="H12237" t="s">
        <v>18</v>
      </c>
      <c r="I12237">
        <f t="shared" si="383"/>
        <v>11</v>
      </c>
      <c r="J12237">
        <f t="shared" si="384"/>
        <v>1</v>
      </c>
    </row>
    <row r="12238" spans="1:10">
      <c r="A12238" t="s">
        <v>53</v>
      </c>
      <c r="B12238" s="57">
        <v>37926</v>
      </c>
      <c r="C12238">
        <v>2003</v>
      </c>
      <c r="D12238">
        <v>710</v>
      </c>
      <c r="E12238">
        <v>5987.25</v>
      </c>
      <c r="F12238">
        <v>17.222999999999999</v>
      </c>
      <c r="G12238">
        <v>640</v>
      </c>
      <c r="H12238" t="s">
        <v>18</v>
      </c>
      <c r="I12238">
        <f t="shared" si="383"/>
        <v>11</v>
      </c>
      <c r="J12238">
        <f t="shared" si="384"/>
        <v>1</v>
      </c>
    </row>
    <row r="12239" spans="1:10">
      <c r="A12239" t="s">
        <v>53</v>
      </c>
      <c r="B12239" s="57">
        <v>37926</v>
      </c>
      <c r="C12239">
        <v>2003</v>
      </c>
      <c r="D12239">
        <v>710</v>
      </c>
      <c r="E12239">
        <v>5987.25</v>
      </c>
      <c r="F12239">
        <v>56.750999999999998</v>
      </c>
      <c r="G12239">
        <v>650</v>
      </c>
      <c r="H12239" t="s">
        <v>18</v>
      </c>
      <c r="I12239">
        <f t="shared" si="383"/>
        <v>11</v>
      </c>
      <c r="J12239">
        <f t="shared" si="384"/>
        <v>1</v>
      </c>
    </row>
    <row r="12240" spans="1:10">
      <c r="A12240" t="s">
        <v>53</v>
      </c>
      <c r="B12240" s="57">
        <v>37926</v>
      </c>
      <c r="C12240">
        <v>2003</v>
      </c>
      <c r="D12240">
        <v>710</v>
      </c>
      <c r="E12240">
        <v>5987.25</v>
      </c>
      <c r="F12240">
        <v>3.911</v>
      </c>
      <c r="G12240">
        <v>659</v>
      </c>
      <c r="H12240" t="s">
        <v>55</v>
      </c>
      <c r="I12240">
        <f t="shared" si="383"/>
        <v>11</v>
      </c>
      <c r="J12240">
        <f t="shared" si="384"/>
        <v>1</v>
      </c>
    </row>
    <row r="12241" spans="1:10">
      <c r="A12241" t="s">
        <v>53</v>
      </c>
      <c r="B12241" s="57">
        <v>37926</v>
      </c>
      <c r="C12241">
        <v>2003</v>
      </c>
      <c r="D12241">
        <v>710</v>
      </c>
      <c r="E12241">
        <v>6810.2</v>
      </c>
      <c r="F12241">
        <v>5.7000000000000002E-2</v>
      </c>
      <c r="G12241">
        <v>519</v>
      </c>
      <c r="H12241" t="s">
        <v>54</v>
      </c>
      <c r="I12241">
        <f t="shared" si="383"/>
        <v>11</v>
      </c>
      <c r="J12241">
        <f t="shared" si="384"/>
        <v>1</v>
      </c>
    </row>
    <row r="12242" spans="1:10">
      <c r="A12242" t="s">
        <v>53</v>
      </c>
      <c r="B12242" s="57">
        <v>37926</v>
      </c>
      <c r="C12242">
        <v>2003</v>
      </c>
      <c r="D12242">
        <v>710</v>
      </c>
      <c r="E12242">
        <v>6810.2</v>
      </c>
      <c r="F12242">
        <v>6.3259999999999996</v>
      </c>
      <c r="G12242">
        <v>541</v>
      </c>
      <c r="H12242" t="s">
        <v>54</v>
      </c>
      <c r="I12242">
        <f t="shared" si="383"/>
        <v>11</v>
      </c>
      <c r="J12242">
        <f t="shared" si="384"/>
        <v>1</v>
      </c>
    </row>
    <row r="12243" spans="1:10">
      <c r="A12243" t="s">
        <v>53</v>
      </c>
      <c r="B12243" s="57">
        <v>37926</v>
      </c>
      <c r="C12243">
        <v>2003</v>
      </c>
      <c r="D12243">
        <v>710</v>
      </c>
      <c r="F12243">
        <v>2.0259999999999998</v>
      </c>
      <c r="G12243">
        <v>517</v>
      </c>
      <c r="H12243" t="s">
        <v>54</v>
      </c>
      <c r="I12243">
        <f t="shared" si="383"/>
        <v>11</v>
      </c>
      <c r="J12243">
        <f t="shared" si="384"/>
        <v>1</v>
      </c>
    </row>
    <row r="12244" spans="1:10">
      <c r="A12244" t="s">
        <v>53</v>
      </c>
      <c r="B12244" s="57">
        <v>37926</v>
      </c>
      <c r="C12244">
        <v>2003</v>
      </c>
      <c r="D12244">
        <v>710</v>
      </c>
      <c r="F12244">
        <v>0.186</v>
      </c>
      <c r="G12244">
        <v>519</v>
      </c>
      <c r="H12244" t="s">
        <v>54</v>
      </c>
      <c r="I12244">
        <f t="shared" si="383"/>
        <v>11</v>
      </c>
      <c r="J12244">
        <f t="shared" si="384"/>
        <v>1</v>
      </c>
    </row>
    <row r="12245" spans="1:10">
      <c r="A12245" t="s">
        <v>53</v>
      </c>
      <c r="B12245" s="57">
        <v>37926</v>
      </c>
      <c r="C12245">
        <v>2003</v>
      </c>
      <c r="D12245">
        <v>710</v>
      </c>
      <c r="F12245">
        <v>0.13600000000000001</v>
      </c>
      <c r="G12245">
        <v>521</v>
      </c>
      <c r="H12245" t="s">
        <v>54</v>
      </c>
      <c r="I12245">
        <f t="shared" si="383"/>
        <v>11</v>
      </c>
      <c r="J12245">
        <f t="shared" si="384"/>
        <v>1</v>
      </c>
    </row>
    <row r="12246" spans="1:10">
      <c r="A12246" t="s">
        <v>53</v>
      </c>
      <c r="B12246" s="57">
        <v>37926</v>
      </c>
      <c r="C12246">
        <v>2003</v>
      </c>
      <c r="D12246">
        <v>710</v>
      </c>
      <c r="F12246">
        <v>6.0000000000000001E-3</v>
      </c>
      <c r="G12246">
        <v>541</v>
      </c>
      <c r="H12246" t="s">
        <v>54</v>
      </c>
      <c r="I12246">
        <f t="shared" si="383"/>
        <v>11</v>
      </c>
      <c r="J12246">
        <f t="shared" si="384"/>
        <v>1</v>
      </c>
    </row>
    <row r="12247" spans="1:10">
      <c r="A12247" t="s">
        <v>53</v>
      </c>
      <c r="B12247" s="57">
        <v>37926</v>
      </c>
      <c r="C12247">
        <v>2003</v>
      </c>
      <c r="D12247">
        <v>710</v>
      </c>
      <c r="F12247">
        <v>0.122</v>
      </c>
      <c r="G12247">
        <v>610</v>
      </c>
      <c r="H12247" t="s">
        <v>18</v>
      </c>
      <c r="I12247">
        <f t="shared" si="383"/>
        <v>11</v>
      </c>
      <c r="J12247">
        <f t="shared" si="384"/>
        <v>1</v>
      </c>
    </row>
    <row r="12248" spans="1:10">
      <c r="A12248" t="s">
        <v>53</v>
      </c>
      <c r="B12248" s="57">
        <v>37926</v>
      </c>
      <c r="C12248">
        <v>2003</v>
      </c>
      <c r="D12248">
        <v>710</v>
      </c>
      <c r="F12248">
        <v>4.2000000000000003E-2</v>
      </c>
      <c r="G12248">
        <v>620</v>
      </c>
      <c r="H12248" t="s">
        <v>18</v>
      </c>
      <c r="I12248">
        <f t="shared" si="383"/>
        <v>11</v>
      </c>
      <c r="J12248">
        <f t="shared" si="384"/>
        <v>1</v>
      </c>
    </row>
    <row r="12249" spans="1:10">
      <c r="A12249" t="s">
        <v>53</v>
      </c>
      <c r="B12249" s="57">
        <v>37926</v>
      </c>
      <c r="C12249">
        <v>2003</v>
      </c>
      <c r="D12249">
        <v>710</v>
      </c>
      <c r="F12249">
        <v>0.90600000000000003</v>
      </c>
      <c r="G12249">
        <v>630</v>
      </c>
      <c r="H12249" t="s">
        <v>18</v>
      </c>
      <c r="I12249">
        <f t="shared" si="383"/>
        <v>11</v>
      </c>
      <c r="J12249">
        <f t="shared" si="384"/>
        <v>1</v>
      </c>
    </row>
    <row r="12250" spans="1:10">
      <c r="A12250" t="s">
        <v>53</v>
      </c>
      <c r="B12250" s="57">
        <v>37926</v>
      </c>
      <c r="C12250">
        <v>2003</v>
      </c>
      <c r="D12250">
        <v>710</v>
      </c>
      <c r="F12250">
        <v>0.36899999999999999</v>
      </c>
      <c r="G12250">
        <v>640</v>
      </c>
      <c r="H12250" t="s">
        <v>18</v>
      </c>
      <c r="I12250">
        <f t="shared" si="383"/>
        <v>11</v>
      </c>
      <c r="J12250">
        <f t="shared" si="384"/>
        <v>1</v>
      </c>
    </row>
    <row r="12251" spans="1:10">
      <c r="A12251" t="s">
        <v>53</v>
      </c>
      <c r="B12251" s="57">
        <v>37926</v>
      </c>
      <c r="C12251">
        <v>2003</v>
      </c>
      <c r="D12251">
        <v>710</v>
      </c>
      <c r="F12251">
        <v>1.3360000000000001</v>
      </c>
      <c r="G12251">
        <v>650</v>
      </c>
      <c r="H12251" t="s">
        <v>18</v>
      </c>
      <c r="I12251">
        <f t="shared" si="383"/>
        <v>11</v>
      </c>
      <c r="J12251">
        <f t="shared" si="384"/>
        <v>1</v>
      </c>
    </row>
    <row r="12252" spans="1:10">
      <c r="A12252" t="s">
        <v>53</v>
      </c>
      <c r="B12252" s="57">
        <v>37926</v>
      </c>
      <c r="C12252">
        <v>2003</v>
      </c>
      <c r="D12252">
        <v>710</v>
      </c>
      <c r="F12252">
        <v>0.14199999999999999</v>
      </c>
      <c r="G12252">
        <v>659</v>
      </c>
      <c r="H12252" t="s">
        <v>55</v>
      </c>
      <c r="I12252">
        <f t="shared" si="383"/>
        <v>11</v>
      </c>
      <c r="J12252">
        <f t="shared" si="384"/>
        <v>1</v>
      </c>
    </row>
    <row r="12253" spans="1:10">
      <c r="A12253" t="s">
        <v>53</v>
      </c>
      <c r="B12253" s="57">
        <v>37933</v>
      </c>
      <c r="C12253">
        <v>2003</v>
      </c>
      <c r="D12253">
        <v>710</v>
      </c>
      <c r="E12253">
        <v>5987.25</v>
      </c>
      <c r="F12253">
        <v>10.006</v>
      </c>
      <c r="G12253">
        <v>610</v>
      </c>
      <c r="H12253" t="s">
        <v>18</v>
      </c>
      <c r="I12253">
        <f t="shared" si="383"/>
        <v>11</v>
      </c>
      <c r="J12253">
        <f t="shared" si="384"/>
        <v>1</v>
      </c>
    </row>
    <row r="12254" spans="1:10">
      <c r="A12254" t="s">
        <v>53</v>
      </c>
      <c r="B12254" s="57">
        <v>37933</v>
      </c>
      <c r="C12254">
        <v>2003</v>
      </c>
      <c r="D12254">
        <v>710</v>
      </c>
      <c r="E12254">
        <v>5987.25</v>
      </c>
      <c r="F12254">
        <v>1.1160000000000001</v>
      </c>
      <c r="G12254">
        <v>620</v>
      </c>
      <c r="H12254" t="s">
        <v>18</v>
      </c>
      <c r="I12254">
        <f t="shared" si="383"/>
        <v>11</v>
      </c>
      <c r="J12254">
        <f t="shared" si="384"/>
        <v>1</v>
      </c>
    </row>
    <row r="12255" spans="1:10">
      <c r="A12255" t="s">
        <v>53</v>
      </c>
      <c r="B12255" s="57">
        <v>37933</v>
      </c>
      <c r="C12255">
        <v>2003</v>
      </c>
      <c r="D12255">
        <v>710</v>
      </c>
      <c r="E12255">
        <v>5987.25</v>
      </c>
      <c r="F12255">
        <v>22.029</v>
      </c>
      <c r="G12255">
        <v>630</v>
      </c>
      <c r="H12255" t="s">
        <v>18</v>
      </c>
      <c r="I12255">
        <f t="shared" si="383"/>
        <v>11</v>
      </c>
      <c r="J12255">
        <f t="shared" si="384"/>
        <v>1</v>
      </c>
    </row>
    <row r="12256" spans="1:10">
      <c r="A12256" t="s">
        <v>53</v>
      </c>
      <c r="B12256" s="57">
        <v>37933</v>
      </c>
      <c r="C12256">
        <v>2003</v>
      </c>
      <c r="D12256">
        <v>710</v>
      </c>
      <c r="E12256">
        <v>5987.25</v>
      </c>
      <c r="F12256">
        <v>1.085</v>
      </c>
      <c r="G12256">
        <v>640</v>
      </c>
      <c r="H12256" t="s">
        <v>18</v>
      </c>
      <c r="I12256">
        <f t="shared" si="383"/>
        <v>11</v>
      </c>
      <c r="J12256">
        <f t="shared" si="384"/>
        <v>1</v>
      </c>
    </row>
    <row r="12257" spans="1:10">
      <c r="A12257" t="s">
        <v>53</v>
      </c>
      <c r="B12257" s="57">
        <v>37933</v>
      </c>
      <c r="C12257">
        <v>2003</v>
      </c>
      <c r="D12257">
        <v>710</v>
      </c>
      <c r="E12257">
        <v>5987.25</v>
      </c>
      <c r="F12257">
        <v>52.79</v>
      </c>
      <c r="G12257">
        <v>650</v>
      </c>
      <c r="H12257" t="s">
        <v>18</v>
      </c>
      <c r="I12257">
        <f t="shared" si="383"/>
        <v>11</v>
      </c>
      <c r="J12257">
        <f t="shared" si="384"/>
        <v>1</v>
      </c>
    </row>
    <row r="12258" spans="1:10">
      <c r="A12258" t="s">
        <v>53</v>
      </c>
      <c r="B12258" s="57">
        <v>37933</v>
      </c>
      <c r="C12258">
        <v>2003</v>
      </c>
      <c r="D12258">
        <v>710</v>
      </c>
      <c r="E12258">
        <v>5987.25</v>
      </c>
      <c r="F12258">
        <v>0.505</v>
      </c>
      <c r="G12258">
        <v>659</v>
      </c>
      <c r="H12258" t="s">
        <v>55</v>
      </c>
      <c r="I12258">
        <f t="shared" si="383"/>
        <v>11</v>
      </c>
      <c r="J12258">
        <f t="shared" si="384"/>
        <v>1</v>
      </c>
    </row>
    <row r="12259" spans="1:10">
      <c r="A12259" t="s">
        <v>53</v>
      </c>
      <c r="B12259" s="57">
        <v>37933</v>
      </c>
      <c r="C12259">
        <v>2003</v>
      </c>
      <c r="D12259">
        <v>710</v>
      </c>
      <c r="E12259">
        <v>6810.2</v>
      </c>
      <c r="F12259">
        <v>0.20100000000000001</v>
      </c>
      <c r="G12259">
        <v>518</v>
      </c>
      <c r="H12259" t="s">
        <v>54</v>
      </c>
      <c r="I12259">
        <f t="shared" si="383"/>
        <v>11</v>
      </c>
      <c r="J12259">
        <f t="shared" si="384"/>
        <v>1</v>
      </c>
    </row>
    <row r="12260" spans="1:10">
      <c r="A12260" t="s">
        <v>53</v>
      </c>
      <c r="B12260" s="57">
        <v>37933</v>
      </c>
      <c r="C12260">
        <v>2003</v>
      </c>
      <c r="D12260">
        <v>710</v>
      </c>
      <c r="E12260">
        <v>6810.2</v>
      </c>
      <c r="F12260">
        <v>0.53400000000000003</v>
      </c>
      <c r="G12260">
        <v>519</v>
      </c>
      <c r="H12260" t="s">
        <v>54</v>
      </c>
      <c r="I12260">
        <f t="shared" si="383"/>
        <v>11</v>
      </c>
      <c r="J12260">
        <f t="shared" si="384"/>
        <v>1</v>
      </c>
    </row>
    <row r="12261" spans="1:10">
      <c r="A12261" t="s">
        <v>53</v>
      </c>
      <c r="B12261" s="57">
        <v>37933</v>
      </c>
      <c r="C12261">
        <v>2003</v>
      </c>
      <c r="D12261">
        <v>710</v>
      </c>
      <c r="E12261">
        <v>6810.2</v>
      </c>
      <c r="F12261">
        <v>29.667000000000002</v>
      </c>
      <c r="G12261">
        <v>541</v>
      </c>
      <c r="H12261" t="s">
        <v>54</v>
      </c>
      <c r="I12261">
        <f t="shared" si="383"/>
        <v>11</v>
      </c>
      <c r="J12261">
        <f t="shared" si="384"/>
        <v>1</v>
      </c>
    </row>
    <row r="12262" spans="1:10">
      <c r="A12262" t="s">
        <v>53</v>
      </c>
      <c r="B12262" s="57">
        <v>37933</v>
      </c>
      <c r="C12262">
        <v>2003</v>
      </c>
      <c r="D12262">
        <v>710</v>
      </c>
      <c r="F12262">
        <v>0.64200000000000002</v>
      </c>
      <c r="G12262">
        <v>517</v>
      </c>
      <c r="H12262" t="s">
        <v>54</v>
      </c>
      <c r="I12262">
        <f t="shared" ref="I12262:I12325" si="385">MONTH(B12262)</f>
        <v>11</v>
      </c>
      <c r="J12262">
        <f t="shared" si="384"/>
        <v>1</v>
      </c>
    </row>
    <row r="12263" spans="1:10">
      <c r="A12263" t="s">
        <v>53</v>
      </c>
      <c r="B12263" s="57">
        <v>37933</v>
      </c>
      <c r="C12263">
        <v>2003</v>
      </c>
      <c r="D12263">
        <v>710</v>
      </c>
      <c r="F12263">
        <v>4.2000000000000003E-2</v>
      </c>
      <c r="G12263">
        <v>519</v>
      </c>
      <c r="H12263" t="s">
        <v>54</v>
      </c>
      <c r="I12263">
        <f t="shared" si="385"/>
        <v>11</v>
      </c>
      <c r="J12263">
        <f t="shared" si="384"/>
        <v>1</v>
      </c>
    </row>
    <row r="12264" spans="1:10">
      <c r="A12264" t="s">
        <v>53</v>
      </c>
      <c r="B12264" s="57">
        <v>37933</v>
      </c>
      <c r="C12264">
        <v>2003</v>
      </c>
      <c r="D12264">
        <v>710</v>
      </c>
      <c r="F12264">
        <v>7.0000000000000007E-2</v>
      </c>
      <c r="G12264">
        <v>523</v>
      </c>
      <c r="H12264" t="s">
        <v>54</v>
      </c>
      <c r="I12264">
        <f t="shared" si="385"/>
        <v>11</v>
      </c>
      <c r="J12264">
        <f t="shared" si="384"/>
        <v>1</v>
      </c>
    </row>
    <row r="12265" spans="1:10">
      <c r="A12265" t="s">
        <v>53</v>
      </c>
      <c r="B12265" s="57">
        <v>37933</v>
      </c>
      <c r="C12265">
        <v>2003</v>
      </c>
      <c r="D12265">
        <v>710</v>
      </c>
      <c r="F12265">
        <v>2.9000000000000001E-2</v>
      </c>
      <c r="G12265">
        <v>541</v>
      </c>
      <c r="H12265" t="s">
        <v>54</v>
      </c>
      <c r="I12265">
        <f t="shared" si="385"/>
        <v>11</v>
      </c>
      <c r="J12265">
        <f t="shared" si="384"/>
        <v>1</v>
      </c>
    </row>
    <row r="12266" spans="1:10">
      <c r="A12266" t="s">
        <v>53</v>
      </c>
      <c r="B12266" s="57">
        <v>37933</v>
      </c>
      <c r="C12266">
        <v>2003</v>
      </c>
      <c r="D12266">
        <v>710</v>
      </c>
      <c r="F12266">
        <v>1E-3</v>
      </c>
      <c r="G12266">
        <v>610</v>
      </c>
      <c r="H12266" t="s">
        <v>18</v>
      </c>
      <c r="I12266">
        <f t="shared" si="385"/>
        <v>11</v>
      </c>
      <c r="J12266">
        <f t="shared" si="384"/>
        <v>1</v>
      </c>
    </row>
    <row r="12267" spans="1:10">
      <c r="A12267" t="s">
        <v>53</v>
      </c>
      <c r="B12267" s="57">
        <v>37933</v>
      </c>
      <c r="C12267">
        <v>2003</v>
      </c>
      <c r="D12267">
        <v>710</v>
      </c>
      <c r="F12267">
        <v>0.32</v>
      </c>
      <c r="G12267">
        <v>650</v>
      </c>
      <c r="H12267" t="s">
        <v>18</v>
      </c>
      <c r="I12267">
        <f t="shared" si="385"/>
        <v>11</v>
      </c>
      <c r="J12267">
        <f t="shared" si="384"/>
        <v>1</v>
      </c>
    </row>
    <row r="12268" spans="1:10">
      <c r="A12268" t="s">
        <v>53</v>
      </c>
      <c r="B12268" s="57">
        <v>37933</v>
      </c>
      <c r="C12268">
        <v>2003</v>
      </c>
      <c r="D12268">
        <v>710</v>
      </c>
      <c r="F12268">
        <v>7.0000000000000001E-3</v>
      </c>
      <c r="G12268">
        <v>659</v>
      </c>
      <c r="H12268" t="s">
        <v>55</v>
      </c>
      <c r="I12268">
        <f t="shared" si="385"/>
        <v>11</v>
      </c>
      <c r="J12268">
        <f t="shared" si="384"/>
        <v>1</v>
      </c>
    </row>
    <row r="12269" spans="1:10">
      <c r="A12269" t="s">
        <v>53</v>
      </c>
      <c r="B12269" s="57">
        <v>37940</v>
      </c>
      <c r="C12269">
        <v>2003</v>
      </c>
      <c r="D12269">
        <v>710</v>
      </c>
      <c r="E12269">
        <v>4730.84</v>
      </c>
      <c r="F12269">
        <v>4.9800000000000004</v>
      </c>
      <c r="G12269">
        <v>541</v>
      </c>
      <c r="H12269" t="s">
        <v>54</v>
      </c>
      <c r="I12269">
        <f t="shared" si="385"/>
        <v>11</v>
      </c>
      <c r="J12269">
        <f t="shared" si="384"/>
        <v>1</v>
      </c>
    </row>
    <row r="12270" spans="1:10">
      <c r="A12270" t="s">
        <v>53</v>
      </c>
      <c r="B12270" s="57">
        <v>37940</v>
      </c>
      <c r="C12270">
        <v>2003</v>
      </c>
      <c r="D12270">
        <v>710</v>
      </c>
      <c r="E12270">
        <v>4730.84</v>
      </c>
      <c r="F12270">
        <v>8.0000000000000002E-3</v>
      </c>
      <c r="G12270">
        <v>542</v>
      </c>
      <c r="H12270" t="s">
        <v>54</v>
      </c>
      <c r="I12270">
        <f t="shared" si="385"/>
        <v>11</v>
      </c>
      <c r="J12270">
        <f t="shared" si="384"/>
        <v>1</v>
      </c>
    </row>
    <row r="12271" spans="1:10">
      <c r="A12271" t="s">
        <v>53</v>
      </c>
      <c r="B12271" s="57">
        <v>37940</v>
      </c>
      <c r="C12271">
        <v>2003</v>
      </c>
      <c r="D12271">
        <v>710</v>
      </c>
      <c r="E12271">
        <v>5987.25</v>
      </c>
      <c r="F12271">
        <v>8.7780000000000005</v>
      </c>
      <c r="G12271">
        <v>610</v>
      </c>
      <c r="H12271" t="s">
        <v>18</v>
      </c>
      <c r="I12271">
        <f t="shared" si="385"/>
        <v>11</v>
      </c>
      <c r="J12271">
        <f t="shared" si="384"/>
        <v>1</v>
      </c>
    </row>
    <row r="12272" spans="1:10">
      <c r="A12272" t="s">
        <v>53</v>
      </c>
      <c r="B12272" s="57">
        <v>37940</v>
      </c>
      <c r="C12272">
        <v>2003</v>
      </c>
      <c r="D12272">
        <v>710</v>
      </c>
      <c r="E12272">
        <v>5987.25</v>
      </c>
      <c r="F12272">
        <v>1.8540000000000001</v>
      </c>
      <c r="G12272">
        <v>620</v>
      </c>
      <c r="H12272" t="s">
        <v>18</v>
      </c>
      <c r="I12272">
        <f t="shared" si="385"/>
        <v>11</v>
      </c>
      <c r="J12272">
        <f t="shared" si="384"/>
        <v>1</v>
      </c>
    </row>
    <row r="12273" spans="1:10">
      <c r="A12273" t="s">
        <v>53</v>
      </c>
      <c r="B12273" s="57">
        <v>37940</v>
      </c>
      <c r="C12273">
        <v>2003</v>
      </c>
      <c r="D12273">
        <v>710</v>
      </c>
      <c r="E12273">
        <v>5987.25</v>
      </c>
      <c r="F12273">
        <v>37.856000000000002</v>
      </c>
      <c r="G12273">
        <v>630</v>
      </c>
      <c r="H12273" t="s">
        <v>18</v>
      </c>
      <c r="I12273">
        <f t="shared" si="385"/>
        <v>11</v>
      </c>
      <c r="J12273">
        <f t="shared" si="384"/>
        <v>1</v>
      </c>
    </row>
    <row r="12274" spans="1:10">
      <c r="A12274" t="s">
        <v>53</v>
      </c>
      <c r="B12274" s="57">
        <v>37940</v>
      </c>
      <c r="C12274">
        <v>2003</v>
      </c>
      <c r="D12274">
        <v>710</v>
      </c>
      <c r="E12274">
        <v>5987.25</v>
      </c>
      <c r="F12274">
        <v>6.524</v>
      </c>
      <c r="G12274">
        <v>640</v>
      </c>
      <c r="H12274" t="s">
        <v>18</v>
      </c>
      <c r="I12274">
        <f t="shared" si="385"/>
        <v>11</v>
      </c>
      <c r="J12274">
        <f t="shared" si="384"/>
        <v>1</v>
      </c>
    </row>
    <row r="12275" spans="1:10">
      <c r="A12275" t="s">
        <v>53</v>
      </c>
      <c r="B12275" s="57">
        <v>37940</v>
      </c>
      <c r="C12275">
        <v>2003</v>
      </c>
      <c r="D12275">
        <v>710</v>
      </c>
      <c r="E12275">
        <v>5987.25</v>
      </c>
      <c r="F12275">
        <v>4.5730000000000004</v>
      </c>
      <c r="G12275">
        <v>650</v>
      </c>
      <c r="H12275" t="s">
        <v>18</v>
      </c>
      <c r="I12275">
        <f t="shared" si="385"/>
        <v>11</v>
      </c>
      <c r="J12275">
        <f t="shared" si="384"/>
        <v>1</v>
      </c>
    </row>
    <row r="12276" spans="1:10">
      <c r="A12276" t="s">
        <v>53</v>
      </c>
      <c r="B12276" s="57">
        <v>37940</v>
      </c>
      <c r="C12276">
        <v>2003</v>
      </c>
      <c r="D12276">
        <v>710</v>
      </c>
      <c r="E12276">
        <v>5987.25</v>
      </c>
      <c r="F12276">
        <v>23.111999999999998</v>
      </c>
      <c r="G12276">
        <v>659</v>
      </c>
      <c r="H12276" t="s">
        <v>55</v>
      </c>
      <c r="I12276">
        <f t="shared" si="385"/>
        <v>11</v>
      </c>
      <c r="J12276">
        <f t="shared" si="384"/>
        <v>1</v>
      </c>
    </row>
    <row r="12277" spans="1:10">
      <c r="A12277" t="s">
        <v>53</v>
      </c>
      <c r="B12277" s="57">
        <v>37940</v>
      </c>
      <c r="C12277">
        <v>2003</v>
      </c>
      <c r="D12277">
        <v>710</v>
      </c>
      <c r="E12277">
        <v>6810.2</v>
      </c>
      <c r="F12277">
        <v>4.5410000000000004</v>
      </c>
      <c r="G12277">
        <v>518</v>
      </c>
      <c r="H12277" t="s">
        <v>54</v>
      </c>
      <c r="I12277">
        <f t="shared" si="385"/>
        <v>11</v>
      </c>
      <c r="J12277">
        <f t="shared" si="384"/>
        <v>1</v>
      </c>
    </row>
    <row r="12278" spans="1:10">
      <c r="A12278" t="s">
        <v>53</v>
      </c>
      <c r="B12278" s="57">
        <v>37940</v>
      </c>
      <c r="C12278">
        <v>2003</v>
      </c>
      <c r="D12278">
        <v>710</v>
      </c>
      <c r="E12278">
        <v>6810.2</v>
      </c>
      <c r="F12278">
        <v>3.5659999999999998</v>
      </c>
      <c r="G12278">
        <v>519</v>
      </c>
      <c r="H12278" t="s">
        <v>54</v>
      </c>
      <c r="I12278">
        <f t="shared" si="385"/>
        <v>11</v>
      </c>
      <c r="J12278">
        <f t="shared" si="384"/>
        <v>1</v>
      </c>
    </row>
    <row r="12279" spans="1:10">
      <c r="A12279" t="s">
        <v>53</v>
      </c>
      <c r="B12279" s="57">
        <v>37940</v>
      </c>
      <c r="C12279">
        <v>2003</v>
      </c>
      <c r="D12279">
        <v>710</v>
      </c>
      <c r="F12279">
        <v>0.26100000000000001</v>
      </c>
      <c r="G12279">
        <v>509</v>
      </c>
      <c r="H12279" t="s">
        <v>54</v>
      </c>
      <c r="I12279">
        <f t="shared" si="385"/>
        <v>11</v>
      </c>
      <c r="J12279">
        <f t="shared" si="384"/>
        <v>1</v>
      </c>
    </row>
    <row r="12280" spans="1:10">
      <c r="A12280" t="s">
        <v>53</v>
      </c>
      <c r="B12280" s="57">
        <v>37940</v>
      </c>
      <c r="C12280">
        <v>2003</v>
      </c>
      <c r="D12280">
        <v>710</v>
      </c>
      <c r="F12280">
        <v>3.456</v>
      </c>
      <c r="G12280">
        <v>517</v>
      </c>
      <c r="H12280" t="s">
        <v>54</v>
      </c>
      <c r="I12280">
        <f t="shared" si="385"/>
        <v>11</v>
      </c>
      <c r="J12280">
        <f t="shared" si="384"/>
        <v>1</v>
      </c>
    </row>
    <row r="12281" spans="1:10">
      <c r="A12281" t="s">
        <v>53</v>
      </c>
      <c r="B12281" s="57">
        <v>37940</v>
      </c>
      <c r="C12281">
        <v>2003</v>
      </c>
      <c r="D12281">
        <v>710</v>
      </c>
      <c r="F12281">
        <v>0.318</v>
      </c>
      <c r="G12281">
        <v>519</v>
      </c>
      <c r="H12281" t="s">
        <v>54</v>
      </c>
      <c r="I12281">
        <f t="shared" si="385"/>
        <v>11</v>
      </c>
      <c r="J12281">
        <f t="shared" si="384"/>
        <v>1</v>
      </c>
    </row>
    <row r="12282" spans="1:10">
      <c r="A12282" t="s">
        <v>53</v>
      </c>
      <c r="B12282" s="57">
        <v>37940</v>
      </c>
      <c r="C12282">
        <v>2003</v>
      </c>
      <c r="D12282">
        <v>710</v>
      </c>
      <c r="F12282">
        <v>2.1000000000000001E-2</v>
      </c>
      <c r="G12282">
        <v>521</v>
      </c>
      <c r="H12282" t="s">
        <v>54</v>
      </c>
      <c r="I12282">
        <f t="shared" si="385"/>
        <v>11</v>
      </c>
      <c r="J12282">
        <f t="shared" si="384"/>
        <v>1</v>
      </c>
    </row>
    <row r="12283" spans="1:10">
      <c r="A12283" t="s">
        <v>53</v>
      </c>
      <c r="B12283" s="57">
        <v>37940</v>
      </c>
      <c r="C12283">
        <v>2003</v>
      </c>
      <c r="D12283">
        <v>710</v>
      </c>
      <c r="F12283">
        <v>6.0000000000000001E-3</v>
      </c>
      <c r="G12283">
        <v>610</v>
      </c>
      <c r="H12283" t="s">
        <v>18</v>
      </c>
      <c r="I12283">
        <f t="shared" si="385"/>
        <v>11</v>
      </c>
      <c r="J12283">
        <f t="shared" si="384"/>
        <v>1</v>
      </c>
    </row>
    <row r="12284" spans="1:10">
      <c r="A12284" t="s">
        <v>53</v>
      </c>
      <c r="B12284" s="57">
        <v>37940</v>
      </c>
      <c r="C12284">
        <v>2003</v>
      </c>
      <c r="D12284">
        <v>710</v>
      </c>
      <c r="F12284">
        <v>3.0000000000000001E-3</v>
      </c>
      <c r="G12284">
        <v>640</v>
      </c>
      <c r="H12284" t="s">
        <v>18</v>
      </c>
      <c r="I12284">
        <f t="shared" si="385"/>
        <v>11</v>
      </c>
      <c r="J12284">
        <f t="shared" si="384"/>
        <v>1</v>
      </c>
    </row>
    <row r="12285" spans="1:10">
      <c r="A12285" t="s">
        <v>53</v>
      </c>
      <c r="B12285" s="57">
        <v>37940</v>
      </c>
      <c r="C12285">
        <v>2003</v>
      </c>
      <c r="D12285">
        <v>710</v>
      </c>
      <c r="F12285">
        <v>7.0000000000000001E-3</v>
      </c>
      <c r="G12285">
        <v>650</v>
      </c>
      <c r="H12285" t="s">
        <v>18</v>
      </c>
      <c r="I12285">
        <f t="shared" si="385"/>
        <v>11</v>
      </c>
      <c r="J12285">
        <f t="shared" si="384"/>
        <v>1</v>
      </c>
    </row>
    <row r="12286" spans="1:10">
      <c r="A12286" t="s">
        <v>53</v>
      </c>
      <c r="B12286" s="57">
        <v>37940</v>
      </c>
      <c r="C12286">
        <v>2003</v>
      </c>
      <c r="D12286">
        <v>710</v>
      </c>
      <c r="F12286">
        <v>5.0000000000000001E-3</v>
      </c>
      <c r="G12286">
        <v>659</v>
      </c>
      <c r="H12286" t="s">
        <v>55</v>
      </c>
      <c r="I12286">
        <f t="shared" si="385"/>
        <v>11</v>
      </c>
      <c r="J12286">
        <f t="shared" si="384"/>
        <v>1</v>
      </c>
    </row>
    <row r="12287" spans="1:10">
      <c r="A12287" t="s">
        <v>53</v>
      </c>
      <c r="B12287" s="57">
        <v>37947</v>
      </c>
      <c r="C12287">
        <v>2003</v>
      </c>
      <c r="D12287">
        <v>710</v>
      </c>
      <c r="E12287">
        <v>4730.84</v>
      </c>
      <c r="F12287">
        <v>6.9000000000000006E-2</v>
      </c>
      <c r="G12287">
        <v>541</v>
      </c>
      <c r="H12287" t="s">
        <v>54</v>
      </c>
      <c r="I12287">
        <f t="shared" si="385"/>
        <v>11</v>
      </c>
      <c r="J12287">
        <f t="shared" si="384"/>
        <v>1</v>
      </c>
    </row>
    <row r="12288" spans="1:10">
      <c r="A12288" t="s">
        <v>53</v>
      </c>
      <c r="B12288" s="57">
        <v>37947</v>
      </c>
      <c r="C12288">
        <v>2003</v>
      </c>
      <c r="D12288">
        <v>710</v>
      </c>
      <c r="F12288">
        <v>1.6559999999999999</v>
      </c>
      <c r="G12288">
        <v>509</v>
      </c>
      <c r="H12288" t="s">
        <v>54</v>
      </c>
      <c r="I12288">
        <f t="shared" si="385"/>
        <v>11</v>
      </c>
      <c r="J12288">
        <f t="shared" si="384"/>
        <v>1</v>
      </c>
    </row>
    <row r="12289" spans="1:10">
      <c r="A12289" t="s">
        <v>53</v>
      </c>
      <c r="B12289" s="57">
        <v>37947</v>
      </c>
      <c r="C12289">
        <v>2003</v>
      </c>
      <c r="D12289">
        <v>710</v>
      </c>
      <c r="F12289">
        <v>0.56200000000000006</v>
      </c>
      <c r="G12289">
        <v>517</v>
      </c>
      <c r="H12289" t="s">
        <v>54</v>
      </c>
      <c r="I12289">
        <f t="shared" si="385"/>
        <v>11</v>
      </c>
      <c r="J12289">
        <f t="shared" si="384"/>
        <v>1</v>
      </c>
    </row>
    <row r="12290" spans="1:10">
      <c r="A12290" t="s">
        <v>53</v>
      </c>
      <c r="B12290" s="57">
        <v>37947</v>
      </c>
      <c r="C12290">
        <v>2003</v>
      </c>
      <c r="D12290">
        <v>710</v>
      </c>
      <c r="F12290">
        <v>1.4570000000000001</v>
      </c>
      <c r="G12290">
        <v>519</v>
      </c>
      <c r="H12290" t="s">
        <v>54</v>
      </c>
      <c r="I12290">
        <f t="shared" si="385"/>
        <v>11</v>
      </c>
      <c r="J12290">
        <f t="shared" si="384"/>
        <v>1</v>
      </c>
    </row>
    <row r="12291" spans="1:10">
      <c r="A12291" t="s">
        <v>53</v>
      </c>
      <c r="B12291" s="57">
        <v>37954</v>
      </c>
      <c r="C12291">
        <v>2003</v>
      </c>
      <c r="D12291">
        <v>710</v>
      </c>
      <c r="F12291">
        <v>0.26500000000000001</v>
      </c>
      <c r="G12291">
        <v>509</v>
      </c>
      <c r="H12291" t="s">
        <v>54</v>
      </c>
      <c r="I12291">
        <f t="shared" si="385"/>
        <v>11</v>
      </c>
      <c r="J12291">
        <f t="shared" ref="J12291:J12354" si="386">IF(I12291&lt;7,0,1)</f>
        <v>1</v>
      </c>
    </row>
    <row r="12292" spans="1:10">
      <c r="A12292" t="s">
        <v>53</v>
      </c>
      <c r="B12292" s="57">
        <v>37954</v>
      </c>
      <c r="C12292">
        <v>2003</v>
      </c>
      <c r="D12292">
        <v>710</v>
      </c>
      <c r="F12292">
        <v>2.1829999999999998</v>
      </c>
      <c r="G12292">
        <v>517</v>
      </c>
      <c r="H12292" t="s">
        <v>54</v>
      </c>
      <c r="I12292">
        <f t="shared" si="385"/>
        <v>11</v>
      </c>
      <c r="J12292">
        <f t="shared" si="386"/>
        <v>1</v>
      </c>
    </row>
    <row r="12293" spans="1:10">
      <c r="A12293" t="s">
        <v>53</v>
      </c>
      <c r="B12293" s="57">
        <v>37954</v>
      </c>
      <c r="C12293">
        <v>2003</v>
      </c>
      <c r="D12293">
        <v>710</v>
      </c>
      <c r="F12293">
        <v>0.106</v>
      </c>
      <c r="G12293">
        <v>519</v>
      </c>
      <c r="H12293" t="s">
        <v>54</v>
      </c>
      <c r="I12293">
        <f t="shared" si="385"/>
        <v>11</v>
      </c>
      <c r="J12293">
        <f t="shared" si="386"/>
        <v>1</v>
      </c>
    </row>
    <row r="12294" spans="1:10">
      <c r="A12294" t="s">
        <v>53</v>
      </c>
      <c r="B12294" s="57">
        <v>37961</v>
      </c>
      <c r="C12294">
        <v>2003</v>
      </c>
      <c r="D12294">
        <v>710</v>
      </c>
      <c r="E12294">
        <v>4730.84</v>
      </c>
      <c r="F12294">
        <v>1.7999999999999999E-2</v>
      </c>
      <c r="G12294">
        <v>509</v>
      </c>
      <c r="H12294" t="s">
        <v>54</v>
      </c>
      <c r="I12294">
        <f t="shared" si="385"/>
        <v>12</v>
      </c>
      <c r="J12294">
        <f t="shared" si="386"/>
        <v>1</v>
      </c>
    </row>
    <row r="12295" spans="1:10">
      <c r="A12295" t="s">
        <v>53</v>
      </c>
      <c r="B12295" s="57">
        <v>37961</v>
      </c>
      <c r="C12295">
        <v>2003</v>
      </c>
      <c r="D12295">
        <v>710</v>
      </c>
      <c r="F12295">
        <v>0.04</v>
      </c>
      <c r="G12295">
        <v>509</v>
      </c>
      <c r="H12295" t="s">
        <v>54</v>
      </c>
      <c r="I12295">
        <f t="shared" si="385"/>
        <v>12</v>
      </c>
      <c r="J12295">
        <f t="shared" si="386"/>
        <v>1</v>
      </c>
    </row>
    <row r="12296" spans="1:10">
      <c r="A12296" t="s">
        <v>53</v>
      </c>
      <c r="B12296" s="57">
        <v>37961</v>
      </c>
      <c r="C12296">
        <v>2003</v>
      </c>
      <c r="D12296">
        <v>710</v>
      </c>
      <c r="F12296">
        <v>0.3</v>
      </c>
      <c r="G12296">
        <v>517</v>
      </c>
      <c r="H12296" t="s">
        <v>54</v>
      </c>
      <c r="I12296">
        <f t="shared" si="385"/>
        <v>12</v>
      </c>
      <c r="J12296">
        <f t="shared" si="386"/>
        <v>1</v>
      </c>
    </row>
    <row r="12297" spans="1:10">
      <c r="A12297" t="s">
        <v>53</v>
      </c>
      <c r="B12297" s="57">
        <v>37968</v>
      </c>
      <c r="C12297">
        <v>2003</v>
      </c>
      <c r="D12297">
        <v>710</v>
      </c>
      <c r="E12297">
        <v>4730.84</v>
      </c>
      <c r="F12297">
        <v>8.9999999999999993E-3</v>
      </c>
      <c r="G12297">
        <v>517</v>
      </c>
      <c r="H12297" t="s">
        <v>54</v>
      </c>
      <c r="I12297">
        <f t="shared" si="385"/>
        <v>12</v>
      </c>
      <c r="J12297">
        <f t="shared" si="386"/>
        <v>1</v>
      </c>
    </row>
    <row r="12298" spans="1:10">
      <c r="A12298" t="s">
        <v>53</v>
      </c>
      <c r="B12298" s="57">
        <v>37989</v>
      </c>
      <c r="C12298">
        <v>2004</v>
      </c>
      <c r="D12298">
        <v>710</v>
      </c>
      <c r="F12298">
        <v>2.1999999999999999E-2</v>
      </c>
      <c r="G12298">
        <v>620</v>
      </c>
      <c r="H12298" t="s">
        <v>18</v>
      </c>
      <c r="I12298">
        <f t="shared" si="385"/>
        <v>1</v>
      </c>
      <c r="J12298">
        <f t="shared" si="386"/>
        <v>0</v>
      </c>
    </row>
    <row r="12299" spans="1:10">
      <c r="A12299" t="s">
        <v>53</v>
      </c>
      <c r="B12299" s="57">
        <v>37996</v>
      </c>
      <c r="C12299">
        <v>2004</v>
      </c>
      <c r="D12299">
        <v>710</v>
      </c>
      <c r="F12299">
        <v>5.3999999999999999E-2</v>
      </c>
      <c r="G12299">
        <v>620</v>
      </c>
      <c r="H12299" t="s">
        <v>18</v>
      </c>
      <c r="I12299">
        <f t="shared" si="385"/>
        <v>1</v>
      </c>
      <c r="J12299">
        <f t="shared" si="386"/>
        <v>0</v>
      </c>
    </row>
    <row r="12300" spans="1:10">
      <c r="A12300" t="s">
        <v>53</v>
      </c>
      <c r="B12300" s="57">
        <v>37996</v>
      </c>
      <c r="C12300">
        <v>2004</v>
      </c>
      <c r="D12300">
        <v>710</v>
      </c>
      <c r="F12300">
        <v>0.26600000000000001</v>
      </c>
      <c r="G12300">
        <v>630</v>
      </c>
      <c r="H12300" t="s">
        <v>18</v>
      </c>
      <c r="I12300">
        <f t="shared" si="385"/>
        <v>1</v>
      </c>
      <c r="J12300">
        <f t="shared" si="386"/>
        <v>0</v>
      </c>
    </row>
    <row r="12301" spans="1:10">
      <c r="A12301" t="s">
        <v>53</v>
      </c>
      <c r="B12301" s="57">
        <v>37996</v>
      </c>
      <c r="C12301">
        <v>2004</v>
      </c>
      <c r="D12301">
        <v>710</v>
      </c>
      <c r="F12301">
        <v>3.0000000000000001E-3</v>
      </c>
      <c r="G12301">
        <v>659</v>
      </c>
      <c r="H12301" t="s">
        <v>55</v>
      </c>
      <c r="I12301">
        <f t="shared" si="385"/>
        <v>1</v>
      </c>
      <c r="J12301">
        <f t="shared" si="386"/>
        <v>0</v>
      </c>
    </row>
    <row r="12302" spans="1:10">
      <c r="A12302" t="s">
        <v>53</v>
      </c>
      <c r="B12302" s="57">
        <v>38003</v>
      </c>
      <c r="C12302">
        <v>2004</v>
      </c>
      <c r="D12302">
        <v>710</v>
      </c>
      <c r="F12302">
        <v>6.8000000000000005E-2</v>
      </c>
      <c r="G12302">
        <v>521</v>
      </c>
      <c r="H12302" t="s">
        <v>54</v>
      </c>
      <c r="I12302">
        <f t="shared" si="385"/>
        <v>1</v>
      </c>
      <c r="J12302">
        <f t="shared" si="386"/>
        <v>0</v>
      </c>
    </row>
    <row r="12303" spans="1:10">
      <c r="A12303" t="s">
        <v>53</v>
      </c>
      <c r="B12303" s="57">
        <v>38003</v>
      </c>
      <c r="C12303">
        <v>2004</v>
      </c>
      <c r="D12303">
        <v>710</v>
      </c>
      <c r="F12303">
        <v>1E-3</v>
      </c>
      <c r="G12303">
        <v>620</v>
      </c>
      <c r="H12303" t="s">
        <v>18</v>
      </c>
      <c r="I12303">
        <f t="shared" si="385"/>
        <v>1</v>
      </c>
      <c r="J12303">
        <f t="shared" si="386"/>
        <v>0</v>
      </c>
    </row>
    <row r="12304" spans="1:10">
      <c r="A12304" t="s">
        <v>53</v>
      </c>
      <c r="B12304" s="57">
        <v>38003</v>
      </c>
      <c r="C12304">
        <v>2004</v>
      </c>
      <c r="D12304">
        <v>710</v>
      </c>
      <c r="F12304">
        <v>0.128</v>
      </c>
      <c r="G12304">
        <v>630</v>
      </c>
      <c r="H12304" t="s">
        <v>18</v>
      </c>
      <c r="I12304">
        <f t="shared" si="385"/>
        <v>1</v>
      </c>
      <c r="J12304">
        <f t="shared" si="386"/>
        <v>0</v>
      </c>
    </row>
    <row r="12305" spans="1:10">
      <c r="A12305" t="s">
        <v>53</v>
      </c>
      <c r="B12305" s="57">
        <v>38010</v>
      </c>
      <c r="C12305">
        <v>2004</v>
      </c>
      <c r="D12305">
        <v>710</v>
      </c>
      <c r="E12305">
        <v>5870.03</v>
      </c>
      <c r="F12305">
        <v>1.2E-2</v>
      </c>
      <c r="G12305">
        <v>509</v>
      </c>
      <c r="H12305" t="s">
        <v>54</v>
      </c>
      <c r="I12305">
        <f t="shared" si="385"/>
        <v>1</v>
      </c>
      <c r="J12305">
        <f t="shared" si="386"/>
        <v>0</v>
      </c>
    </row>
    <row r="12306" spans="1:10">
      <c r="A12306" t="s">
        <v>53</v>
      </c>
      <c r="B12306" s="57">
        <v>38010</v>
      </c>
      <c r="C12306">
        <v>2004</v>
      </c>
      <c r="D12306">
        <v>710</v>
      </c>
      <c r="F12306">
        <v>4.0000000000000001E-3</v>
      </c>
      <c r="G12306">
        <v>509</v>
      </c>
      <c r="H12306" t="s">
        <v>54</v>
      </c>
      <c r="I12306">
        <f t="shared" si="385"/>
        <v>1</v>
      </c>
      <c r="J12306">
        <f t="shared" si="386"/>
        <v>0</v>
      </c>
    </row>
    <row r="12307" spans="1:10">
      <c r="A12307" t="s">
        <v>53</v>
      </c>
      <c r="B12307" s="57">
        <v>38010</v>
      </c>
      <c r="C12307">
        <v>2004</v>
      </c>
      <c r="D12307">
        <v>710</v>
      </c>
      <c r="F12307">
        <v>1E-3</v>
      </c>
      <c r="G12307">
        <v>516</v>
      </c>
      <c r="H12307" t="s">
        <v>54</v>
      </c>
      <c r="I12307">
        <f t="shared" si="385"/>
        <v>1</v>
      </c>
      <c r="J12307">
        <f t="shared" si="386"/>
        <v>0</v>
      </c>
    </row>
    <row r="12308" spans="1:10">
      <c r="A12308" t="s">
        <v>53</v>
      </c>
      <c r="B12308" s="57">
        <v>38010</v>
      </c>
      <c r="C12308">
        <v>2004</v>
      </c>
      <c r="D12308">
        <v>710</v>
      </c>
      <c r="F12308">
        <v>0.23599999999999999</v>
      </c>
      <c r="G12308">
        <v>519</v>
      </c>
      <c r="H12308" t="s">
        <v>54</v>
      </c>
      <c r="I12308">
        <f t="shared" si="385"/>
        <v>1</v>
      </c>
      <c r="J12308">
        <f t="shared" si="386"/>
        <v>0</v>
      </c>
    </row>
    <row r="12309" spans="1:10">
      <c r="A12309" t="s">
        <v>53</v>
      </c>
      <c r="B12309" s="57">
        <v>38010</v>
      </c>
      <c r="C12309">
        <v>2004</v>
      </c>
      <c r="D12309">
        <v>710</v>
      </c>
      <c r="F12309">
        <v>0.08</v>
      </c>
      <c r="G12309">
        <v>630</v>
      </c>
      <c r="H12309" t="s">
        <v>18</v>
      </c>
      <c r="I12309">
        <f t="shared" si="385"/>
        <v>1</v>
      </c>
      <c r="J12309">
        <f t="shared" si="386"/>
        <v>0</v>
      </c>
    </row>
    <row r="12310" spans="1:10">
      <c r="A12310" t="s">
        <v>53</v>
      </c>
      <c r="B12310" s="57">
        <v>38017</v>
      </c>
      <c r="C12310">
        <v>2004</v>
      </c>
      <c r="D12310">
        <v>710</v>
      </c>
      <c r="E12310">
        <v>4944.26</v>
      </c>
      <c r="F12310">
        <v>0.11899999999999999</v>
      </c>
      <c r="G12310">
        <v>630</v>
      </c>
      <c r="H12310" t="s">
        <v>18</v>
      </c>
      <c r="I12310">
        <f t="shared" si="385"/>
        <v>1</v>
      </c>
      <c r="J12310">
        <f t="shared" si="386"/>
        <v>0</v>
      </c>
    </row>
    <row r="12311" spans="1:10">
      <c r="A12311" t="s">
        <v>53</v>
      </c>
      <c r="B12311" s="57">
        <v>38017</v>
      </c>
      <c r="C12311">
        <v>2004</v>
      </c>
      <c r="D12311">
        <v>710</v>
      </c>
      <c r="F12311">
        <v>3.9E-2</v>
      </c>
      <c r="G12311">
        <v>509</v>
      </c>
      <c r="H12311" t="s">
        <v>54</v>
      </c>
      <c r="I12311">
        <f t="shared" si="385"/>
        <v>1</v>
      </c>
      <c r="J12311">
        <f t="shared" si="386"/>
        <v>0</v>
      </c>
    </row>
    <row r="12312" spans="1:10">
      <c r="A12312" t="s">
        <v>53</v>
      </c>
      <c r="B12312" s="57">
        <v>38017</v>
      </c>
      <c r="C12312">
        <v>2004</v>
      </c>
      <c r="D12312">
        <v>710</v>
      </c>
      <c r="F12312">
        <v>4.0000000000000001E-3</v>
      </c>
      <c r="G12312">
        <v>620</v>
      </c>
      <c r="H12312" t="s">
        <v>18</v>
      </c>
      <c r="I12312">
        <f t="shared" si="385"/>
        <v>1</v>
      </c>
      <c r="J12312">
        <f t="shared" si="386"/>
        <v>0</v>
      </c>
    </row>
    <row r="12313" spans="1:10">
      <c r="A12313" t="s">
        <v>53</v>
      </c>
      <c r="B12313" s="57">
        <v>38017</v>
      </c>
      <c r="C12313">
        <v>2004</v>
      </c>
      <c r="D12313">
        <v>710</v>
      </c>
      <c r="F12313">
        <v>8.5999999999999993E-2</v>
      </c>
      <c r="G12313">
        <v>630</v>
      </c>
      <c r="H12313" t="s">
        <v>18</v>
      </c>
      <c r="I12313">
        <f t="shared" si="385"/>
        <v>1</v>
      </c>
      <c r="J12313">
        <f t="shared" si="386"/>
        <v>0</v>
      </c>
    </row>
    <row r="12314" spans="1:10">
      <c r="A12314" t="s">
        <v>53</v>
      </c>
      <c r="B12314" s="57">
        <v>38024</v>
      </c>
      <c r="C12314">
        <v>2004</v>
      </c>
      <c r="D12314">
        <v>710</v>
      </c>
      <c r="E12314">
        <v>4944.26</v>
      </c>
      <c r="F12314">
        <v>0.31</v>
      </c>
      <c r="G12314">
        <v>610</v>
      </c>
      <c r="H12314" t="s">
        <v>18</v>
      </c>
      <c r="I12314">
        <f t="shared" si="385"/>
        <v>2</v>
      </c>
      <c r="J12314">
        <f t="shared" si="386"/>
        <v>0</v>
      </c>
    </row>
    <row r="12315" spans="1:10">
      <c r="A12315" t="s">
        <v>53</v>
      </c>
      <c r="B12315" s="57">
        <v>38024</v>
      </c>
      <c r="C12315">
        <v>2004</v>
      </c>
      <c r="D12315">
        <v>710</v>
      </c>
      <c r="E12315">
        <v>5098.84</v>
      </c>
      <c r="F12315">
        <v>9.5000000000000001E-2</v>
      </c>
      <c r="G12315">
        <v>541</v>
      </c>
      <c r="H12315" t="s">
        <v>54</v>
      </c>
      <c r="I12315">
        <f t="shared" si="385"/>
        <v>2</v>
      </c>
      <c r="J12315">
        <f t="shared" si="386"/>
        <v>0</v>
      </c>
    </row>
    <row r="12316" spans="1:10">
      <c r="A12316" t="s">
        <v>53</v>
      </c>
      <c r="B12316" s="57">
        <v>38024</v>
      </c>
      <c r="C12316">
        <v>2004</v>
      </c>
      <c r="D12316">
        <v>710</v>
      </c>
      <c r="E12316">
        <v>5231.42</v>
      </c>
      <c r="F12316">
        <v>10.992000000000001</v>
      </c>
      <c r="G12316">
        <v>630</v>
      </c>
      <c r="H12316" t="s">
        <v>18</v>
      </c>
      <c r="I12316">
        <f t="shared" si="385"/>
        <v>2</v>
      </c>
      <c r="J12316">
        <f t="shared" si="386"/>
        <v>0</v>
      </c>
    </row>
    <row r="12317" spans="1:10">
      <c r="A12317" t="s">
        <v>53</v>
      </c>
      <c r="B12317" s="57">
        <v>38024</v>
      </c>
      <c r="C12317">
        <v>2004</v>
      </c>
      <c r="D12317">
        <v>710</v>
      </c>
      <c r="E12317">
        <v>5231.42</v>
      </c>
      <c r="F12317">
        <v>8.7409999999999997</v>
      </c>
      <c r="G12317">
        <v>659</v>
      </c>
      <c r="H12317" t="s">
        <v>55</v>
      </c>
      <c r="I12317">
        <f t="shared" si="385"/>
        <v>2</v>
      </c>
      <c r="J12317">
        <f t="shared" si="386"/>
        <v>0</v>
      </c>
    </row>
    <row r="12318" spans="1:10">
      <c r="A12318" t="s">
        <v>53</v>
      </c>
      <c r="B12318" s="57">
        <v>38024</v>
      </c>
      <c r="C12318">
        <v>2004</v>
      </c>
      <c r="D12318">
        <v>710</v>
      </c>
      <c r="F12318">
        <v>0.72699999999999998</v>
      </c>
      <c r="G12318">
        <v>509</v>
      </c>
      <c r="H12318" t="s">
        <v>54</v>
      </c>
      <c r="I12318">
        <f t="shared" si="385"/>
        <v>2</v>
      </c>
      <c r="J12318">
        <f t="shared" si="386"/>
        <v>0</v>
      </c>
    </row>
    <row r="12319" spans="1:10">
      <c r="A12319" t="s">
        <v>53</v>
      </c>
      <c r="B12319" s="57">
        <v>38024</v>
      </c>
      <c r="C12319">
        <v>2004</v>
      </c>
      <c r="D12319">
        <v>710</v>
      </c>
      <c r="F12319">
        <v>1.0999999999999999E-2</v>
      </c>
      <c r="G12319">
        <v>516</v>
      </c>
      <c r="H12319" t="s">
        <v>54</v>
      </c>
      <c r="I12319">
        <f t="shared" si="385"/>
        <v>2</v>
      </c>
      <c r="J12319">
        <f t="shared" si="386"/>
        <v>0</v>
      </c>
    </row>
    <row r="12320" spans="1:10">
      <c r="A12320" t="s">
        <v>53</v>
      </c>
      <c r="B12320" s="57">
        <v>38024</v>
      </c>
      <c r="C12320">
        <v>2004</v>
      </c>
      <c r="D12320">
        <v>710</v>
      </c>
      <c r="F12320">
        <v>0.11600000000000001</v>
      </c>
      <c r="G12320">
        <v>541</v>
      </c>
      <c r="H12320" t="s">
        <v>54</v>
      </c>
      <c r="I12320">
        <f t="shared" si="385"/>
        <v>2</v>
      </c>
      <c r="J12320">
        <f t="shared" si="386"/>
        <v>0</v>
      </c>
    </row>
    <row r="12321" spans="1:10">
      <c r="A12321" t="s">
        <v>53</v>
      </c>
      <c r="B12321" s="57">
        <v>38024</v>
      </c>
      <c r="C12321">
        <v>2004</v>
      </c>
      <c r="D12321">
        <v>710</v>
      </c>
      <c r="F12321">
        <v>38.994</v>
      </c>
      <c r="G12321">
        <v>630</v>
      </c>
      <c r="H12321" t="s">
        <v>18</v>
      </c>
      <c r="I12321">
        <f t="shared" si="385"/>
        <v>2</v>
      </c>
      <c r="J12321">
        <f t="shared" si="386"/>
        <v>0</v>
      </c>
    </row>
    <row r="12322" spans="1:10">
      <c r="A12322" t="s">
        <v>53</v>
      </c>
      <c r="B12322" s="57">
        <v>38031</v>
      </c>
      <c r="C12322">
        <v>2004</v>
      </c>
      <c r="D12322">
        <v>710</v>
      </c>
      <c r="E12322">
        <v>5098.84</v>
      </c>
      <c r="F12322">
        <v>1.512</v>
      </c>
      <c r="G12322">
        <v>509</v>
      </c>
      <c r="H12322" t="s">
        <v>54</v>
      </c>
      <c r="I12322">
        <f t="shared" si="385"/>
        <v>2</v>
      </c>
      <c r="J12322">
        <f t="shared" si="386"/>
        <v>0</v>
      </c>
    </row>
    <row r="12323" spans="1:10">
      <c r="A12323" t="s">
        <v>53</v>
      </c>
      <c r="B12323" s="57">
        <v>38031</v>
      </c>
      <c r="C12323">
        <v>2004</v>
      </c>
      <c r="D12323">
        <v>710</v>
      </c>
      <c r="E12323">
        <v>5098.84</v>
      </c>
      <c r="F12323">
        <v>0.16600000000000001</v>
      </c>
      <c r="G12323">
        <v>517</v>
      </c>
      <c r="H12323" t="s">
        <v>54</v>
      </c>
      <c r="I12323">
        <f t="shared" si="385"/>
        <v>2</v>
      </c>
      <c r="J12323">
        <f t="shared" si="386"/>
        <v>0</v>
      </c>
    </row>
    <row r="12324" spans="1:10">
      <c r="A12324" t="s">
        <v>53</v>
      </c>
      <c r="B12324" s="57">
        <v>38031</v>
      </c>
      <c r="C12324">
        <v>2004</v>
      </c>
      <c r="D12324">
        <v>710</v>
      </c>
      <c r="E12324">
        <v>5870.03</v>
      </c>
      <c r="F12324">
        <v>3.0000000000000001E-3</v>
      </c>
      <c r="G12324">
        <v>509</v>
      </c>
      <c r="H12324" t="s">
        <v>54</v>
      </c>
      <c r="I12324">
        <f t="shared" si="385"/>
        <v>2</v>
      </c>
      <c r="J12324">
        <f t="shared" si="386"/>
        <v>0</v>
      </c>
    </row>
    <row r="12325" spans="1:10">
      <c r="A12325" t="s">
        <v>53</v>
      </c>
      <c r="B12325" s="57">
        <v>38031</v>
      </c>
      <c r="C12325">
        <v>2004</v>
      </c>
      <c r="D12325">
        <v>710</v>
      </c>
      <c r="E12325">
        <v>5870.03</v>
      </c>
      <c r="F12325">
        <v>1.7000000000000001E-2</v>
      </c>
      <c r="G12325">
        <v>517</v>
      </c>
      <c r="H12325" t="s">
        <v>54</v>
      </c>
      <c r="I12325">
        <f t="shared" si="385"/>
        <v>2</v>
      </c>
      <c r="J12325">
        <f t="shared" si="386"/>
        <v>0</v>
      </c>
    </row>
    <row r="12326" spans="1:10">
      <c r="A12326" t="s">
        <v>53</v>
      </c>
      <c r="B12326" s="57">
        <v>38031</v>
      </c>
      <c r="C12326">
        <v>2004</v>
      </c>
      <c r="D12326">
        <v>710</v>
      </c>
      <c r="F12326">
        <v>9.1999999999999998E-2</v>
      </c>
      <c r="G12326">
        <v>509</v>
      </c>
      <c r="H12326" t="s">
        <v>54</v>
      </c>
      <c r="I12326">
        <f t="shared" ref="I12326:I12389" si="387">MONTH(B12326)</f>
        <v>2</v>
      </c>
      <c r="J12326">
        <f t="shared" si="386"/>
        <v>0</v>
      </c>
    </row>
    <row r="12327" spans="1:10">
      <c r="A12327" t="s">
        <v>53</v>
      </c>
      <c r="B12327" s="57">
        <v>38031</v>
      </c>
      <c r="C12327">
        <v>2004</v>
      </c>
      <c r="D12327">
        <v>710</v>
      </c>
      <c r="F12327">
        <v>0.311</v>
      </c>
      <c r="G12327">
        <v>516</v>
      </c>
      <c r="H12327" t="s">
        <v>54</v>
      </c>
      <c r="I12327">
        <f t="shared" si="387"/>
        <v>2</v>
      </c>
      <c r="J12327">
        <f t="shared" si="386"/>
        <v>0</v>
      </c>
    </row>
    <row r="12328" spans="1:10">
      <c r="A12328" t="s">
        <v>53</v>
      </c>
      <c r="B12328" s="57">
        <v>38031</v>
      </c>
      <c r="C12328">
        <v>2004</v>
      </c>
      <c r="D12328">
        <v>710</v>
      </c>
      <c r="F12328">
        <v>2.8000000000000001E-2</v>
      </c>
      <c r="G12328">
        <v>517</v>
      </c>
      <c r="H12328" t="s">
        <v>54</v>
      </c>
      <c r="I12328">
        <f t="shared" si="387"/>
        <v>2</v>
      </c>
      <c r="J12328">
        <f t="shared" si="386"/>
        <v>0</v>
      </c>
    </row>
    <row r="12329" spans="1:10">
      <c r="A12329" t="s">
        <v>53</v>
      </c>
      <c r="B12329" s="57">
        <v>38038</v>
      </c>
      <c r="C12329">
        <v>2004</v>
      </c>
      <c r="D12329">
        <v>710</v>
      </c>
      <c r="F12329">
        <v>0.114</v>
      </c>
      <c r="G12329">
        <v>509</v>
      </c>
      <c r="H12329" t="s">
        <v>54</v>
      </c>
      <c r="I12329">
        <f t="shared" si="387"/>
        <v>2</v>
      </c>
      <c r="J12329">
        <f t="shared" si="386"/>
        <v>0</v>
      </c>
    </row>
    <row r="12330" spans="1:10">
      <c r="A12330" t="s">
        <v>53</v>
      </c>
      <c r="B12330" s="57">
        <v>38038</v>
      </c>
      <c r="C12330">
        <v>2004</v>
      </c>
      <c r="D12330">
        <v>710</v>
      </c>
      <c r="F12330">
        <v>9.9000000000000005E-2</v>
      </c>
      <c r="G12330">
        <v>516</v>
      </c>
      <c r="H12330" t="s">
        <v>54</v>
      </c>
      <c r="I12330">
        <f t="shared" si="387"/>
        <v>2</v>
      </c>
      <c r="J12330">
        <f t="shared" si="386"/>
        <v>0</v>
      </c>
    </row>
    <row r="12331" spans="1:10">
      <c r="A12331" t="s">
        <v>53</v>
      </c>
      <c r="B12331" s="57">
        <v>38045</v>
      </c>
      <c r="C12331">
        <v>2004</v>
      </c>
      <c r="D12331">
        <v>710</v>
      </c>
      <c r="E12331">
        <v>5098.84</v>
      </c>
      <c r="F12331">
        <v>7.3999999999999996E-2</v>
      </c>
      <c r="G12331">
        <v>517</v>
      </c>
      <c r="H12331" t="s">
        <v>54</v>
      </c>
      <c r="I12331">
        <f t="shared" si="387"/>
        <v>2</v>
      </c>
      <c r="J12331">
        <f t="shared" si="386"/>
        <v>0</v>
      </c>
    </row>
    <row r="12332" spans="1:10">
      <c r="A12332" t="s">
        <v>53</v>
      </c>
      <c r="B12332" s="57">
        <v>38045</v>
      </c>
      <c r="C12332">
        <v>2004</v>
      </c>
      <c r="D12332">
        <v>710</v>
      </c>
      <c r="E12332">
        <v>5231.42</v>
      </c>
      <c r="F12332">
        <v>14.132999999999999</v>
      </c>
      <c r="G12332">
        <v>630</v>
      </c>
      <c r="H12332" t="s">
        <v>18</v>
      </c>
      <c r="I12332">
        <f t="shared" si="387"/>
        <v>2</v>
      </c>
      <c r="J12332">
        <f t="shared" si="386"/>
        <v>0</v>
      </c>
    </row>
    <row r="12333" spans="1:10">
      <c r="A12333" t="s">
        <v>53</v>
      </c>
      <c r="B12333" s="57">
        <v>38045</v>
      </c>
      <c r="C12333">
        <v>2004</v>
      </c>
      <c r="D12333">
        <v>710</v>
      </c>
      <c r="E12333">
        <v>5870.03</v>
      </c>
      <c r="F12333">
        <v>2E-3</v>
      </c>
      <c r="G12333">
        <v>509</v>
      </c>
      <c r="H12333" t="s">
        <v>54</v>
      </c>
      <c r="I12333">
        <f t="shared" si="387"/>
        <v>2</v>
      </c>
      <c r="J12333">
        <f t="shared" si="386"/>
        <v>0</v>
      </c>
    </row>
    <row r="12334" spans="1:10">
      <c r="A12334" t="s">
        <v>53</v>
      </c>
      <c r="B12334" s="57">
        <v>38045</v>
      </c>
      <c r="C12334">
        <v>2004</v>
      </c>
      <c r="D12334">
        <v>710</v>
      </c>
      <c r="F12334">
        <v>0.32400000000000001</v>
      </c>
      <c r="G12334">
        <v>509</v>
      </c>
      <c r="H12334" t="s">
        <v>54</v>
      </c>
      <c r="I12334">
        <f t="shared" si="387"/>
        <v>2</v>
      </c>
      <c r="J12334">
        <f t="shared" si="386"/>
        <v>0</v>
      </c>
    </row>
    <row r="12335" spans="1:10">
      <c r="A12335" t="s">
        <v>53</v>
      </c>
      <c r="B12335" s="57">
        <v>38045</v>
      </c>
      <c r="C12335">
        <v>2004</v>
      </c>
      <c r="D12335">
        <v>710</v>
      </c>
      <c r="F12335">
        <v>7.3999999999999996E-2</v>
      </c>
      <c r="G12335">
        <v>517</v>
      </c>
      <c r="H12335" t="s">
        <v>54</v>
      </c>
      <c r="I12335">
        <f t="shared" si="387"/>
        <v>2</v>
      </c>
      <c r="J12335">
        <f t="shared" si="386"/>
        <v>0</v>
      </c>
    </row>
    <row r="12336" spans="1:10">
      <c r="A12336" t="s">
        <v>53</v>
      </c>
      <c r="B12336" s="57">
        <v>38045</v>
      </c>
      <c r="C12336">
        <v>2004</v>
      </c>
      <c r="D12336">
        <v>710</v>
      </c>
      <c r="F12336">
        <v>4.2000000000000003E-2</v>
      </c>
      <c r="G12336">
        <v>519</v>
      </c>
      <c r="H12336" t="s">
        <v>54</v>
      </c>
      <c r="I12336">
        <f t="shared" si="387"/>
        <v>2</v>
      </c>
      <c r="J12336">
        <f t="shared" si="386"/>
        <v>0</v>
      </c>
    </row>
    <row r="12337" spans="1:10">
      <c r="A12337" t="s">
        <v>53</v>
      </c>
      <c r="B12337" s="57">
        <v>38045</v>
      </c>
      <c r="C12337">
        <v>2004</v>
      </c>
      <c r="D12337">
        <v>710</v>
      </c>
      <c r="F12337">
        <v>7.7949999999999999</v>
      </c>
      <c r="G12337">
        <v>630</v>
      </c>
      <c r="H12337" t="s">
        <v>18</v>
      </c>
      <c r="I12337">
        <f t="shared" si="387"/>
        <v>2</v>
      </c>
      <c r="J12337">
        <f t="shared" si="386"/>
        <v>0</v>
      </c>
    </row>
    <row r="12338" spans="1:10">
      <c r="A12338" t="s">
        <v>53</v>
      </c>
      <c r="B12338" s="57">
        <v>38052</v>
      </c>
      <c r="C12338">
        <v>2004</v>
      </c>
      <c r="D12338">
        <v>710</v>
      </c>
      <c r="E12338">
        <v>4944.26</v>
      </c>
      <c r="F12338">
        <v>10.525</v>
      </c>
      <c r="G12338">
        <v>640</v>
      </c>
      <c r="H12338" t="s">
        <v>18</v>
      </c>
      <c r="I12338">
        <f t="shared" si="387"/>
        <v>3</v>
      </c>
      <c r="J12338">
        <f t="shared" si="386"/>
        <v>0</v>
      </c>
    </row>
    <row r="12339" spans="1:10">
      <c r="A12339" t="s">
        <v>53</v>
      </c>
      <c r="B12339" s="57">
        <v>38052</v>
      </c>
      <c r="C12339">
        <v>2004</v>
      </c>
      <c r="D12339">
        <v>710</v>
      </c>
      <c r="E12339">
        <v>4944.26</v>
      </c>
      <c r="F12339">
        <v>6.694</v>
      </c>
      <c r="G12339">
        <v>650</v>
      </c>
      <c r="H12339" t="s">
        <v>18</v>
      </c>
      <c r="I12339">
        <f t="shared" si="387"/>
        <v>3</v>
      </c>
      <c r="J12339">
        <f t="shared" si="386"/>
        <v>0</v>
      </c>
    </row>
    <row r="12340" spans="1:10">
      <c r="A12340" t="s">
        <v>53</v>
      </c>
      <c r="B12340" s="57">
        <v>38052</v>
      </c>
      <c r="C12340">
        <v>2004</v>
      </c>
      <c r="D12340">
        <v>710</v>
      </c>
      <c r="E12340">
        <v>5098.84</v>
      </c>
      <c r="F12340">
        <v>3.0000000000000001E-3</v>
      </c>
      <c r="G12340">
        <v>509</v>
      </c>
      <c r="H12340" t="s">
        <v>54</v>
      </c>
      <c r="I12340">
        <f t="shared" si="387"/>
        <v>3</v>
      </c>
      <c r="J12340">
        <f t="shared" si="386"/>
        <v>0</v>
      </c>
    </row>
    <row r="12341" spans="1:10">
      <c r="A12341" t="s">
        <v>53</v>
      </c>
      <c r="B12341" s="57">
        <v>38052</v>
      </c>
      <c r="C12341">
        <v>2004</v>
      </c>
      <c r="D12341">
        <v>710</v>
      </c>
      <c r="E12341">
        <v>5231.42</v>
      </c>
      <c r="F12341">
        <v>8.5549999999999997</v>
      </c>
      <c r="G12341">
        <v>620</v>
      </c>
      <c r="H12341" t="s">
        <v>18</v>
      </c>
      <c r="I12341">
        <f t="shared" si="387"/>
        <v>3</v>
      </c>
      <c r="J12341">
        <f t="shared" si="386"/>
        <v>0</v>
      </c>
    </row>
    <row r="12342" spans="1:10">
      <c r="A12342" t="s">
        <v>53</v>
      </c>
      <c r="B12342" s="57">
        <v>38052</v>
      </c>
      <c r="C12342">
        <v>2004</v>
      </c>
      <c r="D12342">
        <v>710</v>
      </c>
      <c r="E12342">
        <v>5231.42</v>
      </c>
      <c r="F12342">
        <v>88.341999999999999</v>
      </c>
      <c r="G12342">
        <v>630</v>
      </c>
      <c r="H12342" t="s">
        <v>18</v>
      </c>
      <c r="I12342">
        <f t="shared" si="387"/>
        <v>3</v>
      </c>
      <c r="J12342">
        <f t="shared" si="386"/>
        <v>0</v>
      </c>
    </row>
    <row r="12343" spans="1:10">
      <c r="A12343" t="s">
        <v>53</v>
      </c>
      <c r="B12343" s="57">
        <v>38052</v>
      </c>
      <c r="C12343">
        <v>2004</v>
      </c>
      <c r="D12343">
        <v>710</v>
      </c>
      <c r="E12343">
        <v>5231.42</v>
      </c>
      <c r="F12343">
        <v>48.418999999999997</v>
      </c>
      <c r="G12343">
        <v>640</v>
      </c>
      <c r="H12343" t="s">
        <v>18</v>
      </c>
      <c r="I12343">
        <f t="shared" si="387"/>
        <v>3</v>
      </c>
      <c r="J12343">
        <f t="shared" si="386"/>
        <v>0</v>
      </c>
    </row>
    <row r="12344" spans="1:10">
      <c r="A12344" t="s">
        <v>53</v>
      </c>
      <c r="B12344" s="57">
        <v>38052</v>
      </c>
      <c r="C12344">
        <v>2004</v>
      </c>
      <c r="D12344">
        <v>710</v>
      </c>
      <c r="E12344">
        <v>5231.42</v>
      </c>
      <c r="F12344">
        <v>85.613</v>
      </c>
      <c r="G12344">
        <v>650</v>
      </c>
      <c r="H12344" t="s">
        <v>18</v>
      </c>
      <c r="I12344">
        <f t="shared" si="387"/>
        <v>3</v>
      </c>
      <c r="J12344">
        <f t="shared" si="386"/>
        <v>0</v>
      </c>
    </row>
    <row r="12345" spans="1:10">
      <c r="A12345" t="s">
        <v>53</v>
      </c>
      <c r="B12345" s="57">
        <v>38052</v>
      </c>
      <c r="C12345">
        <v>2004</v>
      </c>
      <c r="D12345">
        <v>710</v>
      </c>
      <c r="E12345">
        <v>5870.03</v>
      </c>
      <c r="F12345">
        <v>11.977</v>
      </c>
      <c r="G12345">
        <v>518</v>
      </c>
      <c r="H12345" t="s">
        <v>54</v>
      </c>
      <c r="I12345">
        <f t="shared" si="387"/>
        <v>3</v>
      </c>
      <c r="J12345">
        <f t="shared" si="386"/>
        <v>0</v>
      </c>
    </row>
    <row r="12346" spans="1:10">
      <c r="A12346" t="s">
        <v>53</v>
      </c>
      <c r="B12346" s="57">
        <v>38052</v>
      </c>
      <c r="C12346">
        <v>2004</v>
      </c>
      <c r="D12346">
        <v>710</v>
      </c>
      <c r="E12346">
        <v>5870.03</v>
      </c>
      <c r="F12346">
        <v>2.944</v>
      </c>
      <c r="G12346">
        <v>519</v>
      </c>
      <c r="H12346" t="s">
        <v>54</v>
      </c>
      <c r="I12346">
        <f t="shared" si="387"/>
        <v>3</v>
      </c>
      <c r="J12346">
        <f t="shared" si="386"/>
        <v>0</v>
      </c>
    </row>
    <row r="12347" spans="1:10">
      <c r="A12347" t="s">
        <v>53</v>
      </c>
      <c r="B12347" s="57">
        <v>38052</v>
      </c>
      <c r="C12347">
        <v>2004</v>
      </c>
      <c r="D12347">
        <v>710</v>
      </c>
      <c r="E12347">
        <v>5870.03</v>
      </c>
      <c r="F12347">
        <v>12.22</v>
      </c>
      <c r="G12347">
        <v>541</v>
      </c>
      <c r="H12347" t="s">
        <v>54</v>
      </c>
      <c r="I12347">
        <f t="shared" si="387"/>
        <v>3</v>
      </c>
      <c r="J12347">
        <f t="shared" si="386"/>
        <v>0</v>
      </c>
    </row>
    <row r="12348" spans="1:10">
      <c r="A12348" t="s">
        <v>53</v>
      </c>
      <c r="B12348" s="57">
        <v>38052</v>
      </c>
      <c r="C12348">
        <v>2004</v>
      </c>
      <c r="D12348">
        <v>710</v>
      </c>
      <c r="E12348">
        <v>5870.03</v>
      </c>
      <c r="F12348">
        <v>3.8260000000000001</v>
      </c>
      <c r="G12348">
        <v>542</v>
      </c>
      <c r="H12348" t="s">
        <v>54</v>
      </c>
      <c r="I12348">
        <f t="shared" si="387"/>
        <v>3</v>
      </c>
      <c r="J12348">
        <f t="shared" si="386"/>
        <v>0</v>
      </c>
    </row>
    <row r="12349" spans="1:10">
      <c r="A12349" t="s">
        <v>53</v>
      </c>
      <c r="B12349" s="57">
        <v>38052</v>
      </c>
      <c r="C12349">
        <v>2004</v>
      </c>
      <c r="D12349">
        <v>710</v>
      </c>
      <c r="F12349">
        <v>2E-3</v>
      </c>
      <c r="G12349">
        <v>509</v>
      </c>
      <c r="H12349" t="s">
        <v>54</v>
      </c>
      <c r="I12349">
        <f t="shared" si="387"/>
        <v>3</v>
      </c>
      <c r="J12349">
        <f t="shared" si="386"/>
        <v>0</v>
      </c>
    </row>
    <row r="12350" spans="1:10">
      <c r="A12350" t="s">
        <v>53</v>
      </c>
      <c r="B12350" s="57">
        <v>38052</v>
      </c>
      <c r="C12350">
        <v>2004</v>
      </c>
      <c r="D12350">
        <v>710</v>
      </c>
      <c r="F12350">
        <v>0.33100000000000002</v>
      </c>
      <c r="G12350">
        <v>518</v>
      </c>
      <c r="H12350" t="s">
        <v>54</v>
      </c>
      <c r="I12350">
        <f t="shared" si="387"/>
        <v>3</v>
      </c>
      <c r="J12350">
        <f t="shared" si="386"/>
        <v>0</v>
      </c>
    </row>
    <row r="12351" spans="1:10">
      <c r="A12351" t="s">
        <v>53</v>
      </c>
      <c r="B12351" s="57">
        <v>38052</v>
      </c>
      <c r="C12351">
        <v>2004</v>
      </c>
      <c r="D12351">
        <v>710</v>
      </c>
      <c r="F12351">
        <v>7.0999999999999994E-2</v>
      </c>
      <c r="G12351">
        <v>519</v>
      </c>
      <c r="H12351" t="s">
        <v>54</v>
      </c>
      <c r="I12351">
        <f t="shared" si="387"/>
        <v>3</v>
      </c>
      <c r="J12351">
        <f t="shared" si="386"/>
        <v>0</v>
      </c>
    </row>
    <row r="12352" spans="1:10">
      <c r="A12352" t="s">
        <v>53</v>
      </c>
      <c r="B12352" s="57">
        <v>38052</v>
      </c>
      <c r="C12352">
        <v>2004</v>
      </c>
      <c r="D12352">
        <v>710</v>
      </c>
      <c r="F12352">
        <v>7.2999999999999995E-2</v>
      </c>
      <c r="G12352">
        <v>620</v>
      </c>
      <c r="H12352" t="s">
        <v>18</v>
      </c>
      <c r="I12352">
        <f t="shared" si="387"/>
        <v>3</v>
      </c>
      <c r="J12352">
        <f t="shared" si="386"/>
        <v>0</v>
      </c>
    </row>
    <row r="12353" spans="1:10">
      <c r="A12353" t="s">
        <v>53</v>
      </c>
      <c r="B12353" s="57">
        <v>38052</v>
      </c>
      <c r="C12353">
        <v>2004</v>
      </c>
      <c r="D12353">
        <v>710</v>
      </c>
      <c r="F12353">
        <v>3.21</v>
      </c>
      <c r="G12353">
        <v>630</v>
      </c>
      <c r="H12353" t="s">
        <v>18</v>
      </c>
      <c r="I12353">
        <f t="shared" si="387"/>
        <v>3</v>
      </c>
      <c r="J12353">
        <f t="shared" si="386"/>
        <v>0</v>
      </c>
    </row>
    <row r="12354" spans="1:10">
      <c r="A12354" t="s">
        <v>53</v>
      </c>
      <c r="B12354" s="57">
        <v>38052</v>
      </c>
      <c r="C12354">
        <v>2004</v>
      </c>
      <c r="D12354">
        <v>710</v>
      </c>
      <c r="F12354">
        <v>0.52200000000000002</v>
      </c>
      <c r="G12354">
        <v>640</v>
      </c>
      <c r="H12354" t="s">
        <v>18</v>
      </c>
      <c r="I12354">
        <f t="shared" si="387"/>
        <v>3</v>
      </c>
      <c r="J12354">
        <f t="shared" si="386"/>
        <v>0</v>
      </c>
    </row>
    <row r="12355" spans="1:10">
      <c r="A12355" t="s">
        <v>53</v>
      </c>
      <c r="B12355" s="57">
        <v>38052</v>
      </c>
      <c r="C12355">
        <v>2004</v>
      </c>
      <c r="D12355">
        <v>710</v>
      </c>
      <c r="F12355">
        <v>0.48899999999999999</v>
      </c>
      <c r="G12355">
        <v>650</v>
      </c>
      <c r="H12355" t="s">
        <v>18</v>
      </c>
      <c r="I12355">
        <f t="shared" si="387"/>
        <v>3</v>
      </c>
      <c r="J12355">
        <f t="shared" ref="J12355:J12418" si="388">IF(I12355&lt;7,0,1)</f>
        <v>0</v>
      </c>
    </row>
    <row r="12356" spans="1:10">
      <c r="A12356" t="s">
        <v>53</v>
      </c>
      <c r="B12356" s="57">
        <v>38059</v>
      </c>
      <c r="C12356">
        <v>2004</v>
      </c>
      <c r="D12356">
        <v>710</v>
      </c>
      <c r="E12356">
        <v>4944.26</v>
      </c>
      <c r="F12356">
        <v>16.126999999999999</v>
      </c>
      <c r="G12356">
        <v>620</v>
      </c>
      <c r="H12356" t="s">
        <v>18</v>
      </c>
      <c r="I12356">
        <f t="shared" si="387"/>
        <v>3</v>
      </c>
      <c r="J12356">
        <f t="shared" si="388"/>
        <v>0</v>
      </c>
    </row>
    <row r="12357" spans="1:10">
      <c r="A12357" t="s">
        <v>53</v>
      </c>
      <c r="B12357" s="57">
        <v>38059</v>
      </c>
      <c r="C12357">
        <v>2004</v>
      </c>
      <c r="D12357">
        <v>710</v>
      </c>
      <c r="E12357">
        <v>5098.84</v>
      </c>
      <c r="F12357">
        <v>2.1000000000000001E-2</v>
      </c>
      <c r="G12357">
        <v>517</v>
      </c>
      <c r="H12357" t="s">
        <v>54</v>
      </c>
      <c r="I12357">
        <f t="shared" si="387"/>
        <v>3</v>
      </c>
      <c r="J12357">
        <f t="shared" si="388"/>
        <v>0</v>
      </c>
    </row>
    <row r="12358" spans="1:10">
      <c r="A12358" t="s">
        <v>53</v>
      </c>
      <c r="B12358" s="57">
        <v>38059</v>
      </c>
      <c r="C12358">
        <v>2004</v>
      </c>
      <c r="D12358">
        <v>710</v>
      </c>
      <c r="E12358">
        <v>5098.84</v>
      </c>
      <c r="F12358">
        <v>0.55900000000000005</v>
      </c>
      <c r="G12358">
        <v>519</v>
      </c>
      <c r="H12358" t="s">
        <v>54</v>
      </c>
      <c r="I12358">
        <f t="shared" si="387"/>
        <v>3</v>
      </c>
      <c r="J12358">
        <f t="shared" si="388"/>
        <v>0</v>
      </c>
    </row>
    <row r="12359" spans="1:10">
      <c r="A12359" t="s">
        <v>53</v>
      </c>
      <c r="B12359" s="57">
        <v>38059</v>
      </c>
      <c r="C12359">
        <v>2004</v>
      </c>
      <c r="D12359">
        <v>710</v>
      </c>
      <c r="E12359">
        <v>5098.84</v>
      </c>
      <c r="F12359">
        <v>0.15</v>
      </c>
      <c r="G12359">
        <v>541</v>
      </c>
      <c r="H12359" t="s">
        <v>54</v>
      </c>
      <c r="I12359">
        <f t="shared" si="387"/>
        <v>3</v>
      </c>
      <c r="J12359">
        <f t="shared" si="388"/>
        <v>0</v>
      </c>
    </row>
    <row r="12360" spans="1:10">
      <c r="A12360" t="s">
        <v>53</v>
      </c>
      <c r="B12360" s="57">
        <v>38059</v>
      </c>
      <c r="C12360">
        <v>2004</v>
      </c>
      <c r="D12360">
        <v>710</v>
      </c>
      <c r="E12360">
        <v>5231.42</v>
      </c>
      <c r="F12360">
        <v>0.33200000000000002</v>
      </c>
      <c r="G12360">
        <v>620</v>
      </c>
      <c r="H12360" t="s">
        <v>18</v>
      </c>
      <c r="I12360">
        <f t="shared" si="387"/>
        <v>3</v>
      </c>
      <c r="J12360">
        <f t="shared" si="388"/>
        <v>0</v>
      </c>
    </row>
    <row r="12361" spans="1:10">
      <c r="A12361" t="s">
        <v>53</v>
      </c>
      <c r="B12361" s="57">
        <v>38059</v>
      </c>
      <c r="C12361">
        <v>2004</v>
      </c>
      <c r="D12361">
        <v>710</v>
      </c>
      <c r="E12361">
        <v>5231.42</v>
      </c>
      <c r="F12361">
        <v>89.055999999999997</v>
      </c>
      <c r="G12361">
        <v>630</v>
      </c>
      <c r="H12361" t="s">
        <v>18</v>
      </c>
      <c r="I12361">
        <f t="shared" si="387"/>
        <v>3</v>
      </c>
      <c r="J12361">
        <f t="shared" si="388"/>
        <v>0</v>
      </c>
    </row>
    <row r="12362" spans="1:10">
      <c r="A12362" t="s">
        <v>53</v>
      </c>
      <c r="B12362" s="57">
        <v>38059</v>
      </c>
      <c r="C12362">
        <v>2004</v>
      </c>
      <c r="D12362">
        <v>710</v>
      </c>
      <c r="E12362">
        <v>5231.42</v>
      </c>
      <c r="F12362">
        <v>44.685000000000002</v>
      </c>
      <c r="G12362">
        <v>640</v>
      </c>
      <c r="H12362" t="s">
        <v>18</v>
      </c>
      <c r="I12362">
        <f t="shared" si="387"/>
        <v>3</v>
      </c>
      <c r="J12362">
        <f t="shared" si="388"/>
        <v>0</v>
      </c>
    </row>
    <row r="12363" spans="1:10">
      <c r="A12363" t="s">
        <v>53</v>
      </c>
      <c r="B12363" s="57">
        <v>38059</v>
      </c>
      <c r="C12363">
        <v>2004</v>
      </c>
      <c r="D12363">
        <v>710</v>
      </c>
      <c r="E12363">
        <v>5231.42</v>
      </c>
      <c r="F12363">
        <v>0.108</v>
      </c>
      <c r="G12363">
        <v>650</v>
      </c>
      <c r="H12363" t="s">
        <v>18</v>
      </c>
      <c r="I12363">
        <f t="shared" si="387"/>
        <v>3</v>
      </c>
      <c r="J12363">
        <f t="shared" si="388"/>
        <v>0</v>
      </c>
    </row>
    <row r="12364" spans="1:10">
      <c r="A12364" t="s">
        <v>53</v>
      </c>
      <c r="B12364" s="57">
        <v>38059</v>
      </c>
      <c r="C12364">
        <v>2004</v>
      </c>
      <c r="D12364">
        <v>710</v>
      </c>
      <c r="E12364">
        <v>5870.03</v>
      </c>
      <c r="F12364">
        <v>15.701000000000001</v>
      </c>
      <c r="G12364">
        <v>518</v>
      </c>
      <c r="H12364" t="s">
        <v>54</v>
      </c>
      <c r="I12364">
        <f t="shared" si="387"/>
        <v>3</v>
      </c>
      <c r="J12364">
        <f t="shared" si="388"/>
        <v>0</v>
      </c>
    </row>
    <row r="12365" spans="1:10">
      <c r="A12365" t="s">
        <v>53</v>
      </c>
      <c r="B12365" s="57">
        <v>38059</v>
      </c>
      <c r="C12365">
        <v>2004</v>
      </c>
      <c r="D12365">
        <v>710</v>
      </c>
      <c r="E12365">
        <v>5870.03</v>
      </c>
      <c r="F12365">
        <v>20.893999999999998</v>
      </c>
      <c r="G12365">
        <v>519</v>
      </c>
      <c r="H12365" t="s">
        <v>54</v>
      </c>
      <c r="I12365">
        <f t="shared" si="387"/>
        <v>3</v>
      </c>
      <c r="J12365">
        <f t="shared" si="388"/>
        <v>0</v>
      </c>
    </row>
    <row r="12366" spans="1:10">
      <c r="A12366" t="s">
        <v>53</v>
      </c>
      <c r="B12366" s="57">
        <v>38059</v>
      </c>
      <c r="C12366">
        <v>2004</v>
      </c>
      <c r="D12366">
        <v>710</v>
      </c>
      <c r="F12366">
        <v>1.7000000000000001E-2</v>
      </c>
      <c r="G12366">
        <v>509</v>
      </c>
      <c r="H12366" t="s">
        <v>54</v>
      </c>
      <c r="I12366">
        <f t="shared" si="387"/>
        <v>3</v>
      </c>
      <c r="J12366">
        <f t="shared" si="388"/>
        <v>0</v>
      </c>
    </row>
    <row r="12367" spans="1:10">
      <c r="A12367" t="s">
        <v>53</v>
      </c>
      <c r="B12367" s="57">
        <v>38059</v>
      </c>
      <c r="C12367">
        <v>2004</v>
      </c>
      <c r="D12367">
        <v>710</v>
      </c>
      <c r="F12367">
        <v>0.33500000000000002</v>
      </c>
      <c r="G12367">
        <v>518</v>
      </c>
      <c r="H12367" t="s">
        <v>54</v>
      </c>
      <c r="I12367">
        <f t="shared" si="387"/>
        <v>3</v>
      </c>
      <c r="J12367">
        <f t="shared" si="388"/>
        <v>0</v>
      </c>
    </row>
    <row r="12368" spans="1:10">
      <c r="A12368" t="s">
        <v>53</v>
      </c>
      <c r="B12368" s="57">
        <v>38059</v>
      </c>
      <c r="C12368">
        <v>2004</v>
      </c>
      <c r="D12368">
        <v>710</v>
      </c>
      <c r="F12368">
        <v>0.159</v>
      </c>
      <c r="G12368">
        <v>519</v>
      </c>
      <c r="H12368" t="s">
        <v>54</v>
      </c>
      <c r="I12368">
        <f t="shared" si="387"/>
        <v>3</v>
      </c>
      <c r="J12368">
        <f t="shared" si="388"/>
        <v>0</v>
      </c>
    </row>
    <row r="12369" spans="1:10">
      <c r="A12369" t="s">
        <v>53</v>
      </c>
      <c r="B12369" s="57">
        <v>38059</v>
      </c>
      <c r="C12369">
        <v>2004</v>
      </c>
      <c r="D12369">
        <v>710</v>
      </c>
      <c r="F12369">
        <v>1.4999999999999999E-2</v>
      </c>
      <c r="G12369">
        <v>541</v>
      </c>
      <c r="H12369" t="s">
        <v>54</v>
      </c>
      <c r="I12369">
        <f t="shared" si="387"/>
        <v>3</v>
      </c>
      <c r="J12369">
        <f t="shared" si="388"/>
        <v>0</v>
      </c>
    </row>
    <row r="12370" spans="1:10">
      <c r="A12370" t="s">
        <v>53</v>
      </c>
      <c r="B12370" s="57">
        <v>38059</v>
      </c>
      <c r="C12370">
        <v>2004</v>
      </c>
      <c r="D12370">
        <v>710</v>
      </c>
      <c r="F12370">
        <v>1.2999999999999999E-2</v>
      </c>
      <c r="G12370">
        <v>620</v>
      </c>
      <c r="H12370" t="s">
        <v>18</v>
      </c>
      <c r="I12370">
        <f t="shared" si="387"/>
        <v>3</v>
      </c>
      <c r="J12370">
        <f t="shared" si="388"/>
        <v>0</v>
      </c>
    </row>
    <row r="12371" spans="1:10">
      <c r="A12371" t="s">
        <v>53</v>
      </c>
      <c r="B12371" s="57">
        <v>38059</v>
      </c>
      <c r="C12371">
        <v>2004</v>
      </c>
      <c r="D12371">
        <v>710</v>
      </c>
      <c r="F12371">
        <v>0.74199999999999999</v>
      </c>
      <c r="G12371">
        <v>630</v>
      </c>
      <c r="H12371" t="s">
        <v>18</v>
      </c>
      <c r="I12371">
        <f t="shared" si="387"/>
        <v>3</v>
      </c>
      <c r="J12371">
        <f t="shared" si="388"/>
        <v>0</v>
      </c>
    </row>
    <row r="12372" spans="1:10">
      <c r="A12372" t="s">
        <v>53</v>
      </c>
      <c r="B12372" s="57">
        <v>38059</v>
      </c>
      <c r="C12372">
        <v>2004</v>
      </c>
      <c r="D12372">
        <v>710</v>
      </c>
      <c r="F12372">
        <v>0.499</v>
      </c>
      <c r="G12372">
        <v>640</v>
      </c>
      <c r="H12372" t="s">
        <v>18</v>
      </c>
      <c r="I12372">
        <f t="shared" si="387"/>
        <v>3</v>
      </c>
      <c r="J12372">
        <f t="shared" si="388"/>
        <v>0</v>
      </c>
    </row>
    <row r="12373" spans="1:10">
      <c r="A12373" t="s">
        <v>53</v>
      </c>
      <c r="B12373" s="57">
        <v>38059</v>
      </c>
      <c r="C12373">
        <v>2004</v>
      </c>
      <c r="D12373">
        <v>710</v>
      </c>
      <c r="F12373">
        <v>1E-3</v>
      </c>
      <c r="G12373">
        <v>650</v>
      </c>
      <c r="H12373" t="s">
        <v>18</v>
      </c>
      <c r="I12373">
        <f t="shared" si="387"/>
        <v>3</v>
      </c>
      <c r="J12373">
        <f t="shared" si="388"/>
        <v>0</v>
      </c>
    </row>
    <row r="12374" spans="1:10">
      <c r="A12374" t="s">
        <v>53</v>
      </c>
      <c r="B12374" s="57">
        <v>38059</v>
      </c>
      <c r="C12374">
        <v>2004</v>
      </c>
      <c r="D12374">
        <v>710</v>
      </c>
      <c r="F12374">
        <v>1.4E-2</v>
      </c>
      <c r="G12374">
        <v>659</v>
      </c>
      <c r="H12374" t="s">
        <v>55</v>
      </c>
      <c r="I12374">
        <f t="shared" si="387"/>
        <v>3</v>
      </c>
      <c r="J12374">
        <f t="shared" si="388"/>
        <v>0</v>
      </c>
    </row>
    <row r="12375" spans="1:10">
      <c r="A12375" t="s">
        <v>53</v>
      </c>
      <c r="B12375" s="57">
        <v>38066</v>
      </c>
      <c r="C12375">
        <v>2004</v>
      </c>
      <c r="D12375">
        <v>710</v>
      </c>
      <c r="E12375">
        <v>4944.26</v>
      </c>
      <c r="F12375">
        <v>57.021000000000001</v>
      </c>
      <c r="G12375">
        <v>610</v>
      </c>
      <c r="H12375" t="s">
        <v>18</v>
      </c>
      <c r="I12375">
        <f t="shared" si="387"/>
        <v>3</v>
      </c>
      <c r="J12375">
        <f t="shared" si="388"/>
        <v>0</v>
      </c>
    </row>
    <row r="12376" spans="1:10">
      <c r="A12376" t="s">
        <v>53</v>
      </c>
      <c r="B12376" s="57">
        <v>38066</v>
      </c>
      <c r="C12376">
        <v>2004</v>
      </c>
      <c r="D12376">
        <v>710</v>
      </c>
      <c r="E12376">
        <v>4944.26</v>
      </c>
      <c r="F12376">
        <v>15.816000000000001</v>
      </c>
      <c r="G12376">
        <v>620</v>
      </c>
      <c r="H12376" t="s">
        <v>18</v>
      </c>
      <c r="I12376">
        <f t="shared" si="387"/>
        <v>3</v>
      </c>
      <c r="J12376">
        <f t="shared" si="388"/>
        <v>0</v>
      </c>
    </row>
    <row r="12377" spans="1:10">
      <c r="A12377" t="s">
        <v>53</v>
      </c>
      <c r="B12377" s="57">
        <v>38066</v>
      </c>
      <c r="C12377">
        <v>2004</v>
      </c>
      <c r="D12377">
        <v>710</v>
      </c>
      <c r="E12377">
        <v>5098.84</v>
      </c>
      <c r="F12377">
        <v>4.4429999999999996</v>
      </c>
      <c r="G12377">
        <v>517</v>
      </c>
      <c r="H12377" t="s">
        <v>54</v>
      </c>
      <c r="I12377">
        <f t="shared" si="387"/>
        <v>3</v>
      </c>
      <c r="J12377">
        <f t="shared" si="388"/>
        <v>0</v>
      </c>
    </row>
    <row r="12378" spans="1:10">
      <c r="A12378" t="s">
        <v>53</v>
      </c>
      <c r="B12378" s="57">
        <v>38066</v>
      </c>
      <c r="C12378">
        <v>2004</v>
      </c>
      <c r="D12378">
        <v>710</v>
      </c>
      <c r="E12378">
        <v>5098.84</v>
      </c>
      <c r="F12378">
        <v>4.9539999999999997</v>
      </c>
      <c r="G12378">
        <v>541</v>
      </c>
      <c r="H12378" t="s">
        <v>54</v>
      </c>
      <c r="I12378">
        <f t="shared" si="387"/>
        <v>3</v>
      </c>
      <c r="J12378">
        <f t="shared" si="388"/>
        <v>0</v>
      </c>
    </row>
    <row r="12379" spans="1:10">
      <c r="A12379" t="s">
        <v>53</v>
      </c>
      <c r="B12379" s="57">
        <v>38066</v>
      </c>
      <c r="C12379">
        <v>2004</v>
      </c>
      <c r="D12379">
        <v>710</v>
      </c>
      <c r="E12379">
        <v>5231.42</v>
      </c>
      <c r="F12379">
        <v>2.347</v>
      </c>
      <c r="G12379">
        <v>620</v>
      </c>
      <c r="H12379" t="s">
        <v>18</v>
      </c>
      <c r="I12379">
        <f t="shared" si="387"/>
        <v>3</v>
      </c>
      <c r="J12379">
        <f t="shared" si="388"/>
        <v>0</v>
      </c>
    </row>
    <row r="12380" spans="1:10">
      <c r="A12380" t="s">
        <v>53</v>
      </c>
      <c r="B12380" s="57">
        <v>38066</v>
      </c>
      <c r="C12380">
        <v>2004</v>
      </c>
      <c r="D12380">
        <v>710</v>
      </c>
      <c r="E12380">
        <v>5231.42</v>
      </c>
      <c r="F12380">
        <v>112.953</v>
      </c>
      <c r="G12380">
        <v>630</v>
      </c>
      <c r="H12380" t="s">
        <v>18</v>
      </c>
      <c r="I12380">
        <f t="shared" si="387"/>
        <v>3</v>
      </c>
      <c r="J12380">
        <f t="shared" si="388"/>
        <v>0</v>
      </c>
    </row>
    <row r="12381" spans="1:10">
      <c r="A12381" t="s">
        <v>53</v>
      </c>
      <c r="B12381" s="57">
        <v>38066</v>
      </c>
      <c r="C12381">
        <v>2004</v>
      </c>
      <c r="D12381">
        <v>710</v>
      </c>
      <c r="E12381">
        <v>5231.42</v>
      </c>
      <c r="F12381">
        <v>26.849</v>
      </c>
      <c r="G12381">
        <v>640</v>
      </c>
      <c r="H12381" t="s">
        <v>18</v>
      </c>
      <c r="I12381">
        <f t="shared" si="387"/>
        <v>3</v>
      </c>
      <c r="J12381">
        <f t="shared" si="388"/>
        <v>0</v>
      </c>
    </row>
    <row r="12382" spans="1:10">
      <c r="A12382" t="s">
        <v>53</v>
      </c>
      <c r="B12382" s="57">
        <v>38066</v>
      </c>
      <c r="C12382">
        <v>2004</v>
      </c>
      <c r="D12382">
        <v>710</v>
      </c>
      <c r="E12382">
        <v>5231.42</v>
      </c>
      <c r="F12382">
        <v>3.6640000000000001</v>
      </c>
      <c r="G12382">
        <v>649</v>
      </c>
      <c r="H12382" t="s">
        <v>55</v>
      </c>
      <c r="I12382">
        <f t="shared" si="387"/>
        <v>3</v>
      </c>
      <c r="J12382">
        <f t="shared" si="388"/>
        <v>0</v>
      </c>
    </row>
    <row r="12383" spans="1:10">
      <c r="A12383" t="s">
        <v>53</v>
      </c>
      <c r="B12383" s="57">
        <v>38066</v>
      </c>
      <c r="C12383">
        <v>2004</v>
      </c>
      <c r="D12383">
        <v>710</v>
      </c>
      <c r="E12383">
        <v>5231.42</v>
      </c>
      <c r="F12383">
        <v>122.3</v>
      </c>
      <c r="G12383">
        <v>650</v>
      </c>
      <c r="H12383" t="s">
        <v>18</v>
      </c>
      <c r="I12383">
        <f t="shared" si="387"/>
        <v>3</v>
      </c>
      <c r="J12383">
        <f t="shared" si="388"/>
        <v>0</v>
      </c>
    </row>
    <row r="12384" spans="1:10">
      <c r="A12384" t="s">
        <v>53</v>
      </c>
      <c r="B12384" s="57">
        <v>38066</v>
      </c>
      <c r="C12384">
        <v>2004</v>
      </c>
      <c r="D12384">
        <v>710</v>
      </c>
      <c r="E12384">
        <v>5870.03</v>
      </c>
      <c r="F12384">
        <v>7.8239999999999998</v>
      </c>
      <c r="G12384">
        <v>518</v>
      </c>
      <c r="H12384" t="s">
        <v>54</v>
      </c>
      <c r="I12384">
        <f t="shared" si="387"/>
        <v>3</v>
      </c>
      <c r="J12384">
        <f t="shared" si="388"/>
        <v>0</v>
      </c>
    </row>
    <row r="12385" spans="1:10">
      <c r="A12385" t="s">
        <v>53</v>
      </c>
      <c r="B12385" s="57">
        <v>38066</v>
      </c>
      <c r="C12385">
        <v>2004</v>
      </c>
      <c r="D12385">
        <v>710</v>
      </c>
      <c r="E12385">
        <v>5870.03</v>
      </c>
      <c r="F12385">
        <v>13.583</v>
      </c>
      <c r="G12385">
        <v>519</v>
      </c>
      <c r="H12385" t="s">
        <v>54</v>
      </c>
      <c r="I12385">
        <f t="shared" si="387"/>
        <v>3</v>
      </c>
      <c r="J12385">
        <f t="shared" si="388"/>
        <v>0</v>
      </c>
    </row>
    <row r="12386" spans="1:10">
      <c r="A12386" t="s">
        <v>53</v>
      </c>
      <c r="B12386" s="57">
        <v>38066</v>
      </c>
      <c r="C12386">
        <v>2004</v>
      </c>
      <c r="D12386">
        <v>710</v>
      </c>
      <c r="E12386">
        <v>5870.03</v>
      </c>
      <c r="F12386">
        <v>16.771000000000001</v>
      </c>
      <c r="G12386">
        <v>541</v>
      </c>
      <c r="H12386" t="s">
        <v>54</v>
      </c>
      <c r="I12386">
        <f t="shared" si="387"/>
        <v>3</v>
      </c>
      <c r="J12386">
        <f t="shared" si="388"/>
        <v>0</v>
      </c>
    </row>
    <row r="12387" spans="1:10">
      <c r="A12387" t="s">
        <v>53</v>
      </c>
      <c r="B12387" s="57">
        <v>38066</v>
      </c>
      <c r="C12387">
        <v>2004</v>
      </c>
      <c r="D12387">
        <v>710</v>
      </c>
      <c r="E12387">
        <v>5870.03</v>
      </c>
      <c r="F12387">
        <v>2.863</v>
      </c>
      <c r="G12387">
        <v>542</v>
      </c>
      <c r="H12387" t="s">
        <v>54</v>
      </c>
      <c r="I12387">
        <f t="shared" si="387"/>
        <v>3</v>
      </c>
      <c r="J12387">
        <f t="shared" si="388"/>
        <v>0</v>
      </c>
    </row>
    <row r="12388" spans="1:10">
      <c r="A12388" t="s">
        <v>53</v>
      </c>
      <c r="B12388" s="57">
        <v>38066</v>
      </c>
      <c r="C12388">
        <v>2004</v>
      </c>
      <c r="D12388">
        <v>710</v>
      </c>
      <c r="F12388">
        <v>5.7000000000000002E-2</v>
      </c>
      <c r="G12388">
        <v>517</v>
      </c>
      <c r="H12388" t="s">
        <v>54</v>
      </c>
      <c r="I12388">
        <f t="shared" si="387"/>
        <v>3</v>
      </c>
      <c r="J12388">
        <f t="shared" si="388"/>
        <v>0</v>
      </c>
    </row>
    <row r="12389" spans="1:10">
      <c r="A12389" t="s">
        <v>53</v>
      </c>
      <c r="B12389" s="57">
        <v>38066</v>
      </c>
      <c r="C12389">
        <v>2004</v>
      </c>
      <c r="D12389">
        <v>710</v>
      </c>
      <c r="F12389">
        <v>0.16700000000000001</v>
      </c>
      <c r="G12389">
        <v>518</v>
      </c>
      <c r="H12389" t="s">
        <v>54</v>
      </c>
      <c r="I12389">
        <f t="shared" si="387"/>
        <v>3</v>
      </c>
      <c r="J12389">
        <f t="shared" si="388"/>
        <v>0</v>
      </c>
    </row>
    <row r="12390" spans="1:10">
      <c r="A12390" t="s">
        <v>53</v>
      </c>
      <c r="B12390" s="57">
        <v>38066</v>
      </c>
      <c r="C12390">
        <v>2004</v>
      </c>
      <c r="D12390">
        <v>710</v>
      </c>
      <c r="F12390">
        <v>0.105</v>
      </c>
      <c r="G12390">
        <v>541</v>
      </c>
      <c r="H12390" t="s">
        <v>54</v>
      </c>
      <c r="I12390">
        <f t="shared" ref="I12390:I12453" si="389">MONTH(B12390)</f>
        <v>3</v>
      </c>
      <c r="J12390">
        <f t="shared" si="388"/>
        <v>0</v>
      </c>
    </row>
    <row r="12391" spans="1:10">
      <c r="A12391" t="s">
        <v>53</v>
      </c>
      <c r="B12391" s="57">
        <v>38066</v>
      </c>
      <c r="C12391">
        <v>2004</v>
      </c>
      <c r="D12391">
        <v>710</v>
      </c>
      <c r="F12391">
        <v>0.17</v>
      </c>
      <c r="G12391">
        <v>610</v>
      </c>
      <c r="H12391" t="s">
        <v>18</v>
      </c>
      <c r="I12391">
        <f t="shared" si="389"/>
        <v>3</v>
      </c>
      <c r="J12391">
        <f t="shared" si="388"/>
        <v>0</v>
      </c>
    </row>
    <row r="12392" spans="1:10">
      <c r="A12392" t="s">
        <v>53</v>
      </c>
      <c r="B12392" s="57">
        <v>38066</v>
      </c>
      <c r="C12392">
        <v>2004</v>
      </c>
      <c r="D12392">
        <v>710</v>
      </c>
      <c r="F12392">
        <v>1.9E-2</v>
      </c>
      <c r="G12392">
        <v>620</v>
      </c>
      <c r="H12392" t="s">
        <v>18</v>
      </c>
      <c r="I12392">
        <f t="shared" si="389"/>
        <v>3</v>
      </c>
      <c r="J12392">
        <f t="shared" si="388"/>
        <v>0</v>
      </c>
    </row>
    <row r="12393" spans="1:10">
      <c r="A12393" t="s">
        <v>53</v>
      </c>
      <c r="B12393" s="57">
        <v>38066</v>
      </c>
      <c r="C12393">
        <v>2004</v>
      </c>
      <c r="D12393">
        <v>710</v>
      </c>
      <c r="F12393">
        <v>1.5329999999999999</v>
      </c>
      <c r="G12393">
        <v>630</v>
      </c>
      <c r="H12393" t="s">
        <v>18</v>
      </c>
      <c r="I12393">
        <f t="shared" si="389"/>
        <v>3</v>
      </c>
      <c r="J12393">
        <f t="shared" si="388"/>
        <v>0</v>
      </c>
    </row>
    <row r="12394" spans="1:10">
      <c r="A12394" t="s">
        <v>53</v>
      </c>
      <c r="B12394" s="57">
        <v>38066</v>
      </c>
      <c r="C12394">
        <v>2004</v>
      </c>
      <c r="D12394">
        <v>710</v>
      </c>
      <c r="F12394">
        <v>0.3</v>
      </c>
      <c r="G12394">
        <v>640</v>
      </c>
      <c r="H12394" t="s">
        <v>18</v>
      </c>
      <c r="I12394">
        <f t="shared" si="389"/>
        <v>3</v>
      </c>
      <c r="J12394">
        <f t="shared" si="388"/>
        <v>0</v>
      </c>
    </row>
    <row r="12395" spans="1:10">
      <c r="A12395" t="s">
        <v>53</v>
      </c>
      <c r="B12395" s="57">
        <v>38066</v>
      </c>
      <c r="C12395">
        <v>2004</v>
      </c>
      <c r="D12395">
        <v>710</v>
      </c>
      <c r="F12395">
        <v>4.8000000000000001E-2</v>
      </c>
      <c r="G12395">
        <v>649</v>
      </c>
      <c r="H12395" t="s">
        <v>55</v>
      </c>
      <c r="I12395">
        <f t="shared" si="389"/>
        <v>3</v>
      </c>
      <c r="J12395">
        <f t="shared" si="388"/>
        <v>0</v>
      </c>
    </row>
    <row r="12396" spans="1:10">
      <c r="A12396" t="s">
        <v>53</v>
      </c>
      <c r="B12396" s="57">
        <v>38066</v>
      </c>
      <c r="C12396">
        <v>2004</v>
      </c>
      <c r="D12396">
        <v>710</v>
      </c>
      <c r="F12396">
        <v>1.627</v>
      </c>
      <c r="G12396">
        <v>650</v>
      </c>
      <c r="H12396" t="s">
        <v>18</v>
      </c>
      <c r="I12396">
        <f t="shared" si="389"/>
        <v>3</v>
      </c>
      <c r="J12396">
        <f t="shared" si="388"/>
        <v>0</v>
      </c>
    </row>
    <row r="12397" spans="1:10">
      <c r="A12397" t="s">
        <v>53</v>
      </c>
      <c r="B12397" s="57">
        <v>38066</v>
      </c>
      <c r="C12397">
        <v>2004</v>
      </c>
      <c r="D12397">
        <v>710</v>
      </c>
      <c r="F12397">
        <v>8.0000000000000002E-3</v>
      </c>
      <c r="G12397">
        <v>659</v>
      </c>
      <c r="H12397" t="s">
        <v>55</v>
      </c>
      <c r="I12397">
        <f t="shared" si="389"/>
        <v>3</v>
      </c>
      <c r="J12397">
        <f t="shared" si="388"/>
        <v>0</v>
      </c>
    </row>
    <row r="12398" spans="1:10">
      <c r="A12398" t="s">
        <v>53</v>
      </c>
      <c r="B12398" s="57">
        <v>38073</v>
      </c>
      <c r="C12398">
        <v>2004</v>
      </c>
      <c r="D12398">
        <v>710</v>
      </c>
      <c r="E12398">
        <v>4944.26</v>
      </c>
      <c r="F12398">
        <v>136.02699999999999</v>
      </c>
      <c r="G12398">
        <v>610</v>
      </c>
      <c r="H12398" t="s">
        <v>18</v>
      </c>
      <c r="I12398">
        <f t="shared" si="389"/>
        <v>3</v>
      </c>
      <c r="J12398">
        <f t="shared" si="388"/>
        <v>0</v>
      </c>
    </row>
    <row r="12399" spans="1:10">
      <c r="A12399" t="s">
        <v>53</v>
      </c>
      <c r="B12399" s="57">
        <v>38073</v>
      </c>
      <c r="C12399">
        <v>2004</v>
      </c>
      <c r="D12399">
        <v>710</v>
      </c>
      <c r="E12399">
        <v>4944.26</v>
      </c>
      <c r="F12399">
        <v>25.748000000000001</v>
      </c>
      <c r="G12399">
        <v>620</v>
      </c>
      <c r="H12399" t="s">
        <v>18</v>
      </c>
      <c r="I12399">
        <f t="shared" si="389"/>
        <v>3</v>
      </c>
      <c r="J12399">
        <f t="shared" si="388"/>
        <v>0</v>
      </c>
    </row>
    <row r="12400" spans="1:10">
      <c r="A12400" t="s">
        <v>53</v>
      </c>
      <c r="B12400" s="57">
        <v>38073</v>
      </c>
      <c r="C12400">
        <v>2004</v>
      </c>
      <c r="D12400">
        <v>710</v>
      </c>
      <c r="E12400">
        <v>5098.84</v>
      </c>
      <c r="F12400">
        <v>5.3159999999999998</v>
      </c>
      <c r="G12400">
        <v>517</v>
      </c>
      <c r="H12400" t="s">
        <v>54</v>
      </c>
      <c r="I12400">
        <f t="shared" si="389"/>
        <v>3</v>
      </c>
      <c r="J12400">
        <f t="shared" si="388"/>
        <v>0</v>
      </c>
    </row>
    <row r="12401" spans="1:10">
      <c r="A12401" t="s">
        <v>53</v>
      </c>
      <c r="B12401" s="57">
        <v>38073</v>
      </c>
      <c r="C12401">
        <v>2004</v>
      </c>
      <c r="D12401">
        <v>710</v>
      </c>
      <c r="E12401">
        <v>5098.84</v>
      </c>
      <c r="F12401">
        <v>1.075</v>
      </c>
      <c r="G12401">
        <v>518</v>
      </c>
      <c r="H12401" t="s">
        <v>54</v>
      </c>
      <c r="I12401">
        <f t="shared" si="389"/>
        <v>3</v>
      </c>
      <c r="J12401">
        <f t="shared" si="388"/>
        <v>0</v>
      </c>
    </row>
    <row r="12402" spans="1:10">
      <c r="A12402" t="s">
        <v>53</v>
      </c>
      <c r="B12402" s="57">
        <v>38073</v>
      </c>
      <c r="C12402">
        <v>2004</v>
      </c>
      <c r="D12402">
        <v>710</v>
      </c>
      <c r="E12402">
        <v>5098.84</v>
      </c>
      <c r="F12402">
        <v>17.89</v>
      </c>
      <c r="G12402">
        <v>541</v>
      </c>
      <c r="H12402" t="s">
        <v>54</v>
      </c>
      <c r="I12402">
        <f t="shared" si="389"/>
        <v>3</v>
      </c>
      <c r="J12402">
        <f t="shared" si="388"/>
        <v>0</v>
      </c>
    </row>
    <row r="12403" spans="1:10">
      <c r="A12403" t="s">
        <v>53</v>
      </c>
      <c r="B12403" s="57">
        <v>38073</v>
      </c>
      <c r="C12403">
        <v>2004</v>
      </c>
      <c r="D12403">
        <v>710</v>
      </c>
      <c r="E12403">
        <v>5098.84</v>
      </c>
      <c r="F12403">
        <v>5.7140000000000004</v>
      </c>
      <c r="G12403">
        <v>542</v>
      </c>
      <c r="H12403" t="s">
        <v>54</v>
      </c>
      <c r="I12403">
        <f t="shared" si="389"/>
        <v>3</v>
      </c>
      <c r="J12403">
        <f t="shared" si="388"/>
        <v>0</v>
      </c>
    </row>
    <row r="12404" spans="1:10">
      <c r="A12404" t="s">
        <v>53</v>
      </c>
      <c r="B12404" s="57">
        <v>38073</v>
      </c>
      <c r="C12404">
        <v>2004</v>
      </c>
      <c r="D12404">
        <v>710</v>
      </c>
      <c r="E12404">
        <v>5231.42</v>
      </c>
      <c r="F12404">
        <v>17.768999999999998</v>
      </c>
      <c r="G12404">
        <v>620</v>
      </c>
      <c r="H12404" t="s">
        <v>18</v>
      </c>
      <c r="I12404">
        <f t="shared" si="389"/>
        <v>3</v>
      </c>
      <c r="J12404">
        <f t="shared" si="388"/>
        <v>0</v>
      </c>
    </row>
    <row r="12405" spans="1:10">
      <c r="A12405" t="s">
        <v>53</v>
      </c>
      <c r="B12405" s="57">
        <v>38073</v>
      </c>
      <c r="C12405">
        <v>2004</v>
      </c>
      <c r="D12405">
        <v>710</v>
      </c>
      <c r="E12405">
        <v>5231.42</v>
      </c>
      <c r="F12405">
        <v>125.51900000000001</v>
      </c>
      <c r="G12405">
        <v>630</v>
      </c>
      <c r="H12405" t="s">
        <v>18</v>
      </c>
      <c r="I12405">
        <f t="shared" si="389"/>
        <v>3</v>
      </c>
      <c r="J12405">
        <f t="shared" si="388"/>
        <v>0</v>
      </c>
    </row>
    <row r="12406" spans="1:10">
      <c r="A12406" t="s">
        <v>53</v>
      </c>
      <c r="B12406" s="57">
        <v>38073</v>
      </c>
      <c r="C12406">
        <v>2004</v>
      </c>
      <c r="D12406">
        <v>710</v>
      </c>
      <c r="E12406">
        <v>5231.42</v>
      </c>
      <c r="F12406">
        <v>50.686999999999998</v>
      </c>
      <c r="G12406">
        <v>640</v>
      </c>
      <c r="H12406" t="s">
        <v>18</v>
      </c>
      <c r="I12406">
        <f t="shared" si="389"/>
        <v>3</v>
      </c>
      <c r="J12406">
        <f t="shared" si="388"/>
        <v>0</v>
      </c>
    </row>
    <row r="12407" spans="1:10">
      <c r="A12407" t="s">
        <v>53</v>
      </c>
      <c r="B12407" s="57">
        <v>38073</v>
      </c>
      <c r="C12407">
        <v>2004</v>
      </c>
      <c r="D12407">
        <v>710</v>
      </c>
      <c r="E12407">
        <v>5231.42</v>
      </c>
      <c r="F12407">
        <v>260.10199999999998</v>
      </c>
      <c r="G12407">
        <v>650</v>
      </c>
      <c r="H12407" t="s">
        <v>18</v>
      </c>
      <c r="I12407">
        <f t="shared" si="389"/>
        <v>3</v>
      </c>
      <c r="J12407">
        <f t="shared" si="388"/>
        <v>0</v>
      </c>
    </row>
    <row r="12408" spans="1:10">
      <c r="A12408" t="s">
        <v>53</v>
      </c>
      <c r="B12408" s="57">
        <v>38073</v>
      </c>
      <c r="C12408">
        <v>2004</v>
      </c>
      <c r="D12408">
        <v>710</v>
      </c>
      <c r="E12408">
        <v>5870.03</v>
      </c>
      <c r="F12408">
        <v>2.2400000000000002</v>
      </c>
      <c r="G12408">
        <v>518</v>
      </c>
      <c r="H12408" t="s">
        <v>54</v>
      </c>
      <c r="I12408">
        <f t="shared" si="389"/>
        <v>3</v>
      </c>
      <c r="J12408">
        <f t="shared" si="388"/>
        <v>0</v>
      </c>
    </row>
    <row r="12409" spans="1:10">
      <c r="A12409" t="s">
        <v>53</v>
      </c>
      <c r="B12409" s="57">
        <v>38073</v>
      </c>
      <c r="C12409">
        <v>2004</v>
      </c>
      <c r="D12409">
        <v>710</v>
      </c>
      <c r="E12409">
        <v>5870.03</v>
      </c>
      <c r="F12409">
        <v>11.010999999999999</v>
      </c>
      <c r="G12409">
        <v>519</v>
      </c>
      <c r="H12409" t="s">
        <v>54</v>
      </c>
      <c r="I12409">
        <f t="shared" si="389"/>
        <v>3</v>
      </c>
      <c r="J12409">
        <f t="shared" si="388"/>
        <v>0</v>
      </c>
    </row>
    <row r="12410" spans="1:10">
      <c r="A12410" t="s">
        <v>53</v>
      </c>
      <c r="B12410" s="57">
        <v>38073</v>
      </c>
      <c r="C12410">
        <v>2004</v>
      </c>
      <c r="D12410">
        <v>710</v>
      </c>
      <c r="E12410">
        <v>5870.03</v>
      </c>
      <c r="F12410">
        <v>21.012</v>
      </c>
      <c r="G12410">
        <v>541</v>
      </c>
      <c r="H12410" t="s">
        <v>54</v>
      </c>
      <c r="I12410">
        <f t="shared" si="389"/>
        <v>3</v>
      </c>
      <c r="J12410">
        <f t="shared" si="388"/>
        <v>0</v>
      </c>
    </row>
    <row r="12411" spans="1:10">
      <c r="A12411" t="s">
        <v>53</v>
      </c>
      <c r="B12411" s="57">
        <v>38073</v>
      </c>
      <c r="C12411">
        <v>2004</v>
      </c>
      <c r="D12411">
        <v>710</v>
      </c>
      <c r="F12411">
        <v>0.58199999999999996</v>
      </c>
      <c r="G12411">
        <v>517</v>
      </c>
      <c r="H12411" t="s">
        <v>54</v>
      </c>
      <c r="I12411">
        <f t="shared" si="389"/>
        <v>3</v>
      </c>
      <c r="J12411">
        <f t="shared" si="388"/>
        <v>0</v>
      </c>
    </row>
    <row r="12412" spans="1:10">
      <c r="A12412" t="s">
        <v>53</v>
      </c>
      <c r="B12412" s="57">
        <v>38073</v>
      </c>
      <c r="C12412">
        <v>2004</v>
      </c>
      <c r="D12412">
        <v>710</v>
      </c>
      <c r="F12412">
        <v>8.1000000000000003E-2</v>
      </c>
      <c r="G12412">
        <v>518</v>
      </c>
      <c r="H12412" t="s">
        <v>54</v>
      </c>
      <c r="I12412">
        <f t="shared" si="389"/>
        <v>3</v>
      </c>
      <c r="J12412">
        <f t="shared" si="388"/>
        <v>0</v>
      </c>
    </row>
    <row r="12413" spans="1:10">
      <c r="A12413" t="s">
        <v>53</v>
      </c>
      <c r="B12413" s="57">
        <v>38073</v>
      </c>
      <c r="C12413">
        <v>2004</v>
      </c>
      <c r="D12413">
        <v>710</v>
      </c>
      <c r="F12413">
        <v>0.19400000000000001</v>
      </c>
      <c r="G12413">
        <v>541</v>
      </c>
      <c r="H12413" t="s">
        <v>54</v>
      </c>
      <c r="I12413">
        <f t="shared" si="389"/>
        <v>3</v>
      </c>
      <c r="J12413">
        <f t="shared" si="388"/>
        <v>0</v>
      </c>
    </row>
    <row r="12414" spans="1:10">
      <c r="A12414" t="s">
        <v>53</v>
      </c>
      <c r="B12414" s="57">
        <v>38073</v>
      </c>
      <c r="C12414">
        <v>2004</v>
      </c>
      <c r="D12414">
        <v>710</v>
      </c>
      <c r="F12414">
        <v>0.751</v>
      </c>
      <c r="G12414">
        <v>610</v>
      </c>
      <c r="H12414" t="s">
        <v>18</v>
      </c>
      <c r="I12414">
        <f t="shared" si="389"/>
        <v>3</v>
      </c>
      <c r="J12414">
        <f t="shared" si="388"/>
        <v>0</v>
      </c>
    </row>
    <row r="12415" spans="1:10">
      <c r="A12415" t="s">
        <v>53</v>
      </c>
      <c r="B12415" s="57">
        <v>38073</v>
      </c>
      <c r="C12415">
        <v>2004</v>
      </c>
      <c r="D12415">
        <v>710</v>
      </c>
      <c r="F12415">
        <v>0.23200000000000001</v>
      </c>
      <c r="G12415">
        <v>620</v>
      </c>
      <c r="H12415" t="s">
        <v>18</v>
      </c>
      <c r="I12415">
        <f t="shared" si="389"/>
        <v>3</v>
      </c>
      <c r="J12415">
        <f t="shared" si="388"/>
        <v>0</v>
      </c>
    </row>
    <row r="12416" spans="1:10">
      <c r="A12416" t="s">
        <v>53</v>
      </c>
      <c r="B12416" s="57">
        <v>38073</v>
      </c>
      <c r="C12416">
        <v>2004</v>
      </c>
      <c r="D12416">
        <v>710</v>
      </c>
      <c r="F12416">
        <v>2.883</v>
      </c>
      <c r="G12416">
        <v>630</v>
      </c>
      <c r="H12416" t="s">
        <v>18</v>
      </c>
      <c r="I12416">
        <f t="shared" si="389"/>
        <v>3</v>
      </c>
      <c r="J12416">
        <f t="shared" si="388"/>
        <v>0</v>
      </c>
    </row>
    <row r="12417" spans="1:10">
      <c r="A12417" t="s">
        <v>53</v>
      </c>
      <c r="B12417" s="57">
        <v>38073</v>
      </c>
      <c r="C12417">
        <v>2004</v>
      </c>
      <c r="D12417">
        <v>710</v>
      </c>
      <c r="F12417">
        <v>0.57899999999999996</v>
      </c>
      <c r="G12417">
        <v>640</v>
      </c>
      <c r="H12417" t="s">
        <v>18</v>
      </c>
      <c r="I12417">
        <f t="shared" si="389"/>
        <v>3</v>
      </c>
      <c r="J12417">
        <f t="shared" si="388"/>
        <v>0</v>
      </c>
    </row>
    <row r="12418" spans="1:10">
      <c r="A12418" t="s">
        <v>53</v>
      </c>
      <c r="B12418" s="57">
        <v>38073</v>
      </c>
      <c r="C12418">
        <v>2004</v>
      </c>
      <c r="D12418">
        <v>710</v>
      </c>
      <c r="F12418">
        <v>4.05</v>
      </c>
      <c r="G12418">
        <v>650</v>
      </c>
      <c r="H12418" t="s">
        <v>18</v>
      </c>
      <c r="I12418">
        <f t="shared" si="389"/>
        <v>3</v>
      </c>
      <c r="J12418">
        <f t="shared" si="388"/>
        <v>0</v>
      </c>
    </row>
    <row r="12419" spans="1:10">
      <c r="A12419" t="s">
        <v>53</v>
      </c>
      <c r="B12419" s="57">
        <v>38073</v>
      </c>
      <c r="C12419">
        <v>2004</v>
      </c>
      <c r="D12419">
        <v>710</v>
      </c>
      <c r="F12419">
        <v>0.01</v>
      </c>
      <c r="G12419">
        <v>659</v>
      </c>
      <c r="H12419" t="s">
        <v>55</v>
      </c>
      <c r="I12419">
        <f t="shared" si="389"/>
        <v>3</v>
      </c>
      <c r="J12419">
        <f t="shared" ref="J12419:J12482" si="390">IF(I12419&lt;7,0,1)</f>
        <v>0</v>
      </c>
    </row>
    <row r="12420" spans="1:10">
      <c r="A12420" t="s">
        <v>53</v>
      </c>
      <c r="B12420" s="57">
        <v>38080</v>
      </c>
      <c r="C12420">
        <v>2004</v>
      </c>
      <c r="D12420">
        <v>710</v>
      </c>
      <c r="E12420">
        <v>4944.26</v>
      </c>
      <c r="F12420">
        <v>122.873</v>
      </c>
      <c r="G12420">
        <v>610</v>
      </c>
      <c r="H12420" t="s">
        <v>18</v>
      </c>
      <c r="I12420">
        <f t="shared" si="389"/>
        <v>4</v>
      </c>
      <c r="J12420">
        <f t="shared" si="390"/>
        <v>0</v>
      </c>
    </row>
    <row r="12421" spans="1:10">
      <c r="A12421" t="s">
        <v>53</v>
      </c>
      <c r="B12421" s="57">
        <v>38080</v>
      </c>
      <c r="C12421">
        <v>2004</v>
      </c>
      <c r="D12421">
        <v>710</v>
      </c>
      <c r="E12421">
        <v>4944.26</v>
      </c>
      <c r="F12421">
        <v>8.2639999999999993</v>
      </c>
      <c r="G12421">
        <v>620</v>
      </c>
      <c r="H12421" t="s">
        <v>18</v>
      </c>
      <c r="I12421">
        <f t="shared" si="389"/>
        <v>4</v>
      </c>
      <c r="J12421">
        <f t="shared" si="390"/>
        <v>0</v>
      </c>
    </row>
    <row r="12422" spans="1:10">
      <c r="A12422" t="s">
        <v>53</v>
      </c>
      <c r="B12422" s="57">
        <v>38080</v>
      </c>
      <c r="C12422">
        <v>2004</v>
      </c>
      <c r="D12422">
        <v>710</v>
      </c>
      <c r="E12422">
        <v>4944.26</v>
      </c>
      <c r="F12422">
        <v>10.525</v>
      </c>
      <c r="G12422">
        <v>640</v>
      </c>
      <c r="H12422" t="s">
        <v>18</v>
      </c>
      <c r="I12422">
        <f t="shared" si="389"/>
        <v>4</v>
      </c>
      <c r="J12422">
        <f t="shared" si="390"/>
        <v>0</v>
      </c>
    </row>
    <row r="12423" spans="1:10">
      <c r="A12423" t="s">
        <v>53</v>
      </c>
      <c r="B12423" s="57">
        <v>38080</v>
      </c>
      <c r="C12423">
        <v>2004</v>
      </c>
      <c r="D12423">
        <v>710</v>
      </c>
      <c r="E12423">
        <v>4944.26</v>
      </c>
      <c r="F12423">
        <v>6.694</v>
      </c>
      <c r="G12423">
        <v>650</v>
      </c>
      <c r="H12423" t="s">
        <v>18</v>
      </c>
      <c r="I12423">
        <f t="shared" si="389"/>
        <v>4</v>
      </c>
      <c r="J12423">
        <f t="shared" si="390"/>
        <v>0</v>
      </c>
    </row>
    <row r="12424" spans="1:10">
      <c r="A12424" t="s">
        <v>53</v>
      </c>
      <c r="B12424" s="57">
        <v>38080</v>
      </c>
      <c r="C12424">
        <v>2004</v>
      </c>
      <c r="D12424">
        <v>710</v>
      </c>
      <c r="E12424">
        <v>5098.84</v>
      </c>
      <c r="F12424">
        <v>8.3970000000000002</v>
      </c>
      <c r="G12424">
        <v>517</v>
      </c>
      <c r="H12424" t="s">
        <v>54</v>
      </c>
      <c r="I12424">
        <f t="shared" si="389"/>
        <v>4</v>
      </c>
      <c r="J12424">
        <f t="shared" si="390"/>
        <v>0</v>
      </c>
    </row>
    <row r="12425" spans="1:10">
      <c r="A12425" t="s">
        <v>53</v>
      </c>
      <c r="B12425" s="57">
        <v>38080</v>
      </c>
      <c r="C12425">
        <v>2004</v>
      </c>
      <c r="D12425">
        <v>710</v>
      </c>
      <c r="E12425">
        <v>5098.84</v>
      </c>
      <c r="F12425">
        <v>15.423999999999999</v>
      </c>
      <c r="G12425">
        <v>519</v>
      </c>
      <c r="H12425" t="s">
        <v>54</v>
      </c>
      <c r="I12425">
        <f t="shared" si="389"/>
        <v>4</v>
      </c>
      <c r="J12425">
        <f t="shared" si="390"/>
        <v>0</v>
      </c>
    </row>
    <row r="12426" spans="1:10">
      <c r="A12426" t="s">
        <v>53</v>
      </c>
      <c r="B12426" s="57">
        <v>38080</v>
      </c>
      <c r="C12426">
        <v>2004</v>
      </c>
      <c r="D12426">
        <v>710</v>
      </c>
      <c r="E12426">
        <v>5098.84</v>
      </c>
      <c r="F12426">
        <v>10.944000000000001</v>
      </c>
      <c r="G12426">
        <v>541</v>
      </c>
      <c r="H12426" t="s">
        <v>54</v>
      </c>
      <c r="I12426">
        <f t="shared" si="389"/>
        <v>4</v>
      </c>
      <c r="J12426">
        <f t="shared" si="390"/>
        <v>0</v>
      </c>
    </row>
    <row r="12427" spans="1:10">
      <c r="A12427" t="s">
        <v>53</v>
      </c>
      <c r="B12427" s="57">
        <v>38080</v>
      </c>
      <c r="C12427">
        <v>2004</v>
      </c>
      <c r="D12427">
        <v>710</v>
      </c>
      <c r="E12427">
        <v>5098.84</v>
      </c>
      <c r="F12427">
        <v>9.4290000000000003</v>
      </c>
      <c r="G12427">
        <v>542</v>
      </c>
      <c r="H12427" t="s">
        <v>54</v>
      </c>
      <c r="I12427">
        <f t="shared" si="389"/>
        <v>4</v>
      </c>
      <c r="J12427">
        <f t="shared" si="390"/>
        <v>0</v>
      </c>
    </row>
    <row r="12428" spans="1:10">
      <c r="A12428" t="s">
        <v>53</v>
      </c>
      <c r="B12428" s="57">
        <v>38080</v>
      </c>
      <c r="C12428">
        <v>2004</v>
      </c>
      <c r="D12428">
        <v>710</v>
      </c>
      <c r="E12428">
        <v>5231.42</v>
      </c>
      <c r="F12428">
        <v>12.927</v>
      </c>
      <c r="G12428">
        <v>620</v>
      </c>
      <c r="H12428" t="s">
        <v>18</v>
      </c>
      <c r="I12428">
        <f t="shared" si="389"/>
        <v>4</v>
      </c>
      <c r="J12428">
        <f t="shared" si="390"/>
        <v>0</v>
      </c>
    </row>
    <row r="12429" spans="1:10">
      <c r="A12429" t="s">
        <v>53</v>
      </c>
      <c r="B12429" s="57">
        <v>38080</v>
      </c>
      <c r="C12429">
        <v>2004</v>
      </c>
      <c r="D12429">
        <v>710</v>
      </c>
      <c r="E12429">
        <v>5231.42</v>
      </c>
      <c r="F12429">
        <v>42.039000000000001</v>
      </c>
      <c r="G12429">
        <v>630</v>
      </c>
      <c r="H12429" t="s">
        <v>18</v>
      </c>
      <c r="I12429">
        <f t="shared" si="389"/>
        <v>4</v>
      </c>
      <c r="J12429">
        <f t="shared" si="390"/>
        <v>0</v>
      </c>
    </row>
    <row r="12430" spans="1:10">
      <c r="A12430" t="s">
        <v>53</v>
      </c>
      <c r="B12430" s="57">
        <v>38080</v>
      </c>
      <c r="C12430">
        <v>2004</v>
      </c>
      <c r="D12430">
        <v>710</v>
      </c>
      <c r="E12430">
        <v>5231.42</v>
      </c>
      <c r="F12430">
        <v>90.146000000000001</v>
      </c>
      <c r="G12430">
        <v>640</v>
      </c>
      <c r="H12430" t="s">
        <v>18</v>
      </c>
      <c r="I12430">
        <f t="shared" si="389"/>
        <v>4</v>
      </c>
      <c r="J12430">
        <f t="shared" si="390"/>
        <v>0</v>
      </c>
    </row>
    <row r="12431" spans="1:10">
      <c r="A12431" t="s">
        <v>53</v>
      </c>
      <c r="B12431" s="57">
        <v>38080</v>
      </c>
      <c r="C12431">
        <v>2004</v>
      </c>
      <c r="D12431">
        <v>710</v>
      </c>
      <c r="E12431">
        <v>5231.42</v>
      </c>
      <c r="F12431">
        <v>105.152</v>
      </c>
      <c r="G12431">
        <v>650</v>
      </c>
      <c r="H12431" t="s">
        <v>18</v>
      </c>
      <c r="I12431">
        <f t="shared" si="389"/>
        <v>4</v>
      </c>
      <c r="J12431">
        <f t="shared" si="390"/>
        <v>0</v>
      </c>
    </row>
    <row r="12432" spans="1:10">
      <c r="A12432" t="s">
        <v>53</v>
      </c>
      <c r="B12432" s="57">
        <v>38080</v>
      </c>
      <c r="C12432">
        <v>2004</v>
      </c>
      <c r="D12432">
        <v>710</v>
      </c>
      <c r="E12432">
        <v>5870.03</v>
      </c>
      <c r="F12432">
        <v>7.3319999999999999</v>
      </c>
      <c r="G12432">
        <v>518</v>
      </c>
      <c r="H12432" t="s">
        <v>54</v>
      </c>
      <c r="I12432">
        <f t="shared" si="389"/>
        <v>4</v>
      </c>
      <c r="J12432">
        <f t="shared" si="390"/>
        <v>0</v>
      </c>
    </row>
    <row r="12433" spans="1:10">
      <c r="A12433" t="s">
        <v>53</v>
      </c>
      <c r="B12433" s="57">
        <v>38080</v>
      </c>
      <c r="C12433">
        <v>2004</v>
      </c>
      <c r="D12433">
        <v>710</v>
      </c>
      <c r="E12433">
        <v>5870.03</v>
      </c>
      <c r="F12433">
        <v>10.134</v>
      </c>
      <c r="G12433">
        <v>519</v>
      </c>
      <c r="H12433" t="s">
        <v>54</v>
      </c>
      <c r="I12433">
        <f t="shared" si="389"/>
        <v>4</v>
      </c>
      <c r="J12433">
        <f t="shared" si="390"/>
        <v>0</v>
      </c>
    </row>
    <row r="12434" spans="1:10">
      <c r="A12434" t="s">
        <v>53</v>
      </c>
      <c r="B12434" s="57">
        <v>38080</v>
      </c>
      <c r="C12434">
        <v>2004</v>
      </c>
      <c r="D12434">
        <v>710</v>
      </c>
      <c r="E12434">
        <v>5870.03</v>
      </c>
      <c r="F12434">
        <v>45.408999999999999</v>
      </c>
      <c r="G12434">
        <v>541</v>
      </c>
      <c r="H12434" t="s">
        <v>54</v>
      </c>
      <c r="I12434">
        <f t="shared" si="389"/>
        <v>4</v>
      </c>
      <c r="J12434">
        <f t="shared" si="390"/>
        <v>0</v>
      </c>
    </row>
    <row r="12435" spans="1:10">
      <c r="A12435" t="s">
        <v>53</v>
      </c>
      <c r="B12435" s="57">
        <v>38080</v>
      </c>
      <c r="C12435">
        <v>2004</v>
      </c>
      <c r="D12435">
        <v>710</v>
      </c>
      <c r="E12435">
        <v>5870.03</v>
      </c>
      <c r="F12435">
        <v>1.0349999999999999</v>
      </c>
      <c r="G12435">
        <v>542</v>
      </c>
      <c r="H12435" t="s">
        <v>54</v>
      </c>
      <c r="I12435">
        <f t="shared" si="389"/>
        <v>4</v>
      </c>
      <c r="J12435">
        <f t="shared" si="390"/>
        <v>0</v>
      </c>
    </row>
    <row r="12436" spans="1:10">
      <c r="A12436" t="s">
        <v>53</v>
      </c>
      <c r="B12436" s="57">
        <v>38080</v>
      </c>
      <c r="C12436">
        <v>2004</v>
      </c>
      <c r="D12436">
        <v>710</v>
      </c>
      <c r="F12436">
        <v>6.8000000000000005E-2</v>
      </c>
      <c r="G12436">
        <v>518</v>
      </c>
      <c r="H12436" t="s">
        <v>54</v>
      </c>
      <c r="I12436">
        <f t="shared" si="389"/>
        <v>4</v>
      </c>
      <c r="J12436">
        <f t="shared" si="390"/>
        <v>0</v>
      </c>
    </row>
    <row r="12437" spans="1:10">
      <c r="A12437" t="s">
        <v>53</v>
      </c>
      <c r="B12437" s="57">
        <v>38080</v>
      </c>
      <c r="C12437">
        <v>2004</v>
      </c>
      <c r="D12437">
        <v>710</v>
      </c>
      <c r="F12437">
        <v>0.89400000000000002</v>
      </c>
      <c r="G12437">
        <v>541</v>
      </c>
      <c r="H12437" t="s">
        <v>54</v>
      </c>
      <c r="I12437">
        <f t="shared" si="389"/>
        <v>4</v>
      </c>
      <c r="J12437">
        <f t="shared" si="390"/>
        <v>0</v>
      </c>
    </row>
    <row r="12438" spans="1:10">
      <c r="A12438" t="s">
        <v>53</v>
      </c>
      <c r="B12438" s="57">
        <v>38080</v>
      </c>
      <c r="C12438">
        <v>2004</v>
      </c>
      <c r="D12438">
        <v>710</v>
      </c>
      <c r="F12438">
        <v>0.61699999999999999</v>
      </c>
      <c r="G12438">
        <v>610</v>
      </c>
      <c r="H12438" t="s">
        <v>18</v>
      </c>
      <c r="I12438">
        <f t="shared" si="389"/>
        <v>4</v>
      </c>
      <c r="J12438">
        <f t="shared" si="390"/>
        <v>0</v>
      </c>
    </row>
    <row r="12439" spans="1:10">
      <c r="A12439" t="s">
        <v>53</v>
      </c>
      <c r="B12439" s="57">
        <v>38080</v>
      </c>
      <c r="C12439">
        <v>2004</v>
      </c>
      <c r="D12439">
        <v>710</v>
      </c>
      <c r="F12439">
        <v>0.49099999999999999</v>
      </c>
      <c r="G12439">
        <v>620</v>
      </c>
      <c r="H12439" t="s">
        <v>18</v>
      </c>
      <c r="I12439">
        <f t="shared" si="389"/>
        <v>4</v>
      </c>
      <c r="J12439">
        <f t="shared" si="390"/>
        <v>0</v>
      </c>
    </row>
    <row r="12440" spans="1:10">
      <c r="A12440" t="s">
        <v>53</v>
      </c>
      <c r="B12440" s="57">
        <v>38080</v>
      </c>
      <c r="C12440">
        <v>2004</v>
      </c>
      <c r="D12440">
        <v>710</v>
      </c>
      <c r="F12440">
        <v>1.9</v>
      </c>
      <c r="G12440">
        <v>630</v>
      </c>
      <c r="H12440" t="s">
        <v>18</v>
      </c>
      <c r="I12440">
        <f t="shared" si="389"/>
        <v>4</v>
      </c>
      <c r="J12440">
        <f t="shared" si="390"/>
        <v>0</v>
      </c>
    </row>
    <row r="12441" spans="1:10">
      <c r="A12441" t="s">
        <v>53</v>
      </c>
      <c r="B12441" s="57">
        <v>38080</v>
      </c>
      <c r="C12441">
        <v>2004</v>
      </c>
      <c r="D12441">
        <v>710</v>
      </c>
      <c r="F12441">
        <v>3.5630000000000002</v>
      </c>
      <c r="G12441">
        <v>640</v>
      </c>
      <c r="H12441" t="s">
        <v>18</v>
      </c>
      <c r="I12441">
        <f t="shared" si="389"/>
        <v>4</v>
      </c>
      <c r="J12441">
        <f t="shared" si="390"/>
        <v>0</v>
      </c>
    </row>
    <row r="12442" spans="1:10">
      <c r="A12442" t="s">
        <v>53</v>
      </c>
      <c r="B12442" s="57">
        <v>38080</v>
      </c>
      <c r="C12442">
        <v>2004</v>
      </c>
      <c r="D12442">
        <v>710</v>
      </c>
      <c r="F12442">
        <v>1.5569999999999999</v>
      </c>
      <c r="G12442">
        <v>650</v>
      </c>
      <c r="H12442" t="s">
        <v>18</v>
      </c>
      <c r="I12442">
        <f t="shared" si="389"/>
        <v>4</v>
      </c>
      <c r="J12442">
        <f t="shared" si="390"/>
        <v>0</v>
      </c>
    </row>
    <row r="12443" spans="1:10">
      <c r="A12443" t="s">
        <v>53</v>
      </c>
      <c r="B12443" s="57">
        <v>38080</v>
      </c>
      <c r="C12443">
        <v>2004</v>
      </c>
      <c r="D12443">
        <v>710</v>
      </c>
      <c r="F12443">
        <v>1E-3</v>
      </c>
      <c r="G12443">
        <v>659</v>
      </c>
      <c r="H12443" t="s">
        <v>55</v>
      </c>
      <c r="I12443">
        <f t="shared" si="389"/>
        <v>4</v>
      </c>
      <c r="J12443">
        <f t="shared" si="390"/>
        <v>0</v>
      </c>
    </row>
    <row r="12444" spans="1:10">
      <c r="A12444" t="s">
        <v>53</v>
      </c>
      <c r="B12444" s="57">
        <v>38087</v>
      </c>
      <c r="C12444">
        <v>2004</v>
      </c>
      <c r="D12444">
        <v>710</v>
      </c>
      <c r="E12444">
        <v>4944.26</v>
      </c>
      <c r="F12444">
        <v>13.738</v>
      </c>
      <c r="G12444">
        <v>610</v>
      </c>
      <c r="H12444" t="s">
        <v>18</v>
      </c>
      <c r="I12444">
        <f t="shared" si="389"/>
        <v>4</v>
      </c>
      <c r="J12444">
        <f t="shared" si="390"/>
        <v>0</v>
      </c>
    </row>
    <row r="12445" spans="1:10">
      <c r="A12445" t="s">
        <v>53</v>
      </c>
      <c r="B12445" s="57">
        <v>38087</v>
      </c>
      <c r="C12445">
        <v>2004</v>
      </c>
      <c r="D12445">
        <v>710</v>
      </c>
      <c r="E12445">
        <v>4944.26</v>
      </c>
      <c r="F12445">
        <v>39.012</v>
      </c>
      <c r="G12445">
        <v>620</v>
      </c>
      <c r="H12445" t="s">
        <v>18</v>
      </c>
      <c r="I12445">
        <f t="shared" si="389"/>
        <v>4</v>
      </c>
      <c r="J12445">
        <f t="shared" si="390"/>
        <v>0</v>
      </c>
    </row>
    <row r="12446" spans="1:10">
      <c r="A12446" t="s">
        <v>53</v>
      </c>
      <c r="B12446" s="57">
        <v>38087</v>
      </c>
      <c r="C12446">
        <v>2004</v>
      </c>
      <c r="D12446">
        <v>710</v>
      </c>
      <c r="E12446">
        <v>4944.26</v>
      </c>
      <c r="F12446">
        <v>0.28599999999999998</v>
      </c>
      <c r="G12446">
        <v>630</v>
      </c>
      <c r="H12446" t="s">
        <v>18</v>
      </c>
      <c r="I12446">
        <f t="shared" si="389"/>
        <v>4</v>
      </c>
      <c r="J12446">
        <f t="shared" si="390"/>
        <v>0</v>
      </c>
    </row>
    <row r="12447" spans="1:10">
      <c r="A12447" t="s">
        <v>53</v>
      </c>
      <c r="B12447" s="57">
        <v>38087</v>
      </c>
      <c r="C12447">
        <v>2004</v>
      </c>
      <c r="D12447">
        <v>710</v>
      </c>
      <c r="E12447">
        <v>5098.84</v>
      </c>
      <c r="F12447">
        <v>3.9529999999999998</v>
      </c>
      <c r="G12447">
        <v>517</v>
      </c>
      <c r="H12447" t="s">
        <v>54</v>
      </c>
      <c r="I12447">
        <f t="shared" si="389"/>
        <v>4</v>
      </c>
      <c r="J12447">
        <f t="shared" si="390"/>
        <v>0</v>
      </c>
    </row>
    <row r="12448" spans="1:10">
      <c r="A12448" t="s">
        <v>53</v>
      </c>
      <c r="B12448" s="57">
        <v>38087</v>
      </c>
      <c r="C12448">
        <v>2004</v>
      </c>
      <c r="D12448">
        <v>710</v>
      </c>
      <c r="E12448">
        <v>5098.84</v>
      </c>
      <c r="F12448">
        <v>0.83099999999999996</v>
      </c>
      <c r="G12448">
        <v>519</v>
      </c>
      <c r="H12448" t="s">
        <v>54</v>
      </c>
      <c r="I12448">
        <f t="shared" si="389"/>
        <v>4</v>
      </c>
      <c r="J12448">
        <f t="shared" si="390"/>
        <v>0</v>
      </c>
    </row>
    <row r="12449" spans="1:10">
      <c r="A12449" t="s">
        <v>53</v>
      </c>
      <c r="B12449" s="57">
        <v>38087</v>
      </c>
      <c r="C12449">
        <v>2004</v>
      </c>
      <c r="D12449">
        <v>710</v>
      </c>
      <c r="E12449">
        <v>5098.84</v>
      </c>
      <c r="F12449">
        <v>0.23799999999999999</v>
      </c>
      <c r="G12449">
        <v>523</v>
      </c>
      <c r="H12449" t="s">
        <v>54</v>
      </c>
      <c r="I12449">
        <f t="shared" si="389"/>
        <v>4</v>
      </c>
      <c r="J12449">
        <f t="shared" si="390"/>
        <v>0</v>
      </c>
    </row>
    <row r="12450" spans="1:10">
      <c r="A12450" t="s">
        <v>53</v>
      </c>
      <c r="B12450" s="57">
        <v>38087</v>
      </c>
      <c r="C12450">
        <v>2004</v>
      </c>
      <c r="D12450">
        <v>710</v>
      </c>
      <c r="E12450">
        <v>5098.84</v>
      </c>
      <c r="F12450">
        <v>10.275</v>
      </c>
      <c r="G12450">
        <v>541</v>
      </c>
      <c r="H12450" t="s">
        <v>54</v>
      </c>
      <c r="I12450">
        <f t="shared" si="389"/>
        <v>4</v>
      </c>
      <c r="J12450">
        <f t="shared" si="390"/>
        <v>0</v>
      </c>
    </row>
    <row r="12451" spans="1:10">
      <c r="A12451" t="s">
        <v>53</v>
      </c>
      <c r="B12451" s="57">
        <v>38087</v>
      </c>
      <c r="C12451">
        <v>2004</v>
      </c>
      <c r="D12451">
        <v>710</v>
      </c>
      <c r="E12451">
        <v>5098.84</v>
      </c>
      <c r="F12451">
        <v>9.0289999999999999</v>
      </c>
      <c r="G12451">
        <v>542</v>
      </c>
      <c r="H12451" t="s">
        <v>54</v>
      </c>
      <c r="I12451">
        <f t="shared" si="389"/>
        <v>4</v>
      </c>
      <c r="J12451">
        <f t="shared" si="390"/>
        <v>0</v>
      </c>
    </row>
    <row r="12452" spans="1:10">
      <c r="A12452" t="s">
        <v>53</v>
      </c>
      <c r="B12452" s="57">
        <v>38087</v>
      </c>
      <c r="C12452">
        <v>2004</v>
      </c>
      <c r="D12452">
        <v>710</v>
      </c>
      <c r="E12452">
        <v>5231.42</v>
      </c>
      <c r="F12452">
        <v>2.242</v>
      </c>
      <c r="G12452">
        <v>610</v>
      </c>
      <c r="H12452" t="s">
        <v>18</v>
      </c>
      <c r="I12452">
        <f t="shared" si="389"/>
        <v>4</v>
      </c>
      <c r="J12452">
        <f t="shared" si="390"/>
        <v>0</v>
      </c>
    </row>
    <row r="12453" spans="1:10">
      <c r="A12453" t="s">
        <v>53</v>
      </c>
      <c r="B12453" s="57">
        <v>38087</v>
      </c>
      <c r="C12453">
        <v>2004</v>
      </c>
      <c r="D12453">
        <v>710</v>
      </c>
      <c r="E12453">
        <v>5231.42</v>
      </c>
      <c r="F12453">
        <v>1.042</v>
      </c>
      <c r="G12453">
        <v>620</v>
      </c>
      <c r="H12453" t="s">
        <v>18</v>
      </c>
      <c r="I12453">
        <f t="shared" si="389"/>
        <v>4</v>
      </c>
      <c r="J12453">
        <f t="shared" si="390"/>
        <v>0</v>
      </c>
    </row>
    <row r="12454" spans="1:10">
      <c r="A12454" t="s">
        <v>53</v>
      </c>
      <c r="B12454" s="57">
        <v>38087</v>
      </c>
      <c r="C12454">
        <v>2004</v>
      </c>
      <c r="D12454">
        <v>710</v>
      </c>
      <c r="E12454">
        <v>5231.42</v>
      </c>
      <c r="F12454">
        <v>101.327</v>
      </c>
      <c r="G12454">
        <v>630</v>
      </c>
      <c r="H12454" t="s">
        <v>18</v>
      </c>
      <c r="I12454">
        <f t="shared" ref="I12454:I12517" si="391">MONTH(B12454)</f>
        <v>4</v>
      </c>
      <c r="J12454">
        <f t="shared" si="390"/>
        <v>0</v>
      </c>
    </row>
    <row r="12455" spans="1:10">
      <c r="A12455" t="s">
        <v>53</v>
      </c>
      <c r="B12455" s="57">
        <v>38087</v>
      </c>
      <c r="C12455">
        <v>2004</v>
      </c>
      <c r="D12455">
        <v>710</v>
      </c>
      <c r="E12455">
        <v>5231.42</v>
      </c>
      <c r="F12455">
        <v>47.558999999999997</v>
      </c>
      <c r="G12455">
        <v>640</v>
      </c>
      <c r="H12455" t="s">
        <v>18</v>
      </c>
      <c r="I12455">
        <f t="shared" si="391"/>
        <v>4</v>
      </c>
      <c r="J12455">
        <f t="shared" si="390"/>
        <v>0</v>
      </c>
    </row>
    <row r="12456" spans="1:10">
      <c r="A12456" t="s">
        <v>53</v>
      </c>
      <c r="B12456" s="57">
        <v>38087</v>
      </c>
      <c r="C12456">
        <v>2004</v>
      </c>
      <c r="D12456">
        <v>710</v>
      </c>
      <c r="E12456">
        <v>5231.42</v>
      </c>
      <c r="F12456">
        <v>235.24600000000001</v>
      </c>
      <c r="G12456">
        <v>650</v>
      </c>
      <c r="H12456" t="s">
        <v>18</v>
      </c>
      <c r="I12456">
        <f t="shared" si="391"/>
        <v>4</v>
      </c>
      <c r="J12456">
        <f t="shared" si="390"/>
        <v>0</v>
      </c>
    </row>
    <row r="12457" spans="1:10">
      <c r="A12457" t="s">
        <v>53</v>
      </c>
      <c r="B12457" s="57">
        <v>38087</v>
      </c>
      <c r="C12457">
        <v>2004</v>
      </c>
      <c r="D12457">
        <v>710</v>
      </c>
      <c r="E12457">
        <v>5870.03</v>
      </c>
      <c r="F12457">
        <v>0.52700000000000002</v>
      </c>
      <c r="G12457">
        <v>517</v>
      </c>
      <c r="H12457" t="s">
        <v>54</v>
      </c>
      <c r="I12457">
        <f t="shared" si="391"/>
        <v>4</v>
      </c>
      <c r="J12457">
        <f t="shared" si="390"/>
        <v>0</v>
      </c>
    </row>
    <row r="12458" spans="1:10">
      <c r="A12458" t="s">
        <v>53</v>
      </c>
      <c r="B12458" s="57">
        <v>38087</v>
      </c>
      <c r="C12458">
        <v>2004</v>
      </c>
      <c r="D12458">
        <v>710</v>
      </c>
      <c r="E12458">
        <v>5870.03</v>
      </c>
      <c r="F12458">
        <v>5.86</v>
      </c>
      <c r="G12458">
        <v>518</v>
      </c>
      <c r="H12458" t="s">
        <v>54</v>
      </c>
      <c r="I12458">
        <f t="shared" si="391"/>
        <v>4</v>
      </c>
      <c r="J12458">
        <f t="shared" si="390"/>
        <v>0</v>
      </c>
    </row>
    <row r="12459" spans="1:10">
      <c r="A12459" t="s">
        <v>53</v>
      </c>
      <c r="B12459" s="57">
        <v>38087</v>
      </c>
      <c r="C12459">
        <v>2004</v>
      </c>
      <c r="D12459">
        <v>710</v>
      </c>
      <c r="E12459">
        <v>5870.03</v>
      </c>
      <c r="F12459">
        <v>2.1070000000000002</v>
      </c>
      <c r="G12459">
        <v>519</v>
      </c>
      <c r="H12459" t="s">
        <v>54</v>
      </c>
      <c r="I12459">
        <f t="shared" si="391"/>
        <v>4</v>
      </c>
      <c r="J12459">
        <f t="shared" si="390"/>
        <v>0</v>
      </c>
    </row>
    <row r="12460" spans="1:10">
      <c r="A12460" t="s">
        <v>53</v>
      </c>
      <c r="B12460" s="57">
        <v>38087</v>
      </c>
      <c r="C12460">
        <v>2004</v>
      </c>
      <c r="D12460">
        <v>710</v>
      </c>
      <c r="E12460">
        <v>5870.03</v>
      </c>
      <c r="F12460">
        <v>29.420999999999999</v>
      </c>
      <c r="G12460">
        <v>541</v>
      </c>
      <c r="H12460" t="s">
        <v>54</v>
      </c>
      <c r="I12460">
        <f t="shared" si="391"/>
        <v>4</v>
      </c>
      <c r="J12460">
        <f t="shared" si="390"/>
        <v>0</v>
      </c>
    </row>
    <row r="12461" spans="1:10">
      <c r="A12461" t="s">
        <v>53</v>
      </c>
      <c r="B12461" s="57">
        <v>38087</v>
      </c>
      <c r="C12461">
        <v>2004</v>
      </c>
      <c r="D12461">
        <v>710</v>
      </c>
      <c r="E12461">
        <v>5870.03</v>
      </c>
      <c r="F12461">
        <v>4.1769999999999996</v>
      </c>
      <c r="G12461">
        <v>542</v>
      </c>
      <c r="H12461" t="s">
        <v>54</v>
      </c>
      <c r="I12461">
        <f t="shared" si="391"/>
        <v>4</v>
      </c>
      <c r="J12461">
        <f t="shared" si="390"/>
        <v>0</v>
      </c>
    </row>
    <row r="12462" spans="1:10">
      <c r="A12462" t="s">
        <v>53</v>
      </c>
      <c r="B12462" s="57">
        <v>38087</v>
      </c>
      <c r="C12462">
        <v>2004</v>
      </c>
      <c r="D12462">
        <v>710</v>
      </c>
      <c r="F12462">
        <v>4.0000000000000001E-3</v>
      </c>
      <c r="G12462">
        <v>517</v>
      </c>
      <c r="H12462" t="s">
        <v>54</v>
      </c>
      <c r="I12462">
        <f t="shared" si="391"/>
        <v>4</v>
      </c>
      <c r="J12462">
        <f t="shared" si="390"/>
        <v>0</v>
      </c>
    </row>
    <row r="12463" spans="1:10">
      <c r="A12463" t="s">
        <v>53</v>
      </c>
      <c r="B12463" s="57">
        <v>38087</v>
      </c>
      <c r="C12463">
        <v>2004</v>
      </c>
      <c r="D12463">
        <v>710</v>
      </c>
      <c r="F12463">
        <v>0.12</v>
      </c>
      <c r="G12463">
        <v>518</v>
      </c>
      <c r="H12463" t="s">
        <v>54</v>
      </c>
      <c r="I12463">
        <f t="shared" si="391"/>
        <v>4</v>
      </c>
      <c r="J12463">
        <f t="shared" si="390"/>
        <v>0</v>
      </c>
    </row>
    <row r="12464" spans="1:10">
      <c r="A12464" t="s">
        <v>53</v>
      </c>
      <c r="B12464" s="57">
        <v>38087</v>
      </c>
      <c r="C12464">
        <v>2004</v>
      </c>
      <c r="D12464">
        <v>710</v>
      </c>
      <c r="F12464">
        <v>1.637</v>
      </c>
      <c r="G12464">
        <v>541</v>
      </c>
      <c r="H12464" t="s">
        <v>54</v>
      </c>
      <c r="I12464">
        <f t="shared" si="391"/>
        <v>4</v>
      </c>
      <c r="J12464">
        <f t="shared" si="390"/>
        <v>0</v>
      </c>
    </row>
    <row r="12465" spans="1:10">
      <c r="A12465" t="s">
        <v>53</v>
      </c>
      <c r="B12465" s="57">
        <v>38087</v>
      </c>
      <c r="C12465">
        <v>2004</v>
      </c>
      <c r="D12465">
        <v>710</v>
      </c>
      <c r="F12465">
        <v>0.11799999999999999</v>
      </c>
      <c r="G12465">
        <v>610</v>
      </c>
      <c r="H12465" t="s">
        <v>18</v>
      </c>
      <c r="I12465">
        <f t="shared" si="391"/>
        <v>4</v>
      </c>
      <c r="J12465">
        <f t="shared" si="390"/>
        <v>0</v>
      </c>
    </row>
    <row r="12466" spans="1:10">
      <c r="A12466" t="s">
        <v>53</v>
      </c>
      <c r="B12466" s="57">
        <v>38087</v>
      </c>
      <c r="C12466">
        <v>2004</v>
      </c>
      <c r="D12466">
        <v>710</v>
      </c>
      <c r="F12466">
        <v>1.173</v>
      </c>
      <c r="G12466">
        <v>620</v>
      </c>
      <c r="H12466" t="s">
        <v>18</v>
      </c>
      <c r="I12466">
        <f t="shared" si="391"/>
        <v>4</v>
      </c>
      <c r="J12466">
        <f t="shared" si="390"/>
        <v>0</v>
      </c>
    </row>
    <row r="12467" spans="1:10">
      <c r="A12467" t="s">
        <v>53</v>
      </c>
      <c r="B12467" s="57">
        <v>38087</v>
      </c>
      <c r="C12467">
        <v>2004</v>
      </c>
      <c r="D12467">
        <v>710</v>
      </c>
      <c r="F12467">
        <v>8.2230000000000008</v>
      </c>
      <c r="G12467">
        <v>630</v>
      </c>
      <c r="H12467" t="s">
        <v>18</v>
      </c>
      <c r="I12467">
        <f t="shared" si="391"/>
        <v>4</v>
      </c>
      <c r="J12467">
        <f t="shared" si="390"/>
        <v>0</v>
      </c>
    </row>
    <row r="12468" spans="1:10">
      <c r="A12468" t="s">
        <v>53</v>
      </c>
      <c r="B12468" s="57">
        <v>38087</v>
      </c>
      <c r="C12468">
        <v>2004</v>
      </c>
      <c r="D12468">
        <v>710</v>
      </c>
      <c r="F12468">
        <v>1.2090000000000001</v>
      </c>
      <c r="G12468">
        <v>640</v>
      </c>
      <c r="H12468" t="s">
        <v>18</v>
      </c>
      <c r="I12468">
        <f t="shared" si="391"/>
        <v>4</v>
      </c>
      <c r="J12468">
        <f t="shared" si="390"/>
        <v>0</v>
      </c>
    </row>
    <row r="12469" spans="1:10">
      <c r="A12469" t="s">
        <v>53</v>
      </c>
      <c r="B12469" s="57">
        <v>38087</v>
      </c>
      <c r="C12469">
        <v>2004</v>
      </c>
      <c r="D12469">
        <v>710</v>
      </c>
      <c r="F12469">
        <v>15.32</v>
      </c>
      <c r="G12469">
        <v>650</v>
      </c>
      <c r="H12469" t="s">
        <v>18</v>
      </c>
      <c r="I12469">
        <f t="shared" si="391"/>
        <v>4</v>
      </c>
      <c r="J12469">
        <f t="shared" si="390"/>
        <v>0</v>
      </c>
    </row>
    <row r="12470" spans="1:10">
      <c r="A12470" t="s">
        <v>53</v>
      </c>
      <c r="B12470" s="57">
        <v>38087</v>
      </c>
      <c r="C12470">
        <v>2004</v>
      </c>
      <c r="D12470">
        <v>710</v>
      </c>
      <c r="F12470">
        <v>2E-3</v>
      </c>
      <c r="G12470">
        <v>659</v>
      </c>
      <c r="H12470" t="s">
        <v>55</v>
      </c>
      <c r="I12470">
        <f t="shared" si="391"/>
        <v>4</v>
      </c>
      <c r="J12470">
        <f t="shared" si="390"/>
        <v>0</v>
      </c>
    </row>
    <row r="12471" spans="1:10">
      <c r="A12471" t="s">
        <v>53</v>
      </c>
      <c r="B12471" s="57">
        <v>38094</v>
      </c>
      <c r="C12471">
        <v>2004</v>
      </c>
      <c r="D12471">
        <v>710</v>
      </c>
      <c r="E12471">
        <v>4944.26</v>
      </c>
      <c r="F12471">
        <v>28.146000000000001</v>
      </c>
      <c r="G12471">
        <v>610</v>
      </c>
      <c r="H12471" t="s">
        <v>18</v>
      </c>
      <c r="I12471">
        <f t="shared" si="391"/>
        <v>4</v>
      </c>
      <c r="J12471">
        <f t="shared" si="390"/>
        <v>0</v>
      </c>
    </row>
    <row r="12472" spans="1:10">
      <c r="A12472" t="s">
        <v>53</v>
      </c>
      <c r="B12472" s="57">
        <v>38094</v>
      </c>
      <c r="C12472">
        <v>2004</v>
      </c>
      <c r="D12472">
        <v>710</v>
      </c>
      <c r="E12472">
        <v>4944.26</v>
      </c>
      <c r="F12472">
        <v>24.870999999999999</v>
      </c>
      <c r="G12472">
        <v>620</v>
      </c>
      <c r="H12472" t="s">
        <v>18</v>
      </c>
      <c r="I12472">
        <f t="shared" si="391"/>
        <v>4</v>
      </c>
      <c r="J12472">
        <f t="shared" si="390"/>
        <v>0</v>
      </c>
    </row>
    <row r="12473" spans="1:10">
      <c r="A12473" t="s">
        <v>53</v>
      </c>
      <c r="B12473" s="57">
        <v>38094</v>
      </c>
      <c r="C12473">
        <v>2004</v>
      </c>
      <c r="D12473">
        <v>710</v>
      </c>
      <c r="E12473">
        <v>4944.26</v>
      </c>
      <c r="F12473">
        <v>58.587000000000003</v>
      </c>
      <c r="G12473">
        <v>630</v>
      </c>
      <c r="H12473" t="s">
        <v>18</v>
      </c>
      <c r="I12473">
        <f t="shared" si="391"/>
        <v>4</v>
      </c>
      <c r="J12473">
        <f t="shared" si="390"/>
        <v>0</v>
      </c>
    </row>
    <row r="12474" spans="1:10">
      <c r="A12474" t="s">
        <v>53</v>
      </c>
      <c r="B12474" s="57">
        <v>38094</v>
      </c>
      <c r="C12474">
        <v>2004</v>
      </c>
      <c r="D12474">
        <v>710</v>
      </c>
      <c r="E12474">
        <v>5098.84</v>
      </c>
      <c r="F12474">
        <v>0.127</v>
      </c>
      <c r="G12474">
        <v>517</v>
      </c>
      <c r="H12474" t="s">
        <v>54</v>
      </c>
      <c r="I12474">
        <f t="shared" si="391"/>
        <v>4</v>
      </c>
      <c r="J12474">
        <f t="shared" si="390"/>
        <v>0</v>
      </c>
    </row>
    <row r="12475" spans="1:10">
      <c r="A12475" t="s">
        <v>53</v>
      </c>
      <c r="B12475" s="57">
        <v>38094</v>
      </c>
      <c r="C12475">
        <v>2004</v>
      </c>
      <c r="D12475">
        <v>710</v>
      </c>
      <c r="E12475">
        <v>5098.84</v>
      </c>
      <c r="F12475">
        <v>1.587</v>
      </c>
      <c r="G12475">
        <v>521</v>
      </c>
      <c r="H12475" t="s">
        <v>54</v>
      </c>
      <c r="I12475">
        <f t="shared" si="391"/>
        <v>4</v>
      </c>
      <c r="J12475">
        <f t="shared" si="390"/>
        <v>0</v>
      </c>
    </row>
    <row r="12476" spans="1:10">
      <c r="A12476" t="s">
        <v>53</v>
      </c>
      <c r="B12476" s="57">
        <v>38094</v>
      </c>
      <c r="C12476">
        <v>2004</v>
      </c>
      <c r="D12476">
        <v>710</v>
      </c>
      <c r="E12476">
        <v>5098.84</v>
      </c>
      <c r="F12476">
        <v>3.0030000000000001</v>
      </c>
      <c r="G12476">
        <v>541</v>
      </c>
      <c r="H12476" t="s">
        <v>54</v>
      </c>
      <c r="I12476">
        <f t="shared" si="391"/>
        <v>4</v>
      </c>
      <c r="J12476">
        <f t="shared" si="390"/>
        <v>0</v>
      </c>
    </row>
    <row r="12477" spans="1:10">
      <c r="A12477" t="s">
        <v>53</v>
      </c>
      <c r="B12477" s="57">
        <v>38094</v>
      </c>
      <c r="C12477">
        <v>2004</v>
      </c>
      <c r="D12477">
        <v>710</v>
      </c>
      <c r="E12477">
        <v>5098.84</v>
      </c>
      <c r="F12477">
        <v>7.8259999999999996</v>
      </c>
      <c r="G12477">
        <v>542</v>
      </c>
      <c r="H12477" t="s">
        <v>54</v>
      </c>
      <c r="I12477">
        <f t="shared" si="391"/>
        <v>4</v>
      </c>
      <c r="J12477">
        <f t="shared" si="390"/>
        <v>0</v>
      </c>
    </row>
    <row r="12478" spans="1:10">
      <c r="A12478" t="s">
        <v>53</v>
      </c>
      <c r="B12478" s="57">
        <v>38094</v>
      </c>
      <c r="C12478">
        <v>2004</v>
      </c>
      <c r="D12478">
        <v>710</v>
      </c>
      <c r="E12478">
        <v>5231.42</v>
      </c>
      <c r="F12478">
        <v>15.923</v>
      </c>
      <c r="G12478">
        <v>610</v>
      </c>
      <c r="H12478" t="s">
        <v>18</v>
      </c>
      <c r="I12478">
        <f t="shared" si="391"/>
        <v>4</v>
      </c>
      <c r="J12478">
        <f t="shared" si="390"/>
        <v>0</v>
      </c>
    </row>
    <row r="12479" spans="1:10">
      <c r="A12479" t="s">
        <v>53</v>
      </c>
      <c r="B12479" s="57">
        <v>38094</v>
      </c>
      <c r="C12479">
        <v>2004</v>
      </c>
      <c r="D12479">
        <v>710</v>
      </c>
      <c r="E12479">
        <v>5231.42</v>
      </c>
      <c r="F12479">
        <v>307.75</v>
      </c>
      <c r="G12479">
        <v>630</v>
      </c>
      <c r="H12479" t="s">
        <v>18</v>
      </c>
      <c r="I12479">
        <f t="shared" si="391"/>
        <v>4</v>
      </c>
      <c r="J12479">
        <f t="shared" si="390"/>
        <v>0</v>
      </c>
    </row>
    <row r="12480" spans="1:10">
      <c r="A12480" t="s">
        <v>53</v>
      </c>
      <c r="B12480" s="57">
        <v>38094</v>
      </c>
      <c r="C12480">
        <v>2004</v>
      </c>
      <c r="D12480">
        <v>710</v>
      </c>
      <c r="E12480">
        <v>5231.42</v>
      </c>
      <c r="F12480">
        <v>251.17599999999999</v>
      </c>
      <c r="G12480">
        <v>640</v>
      </c>
      <c r="H12480" t="s">
        <v>18</v>
      </c>
      <c r="I12480">
        <f t="shared" si="391"/>
        <v>4</v>
      </c>
      <c r="J12480">
        <f t="shared" si="390"/>
        <v>0</v>
      </c>
    </row>
    <row r="12481" spans="1:10">
      <c r="A12481" t="s">
        <v>53</v>
      </c>
      <c r="B12481" s="57">
        <v>38094</v>
      </c>
      <c r="C12481">
        <v>2004</v>
      </c>
      <c r="D12481">
        <v>710</v>
      </c>
      <c r="E12481">
        <v>5231.42</v>
      </c>
      <c r="F12481">
        <v>4.1239999999999997</v>
      </c>
      <c r="G12481">
        <v>649</v>
      </c>
      <c r="H12481" t="s">
        <v>55</v>
      </c>
      <c r="I12481">
        <f t="shared" si="391"/>
        <v>4</v>
      </c>
      <c r="J12481">
        <f t="shared" si="390"/>
        <v>0</v>
      </c>
    </row>
    <row r="12482" spans="1:10">
      <c r="A12482" t="s">
        <v>53</v>
      </c>
      <c r="B12482" s="57">
        <v>38094</v>
      </c>
      <c r="C12482">
        <v>2004</v>
      </c>
      <c r="D12482">
        <v>710</v>
      </c>
      <c r="E12482">
        <v>5231.42</v>
      </c>
      <c r="F12482">
        <v>271.613</v>
      </c>
      <c r="G12482">
        <v>650</v>
      </c>
      <c r="H12482" t="s">
        <v>18</v>
      </c>
      <c r="I12482">
        <f t="shared" si="391"/>
        <v>4</v>
      </c>
      <c r="J12482">
        <f t="shared" si="390"/>
        <v>0</v>
      </c>
    </row>
    <row r="12483" spans="1:10">
      <c r="A12483" t="s">
        <v>53</v>
      </c>
      <c r="B12483" s="57">
        <v>38094</v>
      </c>
      <c r="C12483">
        <v>2004</v>
      </c>
      <c r="D12483">
        <v>710</v>
      </c>
      <c r="E12483">
        <v>5870.03</v>
      </c>
      <c r="F12483">
        <v>2.2810000000000001</v>
      </c>
      <c r="G12483">
        <v>517</v>
      </c>
      <c r="H12483" t="s">
        <v>54</v>
      </c>
      <c r="I12483">
        <f t="shared" si="391"/>
        <v>4</v>
      </c>
      <c r="J12483">
        <f t="shared" ref="J12483:J12546" si="392">IF(I12483&lt;7,0,1)</f>
        <v>0</v>
      </c>
    </row>
    <row r="12484" spans="1:10">
      <c r="A12484" t="s">
        <v>53</v>
      </c>
      <c r="B12484" s="57">
        <v>38094</v>
      </c>
      <c r="C12484">
        <v>2004</v>
      </c>
      <c r="D12484">
        <v>710</v>
      </c>
      <c r="E12484">
        <v>5870.03</v>
      </c>
      <c r="F12484">
        <v>2.6349999999999998</v>
      </c>
      <c r="G12484">
        <v>518</v>
      </c>
      <c r="H12484" t="s">
        <v>54</v>
      </c>
      <c r="I12484">
        <f t="shared" si="391"/>
        <v>4</v>
      </c>
      <c r="J12484">
        <f t="shared" si="392"/>
        <v>0</v>
      </c>
    </row>
    <row r="12485" spans="1:10">
      <c r="A12485" t="s">
        <v>53</v>
      </c>
      <c r="B12485" s="57">
        <v>38094</v>
      </c>
      <c r="C12485">
        <v>2004</v>
      </c>
      <c r="D12485">
        <v>710</v>
      </c>
      <c r="E12485">
        <v>5870.03</v>
      </c>
      <c r="F12485">
        <v>3.5009999999999999</v>
      </c>
      <c r="G12485">
        <v>519</v>
      </c>
      <c r="H12485" t="s">
        <v>54</v>
      </c>
      <c r="I12485">
        <f t="shared" si="391"/>
        <v>4</v>
      </c>
      <c r="J12485">
        <f t="shared" si="392"/>
        <v>0</v>
      </c>
    </row>
    <row r="12486" spans="1:10">
      <c r="A12486" t="s">
        <v>53</v>
      </c>
      <c r="B12486" s="57">
        <v>38094</v>
      </c>
      <c r="C12486">
        <v>2004</v>
      </c>
      <c r="D12486">
        <v>710</v>
      </c>
      <c r="E12486">
        <v>5870.03</v>
      </c>
      <c r="F12486">
        <v>0.81399999999999995</v>
      </c>
      <c r="G12486">
        <v>541</v>
      </c>
      <c r="H12486" t="s">
        <v>54</v>
      </c>
      <c r="I12486">
        <f t="shared" si="391"/>
        <v>4</v>
      </c>
      <c r="J12486">
        <f t="shared" si="392"/>
        <v>0</v>
      </c>
    </row>
    <row r="12487" spans="1:10">
      <c r="A12487" t="s">
        <v>53</v>
      </c>
      <c r="B12487" s="57">
        <v>38094</v>
      </c>
      <c r="C12487">
        <v>2004</v>
      </c>
      <c r="D12487">
        <v>710</v>
      </c>
      <c r="F12487">
        <v>4.3999999999999997E-2</v>
      </c>
      <c r="G12487">
        <v>518</v>
      </c>
      <c r="H12487" t="s">
        <v>54</v>
      </c>
      <c r="I12487">
        <f t="shared" si="391"/>
        <v>4</v>
      </c>
      <c r="J12487">
        <f t="shared" si="392"/>
        <v>0</v>
      </c>
    </row>
    <row r="12488" spans="1:10">
      <c r="A12488" t="s">
        <v>53</v>
      </c>
      <c r="B12488" s="57">
        <v>38094</v>
      </c>
      <c r="C12488">
        <v>2004</v>
      </c>
      <c r="D12488">
        <v>710</v>
      </c>
      <c r="F12488">
        <v>4.4999999999999998E-2</v>
      </c>
      <c r="G12488">
        <v>541</v>
      </c>
      <c r="H12488" t="s">
        <v>54</v>
      </c>
      <c r="I12488">
        <f t="shared" si="391"/>
        <v>4</v>
      </c>
      <c r="J12488">
        <f t="shared" si="392"/>
        <v>0</v>
      </c>
    </row>
    <row r="12489" spans="1:10">
      <c r="A12489" t="s">
        <v>53</v>
      </c>
      <c r="B12489" s="57">
        <v>38094</v>
      </c>
      <c r="C12489">
        <v>2004</v>
      </c>
      <c r="D12489">
        <v>710</v>
      </c>
      <c r="F12489">
        <v>0.77400000000000002</v>
      </c>
      <c r="G12489">
        <v>610</v>
      </c>
      <c r="H12489" t="s">
        <v>18</v>
      </c>
      <c r="I12489">
        <f t="shared" si="391"/>
        <v>4</v>
      </c>
      <c r="J12489">
        <f t="shared" si="392"/>
        <v>0</v>
      </c>
    </row>
    <row r="12490" spans="1:10">
      <c r="A12490" t="s">
        <v>53</v>
      </c>
      <c r="B12490" s="57">
        <v>38094</v>
      </c>
      <c r="C12490">
        <v>2004</v>
      </c>
      <c r="D12490">
        <v>710</v>
      </c>
      <c r="F12490">
        <v>0.114</v>
      </c>
      <c r="G12490">
        <v>620</v>
      </c>
      <c r="H12490" t="s">
        <v>18</v>
      </c>
      <c r="I12490">
        <f t="shared" si="391"/>
        <v>4</v>
      </c>
      <c r="J12490">
        <f t="shared" si="392"/>
        <v>0</v>
      </c>
    </row>
    <row r="12491" spans="1:10">
      <c r="A12491" t="s">
        <v>53</v>
      </c>
      <c r="B12491" s="57">
        <v>38094</v>
      </c>
      <c r="C12491">
        <v>2004</v>
      </c>
      <c r="D12491">
        <v>710</v>
      </c>
      <c r="F12491">
        <v>18.626999999999999</v>
      </c>
      <c r="G12491">
        <v>630</v>
      </c>
      <c r="H12491" t="s">
        <v>18</v>
      </c>
      <c r="I12491">
        <f t="shared" si="391"/>
        <v>4</v>
      </c>
      <c r="J12491">
        <f t="shared" si="392"/>
        <v>0</v>
      </c>
    </row>
    <row r="12492" spans="1:10">
      <c r="A12492" t="s">
        <v>53</v>
      </c>
      <c r="B12492" s="57">
        <v>38094</v>
      </c>
      <c r="C12492">
        <v>2004</v>
      </c>
      <c r="D12492">
        <v>710</v>
      </c>
      <c r="F12492">
        <v>6.3339999999999996</v>
      </c>
      <c r="G12492">
        <v>640</v>
      </c>
      <c r="H12492" t="s">
        <v>18</v>
      </c>
      <c r="I12492">
        <f t="shared" si="391"/>
        <v>4</v>
      </c>
      <c r="J12492">
        <f t="shared" si="392"/>
        <v>0</v>
      </c>
    </row>
    <row r="12493" spans="1:10">
      <c r="A12493" t="s">
        <v>53</v>
      </c>
      <c r="B12493" s="57">
        <v>38094</v>
      </c>
      <c r="C12493">
        <v>2004</v>
      </c>
      <c r="D12493">
        <v>710</v>
      </c>
      <c r="F12493">
        <v>0.159</v>
      </c>
      <c r="G12493">
        <v>649</v>
      </c>
      <c r="H12493" t="s">
        <v>55</v>
      </c>
      <c r="I12493">
        <f t="shared" si="391"/>
        <v>4</v>
      </c>
      <c r="J12493">
        <f t="shared" si="392"/>
        <v>0</v>
      </c>
    </row>
    <row r="12494" spans="1:10">
      <c r="A12494" t="s">
        <v>53</v>
      </c>
      <c r="B12494" s="57">
        <v>38094</v>
      </c>
      <c r="C12494">
        <v>2004</v>
      </c>
      <c r="D12494">
        <v>710</v>
      </c>
      <c r="F12494">
        <v>17.574999999999999</v>
      </c>
      <c r="G12494">
        <v>650</v>
      </c>
      <c r="H12494" t="s">
        <v>18</v>
      </c>
      <c r="I12494">
        <f t="shared" si="391"/>
        <v>4</v>
      </c>
      <c r="J12494">
        <f t="shared" si="392"/>
        <v>0</v>
      </c>
    </row>
    <row r="12495" spans="1:10">
      <c r="A12495" t="s">
        <v>53</v>
      </c>
      <c r="B12495" s="57">
        <v>38094</v>
      </c>
      <c r="C12495">
        <v>2004</v>
      </c>
      <c r="D12495">
        <v>710</v>
      </c>
      <c r="F12495">
        <v>2.1999999999999999E-2</v>
      </c>
      <c r="G12495">
        <v>659</v>
      </c>
      <c r="H12495" t="s">
        <v>55</v>
      </c>
      <c r="I12495">
        <f t="shared" si="391"/>
        <v>4</v>
      </c>
      <c r="J12495">
        <f t="shared" si="392"/>
        <v>0</v>
      </c>
    </row>
    <row r="12496" spans="1:10">
      <c r="A12496" t="s">
        <v>53</v>
      </c>
      <c r="B12496" s="57">
        <v>38101</v>
      </c>
      <c r="C12496">
        <v>2004</v>
      </c>
      <c r="D12496">
        <v>710</v>
      </c>
      <c r="E12496">
        <v>4944.26</v>
      </c>
      <c r="F12496">
        <v>83.203000000000003</v>
      </c>
      <c r="G12496">
        <v>610</v>
      </c>
      <c r="H12496" t="s">
        <v>18</v>
      </c>
      <c r="I12496">
        <f t="shared" si="391"/>
        <v>4</v>
      </c>
      <c r="J12496">
        <f t="shared" si="392"/>
        <v>0</v>
      </c>
    </row>
    <row r="12497" spans="1:10">
      <c r="A12497" t="s">
        <v>53</v>
      </c>
      <c r="B12497" s="57">
        <v>38101</v>
      </c>
      <c r="C12497">
        <v>2004</v>
      </c>
      <c r="D12497">
        <v>710</v>
      </c>
      <c r="E12497">
        <v>4944.26</v>
      </c>
      <c r="F12497">
        <v>15.348000000000001</v>
      </c>
      <c r="G12497">
        <v>620</v>
      </c>
      <c r="H12497" t="s">
        <v>18</v>
      </c>
      <c r="I12497">
        <f t="shared" si="391"/>
        <v>4</v>
      </c>
      <c r="J12497">
        <f t="shared" si="392"/>
        <v>0</v>
      </c>
    </row>
    <row r="12498" spans="1:10">
      <c r="A12498" t="s">
        <v>53</v>
      </c>
      <c r="B12498" s="57">
        <v>38101</v>
      </c>
      <c r="C12498">
        <v>2004</v>
      </c>
      <c r="D12498">
        <v>710</v>
      </c>
      <c r="E12498">
        <v>4944.26</v>
      </c>
      <c r="F12498">
        <v>60.478000000000002</v>
      </c>
      <c r="G12498">
        <v>630</v>
      </c>
      <c r="H12498" t="s">
        <v>18</v>
      </c>
      <c r="I12498">
        <f t="shared" si="391"/>
        <v>4</v>
      </c>
      <c r="J12498">
        <f t="shared" si="392"/>
        <v>0</v>
      </c>
    </row>
    <row r="12499" spans="1:10">
      <c r="A12499" t="s">
        <v>53</v>
      </c>
      <c r="B12499" s="57">
        <v>38101</v>
      </c>
      <c r="C12499">
        <v>2004</v>
      </c>
      <c r="D12499">
        <v>710</v>
      </c>
      <c r="E12499">
        <v>5098.84</v>
      </c>
      <c r="F12499">
        <v>0.115</v>
      </c>
      <c r="G12499">
        <v>517</v>
      </c>
      <c r="H12499" t="s">
        <v>54</v>
      </c>
      <c r="I12499">
        <f t="shared" si="391"/>
        <v>4</v>
      </c>
      <c r="J12499">
        <f t="shared" si="392"/>
        <v>0</v>
      </c>
    </row>
    <row r="12500" spans="1:10">
      <c r="A12500" t="s">
        <v>53</v>
      </c>
      <c r="B12500" s="57">
        <v>38101</v>
      </c>
      <c r="C12500">
        <v>2004</v>
      </c>
      <c r="D12500">
        <v>710</v>
      </c>
      <c r="E12500">
        <v>5098.84</v>
      </c>
      <c r="F12500">
        <v>9.5050000000000008</v>
      </c>
      <c r="G12500">
        <v>541</v>
      </c>
      <c r="H12500" t="s">
        <v>54</v>
      </c>
      <c r="I12500">
        <f t="shared" si="391"/>
        <v>4</v>
      </c>
      <c r="J12500">
        <f t="shared" si="392"/>
        <v>0</v>
      </c>
    </row>
    <row r="12501" spans="1:10">
      <c r="A12501" t="s">
        <v>53</v>
      </c>
      <c r="B12501" s="57">
        <v>38101</v>
      </c>
      <c r="C12501">
        <v>2004</v>
      </c>
      <c r="D12501">
        <v>710</v>
      </c>
      <c r="E12501">
        <v>5098.84</v>
      </c>
      <c r="F12501">
        <v>0.81100000000000005</v>
      </c>
      <c r="G12501">
        <v>542</v>
      </c>
      <c r="H12501" t="s">
        <v>54</v>
      </c>
      <c r="I12501">
        <f t="shared" si="391"/>
        <v>4</v>
      </c>
      <c r="J12501">
        <f t="shared" si="392"/>
        <v>0</v>
      </c>
    </row>
    <row r="12502" spans="1:10">
      <c r="A12502" t="s">
        <v>53</v>
      </c>
      <c r="B12502" s="57">
        <v>38101</v>
      </c>
      <c r="C12502">
        <v>2004</v>
      </c>
      <c r="D12502">
        <v>710</v>
      </c>
      <c r="E12502">
        <v>5231.42</v>
      </c>
      <c r="F12502">
        <v>6.21</v>
      </c>
      <c r="G12502">
        <v>610</v>
      </c>
      <c r="H12502" t="s">
        <v>18</v>
      </c>
      <c r="I12502">
        <f t="shared" si="391"/>
        <v>4</v>
      </c>
      <c r="J12502">
        <f t="shared" si="392"/>
        <v>0</v>
      </c>
    </row>
    <row r="12503" spans="1:10">
      <c r="A12503" t="s">
        <v>53</v>
      </c>
      <c r="B12503" s="57">
        <v>38101</v>
      </c>
      <c r="C12503">
        <v>2004</v>
      </c>
      <c r="D12503">
        <v>710</v>
      </c>
      <c r="E12503">
        <v>5231.42</v>
      </c>
      <c r="F12503">
        <v>382.91899999999998</v>
      </c>
      <c r="G12503">
        <v>630</v>
      </c>
      <c r="H12503" t="s">
        <v>18</v>
      </c>
      <c r="I12503">
        <f t="shared" si="391"/>
        <v>4</v>
      </c>
      <c r="J12503">
        <f t="shared" si="392"/>
        <v>0</v>
      </c>
    </row>
    <row r="12504" spans="1:10">
      <c r="A12504" t="s">
        <v>53</v>
      </c>
      <c r="B12504" s="57">
        <v>38101</v>
      </c>
      <c r="C12504">
        <v>2004</v>
      </c>
      <c r="D12504">
        <v>710</v>
      </c>
      <c r="E12504">
        <v>5231.42</v>
      </c>
      <c r="F12504">
        <v>177.67400000000001</v>
      </c>
      <c r="G12504">
        <v>640</v>
      </c>
      <c r="H12504" t="s">
        <v>18</v>
      </c>
      <c r="I12504">
        <f t="shared" si="391"/>
        <v>4</v>
      </c>
      <c r="J12504">
        <f t="shared" si="392"/>
        <v>0</v>
      </c>
    </row>
    <row r="12505" spans="1:10">
      <c r="A12505" t="s">
        <v>53</v>
      </c>
      <c r="B12505" s="57">
        <v>38101</v>
      </c>
      <c r="C12505">
        <v>2004</v>
      </c>
      <c r="D12505">
        <v>710</v>
      </c>
      <c r="E12505">
        <v>5231.42</v>
      </c>
      <c r="F12505">
        <v>4.0890000000000004</v>
      </c>
      <c r="G12505">
        <v>649</v>
      </c>
      <c r="H12505" t="s">
        <v>55</v>
      </c>
      <c r="I12505">
        <f t="shared" si="391"/>
        <v>4</v>
      </c>
      <c r="J12505">
        <f t="shared" si="392"/>
        <v>0</v>
      </c>
    </row>
    <row r="12506" spans="1:10">
      <c r="A12506" t="s">
        <v>53</v>
      </c>
      <c r="B12506" s="57">
        <v>38101</v>
      </c>
      <c r="C12506">
        <v>2004</v>
      </c>
      <c r="D12506">
        <v>710</v>
      </c>
      <c r="E12506">
        <v>5231.42</v>
      </c>
      <c r="F12506">
        <v>118.877</v>
      </c>
      <c r="G12506">
        <v>650</v>
      </c>
      <c r="H12506" t="s">
        <v>18</v>
      </c>
      <c r="I12506">
        <f t="shared" si="391"/>
        <v>4</v>
      </c>
      <c r="J12506">
        <f t="shared" si="392"/>
        <v>0</v>
      </c>
    </row>
    <row r="12507" spans="1:10">
      <c r="A12507" t="s">
        <v>53</v>
      </c>
      <c r="B12507" s="57">
        <v>38101</v>
      </c>
      <c r="C12507">
        <v>2004</v>
      </c>
      <c r="D12507">
        <v>710</v>
      </c>
      <c r="E12507">
        <v>5870.03</v>
      </c>
      <c r="F12507">
        <v>1.95</v>
      </c>
      <c r="G12507">
        <v>517</v>
      </c>
      <c r="H12507" t="s">
        <v>54</v>
      </c>
      <c r="I12507">
        <f t="shared" si="391"/>
        <v>4</v>
      </c>
      <c r="J12507">
        <f t="shared" si="392"/>
        <v>0</v>
      </c>
    </row>
    <row r="12508" spans="1:10">
      <c r="A12508" t="s">
        <v>53</v>
      </c>
      <c r="B12508" s="57">
        <v>38101</v>
      </c>
      <c r="C12508">
        <v>2004</v>
      </c>
      <c r="D12508">
        <v>710</v>
      </c>
      <c r="E12508">
        <v>5870.03</v>
      </c>
      <c r="F12508">
        <v>8.1959999999999997</v>
      </c>
      <c r="G12508">
        <v>518</v>
      </c>
      <c r="H12508" t="s">
        <v>54</v>
      </c>
      <c r="I12508">
        <f t="shared" si="391"/>
        <v>4</v>
      </c>
      <c r="J12508">
        <f t="shared" si="392"/>
        <v>0</v>
      </c>
    </row>
    <row r="12509" spans="1:10">
      <c r="A12509" t="s">
        <v>53</v>
      </c>
      <c r="B12509" s="57">
        <v>38101</v>
      </c>
      <c r="C12509">
        <v>2004</v>
      </c>
      <c r="D12509">
        <v>710</v>
      </c>
      <c r="E12509">
        <v>5870.03</v>
      </c>
      <c r="F12509">
        <v>7.0449999999999999</v>
      </c>
      <c r="G12509">
        <v>519</v>
      </c>
      <c r="H12509" t="s">
        <v>54</v>
      </c>
      <c r="I12509">
        <f t="shared" si="391"/>
        <v>4</v>
      </c>
      <c r="J12509">
        <f t="shared" si="392"/>
        <v>0</v>
      </c>
    </row>
    <row r="12510" spans="1:10">
      <c r="A12510" t="s">
        <v>53</v>
      </c>
      <c r="B12510" s="57">
        <v>38101</v>
      </c>
      <c r="C12510">
        <v>2004</v>
      </c>
      <c r="D12510">
        <v>710</v>
      </c>
      <c r="E12510">
        <v>5870.03</v>
      </c>
      <c r="F12510">
        <v>79.593000000000004</v>
      </c>
      <c r="G12510">
        <v>541</v>
      </c>
      <c r="H12510" t="s">
        <v>54</v>
      </c>
      <c r="I12510">
        <f t="shared" si="391"/>
        <v>4</v>
      </c>
      <c r="J12510">
        <f t="shared" si="392"/>
        <v>0</v>
      </c>
    </row>
    <row r="12511" spans="1:10">
      <c r="A12511" t="s">
        <v>53</v>
      </c>
      <c r="B12511" s="57">
        <v>38101</v>
      </c>
      <c r="C12511">
        <v>2004</v>
      </c>
      <c r="D12511">
        <v>710</v>
      </c>
      <c r="E12511">
        <v>5870.03</v>
      </c>
      <c r="F12511">
        <v>14.294</v>
      </c>
      <c r="G12511">
        <v>542</v>
      </c>
      <c r="H12511" t="s">
        <v>54</v>
      </c>
      <c r="I12511">
        <f t="shared" si="391"/>
        <v>4</v>
      </c>
      <c r="J12511">
        <f t="shared" si="392"/>
        <v>0</v>
      </c>
    </row>
    <row r="12512" spans="1:10">
      <c r="A12512" t="s">
        <v>53</v>
      </c>
      <c r="B12512" s="57">
        <v>38101</v>
      </c>
      <c r="C12512">
        <v>2004</v>
      </c>
      <c r="D12512">
        <v>710</v>
      </c>
      <c r="F12512">
        <v>0.24299999999999999</v>
      </c>
      <c r="G12512">
        <v>518</v>
      </c>
      <c r="H12512" t="s">
        <v>54</v>
      </c>
      <c r="I12512">
        <f t="shared" si="391"/>
        <v>4</v>
      </c>
      <c r="J12512">
        <f t="shared" si="392"/>
        <v>0</v>
      </c>
    </row>
    <row r="12513" spans="1:10">
      <c r="A12513" t="s">
        <v>53</v>
      </c>
      <c r="B12513" s="57">
        <v>38101</v>
      </c>
      <c r="C12513">
        <v>2004</v>
      </c>
      <c r="D12513">
        <v>710</v>
      </c>
      <c r="F12513">
        <v>7.0000000000000001E-3</v>
      </c>
      <c r="G12513">
        <v>519</v>
      </c>
      <c r="H12513" t="s">
        <v>54</v>
      </c>
      <c r="I12513">
        <f t="shared" si="391"/>
        <v>4</v>
      </c>
      <c r="J12513">
        <f t="shared" si="392"/>
        <v>0</v>
      </c>
    </row>
    <row r="12514" spans="1:10">
      <c r="A12514" t="s">
        <v>53</v>
      </c>
      <c r="B12514" s="57">
        <v>38101</v>
      </c>
      <c r="C12514">
        <v>2004</v>
      </c>
      <c r="D12514">
        <v>710</v>
      </c>
      <c r="F12514">
        <v>4.5209999999999999</v>
      </c>
      <c r="G12514">
        <v>541</v>
      </c>
      <c r="H12514" t="s">
        <v>54</v>
      </c>
      <c r="I12514">
        <f t="shared" si="391"/>
        <v>4</v>
      </c>
      <c r="J12514">
        <f t="shared" si="392"/>
        <v>0</v>
      </c>
    </row>
    <row r="12515" spans="1:10">
      <c r="A12515" t="s">
        <v>53</v>
      </c>
      <c r="B12515" s="57">
        <v>38101</v>
      </c>
      <c r="C12515">
        <v>2004</v>
      </c>
      <c r="D12515">
        <v>710</v>
      </c>
      <c r="F12515">
        <v>0.21199999999999999</v>
      </c>
      <c r="G12515">
        <v>542</v>
      </c>
      <c r="H12515" t="s">
        <v>54</v>
      </c>
      <c r="I12515">
        <f t="shared" si="391"/>
        <v>4</v>
      </c>
      <c r="J12515">
        <f t="shared" si="392"/>
        <v>0</v>
      </c>
    </row>
    <row r="12516" spans="1:10">
      <c r="A12516" t="s">
        <v>53</v>
      </c>
      <c r="B12516" s="57">
        <v>38101</v>
      </c>
      <c r="C12516">
        <v>2004</v>
      </c>
      <c r="D12516">
        <v>710</v>
      </c>
      <c r="F12516">
        <v>0.71699999999999997</v>
      </c>
      <c r="G12516">
        <v>610</v>
      </c>
      <c r="H12516" t="s">
        <v>18</v>
      </c>
      <c r="I12516">
        <f t="shared" si="391"/>
        <v>4</v>
      </c>
      <c r="J12516">
        <f t="shared" si="392"/>
        <v>0</v>
      </c>
    </row>
    <row r="12517" spans="1:10">
      <c r="A12517" t="s">
        <v>53</v>
      </c>
      <c r="B12517" s="57">
        <v>38101</v>
      </c>
      <c r="C12517">
        <v>2004</v>
      </c>
      <c r="D12517">
        <v>710</v>
      </c>
      <c r="F12517">
        <v>0.22900000000000001</v>
      </c>
      <c r="G12517">
        <v>620</v>
      </c>
      <c r="H12517" t="s">
        <v>18</v>
      </c>
      <c r="I12517">
        <f t="shared" si="391"/>
        <v>4</v>
      </c>
      <c r="J12517">
        <f t="shared" si="392"/>
        <v>0</v>
      </c>
    </row>
    <row r="12518" spans="1:10">
      <c r="A12518" t="s">
        <v>53</v>
      </c>
      <c r="B12518" s="57">
        <v>38101</v>
      </c>
      <c r="C12518">
        <v>2004</v>
      </c>
      <c r="D12518">
        <v>710</v>
      </c>
      <c r="F12518">
        <v>18.809000000000001</v>
      </c>
      <c r="G12518">
        <v>630</v>
      </c>
      <c r="H12518" t="s">
        <v>18</v>
      </c>
      <c r="I12518">
        <f t="shared" ref="I12518:I12581" si="393">MONTH(B12518)</f>
        <v>4</v>
      </c>
      <c r="J12518">
        <f t="shared" si="392"/>
        <v>0</v>
      </c>
    </row>
    <row r="12519" spans="1:10">
      <c r="A12519" t="s">
        <v>53</v>
      </c>
      <c r="B12519" s="57">
        <v>38101</v>
      </c>
      <c r="C12519">
        <v>2004</v>
      </c>
      <c r="D12519">
        <v>710</v>
      </c>
      <c r="F12519">
        <v>9.1620000000000008</v>
      </c>
      <c r="G12519">
        <v>640</v>
      </c>
      <c r="H12519" t="s">
        <v>18</v>
      </c>
      <c r="I12519">
        <f t="shared" si="393"/>
        <v>4</v>
      </c>
      <c r="J12519">
        <f t="shared" si="392"/>
        <v>0</v>
      </c>
    </row>
    <row r="12520" spans="1:10">
      <c r="A12520" t="s">
        <v>53</v>
      </c>
      <c r="B12520" s="57">
        <v>38101</v>
      </c>
      <c r="C12520">
        <v>2004</v>
      </c>
      <c r="D12520">
        <v>710</v>
      </c>
      <c r="F12520">
        <v>0.13600000000000001</v>
      </c>
      <c r="G12520">
        <v>649</v>
      </c>
      <c r="H12520" t="s">
        <v>55</v>
      </c>
      <c r="I12520">
        <f t="shared" si="393"/>
        <v>4</v>
      </c>
      <c r="J12520">
        <f t="shared" si="392"/>
        <v>0</v>
      </c>
    </row>
    <row r="12521" spans="1:10">
      <c r="A12521" t="s">
        <v>53</v>
      </c>
      <c r="B12521" s="57">
        <v>38101</v>
      </c>
      <c r="C12521">
        <v>2004</v>
      </c>
      <c r="D12521">
        <v>710</v>
      </c>
      <c r="F12521">
        <v>8.4130000000000003</v>
      </c>
      <c r="G12521">
        <v>650</v>
      </c>
      <c r="H12521" t="s">
        <v>18</v>
      </c>
      <c r="I12521">
        <f t="shared" si="393"/>
        <v>4</v>
      </c>
      <c r="J12521">
        <f t="shared" si="392"/>
        <v>0</v>
      </c>
    </row>
    <row r="12522" spans="1:10">
      <c r="A12522" t="s">
        <v>53</v>
      </c>
      <c r="B12522" s="57">
        <v>38101</v>
      </c>
      <c r="C12522">
        <v>2004</v>
      </c>
      <c r="D12522">
        <v>710</v>
      </c>
      <c r="F12522">
        <v>1.0999999999999999E-2</v>
      </c>
      <c r="G12522">
        <v>659</v>
      </c>
      <c r="H12522" t="s">
        <v>55</v>
      </c>
      <c r="I12522">
        <f t="shared" si="393"/>
        <v>4</v>
      </c>
      <c r="J12522">
        <f t="shared" si="392"/>
        <v>0</v>
      </c>
    </row>
    <row r="12523" spans="1:10">
      <c r="A12523" t="s">
        <v>53</v>
      </c>
      <c r="B12523" s="57">
        <v>38108</v>
      </c>
      <c r="C12523">
        <v>2004</v>
      </c>
      <c r="D12523">
        <v>710</v>
      </c>
      <c r="E12523">
        <v>4944.26</v>
      </c>
      <c r="F12523">
        <v>32.71</v>
      </c>
      <c r="G12523">
        <v>610</v>
      </c>
      <c r="H12523" t="s">
        <v>18</v>
      </c>
      <c r="I12523">
        <f t="shared" si="393"/>
        <v>5</v>
      </c>
      <c r="J12523">
        <f t="shared" si="392"/>
        <v>0</v>
      </c>
    </row>
    <row r="12524" spans="1:10">
      <c r="A12524" t="s">
        <v>53</v>
      </c>
      <c r="B12524" s="57">
        <v>38108</v>
      </c>
      <c r="C12524">
        <v>2004</v>
      </c>
      <c r="D12524">
        <v>710</v>
      </c>
      <c r="E12524">
        <v>4944.26</v>
      </c>
      <c r="F12524">
        <v>0.34399999999999997</v>
      </c>
      <c r="G12524">
        <v>620</v>
      </c>
      <c r="H12524" t="s">
        <v>18</v>
      </c>
      <c r="I12524">
        <f t="shared" si="393"/>
        <v>5</v>
      </c>
      <c r="J12524">
        <f t="shared" si="392"/>
        <v>0</v>
      </c>
    </row>
    <row r="12525" spans="1:10">
      <c r="A12525" t="s">
        <v>53</v>
      </c>
      <c r="B12525" s="57">
        <v>38108</v>
      </c>
      <c r="C12525">
        <v>2004</v>
      </c>
      <c r="D12525">
        <v>710</v>
      </c>
      <c r="E12525">
        <v>4944.26</v>
      </c>
      <c r="F12525">
        <v>56.732999999999997</v>
      </c>
      <c r="G12525">
        <v>630</v>
      </c>
      <c r="H12525" t="s">
        <v>18</v>
      </c>
      <c r="I12525">
        <f t="shared" si="393"/>
        <v>5</v>
      </c>
      <c r="J12525">
        <f t="shared" si="392"/>
        <v>0</v>
      </c>
    </row>
    <row r="12526" spans="1:10">
      <c r="A12526" t="s">
        <v>53</v>
      </c>
      <c r="B12526" s="57">
        <v>38108</v>
      </c>
      <c r="C12526">
        <v>2004</v>
      </c>
      <c r="D12526">
        <v>710</v>
      </c>
      <c r="E12526">
        <v>4944.26</v>
      </c>
      <c r="F12526">
        <v>15.738</v>
      </c>
      <c r="G12526">
        <v>640</v>
      </c>
      <c r="H12526" t="s">
        <v>18</v>
      </c>
      <c r="I12526">
        <f t="shared" si="393"/>
        <v>5</v>
      </c>
      <c r="J12526">
        <f t="shared" si="392"/>
        <v>0</v>
      </c>
    </row>
    <row r="12527" spans="1:10">
      <c r="A12527" t="s">
        <v>53</v>
      </c>
      <c r="B12527" s="57">
        <v>38108</v>
      </c>
      <c r="C12527">
        <v>2004</v>
      </c>
      <c r="D12527">
        <v>710</v>
      </c>
      <c r="E12527">
        <v>5098.84</v>
      </c>
      <c r="F12527">
        <v>0.127</v>
      </c>
      <c r="G12527">
        <v>517</v>
      </c>
      <c r="H12527" t="s">
        <v>54</v>
      </c>
      <c r="I12527">
        <f t="shared" si="393"/>
        <v>5</v>
      </c>
      <c r="J12527">
        <f t="shared" si="392"/>
        <v>0</v>
      </c>
    </row>
    <row r="12528" spans="1:10">
      <c r="A12528" t="s">
        <v>53</v>
      </c>
      <c r="B12528" s="57">
        <v>38108</v>
      </c>
      <c r="C12528">
        <v>2004</v>
      </c>
      <c r="D12528">
        <v>710</v>
      </c>
      <c r="E12528">
        <v>5098.84</v>
      </c>
      <c r="F12528">
        <v>0.58699999999999997</v>
      </c>
      <c r="G12528">
        <v>519</v>
      </c>
      <c r="H12528" t="s">
        <v>54</v>
      </c>
      <c r="I12528">
        <f t="shared" si="393"/>
        <v>5</v>
      </c>
      <c r="J12528">
        <f t="shared" si="392"/>
        <v>0</v>
      </c>
    </row>
    <row r="12529" spans="1:10">
      <c r="A12529" t="s">
        <v>53</v>
      </c>
      <c r="B12529" s="57">
        <v>38108</v>
      </c>
      <c r="C12529">
        <v>2004</v>
      </c>
      <c r="D12529">
        <v>710</v>
      </c>
      <c r="E12529">
        <v>5098.84</v>
      </c>
      <c r="F12529">
        <v>9.5090000000000003</v>
      </c>
      <c r="G12529">
        <v>541</v>
      </c>
      <c r="H12529" t="s">
        <v>54</v>
      </c>
      <c r="I12529">
        <f t="shared" si="393"/>
        <v>5</v>
      </c>
      <c r="J12529">
        <f t="shared" si="392"/>
        <v>0</v>
      </c>
    </row>
    <row r="12530" spans="1:10">
      <c r="A12530" t="s">
        <v>53</v>
      </c>
      <c r="B12530" s="57">
        <v>38108</v>
      </c>
      <c r="C12530">
        <v>2004</v>
      </c>
      <c r="D12530">
        <v>710</v>
      </c>
      <c r="E12530">
        <v>5098.84</v>
      </c>
      <c r="F12530">
        <v>4.8029999999999999</v>
      </c>
      <c r="G12530">
        <v>542</v>
      </c>
      <c r="H12530" t="s">
        <v>54</v>
      </c>
      <c r="I12530">
        <f t="shared" si="393"/>
        <v>5</v>
      </c>
      <c r="J12530">
        <f t="shared" si="392"/>
        <v>0</v>
      </c>
    </row>
    <row r="12531" spans="1:10">
      <c r="A12531" t="s">
        <v>53</v>
      </c>
      <c r="B12531" s="57">
        <v>38108</v>
      </c>
      <c r="C12531">
        <v>2004</v>
      </c>
      <c r="D12531">
        <v>710</v>
      </c>
      <c r="E12531">
        <v>5231.42</v>
      </c>
      <c r="F12531">
        <v>36.558999999999997</v>
      </c>
      <c r="G12531">
        <v>610</v>
      </c>
      <c r="H12531" t="s">
        <v>18</v>
      </c>
      <c r="I12531">
        <f t="shared" si="393"/>
        <v>5</v>
      </c>
      <c r="J12531">
        <f t="shared" si="392"/>
        <v>0</v>
      </c>
    </row>
    <row r="12532" spans="1:10">
      <c r="A12532" t="s">
        <v>53</v>
      </c>
      <c r="B12532" s="57">
        <v>38108</v>
      </c>
      <c r="C12532">
        <v>2004</v>
      </c>
      <c r="D12532">
        <v>710</v>
      </c>
      <c r="E12532">
        <v>5231.42</v>
      </c>
      <c r="F12532">
        <v>1.754</v>
      </c>
      <c r="G12532">
        <v>620</v>
      </c>
      <c r="H12532" t="s">
        <v>18</v>
      </c>
      <c r="I12532">
        <f t="shared" si="393"/>
        <v>5</v>
      </c>
      <c r="J12532">
        <f t="shared" si="392"/>
        <v>0</v>
      </c>
    </row>
    <row r="12533" spans="1:10">
      <c r="A12533" t="s">
        <v>53</v>
      </c>
      <c r="B12533" s="57">
        <v>38108</v>
      </c>
      <c r="C12533">
        <v>2004</v>
      </c>
      <c r="D12533">
        <v>710</v>
      </c>
      <c r="E12533">
        <v>5231.42</v>
      </c>
      <c r="F12533">
        <v>253.471</v>
      </c>
      <c r="G12533">
        <v>630</v>
      </c>
      <c r="H12533" t="s">
        <v>18</v>
      </c>
      <c r="I12533">
        <f t="shared" si="393"/>
        <v>5</v>
      </c>
      <c r="J12533">
        <f t="shared" si="392"/>
        <v>0</v>
      </c>
    </row>
    <row r="12534" spans="1:10">
      <c r="A12534" t="s">
        <v>53</v>
      </c>
      <c r="B12534" s="57">
        <v>38108</v>
      </c>
      <c r="C12534">
        <v>2004</v>
      </c>
      <c r="D12534">
        <v>710</v>
      </c>
      <c r="E12534">
        <v>5231.42</v>
      </c>
      <c r="F12534">
        <v>122.72199999999999</v>
      </c>
      <c r="G12534">
        <v>640</v>
      </c>
      <c r="H12534" t="s">
        <v>18</v>
      </c>
      <c r="I12534">
        <f t="shared" si="393"/>
        <v>5</v>
      </c>
      <c r="J12534">
        <f t="shared" si="392"/>
        <v>0</v>
      </c>
    </row>
    <row r="12535" spans="1:10">
      <c r="A12535" t="s">
        <v>53</v>
      </c>
      <c r="B12535" s="57">
        <v>38108</v>
      </c>
      <c r="C12535">
        <v>2004</v>
      </c>
      <c r="D12535">
        <v>710</v>
      </c>
      <c r="E12535">
        <v>5231.42</v>
      </c>
      <c r="F12535">
        <v>2.2850000000000001</v>
      </c>
      <c r="G12535">
        <v>649</v>
      </c>
      <c r="H12535" t="s">
        <v>55</v>
      </c>
      <c r="I12535">
        <f t="shared" si="393"/>
        <v>5</v>
      </c>
      <c r="J12535">
        <f t="shared" si="392"/>
        <v>0</v>
      </c>
    </row>
    <row r="12536" spans="1:10">
      <c r="A12536" t="s">
        <v>53</v>
      </c>
      <c r="B12536" s="57">
        <v>38108</v>
      </c>
      <c r="C12536">
        <v>2004</v>
      </c>
      <c r="D12536">
        <v>710</v>
      </c>
      <c r="E12536">
        <v>5231.42</v>
      </c>
      <c r="F12536">
        <v>164.06700000000001</v>
      </c>
      <c r="G12536">
        <v>650</v>
      </c>
      <c r="H12536" t="s">
        <v>18</v>
      </c>
      <c r="I12536">
        <f t="shared" si="393"/>
        <v>5</v>
      </c>
      <c r="J12536">
        <f t="shared" si="392"/>
        <v>0</v>
      </c>
    </row>
    <row r="12537" spans="1:10">
      <c r="A12537" t="s">
        <v>53</v>
      </c>
      <c r="B12537" s="57">
        <v>38108</v>
      </c>
      <c r="C12537">
        <v>2004</v>
      </c>
      <c r="D12537">
        <v>710</v>
      </c>
      <c r="E12537">
        <v>5231.42</v>
      </c>
      <c r="F12537">
        <v>57.975999999999999</v>
      </c>
      <c r="G12537">
        <v>659</v>
      </c>
      <c r="H12537" t="s">
        <v>55</v>
      </c>
      <c r="I12537">
        <f t="shared" si="393"/>
        <v>5</v>
      </c>
      <c r="J12537">
        <f t="shared" si="392"/>
        <v>0</v>
      </c>
    </row>
    <row r="12538" spans="1:10">
      <c r="A12538" t="s">
        <v>53</v>
      </c>
      <c r="B12538" s="57">
        <v>38108</v>
      </c>
      <c r="C12538">
        <v>2004</v>
      </c>
      <c r="D12538">
        <v>710</v>
      </c>
      <c r="E12538">
        <v>5870.03</v>
      </c>
      <c r="F12538">
        <v>9.7089999999999996</v>
      </c>
      <c r="G12538">
        <v>517</v>
      </c>
      <c r="H12538" t="s">
        <v>54</v>
      </c>
      <c r="I12538">
        <f t="shared" si="393"/>
        <v>5</v>
      </c>
      <c r="J12538">
        <f t="shared" si="392"/>
        <v>0</v>
      </c>
    </row>
    <row r="12539" spans="1:10">
      <c r="A12539" t="s">
        <v>53</v>
      </c>
      <c r="B12539" s="57">
        <v>38108</v>
      </c>
      <c r="C12539">
        <v>2004</v>
      </c>
      <c r="D12539">
        <v>710</v>
      </c>
      <c r="E12539">
        <v>5870.03</v>
      </c>
      <c r="F12539">
        <v>4.0640000000000001</v>
      </c>
      <c r="G12539">
        <v>518</v>
      </c>
      <c r="H12539" t="s">
        <v>54</v>
      </c>
      <c r="I12539">
        <f t="shared" si="393"/>
        <v>5</v>
      </c>
      <c r="J12539">
        <f t="shared" si="392"/>
        <v>0</v>
      </c>
    </row>
    <row r="12540" spans="1:10">
      <c r="A12540" t="s">
        <v>53</v>
      </c>
      <c r="B12540" s="57">
        <v>38108</v>
      </c>
      <c r="C12540">
        <v>2004</v>
      </c>
      <c r="D12540">
        <v>710</v>
      </c>
      <c r="E12540">
        <v>5870.03</v>
      </c>
      <c r="F12540">
        <v>6.0789999999999997</v>
      </c>
      <c r="G12540">
        <v>519</v>
      </c>
      <c r="H12540" t="s">
        <v>54</v>
      </c>
      <c r="I12540">
        <f t="shared" si="393"/>
        <v>5</v>
      </c>
      <c r="J12540">
        <f t="shared" si="392"/>
        <v>0</v>
      </c>
    </row>
    <row r="12541" spans="1:10">
      <c r="A12541" t="s">
        <v>53</v>
      </c>
      <c r="B12541" s="57">
        <v>38108</v>
      </c>
      <c r="C12541">
        <v>2004</v>
      </c>
      <c r="D12541">
        <v>710</v>
      </c>
      <c r="E12541">
        <v>5870.03</v>
      </c>
      <c r="F12541">
        <v>1.5449999999999999</v>
      </c>
      <c r="G12541">
        <v>541</v>
      </c>
      <c r="H12541" t="s">
        <v>54</v>
      </c>
      <c r="I12541">
        <f t="shared" si="393"/>
        <v>5</v>
      </c>
      <c r="J12541">
        <f t="shared" si="392"/>
        <v>0</v>
      </c>
    </row>
    <row r="12542" spans="1:10">
      <c r="A12542" t="s">
        <v>53</v>
      </c>
      <c r="B12542" s="57">
        <v>38108</v>
      </c>
      <c r="C12542">
        <v>2004</v>
      </c>
      <c r="D12542">
        <v>710</v>
      </c>
      <c r="F12542">
        <v>0.104</v>
      </c>
      <c r="G12542">
        <v>518</v>
      </c>
      <c r="H12542" t="s">
        <v>54</v>
      </c>
      <c r="I12542">
        <f t="shared" si="393"/>
        <v>5</v>
      </c>
      <c r="J12542">
        <f t="shared" si="392"/>
        <v>0</v>
      </c>
    </row>
    <row r="12543" spans="1:10">
      <c r="A12543" t="s">
        <v>53</v>
      </c>
      <c r="B12543" s="57">
        <v>38108</v>
      </c>
      <c r="C12543">
        <v>2004</v>
      </c>
      <c r="D12543">
        <v>710</v>
      </c>
      <c r="F12543">
        <v>9.7279999999999998</v>
      </c>
      <c r="G12543">
        <v>519</v>
      </c>
      <c r="H12543" t="s">
        <v>54</v>
      </c>
      <c r="I12543">
        <f t="shared" si="393"/>
        <v>5</v>
      </c>
      <c r="J12543">
        <f t="shared" si="392"/>
        <v>0</v>
      </c>
    </row>
    <row r="12544" spans="1:10">
      <c r="A12544" t="s">
        <v>53</v>
      </c>
      <c r="B12544" s="57">
        <v>38108</v>
      </c>
      <c r="C12544">
        <v>2004</v>
      </c>
      <c r="D12544">
        <v>710</v>
      </c>
      <c r="F12544">
        <v>6.5000000000000002E-2</v>
      </c>
      <c r="G12544">
        <v>541</v>
      </c>
      <c r="H12544" t="s">
        <v>54</v>
      </c>
      <c r="I12544">
        <f t="shared" si="393"/>
        <v>5</v>
      </c>
      <c r="J12544">
        <f t="shared" si="392"/>
        <v>0</v>
      </c>
    </row>
    <row r="12545" spans="1:10">
      <c r="A12545" t="s">
        <v>53</v>
      </c>
      <c r="B12545" s="57">
        <v>38108</v>
      </c>
      <c r="C12545">
        <v>2004</v>
      </c>
      <c r="D12545">
        <v>710</v>
      </c>
      <c r="F12545">
        <v>1.224</v>
      </c>
      <c r="G12545">
        <v>610</v>
      </c>
      <c r="H12545" t="s">
        <v>18</v>
      </c>
      <c r="I12545">
        <f t="shared" si="393"/>
        <v>5</v>
      </c>
      <c r="J12545">
        <f t="shared" si="392"/>
        <v>0</v>
      </c>
    </row>
    <row r="12546" spans="1:10">
      <c r="A12546" t="s">
        <v>53</v>
      </c>
      <c r="B12546" s="57">
        <v>38108</v>
      </c>
      <c r="C12546">
        <v>2004</v>
      </c>
      <c r="D12546">
        <v>710</v>
      </c>
      <c r="F12546">
        <v>0.05</v>
      </c>
      <c r="G12546">
        <v>620</v>
      </c>
      <c r="H12546" t="s">
        <v>18</v>
      </c>
      <c r="I12546">
        <f t="shared" si="393"/>
        <v>5</v>
      </c>
      <c r="J12546">
        <f t="shared" si="392"/>
        <v>0</v>
      </c>
    </row>
    <row r="12547" spans="1:10">
      <c r="A12547" t="s">
        <v>53</v>
      </c>
      <c r="B12547" s="57">
        <v>38108</v>
      </c>
      <c r="C12547">
        <v>2004</v>
      </c>
      <c r="D12547">
        <v>710</v>
      </c>
      <c r="F12547">
        <v>7.2450000000000001</v>
      </c>
      <c r="G12547">
        <v>630</v>
      </c>
      <c r="H12547" t="s">
        <v>18</v>
      </c>
      <c r="I12547">
        <f t="shared" si="393"/>
        <v>5</v>
      </c>
      <c r="J12547">
        <f t="shared" ref="J12547:J12610" si="394">IF(I12547&lt;7,0,1)</f>
        <v>0</v>
      </c>
    </row>
    <row r="12548" spans="1:10">
      <c r="A12548" t="s">
        <v>53</v>
      </c>
      <c r="B12548" s="57">
        <v>38108</v>
      </c>
      <c r="C12548">
        <v>2004</v>
      </c>
      <c r="D12548">
        <v>710</v>
      </c>
      <c r="F12548">
        <v>2.798</v>
      </c>
      <c r="G12548">
        <v>640</v>
      </c>
      <c r="H12548" t="s">
        <v>18</v>
      </c>
      <c r="I12548">
        <f t="shared" si="393"/>
        <v>5</v>
      </c>
      <c r="J12548">
        <f t="shared" si="394"/>
        <v>0</v>
      </c>
    </row>
    <row r="12549" spans="1:10">
      <c r="A12549" t="s">
        <v>53</v>
      </c>
      <c r="B12549" s="57">
        <v>38108</v>
      </c>
      <c r="C12549">
        <v>2004</v>
      </c>
      <c r="D12549">
        <v>710</v>
      </c>
      <c r="F12549">
        <v>7.9000000000000001E-2</v>
      </c>
      <c r="G12549">
        <v>649</v>
      </c>
      <c r="H12549" t="s">
        <v>55</v>
      </c>
      <c r="I12549">
        <f t="shared" si="393"/>
        <v>5</v>
      </c>
      <c r="J12549">
        <f t="shared" si="394"/>
        <v>0</v>
      </c>
    </row>
    <row r="12550" spans="1:10">
      <c r="A12550" t="s">
        <v>53</v>
      </c>
      <c r="B12550" s="57">
        <v>38108</v>
      </c>
      <c r="C12550">
        <v>2004</v>
      </c>
      <c r="D12550">
        <v>710</v>
      </c>
      <c r="F12550">
        <v>16.373999999999999</v>
      </c>
      <c r="G12550">
        <v>650</v>
      </c>
      <c r="H12550" t="s">
        <v>18</v>
      </c>
      <c r="I12550">
        <f t="shared" si="393"/>
        <v>5</v>
      </c>
      <c r="J12550">
        <f t="shared" si="394"/>
        <v>0</v>
      </c>
    </row>
    <row r="12551" spans="1:10">
      <c r="A12551" t="s">
        <v>53</v>
      </c>
      <c r="B12551" s="57">
        <v>38108</v>
      </c>
      <c r="C12551">
        <v>2004</v>
      </c>
      <c r="D12551">
        <v>710</v>
      </c>
      <c r="F12551">
        <v>2.1080000000000001</v>
      </c>
      <c r="G12551">
        <v>659</v>
      </c>
      <c r="H12551" t="s">
        <v>55</v>
      </c>
      <c r="I12551">
        <f t="shared" si="393"/>
        <v>5</v>
      </c>
      <c r="J12551">
        <f t="shared" si="394"/>
        <v>0</v>
      </c>
    </row>
    <row r="12552" spans="1:10">
      <c r="A12552" t="s">
        <v>53</v>
      </c>
      <c r="B12552" s="57">
        <v>38115</v>
      </c>
      <c r="C12552">
        <v>2004</v>
      </c>
      <c r="D12552">
        <v>710</v>
      </c>
      <c r="E12552">
        <v>4944.26</v>
      </c>
      <c r="F12552">
        <v>33.356000000000002</v>
      </c>
      <c r="G12552">
        <v>610</v>
      </c>
      <c r="H12552" t="s">
        <v>18</v>
      </c>
      <c r="I12552">
        <f t="shared" si="393"/>
        <v>5</v>
      </c>
      <c r="J12552">
        <f t="shared" si="394"/>
        <v>0</v>
      </c>
    </row>
    <row r="12553" spans="1:10">
      <c r="A12553" t="s">
        <v>53</v>
      </c>
      <c r="B12553" s="57">
        <v>38115</v>
      </c>
      <c r="C12553">
        <v>2004</v>
      </c>
      <c r="D12553">
        <v>710</v>
      </c>
      <c r="E12553">
        <v>4944.26</v>
      </c>
      <c r="F12553">
        <v>21.338000000000001</v>
      </c>
      <c r="G12553">
        <v>620</v>
      </c>
      <c r="H12553" t="s">
        <v>18</v>
      </c>
      <c r="I12553">
        <f t="shared" si="393"/>
        <v>5</v>
      </c>
      <c r="J12553">
        <f t="shared" si="394"/>
        <v>0</v>
      </c>
    </row>
    <row r="12554" spans="1:10">
      <c r="A12554" t="s">
        <v>53</v>
      </c>
      <c r="B12554" s="57">
        <v>38115</v>
      </c>
      <c r="C12554">
        <v>2004</v>
      </c>
      <c r="D12554">
        <v>710</v>
      </c>
      <c r="E12554">
        <v>4944.26</v>
      </c>
      <c r="F12554">
        <v>49.545999999999999</v>
      </c>
      <c r="G12554">
        <v>630</v>
      </c>
      <c r="H12554" t="s">
        <v>18</v>
      </c>
      <c r="I12554">
        <f t="shared" si="393"/>
        <v>5</v>
      </c>
      <c r="J12554">
        <f t="shared" si="394"/>
        <v>0</v>
      </c>
    </row>
    <row r="12555" spans="1:10">
      <c r="A12555" t="s">
        <v>53</v>
      </c>
      <c r="B12555" s="57">
        <v>38115</v>
      </c>
      <c r="C12555">
        <v>2004</v>
      </c>
      <c r="D12555">
        <v>710</v>
      </c>
      <c r="E12555">
        <v>4944.26</v>
      </c>
      <c r="F12555">
        <v>34.402999999999999</v>
      </c>
      <c r="G12555">
        <v>640</v>
      </c>
      <c r="H12555" t="s">
        <v>18</v>
      </c>
      <c r="I12555">
        <f t="shared" si="393"/>
        <v>5</v>
      </c>
      <c r="J12555">
        <f t="shared" si="394"/>
        <v>0</v>
      </c>
    </row>
    <row r="12556" spans="1:10">
      <c r="A12556" t="s">
        <v>53</v>
      </c>
      <c r="B12556" s="57">
        <v>38115</v>
      </c>
      <c r="C12556">
        <v>2004</v>
      </c>
      <c r="D12556">
        <v>710</v>
      </c>
      <c r="E12556">
        <v>4944.26</v>
      </c>
      <c r="F12556">
        <v>25.815000000000001</v>
      </c>
      <c r="G12556">
        <v>650</v>
      </c>
      <c r="H12556" t="s">
        <v>18</v>
      </c>
      <c r="I12556">
        <f t="shared" si="393"/>
        <v>5</v>
      </c>
      <c r="J12556">
        <f t="shared" si="394"/>
        <v>0</v>
      </c>
    </row>
    <row r="12557" spans="1:10">
      <c r="A12557" t="s">
        <v>53</v>
      </c>
      <c r="B12557" s="57">
        <v>38115</v>
      </c>
      <c r="C12557">
        <v>2004</v>
      </c>
      <c r="D12557">
        <v>710</v>
      </c>
      <c r="E12557">
        <v>5098.84</v>
      </c>
      <c r="F12557">
        <v>0.84099999999999997</v>
      </c>
      <c r="G12557">
        <v>517</v>
      </c>
      <c r="H12557" t="s">
        <v>54</v>
      </c>
      <c r="I12557">
        <f t="shared" si="393"/>
        <v>5</v>
      </c>
      <c r="J12557">
        <f t="shared" si="394"/>
        <v>0</v>
      </c>
    </row>
    <row r="12558" spans="1:10">
      <c r="A12558" t="s">
        <v>53</v>
      </c>
      <c r="B12558" s="57">
        <v>38115</v>
      </c>
      <c r="C12558">
        <v>2004</v>
      </c>
      <c r="D12558">
        <v>710</v>
      </c>
      <c r="E12558">
        <v>5098.84</v>
      </c>
      <c r="F12558">
        <v>6.1360000000000001</v>
      </c>
      <c r="G12558">
        <v>519</v>
      </c>
      <c r="H12558" t="s">
        <v>54</v>
      </c>
      <c r="I12558">
        <f t="shared" si="393"/>
        <v>5</v>
      </c>
      <c r="J12558">
        <f t="shared" si="394"/>
        <v>0</v>
      </c>
    </row>
    <row r="12559" spans="1:10">
      <c r="A12559" t="s">
        <v>53</v>
      </c>
      <c r="B12559" s="57">
        <v>38115</v>
      </c>
      <c r="C12559">
        <v>2004</v>
      </c>
      <c r="D12559">
        <v>710</v>
      </c>
      <c r="E12559">
        <v>5098.84</v>
      </c>
      <c r="F12559">
        <v>0.86499999999999999</v>
      </c>
      <c r="G12559">
        <v>521</v>
      </c>
      <c r="H12559" t="s">
        <v>54</v>
      </c>
      <c r="I12559">
        <f t="shared" si="393"/>
        <v>5</v>
      </c>
      <c r="J12559">
        <f t="shared" si="394"/>
        <v>0</v>
      </c>
    </row>
    <row r="12560" spans="1:10">
      <c r="A12560" t="s">
        <v>53</v>
      </c>
      <c r="B12560" s="57">
        <v>38115</v>
      </c>
      <c r="C12560">
        <v>2004</v>
      </c>
      <c r="D12560">
        <v>710</v>
      </c>
      <c r="E12560">
        <v>5098.84</v>
      </c>
      <c r="F12560">
        <v>0.253</v>
      </c>
      <c r="G12560">
        <v>523</v>
      </c>
      <c r="H12560" t="s">
        <v>54</v>
      </c>
      <c r="I12560">
        <f t="shared" si="393"/>
        <v>5</v>
      </c>
      <c r="J12560">
        <f t="shared" si="394"/>
        <v>0</v>
      </c>
    </row>
    <row r="12561" spans="1:10">
      <c r="A12561" t="s">
        <v>53</v>
      </c>
      <c r="B12561" s="57">
        <v>38115</v>
      </c>
      <c r="C12561">
        <v>2004</v>
      </c>
      <c r="D12561">
        <v>710</v>
      </c>
      <c r="E12561">
        <v>5098.84</v>
      </c>
      <c r="F12561">
        <v>12.803000000000001</v>
      </c>
      <c r="G12561">
        <v>541</v>
      </c>
      <c r="H12561" t="s">
        <v>54</v>
      </c>
      <c r="I12561">
        <f t="shared" si="393"/>
        <v>5</v>
      </c>
      <c r="J12561">
        <f t="shared" si="394"/>
        <v>0</v>
      </c>
    </row>
    <row r="12562" spans="1:10">
      <c r="A12562" t="s">
        <v>53</v>
      </c>
      <c r="B12562" s="57">
        <v>38115</v>
      </c>
      <c r="C12562">
        <v>2004</v>
      </c>
      <c r="D12562">
        <v>710</v>
      </c>
      <c r="E12562">
        <v>5098.84</v>
      </c>
      <c r="F12562">
        <v>1.18</v>
      </c>
      <c r="G12562">
        <v>542</v>
      </c>
      <c r="H12562" t="s">
        <v>54</v>
      </c>
      <c r="I12562">
        <f t="shared" si="393"/>
        <v>5</v>
      </c>
      <c r="J12562">
        <f t="shared" si="394"/>
        <v>0</v>
      </c>
    </row>
    <row r="12563" spans="1:10">
      <c r="A12563" t="s">
        <v>53</v>
      </c>
      <c r="B12563" s="57">
        <v>38115</v>
      </c>
      <c r="C12563">
        <v>2004</v>
      </c>
      <c r="D12563">
        <v>710</v>
      </c>
      <c r="E12563">
        <v>5231.42</v>
      </c>
      <c r="F12563">
        <v>38.189</v>
      </c>
      <c r="G12563">
        <v>610</v>
      </c>
      <c r="H12563" t="s">
        <v>18</v>
      </c>
      <c r="I12563">
        <f t="shared" si="393"/>
        <v>5</v>
      </c>
      <c r="J12563">
        <f t="shared" si="394"/>
        <v>0</v>
      </c>
    </row>
    <row r="12564" spans="1:10">
      <c r="A12564" t="s">
        <v>53</v>
      </c>
      <c r="B12564" s="57">
        <v>38115</v>
      </c>
      <c r="C12564">
        <v>2004</v>
      </c>
      <c r="D12564">
        <v>710</v>
      </c>
      <c r="E12564">
        <v>5231.42</v>
      </c>
      <c r="F12564">
        <v>20.879000000000001</v>
      </c>
      <c r="G12564">
        <v>620</v>
      </c>
      <c r="H12564" t="s">
        <v>18</v>
      </c>
      <c r="I12564">
        <f t="shared" si="393"/>
        <v>5</v>
      </c>
      <c r="J12564">
        <f t="shared" si="394"/>
        <v>0</v>
      </c>
    </row>
    <row r="12565" spans="1:10">
      <c r="A12565" t="s">
        <v>53</v>
      </c>
      <c r="B12565" s="57">
        <v>38115</v>
      </c>
      <c r="C12565">
        <v>2004</v>
      </c>
      <c r="D12565">
        <v>710</v>
      </c>
      <c r="E12565">
        <v>5231.42</v>
      </c>
      <c r="F12565">
        <v>581.23599999999999</v>
      </c>
      <c r="G12565">
        <v>630</v>
      </c>
      <c r="H12565" t="s">
        <v>18</v>
      </c>
      <c r="I12565">
        <f t="shared" si="393"/>
        <v>5</v>
      </c>
      <c r="J12565">
        <f t="shared" si="394"/>
        <v>0</v>
      </c>
    </row>
    <row r="12566" spans="1:10">
      <c r="A12566" t="s">
        <v>53</v>
      </c>
      <c r="B12566" s="57">
        <v>38115</v>
      </c>
      <c r="C12566">
        <v>2004</v>
      </c>
      <c r="D12566">
        <v>710</v>
      </c>
      <c r="E12566">
        <v>5231.42</v>
      </c>
      <c r="F12566">
        <v>205.32900000000001</v>
      </c>
      <c r="G12566">
        <v>640</v>
      </c>
      <c r="H12566" t="s">
        <v>18</v>
      </c>
      <c r="I12566">
        <f t="shared" si="393"/>
        <v>5</v>
      </c>
      <c r="J12566">
        <f t="shared" si="394"/>
        <v>0</v>
      </c>
    </row>
    <row r="12567" spans="1:10">
      <c r="A12567" t="s">
        <v>53</v>
      </c>
      <c r="B12567" s="57">
        <v>38115</v>
      </c>
      <c r="C12567">
        <v>2004</v>
      </c>
      <c r="D12567">
        <v>710</v>
      </c>
      <c r="E12567">
        <v>5231.42</v>
      </c>
      <c r="F12567">
        <v>12.894</v>
      </c>
      <c r="G12567">
        <v>649</v>
      </c>
      <c r="H12567" t="s">
        <v>55</v>
      </c>
      <c r="I12567">
        <f t="shared" si="393"/>
        <v>5</v>
      </c>
      <c r="J12567">
        <f t="shared" si="394"/>
        <v>0</v>
      </c>
    </row>
    <row r="12568" spans="1:10">
      <c r="A12568" t="s">
        <v>53</v>
      </c>
      <c r="B12568" s="57">
        <v>38115</v>
      </c>
      <c r="C12568">
        <v>2004</v>
      </c>
      <c r="D12568">
        <v>710</v>
      </c>
      <c r="E12568">
        <v>5231.42</v>
      </c>
      <c r="F12568">
        <v>139.60900000000001</v>
      </c>
      <c r="G12568">
        <v>650</v>
      </c>
      <c r="H12568" t="s">
        <v>18</v>
      </c>
      <c r="I12568">
        <f t="shared" si="393"/>
        <v>5</v>
      </c>
      <c r="J12568">
        <f t="shared" si="394"/>
        <v>0</v>
      </c>
    </row>
    <row r="12569" spans="1:10">
      <c r="A12569" t="s">
        <v>53</v>
      </c>
      <c r="B12569" s="57">
        <v>38115</v>
      </c>
      <c r="C12569">
        <v>2004</v>
      </c>
      <c r="D12569">
        <v>710</v>
      </c>
      <c r="E12569">
        <v>5231.42</v>
      </c>
      <c r="F12569">
        <v>3.0019999999999998</v>
      </c>
      <c r="G12569">
        <v>659</v>
      </c>
      <c r="H12569" t="s">
        <v>55</v>
      </c>
      <c r="I12569">
        <f t="shared" si="393"/>
        <v>5</v>
      </c>
      <c r="J12569">
        <f t="shared" si="394"/>
        <v>0</v>
      </c>
    </row>
    <row r="12570" spans="1:10">
      <c r="A12570" t="s">
        <v>53</v>
      </c>
      <c r="B12570" s="57">
        <v>38115</v>
      </c>
      <c r="C12570">
        <v>2004</v>
      </c>
      <c r="D12570">
        <v>710</v>
      </c>
      <c r="E12570">
        <v>5870.03</v>
      </c>
      <c r="F12570">
        <v>0.47499999999999998</v>
      </c>
      <c r="G12570">
        <v>517</v>
      </c>
      <c r="H12570" t="s">
        <v>54</v>
      </c>
      <c r="I12570">
        <f t="shared" si="393"/>
        <v>5</v>
      </c>
      <c r="J12570">
        <f t="shared" si="394"/>
        <v>0</v>
      </c>
    </row>
    <row r="12571" spans="1:10">
      <c r="A12571" t="s">
        <v>53</v>
      </c>
      <c r="B12571" s="57">
        <v>38115</v>
      </c>
      <c r="C12571">
        <v>2004</v>
      </c>
      <c r="D12571">
        <v>710</v>
      </c>
      <c r="E12571">
        <v>5870.03</v>
      </c>
      <c r="F12571">
        <v>9.2309999999999999</v>
      </c>
      <c r="G12571">
        <v>518</v>
      </c>
      <c r="H12571" t="s">
        <v>54</v>
      </c>
      <c r="I12571">
        <f t="shared" si="393"/>
        <v>5</v>
      </c>
      <c r="J12571">
        <f t="shared" si="394"/>
        <v>0</v>
      </c>
    </row>
    <row r="12572" spans="1:10">
      <c r="A12572" t="s">
        <v>53</v>
      </c>
      <c r="B12572" s="57">
        <v>38115</v>
      </c>
      <c r="C12572">
        <v>2004</v>
      </c>
      <c r="D12572">
        <v>710</v>
      </c>
      <c r="E12572">
        <v>5870.03</v>
      </c>
      <c r="F12572">
        <v>11.599</v>
      </c>
      <c r="G12572">
        <v>519</v>
      </c>
      <c r="H12572" t="s">
        <v>54</v>
      </c>
      <c r="I12572">
        <f t="shared" si="393"/>
        <v>5</v>
      </c>
      <c r="J12572">
        <f t="shared" si="394"/>
        <v>0</v>
      </c>
    </row>
    <row r="12573" spans="1:10">
      <c r="A12573" t="s">
        <v>53</v>
      </c>
      <c r="B12573" s="57">
        <v>38115</v>
      </c>
      <c r="C12573">
        <v>2004</v>
      </c>
      <c r="D12573">
        <v>710</v>
      </c>
      <c r="E12573">
        <v>5870.03</v>
      </c>
      <c r="F12573">
        <v>41.789000000000001</v>
      </c>
      <c r="G12573">
        <v>541</v>
      </c>
      <c r="H12573" t="s">
        <v>54</v>
      </c>
      <c r="I12573">
        <f t="shared" si="393"/>
        <v>5</v>
      </c>
      <c r="J12573">
        <f t="shared" si="394"/>
        <v>0</v>
      </c>
    </row>
    <row r="12574" spans="1:10">
      <c r="A12574" t="s">
        <v>53</v>
      </c>
      <c r="B12574" s="57">
        <v>38115</v>
      </c>
      <c r="C12574">
        <v>2004</v>
      </c>
      <c r="D12574">
        <v>710</v>
      </c>
      <c r="F12574">
        <v>0.22600000000000001</v>
      </c>
      <c r="G12574">
        <v>518</v>
      </c>
      <c r="H12574" t="s">
        <v>54</v>
      </c>
      <c r="I12574">
        <f t="shared" si="393"/>
        <v>5</v>
      </c>
      <c r="J12574">
        <f t="shared" si="394"/>
        <v>0</v>
      </c>
    </row>
    <row r="12575" spans="1:10">
      <c r="A12575" t="s">
        <v>53</v>
      </c>
      <c r="B12575" s="57">
        <v>38115</v>
      </c>
      <c r="C12575">
        <v>2004</v>
      </c>
      <c r="D12575">
        <v>710</v>
      </c>
      <c r="F12575">
        <v>16.298999999999999</v>
      </c>
      <c r="G12575">
        <v>519</v>
      </c>
      <c r="H12575" t="s">
        <v>54</v>
      </c>
      <c r="I12575">
        <f t="shared" si="393"/>
        <v>5</v>
      </c>
      <c r="J12575">
        <f t="shared" si="394"/>
        <v>0</v>
      </c>
    </row>
    <row r="12576" spans="1:10">
      <c r="A12576" t="s">
        <v>53</v>
      </c>
      <c r="B12576" s="57">
        <v>38115</v>
      </c>
      <c r="C12576">
        <v>2004</v>
      </c>
      <c r="D12576">
        <v>710</v>
      </c>
      <c r="F12576">
        <v>2.5999999999999999E-2</v>
      </c>
      <c r="G12576">
        <v>521</v>
      </c>
      <c r="H12576" t="s">
        <v>54</v>
      </c>
      <c r="I12576">
        <f t="shared" si="393"/>
        <v>5</v>
      </c>
      <c r="J12576">
        <f t="shared" si="394"/>
        <v>0</v>
      </c>
    </row>
    <row r="12577" spans="1:10">
      <c r="A12577" t="s">
        <v>53</v>
      </c>
      <c r="B12577" s="57">
        <v>38115</v>
      </c>
      <c r="C12577">
        <v>2004</v>
      </c>
      <c r="D12577">
        <v>710</v>
      </c>
      <c r="F12577">
        <v>1.873</v>
      </c>
      <c r="G12577">
        <v>541</v>
      </c>
      <c r="H12577" t="s">
        <v>54</v>
      </c>
      <c r="I12577">
        <f t="shared" si="393"/>
        <v>5</v>
      </c>
      <c r="J12577">
        <f t="shared" si="394"/>
        <v>0</v>
      </c>
    </row>
    <row r="12578" spans="1:10">
      <c r="A12578" t="s">
        <v>53</v>
      </c>
      <c r="B12578" s="57">
        <v>38115</v>
      </c>
      <c r="C12578">
        <v>2004</v>
      </c>
      <c r="D12578">
        <v>710</v>
      </c>
      <c r="F12578">
        <v>1.984</v>
      </c>
      <c r="G12578">
        <v>610</v>
      </c>
      <c r="H12578" t="s">
        <v>18</v>
      </c>
      <c r="I12578">
        <f t="shared" si="393"/>
        <v>5</v>
      </c>
      <c r="J12578">
        <f t="shared" si="394"/>
        <v>0</v>
      </c>
    </row>
    <row r="12579" spans="1:10">
      <c r="A12579" t="s">
        <v>53</v>
      </c>
      <c r="B12579" s="57">
        <v>38115</v>
      </c>
      <c r="C12579">
        <v>2004</v>
      </c>
      <c r="D12579">
        <v>710</v>
      </c>
      <c r="F12579">
        <v>0.751</v>
      </c>
      <c r="G12579">
        <v>620</v>
      </c>
      <c r="H12579" t="s">
        <v>18</v>
      </c>
      <c r="I12579">
        <f t="shared" si="393"/>
        <v>5</v>
      </c>
      <c r="J12579">
        <f t="shared" si="394"/>
        <v>0</v>
      </c>
    </row>
    <row r="12580" spans="1:10">
      <c r="A12580" t="s">
        <v>53</v>
      </c>
      <c r="B12580" s="57">
        <v>38115</v>
      </c>
      <c r="C12580">
        <v>2004</v>
      </c>
      <c r="D12580">
        <v>710</v>
      </c>
      <c r="F12580">
        <v>15.753</v>
      </c>
      <c r="G12580">
        <v>630</v>
      </c>
      <c r="H12580" t="s">
        <v>18</v>
      </c>
      <c r="I12580">
        <f t="shared" si="393"/>
        <v>5</v>
      </c>
      <c r="J12580">
        <f t="shared" si="394"/>
        <v>0</v>
      </c>
    </row>
    <row r="12581" spans="1:10">
      <c r="A12581" t="s">
        <v>53</v>
      </c>
      <c r="B12581" s="57">
        <v>38115</v>
      </c>
      <c r="C12581">
        <v>2004</v>
      </c>
      <c r="D12581">
        <v>710</v>
      </c>
      <c r="F12581">
        <v>4.2080000000000002</v>
      </c>
      <c r="G12581">
        <v>640</v>
      </c>
      <c r="H12581" t="s">
        <v>18</v>
      </c>
      <c r="I12581">
        <f t="shared" si="393"/>
        <v>5</v>
      </c>
      <c r="J12581">
        <f t="shared" si="394"/>
        <v>0</v>
      </c>
    </row>
    <row r="12582" spans="1:10">
      <c r="A12582" t="s">
        <v>53</v>
      </c>
      <c r="B12582" s="57">
        <v>38115</v>
      </c>
      <c r="C12582">
        <v>2004</v>
      </c>
      <c r="D12582">
        <v>710</v>
      </c>
      <c r="F12582">
        <v>0.499</v>
      </c>
      <c r="G12582">
        <v>649</v>
      </c>
      <c r="H12582" t="s">
        <v>55</v>
      </c>
      <c r="I12582">
        <f t="shared" ref="I12582:I12645" si="395">MONTH(B12582)</f>
        <v>5</v>
      </c>
      <c r="J12582">
        <f t="shared" si="394"/>
        <v>0</v>
      </c>
    </row>
    <row r="12583" spans="1:10">
      <c r="A12583" t="s">
        <v>53</v>
      </c>
      <c r="B12583" s="57">
        <v>38115</v>
      </c>
      <c r="C12583">
        <v>2004</v>
      </c>
      <c r="D12583">
        <v>710</v>
      </c>
      <c r="F12583">
        <v>20.693000000000001</v>
      </c>
      <c r="G12583">
        <v>650</v>
      </c>
      <c r="H12583" t="s">
        <v>18</v>
      </c>
      <c r="I12583">
        <f t="shared" si="395"/>
        <v>5</v>
      </c>
      <c r="J12583">
        <f t="shared" si="394"/>
        <v>0</v>
      </c>
    </row>
    <row r="12584" spans="1:10">
      <c r="A12584" t="s">
        <v>53</v>
      </c>
      <c r="B12584" s="57">
        <v>38115</v>
      </c>
      <c r="C12584">
        <v>2004</v>
      </c>
      <c r="D12584">
        <v>710</v>
      </c>
      <c r="F12584">
        <v>0.12</v>
      </c>
      <c r="G12584">
        <v>659</v>
      </c>
      <c r="H12584" t="s">
        <v>55</v>
      </c>
      <c r="I12584">
        <f t="shared" si="395"/>
        <v>5</v>
      </c>
      <c r="J12584">
        <f t="shared" si="394"/>
        <v>0</v>
      </c>
    </row>
    <row r="12585" spans="1:10">
      <c r="A12585" t="s">
        <v>53</v>
      </c>
      <c r="B12585" s="57">
        <v>38122</v>
      </c>
      <c r="C12585">
        <v>2004</v>
      </c>
      <c r="D12585">
        <v>710</v>
      </c>
      <c r="E12585">
        <v>4944.26</v>
      </c>
      <c r="F12585">
        <v>81.432000000000002</v>
      </c>
      <c r="G12585">
        <v>610</v>
      </c>
      <c r="H12585" t="s">
        <v>18</v>
      </c>
      <c r="I12585">
        <f t="shared" si="395"/>
        <v>5</v>
      </c>
      <c r="J12585">
        <f t="shared" si="394"/>
        <v>0</v>
      </c>
    </row>
    <row r="12586" spans="1:10">
      <c r="A12586" t="s">
        <v>53</v>
      </c>
      <c r="B12586" s="57">
        <v>38122</v>
      </c>
      <c r="C12586">
        <v>2004</v>
      </c>
      <c r="D12586">
        <v>710</v>
      </c>
      <c r="E12586">
        <v>4944.26</v>
      </c>
      <c r="F12586">
        <v>19.847000000000001</v>
      </c>
      <c r="G12586">
        <v>620</v>
      </c>
      <c r="H12586" t="s">
        <v>18</v>
      </c>
      <c r="I12586">
        <f t="shared" si="395"/>
        <v>5</v>
      </c>
      <c r="J12586">
        <f t="shared" si="394"/>
        <v>0</v>
      </c>
    </row>
    <row r="12587" spans="1:10">
      <c r="A12587" t="s">
        <v>53</v>
      </c>
      <c r="B12587" s="57">
        <v>38122</v>
      </c>
      <c r="C12587">
        <v>2004</v>
      </c>
      <c r="D12587">
        <v>710</v>
      </c>
      <c r="E12587">
        <v>4944.26</v>
      </c>
      <c r="F12587">
        <v>14.77</v>
      </c>
      <c r="G12587">
        <v>630</v>
      </c>
      <c r="H12587" t="s">
        <v>18</v>
      </c>
      <c r="I12587">
        <f t="shared" si="395"/>
        <v>5</v>
      </c>
      <c r="J12587">
        <f t="shared" si="394"/>
        <v>0</v>
      </c>
    </row>
    <row r="12588" spans="1:10">
      <c r="A12588" t="s">
        <v>53</v>
      </c>
      <c r="B12588" s="57">
        <v>38122</v>
      </c>
      <c r="C12588">
        <v>2004</v>
      </c>
      <c r="D12588">
        <v>710</v>
      </c>
      <c r="E12588">
        <v>4944.26</v>
      </c>
      <c r="F12588">
        <v>15.349</v>
      </c>
      <c r="G12588">
        <v>640</v>
      </c>
      <c r="H12588" t="s">
        <v>18</v>
      </c>
      <c r="I12588">
        <f t="shared" si="395"/>
        <v>5</v>
      </c>
      <c r="J12588">
        <f t="shared" si="394"/>
        <v>0</v>
      </c>
    </row>
    <row r="12589" spans="1:10">
      <c r="A12589" t="s">
        <v>53</v>
      </c>
      <c r="B12589" s="57">
        <v>38122</v>
      </c>
      <c r="C12589">
        <v>2004</v>
      </c>
      <c r="D12589">
        <v>710</v>
      </c>
      <c r="E12589">
        <v>5098.84</v>
      </c>
      <c r="F12589">
        <v>0.77200000000000002</v>
      </c>
      <c r="G12589">
        <v>517</v>
      </c>
      <c r="H12589" t="s">
        <v>54</v>
      </c>
      <c r="I12589">
        <f t="shared" si="395"/>
        <v>5</v>
      </c>
      <c r="J12589">
        <f t="shared" si="394"/>
        <v>0</v>
      </c>
    </row>
    <row r="12590" spans="1:10">
      <c r="A12590" t="s">
        <v>53</v>
      </c>
      <c r="B12590" s="57">
        <v>38122</v>
      </c>
      <c r="C12590">
        <v>2004</v>
      </c>
      <c r="D12590">
        <v>710</v>
      </c>
      <c r="E12590">
        <v>5098.84</v>
      </c>
      <c r="F12590">
        <v>0.14799999999999999</v>
      </c>
      <c r="G12590">
        <v>519</v>
      </c>
      <c r="H12590" t="s">
        <v>54</v>
      </c>
      <c r="I12590">
        <f t="shared" si="395"/>
        <v>5</v>
      </c>
      <c r="J12590">
        <f t="shared" si="394"/>
        <v>0</v>
      </c>
    </row>
    <row r="12591" spans="1:10">
      <c r="A12591" t="s">
        <v>53</v>
      </c>
      <c r="B12591" s="57">
        <v>38122</v>
      </c>
      <c r="C12591">
        <v>2004</v>
      </c>
      <c r="D12591">
        <v>710</v>
      </c>
      <c r="E12591">
        <v>5098.84</v>
      </c>
      <c r="F12591">
        <v>4.0410000000000004</v>
      </c>
      <c r="G12591">
        <v>521</v>
      </c>
      <c r="H12591" t="s">
        <v>54</v>
      </c>
      <c r="I12591">
        <f t="shared" si="395"/>
        <v>5</v>
      </c>
      <c r="J12591">
        <f t="shared" si="394"/>
        <v>0</v>
      </c>
    </row>
    <row r="12592" spans="1:10">
      <c r="A12592" t="s">
        <v>53</v>
      </c>
      <c r="B12592" s="57">
        <v>38122</v>
      </c>
      <c r="C12592">
        <v>2004</v>
      </c>
      <c r="D12592">
        <v>710</v>
      </c>
      <c r="E12592">
        <v>5098.84</v>
      </c>
      <c r="F12592">
        <v>1.2E-2</v>
      </c>
      <c r="G12592">
        <v>523</v>
      </c>
      <c r="H12592" t="s">
        <v>54</v>
      </c>
      <c r="I12592">
        <f t="shared" si="395"/>
        <v>5</v>
      </c>
      <c r="J12592">
        <f t="shared" si="394"/>
        <v>0</v>
      </c>
    </row>
    <row r="12593" spans="1:10">
      <c r="A12593" t="s">
        <v>53</v>
      </c>
      <c r="B12593" s="57">
        <v>38122</v>
      </c>
      <c r="C12593">
        <v>2004</v>
      </c>
      <c r="D12593">
        <v>710</v>
      </c>
      <c r="E12593">
        <v>5098.84</v>
      </c>
      <c r="F12593">
        <v>5.0220000000000002</v>
      </c>
      <c r="G12593">
        <v>541</v>
      </c>
      <c r="H12593" t="s">
        <v>54</v>
      </c>
      <c r="I12593">
        <f t="shared" si="395"/>
        <v>5</v>
      </c>
      <c r="J12593">
        <f t="shared" si="394"/>
        <v>0</v>
      </c>
    </row>
    <row r="12594" spans="1:10">
      <c r="A12594" t="s">
        <v>53</v>
      </c>
      <c r="B12594" s="57">
        <v>38122</v>
      </c>
      <c r="C12594">
        <v>2004</v>
      </c>
      <c r="D12594">
        <v>710</v>
      </c>
      <c r="E12594">
        <v>5098.84</v>
      </c>
      <c r="F12594">
        <v>8.0540000000000003</v>
      </c>
      <c r="G12594">
        <v>542</v>
      </c>
      <c r="H12594" t="s">
        <v>54</v>
      </c>
      <c r="I12594">
        <f t="shared" si="395"/>
        <v>5</v>
      </c>
      <c r="J12594">
        <f t="shared" si="394"/>
        <v>0</v>
      </c>
    </row>
    <row r="12595" spans="1:10">
      <c r="A12595" t="s">
        <v>53</v>
      </c>
      <c r="B12595" s="57">
        <v>38122</v>
      </c>
      <c r="C12595">
        <v>2004</v>
      </c>
      <c r="D12595">
        <v>710</v>
      </c>
      <c r="E12595">
        <v>5231.42</v>
      </c>
      <c r="F12595">
        <v>41.003999999999998</v>
      </c>
      <c r="G12595">
        <v>610</v>
      </c>
      <c r="H12595" t="s">
        <v>18</v>
      </c>
      <c r="I12595">
        <f t="shared" si="395"/>
        <v>5</v>
      </c>
      <c r="J12595">
        <f t="shared" si="394"/>
        <v>0</v>
      </c>
    </row>
    <row r="12596" spans="1:10">
      <c r="A12596" t="s">
        <v>53</v>
      </c>
      <c r="B12596" s="57">
        <v>38122</v>
      </c>
      <c r="C12596">
        <v>2004</v>
      </c>
      <c r="D12596">
        <v>710</v>
      </c>
      <c r="E12596">
        <v>5231.42</v>
      </c>
      <c r="F12596">
        <v>20.321000000000002</v>
      </c>
      <c r="G12596">
        <v>620</v>
      </c>
      <c r="H12596" t="s">
        <v>18</v>
      </c>
      <c r="I12596">
        <f t="shared" si="395"/>
        <v>5</v>
      </c>
      <c r="J12596">
        <f t="shared" si="394"/>
        <v>0</v>
      </c>
    </row>
    <row r="12597" spans="1:10">
      <c r="A12597" t="s">
        <v>53</v>
      </c>
      <c r="B12597" s="57">
        <v>38122</v>
      </c>
      <c r="C12597">
        <v>2004</v>
      </c>
      <c r="D12597">
        <v>710</v>
      </c>
      <c r="E12597">
        <v>5231.42</v>
      </c>
      <c r="F12597">
        <v>498.096</v>
      </c>
      <c r="G12597">
        <v>630</v>
      </c>
      <c r="H12597" t="s">
        <v>18</v>
      </c>
      <c r="I12597">
        <f t="shared" si="395"/>
        <v>5</v>
      </c>
      <c r="J12597">
        <f t="shared" si="394"/>
        <v>0</v>
      </c>
    </row>
    <row r="12598" spans="1:10">
      <c r="A12598" t="s">
        <v>53</v>
      </c>
      <c r="B12598" s="57">
        <v>38122</v>
      </c>
      <c r="C12598">
        <v>2004</v>
      </c>
      <c r="D12598">
        <v>710</v>
      </c>
      <c r="E12598">
        <v>5231.42</v>
      </c>
      <c r="F12598">
        <v>90.733999999999995</v>
      </c>
      <c r="G12598">
        <v>640</v>
      </c>
      <c r="H12598" t="s">
        <v>18</v>
      </c>
      <c r="I12598">
        <f t="shared" si="395"/>
        <v>5</v>
      </c>
      <c r="J12598">
        <f t="shared" si="394"/>
        <v>0</v>
      </c>
    </row>
    <row r="12599" spans="1:10">
      <c r="A12599" t="s">
        <v>53</v>
      </c>
      <c r="B12599" s="57">
        <v>38122</v>
      </c>
      <c r="C12599">
        <v>2004</v>
      </c>
      <c r="D12599">
        <v>710</v>
      </c>
      <c r="E12599">
        <v>5231.42</v>
      </c>
      <c r="F12599">
        <v>2.8170000000000002</v>
      </c>
      <c r="G12599">
        <v>649</v>
      </c>
      <c r="H12599" t="s">
        <v>55</v>
      </c>
      <c r="I12599">
        <f t="shared" si="395"/>
        <v>5</v>
      </c>
      <c r="J12599">
        <f t="shared" si="394"/>
        <v>0</v>
      </c>
    </row>
    <row r="12600" spans="1:10">
      <c r="A12600" t="s">
        <v>53</v>
      </c>
      <c r="B12600" s="57">
        <v>38122</v>
      </c>
      <c r="C12600">
        <v>2004</v>
      </c>
      <c r="D12600">
        <v>710</v>
      </c>
      <c r="E12600">
        <v>5231.42</v>
      </c>
      <c r="F12600">
        <v>165.316</v>
      </c>
      <c r="G12600">
        <v>650</v>
      </c>
      <c r="H12600" t="s">
        <v>18</v>
      </c>
      <c r="I12600">
        <f t="shared" si="395"/>
        <v>5</v>
      </c>
      <c r="J12600">
        <f t="shared" si="394"/>
        <v>0</v>
      </c>
    </row>
    <row r="12601" spans="1:10">
      <c r="A12601" t="s">
        <v>53</v>
      </c>
      <c r="B12601" s="57">
        <v>38122</v>
      </c>
      <c r="C12601">
        <v>2004</v>
      </c>
      <c r="D12601">
        <v>710</v>
      </c>
      <c r="E12601">
        <v>5870.03</v>
      </c>
      <c r="F12601">
        <v>41.607999999999997</v>
      </c>
      <c r="G12601">
        <v>518</v>
      </c>
      <c r="H12601" t="s">
        <v>54</v>
      </c>
      <c r="I12601">
        <f t="shared" si="395"/>
        <v>5</v>
      </c>
      <c r="J12601">
        <f t="shared" si="394"/>
        <v>0</v>
      </c>
    </row>
    <row r="12602" spans="1:10">
      <c r="A12602" t="s">
        <v>53</v>
      </c>
      <c r="B12602" s="57">
        <v>38122</v>
      </c>
      <c r="C12602">
        <v>2004</v>
      </c>
      <c r="D12602">
        <v>710</v>
      </c>
      <c r="E12602">
        <v>5870.03</v>
      </c>
      <c r="F12602">
        <v>7.2320000000000002</v>
      </c>
      <c r="G12602">
        <v>519</v>
      </c>
      <c r="H12602" t="s">
        <v>54</v>
      </c>
      <c r="I12602">
        <f t="shared" si="395"/>
        <v>5</v>
      </c>
      <c r="J12602">
        <f t="shared" si="394"/>
        <v>0</v>
      </c>
    </row>
    <row r="12603" spans="1:10">
      <c r="A12603" t="s">
        <v>53</v>
      </c>
      <c r="B12603" s="57">
        <v>38122</v>
      </c>
      <c r="C12603">
        <v>2004</v>
      </c>
      <c r="D12603">
        <v>710</v>
      </c>
      <c r="E12603">
        <v>5870.03</v>
      </c>
      <c r="F12603">
        <v>27.622</v>
      </c>
      <c r="G12603">
        <v>541</v>
      </c>
      <c r="H12603" t="s">
        <v>54</v>
      </c>
      <c r="I12603">
        <f t="shared" si="395"/>
        <v>5</v>
      </c>
      <c r="J12603">
        <f t="shared" si="394"/>
        <v>0</v>
      </c>
    </row>
    <row r="12604" spans="1:10">
      <c r="A12604" t="s">
        <v>53</v>
      </c>
      <c r="B12604" s="57">
        <v>38122</v>
      </c>
      <c r="C12604">
        <v>2004</v>
      </c>
      <c r="D12604">
        <v>710</v>
      </c>
      <c r="E12604">
        <v>5870.03</v>
      </c>
      <c r="F12604">
        <v>13.234</v>
      </c>
      <c r="G12604">
        <v>542</v>
      </c>
      <c r="H12604" t="s">
        <v>54</v>
      </c>
      <c r="I12604">
        <f t="shared" si="395"/>
        <v>5</v>
      </c>
      <c r="J12604">
        <f t="shared" si="394"/>
        <v>0</v>
      </c>
    </row>
    <row r="12605" spans="1:10">
      <c r="A12605" t="s">
        <v>53</v>
      </c>
      <c r="B12605" s="57">
        <v>38122</v>
      </c>
      <c r="C12605">
        <v>2004</v>
      </c>
      <c r="D12605">
        <v>710</v>
      </c>
      <c r="F12605">
        <v>0.23</v>
      </c>
      <c r="G12605">
        <v>517</v>
      </c>
      <c r="H12605" t="s">
        <v>54</v>
      </c>
      <c r="I12605">
        <f t="shared" si="395"/>
        <v>5</v>
      </c>
      <c r="J12605">
        <f t="shared" si="394"/>
        <v>0</v>
      </c>
    </row>
    <row r="12606" spans="1:10">
      <c r="A12606" t="s">
        <v>53</v>
      </c>
      <c r="B12606" s="57">
        <v>38122</v>
      </c>
      <c r="C12606">
        <v>2004</v>
      </c>
      <c r="D12606">
        <v>710</v>
      </c>
      <c r="F12606">
        <v>0.27300000000000002</v>
      </c>
      <c r="G12606">
        <v>518</v>
      </c>
      <c r="H12606" t="s">
        <v>54</v>
      </c>
      <c r="I12606">
        <f t="shared" si="395"/>
        <v>5</v>
      </c>
      <c r="J12606">
        <f t="shared" si="394"/>
        <v>0</v>
      </c>
    </row>
    <row r="12607" spans="1:10">
      <c r="A12607" t="s">
        <v>53</v>
      </c>
      <c r="B12607" s="57">
        <v>38122</v>
      </c>
      <c r="C12607">
        <v>2004</v>
      </c>
      <c r="D12607">
        <v>710</v>
      </c>
      <c r="F12607">
        <v>8.0000000000000002E-3</v>
      </c>
      <c r="G12607">
        <v>519</v>
      </c>
      <c r="H12607" t="s">
        <v>54</v>
      </c>
      <c r="I12607">
        <f t="shared" si="395"/>
        <v>5</v>
      </c>
      <c r="J12607">
        <f t="shared" si="394"/>
        <v>0</v>
      </c>
    </row>
    <row r="12608" spans="1:10">
      <c r="A12608" t="s">
        <v>53</v>
      </c>
      <c r="B12608" s="57">
        <v>38122</v>
      </c>
      <c r="C12608">
        <v>2004</v>
      </c>
      <c r="D12608">
        <v>710</v>
      </c>
      <c r="F12608">
        <v>0.16900000000000001</v>
      </c>
      <c r="G12608">
        <v>521</v>
      </c>
      <c r="H12608" t="s">
        <v>54</v>
      </c>
      <c r="I12608">
        <f t="shared" si="395"/>
        <v>5</v>
      </c>
      <c r="J12608">
        <f t="shared" si="394"/>
        <v>0</v>
      </c>
    </row>
    <row r="12609" spans="1:10">
      <c r="A12609" t="s">
        <v>53</v>
      </c>
      <c r="B12609" s="57">
        <v>38122</v>
      </c>
      <c r="C12609">
        <v>2004</v>
      </c>
      <c r="D12609">
        <v>710</v>
      </c>
      <c r="F12609">
        <v>9.0999999999999998E-2</v>
      </c>
      <c r="G12609">
        <v>541</v>
      </c>
      <c r="H12609" t="s">
        <v>54</v>
      </c>
      <c r="I12609">
        <f t="shared" si="395"/>
        <v>5</v>
      </c>
      <c r="J12609">
        <f t="shared" si="394"/>
        <v>0</v>
      </c>
    </row>
    <row r="12610" spans="1:10">
      <c r="A12610" t="s">
        <v>53</v>
      </c>
      <c r="B12610" s="57">
        <v>38122</v>
      </c>
      <c r="C12610">
        <v>2004</v>
      </c>
      <c r="D12610">
        <v>710</v>
      </c>
      <c r="F12610">
        <v>0.115</v>
      </c>
      <c r="G12610">
        <v>542</v>
      </c>
      <c r="H12610" t="s">
        <v>54</v>
      </c>
      <c r="I12610">
        <f t="shared" si="395"/>
        <v>5</v>
      </c>
      <c r="J12610">
        <f t="shared" si="394"/>
        <v>0</v>
      </c>
    </row>
    <row r="12611" spans="1:10">
      <c r="A12611" t="s">
        <v>53</v>
      </c>
      <c r="B12611" s="57">
        <v>38122</v>
      </c>
      <c r="C12611">
        <v>2004</v>
      </c>
      <c r="D12611">
        <v>710</v>
      </c>
      <c r="F12611">
        <v>1.5529999999999999</v>
      </c>
      <c r="G12611">
        <v>610</v>
      </c>
      <c r="H12611" t="s">
        <v>18</v>
      </c>
      <c r="I12611">
        <f t="shared" si="395"/>
        <v>5</v>
      </c>
      <c r="J12611">
        <f t="shared" ref="J12611:J12674" si="396">IF(I12611&lt;7,0,1)</f>
        <v>0</v>
      </c>
    </row>
    <row r="12612" spans="1:10">
      <c r="A12612" t="s">
        <v>53</v>
      </c>
      <c r="B12612" s="57">
        <v>38122</v>
      </c>
      <c r="C12612">
        <v>2004</v>
      </c>
      <c r="D12612">
        <v>710</v>
      </c>
      <c r="F12612">
        <v>1.0760000000000001</v>
      </c>
      <c r="G12612">
        <v>620</v>
      </c>
      <c r="H12612" t="s">
        <v>18</v>
      </c>
      <c r="I12612">
        <f t="shared" si="395"/>
        <v>5</v>
      </c>
      <c r="J12612">
        <f t="shared" si="396"/>
        <v>0</v>
      </c>
    </row>
    <row r="12613" spans="1:10">
      <c r="A12613" t="s">
        <v>53</v>
      </c>
      <c r="B12613" s="57">
        <v>38122</v>
      </c>
      <c r="C12613">
        <v>2004</v>
      </c>
      <c r="D12613">
        <v>710</v>
      </c>
      <c r="F12613">
        <v>14.494</v>
      </c>
      <c r="G12613">
        <v>630</v>
      </c>
      <c r="H12613" t="s">
        <v>18</v>
      </c>
      <c r="I12613">
        <f t="shared" si="395"/>
        <v>5</v>
      </c>
      <c r="J12613">
        <f t="shared" si="396"/>
        <v>0</v>
      </c>
    </row>
    <row r="12614" spans="1:10">
      <c r="A12614" t="s">
        <v>53</v>
      </c>
      <c r="B12614" s="57">
        <v>38122</v>
      </c>
      <c r="C12614">
        <v>2004</v>
      </c>
      <c r="D12614">
        <v>710</v>
      </c>
      <c r="F12614">
        <v>3.5150000000000001</v>
      </c>
      <c r="G12614">
        <v>640</v>
      </c>
      <c r="H12614" t="s">
        <v>18</v>
      </c>
      <c r="I12614">
        <f t="shared" si="395"/>
        <v>5</v>
      </c>
      <c r="J12614">
        <f t="shared" si="396"/>
        <v>0</v>
      </c>
    </row>
    <row r="12615" spans="1:10">
      <c r="A12615" t="s">
        <v>53</v>
      </c>
      <c r="B12615" s="57">
        <v>38122</v>
      </c>
      <c r="C12615">
        <v>2004</v>
      </c>
      <c r="D12615">
        <v>710</v>
      </c>
      <c r="F12615">
        <v>9.1999999999999998E-2</v>
      </c>
      <c r="G12615">
        <v>649</v>
      </c>
      <c r="H12615" t="s">
        <v>55</v>
      </c>
      <c r="I12615">
        <f t="shared" si="395"/>
        <v>5</v>
      </c>
      <c r="J12615">
        <f t="shared" si="396"/>
        <v>0</v>
      </c>
    </row>
    <row r="12616" spans="1:10">
      <c r="A12616" t="s">
        <v>53</v>
      </c>
      <c r="B12616" s="57">
        <v>38122</v>
      </c>
      <c r="C12616">
        <v>2004</v>
      </c>
      <c r="D12616">
        <v>710</v>
      </c>
      <c r="F12616">
        <v>3.8380000000000001</v>
      </c>
      <c r="G12616">
        <v>650</v>
      </c>
      <c r="H12616" t="s">
        <v>18</v>
      </c>
      <c r="I12616">
        <f t="shared" si="395"/>
        <v>5</v>
      </c>
      <c r="J12616">
        <f t="shared" si="396"/>
        <v>0</v>
      </c>
    </row>
    <row r="12617" spans="1:10">
      <c r="A12617" t="s">
        <v>53</v>
      </c>
      <c r="B12617" s="57">
        <v>38122</v>
      </c>
      <c r="C12617">
        <v>2004</v>
      </c>
      <c r="D12617">
        <v>710</v>
      </c>
      <c r="F12617">
        <v>4.0000000000000001E-3</v>
      </c>
      <c r="G12617">
        <v>659</v>
      </c>
      <c r="H12617" t="s">
        <v>55</v>
      </c>
      <c r="I12617">
        <f t="shared" si="395"/>
        <v>5</v>
      </c>
      <c r="J12617">
        <f t="shared" si="396"/>
        <v>0</v>
      </c>
    </row>
    <row r="12618" spans="1:10">
      <c r="A12618" t="s">
        <v>53</v>
      </c>
      <c r="B12618" s="57">
        <v>38129</v>
      </c>
      <c r="C12618">
        <v>2004</v>
      </c>
      <c r="D12618">
        <v>710</v>
      </c>
      <c r="E12618">
        <v>4944.26</v>
      </c>
      <c r="F12618">
        <v>14.606</v>
      </c>
      <c r="G12618">
        <v>610</v>
      </c>
      <c r="H12618" t="s">
        <v>18</v>
      </c>
      <c r="I12618">
        <f t="shared" si="395"/>
        <v>5</v>
      </c>
      <c r="J12618">
        <f t="shared" si="396"/>
        <v>0</v>
      </c>
    </row>
    <row r="12619" spans="1:10">
      <c r="A12619" t="s">
        <v>53</v>
      </c>
      <c r="B12619" s="57">
        <v>38129</v>
      </c>
      <c r="C12619">
        <v>2004</v>
      </c>
      <c r="D12619">
        <v>710</v>
      </c>
      <c r="E12619">
        <v>4944.26</v>
      </c>
      <c r="F12619">
        <v>10.754</v>
      </c>
      <c r="G12619">
        <v>620</v>
      </c>
      <c r="H12619" t="s">
        <v>18</v>
      </c>
      <c r="I12619">
        <f t="shared" si="395"/>
        <v>5</v>
      </c>
      <c r="J12619">
        <f t="shared" si="396"/>
        <v>0</v>
      </c>
    </row>
    <row r="12620" spans="1:10">
      <c r="A12620" t="s">
        <v>53</v>
      </c>
      <c r="B12620" s="57">
        <v>38129</v>
      </c>
      <c r="C12620">
        <v>2004</v>
      </c>
      <c r="D12620">
        <v>710</v>
      </c>
      <c r="E12620">
        <v>4944.26</v>
      </c>
      <c r="F12620">
        <v>18.579000000000001</v>
      </c>
      <c r="G12620">
        <v>630</v>
      </c>
      <c r="H12620" t="s">
        <v>18</v>
      </c>
      <c r="I12620">
        <f t="shared" si="395"/>
        <v>5</v>
      </c>
      <c r="J12620">
        <f t="shared" si="396"/>
        <v>0</v>
      </c>
    </row>
    <row r="12621" spans="1:10">
      <c r="A12621" t="s">
        <v>53</v>
      </c>
      <c r="B12621" s="57">
        <v>38129</v>
      </c>
      <c r="C12621">
        <v>2004</v>
      </c>
      <c r="D12621">
        <v>710</v>
      </c>
      <c r="E12621">
        <v>4944.26</v>
      </c>
      <c r="F12621">
        <v>2.7879999999999998</v>
      </c>
      <c r="G12621">
        <v>640</v>
      </c>
      <c r="H12621" t="s">
        <v>18</v>
      </c>
      <c r="I12621">
        <f t="shared" si="395"/>
        <v>5</v>
      </c>
      <c r="J12621">
        <f t="shared" si="396"/>
        <v>0</v>
      </c>
    </row>
    <row r="12622" spans="1:10">
      <c r="A12622" t="s">
        <v>53</v>
      </c>
      <c r="B12622" s="57">
        <v>38129</v>
      </c>
      <c r="C12622">
        <v>2004</v>
      </c>
      <c r="D12622">
        <v>710</v>
      </c>
      <c r="E12622">
        <v>4944.26</v>
      </c>
      <c r="F12622">
        <v>11.451000000000001</v>
      </c>
      <c r="G12622">
        <v>650</v>
      </c>
      <c r="H12622" t="s">
        <v>18</v>
      </c>
      <c r="I12622">
        <f t="shared" si="395"/>
        <v>5</v>
      </c>
      <c r="J12622">
        <f t="shared" si="396"/>
        <v>0</v>
      </c>
    </row>
    <row r="12623" spans="1:10">
      <c r="A12623" t="s">
        <v>53</v>
      </c>
      <c r="B12623" s="57">
        <v>38129</v>
      </c>
      <c r="C12623">
        <v>2004</v>
      </c>
      <c r="D12623">
        <v>710</v>
      </c>
      <c r="E12623">
        <v>5098.84</v>
      </c>
      <c r="F12623">
        <v>4.593</v>
      </c>
      <c r="G12623">
        <v>517</v>
      </c>
      <c r="H12623" t="s">
        <v>54</v>
      </c>
      <c r="I12623">
        <f t="shared" si="395"/>
        <v>5</v>
      </c>
      <c r="J12623">
        <f t="shared" si="396"/>
        <v>0</v>
      </c>
    </row>
    <row r="12624" spans="1:10">
      <c r="A12624" t="s">
        <v>53</v>
      </c>
      <c r="B12624" s="57">
        <v>38129</v>
      </c>
      <c r="C12624">
        <v>2004</v>
      </c>
      <c r="D12624">
        <v>710</v>
      </c>
      <c r="E12624">
        <v>5098.84</v>
      </c>
      <c r="F12624">
        <v>1.911</v>
      </c>
      <c r="G12624">
        <v>518</v>
      </c>
      <c r="H12624" t="s">
        <v>54</v>
      </c>
      <c r="I12624">
        <f t="shared" si="395"/>
        <v>5</v>
      </c>
      <c r="J12624">
        <f t="shared" si="396"/>
        <v>0</v>
      </c>
    </row>
    <row r="12625" spans="1:10">
      <c r="A12625" t="s">
        <v>53</v>
      </c>
      <c r="B12625" s="57">
        <v>38129</v>
      </c>
      <c r="C12625">
        <v>2004</v>
      </c>
      <c r="D12625">
        <v>710</v>
      </c>
      <c r="E12625">
        <v>5098.84</v>
      </c>
      <c r="F12625">
        <v>7.4630000000000001</v>
      </c>
      <c r="G12625">
        <v>519</v>
      </c>
      <c r="H12625" t="s">
        <v>54</v>
      </c>
      <c r="I12625">
        <f t="shared" si="395"/>
        <v>5</v>
      </c>
      <c r="J12625">
        <f t="shared" si="396"/>
        <v>0</v>
      </c>
    </row>
    <row r="12626" spans="1:10">
      <c r="A12626" t="s">
        <v>53</v>
      </c>
      <c r="B12626" s="57">
        <v>38129</v>
      </c>
      <c r="C12626">
        <v>2004</v>
      </c>
      <c r="D12626">
        <v>710</v>
      </c>
      <c r="E12626">
        <v>5098.84</v>
      </c>
      <c r="F12626">
        <v>0.4</v>
      </c>
      <c r="G12626">
        <v>523</v>
      </c>
      <c r="H12626" t="s">
        <v>54</v>
      </c>
      <c r="I12626">
        <f t="shared" si="395"/>
        <v>5</v>
      </c>
      <c r="J12626">
        <f t="shared" si="396"/>
        <v>0</v>
      </c>
    </row>
    <row r="12627" spans="1:10">
      <c r="A12627" t="s">
        <v>53</v>
      </c>
      <c r="B12627" s="57">
        <v>38129</v>
      </c>
      <c r="C12627">
        <v>2004</v>
      </c>
      <c r="D12627">
        <v>710</v>
      </c>
      <c r="E12627">
        <v>5098.84</v>
      </c>
      <c r="F12627">
        <v>13.285</v>
      </c>
      <c r="G12627">
        <v>542</v>
      </c>
      <c r="H12627" t="s">
        <v>54</v>
      </c>
      <c r="I12627">
        <f t="shared" si="395"/>
        <v>5</v>
      </c>
      <c r="J12627">
        <f t="shared" si="396"/>
        <v>0</v>
      </c>
    </row>
    <row r="12628" spans="1:10">
      <c r="A12628" t="s">
        <v>53</v>
      </c>
      <c r="B12628" s="57">
        <v>38129</v>
      </c>
      <c r="C12628">
        <v>2004</v>
      </c>
      <c r="D12628">
        <v>710</v>
      </c>
      <c r="E12628">
        <v>5098.84</v>
      </c>
      <c r="F12628">
        <v>0.23899999999999999</v>
      </c>
      <c r="G12628">
        <v>543</v>
      </c>
      <c r="H12628" t="s">
        <v>54</v>
      </c>
      <c r="I12628">
        <f t="shared" si="395"/>
        <v>5</v>
      </c>
      <c r="J12628">
        <f t="shared" si="396"/>
        <v>0</v>
      </c>
    </row>
    <row r="12629" spans="1:10">
      <c r="A12629" t="s">
        <v>53</v>
      </c>
      <c r="B12629" s="57">
        <v>38129</v>
      </c>
      <c r="C12629">
        <v>2004</v>
      </c>
      <c r="D12629">
        <v>710</v>
      </c>
      <c r="E12629">
        <v>5231.42</v>
      </c>
      <c r="F12629">
        <v>48.204000000000001</v>
      </c>
      <c r="G12629">
        <v>610</v>
      </c>
      <c r="H12629" t="s">
        <v>18</v>
      </c>
      <c r="I12629">
        <f t="shared" si="395"/>
        <v>5</v>
      </c>
      <c r="J12629">
        <f t="shared" si="396"/>
        <v>0</v>
      </c>
    </row>
    <row r="12630" spans="1:10">
      <c r="A12630" t="s">
        <v>53</v>
      </c>
      <c r="B12630" s="57">
        <v>38129</v>
      </c>
      <c r="C12630">
        <v>2004</v>
      </c>
      <c r="D12630">
        <v>710</v>
      </c>
      <c r="E12630">
        <v>5231.42</v>
      </c>
      <c r="F12630">
        <v>2.7160000000000002</v>
      </c>
      <c r="G12630">
        <v>620</v>
      </c>
      <c r="H12630" t="s">
        <v>18</v>
      </c>
      <c r="I12630">
        <f t="shared" si="395"/>
        <v>5</v>
      </c>
      <c r="J12630">
        <f t="shared" si="396"/>
        <v>0</v>
      </c>
    </row>
    <row r="12631" spans="1:10">
      <c r="A12631" t="s">
        <v>53</v>
      </c>
      <c r="B12631" s="57">
        <v>38129</v>
      </c>
      <c r="C12631">
        <v>2004</v>
      </c>
      <c r="D12631">
        <v>710</v>
      </c>
      <c r="E12631">
        <v>5231.42</v>
      </c>
      <c r="F12631">
        <v>295.49</v>
      </c>
      <c r="G12631">
        <v>630</v>
      </c>
      <c r="H12631" t="s">
        <v>18</v>
      </c>
      <c r="I12631">
        <f t="shared" si="395"/>
        <v>5</v>
      </c>
      <c r="J12631">
        <f t="shared" si="396"/>
        <v>0</v>
      </c>
    </row>
    <row r="12632" spans="1:10">
      <c r="A12632" t="s">
        <v>53</v>
      </c>
      <c r="B12632" s="57">
        <v>38129</v>
      </c>
      <c r="C12632">
        <v>2004</v>
      </c>
      <c r="D12632">
        <v>710</v>
      </c>
      <c r="E12632">
        <v>5231.42</v>
      </c>
      <c r="F12632">
        <v>60.326999999999998</v>
      </c>
      <c r="G12632">
        <v>640</v>
      </c>
      <c r="H12632" t="s">
        <v>18</v>
      </c>
      <c r="I12632">
        <f t="shared" si="395"/>
        <v>5</v>
      </c>
      <c r="J12632">
        <f t="shared" si="396"/>
        <v>0</v>
      </c>
    </row>
    <row r="12633" spans="1:10">
      <c r="A12633" t="s">
        <v>53</v>
      </c>
      <c r="B12633" s="57">
        <v>38129</v>
      </c>
      <c r="C12633">
        <v>2004</v>
      </c>
      <c r="D12633">
        <v>710</v>
      </c>
      <c r="E12633">
        <v>5231.42</v>
      </c>
      <c r="F12633">
        <v>76.951999999999998</v>
      </c>
      <c r="G12633">
        <v>650</v>
      </c>
      <c r="H12633" t="s">
        <v>18</v>
      </c>
      <c r="I12633">
        <f t="shared" si="395"/>
        <v>5</v>
      </c>
      <c r="J12633">
        <f t="shared" si="396"/>
        <v>0</v>
      </c>
    </row>
    <row r="12634" spans="1:10">
      <c r="A12634" t="s">
        <v>53</v>
      </c>
      <c r="B12634" s="57">
        <v>38129</v>
      </c>
      <c r="C12634">
        <v>2004</v>
      </c>
      <c r="D12634">
        <v>710</v>
      </c>
      <c r="E12634">
        <v>5231.42</v>
      </c>
      <c r="F12634">
        <v>7.6070000000000002</v>
      </c>
      <c r="G12634">
        <v>659</v>
      </c>
      <c r="H12634" t="s">
        <v>55</v>
      </c>
      <c r="I12634">
        <f t="shared" si="395"/>
        <v>5</v>
      </c>
      <c r="J12634">
        <f t="shared" si="396"/>
        <v>0</v>
      </c>
    </row>
    <row r="12635" spans="1:10">
      <c r="A12635" t="s">
        <v>53</v>
      </c>
      <c r="B12635" s="57">
        <v>38129</v>
      </c>
      <c r="C12635">
        <v>2004</v>
      </c>
      <c r="D12635">
        <v>710</v>
      </c>
      <c r="E12635">
        <v>5870.03</v>
      </c>
      <c r="F12635">
        <v>7.742</v>
      </c>
      <c r="G12635">
        <v>518</v>
      </c>
      <c r="H12635" t="s">
        <v>54</v>
      </c>
      <c r="I12635">
        <f t="shared" si="395"/>
        <v>5</v>
      </c>
      <c r="J12635">
        <f t="shared" si="396"/>
        <v>0</v>
      </c>
    </row>
    <row r="12636" spans="1:10">
      <c r="A12636" t="s">
        <v>53</v>
      </c>
      <c r="B12636" s="57">
        <v>38129</v>
      </c>
      <c r="C12636">
        <v>2004</v>
      </c>
      <c r="D12636">
        <v>710</v>
      </c>
      <c r="E12636">
        <v>5870.03</v>
      </c>
      <c r="F12636">
        <v>8.8320000000000007</v>
      </c>
      <c r="G12636">
        <v>519</v>
      </c>
      <c r="H12636" t="s">
        <v>54</v>
      </c>
      <c r="I12636">
        <f t="shared" si="395"/>
        <v>5</v>
      </c>
      <c r="J12636">
        <f t="shared" si="396"/>
        <v>0</v>
      </c>
    </row>
    <row r="12637" spans="1:10">
      <c r="A12637" t="s">
        <v>53</v>
      </c>
      <c r="B12637" s="57">
        <v>38129</v>
      </c>
      <c r="C12637">
        <v>2004</v>
      </c>
      <c r="D12637">
        <v>710</v>
      </c>
      <c r="E12637">
        <v>5870.03</v>
      </c>
      <c r="F12637">
        <v>5.1470000000000002</v>
      </c>
      <c r="G12637">
        <v>541</v>
      </c>
      <c r="H12637" t="s">
        <v>54</v>
      </c>
      <c r="I12637">
        <f t="shared" si="395"/>
        <v>5</v>
      </c>
      <c r="J12637">
        <f t="shared" si="396"/>
        <v>0</v>
      </c>
    </row>
    <row r="12638" spans="1:10">
      <c r="A12638" t="s">
        <v>53</v>
      </c>
      <c r="B12638" s="57">
        <v>38129</v>
      </c>
      <c r="C12638">
        <v>2004</v>
      </c>
      <c r="D12638">
        <v>710</v>
      </c>
      <c r="E12638">
        <v>5870.03</v>
      </c>
      <c r="F12638">
        <v>3.7559999999999998</v>
      </c>
      <c r="G12638">
        <v>542</v>
      </c>
      <c r="H12638" t="s">
        <v>54</v>
      </c>
      <c r="I12638">
        <f t="shared" si="395"/>
        <v>5</v>
      </c>
      <c r="J12638">
        <f t="shared" si="396"/>
        <v>0</v>
      </c>
    </row>
    <row r="12639" spans="1:10">
      <c r="A12639" t="s">
        <v>53</v>
      </c>
      <c r="B12639" s="57">
        <v>38129</v>
      </c>
      <c r="C12639">
        <v>2004</v>
      </c>
      <c r="D12639">
        <v>710</v>
      </c>
      <c r="F12639">
        <v>0.38200000000000001</v>
      </c>
      <c r="G12639">
        <v>517</v>
      </c>
      <c r="H12639" t="s">
        <v>54</v>
      </c>
      <c r="I12639">
        <f t="shared" si="395"/>
        <v>5</v>
      </c>
      <c r="J12639">
        <f t="shared" si="396"/>
        <v>0</v>
      </c>
    </row>
    <row r="12640" spans="1:10">
      <c r="A12640" t="s">
        <v>53</v>
      </c>
      <c r="B12640" s="57">
        <v>38129</v>
      </c>
      <c r="C12640">
        <v>2004</v>
      </c>
      <c r="D12640">
        <v>710</v>
      </c>
      <c r="F12640">
        <v>6.4000000000000001E-2</v>
      </c>
      <c r="G12640">
        <v>518</v>
      </c>
      <c r="H12640" t="s">
        <v>54</v>
      </c>
      <c r="I12640">
        <f t="shared" si="395"/>
        <v>5</v>
      </c>
      <c r="J12640">
        <f t="shared" si="396"/>
        <v>0</v>
      </c>
    </row>
    <row r="12641" spans="1:10">
      <c r="A12641" t="s">
        <v>53</v>
      </c>
      <c r="B12641" s="57">
        <v>38129</v>
      </c>
      <c r="C12641">
        <v>2004</v>
      </c>
      <c r="D12641">
        <v>710</v>
      </c>
      <c r="F12641">
        <v>8.7420000000000009</v>
      </c>
      <c r="G12641">
        <v>519</v>
      </c>
      <c r="H12641" t="s">
        <v>54</v>
      </c>
      <c r="I12641">
        <f t="shared" si="395"/>
        <v>5</v>
      </c>
      <c r="J12641">
        <f t="shared" si="396"/>
        <v>0</v>
      </c>
    </row>
    <row r="12642" spans="1:10">
      <c r="A12642" t="s">
        <v>53</v>
      </c>
      <c r="B12642" s="57">
        <v>38129</v>
      </c>
      <c r="C12642">
        <v>2004</v>
      </c>
      <c r="D12642">
        <v>710</v>
      </c>
      <c r="F12642">
        <v>2.8000000000000001E-2</v>
      </c>
      <c r="G12642">
        <v>541</v>
      </c>
      <c r="H12642" t="s">
        <v>54</v>
      </c>
      <c r="I12642">
        <f t="shared" si="395"/>
        <v>5</v>
      </c>
      <c r="J12642">
        <f t="shared" si="396"/>
        <v>0</v>
      </c>
    </row>
    <row r="12643" spans="1:10">
      <c r="A12643" t="s">
        <v>53</v>
      </c>
      <c r="B12643" s="57">
        <v>38129</v>
      </c>
      <c r="C12643">
        <v>2004</v>
      </c>
      <c r="D12643">
        <v>710</v>
      </c>
      <c r="F12643">
        <v>0.97499999999999998</v>
      </c>
      <c r="G12643">
        <v>542</v>
      </c>
      <c r="H12643" t="s">
        <v>54</v>
      </c>
      <c r="I12643">
        <f t="shared" si="395"/>
        <v>5</v>
      </c>
      <c r="J12643">
        <f t="shared" si="396"/>
        <v>0</v>
      </c>
    </row>
    <row r="12644" spans="1:10">
      <c r="A12644" t="s">
        <v>53</v>
      </c>
      <c r="B12644" s="57">
        <v>38129</v>
      </c>
      <c r="C12644">
        <v>2004</v>
      </c>
      <c r="D12644">
        <v>710</v>
      </c>
      <c r="F12644">
        <v>1.377</v>
      </c>
      <c r="G12644">
        <v>610</v>
      </c>
      <c r="H12644" t="s">
        <v>18</v>
      </c>
      <c r="I12644">
        <f t="shared" si="395"/>
        <v>5</v>
      </c>
      <c r="J12644">
        <f t="shared" si="396"/>
        <v>0</v>
      </c>
    </row>
    <row r="12645" spans="1:10">
      <c r="A12645" t="s">
        <v>53</v>
      </c>
      <c r="B12645" s="57">
        <v>38129</v>
      </c>
      <c r="C12645">
        <v>2004</v>
      </c>
      <c r="D12645">
        <v>710</v>
      </c>
      <c r="F12645">
        <v>6.6000000000000003E-2</v>
      </c>
      <c r="G12645">
        <v>620</v>
      </c>
      <c r="H12645" t="s">
        <v>18</v>
      </c>
      <c r="I12645">
        <f t="shared" si="395"/>
        <v>5</v>
      </c>
      <c r="J12645">
        <f t="shared" si="396"/>
        <v>0</v>
      </c>
    </row>
    <row r="12646" spans="1:10">
      <c r="A12646" t="s">
        <v>53</v>
      </c>
      <c r="B12646" s="57">
        <v>38129</v>
      </c>
      <c r="C12646">
        <v>2004</v>
      </c>
      <c r="D12646">
        <v>710</v>
      </c>
      <c r="F12646">
        <v>8.7080000000000002</v>
      </c>
      <c r="G12646">
        <v>630</v>
      </c>
      <c r="H12646" t="s">
        <v>18</v>
      </c>
      <c r="I12646">
        <f t="shared" ref="I12646:I12709" si="397">MONTH(B12646)</f>
        <v>5</v>
      </c>
      <c r="J12646">
        <f t="shared" si="396"/>
        <v>0</v>
      </c>
    </row>
    <row r="12647" spans="1:10">
      <c r="A12647" t="s">
        <v>53</v>
      </c>
      <c r="B12647" s="57">
        <v>38129</v>
      </c>
      <c r="C12647">
        <v>2004</v>
      </c>
      <c r="D12647">
        <v>710</v>
      </c>
      <c r="F12647">
        <v>7.2220000000000004</v>
      </c>
      <c r="G12647">
        <v>640</v>
      </c>
      <c r="H12647" t="s">
        <v>18</v>
      </c>
      <c r="I12647">
        <f t="shared" si="397"/>
        <v>5</v>
      </c>
      <c r="J12647">
        <f t="shared" si="396"/>
        <v>0</v>
      </c>
    </row>
    <row r="12648" spans="1:10">
      <c r="A12648" t="s">
        <v>53</v>
      </c>
      <c r="B12648" s="57">
        <v>38129</v>
      </c>
      <c r="C12648">
        <v>2004</v>
      </c>
      <c r="D12648">
        <v>710</v>
      </c>
      <c r="F12648">
        <v>1E-3</v>
      </c>
      <c r="G12648">
        <v>649</v>
      </c>
      <c r="H12648" t="s">
        <v>55</v>
      </c>
      <c r="I12648">
        <f t="shared" si="397"/>
        <v>5</v>
      </c>
      <c r="J12648">
        <f t="shared" si="396"/>
        <v>0</v>
      </c>
    </row>
    <row r="12649" spans="1:10">
      <c r="A12649" t="s">
        <v>53</v>
      </c>
      <c r="B12649" s="57">
        <v>38129</v>
      </c>
      <c r="C12649">
        <v>2004</v>
      </c>
      <c r="D12649">
        <v>710</v>
      </c>
      <c r="F12649">
        <v>1.8720000000000001</v>
      </c>
      <c r="G12649">
        <v>650</v>
      </c>
      <c r="H12649" t="s">
        <v>18</v>
      </c>
      <c r="I12649">
        <f t="shared" si="397"/>
        <v>5</v>
      </c>
      <c r="J12649">
        <f t="shared" si="396"/>
        <v>0</v>
      </c>
    </row>
    <row r="12650" spans="1:10">
      <c r="A12650" t="s">
        <v>53</v>
      </c>
      <c r="B12650" s="57">
        <v>38129</v>
      </c>
      <c r="C12650">
        <v>2004</v>
      </c>
      <c r="D12650">
        <v>710</v>
      </c>
      <c r="F12650">
        <v>0.251</v>
      </c>
      <c r="G12650">
        <v>659</v>
      </c>
      <c r="H12650" t="s">
        <v>55</v>
      </c>
      <c r="I12650">
        <f t="shared" si="397"/>
        <v>5</v>
      </c>
      <c r="J12650">
        <f t="shared" si="396"/>
        <v>0</v>
      </c>
    </row>
    <row r="12651" spans="1:10">
      <c r="A12651" t="s">
        <v>53</v>
      </c>
      <c r="B12651" s="57">
        <v>38136</v>
      </c>
      <c r="C12651">
        <v>2004</v>
      </c>
      <c r="D12651">
        <v>710</v>
      </c>
      <c r="E12651">
        <v>4944.26</v>
      </c>
      <c r="F12651">
        <v>6.4240000000000004</v>
      </c>
      <c r="G12651">
        <v>610</v>
      </c>
      <c r="H12651" t="s">
        <v>18</v>
      </c>
      <c r="I12651">
        <f t="shared" si="397"/>
        <v>5</v>
      </c>
      <c r="J12651">
        <f t="shared" si="396"/>
        <v>0</v>
      </c>
    </row>
    <row r="12652" spans="1:10">
      <c r="A12652" t="s">
        <v>53</v>
      </c>
      <c r="B12652" s="57">
        <v>38136</v>
      </c>
      <c r="C12652">
        <v>2004</v>
      </c>
      <c r="D12652">
        <v>710</v>
      </c>
      <c r="E12652">
        <v>4944.26</v>
      </c>
      <c r="F12652">
        <v>33.655999999999999</v>
      </c>
      <c r="G12652">
        <v>620</v>
      </c>
      <c r="H12652" t="s">
        <v>18</v>
      </c>
      <c r="I12652">
        <f t="shared" si="397"/>
        <v>5</v>
      </c>
      <c r="J12652">
        <f t="shared" si="396"/>
        <v>0</v>
      </c>
    </row>
    <row r="12653" spans="1:10">
      <c r="A12653" t="s">
        <v>53</v>
      </c>
      <c r="B12653" s="57">
        <v>38136</v>
      </c>
      <c r="C12653">
        <v>2004</v>
      </c>
      <c r="D12653">
        <v>710</v>
      </c>
      <c r="E12653">
        <v>4944.26</v>
      </c>
      <c r="F12653">
        <v>6.8029999999999999</v>
      </c>
      <c r="G12653">
        <v>630</v>
      </c>
      <c r="H12653" t="s">
        <v>18</v>
      </c>
      <c r="I12653">
        <f t="shared" si="397"/>
        <v>5</v>
      </c>
      <c r="J12653">
        <f t="shared" si="396"/>
        <v>0</v>
      </c>
    </row>
    <row r="12654" spans="1:10">
      <c r="A12654" t="s">
        <v>53</v>
      </c>
      <c r="B12654" s="57">
        <v>38136</v>
      </c>
      <c r="C12654">
        <v>2004</v>
      </c>
      <c r="D12654">
        <v>710</v>
      </c>
      <c r="E12654">
        <v>4944.26</v>
      </c>
      <c r="F12654">
        <v>74.566000000000003</v>
      </c>
      <c r="G12654">
        <v>650</v>
      </c>
      <c r="H12654" t="s">
        <v>18</v>
      </c>
      <c r="I12654">
        <f t="shared" si="397"/>
        <v>5</v>
      </c>
      <c r="J12654">
        <f t="shared" si="396"/>
        <v>0</v>
      </c>
    </row>
    <row r="12655" spans="1:10">
      <c r="A12655" t="s">
        <v>53</v>
      </c>
      <c r="B12655" s="57">
        <v>38136</v>
      </c>
      <c r="C12655">
        <v>2004</v>
      </c>
      <c r="D12655">
        <v>710</v>
      </c>
      <c r="E12655">
        <v>5098.84</v>
      </c>
      <c r="F12655">
        <v>0.29099999999999998</v>
      </c>
      <c r="G12655">
        <v>517</v>
      </c>
      <c r="H12655" t="s">
        <v>54</v>
      </c>
      <c r="I12655">
        <f t="shared" si="397"/>
        <v>5</v>
      </c>
      <c r="J12655">
        <f t="shared" si="396"/>
        <v>0</v>
      </c>
    </row>
    <row r="12656" spans="1:10">
      <c r="A12656" t="s">
        <v>53</v>
      </c>
      <c r="B12656" s="57">
        <v>38136</v>
      </c>
      <c r="C12656">
        <v>2004</v>
      </c>
      <c r="D12656">
        <v>710</v>
      </c>
      <c r="E12656">
        <v>5098.84</v>
      </c>
      <c r="F12656">
        <v>0.112</v>
      </c>
      <c r="G12656">
        <v>518</v>
      </c>
      <c r="H12656" t="s">
        <v>54</v>
      </c>
      <c r="I12656">
        <f t="shared" si="397"/>
        <v>5</v>
      </c>
      <c r="J12656">
        <f t="shared" si="396"/>
        <v>0</v>
      </c>
    </row>
    <row r="12657" spans="1:10">
      <c r="A12657" t="s">
        <v>53</v>
      </c>
      <c r="B12657" s="57">
        <v>38136</v>
      </c>
      <c r="C12657">
        <v>2004</v>
      </c>
      <c r="D12657">
        <v>710</v>
      </c>
      <c r="E12657">
        <v>5098.84</v>
      </c>
      <c r="F12657">
        <v>0.20100000000000001</v>
      </c>
      <c r="G12657">
        <v>519</v>
      </c>
      <c r="H12657" t="s">
        <v>54</v>
      </c>
      <c r="I12657">
        <f t="shared" si="397"/>
        <v>5</v>
      </c>
      <c r="J12657">
        <f t="shared" si="396"/>
        <v>0</v>
      </c>
    </row>
    <row r="12658" spans="1:10">
      <c r="A12658" t="s">
        <v>53</v>
      </c>
      <c r="B12658" s="57">
        <v>38136</v>
      </c>
      <c r="C12658">
        <v>2004</v>
      </c>
      <c r="D12658">
        <v>710</v>
      </c>
      <c r="E12658">
        <v>5098.84</v>
      </c>
      <c r="F12658">
        <v>1.1519999999999999</v>
      </c>
      <c r="G12658">
        <v>523</v>
      </c>
      <c r="H12658" t="s">
        <v>54</v>
      </c>
      <c r="I12658">
        <f t="shared" si="397"/>
        <v>5</v>
      </c>
      <c r="J12658">
        <f t="shared" si="396"/>
        <v>0</v>
      </c>
    </row>
    <row r="12659" spans="1:10">
      <c r="A12659" t="s">
        <v>53</v>
      </c>
      <c r="B12659" s="57">
        <v>38136</v>
      </c>
      <c r="C12659">
        <v>2004</v>
      </c>
      <c r="D12659">
        <v>710</v>
      </c>
      <c r="E12659">
        <v>5098.84</v>
      </c>
      <c r="F12659">
        <v>2.669</v>
      </c>
      <c r="G12659">
        <v>541</v>
      </c>
      <c r="H12659" t="s">
        <v>54</v>
      </c>
      <c r="I12659">
        <f t="shared" si="397"/>
        <v>5</v>
      </c>
      <c r="J12659">
        <f t="shared" si="396"/>
        <v>0</v>
      </c>
    </row>
    <row r="12660" spans="1:10">
      <c r="A12660" t="s">
        <v>53</v>
      </c>
      <c r="B12660" s="57">
        <v>38136</v>
      </c>
      <c r="C12660">
        <v>2004</v>
      </c>
      <c r="D12660">
        <v>710</v>
      </c>
      <c r="E12660">
        <v>5098.84</v>
      </c>
      <c r="F12660">
        <v>4.851</v>
      </c>
      <c r="G12660">
        <v>542</v>
      </c>
      <c r="H12660" t="s">
        <v>54</v>
      </c>
      <c r="I12660">
        <f t="shared" si="397"/>
        <v>5</v>
      </c>
      <c r="J12660">
        <f t="shared" si="396"/>
        <v>0</v>
      </c>
    </row>
    <row r="12661" spans="1:10">
      <c r="A12661" t="s">
        <v>53</v>
      </c>
      <c r="B12661" s="57">
        <v>38136</v>
      </c>
      <c r="C12661">
        <v>2004</v>
      </c>
      <c r="D12661">
        <v>710</v>
      </c>
      <c r="E12661">
        <v>5231.42</v>
      </c>
      <c r="F12661">
        <v>32.848999999999997</v>
      </c>
      <c r="G12661">
        <v>610</v>
      </c>
      <c r="H12661" t="s">
        <v>18</v>
      </c>
      <c r="I12661">
        <f t="shared" si="397"/>
        <v>5</v>
      </c>
      <c r="J12661">
        <f t="shared" si="396"/>
        <v>0</v>
      </c>
    </row>
    <row r="12662" spans="1:10">
      <c r="A12662" t="s">
        <v>53</v>
      </c>
      <c r="B12662" s="57">
        <v>38136</v>
      </c>
      <c r="C12662">
        <v>2004</v>
      </c>
      <c r="D12662">
        <v>710</v>
      </c>
      <c r="E12662">
        <v>5231.42</v>
      </c>
      <c r="F12662">
        <v>19.358000000000001</v>
      </c>
      <c r="G12662">
        <v>620</v>
      </c>
      <c r="H12662" t="s">
        <v>18</v>
      </c>
      <c r="I12662">
        <f t="shared" si="397"/>
        <v>5</v>
      </c>
      <c r="J12662">
        <f t="shared" si="396"/>
        <v>0</v>
      </c>
    </row>
    <row r="12663" spans="1:10">
      <c r="A12663" t="s">
        <v>53</v>
      </c>
      <c r="B12663" s="57">
        <v>38136</v>
      </c>
      <c r="C12663">
        <v>2004</v>
      </c>
      <c r="D12663">
        <v>710</v>
      </c>
      <c r="E12663">
        <v>5231.42</v>
      </c>
      <c r="F12663">
        <v>196.63800000000001</v>
      </c>
      <c r="G12663">
        <v>630</v>
      </c>
      <c r="H12663" t="s">
        <v>18</v>
      </c>
      <c r="I12663">
        <f t="shared" si="397"/>
        <v>5</v>
      </c>
      <c r="J12663">
        <f t="shared" si="396"/>
        <v>0</v>
      </c>
    </row>
    <row r="12664" spans="1:10">
      <c r="A12664" t="s">
        <v>53</v>
      </c>
      <c r="B12664" s="57">
        <v>38136</v>
      </c>
      <c r="C12664">
        <v>2004</v>
      </c>
      <c r="D12664">
        <v>710</v>
      </c>
      <c r="E12664">
        <v>5231.42</v>
      </c>
      <c r="F12664">
        <v>51.765000000000001</v>
      </c>
      <c r="G12664">
        <v>640</v>
      </c>
      <c r="H12664" t="s">
        <v>18</v>
      </c>
      <c r="I12664">
        <f t="shared" si="397"/>
        <v>5</v>
      </c>
      <c r="J12664">
        <f t="shared" si="396"/>
        <v>0</v>
      </c>
    </row>
    <row r="12665" spans="1:10">
      <c r="A12665" t="s">
        <v>53</v>
      </c>
      <c r="B12665" s="57">
        <v>38136</v>
      </c>
      <c r="C12665">
        <v>2004</v>
      </c>
      <c r="D12665">
        <v>710</v>
      </c>
      <c r="E12665">
        <v>5231.42</v>
      </c>
      <c r="F12665">
        <v>57.926000000000002</v>
      </c>
      <c r="G12665">
        <v>650</v>
      </c>
      <c r="H12665" t="s">
        <v>18</v>
      </c>
      <c r="I12665">
        <f t="shared" si="397"/>
        <v>5</v>
      </c>
      <c r="J12665">
        <f t="shared" si="396"/>
        <v>0</v>
      </c>
    </row>
    <row r="12666" spans="1:10">
      <c r="A12666" t="s">
        <v>53</v>
      </c>
      <c r="B12666" s="57">
        <v>38136</v>
      </c>
      <c r="C12666">
        <v>2004</v>
      </c>
      <c r="D12666">
        <v>710</v>
      </c>
      <c r="E12666">
        <v>5870.03</v>
      </c>
      <c r="F12666">
        <v>20.097999999999999</v>
      </c>
      <c r="G12666">
        <v>518</v>
      </c>
      <c r="H12666" t="s">
        <v>54</v>
      </c>
      <c r="I12666">
        <f t="shared" si="397"/>
        <v>5</v>
      </c>
      <c r="J12666">
        <f t="shared" si="396"/>
        <v>0</v>
      </c>
    </row>
    <row r="12667" spans="1:10">
      <c r="A12667" t="s">
        <v>53</v>
      </c>
      <c r="B12667" s="57">
        <v>38136</v>
      </c>
      <c r="C12667">
        <v>2004</v>
      </c>
      <c r="D12667">
        <v>710</v>
      </c>
      <c r="E12667">
        <v>5870.03</v>
      </c>
      <c r="F12667">
        <v>6.2489999999999997</v>
      </c>
      <c r="G12667">
        <v>519</v>
      </c>
      <c r="H12667" t="s">
        <v>54</v>
      </c>
      <c r="I12667">
        <f t="shared" si="397"/>
        <v>5</v>
      </c>
      <c r="J12667">
        <f t="shared" si="396"/>
        <v>0</v>
      </c>
    </row>
    <row r="12668" spans="1:10">
      <c r="A12668" t="s">
        <v>53</v>
      </c>
      <c r="B12668" s="57">
        <v>38136</v>
      </c>
      <c r="C12668">
        <v>2004</v>
      </c>
      <c r="D12668">
        <v>710</v>
      </c>
      <c r="E12668">
        <v>5870.03</v>
      </c>
      <c r="F12668">
        <v>41.017000000000003</v>
      </c>
      <c r="G12668">
        <v>541</v>
      </c>
      <c r="H12668" t="s">
        <v>54</v>
      </c>
      <c r="I12668">
        <f t="shared" si="397"/>
        <v>5</v>
      </c>
      <c r="J12668">
        <f t="shared" si="396"/>
        <v>0</v>
      </c>
    </row>
    <row r="12669" spans="1:10">
      <c r="A12669" t="s">
        <v>53</v>
      </c>
      <c r="B12669" s="57">
        <v>38136</v>
      </c>
      <c r="C12669">
        <v>2004</v>
      </c>
      <c r="D12669">
        <v>710</v>
      </c>
      <c r="E12669">
        <v>5870.03</v>
      </c>
      <c r="F12669">
        <v>2.0539999999999998</v>
      </c>
      <c r="G12669">
        <v>542</v>
      </c>
      <c r="H12669" t="s">
        <v>54</v>
      </c>
      <c r="I12669">
        <f t="shared" si="397"/>
        <v>5</v>
      </c>
      <c r="J12669">
        <f t="shared" si="396"/>
        <v>0</v>
      </c>
    </row>
    <row r="12670" spans="1:10">
      <c r="A12670" t="s">
        <v>53</v>
      </c>
      <c r="B12670" s="57">
        <v>38136</v>
      </c>
      <c r="C12670">
        <v>2004</v>
      </c>
      <c r="D12670">
        <v>710</v>
      </c>
      <c r="F12670">
        <v>0.126</v>
      </c>
      <c r="G12670">
        <v>518</v>
      </c>
      <c r="H12670" t="s">
        <v>54</v>
      </c>
      <c r="I12670">
        <f t="shared" si="397"/>
        <v>5</v>
      </c>
      <c r="J12670">
        <f t="shared" si="396"/>
        <v>0</v>
      </c>
    </row>
    <row r="12671" spans="1:10">
      <c r="A12671" t="s">
        <v>53</v>
      </c>
      <c r="B12671" s="57">
        <v>38136</v>
      </c>
      <c r="C12671">
        <v>2004</v>
      </c>
      <c r="D12671">
        <v>710</v>
      </c>
      <c r="F12671">
        <v>7.0999999999999994E-2</v>
      </c>
      <c r="G12671">
        <v>519</v>
      </c>
      <c r="H12671" t="s">
        <v>54</v>
      </c>
      <c r="I12671">
        <f t="shared" si="397"/>
        <v>5</v>
      </c>
      <c r="J12671">
        <f t="shared" si="396"/>
        <v>0</v>
      </c>
    </row>
    <row r="12672" spans="1:10">
      <c r="A12672" t="s">
        <v>53</v>
      </c>
      <c r="B12672" s="57">
        <v>38136</v>
      </c>
      <c r="C12672">
        <v>2004</v>
      </c>
      <c r="D12672">
        <v>710</v>
      </c>
      <c r="F12672">
        <v>1.726</v>
      </c>
      <c r="G12672">
        <v>610</v>
      </c>
      <c r="H12672" t="s">
        <v>18</v>
      </c>
      <c r="I12672">
        <f t="shared" si="397"/>
        <v>5</v>
      </c>
      <c r="J12672">
        <f t="shared" si="396"/>
        <v>0</v>
      </c>
    </row>
    <row r="12673" spans="1:10">
      <c r="A12673" t="s">
        <v>53</v>
      </c>
      <c r="B12673" s="57">
        <v>38136</v>
      </c>
      <c r="C12673">
        <v>2004</v>
      </c>
      <c r="D12673">
        <v>710</v>
      </c>
      <c r="F12673">
        <v>0.55000000000000004</v>
      </c>
      <c r="G12673">
        <v>620</v>
      </c>
      <c r="H12673" t="s">
        <v>18</v>
      </c>
      <c r="I12673">
        <f t="shared" si="397"/>
        <v>5</v>
      </c>
      <c r="J12673">
        <f t="shared" si="396"/>
        <v>0</v>
      </c>
    </row>
    <row r="12674" spans="1:10">
      <c r="A12674" t="s">
        <v>53</v>
      </c>
      <c r="B12674" s="57">
        <v>38136</v>
      </c>
      <c r="C12674">
        <v>2004</v>
      </c>
      <c r="D12674">
        <v>710</v>
      </c>
      <c r="F12674">
        <v>5.984</v>
      </c>
      <c r="G12674">
        <v>630</v>
      </c>
      <c r="H12674" t="s">
        <v>18</v>
      </c>
      <c r="I12674">
        <f t="shared" si="397"/>
        <v>5</v>
      </c>
      <c r="J12674">
        <f t="shared" si="396"/>
        <v>0</v>
      </c>
    </row>
    <row r="12675" spans="1:10">
      <c r="A12675" t="s">
        <v>53</v>
      </c>
      <c r="B12675" s="57">
        <v>38136</v>
      </c>
      <c r="C12675">
        <v>2004</v>
      </c>
      <c r="D12675">
        <v>710</v>
      </c>
      <c r="F12675">
        <v>3.7869999999999999</v>
      </c>
      <c r="G12675">
        <v>640</v>
      </c>
      <c r="H12675" t="s">
        <v>18</v>
      </c>
      <c r="I12675">
        <f t="shared" si="397"/>
        <v>5</v>
      </c>
      <c r="J12675">
        <f t="shared" ref="J12675:J12738" si="398">IF(I12675&lt;7,0,1)</f>
        <v>0</v>
      </c>
    </row>
    <row r="12676" spans="1:10">
      <c r="A12676" t="s">
        <v>53</v>
      </c>
      <c r="B12676" s="57">
        <v>38136</v>
      </c>
      <c r="C12676">
        <v>2004</v>
      </c>
      <c r="D12676">
        <v>710</v>
      </c>
      <c r="F12676">
        <v>2.6909999999999998</v>
      </c>
      <c r="G12676">
        <v>650</v>
      </c>
      <c r="H12676" t="s">
        <v>18</v>
      </c>
      <c r="I12676">
        <f t="shared" si="397"/>
        <v>5</v>
      </c>
      <c r="J12676">
        <f t="shared" si="398"/>
        <v>0</v>
      </c>
    </row>
    <row r="12677" spans="1:10">
      <c r="A12677" t="s">
        <v>53</v>
      </c>
      <c r="B12677" s="57">
        <v>38136</v>
      </c>
      <c r="C12677">
        <v>2004</v>
      </c>
      <c r="D12677">
        <v>710</v>
      </c>
      <c r="F12677">
        <v>1E-3</v>
      </c>
      <c r="G12677">
        <v>659</v>
      </c>
      <c r="H12677" t="s">
        <v>55</v>
      </c>
      <c r="I12677">
        <f t="shared" si="397"/>
        <v>5</v>
      </c>
      <c r="J12677">
        <f t="shared" si="398"/>
        <v>0</v>
      </c>
    </row>
    <row r="12678" spans="1:10">
      <c r="A12678" t="s">
        <v>53</v>
      </c>
      <c r="B12678" s="57">
        <v>38143</v>
      </c>
      <c r="C12678">
        <v>2004</v>
      </c>
      <c r="D12678">
        <v>710</v>
      </c>
      <c r="E12678">
        <v>4944.26</v>
      </c>
      <c r="F12678">
        <v>21.788</v>
      </c>
      <c r="G12678">
        <v>620</v>
      </c>
      <c r="H12678" t="s">
        <v>18</v>
      </c>
      <c r="I12678">
        <f t="shared" si="397"/>
        <v>6</v>
      </c>
      <c r="J12678">
        <f t="shared" si="398"/>
        <v>0</v>
      </c>
    </row>
    <row r="12679" spans="1:10">
      <c r="A12679" t="s">
        <v>53</v>
      </c>
      <c r="B12679" s="57">
        <v>38143</v>
      </c>
      <c r="C12679">
        <v>2004</v>
      </c>
      <c r="D12679">
        <v>710</v>
      </c>
      <c r="E12679">
        <v>4944.26</v>
      </c>
      <c r="F12679">
        <v>26.349</v>
      </c>
      <c r="G12679">
        <v>630</v>
      </c>
      <c r="H12679" t="s">
        <v>18</v>
      </c>
      <c r="I12679">
        <f t="shared" si="397"/>
        <v>6</v>
      </c>
      <c r="J12679">
        <f t="shared" si="398"/>
        <v>0</v>
      </c>
    </row>
    <row r="12680" spans="1:10">
      <c r="A12680" t="s">
        <v>53</v>
      </c>
      <c r="B12680" s="57">
        <v>38143</v>
      </c>
      <c r="C12680">
        <v>2004</v>
      </c>
      <c r="D12680">
        <v>710</v>
      </c>
      <c r="E12680">
        <v>4944.26</v>
      </c>
      <c r="F12680">
        <v>14.138</v>
      </c>
      <c r="G12680">
        <v>640</v>
      </c>
      <c r="H12680" t="s">
        <v>18</v>
      </c>
      <c r="I12680">
        <f t="shared" si="397"/>
        <v>6</v>
      </c>
      <c r="J12680">
        <f t="shared" si="398"/>
        <v>0</v>
      </c>
    </row>
    <row r="12681" spans="1:10">
      <c r="A12681" t="s">
        <v>53</v>
      </c>
      <c r="B12681" s="57">
        <v>38143</v>
      </c>
      <c r="C12681">
        <v>2004</v>
      </c>
      <c r="D12681">
        <v>710</v>
      </c>
      <c r="E12681">
        <v>4944.26</v>
      </c>
      <c r="F12681">
        <v>18.367999999999999</v>
      </c>
      <c r="G12681">
        <v>650</v>
      </c>
      <c r="H12681" t="s">
        <v>18</v>
      </c>
      <c r="I12681">
        <f t="shared" si="397"/>
        <v>6</v>
      </c>
      <c r="J12681">
        <f t="shared" si="398"/>
        <v>0</v>
      </c>
    </row>
    <row r="12682" spans="1:10">
      <c r="A12682" t="s">
        <v>53</v>
      </c>
      <c r="B12682" s="57">
        <v>38143</v>
      </c>
      <c r="C12682">
        <v>2004</v>
      </c>
      <c r="D12682">
        <v>710</v>
      </c>
      <c r="E12682">
        <v>5098.84</v>
      </c>
      <c r="F12682">
        <v>0.83399999999999996</v>
      </c>
      <c r="G12682">
        <v>517</v>
      </c>
      <c r="H12682" t="s">
        <v>54</v>
      </c>
      <c r="I12682">
        <f t="shared" si="397"/>
        <v>6</v>
      </c>
      <c r="J12682">
        <f t="shared" si="398"/>
        <v>0</v>
      </c>
    </row>
    <row r="12683" spans="1:10">
      <c r="A12683" t="s">
        <v>53</v>
      </c>
      <c r="B12683" s="57">
        <v>38143</v>
      </c>
      <c r="C12683">
        <v>2004</v>
      </c>
      <c r="D12683">
        <v>710</v>
      </c>
      <c r="E12683">
        <v>5098.84</v>
      </c>
      <c r="F12683">
        <v>1.1319999999999999</v>
      </c>
      <c r="G12683">
        <v>519</v>
      </c>
      <c r="H12683" t="s">
        <v>54</v>
      </c>
      <c r="I12683">
        <f t="shared" si="397"/>
        <v>6</v>
      </c>
      <c r="J12683">
        <f t="shared" si="398"/>
        <v>0</v>
      </c>
    </row>
    <row r="12684" spans="1:10">
      <c r="A12684" t="s">
        <v>53</v>
      </c>
      <c r="B12684" s="57">
        <v>38143</v>
      </c>
      <c r="C12684">
        <v>2004</v>
      </c>
      <c r="D12684">
        <v>710</v>
      </c>
      <c r="E12684">
        <v>5098.84</v>
      </c>
      <c r="F12684">
        <v>0.251</v>
      </c>
      <c r="G12684">
        <v>521</v>
      </c>
      <c r="H12684" t="s">
        <v>54</v>
      </c>
      <c r="I12684">
        <f t="shared" si="397"/>
        <v>6</v>
      </c>
      <c r="J12684">
        <f t="shared" si="398"/>
        <v>0</v>
      </c>
    </row>
    <row r="12685" spans="1:10">
      <c r="A12685" t="s">
        <v>53</v>
      </c>
      <c r="B12685" s="57">
        <v>38143</v>
      </c>
      <c r="C12685">
        <v>2004</v>
      </c>
      <c r="D12685">
        <v>710</v>
      </c>
      <c r="E12685">
        <v>5098.84</v>
      </c>
      <c r="F12685">
        <v>1.2629999999999999</v>
      </c>
      <c r="G12685">
        <v>523</v>
      </c>
      <c r="H12685" t="s">
        <v>54</v>
      </c>
      <c r="I12685">
        <f t="shared" si="397"/>
        <v>6</v>
      </c>
      <c r="J12685">
        <f t="shared" si="398"/>
        <v>0</v>
      </c>
    </row>
    <row r="12686" spans="1:10">
      <c r="A12686" t="s">
        <v>53</v>
      </c>
      <c r="B12686" s="57">
        <v>38143</v>
      </c>
      <c r="C12686">
        <v>2004</v>
      </c>
      <c r="D12686">
        <v>710</v>
      </c>
      <c r="E12686">
        <v>5098.84</v>
      </c>
      <c r="F12686">
        <v>13.029</v>
      </c>
      <c r="G12686">
        <v>541</v>
      </c>
      <c r="H12686" t="s">
        <v>54</v>
      </c>
      <c r="I12686">
        <f t="shared" si="397"/>
        <v>6</v>
      </c>
      <c r="J12686">
        <f t="shared" si="398"/>
        <v>0</v>
      </c>
    </row>
    <row r="12687" spans="1:10">
      <c r="A12687" t="s">
        <v>53</v>
      </c>
      <c r="B12687" s="57">
        <v>38143</v>
      </c>
      <c r="C12687">
        <v>2004</v>
      </c>
      <c r="D12687">
        <v>710</v>
      </c>
      <c r="E12687">
        <v>5098.84</v>
      </c>
      <c r="F12687">
        <v>3.2639999999999998</v>
      </c>
      <c r="G12687">
        <v>542</v>
      </c>
      <c r="H12687" t="s">
        <v>54</v>
      </c>
      <c r="I12687">
        <f t="shared" si="397"/>
        <v>6</v>
      </c>
      <c r="J12687">
        <f t="shared" si="398"/>
        <v>0</v>
      </c>
    </row>
    <row r="12688" spans="1:10">
      <c r="A12688" t="s">
        <v>53</v>
      </c>
      <c r="B12688" s="57">
        <v>38143</v>
      </c>
      <c r="C12688">
        <v>2004</v>
      </c>
      <c r="D12688">
        <v>710</v>
      </c>
      <c r="E12688">
        <v>5098.84</v>
      </c>
      <c r="F12688">
        <v>1.67</v>
      </c>
      <c r="G12688">
        <v>543</v>
      </c>
      <c r="H12688" t="s">
        <v>54</v>
      </c>
      <c r="I12688">
        <f t="shared" si="397"/>
        <v>6</v>
      </c>
      <c r="J12688">
        <f t="shared" si="398"/>
        <v>0</v>
      </c>
    </row>
    <row r="12689" spans="1:10">
      <c r="A12689" t="s">
        <v>53</v>
      </c>
      <c r="B12689" s="57">
        <v>38143</v>
      </c>
      <c r="C12689">
        <v>2004</v>
      </c>
      <c r="D12689">
        <v>710</v>
      </c>
      <c r="E12689">
        <v>5231.42</v>
      </c>
      <c r="F12689">
        <v>44.747999999999998</v>
      </c>
      <c r="G12689">
        <v>610</v>
      </c>
      <c r="H12689" t="s">
        <v>18</v>
      </c>
      <c r="I12689">
        <f t="shared" si="397"/>
        <v>6</v>
      </c>
      <c r="J12689">
        <f t="shared" si="398"/>
        <v>0</v>
      </c>
    </row>
    <row r="12690" spans="1:10">
      <c r="A12690" t="s">
        <v>53</v>
      </c>
      <c r="B12690" s="57">
        <v>38143</v>
      </c>
      <c r="C12690">
        <v>2004</v>
      </c>
      <c r="D12690">
        <v>710</v>
      </c>
      <c r="E12690">
        <v>5231.42</v>
      </c>
      <c r="F12690">
        <v>27.645</v>
      </c>
      <c r="G12690">
        <v>620</v>
      </c>
      <c r="H12690" t="s">
        <v>18</v>
      </c>
      <c r="I12690">
        <f t="shared" si="397"/>
        <v>6</v>
      </c>
      <c r="J12690">
        <f t="shared" si="398"/>
        <v>0</v>
      </c>
    </row>
    <row r="12691" spans="1:10">
      <c r="A12691" t="s">
        <v>53</v>
      </c>
      <c r="B12691" s="57">
        <v>38143</v>
      </c>
      <c r="C12691">
        <v>2004</v>
      </c>
      <c r="D12691">
        <v>710</v>
      </c>
      <c r="E12691">
        <v>5231.42</v>
      </c>
      <c r="F12691">
        <v>103.7</v>
      </c>
      <c r="G12691">
        <v>630</v>
      </c>
      <c r="H12691" t="s">
        <v>18</v>
      </c>
      <c r="I12691">
        <f t="shared" si="397"/>
        <v>6</v>
      </c>
      <c r="J12691">
        <f t="shared" si="398"/>
        <v>0</v>
      </c>
    </row>
    <row r="12692" spans="1:10">
      <c r="A12692" t="s">
        <v>53</v>
      </c>
      <c r="B12692" s="57">
        <v>38143</v>
      </c>
      <c r="C12692">
        <v>2004</v>
      </c>
      <c r="D12692">
        <v>710</v>
      </c>
      <c r="E12692">
        <v>5231.42</v>
      </c>
      <c r="F12692">
        <v>33.844999999999999</v>
      </c>
      <c r="G12692">
        <v>640</v>
      </c>
      <c r="H12692" t="s">
        <v>18</v>
      </c>
      <c r="I12692">
        <f t="shared" si="397"/>
        <v>6</v>
      </c>
      <c r="J12692">
        <f t="shared" si="398"/>
        <v>0</v>
      </c>
    </row>
    <row r="12693" spans="1:10">
      <c r="A12693" t="s">
        <v>53</v>
      </c>
      <c r="B12693" s="57">
        <v>38143</v>
      </c>
      <c r="C12693">
        <v>2004</v>
      </c>
      <c r="D12693">
        <v>710</v>
      </c>
      <c r="E12693">
        <v>5231.42</v>
      </c>
      <c r="F12693">
        <v>39.393999999999998</v>
      </c>
      <c r="G12693">
        <v>650</v>
      </c>
      <c r="H12693" t="s">
        <v>18</v>
      </c>
      <c r="I12693">
        <f t="shared" si="397"/>
        <v>6</v>
      </c>
      <c r="J12693">
        <f t="shared" si="398"/>
        <v>0</v>
      </c>
    </row>
    <row r="12694" spans="1:10">
      <c r="A12694" t="s">
        <v>53</v>
      </c>
      <c r="B12694" s="57">
        <v>38143</v>
      </c>
      <c r="C12694">
        <v>2004</v>
      </c>
      <c r="D12694">
        <v>710</v>
      </c>
      <c r="E12694">
        <v>5231.42</v>
      </c>
      <c r="F12694">
        <v>45.610999999999997</v>
      </c>
      <c r="G12694">
        <v>659</v>
      </c>
      <c r="H12694" t="s">
        <v>55</v>
      </c>
      <c r="I12694">
        <f t="shared" si="397"/>
        <v>6</v>
      </c>
      <c r="J12694">
        <f t="shared" si="398"/>
        <v>0</v>
      </c>
    </row>
    <row r="12695" spans="1:10">
      <c r="A12695" t="s">
        <v>53</v>
      </c>
      <c r="B12695" s="57">
        <v>38143</v>
      </c>
      <c r="C12695">
        <v>2004</v>
      </c>
      <c r="D12695">
        <v>710</v>
      </c>
      <c r="E12695">
        <v>5870.03</v>
      </c>
      <c r="F12695">
        <v>1.603</v>
      </c>
      <c r="G12695">
        <v>518</v>
      </c>
      <c r="H12695" t="s">
        <v>54</v>
      </c>
      <c r="I12695">
        <f t="shared" si="397"/>
        <v>6</v>
      </c>
      <c r="J12695">
        <f t="shared" si="398"/>
        <v>0</v>
      </c>
    </row>
    <row r="12696" spans="1:10">
      <c r="A12696" t="s">
        <v>53</v>
      </c>
      <c r="B12696" s="57">
        <v>38143</v>
      </c>
      <c r="C12696">
        <v>2004</v>
      </c>
      <c r="D12696">
        <v>710</v>
      </c>
      <c r="E12696">
        <v>5870.03</v>
      </c>
      <c r="F12696">
        <v>5.4139999999999997</v>
      </c>
      <c r="G12696">
        <v>519</v>
      </c>
      <c r="H12696" t="s">
        <v>54</v>
      </c>
      <c r="I12696">
        <f t="shared" si="397"/>
        <v>6</v>
      </c>
      <c r="J12696">
        <f t="shared" si="398"/>
        <v>0</v>
      </c>
    </row>
    <row r="12697" spans="1:10">
      <c r="A12697" t="s">
        <v>53</v>
      </c>
      <c r="B12697" s="57">
        <v>38143</v>
      </c>
      <c r="C12697">
        <v>2004</v>
      </c>
      <c r="D12697">
        <v>710</v>
      </c>
      <c r="E12697">
        <v>5870.03</v>
      </c>
      <c r="F12697">
        <v>22.87</v>
      </c>
      <c r="G12697">
        <v>541</v>
      </c>
      <c r="H12697" t="s">
        <v>54</v>
      </c>
      <c r="I12697">
        <f t="shared" si="397"/>
        <v>6</v>
      </c>
      <c r="J12697">
        <f t="shared" si="398"/>
        <v>0</v>
      </c>
    </row>
    <row r="12698" spans="1:10">
      <c r="A12698" t="s">
        <v>53</v>
      </c>
      <c r="B12698" s="57">
        <v>38143</v>
      </c>
      <c r="C12698">
        <v>2004</v>
      </c>
      <c r="D12698">
        <v>710</v>
      </c>
      <c r="E12698">
        <v>5870.03</v>
      </c>
      <c r="F12698">
        <v>11.22</v>
      </c>
      <c r="G12698">
        <v>542</v>
      </c>
      <c r="H12698" t="s">
        <v>54</v>
      </c>
      <c r="I12698">
        <f t="shared" si="397"/>
        <v>6</v>
      </c>
      <c r="J12698">
        <f t="shared" si="398"/>
        <v>0</v>
      </c>
    </row>
    <row r="12699" spans="1:10">
      <c r="A12699" t="s">
        <v>53</v>
      </c>
      <c r="B12699" s="57">
        <v>38143</v>
      </c>
      <c r="C12699">
        <v>2004</v>
      </c>
      <c r="D12699">
        <v>710</v>
      </c>
      <c r="F12699">
        <v>0.51200000000000001</v>
      </c>
      <c r="G12699">
        <v>517</v>
      </c>
      <c r="H12699" t="s">
        <v>54</v>
      </c>
      <c r="I12699">
        <f t="shared" si="397"/>
        <v>6</v>
      </c>
      <c r="J12699">
        <f t="shared" si="398"/>
        <v>0</v>
      </c>
    </row>
    <row r="12700" spans="1:10">
      <c r="A12700" t="s">
        <v>53</v>
      </c>
      <c r="B12700" s="57">
        <v>38143</v>
      </c>
      <c r="C12700">
        <v>2004</v>
      </c>
      <c r="D12700">
        <v>710</v>
      </c>
      <c r="F12700">
        <v>1.282</v>
      </c>
      <c r="G12700">
        <v>519</v>
      </c>
      <c r="H12700" t="s">
        <v>54</v>
      </c>
      <c r="I12700">
        <f t="shared" si="397"/>
        <v>6</v>
      </c>
      <c r="J12700">
        <f t="shared" si="398"/>
        <v>0</v>
      </c>
    </row>
    <row r="12701" spans="1:10">
      <c r="A12701" t="s">
        <v>53</v>
      </c>
      <c r="B12701" s="57">
        <v>38143</v>
      </c>
      <c r="C12701">
        <v>2004</v>
      </c>
      <c r="D12701">
        <v>710</v>
      </c>
      <c r="F12701">
        <v>0.01</v>
      </c>
      <c r="G12701">
        <v>521</v>
      </c>
      <c r="H12701" t="s">
        <v>54</v>
      </c>
      <c r="I12701">
        <f t="shared" si="397"/>
        <v>6</v>
      </c>
      <c r="J12701">
        <f t="shared" si="398"/>
        <v>0</v>
      </c>
    </row>
    <row r="12702" spans="1:10">
      <c r="A12702" t="s">
        <v>53</v>
      </c>
      <c r="B12702" s="57">
        <v>38143</v>
      </c>
      <c r="C12702">
        <v>2004</v>
      </c>
      <c r="D12702">
        <v>710</v>
      </c>
      <c r="F12702">
        <v>0.14399999999999999</v>
      </c>
      <c r="G12702">
        <v>541</v>
      </c>
      <c r="H12702" t="s">
        <v>54</v>
      </c>
      <c r="I12702">
        <f t="shared" si="397"/>
        <v>6</v>
      </c>
      <c r="J12702">
        <f t="shared" si="398"/>
        <v>0</v>
      </c>
    </row>
    <row r="12703" spans="1:10">
      <c r="A12703" t="s">
        <v>53</v>
      </c>
      <c r="B12703" s="57">
        <v>38143</v>
      </c>
      <c r="C12703">
        <v>2004</v>
      </c>
      <c r="D12703">
        <v>710</v>
      </c>
      <c r="F12703">
        <v>0.154</v>
      </c>
      <c r="G12703">
        <v>542</v>
      </c>
      <c r="H12703" t="s">
        <v>54</v>
      </c>
      <c r="I12703">
        <f t="shared" si="397"/>
        <v>6</v>
      </c>
      <c r="J12703">
        <f t="shared" si="398"/>
        <v>0</v>
      </c>
    </row>
    <row r="12704" spans="1:10">
      <c r="A12704" t="s">
        <v>53</v>
      </c>
      <c r="B12704" s="57">
        <v>38143</v>
      </c>
      <c r="C12704">
        <v>2004</v>
      </c>
      <c r="D12704">
        <v>710</v>
      </c>
      <c r="F12704">
        <v>1.8839999999999999</v>
      </c>
      <c r="G12704">
        <v>610</v>
      </c>
      <c r="H12704" t="s">
        <v>18</v>
      </c>
      <c r="I12704">
        <f t="shared" si="397"/>
        <v>6</v>
      </c>
      <c r="J12704">
        <f t="shared" si="398"/>
        <v>0</v>
      </c>
    </row>
    <row r="12705" spans="1:10">
      <c r="A12705" t="s">
        <v>53</v>
      </c>
      <c r="B12705" s="57">
        <v>38143</v>
      </c>
      <c r="C12705">
        <v>2004</v>
      </c>
      <c r="D12705">
        <v>710</v>
      </c>
      <c r="F12705">
        <v>1.774</v>
      </c>
      <c r="G12705">
        <v>620</v>
      </c>
      <c r="H12705" t="s">
        <v>18</v>
      </c>
      <c r="I12705">
        <f t="shared" si="397"/>
        <v>6</v>
      </c>
      <c r="J12705">
        <f t="shared" si="398"/>
        <v>0</v>
      </c>
    </row>
    <row r="12706" spans="1:10">
      <c r="A12706" t="s">
        <v>53</v>
      </c>
      <c r="B12706" s="57">
        <v>38143</v>
      </c>
      <c r="C12706">
        <v>2004</v>
      </c>
      <c r="D12706">
        <v>710</v>
      </c>
      <c r="F12706">
        <v>3.9449999999999998</v>
      </c>
      <c r="G12706">
        <v>630</v>
      </c>
      <c r="H12706" t="s">
        <v>18</v>
      </c>
      <c r="I12706">
        <f t="shared" si="397"/>
        <v>6</v>
      </c>
      <c r="J12706">
        <f t="shared" si="398"/>
        <v>0</v>
      </c>
    </row>
    <row r="12707" spans="1:10">
      <c r="A12707" t="s">
        <v>53</v>
      </c>
      <c r="B12707" s="57">
        <v>38143</v>
      </c>
      <c r="C12707">
        <v>2004</v>
      </c>
      <c r="D12707">
        <v>710</v>
      </c>
      <c r="F12707">
        <v>2.5019999999999998</v>
      </c>
      <c r="G12707">
        <v>640</v>
      </c>
      <c r="H12707" t="s">
        <v>18</v>
      </c>
      <c r="I12707">
        <f t="shared" si="397"/>
        <v>6</v>
      </c>
      <c r="J12707">
        <f t="shared" si="398"/>
        <v>0</v>
      </c>
    </row>
    <row r="12708" spans="1:10">
      <c r="A12708" t="s">
        <v>53</v>
      </c>
      <c r="B12708" s="57">
        <v>38143</v>
      </c>
      <c r="C12708">
        <v>2004</v>
      </c>
      <c r="D12708">
        <v>710</v>
      </c>
      <c r="F12708">
        <v>1E-3</v>
      </c>
      <c r="G12708">
        <v>649</v>
      </c>
      <c r="H12708" t="s">
        <v>55</v>
      </c>
      <c r="I12708">
        <f t="shared" si="397"/>
        <v>6</v>
      </c>
      <c r="J12708">
        <f t="shared" si="398"/>
        <v>0</v>
      </c>
    </row>
    <row r="12709" spans="1:10">
      <c r="A12709" t="s">
        <v>53</v>
      </c>
      <c r="B12709" s="57">
        <v>38143</v>
      </c>
      <c r="C12709">
        <v>2004</v>
      </c>
      <c r="D12709">
        <v>710</v>
      </c>
      <c r="F12709">
        <v>0.90200000000000002</v>
      </c>
      <c r="G12709">
        <v>650</v>
      </c>
      <c r="H12709" t="s">
        <v>18</v>
      </c>
      <c r="I12709">
        <f t="shared" si="397"/>
        <v>6</v>
      </c>
      <c r="J12709">
        <f t="shared" si="398"/>
        <v>0</v>
      </c>
    </row>
    <row r="12710" spans="1:10">
      <c r="A12710" t="s">
        <v>53</v>
      </c>
      <c r="B12710" s="57">
        <v>38143</v>
      </c>
      <c r="C12710">
        <v>2004</v>
      </c>
      <c r="D12710">
        <v>710</v>
      </c>
      <c r="F12710">
        <v>1.9079999999999999</v>
      </c>
      <c r="G12710">
        <v>659</v>
      </c>
      <c r="H12710" t="s">
        <v>55</v>
      </c>
      <c r="I12710">
        <f t="shared" ref="I12710:I12773" si="399">MONTH(B12710)</f>
        <v>6</v>
      </c>
      <c r="J12710">
        <f t="shared" si="398"/>
        <v>0</v>
      </c>
    </row>
    <row r="12711" spans="1:10">
      <c r="A12711" t="s">
        <v>53</v>
      </c>
      <c r="B12711" s="57">
        <v>38150</v>
      </c>
      <c r="C12711">
        <v>2004</v>
      </c>
      <c r="D12711">
        <v>710</v>
      </c>
      <c r="E12711">
        <v>4944.26</v>
      </c>
      <c r="F12711">
        <v>18.774000000000001</v>
      </c>
      <c r="G12711">
        <v>610</v>
      </c>
      <c r="H12711" t="s">
        <v>18</v>
      </c>
      <c r="I12711">
        <f t="shared" si="399"/>
        <v>6</v>
      </c>
      <c r="J12711">
        <f t="shared" si="398"/>
        <v>0</v>
      </c>
    </row>
    <row r="12712" spans="1:10">
      <c r="A12712" t="s">
        <v>53</v>
      </c>
      <c r="B12712" s="57">
        <v>38150</v>
      </c>
      <c r="C12712">
        <v>2004</v>
      </c>
      <c r="D12712">
        <v>710</v>
      </c>
      <c r="E12712">
        <v>4944.26</v>
      </c>
      <c r="F12712">
        <v>2.1070000000000002</v>
      </c>
      <c r="G12712">
        <v>620</v>
      </c>
      <c r="H12712" t="s">
        <v>18</v>
      </c>
      <c r="I12712">
        <f t="shared" si="399"/>
        <v>6</v>
      </c>
      <c r="J12712">
        <f t="shared" si="398"/>
        <v>0</v>
      </c>
    </row>
    <row r="12713" spans="1:10">
      <c r="A12713" t="s">
        <v>53</v>
      </c>
      <c r="B12713" s="57">
        <v>38150</v>
      </c>
      <c r="C12713">
        <v>2004</v>
      </c>
      <c r="D12713">
        <v>710</v>
      </c>
      <c r="E12713">
        <v>5098.84</v>
      </c>
      <c r="F12713">
        <v>1.952</v>
      </c>
      <c r="G12713">
        <v>509</v>
      </c>
      <c r="H12713" t="s">
        <v>54</v>
      </c>
      <c r="I12713">
        <f t="shared" si="399"/>
        <v>6</v>
      </c>
      <c r="J12713">
        <f t="shared" si="398"/>
        <v>0</v>
      </c>
    </row>
    <row r="12714" spans="1:10">
      <c r="A12714" t="s">
        <v>53</v>
      </c>
      <c r="B12714" s="57">
        <v>38150</v>
      </c>
      <c r="C12714">
        <v>2004</v>
      </c>
      <c r="D12714">
        <v>710</v>
      </c>
      <c r="E12714">
        <v>5098.84</v>
      </c>
      <c r="F12714">
        <v>7.5999999999999998E-2</v>
      </c>
      <c r="G12714">
        <v>517</v>
      </c>
      <c r="H12714" t="s">
        <v>54</v>
      </c>
      <c r="I12714">
        <f t="shared" si="399"/>
        <v>6</v>
      </c>
      <c r="J12714">
        <f t="shared" si="398"/>
        <v>0</v>
      </c>
    </row>
    <row r="12715" spans="1:10">
      <c r="A12715" t="s">
        <v>53</v>
      </c>
      <c r="B12715" s="57">
        <v>38150</v>
      </c>
      <c r="C12715">
        <v>2004</v>
      </c>
      <c r="D12715">
        <v>710</v>
      </c>
      <c r="E12715">
        <v>5098.84</v>
      </c>
      <c r="F12715">
        <v>0.17799999999999999</v>
      </c>
      <c r="G12715">
        <v>518</v>
      </c>
      <c r="H12715" t="s">
        <v>54</v>
      </c>
      <c r="I12715">
        <f t="shared" si="399"/>
        <v>6</v>
      </c>
      <c r="J12715">
        <f t="shared" si="398"/>
        <v>0</v>
      </c>
    </row>
    <row r="12716" spans="1:10">
      <c r="A12716" t="s">
        <v>53</v>
      </c>
      <c r="B12716" s="57">
        <v>38150</v>
      </c>
      <c r="C12716">
        <v>2004</v>
      </c>
      <c r="D12716">
        <v>710</v>
      </c>
      <c r="E12716">
        <v>5098.84</v>
      </c>
      <c r="F12716">
        <v>0.42499999999999999</v>
      </c>
      <c r="G12716">
        <v>519</v>
      </c>
      <c r="H12716" t="s">
        <v>54</v>
      </c>
      <c r="I12716">
        <f t="shared" si="399"/>
        <v>6</v>
      </c>
      <c r="J12716">
        <f t="shared" si="398"/>
        <v>0</v>
      </c>
    </row>
    <row r="12717" spans="1:10">
      <c r="A12717" t="s">
        <v>53</v>
      </c>
      <c r="B12717" s="57">
        <v>38150</v>
      </c>
      <c r="C12717">
        <v>2004</v>
      </c>
      <c r="D12717">
        <v>710</v>
      </c>
      <c r="E12717">
        <v>5098.84</v>
      </c>
      <c r="F12717">
        <v>0.55500000000000005</v>
      </c>
      <c r="G12717">
        <v>521</v>
      </c>
      <c r="H12717" t="s">
        <v>54</v>
      </c>
      <c r="I12717">
        <f t="shared" si="399"/>
        <v>6</v>
      </c>
      <c r="J12717">
        <f t="shared" si="398"/>
        <v>0</v>
      </c>
    </row>
    <row r="12718" spans="1:10">
      <c r="A12718" t="s">
        <v>53</v>
      </c>
      <c r="B12718" s="57">
        <v>38150</v>
      </c>
      <c r="C12718">
        <v>2004</v>
      </c>
      <c r="D12718">
        <v>710</v>
      </c>
      <c r="E12718">
        <v>5098.84</v>
      </c>
      <c r="F12718">
        <v>0.77800000000000002</v>
      </c>
      <c r="G12718">
        <v>523</v>
      </c>
      <c r="H12718" t="s">
        <v>54</v>
      </c>
      <c r="I12718">
        <f t="shared" si="399"/>
        <v>6</v>
      </c>
      <c r="J12718">
        <f t="shared" si="398"/>
        <v>0</v>
      </c>
    </row>
    <row r="12719" spans="1:10">
      <c r="A12719" t="s">
        <v>53</v>
      </c>
      <c r="B12719" s="57">
        <v>38150</v>
      </c>
      <c r="C12719">
        <v>2004</v>
      </c>
      <c r="D12719">
        <v>710</v>
      </c>
      <c r="E12719">
        <v>5098.84</v>
      </c>
      <c r="F12719">
        <v>7.4889999999999999</v>
      </c>
      <c r="G12719">
        <v>541</v>
      </c>
      <c r="H12719" t="s">
        <v>54</v>
      </c>
      <c r="I12719">
        <f t="shared" si="399"/>
        <v>6</v>
      </c>
      <c r="J12719">
        <f t="shared" si="398"/>
        <v>0</v>
      </c>
    </row>
    <row r="12720" spans="1:10">
      <c r="A12720" t="s">
        <v>53</v>
      </c>
      <c r="B12720" s="57">
        <v>38150</v>
      </c>
      <c r="C12720">
        <v>2004</v>
      </c>
      <c r="D12720">
        <v>710</v>
      </c>
      <c r="E12720">
        <v>5098.84</v>
      </c>
      <c r="F12720">
        <v>3.61</v>
      </c>
      <c r="G12720">
        <v>542</v>
      </c>
      <c r="H12720" t="s">
        <v>54</v>
      </c>
      <c r="I12720">
        <f t="shared" si="399"/>
        <v>6</v>
      </c>
      <c r="J12720">
        <f t="shared" si="398"/>
        <v>0</v>
      </c>
    </row>
    <row r="12721" spans="1:10">
      <c r="A12721" t="s">
        <v>53</v>
      </c>
      <c r="B12721" s="57">
        <v>38150</v>
      </c>
      <c r="C12721">
        <v>2004</v>
      </c>
      <c r="D12721">
        <v>710</v>
      </c>
      <c r="E12721">
        <v>5231.42</v>
      </c>
      <c r="F12721">
        <v>34.819000000000003</v>
      </c>
      <c r="G12721">
        <v>610</v>
      </c>
      <c r="H12721" t="s">
        <v>18</v>
      </c>
      <c r="I12721">
        <f t="shared" si="399"/>
        <v>6</v>
      </c>
      <c r="J12721">
        <f t="shared" si="398"/>
        <v>0</v>
      </c>
    </row>
    <row r="12722" spans="1:10">
      <c r="A12722" t="s">
        <v>53</v>
      </c>
      <c r="B12722" s="57">
        <v>38150</v>
      </c>
      <c r="C12722">
        <v>2004</v>
      </c>
      <c r="D12722">
        <v>710</v>
      </c>
      <c r="E12722">
        <v>5231.42</v>
      </c>
      <c r="F12722">
        <v>0.41399999999999998</v>
      </c>
      <c r="G12722">
        <v>620</v>
      </c>
      <c r="H12722" t="s">
        <v>18</v>
      </c>
      <c r="I12722">
        <f t="shared" si="399"/>
        <v>6</v>
      </c>
      <c r="J12722">
        <f t="shared" si="398"/>
        <v>0</v>
      </c>
    </row>
    <row r="12723" spans="1:10">
      <c r="A12723" t="s">
        <v>53</v>
      </c>
      <c r="B12723" s="57">
        <v>38150</v>
      </c>
      <c r="C12723">
        <v>2004</v>
      </c>
      <c r="D12723">
        <v>710</v>
      </c>
      <c r="E12723">
        <v>5231.42</v>
      </c>
      <c r="F12723">
        <v>195.08</v>
      </c>
      <c r="G12723">
        <v>630</v>
      </c>
      <c r="H12723" t="s">
        <v>18</v>
      </c>
      <c r="I12723">
        <f t="shared" si="399"/>
        <v>6</v>
      </c>
      <c r="J12723">
        <f t="shared" si="398"/>
        <v>0</v>
      </c>
    </row>
    <row r="12724" spans="1:10">
      <c r="A12724" t="s">
        <v>53</v>
      </c>
      <c r="B12724" s="57">
        <v>38150</v>
      </c>
      <c r="C12724">
        <v>2004</v>
      </c>
      <c r="D12724">
        <v>710</v>
      </c>
      <c r="E12724">
        <v>5231.42</v>
      </c>
      <c r="F12724">
        <v>9.2289999999999992</v>
      </c>
      <c r="G12724">
        <v>640</v>
      </c>
      <c r="H12724" t="s">
        <v>18</v>
      </c>
      <c r="I12724">
        <f t="shared" si="399"/>
        <v>6</v>
      </c>
      <c r="J12724">
        <f t="shared" si="398"/>
        <v>0</v>
      </c>
    </row>
    <row r="12725" spans="1:10">
      <c r="A12725" t="s">
        <v>53</v>
      </c>
      <c r="B12725" s="57">
        <v>38150</v>
      </c>
      <c r="C12725">
        <v>2004</v>
      </c>
      <c r="D12725">
        <v>710</v>
      </c>
      <c r="E12725">
        <v>5231.42</v>
      </c>
      <c r="F12725">
        <v>14.465</v>
      </c>
      <c r="G12725">
        <v>650</v>
      </c>
      <c r="H12725" t="s">
        <v>18</v>
      </c>
      <c r="I12725">
        <f t="shared" si="399"/>
        <v>6</v>
      </c>
      <c r="J12725">
        <f t="shared" si="398"/>
        <v>0</v>
      </c>
    </row>
    <row r="12726" spans="1:10">
      <c r="A12726" t="s">
        <v>53</v>
      </c>
      <c r="B12726" s="57">
        <v>38150</v>
      </c>
      <c r="C12726">
        <v>2004</v>
      </c>
      <c r="D12726">
        <v>710</v>
      </c>
      <c r="E12726">
        <v>5231.42</v>
      </c>
      <c r="F12726">
        <v>37.688000000000002</v>
      </c>
      <c r="G12726">
        <v>659</v>
      </c>
      <c r="H12726" t="s">
        <v>55</v>
      </c>
      <c r="I12726">
        <f t="shared" si="399"/>
        <v>6</v>
      </c>
      <c r="J12726">
        <f t="shared" si="398"/>
        <v>0</v>
      </c>
    </row>
    <row r="12727" spans="1:10">
      <c r="A12727" t="s">
        <v>53</v>
      </c>
      <c r="B12727" s="57">
        <v>38150</v>
      </c>
      <c r="C12727">
        <v>2004</v>
      </c>
      <c r="D12727">
        <v>710</v>
      </c>
      <c r="E12727">
        <v>5870.03</v>
      </c>
      <c r="F12727">
        <v>4.0000000000000001E-3</v>
      </c>
      <c r="G12727">
        <v>509</v>
      </c>
      <c r="H12727" t="s">
        <v>54</v>
      </c>
      <c r="I12727">
        <f t="shared" si="399"/>
        <v>6</v>
      </c>
      <c r="J12727">
        <f t="shared" si="398"/>
        <v>0</v>
      </c>
    </row>
    <row r="12728" spans="1:10">
      <c r="A12728" t="s">
        <v>53</v>
      </c>
      <c r="B12728" s="57">
        <v>38150</v>
      </c>
      <c r="C12728">
        <v>2004</v>
      </c>
      <c r="D12728">
        <v>710</v>
      </c>
      <c r="E12728">
        <v>5870.03</v>
      </c>
      <c r="F12728">
        <v>2.1549999999999998</v>
      </c>
      <c r="G12728">
        <v>517</v>
      </c>
      <c r="H12728" t="s">
        <v>54</v>
      </c>
      <c r="I12728">
        <f t="shared" si="399"/>
        <v>6</v>
      </c>
      <c r="J12728">
        <f t="shared" si="398"/>
        <v>0</v>
      </c>
    </row>
    <row r="12729" spans="1:10">
      <c r="A12729" t="s">
        <v>53</v>
      </c>
      <c r="B12729" s="57">
        <v>38150</v>
      </c>
      <c r="C12729">
        <v>2004</v>
      </c>
      <c r="D12729">
        <v>710</v>
      </c>
      <c r="E12729">
        <v>5870.03</v>
      </c>
      <c r="F12729">
        <v>18.309999999999999</v>
      </c>
      <c r="G12729">
        <v>518</v>
      </c>
      <c r="H12729" t="s">
        <v>54</v>
      </c>
      <c r="I12729">
        <f t="shared" si="399"/>
        <v>6</v>
      </c>
      <c r="J12729">
        <f t="shared" si="398"/>
        <v>0</v>
      </c>
    </row>
    <row r="12730" spans="1:10">
      <c r="A12730" t="s">
        <v>53</v>
      </c>
      <c r="B12730" s="57">
        <v>38150</v>
      </c>
      <c r="C12730">
        <v>2004</v>
      </c>
      <c r="D12730">
        <v>710</v>
      </c>
      <c r="E12730">
        <v>5870.03</v>
      </c>
      <c r="F12730">
        <v>3.375</v>
      </c>
      <c r="G12730">
        <v>541</v>
      </c>
      <c r="H12730" t="s">
        <v>54</v>
      </c>
      <c r="I12730">
        <f t="shared" si="399"/>
        <v>6</v>
      </c>
      <c r="J12730">
        <f t="shared" si="398"/>
        <v>0</v>
      </c>
    </row>
    <row r="12731" spans="1:10">
      <c r="A12731" t="s">
        <v>53</v>
      </c>
      <c r="B12731" s="57">
        <v>38150</v>
      </c>
      <c r="C12731">
        <v>2004</v>
      </c>
      <c r="D12731">
        <v>710</v>
      </c>
      <c r="F12731">
        <v>0.441</v>
      </c>
      <c r="G12731">
        <v>509</v>
      </c>
      <c r="H12731" t="s">
        <v>54</v>
      </c>
      <c r="I12731">
        <f t="shared" si="399"/>
        <v>6</v>
      </c>
      <c r="J12731">
        <f t="shared" si="398"/>
        <v>0</v>
      </c>
    </row>
    <row r="12732" spans="1:10">
      <c r="A12732" t="s">
        <v>53</v>
      </c>
      <c r="B12732" s="57">
        <v>38150</v>
      </c>
      <c r="C12732">
        <v>2004</v>
      </c>
      <c r="D12732">
        <v>710</v>
      </c>
      <c r="F12732">
        <v>2.29</v>
      </c>
      <c r="G12732">
        <v>517</v>
      </c>
      <c r="H12732" t="s">
        <v>54</v>
      </c>
      <c r="I12732">
        <f t="shared" si="399"/>
        <v>6</v>
      </c>
      <c r="J12732">
        <f t="shared" si="398"/>
        <v>0</v>
      </c>
    </row>
    <row r="12733" spans="1:10">
      <c r="A12733" t="s">
        <v>53</v>
      </c>
      <c r="B12733" s="57">
        <v>38150</v>
      </c>
      <c r="C12733">
        <v>2004</v>
      </c>
      <c r="D12733">
        <v>710</v>
      </c>
      <c r="F12733">
        <v>0.72499999999999998</v>
      </c>
      <c r="G12733">
        <v>518</v>
      </c>
      <c r="H12733" t="s">
        <v>54</v>
      </c>
      <c r="I12733">
        <f t="shared" si="399"/>
        <v>6</v>
      </c>
      <c r="J12733">
        <f t="shared" si="398"/>
        <v>0</v>
      </c>
    </row>
    <row r="12734" spans="1:10">
      <c r="A12734" t="s">
        <v>53</v>
      </c>
      <c r="B12734" s="57">
        <v>38150</v>
      </c>
      <c r="C12734">
        <v>2004</v>
      </c>
      <c r="D12734">
        <v>710</v>
      </c>
      <c r="F12734">
        <v>0.23599999999999999</v>
      </c>
      <c r="G12734">
        <v>519</v>
      </c>
      <c r="H12734" t="s">
        <v>54</v>
      </c>
      <c r="I12734">
        <f t="shared" si="399"/>
        <v>6</v>
      </c>
      <c r="J12734">
        <f t="shared" si="398"/>
        <v>0</v>
      </c>
    </row>
    <row r="12735" spans="1:10">
      <c r="A12735" t="s">
        <v>53</v>
      </c>
      <c r="B12735" s="57">
        <v>38150</v>
      </c>
      <c r="C12735">
        <v>2004</v>
      </c>
      <c r="D12735">
        <v>710</v>
      </c>
      <c r="F12735">
        <v>1.7999999999999999E-2</v>
      </c>
      <c r="G12735">
        <v>521</v>
      </c>
      <c r="H12735" t="s">
        <v>54</v>
      </c>
      <c r="I12735">
        <f t="shared" si="399"/>
        <v>6</v>
      </c>
      <c r="J12735">
        <f t="shared" si="398"/>
        <v>0</v>
      </c>
    </row>
    <row r="12736" spans="1:10">
      <c r="A12736" t="s">
        <v>53</v>
      </c>
      <c r="B12736" s="57">
        <v>38150</v>
      </c>
      <c r="C12736">
        <v>2004</v>
      </c>
      <c r="D12736">
        <v>710</v>
      </c>
      <c r="F12736">
        <v>0.11600000000000001</v>
      </c>
      <c r="G12736">
        <v>541</v>
      </c>
      <c r="H12736" t="s">
        <v>54</v>
      </c>
      <c r="I12736">
        <f t="shared" si="399"/>
        <v>6</v>
      </c>
      <c r="J12736">
        <f t="shared" si="398"/>
        <v>0</v>
      </c>
    </row>
    <row r="12737" spans="1:10">
      <c r="A12737" t="s">
        <v>53</v>
      </c>
      <c r="B12737" s="57">
        <v>38150</v>
      </c>
      <c r="C12737">
        <v>2004</v>
      </c>
      <c r="D12737">
        <v>710</v>
      </c>
      <c r="F12737">
        <v>2.2919999999999998</v>
      </c>
      <c r="G12737">
        <v>610</v>
      </c>
      <c r="H12737" t="s">
        <v>18</v>
      </c>
      <c r="I12737">
        <f t="shared" si="399"/>
        <v>6</v>
      </c>
      <c r="J12737">
        <f t="shared" si="398"/>
        <v>0</v>
      </c>
    </row>
    <row r="12738" spans="1:10">
      <c r="A12738" t="s">
        <v>53</v>
      </c>
      <c r="B12738" s="57">
        <v>38150</v>
      </c>
      <c r="C12738">
        <v>2004</v>
      </c>
      <c r="D12738">
        <v>710</v>
      </c>
      <c r="F12738">
        <v>0.47899999999999998</v>
      </c>
      <c r="G12738">
        <v>620</v>
      </c>
      <c r="H12738" t="s">
        <v>18</v>
      </c>
      <c r="I12738">
        <f t="shared" si="399"/>
        <v>6</v>
      </c>
      <c r="J12738">
        <f t="shared" si="398"/>
        <v>0</v>
      </c>
    </row>
    <row r="12739" spans="1:10">
      <c r="A12739" t="s">
        <v>53</v>
      </c>
      <c r="B12739" s="57">
        <v>38150</v>
      </c>
      <c r="C12739">
        <v>2004</v>
      </c>
      <c r="D12739">
        <v>710</v>
      </c>
      <c r="F12739">
        <v>9.3140000000000001</v>
      </c>
      <c r="G12739">
        <v>630</v>
      </c>
      <c r="H12739" t="s">
        <v>18</v>
      </c>
      <c r="I12739">
        <f t="shared" si="399"/>
        <v>6</v>
      </c>
      <c r="J12739">
        <f t="shared" ref="J12739:J12802" si="400">IF(I12739&lt;7,0,1)</f>
        <v>0</v>
      </c>
    </row>
    <row r="12740" spans="1:10">
      <c r="A12740" t="s">
        <v>53</v>
      </c>
      <c r="B12740" s="57">
        <v>38150</v>
      </c>
      <c r="C12740">
        <v>2004</v>
      </c>
      <c r="D12740">
        <v>710</v>
      </c>
      <c r="F12740">
        <v>0.55000000000000004</v>
      </c>
      <c r="G12740">
        <v>640</v>
      </c>
      <c r="H12740" t="s">
        <v>18</v>
      </c>
      <c r="I12740">
        <f t="shared" si="399"/>
        <v>6</v>
      </c>
      <c r="J12740">
        <f t="shared" si="400"/>
        <v>0</v>
      </c>
    </row>
    <row r="12741" spans="1:10">
      <c r="A12741" t="s">
        <v>53</v>
      </c>
      <c r="B12741" s="57">
        <v>38150</v>
      </c>
      <c r="C12741">
        <v>2004</v>
      </c>
      <c r="D12741">
        <v>710</v>
      </c>
      <c r="F12741">
        <v>0.71</v>
      </c>
      <c r="G12741">
        <v>650</v>
      </c>
      <c r="H12741" t="s">
        <v>18</v>
      </c>
      <c r="I12741">
        <f t="shared" si="399"/>
        <v>6</v>
      </c>
      <c r="J12741">
        <f t="shared" si="400"/>
        <v>0</v>
      </c>
    </row>
    <row r="12742" spans="1:10">
      <c r="A12742" t="s">
        <v>53</v>
      </c>
      <c r="B12742" s="57">
        <v>38150</v>
      </c>
      <c r="C12742">
        <v>2004</v>
      </c>
      <c r="D12742">
        <v>710</v>
      </c>
      <c r="F12742">
        <v>2.1930000000000001</v>
      </c>
      <c r="G12742">
        <v>659</v>
      </c>
      <c r="H12742" t="s">
        <v>55</v>
      </c>
      <c r="I12742">
        <f t="shared" si="399"/>
        <v>6</v>
      </c>
      <c r="J12742">
        <f t="shared" si="400"/>
        <v>0</v>
      </c>
    </row>
    <row r="12743" spans="1:10">
      <c r="A12743" t="s">
        <v>53</v>
      </c>
      <c r="B12743" s="57">
        <v>38157</v>
      </c>
      <c r="C12743">
        <v>2004</v>
      </c>
      <c r="D12743">
        <v>710</v>
      </c>
      <c r="E12743">
        <v>4944.26</v>
      </c>
      <c r="F12743">
        <v>13.063000000000001</v>
      </c>
      <c r="G12743">
        <v>620</v>
      </c>
      <c r="H12743" t="s">
        <v>18</v>
      </c>
      <c r="I12743">
        <f t="shared" si="399"/>
        <v>6</v>
      </c>
      <c r="J12743">
        <f t="shared" si="400"/>
        <v>0</v>
      </c>
    </row>
    <row r="12744" spans="1:10">
      <c r="A12744" t="s">
        <v>53</v>
      </c>
      <c r="B12744" s="57">
        <v>38157</v>
      </c>
      <c r="C12744">
        <v>2004</v>
      </c>
      <c r="D12744">
        <v>710</v>
      </c>
      <c r="E12744">
        <v>4944.26</v>
      </c>
      <c r="F12744">
        <v>11</v>
      </c>
      <c r="G12744">
        <v>630</v>
      </c>
      <c r="H12744" t="s">
        <v>18</v>
      </c>
      <c r="I12744">
        <f t="shared" si="399"/>
        <v>6</v>
      </c>
      <c r="J12744">
        <f t="shared" si="400"/>
        <v>0</v>
      </c>
    </row>
    <row r="12745" spans="1:10">
      <c r="A12745" t="s">
        <v>53</v>
      </c>
      <c r="B12745" s="57">
        <v>38157</v>
      </c>
      <c r="C12745">
        <v>2004</v>
      </c>
      <c r="D12745">
        <v>710</v>
      </c>
      <c r="E12745">
        <v>5098.84</v>
      </c>
      <c r="F12745">
        <v>2.4910000000000001</v>
      </c>
      <c r="G12745">
        <v>509</v>
      </c>
      <c r="H12745" t="s">
        <v>54</v>
      </c>
      <c r="I12745">
        <f t="shared" si="399"/>
        <v>6</v>
      </c>
      <c r="J12745">
        <f t="shared" si="400"/>
        <v>0</v>
      </c>
    </row>
    <row r="12746" spans="1:10">
      <c r="A12746" t="s">
        <v>53</v>
      </c>
      <c r="B12746" s="57">
        <v>38157</v>
      </c>
      <c r="C12746">
        <v>2004</v>
      </c>
      <c r="D12746">
        <v>710</v>
      </c>
      <c r="E12746">
        <v>5098.84</v>
      </c>
      <c r="F12746">
        <v>0.28299999999999997</v>
      </c>
      <c r="G12746">
        <v>516</v>
      </c>
      <c r="H12746" t="s">
        <v>54</v>
      </c>
      <c r="I12746">
        <f t="shared" si="399"/>
        <v>6</v>
      </c>
      <c r="J12746">
        <f t="shared" si="400"/>
        <v>0</v>
      </c>
    </row>
    <row r="12747" spans="1:10">
      <c r="A12747" t="s">
        <v>53</v>
      </c>
      <c r="B12747" s="57">
        <v>38157</v>
      </c>
      <c r="C12747">
        <v>2004</v>
      </c>
      <c r="D12747">
        <v>710</v>
      </c>
      <c r="E12747">
        <v>5098.84</v>
      </c>
      <c r="F12747">
        <v>13.321999999999999</v>
      </c>
      <c r="G12747">
        <v>517</v>
      </c>
      <c r="H12747" t="s">
        <v>54</v>
      </c>
      <c r="I12747">
        <f t="shared" si="399"/>
        <v>6</v>
      </c>
      <c r="J12747">
        <f t="shared" si="400"/>
        <v>0</v>
      </c>
    </row>
    <row r="12748" spans="1:10">
      <c r="A12748" t="s">
        <v>53</v>
      </c>
      <c r="B12748" s="57">
        <v>38157</v>
      </c>
      <c r="C12748">
        <v>2004</v>
      </c>
      <c r="D12748">
        <v>710</v>
      </c>
      <c r="E12748">
        <v>5098.84</v>
      </c>
      <c r="F12748">
        <v>0.17899999999999999</v>
      </c>
      <c r="G12748">
        <v>519</v>
      </c>
      <c r="H12748" t="s">
        <v>54</v>
      </c>
      <c r="I12748">
        <f t="shared" si="399"/>
        <v>6</v>
      </c>
      <c r="J12748">
        <f t="shared" si="400"/>
        <v>0</v>
      </c>
    </row>
    <row r="12749" spans="1:10">
      <c r="A12749" t="s">
        <v>53</v>
      </c>
      <c r="B12749" s="57">
        <v>38157</v>
      </c>
      <c r="C12749">
        <v>2004</v>
      </c>
      <c r="D12749">
        <v>710</v>
      </c>
      <c r="E12749">
        <v>5098.84</v>
      </c>
      <c r="F12749">
        <v>1.3919999999999999</v>
      </c>
      <c r="G12749">
        <v>521</v>
      </c>
      <c r="H12749" t="s">
        <v>54</v>
      </c>
      <c r="I12749">
        <f t="shared" si="399"/>
        <v>6</v>
      </c>
      <c r="J12749">
        <f t="shared" si="400"/>
        <v>0</v>
      </c>
    </row>
    <row r="12750" spans="1:10">
      <c r="A12750" t="s">
        <v>53</v>
      </c>
      <c r="B12750" s="57">
        <v>38157</v>
      </c>
      <c r="C12750">
        <v>2004</v>
      </c>
      <c r="D12750">
        <v>710</v>
      </c>
      <c r="E12750">
        <v>5098.84</v>
      </c>
      <c r="F12750">
        <v>0.54400000000000004</v>
      </c>
      <c r="G12750">
        <v>523</v>
      </c>
      <c r="H12750" t="s">
        <v>54</v>
      </c>
      <c r="I12750">
        <f t="shared" si="399"/>
        <v>6</v>
      </c>
      <c r="J12750">
        <f t="shared" si="400"/>
        <v>0</v>
      </c>
    </row>
    <row r="12751" spans="1:10">
      <c r="A12751" t="s">
        <v>53</v>
      </c>
      <c r="B12751" s="57">
        <v>38157</v>
      </c>
      <c r="C12751">
        <v>2004</v>
      </c>
      <c r="D12751">
        <v>710</v>
      </c>
      <c r="E12751">
        <v>5098.84</v>
      </c>
      <c r="F12751">
        <v>8.0890000000000004</v>
      </c>
      <c r="G12751">
        <v>541</v>
      </c>
      <c r="H12751" t="s">
        <v>54</v>
      </c>
      <c r="I12751">
        <f t="shared" si="399"/>
        <v>6</v>
      </c>
      <c r="J12751">
        <f t="shared" si="400"/>
        <v>0</v>
      </c>
    </row>
    <row r="12752" spans="1:10">
      <c r="A12752" t="s">
        <v>53</v>
      </c>
      <c r="B12752" s="57">
        <v>38157</v>
      </c>
      <c r="C12752">
        <v>2004</v>
      </c>
      <c r="D12752">
        <v>710</v>
      </c>
      <c r="E12752">
        <v>5098.84</v>
      </c>
      <c r="F12752">
        <v>1.0029999999999999</v>
      </c>
      <c r="G12752">
        <v>542</v>
      </c>
      <c r="H12752" t="s">
        <v>54</v>
      </c>
      <c r="I12752">
        <f t="shared" si="399"/>
        <v>6</v>
      </c>
      <c r="J12752">
        <f t="shared" si="400"/>
        <v>0</v>
      </c>
    </row>
    <row r="12753" spans="1:10">
      <c r="A12753" t="s">
        <v>53</v>
      </c>
      <c r="B12753" s="57">
        <v>38157</v>
      </c>
      <c r="C12753">
        <v>2004</v>
      </c>
      <c r="D12753">
        <v>710</v>
      </c>
      <c r="E12753">
        <v>5231.42</v>
      </c>
      <c r="F12753">
        <v>58.250999999999998</v>
      </c>
      <c r="G12753">
        <v>610</v>
      </c>
      <c r="H12753" t="s">
        <v>18</v>
      </c>
      <c r="I12753">
        <f t="shared" si="399"/>
        <v>6</v>
      </c>
      <c r="J12753">
        <f t="shared" si="400"/>
        <v>0</v>
      </c>
    </row>
    <row r="12754" spans="1:10">
      <c r="A12754" t="s">
        <v>53</v>
      </c>
      <c r="B12754" s="57">
        <v>38157</v>
      </c>
      <c r="C12754">
        <v>2004</v>
      </c>
      <c r="D12754">
        <v>710</v>
      </c>
      <c r="E12754">
        <v>5231.42</v>
      </c>
      <c r="F12754">
        <v>13.021000000000001</v>
      </c>
      <c r="G12754">
        <v>620</v>
      </c>
      <c r="H12754" t="s">
        <v>18</v>
      </c>
      <c r="I12754">
        <f t="shared" si="399"/>
        <v>6</v>
      </c>
      <c r="J12754">
        <f t="shared" si="400"/>
        <v>0</v>
      </c>
    </row>
    <row r="12755" spans="1:10">
      <c r="A12755" t="s">
        <v>53</v>
      </c>
      <c r="B12755" s="57">
        <v>38157</v>
      </c>
      <c r="C12755">
        <v>2004</v>
      </c>
      <c r="D12755">
        <v>710</v>
      </c>
      <c r="E12755">
        <v>5231.42</v>
      </c>
      <c r="F12755">
        <v>189.10900000000001</v>
      </c>
      <c r="G12755">
        <v>630</v>
      </c>
      <c r="H12755" t="s">
        <v>18</v>
      </c>
      <c r="I12755">
        <f t="shared" si="399"/>
        <v>6</v>
      </c>
      <c r="J12755">
        <f t="shared" si="400"/>
        <v>0</v>
      </c>
    </row>
    <row r="12756" spans="1:10">
      <c r="A12756" t="s">
        <v>53</v>
      </c>
      <c r="B12756" s="57">
        <v>38157</v>
      </c>
      <c r="C12756">
        <v>2004</v>
      </c>
      <c r="D12756">
        <v>710</v>
      </c>
      <c r="E12756">
        <v>5231.42</v>
      </c>
      <c r="F12756">
        <v>36.316000000000003</v>
      </c>
      <c r="G12756">
        <v>640</v>
      </c>
      <c r="H12756" t="s">
        <v>18</v>
      </c>
      <c r="I12756">
        <f t="shared" si="399"/>
        <v>6</v>
      </c>
      <c r="J12756">
        <f t="shared" si="400"/>
        <v>0</v>
      </c>
    </row>
    <row r="12757" spans="1:10">
      <c r="A12757" t="s">
        <v>53</v>
      </c>
      <c r="B12757" s="57">
        <v>38157</v>
      </c>
      <c r="C12757">
        <v>2004</v>
      </c>
      <c r="D12757">
        <v>710</v>
      </c>
      <c r="E12757">
        <v>5231.42</v>
      </c>
      <c r="F12757">
        <v>87.652000000000001</v>
      </c>
      <c r="G12757">
        <v>650</v>
      </c>
      <c r="H12757" t="s">
        <v>18</v>
      </c>
      <c r="I12757">
        <f t="shared" si="399"/>
        <v>6</v>
      </c>
      <c r="J12757">
        <f t="shared" si="400"/>
        <v>0</v>
      </c>
    </row>
    <row r="12758" spans="1:10">
      <c r="A12758" t="s">
        <v>53</v>
      </c>
      <c r="B12758" s="57">
        <v>38157</v>
      </c>
      <c r="C12758">
        <v>2004</v>
      </c>
      <c r="D12758">
        <v>710</v>
      </c>
      <c r="E12758">
        <v>5231.42</v>
      </c>
      <c r="F12758">
        <v>22.579000000000001</v>
      </c>
      <c r="G12758">
        <v>659</v>
      </c>
      <c r="H12758" t="s">
        <v>55</v>
      </c>
      <c r="I12758">
        <f t="shared" si="399"/>
        <v>6</v>
      </c>
      <c r="J12758">
        <f t="shared" si="400"/>
        <v>0</v>
      </c>
    </row>
    <row r="12759" spans="1:10">
      <c r="A12759" t="s">
        <v>53</v>
      </c>
      <c r="B12759" s="57">
        <v>38157</v>
      </c>
      <c r="C12759">
        <v>2004</v>
      </c>
      <c r="D12759">
        <v>710</v>
      </c>
      <c r="E12759">
        <v>5870.03</v>
      </c>
      <c r="F12759">
        <v>1.2999999999999999E-2</v>
      </c>
      <c r="G12759">
        <v>509</v>
      </c>
      <c r="H12759" t="s">
        <v>54</v>
      </c>
      <c r="I12759">
        <f t="shared" si="399"/>
        <v>6</v>
      </c>
      <c r="J12759">
        <f t="shared" si="400"/>
        <v>0</v>
      </c>
    </row>
    <row r="12760" spans="1:10">
      <c r="A12760" t="s">
        <v>53</v>
      </c>
      <c r="B12760" s="57">
        <v>38157</v>
      </c>
      <c r="C12760">
        <v>2004</v>
      </c>
      <c r="D12760">
        <v>710</v>
      </c>
      <c r="E12760">
        <v>5870.03</v>
      </c>
      <c r="F12760">
        <v>0.36899999999999999</v>
      </c>
      <c r="G12760">
        <v>518</v>
      </c>
      <c r="H12760" t="s">
        <v>54</v>
      </c>
      <c r="I12760">
        <f t="shared" si="399"/>
        <v>6</v>
      </c>
      <c r="J12760">
        <f t="shared" si="400"/>
        <v>0</v>
      </c>
    </row>
    <row r="12761" spans="1:10">
      <c r="A12761" t="s">
        <v>53</v>
      </c>
      <c r="B12761" s="57">
        <v>38157</v>
      </c>
      <c r="C12761">
        <v>2004</v>
      </c>
      <c r="D12761">
        <v>710</v>
      </c>
      <c r="E12761">
        <v>5870.03</v>
      </c>
      <c r="F12761">
        <v>20.654</v>
      </c>
      <c r="G12761">
        <v>541</v>
      </c>
      <c r="H12761" t="s">
        <v>54</v>
      </c>
      <c r="I12761">
        <f t="shared" si="399"/>
        <v>6</v>
      </c>
      <c r="J12761">
        <f t="shared" si="400"/>
        <v>0</v>
      </c>
    </row>
    <row r="12762" spans="1:10">
      <c r="A12762" t="s">
        <v>53</v>
      </c>
      <c r="B12762" s="57">
        <v>38157</v>
      </c>
      <c r="C12762">
        <v>2004</v>
      </c>
      <c r="D12762">
        <v>710</v>
      </c>
      <c r="E12762">
        <v>5870.03</v>
      </c>
      <c r="F12762">
        <v>2.6659999999999999</v>
      </c>
      <c r="G12762">
        <v>542</v>
      </c>
      <c r="H12762" t="s">
        <v>54</v>
      </c>
      <c r="I12762">
        <f t="shared" si="399"/>
        <v>6</v>
      </c>
      <c r="J12762">
        <f t="shared" si="400"/>
        <v>0</v>
      </c>
    </row>
    <row r="12763" spans="1:10">
      <c r="A12763" t="s">
        <v>53</v>
      </c>
      <c r="B12763" s="57">
        <v>38157</v>
      </c>
      <c r="C12763">
        <v>2004</v>
      </c>
      <c r="D12763">
        <v>710</v>
      </c>
      <c r="F12763">
        <v>0.84799999999999998</v>
      </c>
      <c r="G12763">
        <v>509</v>
      </c>
      <c r="H12763" t="s">
        <v>54</v>
      </c>
      <c r="I12763">
        <f t="shared" si="399"/>
        <v>6</v>
      </c>
      <c r="J12763">
        <f t="shared" si="400"/>
        <v>0</v>
      </c>
    </row>
    <row r="12764" spans="1:10">
      <c r="A12764" t="s">
        <v>53</v>
      </c>
      <c r="B12764" s="57">
        <v>38157</v>
      </c>
      <c r="C12764">
        <v>2004</v>
      </c>
      <c r="D12764">
        <v>710</v>
      </c>
      <c r="F12764">
        <v>0.91700000000000004</v>
      </c>
      <c r="G12764">
        <v>517</v>
      </c>
      <c r="H12764" t="s">
        <v>54</v>
      </c>
      <c r="I12764">
        <f t="shared" si="399"/>
        <v>6</v>
      </c>
      <c r="J12764">
        <f t="shared" si="400"/>
        <v>0</v>
      </c>
    </row>
    <row r="12765" spans="1:10">
      <c r="A12765" t="s">
        <v>53</v>
      </c>
      <c r="B12765" s="57">
        <v>38157</v>
      </c>
      <c r="C12765">
        <v>2004</v>
      </c>
      <c r="D12765">
        <v>710</v>
      </c>
      <c r="F12765">
        <v>9.2999999999999999E-2</v>
      </c>
      <c r="G12765">
        <v>519</v>
      </c>
      <c r="H12765" t="s">
        <v>54</v>
      </c>
      <c r="I12765">
        <f t="shared" si="399"/>
        <v>6</v>
      </c>
      <c r="J12765">
        <f t="shared" si="400"/>
        <v>0</v>
      </c>
    </row>
    <row r="12766" spans="1:10">
      <c r="A12766" t="s">
        <v>53</v>
      </c>
      <c r="B12766" s="57">
        <v>38157</v>
      </c>
      <c r="C12766">
        <v>2004</v>
      </c>
      <c r="D12766">
        <v>710</v>
      </c>
      <c r="F12766">
        <v>0.42399999999999999</v>
      </c>
      <c r="G12766">
        <v>521</v>
      </c>
      <c r="H12766" t="s">
        <v>54</v>
      </c>
      <c r="I12766">
        <f t="shared" si="399"/>
        <v>6</v>
      </c>
      <c r="J12766">
        <f t="shared" si="400"/>
        <v>0</v>
      </c>
    </row>
    <row r="12767" spans="1:10">
      <c r="A12767" t="s">
        <v>53</v>
      </c>
      <c r="B12767" s="57">
        <v>38157</v>
      </c>
      <c r="C12767">
        <v>2004</v>
      </c>
      <c r="D12767">
        <v>710</v>
      </c>
      <c r="F12767">
        <v>0.33200000000000002</v>
      </c>
      <c r="G12767">
        <v>523</v>
      </c>
      <c r="H12767" t="s">
        <v>54</v>
      </c>
      <c r="I12767">
        <f t="shared" si="399"/>
        <v>6</v>
      </c>
      <c r="J12767">
        <f t="shared" si="400"/>
        <v>0</v>
      </c>
    </row>
    <row r="12768" spans="1:10">
      <c r="A12768" t="s">
        <v>53</v>
      </c>
      <c r="B12768" s="57">
        <v>38157</v>
      </c>
      <c r="C12768">
        <v>2004</v>
      </c>
      <c r="D12768">
        <v>710</v>
      </c>
      <c r="F12768">
        <v>3.1429999999999998</v>
      </c>
      <c r="G12768">
        <v>610</v>
      </c>
      <c r="H12768" t="s">
        <v>18</v>
      </c>
      <c r="I12768">
        <f t="shared" si="399"/>
        <v>6</v>
      </c>
      <c r="J12768">
        <f t="shared" si="400"/>
        <v>0</v>
      </c>
    </row>
    <row r="12769" spans="1:10">
      <c r="A12769" t="s">
        <v>53</v>
      </c>
      <c r="B12769" s="57">
        <v>38157</v>
      </c>
      <c r="C12769">
        <v>2004</v>
      </c>
      <c r="D12769">
        <v>710</v>
      </c>
      <c r="F12769">
        <v>1.448</v>
      </c>
      <c r="G12769">
        <v>620</v>
      </c>
      <c r="H12769" t="s">
        <v>18</v>
      </c>
      <c r="I12769">
        <f t="shared" si="399"/>
        <v>6</v>
      </c>
      <c r="J12769">
        <f t="shared" si="400"/>
        <v>0</v>
      </c>
    </row>
    <row r="12770" spans="1:10">
      <c r="A12770" t="s">
        <v>53</v>
      </c>
      <c r="B12770" s="57">
        <v>38157</v>
      </c>
      <c r="C12770">
        <v>2004</v>
      </c>
      <c r="D12770">
        <v>710</v>
      </c>
      <c r="F12770">
        <v>18.600999999999999</v>
      </c>
      <c r="G12770">
        <v>630</v>
      </c>
      <c r="H12770" t="s">
        <v>18</v>
      </c>
      <c r="I12770">
        <f t="shared" si="399"/>
        <v>6</v>
      </c>
      <c r="J12770">
        <f t="shared" si="400"/>
        <v>0</v>
      </c>
    </row>
    <row r="12771" spans="1:10">
      <c r="A12771" t="s">
        <v>53</v>
      </c>
      <c r="B12771" s="57">
        <v>38157</v>
      </c>
      <c r="C12771">
        <v>2004</v>
      </c>
      <c r="D12771">
        <v>710</v>
      </c>
      <c r="F12771">
        <v>4.6449999999999996</v>
      </c>
      <c r="G12771">
        <v>640</v>
      </c>
      <c r="H12771" t="s">
        <v>18</v>
      </c>
      <c r="I12771">
        <f t="shared" si="399"/>
        <v>6</v>
      </c>
      <c r="J12771">
        <f t="shared" si="400"/>
        <v>0</v>
      </c>
    </row>
    <row r="12772" spans="1:10">
      <c r="A12772" t="s">
        <v>53</v>
      </c>
      <c r="B12772" s="57">
        <v>38157</v>
      </c>
      <c r="C12772">
        <v>2004</v>
      </c>
      <c r="D12772">
        <v>710</v>
      </c>
      <c r="F12772">
        <v>7.5209999999999999</v>
      </c>
      <c r="G12772">
        <v>650</v>
      </c>
      <c r="H12772" t="s">
        <v>18</v>
      </c>
      <c r="I12772">
        <f t="shared" si="399"/>
        <v>6</v>
      </c>
      <c r="J12772">
        <f t="shared" si="400"/>
        <v>0</v>
      </c>
    </row>
    <row r="12773" spans="1:10">
      <c r="A12773" t="s">
        <v>53</v>
      </c>
      <c r="B12773" s="57">
        <v>38157</v>
      </c>
      <c r="C12773">
        <v>2004</v>
      </c>
      <c r="D12773">
        <v>710</v>
      </c>
      <c r="F12773">
        <v>1.5740000000000001</v>
      </c>
      <c r="G12773">
        <v>659</v>
      </c>
      <c r="H12773" t="s">
        <v>55</v>
      </c>
      <c r="I12773">
        <f t="shared" si="399"/>
        <v>6</v>
      </c>
      <c r="J12773">
        <f t="shared" si="400"/>
        <v>0</v>
      </c>
    </row>
    <row r="12774" spans="1:10">
      <c r="A12774" t="s">
        <v>53</v>
      </c>
      <c r="B12774" s="57">
        <v>38164</v>
      </c>
      <c r="C12774">
        <v>2004</v>
      </c>
      <c r="D12774">
        <v>710</v>
      </c>
      <c r="E12774">
        <v>4944.26</v>
      </c>
      <c r="F12774">
        <v>72.906000000000006</v>
      </c>
      <c r="G12774">
        <v>630</v>
      </c>
      <c r="H12774" t="s">
        <v>18</v>
      </c>
      <c r="I12774">
        <f t="shared" ref="I12774:I12837" si="401">MONTH(B12774)</f>
        <v>6</v>
      </c>
      <c r="J12774">
        <f t="shared" si="400"/>
        <v>0</v>
      </c>
    </row>
    <row r="12775" spans="1:10">
      <c r="A12775" t="s">
        <v>53</v>
      </c>
      <c r="B12775" s="57">
        <v>38164</v>
      </c>
      <c r="C12775">
        <v>2004</v>
      </c>
      <c r="D12775">
        <v>710</v>
      </c>
      <c r="E12775">
        <v>4944.26</v>
      </c>
      <c r="F12775">
        <v>1.619</v>
      </c>
      <c r="G12775">
        <v>640</v>
      </c>
      <c r="H12775" t="s">
        <v>18</v>
      </c>
      <c r="I12775">
        <f t="shared" si="401"/>
        <v>6</v>
      </c>
      <c r="J12775">
        <f t="shared" si="400"/>
        <v>0</v>
      </c>
    </row>
    <row r="12776" spans="1:10">
      <c r="A12776" t="s">
        <v>53</v>
      </c>
      <c r="B12776" s="57">
        <v>38164</v>
      </c>
      <c r="C12776">
        <v>2004</v>
      </c>
      <c r="D12776">
        <v>710</v>
      </c>
      <c r="E12776">
        <v>5098.84</v>
      </c>
      <c r="F12776">
        <v>7.5780000000000003</v>
      </c>
      <c r="G12776">
        <v>517</v>
      </c>
      <c r="H12776" t="s">
        <v>54</v>
      </c>
      <c r="I12776">
        <f t="shared" si="401"/>
        <v>6</v>
      </c>
      <c r="J12776">
        <f t="shared" si="400"/>
        <v>0</v>
      </c>
    </row>
    <row r="12777" spans="1:10">
      <c r="A12777" t="s">
        <v>53</v>
      </c>
      <c r="B12777" s="57">
        <v>38164</v>
      </c>
      <c r="C12777">
        <v>2004</v>
      </c>
      <c r="D12777">
        <v>710</v>
      </c>
      <c r="E12777">
        <v>5098.84</v>
      </c>
      <c r="F12777">
        <v>2.9319999999999999</v>
      </c>
      <c r="G12777">
        <v>519</v>
      </c>
      <c r="H12777" t="s">
        <v>54</v>
      </c>
      <c r="I12777">
        <f t="shared" si="401"/>
        <v>6</v>
      </c>
      <c r="J12777">
        <f t="shared" si="400"/>
        <v>0</v>
      </c>
    </row>
    <row r="12778" spans="1:10">
      <c r="A12778" t="s">
        <v>53</v>
      </c>
      <c r="B12778" s="57">
        <v>38164</v>
      </c>
      <c r="C12778">
        <v>2004</v>
      </c>
      <c r="D12778">
        <v>710</v>
      </c>
      <c r="E12778">
        <v>5098.84</v>
      </c>
      <c r="F12778">
        <v>7.12</v>
      </c>
      <c r="G12778">
        <v>521</v>
      </c>
      <c r="H12778" t="s">
        <v>54</v>
      </c>
      <c r="I12778">
        <f t="shared" si="401"/>
        <v>6</v>
      </c>
      <c r="J12778">
        <f t="shared" si="400"/>
        <v>0</v>
      </c>
    </row>
    <row r="12779" spans="1:10">
      <c r="A12779" t="s">
        <v>53</v>
      </c>
      <c r="B12779" s="57">
        <v>38164</v>
      </c>
      <c r="C12779">
        <v>2004</v>
      </c>
      <c r="D12779">
        <v>710</v>
      </c>
      <c r="E12779">
        <v>5098.84</v>
      </c>
      <c r="F12779">
        <v>4.2999999999999997E-2</v>
      </c>
      <c r="G12779">
        <v>523</v>
      </c>
      <c r="H12779" t="s">
        <v>54</v>
      </c>
      <c r="I12779">
        <f t="shared" si="401"/>
        <v>6</v>
      </c>
      <c r="J12779">
        <f t="shared" si="400"/>
        <v>0</v>
      </c>
    </row>
    <row r="12780" spans="1:10">
      <c r="A12780" t="s">
        <v>53</v>
      </c>
      <c r="B12780" s="57">
        <v>38164</v>
      </c>
      <c r="C12780">
        <v>2004</v>
      </c>
      <c r="D12780">
        <v>710</v>
      </c>
      <c r="E12780">
        <v>5098.84</v>
      </c>
      <c r="F12780">
        <v>0.32500000000000001</v>
      </c>
      <c r="G12780">
        <v>524</v>
      </c>
      <c r="H12780" t="s">
        <v>54</v>
      </c>
      <c r="I12780">
        <f t="shared" si="401"/>
        <v>6</v>
      </c>
      <c r="J12780">
        <f t="shared" si="400"/>
        <v>0</v>
      </c>
    </row>
    <row r="12781" spans="1:10">
      <c r="A12781" t="s">
        <v>53</v>
      </c>
      <c r="B12781" s="57">
        <v>38164</v>
      </c>
      <c r="C12781">
        <v>2004</v>
      </c>
      <c r="D12781">
        <v>710</v>
      </c>
      <c r="E12781">
        <v>5098.84</v>
      </c>
      <c r="F12781">
        <v>5.9749999999999996</v>
      </c>
      <c r="G12781">
        <v>541</v>
      </c>
      <c r="H12781" t="s">
        <v>54</v>
      </c>
      <c r="I12781">
        <f t="shared" si="401"/>
        <v>6</v>
      </c>
      <c r="J12781">
        <f t="shared" si="400"/>
        <v>0</v>
      </c>
    </row>
    <row r="12782" spans="1:10">
      <c r="A12782" t="s">
        <v>53</v>
      </c>
      <c r="B12782" s="57">
        <v>38164</v>
      </c>
      <c r="C12782">
        <v>2004</v>
      </c>
      <c r="D12782">
        <v>710</v>
      </c>
      <c r="E12782">
        <v>5098.84</v>
      </c>
      <c r="F12782">
        <v>3.3109999999999999</v>
      </c>
      <c r="G12782">
        <v>542</v>
      </c>
      <c r="H12782" t="s">
        <v>54</v>
      </c>
      <c r="I12782">
        <f t="shared" si="401"/>
        <v>6</v>
      </c>
      <c r="J12782">
        <f t="shared" si="400"/>
        <v>0</v>
      </c>
    </row>
    <row r="12783" spans="1:10">
      <c r="A12783" t="s">
        <v>53</v>
      </c>
      <c r="B12783" s="57">
        <v>38164</v>
      </c>
      <c r="C12783">
        <v>2004</v>
      </c>
      <c r="D12783">
        <v>710</v>
      </c>
      <c r="E12783">
        <v>5231.42</v>
      </c>
      <c r="F12783">
        <v>84.216999999999999</v>
      </c>
      <c r="G12783">
        <v>610</v>
      </c>
      <c r="H12783" t="s">
        <v>18</v>
      </c>
      <c r="I12783">
        <f t="shared" si="401"/>
        <v>6</v>
      </c>
      <c r="J12783">
        <f t="shared" si="400"/>
        <v>0</v>
      </c>
    </row>
    <row r="12784" spans="1:10">
      <c r="A12784" t="s">
        <v>53</v>
      </c>
      <c r="B12784" s="57">
        <v>38164</v>
      </c>
      <c r="C12784">
        <v>2004</v>
      </c>
      <c r="D12784">
        <v>710</v>
      </c>
      <c r="E12784">
        <v>5231.42</v>
      </c>
      <c r="F12784">
        <v>1.9E-2</v>
      </c>
      <c r="G12784">
        <v>620</v>
      </c>
      <c r="H12784" t="s">
        <v>18</v>
      </c>
      <c r="I12784">
        <f t="shared" si="401"/>
        <v>6</v>
      </c>
      <c r="J12784">
        <f t="shared" si="400"/>
        <v>0</v>
      </c>
    </row>
    <row r="12785" spans="1:10">
      <c r="A12785" t="s">
        <v>53</v>
      </c>
      <c r="B12785" s="57">
        <v>38164</v>
      </c>
      <c r="C12785">
        <v>2004</v>
      </c>
      <c r="D12785">
        <v>710</v>
      </c>
      <c r="E12785">
        <v>5231.42</v>
      </c>
      <c r="F12785">
        <v>244.45599999999999</v>
      </c>
      <c r="G12785">
        <v>630</v>
      </c>
      <c r="H12785" t="s">
        <v>18</v>
      </c>
      <c r="I12785">
        <f t="shared" si="401"/>
        <v>6</v>
      </c>
      <c r="J12785">
        <f t="shared" si="400"/>
        <v>0</v>
      </c>
    </row>
    <row r="12786" spans="1:10">
      <c r="A12786" t="s">
        <v>53</v>
      </c>
      <c r="B12786" s="57">
        <v>38164</v>
      </c>
      <c r="C12786">
        <v>2004</v>
      </c>
      <c r="D12786">
        <v>710</v>
      </c>
      <c r="E12786">
        <v>5231.42</v>
      </c>
      <c r="F12786">
        <v>57.348999999999997</v>
      </c>
      <c r="G12786">
        <v>640</v>
      </c>
      <c r="H12786" t="s">
        <v>18</v>
      </c>
      <c r="I12786">
        <f t="shared" si="401"/>
        <v>6</v>
      </c>
      <c r="J12786">
        <f t="shared" si="400"/>
        <v>0</v>
      </c>
    </row>
    <row r="12787" spans="1:10">
      <c r="A12787" t="s">
        <v>53</v>
      </c>
      <c r="B12787" s="57">
        <v>38164</v>
      </c>
      <c r="C12787">
        <v>2004</v>
      </c>
      <c r="D12787">
        <v>710</v>
      </c>
      <c r="E12787">
        <v>5231.42</v>
      </c>
      <c r="F12787">
        <v>54.686</v>
      </c>
      <c r="G12787">
        <v>650</v>
      </c>
      <c r="H12787" t="s">
        <v>18</v>
      </c>
      <c r="I12787">
        <f t="shared" si="401"/>
        <v>6</v>
      </c>
      <c r="J12787">
        <f t="shared" si="400"/>
        <v>0</v>
      </c>
    </row>
    <row r="12788" spans="1:10">
      <c r="A12788" t="s">
        <v>53</v>
      </c>
      <c r="B12788" s="57">
        <v>38164</v>
      </c>
      <c r="C12788">
        <v>2004</v>
      </c>
      <c r="D12788">
        <v>710</v>
      </c>
      <c r="E12788">
        <v>5231.42</v>
      </c>
      <c r="F12788">
        <v>9.218</v>
      </c>
      <c r="G12788">
        <v>659</v>
      </c>
      <c r="H12788" t="s">
        <v>55</v>
      </c>
      <c r="I12788">
        <f t="shared" si="401"/>
        <v>6</v>
      </c>
      <c r="J12788">
        <f t="shared" si="400"/>
        <v>0</v>
      </c>
    </row>
    <row r="12789" spans="1:10">
      <c r="A12789" t="s">
        <v>53</v>
      </c>
      <c r="B12789" s="57">
        <v>38164</v>
      </c>
      <c r="C12789">
        <v>2004</v>
      </c>
      <c r="D12789">
        <v>710</v>
      </c>
      <c r="E12789">
        <v>5870.03</v>
      </c>
      <c r="F12789">
        <v>1.4E-2</v>
      </c>
      <c r="G12789">
        <v>509</v>
      </c>
      <c r="H12789" t="s">
        <v>54</v>
      </c>
      <c r="I12789">
        <f t="shared" si="401"/>
        <v>6</v>
      </c>
      <c r="J12789">
        <f t="shared" si="400"/>
        <v>0</v>
      </c>
    </row>
    <row r="12790" spans="1:10">
      <c r="A12790" t="s">
        <v>53</v>
      </c>
      <c r="B12790" s="57">
        <v>38164</v>
      </c>
      <c r="C12790">
        <v>2004</v>
      </c>
      <c r="D12790">
        <v>710</v>
      </c>
      <c r="E12790">
        <v>5870.03</v>
      </c>
      <c r="F12790">
        <v>5.1260000000000003</v>
      </c>
      <c r="G12790">
        <v>517</v>
      </c>
      <c r="H12790" t="s">
        <v>54</v>
      </c>
      <c r="I12790">
        <f t="shared" si="401"/>
        <v>6</v>
      </c>
      <c r="J12790">
        <f t="shared" si="400"/>
        <v>0</v>
      </c>
    </row>
    <row r="12791" spans="1:10">
      <c r="A12791" t="s">
        <v>53</v>
      </c>
      <c r="B12791" s="57">
        <v>38164</v>
      </c>
      <c r="C12791">
        <v>2004</v>
      </c>
      <c r="D12791">
        <v>710</v>
      </c>
      <c r="E12791">
        <v>5870.03</v>
      </c>
      <c r="F12791">
        <v>8.5</v>
      </c>
      <c r="G12791">
        <v>518</v>
      </c>
      <c r="H12791" t="s">
        <v>54</v>
      </c>
      <c r="I12791">
        <f t="shared" si="401"/>
        <v>6</v>
      </c>
      <c r="J12791">
        <f t="shared" si="400"/>
        <v>0</v>
      </c>
    </row>
    <row r="12792" spans="1:10">
      <c r="A12792" t="s">
        <v>53</v>
      </c>
      <c r="B12792" s="57">
        <v>38164</v>
      </c>
      <c r="C12792">
        <v>2004</v>
      </c>
      <c r="D12792">
        <v>710</v>
      </c>
      <c r="E12792">
        <v>5870.03</v>
      </c>
      <c r="F12792">
        <v>5.0000000000000001E-3</v>
      </c>
      <c r="G12792">
        <v>519</v>
      </c>
      <c r="H12792" t="s">
        <v>54</v>
      </c>
      <c r="I12792">
        <f t="shared" si="401"/>
        <v>6</v>
      </c>
      <c r="J12792">
        <f t="shared" si="400"/>
        <v>0</v>
      </c>
    </row>
    <row r="12793" spans="1:10">
      <c r="A12793" t="s">
        <v>53</v>
      </c>
      <c r="B12793" s="57">
        <v>38164</v>
      </c>
      <c r="C12793">
        <v>2004</v>
      </c>
      <c r="D12793">
        <v>710</v>
      </c>
      <c r="E12793">
        <v>5870.03</v>
      </c>
      <c r="F12793">
        <v>12.413</v>
      </c>
      <c r="G12793">
        <v>541</v>
      </c>
      <c r="H12793" t="s">
        <v>54</v>
      </c>
      <c r="I12793">
        <f t="shared" si="401"/>
        <v>6</v>
      </c>
      <c r="J12793">
        <f t="shared" si="400"/>
        <v>0</v>
      </c>
    </row>
    <row r="12794" spans="1:10">
      <c r="A12794" t="s">
        <v>53</v>
      </c>
      <c r="B12794" s="57">
        <v>38164</v>
      </c>
      <c r="C12794">
        <v>2004</v>
      </c>
      <c r="D12794">
        <v>710</v>
      </c>
      <c r="E12794">
        <v>5870.03</v>
      </c>
      <c r="F12794">
        <v>10.89</v>
      </c>
      <c r="G12794">
        <v>542</v>
      </c>
      <c r="H12794" t="s">
        <v>54</v>
      </c>
      <c r="I12794">
        <f t="shared" si="401"/>
        <v>6</v>
      </c>
      <c r="J12794">
        <f t="shared" si="400"/>
        <v>0</v>
      </c>
    </row>
    <row r="12795" spans="1:10">
      <c r="A12795" t="s">
        <v>53</v>
      </c>
      <c r="B12795" s="57">
        <v>38164</v>
      </c>
      <c r="C12795">
        <v>2004</v>
      </c>
      <c r="D12795">
        <v>710</v>
      </c>
      <c r="F12795">
        <v>0.13300000000000001</v>
      </c>
      <c r="G12795">
        <v>509</v>
      </c>
      <c r="H12795" t="s">
        <v>54</v>
      </c>
      <c r="I12795">
        <f t="shared" si="401"/>
        <v>6</v>
      </c>
      <c r="J12795">
        <f t="shared" si="400"/>
        <v>0</v>
      </c>
    </row>
    <row r="12796" spans="1:10">
      <c r="A12796" t="s">
        <v>53</v>
      </c>
      <c r="B12796" s="57">
        <v>38164</v>
      </c>
      <c r="C12796">
        <v>2004</v>
      </c>
      <c r="D12796">
        <v>710</v>
      </c>
      <c r="F12796">
        <v>0.28799999999999998</v>
      </c>
      <c r="G12796">
        <v>517</v>
      </c>
      <c r="H12796" t="s">
        <v>54</v>
      </c>
      <c r="I12796">
        <f t="shared" si="401"/>
        <v>6</v>
      </c>
      <c r="J12796">
        <f t="shared" si="400"/>
        <v>0</v>
      </c>
    </row>
    <row r="12797" spans="1:10">
      <c r="A12797" t="s">
        <v>53</v>
      </c>
      <c r="B12797" s="57">
        <v>38164</v>
      </c>
      <c r="C12797">
        <v>2004</v>
      </c>
      <c r="D12797">
        <v>710</v>
      </c>
      <c r="F12797">
        <v>2.8860000000000001</v>
      </c>
      <c r="G12797">
        <v>519</v>
      </c>
      <c r="H12797" t="s">
        <v>54</v>
      </c>
      <c r="I12797">
        <f t="shared" si="401"/>
        <v>6</v>
      </c>
      <c r="J12797">
        <f t="shared" si="400"/>
        <v>0</v>
      </c>
    </row>
    <row r="12798" spans="1:10">
      <c r="A12798" t="s">
        <v>53</v>
      </c>
      <c r="B12798" s="57">
        <v>38164</v>
      </c>
      <c r="C12798">
        <v>2004</v>
      </c>
      <c r="D12798">
        <v>710</v>
      </c>
      <c r="F12798">
        <v>0.497</v>
      </c>
      <c r="G12798">
        <v>521</v>
      </c>
      <c r="H12798" t="s">
        <v>54</v>
      </c>
      <c r="I12798">
        <f t="shared" si="401"/>
        <v>6</v>
      </c>
      <c r="J12798">
        <f t="shared" si="400"/>
        <v>0</v>
      </c>
    </row>
    <row r="12799" spans="1:10">
      <c r="A12799" t="s">
        <v>53</v>
      </c>
      <c r="B12799" s="57">
        <v>38164</v>
      </c>
      <c r="C12799">
        <v>2004</v>
      </c>
      <c r="D12799">
        <v>710</v>
      </c>
      <c r="F12799">
        <v>0.375</v>
      </c>
      <c r="G12799">
        <v>523</v>
      </c>
      <c r="H12799" t="s">
        <v>54</v>
      </c>
      <c r="I12799">
        <f t="shared" si="401"/>
        <v>6</v>
      </c>
      <c r="J12799">
        <f t="shared" si="400"/>
        <v>0</v>
      </c>
    </row>
    <row r="12800" spans="1:10">
      <c r="A12800" t="s">
        <v>53</v>
      </c>
      <c r="B12800" s="57">
        <v>38164</v>
      </c>
      <c r="C12800">
        <v>2004</v>
      </c>
      <c r="D12800">
        <v>710</v>
      </c>
      <c r="F12800">
        <v>0.01</v>
      </c>
      <c r="G12800">
        <v>524</v>
      </c>
      <c r="H12800" t="s">
        <v>54</v>
      </c>
      <c r="I12800">
        <f t="shared" si="401"/>
        <v>6</v>
      </c>
      <c r="J12800">
        <f t="shared" si="400"/>
        <v>0</v>
      </c>
    </row>
    <row r="12801" spans="1:10">
      <c r="A12801" t="s">
        <v>53</v>
      </c>
      <c r="B12801" s="57">
        <v>38164</v>
      </c>
      <c r="C12801">
        <v>2004</v>
      </c>
      <c r="D12801">
        <v>710</v>
      </c>
      <c r="F12801">
        <v>5.35</v>
      </c>
      <c r="G12801">
        <v>610</v>
      </c>
      <c r="H12801" t="s">
        <v>18</v>
      </c>
      <c r="I12801">
        <f t="shared" si="401"/>
        <v>6</v>
      </c>
      <c r="J12801">
        <f t="shared" si="400"/>
        <v>0</v>
      </c>
    </row>
    <row r="12802" spans="1:10">
      <c r="A12802" t="s">
        <v>53</v>
      </c>
      <c r="B12802" s="57">
        <v>38164</v>
      </c>
      <c r="C12802">
        <v>2004</v>
      </c>
      <c r="D12802">
        <v>710</v>
      </c>
      <c r="F12802">
        <v>0.621</v>
      </c>
      <c r="G12802">
        <v>620</v>
      </c>
      <c r="H12802" t="s">
        <v>18</v>
      </c>
      <c r="I12802">
        <f t="shared" si="401"/>
        <v>6</v>
      </c>
      <c r="J12802">
        <f t="shared" si="400"/>
        <v>0</v>
      </c>
    </row>
    <row r="12803" spans="1:10">
      <c r="A12803" t="s">
        <v>53</v>
      </c>
      <c r="B12803" s="57">
        <v>38164</v>
      </c>
      <c r="C12803">
        <v>2004</v>
      </c>
      <c r="D12803">
        <v>710</v>
      </c>
      <c r="F12803">
        <v>27.076000000000001</v>
      </c>
      <c r="G12803">
        <v>630</v>
      </c>
      <c r="H12803" t="s">
        <v>18</v>
      </c>
      <c r="I12803">
        <f t="shared" si="401"/>
        <v>6</v>
      </c>
      <c r="J12803">
        <f t="shared" ref="J12803:J12866" si="402">IF(I12803&lt;7,0,1)</f>
        <v>0</v>
      </c>
    </row>
    <row r="12804" spans="1:10">
      <c r="A12804" t="s">
        <v>53</v>
      </c>
      <c r="B12804" s="57">
        <v>38164</v>
      </c>
      <c r="C12804">
        <v>2004</v>
      </c>
      <c r="D12804">
        <v>710</v>
      </c>
      <c r="F12804">
        <v>2.48</v>
      </c>
      <c r="G12804">
        <v>640</v>
      </c>
      <c r="H12804" t="s">
        <v>18</v>
      </c>
      <c r="I12804">
        <f t="shared" si="401"/>
        <v>6</v>
      </c>
      <c r="J12804">
        <f t="shared" si="402"/>
        <v>0</v>
      </c>
    </row>
    <row r="12805" spans="1:10">
      <c r="A12805" t="s">
        <v>53</v>
      </c>
      <c r="B12805" s="57">
        <v>38164</v>
      </c>
      <c r="C12805">
        <v>2004</v>
      </c>
      <c r="D12805">
        <v>710</v>
      </c>
      <c r="F12805">
        <v>2.1000000000000001E-2</v>
      </c>
      <c r="G12805">
        <v>649</v>
      </c>
      <c r="H12805" t="s">
        <v>55</v>
      </c>
      <c r="I12805">
        <f t="shared" si="401"/>
        <v>6</v>
      </c>
      <c r="J12805">
        <f t="shared" si="402"/>
        <v>0</v>
      </c>
    </row>
    <row r="12806" spans="1:10">
      <c r="A12806" t="s">
        <v>53</v>
      </c>
      <c r="B12806" s="57">
        <v>38164</v>
      </c>
      <c r="C12806">
        <v>2004</v>
      </c>
      <c r="D12806">
        <v>710</v>
      </c>
      <c r="F12806">
        <v>6.8659999999999997</v>
      </c>
      <c r="G12806">
        <v>650</v>
      </c>
      <c r="H12806" t="s">
        <v>18</v>
      </c>
      <c r="I12806">
        <f t="shared" si="401"/>
        <v>6</v>
      </c>
      <c r="J12806">
        <f t="shared" si="402"/>
        <v>0</v>
      </c>
    </row>
    <row r="12807" spans="1:10">
      <c r="A12807" t="s">
        <v>53</v>
      </c>
      <c r="B12807" s="57">
        <v>38164</v>
      </c>
      <c r="C12807">
        <v>2004</v>
      </c>
      <c r="D12807">
        <v>710</v>
      </c>
      <c r="F12807">
        <v>0.93899999999999995</v>
      </c>
      <c r="G12807">
        <v>659</v>
      </c>
      <c r="H12807" t="s">
        <v>55</v>
      </c>
      <c r="I12807">
        <f t="shared" si="401"/>
        <v>6</v>
      </c>
      <c r="J12807">
        <f t="shared" si="402"/>
        <v>0</v>
      </c>
    </row>
    <row r="12808" spans="1:10">
      <c r="A12808" t="s">
        <v>53</v>
      </c>
      <c r="B12808" s="57">
        <v>38171</v>
      </c>
      <c r="C12808">
        <v>2004</v>
      </c>
      <c r="D12808">
        <v>710</v>
      </c>
      <c r="E12808">
        <v>4944.26</v>
      </c>
      <c r="F12808">
        <v>3.8</v>
      </c>
      <c r="G12808">
        <v>630</v>
      </c>
      <c r="H12808" t="s">
        <v>18</v>
      </c>
      <c r="I12808">
        <f t="shared" si="401"/>
        <v>7</v>
      </c>
      <c r="J12808">
        <f t="shared" si="402"/>
        <v>1</v>
      </c>
    </row>
    <row r="12809" spans="1:10">
      <c r="A12809" t="s">
        <v>53</v>
      </c>
      <c r="B12809" s="57">
        <v>38171</v>
      </c>
      <c r="C12809">
        <v>2004</v>
      </c>
      <c r="D12809">
        <v>710</v>
      </c>
      <c r="E12809">
        <v>5098.84</v>
      </c>
      <c r="F12809">
        <v>5.7439999999999998</v>
      </c>
      <c r="G12809">
        <v>517</v>
      </c>
      <c r="H12809" t="s">
        <v>54</v>
      </c>
      <c r="I12809">
        <f t="shared" si="401"/>
        <v>7</v>
      </c>
      <c r="J12809">
        <f t="shared" si="402"/>
        <v>1</v>
      </c>
    </row>
    <row r="12810" spans="1:10">
      <c r="A12810" t="s">
        <v>53</v>
      </c>
      <c r="B12810" s="57">
        <v>38171</v>
      </c>
      <c r="C12810">
        <v>2004</v>
      </c>
      <c r="D12810">
        <v>710</v>
      </c>
      <c r="E12810">
        <v>5098.84</v>
      </c>
      <c r="F12810">
        <v>5.2729999999999997</v>
      </c>
      <c r="G12810">
        <v>521</v>
      </c>
      <c r="H12810" t="s">
        <v>54</v>
      </c>
      <c r="I12810">
        <f t="shared" si="401"/>
        <v>7</v>
      </c>
      <c r="J12810">
        <f t="shared" si="402"/>
        <v>1</v>
      </c>
    </row>
    <row r="12811" spans="1:10">
      <c r="A12811" t="s">
        <v>53</v>
      </c>
      <c r="B12811" s="57">
        <v>38171</v>
      </c>
      <c r="C12811">
        <v>2004</v>
      </c>
      <c r="D12811">
        <v>710</v>
      </c>
      <c r="E12811">
        <v>5098.84</v>
      </c>
      <c r="F12811">
        <v>2.6160000000000001</v>
      </c>
      <c r="G12811">
        <v>523</v>
      </c>
      <c r="H12811" t="s">
        <v>54</v>
      </c>
      <c r="I12811">
        <f t="shared" si="401"/>
        <v>7</v>
      </c>
      <c r="J12811">
        <f t="shared" si="402"/>
        <v>1</v>
      </c>
    </row>
    <row r="12812" spans="1:10">
      <c r="A12812" t="s">
        <v>53</v>
      </c>
      <c r="B12812" s="57">
        <v>38171</v>
      </c>
      <c r="C12812">
        <v>2004</v>
      </c>
      <c r="D12812">
        <v>710</v>
      </c>
      <c r="E12812">
        <v>5098.84</v>
      </c>
      <c r="F12812">
        <v>0.59199999999999997</v>
      </c>
      <c r="G12812">
        <v>524</v>
      </c>
      <c r="H12812" t="s">
        <v>54</v>
      </c>
      <c r="I12812">
        <f t="shared" si="401"/>
        <v>7</v>
      </c>
      <c r="J12812">
        <f t="shared" si="402"/>
        <v>1</v>
      </c>
    </row>
    <row r="12813" spans="1:10">
      <c r="A12813" t="s">
        <v>53</v>
      </c>
      <c r="B12813" s="57">
        <v>38171</v>
      </c>
      <c r="C12813">
        <v>2004</v>
      </c>
      <c r="D12813">
        <v>710</v>
      </c>
      <c r="E12813">
        <v>5098.84</v>
      </c>
      <c r="F12813">
        <v>11.173</v>
      </c>
      <c r="G12813">
        <v>541</v>
      </c>
      <c r="H12813" t="s">
        <v>54</v>
      </c>
      <c r="I12813">
        <f t="shared" si="401"/>
        <v>7</v>
      </c>
      <c r="J12813">
        <f t="shared" si="402"/>
        <v>1</v>
      </c>
    </row>
    <row r="12814" spans="1:10">
      <c r="A12814" t="s">
        <v>53</v>
      </c>
      <c r="B12814" s="57">
        <v>38171</v>
      </c>
      <c r="C12814">
        <v>2004</v>
      </c>
      <c r="D12814">
        <v>710</v>
      </c>
      <c r="E12814">
        <v>5231.42</v>
      </c>
      <c r="F12814">
        <v>88.558000000000007</v>
      </c>
      <c r="G12814">
        <v>610</v>
      </c>
      <c r="H12814" t="s">
        <v>18</v>
      </c>
      <c r="I12814">
        <f t="shared" si="401"/>
        <v>7</v>
      </c>
      <c r="J12814">
        <f t="shared" si="402"/>
        <v>1</v>
      </c>
    </row>
    <row r="12815" spans="1:10">
      <c r="A12815" t="s">
        <v>53</v>
      </c>
      <c r="B12815" s="57">
        <v>38171</v>
      </c>
      <c r="C12815">
        <v>2004</v>
      </c>
      <c r="D12815">
        <v>710</v>
      </c>
      <c r="E12815">
        <v>5231.42</v>
      </c>
      <c r="F12815">
        <v>1.9E-2</v>
      </c>
      <c r="G12815">
        <v>620</v>
      </c>
      <c r="H12815" t="s">
        <v>18</v>
      </c>
      <c r="I12815">
        <f t="shared" si="401"/>
        <v>7</v>
      </c>
      <c r="J12815">
        <f t="shared" si="402"/>
        <v>1</v>
      </c>
    </row>
    <row r="12816" spans="1:10">
      <c r="A12816" t="s">
        <v>53</v>
      </c>
      <c r="B12816" s="57">
        <v>38171</v>
      </c>
      <c r="C12816">
        <v>2004</v>
      </c>
      <c r="D12816">
        <v>710</v>
      </c>
      <c r="E12816">
        <v>5231.42</v>
      </c>
      <c r="F12816">
        <v>238.22300000000001</v>
      </c>
      <c r="G12816">
        <v>630</v>
      </c>
      <c r="H12816" t="s">
        <v>18</v>
      </c>
      <c r="I12816">
        <f t="shared" si="401"/>
        <v>7</v>
      </c>
      <c r="J12816">
        <f t="shared" si="402"/>
        <v>1</v>
      </c>
    </row>
    <row r="12817" spans="1:10">
      <c r="A12817" t="s">
        <v>53</v>
      </c>
      <c r="B12817" s="57">
        <v>38171</v>
      </c>
      <c r="C12817">
        <v>2004</v>
      </c>
      <c r="D12817">
        <v>710</v>
      </c>
      <c r="E12817">
        <v>5231.42</v>
      </c>
      <c r="F12817">
        <v>28.65</v>
      </c>
      <c r="G12817">
        <v>640</v>
      </c>
      <c r="H12817" t="s">
        <v>18</v>
      </c>
      <c r="I12817">
        <f t="shared" si="401"/>
        <v>7</v>
      </c>
      <c r="J12817">
        <f t="shared" si="402"/>
        <v>1</v>
      </c>
    </row>
    <row r="12818" spans="1:10">
      <c r="A12818" t="s">
        <v>53</v>
      </c>
      <c r="B12818" s="57">
        <v>38171</v>
      </c>
      <c r="C12818">
        <v>2004</v>
      </c>
      <c r="D12818">
        <v>710</v>
      </c>
      <c r="E12818">
        <v>5231.42</v>
      </c>
      <c r="F12818">
        <v>39.012999999999998</v>
      </c>
      <c r="G12818">
        <v>650</v>
      </c>
      <c r="H12818" t="s">
        <v>18</v>
      </c>
      <c r="I12818">
        <f t="shared" si="401"/>
        <v>7</v>
      </c>
      <c r="J12818">
        <f t="shared" si="402"/>
        <v>1</v>
      </c>
    </row>
    <row r="12819" spans="1:10">
      <c r="A12819" t="s">
        <v>53</v>
      </c>
      <c r="B12819" s="57">
        <v>38171</v>
      </c>
      <c r="C12819">
        <v>2004</v>
      </c>
      <c r="D12819">
        <v>710</v>
      </c>
      <c r="E12819">
        <v>5231.42</v>
      </c>
      <c r="F12819">
        <v>9.6609999999999996</v>
      </c>
      <c r="G12819">
        <v>659</v>
      </c>
      <c r="H12819" t="s">
        <v>55</v>
      </c>
      <c r="I12819">
        <f t="shared" si="401"/>
        <v>7</v>
      </c>
      <c r="J12819">
        <f t="shared" si="402"/>
        <v>1</v>
      </c>
    </row>
    <row r="12820" spans="1:10">
      <c r="A12820" t="s">
        <v>53</v>
      </c>
      <c r="B12820" s="57">
        <v>38171</v>
      </c>
      <c r="C12820">
        <v>2004</v>
      </c>
      <c r="D12820">
        <v>710</v>
      </c>
      <c r="E12820">
        <v>5870.03</v>
      </c>
      <c r="F12820">
        <v>1E-3</v>
      </c>
      <c r="G12820">
        <v>509</v>
      </c>
      <c r="H12820" t="s">
        <v>54</v>
      </c>
      <c r="I12820">
        <f t="shared" si="401"/>
        <v>7</v>
      </c>
      <c r="J12820">
        <f t="shared" si="402"/>
        <v>1</v>
      </c>
    </row>
    <row r="12821" spans="1:10">
      <c r="A12821" t="s">
        <v>53</v>
      </c>
      <c r="B12821" s="57">
        <v>38171</v>
      </c>
      <c r="C12821">
        <v>2004</v>
      </c>
      <c r="D12821">
        <v>710</v>
      </c>
      <c r="E12821">
        <v>5870.03</v>
      </c>
      <c r="F12821">
        <v>1.109</v>
      </c>
      <c r="G12821">
        <v>517</v>
      </c>
      <c r="H12821" t="s">
        <v>54</v>
      </c>
      <c r="I12821">
        <f t="shared" si="401"/>
        <v>7</v>
      </c>
      <c r="J12821">
        <f t="shared" si="402"/>
        <v>1</v>
      </c>
    </row>
    <row r="12822" spans="1:10">
      <c r="A12822" t="s">
        <v>53</v>
      </c>
      <c r="B12822" s="57">
        <v>38171</v>
      </c>
      <c r="C12822">
        <v>2004</v>
      </c>
      <c r="D12822">
        <v>710</v>
      </c>
      <c r="E12822">
        <v>5870.03</v>
      </c>
      <c r="F12822">
        <v>9.641</v>
      </c>
      <c r="G12822">
        <v>518</v>
      </c>
      <c r="H12822" t="s">
        <v>54</v>
      </c>
      <c r="I12822">
        <f t="shared" si="401"/>
        <v>7</v>
      </c>
      <c r="J12822">
        <f t="shared" si="402"/>
        <v>1</v>
      </c>
    </row>
    <row r="12823" spans="1:10">
      <c r="A12823" t="s">
        <v>53</v>
      </c>
      <c r="B12823" s="57">
        <v>38171</v>
      </c>
      <c r="C12823">
        <v>2004</v>
      </c>
      <c r="D12823">
        <v>710</v>
      </c>
      <c r="E12823">
        <v>5870.03</v>
      </c>
      <c r="F12823">
        <v>2.6139999999999999</v>
      </c>
      <c r="G12823">
        <v>519</v>
      </c>
      <c r="H12823" t="s">
        <v>54</v>
      </c>
      <c r="I12823">
        <f t="shared" si="401"/>
        <v>7</v>
      </c>
      <c r="J12823">
        <f t="shared" si="402"/>
        <v>1</v>
      </c>
    </row>
    <row r="12824" spans="1:10">
      <c r="A12824" t="s">
        <v>53</v>
      </c>
      <c r="B12824" s="57">
        <v>38171</v>
      </c>
      <c r="C12824">
        <v>2004</v>
      </c>
      <c r="D12824">
        <v>710</v>
      </c>
      <c r="E12824">
        <v>5870.03</v>
      </c>
      <c r="F12824">
        <v>11.718</v>
      </c>
      <c r="G12824">
        <v>541</v>
      </c>
      <c r="H12824" t="s">
        <v>54</v>
      </c>
      <c r="I12824">
        <f t="shared" si="401"/>
        <v>7</v>
      </c>
      <c r="J12824">
        <f t="shared" si="402"/>
        <v>1</v>
      </c>
    </row>
    <row r="12825" spans="1:10">
      <c r="A12825" t="s">
        <v>53</v>
      </c>
      <c r="B12825" s="57">
        <v>38171</v>
      </c>
      <c r="C12825">
        <v>2004</v>
      </c>
      <c r="D12825">
        <v>710</v>
      </c>
      <c r="E12825">
        <v>5870.03</v>
      </c>
      <c r="F12825">
        <v>2.2709999999999999</v>
      </c>
      <c r="G12825">
        <v>542</v>
      </c>
      <c r="H12825" t="s">
        <v>54</v>
      </c>
      <c r="I12825">
        <f t="shared" si="401"/>
        <v>7</v>
      </c>
      <c r="J12825">
        <f t="shared" si="402"/>
        <v>1</v>
      </c>
    </row>
    <row r="12826" spans="1:10">
      <c r="A12826" t="s">
        <v>53</v>
      </c>
      <c r="B12826" s="57">
        <v>38171</v>
      </c>
      <c r="C12826">
        <v>2004</v>
      </c>
      <c r="D12826">
        <v>710</v>
      </c>
      <c r="E12826">
        <v>5870.03</v>
      </c>
      <c r="F12826">
        <v>0.59199999999999997</v>
      </c>
      <c r="G12826">
        <v>543</v>
      </c>
      <c r="H12826" t="s">
        <v>54</v>
      </c>
      <c r="I12826">
        <f t="shared" si="401"/>
        <v>7</v>
      </c>
      <c r="J12826">
        <f t="shared" si="402"/>
        <v>1</v>
      </c>
    </row>
    <row r="12827" spans="1:10">
      <c r="A12827" t="s">
        <v>53</v>
      </c>
      <c r="B12827" s="57">
        <v>38171</v>
      </c>
      <c r="C12827">
        <v>2004</v>
      </c>
      <c r="D12827">
        <v>710</v>
      </c>
      <c r="F12827">
        <v>0.182</v>
      </c>
      <c r="G12827">
        <v>509</v>
      </c>
      <c r="H12827" t="s">
        <v>54</v>
      </c>
      <c r="I12827">
        <f t="shared" si="401"/>
        <v>7</v>
      </c>
      <c r="J12827">
        <f t="shared" si="402"/>
        <v>1</v>
      </c>
    </row>
    <row r="12828" spans="1:10">
      <c r="A12828" t="s">
        <v>53</v>
      </c>
      <c r="B12828" s="57">
        <v>38171</v>
      </c>
      <c r="C12828">
        <v>2004</v>
      </c>
      <c r="D12828">
        <v>710</v>
      </c>
      <c r="F12828">
        <v>0.27700000000000002</v>
      </c>
      <c r="G12828">
        <v>517</v>
      </c>
      <c r="H12828" t="s">
        <v>54</v>
      </c>
      <c r="I12828">
        <f t="shared" si="401"/>
        <v>7</v>
      </c>
      <c r="J12828">
        <f t="shared" si="402"/>
        <v>1</v>
      </c>
    </row>
    <row r="12829" spans="1:10">
      <c r="A12829" t="s">
        <v>53</v>
      </c>
      <c r="B12829" s="57">
        <v>38171</v>
      </c>
      <c r="C12829">
        <v>2004</v>
      </c>
      <c r="D12829">
        <v>710</v>
      </c>
      <c r="F12829">
        <v>1.494</v>
      </c>
      <c r="G12829">
        <v>521</v>
      </c>
      <c r="H12829" t="s">
        <v>54</v>
      </c>
      <c r="I12829">
        <f t="shared" si="401"/>
        <v>7</v>
      </c>
      <c r="J12829">
        <f t="shared" si="402"/>
        <v>1</v>
      </c>
    </row>
    <row r="12830" spans="1:10">
      <c r="A12830" t="s">
        <v>53</v>
      </c>
      <c r="B12830" s="57">
        <v>38171</v>
      </c>
      <c r="C12830">
        <v>2004</v>
      </c>
      <c r="D12830">
        <v>710</v>
      </c>
      <c r="F12830">
        <v>0.436</v>
      </c>
      <c r="G12830">
        <v>523</v>
      </c>
      <c r="H12830" t="s">
        <v>54</v>
      </c>
      <c r="I12830">
        <f t="shared" si="401"/>
        <v>7</v>
      </c>
      <c r="J12830">
        <f t="shared" si="402"/>
        <v>1</v>
      </c>
    </row>
    <row r="12831" spans="1:10">
      <c r="A12831" t="s">
        <v>53</v>
      </c>
      <c r="B12831" s="57">
        <v>38171</v>
      </c>
      <c r="C12831">
        <v>2004</v>
      </c>
      <c r="D12831">
        <v>710</v>
      </c>
      <c r="F12831">
        <v>4.5750000000000002</v>
      </c>
      <c r="G12831">
        <v>610</v>
      </c>
      <c r="H12831" t="s">
        <v>18</v>
      </c>
      <c r="I12831">
        <f t="shared" si="401"/>
        <v>7</v>
      </c>
      <c r="J12831">
        <f t="shared" si="402"/>
        <v>1</v>
      </c>
    </row>
    <row r="12832" spans="1:10">
      <c r="A12832" t="s">
        <v>53</v>
      </c>
      <c r="B12832" s="57">
        <v>38171</v>
      </c>
      <c r="C12832">
        <v>2004</v>
      </c>
      <c r="D12832">
        <v>710</v>
      </c>
      <c r="F12832">
        <v>6.0000000000000001E-3</v>
      </c>
      <c r="G12832">
        <v>620</v>
      </c>
      <c r="H12832" t="s">
        <v>18</v>
      </c>
      <c r="I12832">
        <f t="shared" si="401"/>
        <v>7</v>
      </c>
      <c r="J12832">
        <f t="shared" si="402"/>
        <v>1</v>
      </c>
    </row>
    <row r="12833" spans="1:10">
      <c r="A12833" t="s">
        <v>53</v>
      </c>
      <c r="B12833" s="57">
        <v>38171</v>
      </c>
      <c r="C12833">
        <v>2004</v>
      </c>
      <c r="D12833">
        <v>710</v>
      </c>
      <c r="F12833">
        <v>17.646999999999998</v>
      </c>
      <c r="G12833">
        <v>630</v>
      </c>
      <c r="H12833" t="s">
        <v>18</v>
      </c>
      <c r="I12833">
        <f t="shared" si="401"/>
        <v>7</v>
      </c>
      <c r="J12833">
        <f t="shared" si="402"/>
        <v>1</v>
      </c>
    </row>
    <row r="12834" spans="1:10">
      <c r="A12834" t="s">
        <v>53</v>
      </c>
      <c r="B12834" s="57">
        <v>38171</v>
      </c>
      <c r="C12834">
        <v>2004</v>
      </c>
      <c r="D12834">
        <v>710</v>
      </c>
      <c r="F12834">
        <v>1.6479999999999999</v>
      </c>
      <c r="G12834">
        <v>640</v>
      </c>
      <c r="H12834" t="s">
        <v>18</v>
      </c>
      <c r="I12834">
        <f t="shared" si="401"/>
        <v>7</v>
      </c>
      <c r="J12834">
        <f t="shared" si="402"/>
        <v>1</v>
      </c>
    </row>
    <row r="12835" spans="1:10">
      <c r="A12835" t="s">
        <v>53</v>
      </c>
      <c r="B12835" s="57">
        <v>38171</v>
      </c>
      <c r="C12835">
        <v>2004</v>
      </c>
      <c r="D12835">
        <v>710</v>
      </c>
      <c r="F12835">
        <v>0.105</v>
      </c>
      <c r="G12835">
        <v>649</v>
      </c>
      <c r="H12835" t="s">
        <v>55</v>
      </c>
      <c r="I12835">
        <f t="shared" si="401"/>
        <v>7</v>
      </c>
      <c r="J12835">
        <f t="shared" si="402"/>
        <v>1</v>
      </c>
    </row>
    <row r="12836" spans="1:10">
      <c r="A12836" t="s">
        <v>53</v>
      </c>
      <c r="B12836" s="57">
        <v>38171</v>
      </c>
      <c r="C12836">
        <v>2004</v>
      </c>
      <c r="D12836">
        <v>710</v>
      </c>
      <c r="F12836">
        <v>1.5269999999999999</v>
      </c>
      <c r="G12836">
        <v>650</v>
      </c>
      <c r="H12836" t="s">
        <v>18</v>
      </c>
      <c r="I12836">
        <f t="shared" si="401"/>
        <v>7</v>
      </c>
      <c r="J12836">
        <f t="shared" si="402"/>
        <v>1</v>
      </c>
    </row>
    <row r="12837" spans="1:10">
      <c r="A12837" t="s">
        <v>53</v>
      </c>
      <c r="B12837" s="57">
        <v>38171</v>
      </c>
      <c r="C12837">
        <v>2004</v>
      </c>
      <c r="D12837">
        <v>710</v>
      </c>
      <c r="F12837">
        <v>0.56899999999999995</v>
      </c>
      <c r="G12837">
        <v>659</v>
      </c>
      <c r="H12837" t="s">
        <v>55</v>
      </c>
      <c r="I12837">
        <f t="shared" si="401"/>
        <v>7</v>
      </c>
      <c r="J12837">
        <f t="shared" si="402"/>
        <v>1</v>
      </c>
    </row>
    <row r="12838" spans="1:10">
      <c r="A12838" t="s">
        <v>53</v>
      </c>
      <c r="B12838" s="57">
        <v>38178</v>
      </c>
      <c r="C12838">
        <v>2004</v>
      </c>
      <c r="D12838">
        <v>710</v>
      </c>
      <c r="E12838">
        <v>4944.26</v>
      </c>
      <c r="F12838">
        <v>23.802</v>
      </c>
      <c r="G12838">
        <v>610</v>
      </c>
      <c r="H12838" t="s">
        <v>18</v>
      </c>
      <c r="I12838">
        <f t="shared" ref="I12838:I12901" si="403">MONTH(B12838)</f>
        <v>7</v>
      </c>
      <c r="J12838">
        <f t="shared" si="402"/>
        <v>1</v>
      </c>
    </row>
    <row r="12839" spans="1:10">
      <c r="A12839" t="s">
        <v>53</v>
      </c>
      <c r="B12839" s="57">
        <v>38178</v>
      </c>
      <c r="C12839">
        <v>2004</v>
      </c>
      <c r="D12839">
        <v>710</v>
      </c>
      <c r="E12839">
        <v>4944.26</v>
      </c>
      <c r="F12839">
        <v>95.225999999999999</v>
      </c>
      <c r="G12839">
        <v>620</v>
      </c>
      <c r="H12839" t="s">
        <v>18</v>
      </c>
      <c r="I12839">
        <f t="shared" si="403"/>
        <v>7</v>
      </c>
      <c r="J12839">
        <f t="shared" si="402"/>
        <v>1</v>
      </c>
    </row>
    <row r="12840" spans="1:10">
      <c r="A12840" t="s">
        <v>53</v>
      </c>
      <c r="B12840" s="57">
        <v>38178</v>
      </c>
      <c r="C12840">
        <v>2004</v>
      </c>
      <c r="D12840">
        <v>710</v>
      </c>
      <c r="E12840">
        <v>4944.26</v>
      </c>
      <c r="F12840">
        <v>92.423000000000002</v>
      </c>
      <c r="G12840">
        <v>630</v>
      </c>
      <c r="H12840" t="s">
        <v>18</v>
      </c>
      <c r="I12840">
        <f t="shared" si="403"/>
        <v>7</v>
      </c>
      <c r="J12840">
        <f t="shared" si="402"/>
        <v>1</v>
      </c>
    </row>
    <row r="12841" spans="1:10">
      <c r="A12841" t="s">
        <v>53</v>
      </c>
      <c r="B12841" s="57">
        <v>38178</v>
      </c>
      <c r="C12841">
        <v>2004</v>
      </c>
      <c r="D12841">
        <v>710</v>
      </c>
      <c r="E12841">
        <v>4944.26</v>
      </c>
      <c r="F12841">
        <v>79.040999999999997</v>
      </c>
      <c r="G12841">
        <v>640</v>
      </c>
      <c r="H12841" t="s">
        <v>18</v>
      </c>
      <c r="I12841">
        <f t="shared" si="403"/>
        <v>7</v>
      </c>
      <c r="J12841">
        <f t="shared" si="402"/>
        <v>1</v>
      </c>
    </row>
    <row r="12842" spans="1:10">
      <c r="A12842" t="s">
        <v>53</v>
      </c>
      <c r="B12842" s="57">
        <v>38178</v>
      </c>
      <c r="C12842">
        <v>2004</v>
      </c>
      <c r="D12842">
        <v>710</v>
      </c>
      <c r="E12842">
        <v>5098.84</v>
      </c>
      <c r="F12842">
        <v>13.634</v>
      </c>
      <c r="G12842">
        <v>517</v>
      </c>
      <c r="H12842" t="s">
        <v>54</v>
      </c>
      <c r="I12842">
        <f t="shared" si="403"/>
        <v>7</v>
      </c>
      <c r="J12842">
        <f t="shared" si="402"/>
        <v>1</v>
      </c>
    </row>
    <row r="12843" spans="1:10">
      <c r="A12843" t="s">
        <v>53</v>
      </c>
      <c r="B12843" s="57">
        <v>38178</v>
      </c>
      <c r="C12843">
        <v>2004</v>
      </c>
      <c r="D12843">
        <v>710</v>
      </c>
      <c r="E12843">
        <v>5098.84</v>
      </c>
      <c r="F12843">
        <v>0.38</v>
      </c>
      <c r="G12843">
        <v>519</v>
      </c>
      <c r="H12843" t="s">
        <v>54</v>
      </c>
      <c r="I12843">
        <f t="shared" si="403"/>
        <v>7</v>
      </c>
      <c r="J12843">
        <f t="shared" si="402"/>
        <v>1</v>
      </c>
    </row>
    <row r="12844" spans="1:10">
      <c r="A12844" t="s">
        <v>53</v>
      </c>
      <c r="B12844" s="57">
        <v>38178</v>
      </c>
      <c r="C12844">
        <v>2004</v>
      </c>
      <c r="D12844">
        <v>710</v>
      </c>
      <c r="E12844">
        <v>5098.84</v>
      </c>
      <c r="F12844">
        <v>6.306</v>
      </c>
      <c r="G12844">
        <v>521</v>
      </c>
      <c r="H12844" t="s">
        <v>54</v>
      </c>
      <c r="I12844">
        <f t="shared" si="403"/>
        <v>7</v>
      </c>
      <c r="J12844">
        <f t="shared" si="402"/>
        <v>1</v>
      </c>
    </row>
    <row r="12845" spans="1:10">
      <c r="A12845" t="s">
        <v>53</v>
      </c>
      <c r="B12845" s="57">
        <v>38178</v>
      </c>
      <c r="C12845">
        <v>2004</v>
      </c>
      <c r="D12845">
        <v>710</v>
      </c>
      <c r="E12845">
        <v>5098.84</v>
      </c>
      <c r="F12845">
        <v>3.5569999999999999</v>
      </c>
      <c r="G12845">
        <v>523</v>
      </c>
      <c r="H12845" t="s">
        <v>54</v>
      </c>
      <c r="I12845">
        <f t="shared" si="403"/>
        <v>7</v>
      </c>
      <c r="J12845">
        <f t="shared" si="402"/>
        <v>1</v>
      </c>
    </row>
    <row r="12846" spans="1:10">
      <c r="A12846" t="s">
        <v>53</v>
      </c>
      <c r="B12846" s="57">
        <v>38178</v>
      </c>
      <c r="C12846">
        <v>2004</v>
      </c>
      <c r="D12846">
        <v>710</v>
      </c>
      <c r="E12846">
        <v>5098.84</v>
      </c>
      <c r="F12846">
        <v>6.8949999999999996</v>
      </c>
      <c r="G12846">
        <v>541</v>
      </c>
      <c r="H12846" t="s">
        <v>54</v>
      </c>
      <c r="I12846">
        <f t="shared" si="403"/>
        <v>7</v>
      </c>
      <c r="J12846">
        <f t="shared" si="402"/>
        <v>1</v>
      </c>
    </row>
    <row r="12847" spans="1:10">
      <c r="A12847" t="s">
        <v>53</v>
      </c>
      <c r="B12847" s="57">
        <v>38178</v>
      </c>
      <c r="C12847">
        <v>2004</v>
      </c>
      <c r="D12847">
        <v>710</v>
      </c>
      <c r="E12847">
        <v>5098.84</v>
      </c>
      <c r="F12847">
        <v>9.0589999999999993</v>
      </c>
      <c r="G12847">
        <v>542</v>
      </c>
      <c r="H12847" t="s">
        <v>54</v>
      </c>
      <c r="I12847">
        <f t="shared" si="403"/>
        <v>7</v>
      </c>
      <c r="J12847">
        <f t="shared" si="402"/>
        <v>1</v>
      </c>
    </row>
    <row r="12848" spans="1:10">
      <c r="A12848" t="s">
        <v>53</v>
      </c>
      <c r="B12848" s="57">
        <v>38178</v>
      </c>
      <c r="C12848">
        <v>2004</v>
      </c>
      <c r="D12848">
        <v>710</v>
      </c>
      <c r="E12848">
        <v>5231.42</v>
      </c>
      <c r="F12848">
        <v>54.832999999999998</v>
      </c>
      <c r="G12848">
        <v>610</v>
      </c>
      <c r="H12848" t="s">
        <v>18</v>
      </c>
      <c r="I12848">
        <f t="shared" si="403"/>
        <v>7</v>
      </c>
      <c r="J12848">
        <f t="shared" si="402"/>
        <v>1</v>
      </c>
    </row>
    <row r="12849" spans="1:10">
      <c r="A12849" t="s">
        <v>53</v>
      </c>
      <c r="B12849" s="57">
        <v>38178</v>
      </c>
      <c r="C12849">
        <v>2004</v>
      </c>
      <c r="D12849">
        <v>710</v>
      </c>
      <c r="E12849">
        <v>5231.42</v>
      </c>
      <c r="F12849">
        <v>23.102</v>
      </c>
      <c r="G12849">
        <v>620</v>
      </c>
      <c r="H12849" t="s">
        <v>18</v>
      </c>
      <c r="I12849">
        <f t="shared" si="403"/>
        <v>7</v>
      </c>
      <c r="J12849">
        <f t="shared" si="402"/>
        <v>1</v>
      </c>
    </row>
    <row r="12850" spans="1:10">
      <c r="A12850" t="s">
        <v>53</v>
      </c>
      <c r="B12850" s="57">
        <v>38178</v>
      </c>
      <c r="C12850">
        <v>2004</v>
      </c>
      <c r="D12850">
        <v>710</v>
      </c>
      <c r="E12850">
        <v>5231.42</v>
      </c>
      <c r="F12850">
        <v>396.92700000000002</v>
      </c>
      <c r="G12850">
        <v>630</v>
      </c>
      <c r="H12850" t="s">
        <v>18</v>
      </c>
      <c r="I12850">
        <f t="shared" si="403"/>
        <v>7</v>
      </c>
      <c r="J12850">
        <f t="shared" si="402"/>
        <v>1</v>
      </c>
    </row>
    <row r="12851" spans="1:10">
      <c r="A12851" t="s">
        <v>53</v>
      </c>
      <c r="B12851" s="57">
        <v>38178</v>
      </c>
      <c r="C12851">
        <v>2004</v>
      </c>
      <c r="D12851">
        <v>710</v>
      </c>
      <c r="E12851">
        <v>5231.42</v>
      </c>
      <c r="F12851">
        <v>6.7439999999999998</v>
      </c>
      <c r="G12851">
        <v>640</v>
      </c>
      <c r="H12851" t="s">
        <v>18</v>
      </c>
      <c r="I12851">
        <f t="shared" si="403"/>
        <v>7</v>
      </c>
      <c r="J12851">
        <f t="shared" si="402"/>
        <v>1</v>
      </c>
    </row>
    <row r="12852" spans="1:10">
      <c r="A12852" t="s">
        <v>53</v>
      </c>
      <c r="B12852" s="57">
        <v>38178</v>
      </c>
      <c r="C12852">
        <v>2004</v>
      </c>
      <c r="D12852">
        <v>710</v>
      </c>
      <c r="E12852">
        <v>5231.42</v>
      </c>
      <c r="F12852">
        <v>25.538</v>
      </c>
      <c r="G12852">
        <v>650</v>
      </c>
      <c r="H12852" t="s">
        <v>18</v>
      </c>
      <c r="I12852">
        <f t="shared" si="403"/>
        <v>7</v>
      </c>
      <c r="J12852">
        <f t="shared" si="402"/>
        <v>1</v>
      </c>
    </row>
    <row r="12853" spans="1:10">
      <c r="A12853" t="s">
        <v>53</v>
      </c>
      <c r="B12853" s="57">
        <v>38178</v>
      </c>
      <c r="C12853">
        <v>2004</v>
      </c>
      <c r="D12853">
        <v>710</v>
      </c>
      <c r="E12853">
        <v>5231.42</v>
      </c>
      <c r="F12853">
        <v>15.349</v>
      </c>
      <c r="G12853">
        <v>659</v>
      </c>
      <c r="H12853" t="s">
        <v>55</v>
      </c>
      <c r="I12853">
        <f t="shared" si="403"/>
        <v>7</v>
      </c>
      <c r="J12853">
        <f t="shared" si="402"/>
        <v>1</v>
      </c>
    </row>
    <row r="12854" spans="1:10">
      <c r="A12854" t="s">
        <v>53</v>
      </c>
      <c r="B12854" s="57">
        <v>38178</v>
      </c>
      <c r="C12854">
        <v>2004</v>
      </c>
      <c r="D12854">
        <v>710</v>
      </c>
      <c r="E12854">
        <v>5870.03</v>
      </c>
      <c r="F12854">
        <v>4.6550000000000002</v>
      </c>
      <c r="G12854">
        <v>508</v>
      </c>
      <c r="H12854" t="s">
        <v>54</v>
      </c>
      <c r="I12854">
        <f t="shared" si="403"/>
        <v>7</v>
      </c>
      <c r="J12854">
        <f t="shared" si="402"/>
        <v>1</v>
      </c>
    </row>
    <row r="12855" spans="1:10">
      <c r="A12855" t="s">
        <v>53</v>
      </c>
      <c r="B12855" s="57">
        <v>38178</v>
      </c>
      <c r="C12855">
        <v>2004</v>
      </c>
      <c r="D12855">
        <v>710</v>
      </c>
      <c r="E12855">
        <v>5870.03</v>
      </c>
      <c r="F12855">
        <v>3.085</v>
      </c>
      <c r="G12855">
        <v>518</v>
      </c>
      <c r="H12855" t="s">
        <v>54</v>
      </c>
      <c r="I12855">
        <f t="shared" si="403"/>
        <v>7</v>
      </c>
      <c r="J12855">
        <f t="shared" si="402"/>
        <v>1</v>
      </c>
    </row>
    <row r="12856" spans="1:10">
      <c r="A12856" t="s">
        <v>53</v>
      </c>
      <c r="B12856" s="57">
        <v>38178</v>
      </c>
      <c r="C12856">
        <v>2004</v>
      </c>
      <c r="D12856">
        <v>710</v>
      </c>
      <c r="E12856">
        <v>5870.03</v>
      </c>
      <c r="F12856">
        <v>4.0060000000000002</v>
      </c>
      <c r="G12856">
        <v>519</v>
      </c>
      <c r="H12856" t="s">
        <v>54</v>
      </c>
      <c r="I12856">
        <f t="shared" si="403"/>
        <v>7</v>
      </c>
      <c r="J12856">
        <f t="shared" si="402"/>
        <v>1</v>
      </c>
    </row>
    <row r="12857" spans="1:10">
      <c r="A12857" t="s">
        <v>53</v>
      </c>
      <c r="B12857" s="57">
        <v>38178</v>
      </c>
      <c r="C12857">
        <v>2004</v>
      </c>
      <c r="D12857">
        <v>710</v>
      </c>
      <c r="E12857">
        <v>5870.03</v>
      </c>
      <c r="F12857">
        <v>0.215</v>
      </c>
      <c r="G12857">
        <v>542</v>
      </c>
      <c r="H12857" t="s">
        <v>54</v>
      </c>
      <c r="I12857">
        <f t="shared" si="403"/>
        <v>7</v>
      </c>
      <c r="J12857">
        <f t="shared" si="402"/>
        <v>1</v>
      </c>
    </row>
    <row r="12858" spans="1:10">
      <c r="A12858" t="s">
        <v>53</v>
      </c>
      <c r="B12858" s="57">
        <v>38178</v>
      </c>
      <c r="C12858">
        <v>2004</v>
      </c>
      <c r="D12858">
        <v>710</v>
      </c>
      <c r="E12858">
        <v>5870.03</v>
      </c>
      <c r="F12858">
        <v>0.77700000000000002</v>
      </c>
      <c r="G12858">
        <v>543</v>
      </c>
      <c r="H12858" t="s">
        <v>54</v>
      </c>
      <c r="I12858">
        <f t="shared" si="403"/>
        <v>7</v>
      </c>
      <c r="J12858">
        <f t="shared" si="402"/>
        <v>1</v>
      </c>
    </row>
    <row r="12859" spans="1:10">
      <c r="A12859" t="s">
        <v>53</v>
      </c>
      <c r="B12859" s="57">
        <v>38178</v>
      </c>
      <c r="C12859">
        <v>2004</v>
      </c>
      <c r="D12859">
        <v>710</v>
      </c>
      <c r="F12859">
        <v>2E-3</v>
      </c>
      <c r="G12859">
        <v>509</v>
      </c>
      <c r="H12859" t="s">
        <v>54</v>
      </c>
      <c r="I12859">
        <f t="shared" si="403"/>
        <v>7</v>
      </c>
      <c r="J12859">
        <f t="shared" si="402"/>
        <v>1</v>
      </c>
    </row>
    <row r="12860" spans="1:10">
      <c r="A12860" t="s">
        <v>53</v>
      </c>
      <c r="B12860" s="57">
        <v>38178</v>
      </c>
      <c r="C12860">
        <v>2004</v>
      </c>
      <c r="D12860">
        <v>710</v>
      </c>
      <c r="F12860">
        <v>0.95499999999999996</v>
      </c>
      <c r="G12860">
        <v>517</v>
      </c>
      <c r="H12860" t="s">
        <v>54</v>
      </c>
      <c r="I12860">
        <f t="shared" si="403"/>
        <v>7</v>
      </c>
      <c r="J12860">
        <f t="shared" si="402"/>
        <v>1</v>
      </c>
    </row>
    <row r="12861" spans="1:10">
      <c r="A12861" t="s">
        <v>53</v>
      </c>
      <c r="B12861" s="57">
        <v>38178</v>
      </c>
      <c r="C12861">
        <v>2004</v>
      </c>
      <c r="D12861">
        <v>710</v>
      </c>
      <c r="F12861">
        <v>7.0000000000000007E-2</v>
      </c>
      <c r="G12861">
        <v>519</v>
      </c>
      <c r="H12861" t="s">
        <v>54</v>
      </c>
      <c r="I12861">
        <f t="shared" si="403"/>
        <v>7</v>
      </c>
      <c r="J12861">
        <f t="shared" si="402"/>
        <v>1</v>
      </c>
    </row>
    <row r="12862" spans="1:10">
      <c r="A12862" t="s">
        <v>53</v>
      </c>
      <c r="B12862" s="57">
        <v>38178</v>
      </c>
      <c r="C12862">
        <v>2004</v>
      </c>
      <c r="D12862">
        <v>710</v>
      </c>
      <c r="F12862">
        <v>1.1970000000000001</v>
      </c>
      <c r="G12862">
        <v>521</v>
      </c>
      <c r="H12862" t="s">
        <v>54</v>
      </c>
      <c r="I12862">
        <f t="shared" si="403"/>
        <v>7</v>
      </c>
      <c r="J12862">
        <f t="shared" si="402"/>
        <v>1</v>
      </c>
    </row>
    <row r="12863" spans="1:10">
      <c r="A12863" t="s">
        <v>53</v>
      </c>
      <c r="B12863" s="57">
        <v>38178</v>
      </c>
      <c r="C12863">
        <v>2004</v>
      </c>
      <c r="D12863">
        <v>710</v>
      </c>
      <c r="F12863">
        <v>1.262</v>
      </c>
      <c r="G12863">
        <v>523</v>
      </c>
      <c r="H12863" t="s">
        <v>54</v>
      </c>
      <c r="I12863">
        <f t="shared" si="403"/>
        <v>7</v>
      </c>
      <c r="J12863">
        <f t="shared" si="402"/>
        <v>1</v>
      </c>
    </row>
    <row r="12864" spans="1:10">
      <c r="A12864" t="s">
        <v>53</v>
      </c>
      <c r="B12864" s="57">
        <v>38178</v>
      </c>
      <c r="C12864">
        <v>2004</v>
      </c>
      <c r="D12864">
        <v>710</v>
      </c>
      <c r="F12864">
        <v>0.107</v>
      </c>
      <c r="G12864">
        <v>541</v>
      </c>
      <c r="H12864" t="s">
        <v>54</v>
      </c>
      <c r="I12864">
        <f t="shared" si="403"/>
        <v>7</v>
      </c>
      <c r="J12864">
        <f t="shared" si="402"/>
        <v>1</v>
      </c>
    </row>
    <row r="12865" spans="1:10">
      <c r="A12865" t="s">
        <v>53</v>
      </c>
      <c r="B12865" s="57">
        <v>38178</v>
      </c>
      <c r="C12865">
        <v>2004</v>
      </c>
      <c r="D12865">
        <v>710</v>
      </c>
      <c r="F12865">
        <v>11.961</v>
      </c>
      <c r="G12865">
        <v>542</v>
      </c>
      <c r="H12865" t="s">
        <v>54</v>
      </c>
      <c r="I12865">
        <f t="shared" si="403"/>
        <v>7</v>
      </c>
      <c r="J12865">
        <f t="shared" si="402"/>
        <v>1</v>
      </c>
    </row>
    <row r="12866" spans="1:10">
      <c r="A12866" t="s">
        <v>53</v>
      </c>
      <c r="B12866" s="57">
        <v>38178</v>
      </c>
      <c r="C12866">
        <v>2004</v>
      </c>
      <c r="D12866">
        <v>710</v>
      </c>
      <c r="F12866">
        <v>18.173999999999999</v>
      </c>
      <c r="G12866">
        <v>610</v>
      </c>
      <c r="H12866" t="s">
        <v>18</v>
      </c>
      <c r="I12866">
        <f t="shared" si="403"/>
        <v>7</v>
      </c>
      <c r="J12866">
        <f t="shared" si="402"/>
        <v>1</v>
      </c>
    </row>
    <row r="12867" spans="1:10">
      <c r="A12867" t="s">
        <v>53</v>
      </c>
      <c r="B12867" s="57">
        <v>38178</v>
      </c>
      <c r="C12867">
        <v>2004</v>
      </c>
      <c r="D12867">
        <v>710</v>
      </c>
      <c r="F12867">
        <v>1.0960000000000001</v>
      </c>
      <c r="G12867">
        <v>620</v>
      </c>
      <c r="H12867" t="s">
        <v>18</v>
      </c>
      <c r="I12867">
        <f t="shared" si="403"/>
        <v>7</v>
      </c>
      <c r="J12867">
        <f t="shared" ref="J12867:J12930" si="404">IF(I12867&lt;7,0,1)</f>
        <v>1</v>
      </c>
    </row>
    <row r="12868" spans="1:10">
      <c r="A12868" t="s">
        <v>53</v>
      </c>
      <c r="B12868" s="57">
        <v>38178</v>
      </c>
      <c r="C12868">
        <v>2004</v>
      </c>
      <c r="D12868">
        <v>710</v>
      </c>
      <c r="F12868">
        <v>41.890999999999998</v>
      </c>
      <c r="G12868">
        <v>630</v>
      </c>
      <c r="H12868" t="s">
        <v>18</v>
      </c>
      <c r="I12868">
        <f t="shared" si="403"/>
        <v>7</v>
      </c>
      <c r="J12868">
        <f t="shared" si="404"/>
        <v>1</v>
      </c>
    </row>
    <row r="12869" spans="1:10">
      <c r="A12869" t="s">
        <v>53</v>
      </c>
      <c r="B12869" s="57">
        <v>38178</v>
      </c>
      <c r="C12869">
        <v>2004</v>
      </c>
      <c r="D12869">
        <v>710</v>
      </c>
      <c r="F12869">
        <v>0.27400000000000002</v>
      </c>
      <c r="G12869">
        <v>640</v>
      </c>
      <c r="H12869" t="s">
        <v>18</v>
      </c>
      <c r="I12869">
        <f t="shared" si="403"/>
        <v>7</v>
      </c>
      <c r="J12869">
        <f t="shared" si="404"/>
        <v>1</v>
      </c>
    </row>
    <row r="12870" spans="1:10">
      <c r="A12870" t="s">
        <v>53</v>
      </c>
      <c r="B12870" s="57">
        <v>38178</v>
      </c>
      <c r="C12870">
        <v>2004</v>
      </c>
      <c r="D12870">
        <v>710</v>
      </c>
      <c r="F12870">
        <v>0.82799999999999996</v>
      </c>
      <c r="G12870">
        <v>650</v>
      </c>
      <c r="H12870" t="s">
        <v>18</v>
      </c>
      <c r="I12870">
        <f t="shared" si="403"/>
        <v>7</v>
      </c>
      <c r="J12870">
        <f t="shared" si="404"/>
        <v>1</v>
      </c>
    </row>
    <row r="12871" spans="1:10">
      <c r="A12871" t="s">
        <v>53</v>
      </c>
      <c r="B12871" s="57">
        <v>38178</v>
      </c>
      <c r="C12871">
        <v>2004</v>
      </c>
      <c r="D12871">
        <v>710</v>
      </c>
      <c r="F12871">
        <v>0.752</v>
      </c>
      <c r="G12871">
        <v>659</v>
      </c>
      <c r="H12871" t="s">
        <v>55</v>
      </c>
      <c r="I12871">
        <f t="shared" si="403"/>
        <v>7</v>
      </c>
      <c r="J12871">
        <f t="shared" si="404"/>
        <v>1</v>
      </c>
    </row>
    <row r="12872" spans="1:10">
      <c r="A12872" t="s">
        <v>53</v>
      </c>
      <c r="B12872" s="57">
        <v>38185</v>
      </c>
      <c r="C12872">
        <v>2004</v>
      </c>
      <c r="D12872">
        <v>710</v>
      </c>
      <c r="E12872">
        <v>4944.26</v>
      </c>
      <c r="F12872">
        <v>32.587000000000003</v>
      </c>
      <c r="G12872">
        <v>610</v>
      </c>
      <c r="H12872" t="s">
        <v>18</v>
      </c>
      <c r="I12872">
        <f t="shared" si="403"/>
        <v>7</v>
      </c>
      <c r="J12872">
        <f t="shared" si="404"/>
        <v>1</v>
      </c>
    </row>
    <row r="12873" spans="1:10">
      <c r="A12873" t="s">
        <v>53</v>
      </c>
      <c r="B12873" s="57">
        <v>38185</v>
      </c>
      <c r="C12873">
        <v>2004</v>
      </c>
      <c r="D12873">
        <v>710</v>
      </c>
      <c r="E12873">
        <v>4944.26</v>
      </c>
      <c r="F12873">
        <v>18.649000000000001</v>
      </c>
      <c r="G12873">
        <v>620</v>
      </c>
      <c r="H12873" t="s">
        <v>18</v>
      </c>
      <c r="I12873">
        <f t="shared" si="403"/>
        <v>7</v>
      </c>
      <c r="J12873">
        <f t="shared" si="404"/>
        <v>1</v>
      </c>
    </row>
    <row r="12874" spans="1:10">
      <c r="A12874" t="s">
        <v>53</v>
      </c>
      <c r="B12874" s="57">
        <v>38185</v>
      </c>
      <c r="C12874">
        <v>2004</v>
      </c>
      <c r="D12874">
        <v>710</v>
      </c>
      <c r="E12874">
        <v>4944.26</v>
      </c>
      <c r="F12874">
        <v>55.725999999999999</v>
      </c>
      <c r="G12874">
        <v>630</v>
      </c>
      <c r="H12874" t="s">
        <v>18</v>
      </c>
      <c r="I12874">
        <f t="shared" si="403"/>
        <v>7</v>
      </c>
      <c r="J12874">
        <f t="shared" si="404"/>
        <v>1</v>
      </c>
    </row>
    <row r="12875" spans="1:10">
      <c r="A12875" t="s">
        <v>53</v>
      </c>
      <c r="B12875" s="57">
        <v>38185</v>
      </c>
      <c r="C12875">
        <v>2004</v>
      </c>
      <c r="D12875">
        <v>710</v>
      </c>
      <c r="E12875">
        <v>4944.26</v>
      </c>
      <c r="F12875">
        <v>38.774999999999999</v>
      </c>
      <c r="G12875">
        <v>640</v>
      </c>
      <c r="H12875" t="s">
        <v>18</v>
      </c>
      <c r="I12875">
        <f t="shared" si="403"/>
        <v>7</v>
      </c>
      <c r="J12875">
        <f t="shared" si="404"/>
        <v>1</v>
      </c>
    </row>
    <row r="12876" spans="1:10">
      <c r="A12876" t="s">
        <v>53</v>
      </c>
      <c r="B12876" s="57">
        <v>38185</v>
      </c>
      <c r="C12876">
        <v>2004</v>
      </c>
      <c r="D12876">
        <v>710</v>
      </c>
      <c r="E12876">
        <v>5098.84</v>
      </c>
      <c r="F12876">
        <v>0.79500000000000004</v>
      </c>
      <c r="G12876">
        <v>517</v>
      </c>
      <c r="H12876" t="s">
        <v>54</v>
      </c>
      <c r="I12876">
        <f t="shared" si="403"/>
        <v>7</v>
      </c>
      <c r="J12876">
        <f t="shared" si="404"/>
        <v>1</v>
      </c>
    </row>
    <row r="12877" spans="1:10">
      <c r="A12877" t="s">
        <v>53</v>
      </c>
      <c r="B12877" s="57">
        <v>38185</v>
      </c>
      <c r="C12877">
        <v>2004</v>
      </c>
      <c r="D12877">
        <v>710</v>
      </c>
      <c r="E12877">
        <v>5098.84</v>
      </c>
      <c r="F12877">
        <v>6.2560000000000002</v>
      </c>
      <c r="G12877">
        <v>519</v>
      </c>
      <c r="H12877" t="s">
        <v>54</v>
      </c>
      <c r="I12877">
        <f t="shared" si="403"/>
        <v>7</v>
      </c>
      <c r="J12877">
        <f t="shared" si="404"/>
        <v>1</v>
      </c>
    </row>
    <row r="12878" spans="1:10">
      <c r="A12878" t="s">
        <v>53</v>
      </c>
      <c r="B12878" s="57">
        <v>38185</v>
      </c>
      <c r="C12878">
        <v>2004</v>
      </c>
      <c r="D12878">
        <v>710</v>
      </c>
      <c r="E12878">
        <v>5098.84</v>
      </c>
      <c r="F12878">
        <v>1.7949999999999999</v>
      </c>
      <c r="G12878">
        <v>521</v>
      </c>
      <c r="H12878" t="s">
        <v>54</v>
      </c>
      <c r="I12878">
        <f t="shared" si="403"/>
        <v>7</v>
      </c>
      <c r="J12878">
        <f t="shared" si="404"/>
        <v>1</v>
      </c>
    </row>
    <row r="12879" spans="1:10">
      <c r="A12879" t="s">
        <v>53</v>
      </c>
      <c r="B12879" s="57">
        <v>38185</v>
      </c>
      <c r="C12879">
        <v>2004</v>
      </c>
      <c r="D12879">
        <v>710</v>
      </c>
      <c r="E12879">
        <v>5098.84</v>
      </c>
      <c r="F12879">
        <v>1.66</v>
      </c>
      <c r="G12879">
        <v>523</v>
      </c>
      <c r="H12879" t="s">
        <v>54</v>
      </c>
      <c r="I12879">
        <f t="shared" si="403"/>
        <v>7</v>
      </c>
      <c r="J12879">
        <f t="shared" si="404"/>
        <v>1</v>
      </c>
    </row>
    <row r="12880" spans="1:10">
      <c r="A12880" t="s">
        <v>53</v>
      </c>
      <c r="B12880" s="57">
        <v>38185</v>
      </c>
      <c r="C12880">
        <v>2004</v>
      </c>
      <c r="D12880">
        <v>710</v>
      </c>
      <c r="E12880">
        <v>5098.84</v>
      </c>
      <c r="F12880">
        <v>0.71599999999999997</v>
      </c>
      <c r="G12880">
        <v>542</v>
      </c>
      <c r="H12880" t="s">
        <v>54</v>
      </c>
      <c r="I12880">
        <f t="shared" si="403"/>
        <v>7</v>
      </c>
      <c r="J12880">
        <f t="shared" si="404"/>
        <v>1</v>
      </c>
    </row>
    <row r="12881" spans="1:10">
      <c r="A12881" t="s">
        <v>53</v>
      </c>
      <c r="B12881" s="57">
        <v>38185</v>
      </c>
      <c r="C12881">
        <v>2004</v>
      </c>
      <c r="D12881">
        <v>710</v>
      </c>
      <c r="E12881">
        <v>5098.84</v>
      </c>
      <c r="F12881">
        <v>1.8740000000000001</v>
      </c>
      <c r="G12881">
        <v>543</v>
      </c>
      <c r="H12881" t="s">
        <v>54</v>
      </c>
      <c r="I12881">
        <f t="shared" si="403"/>
        <v>7</v>
      </c>
      <c r="J12881">
        <f t="shared" si="404"/>
        <v>1</v>
      </c>
    </row>
    <row r="12882" spans="1:10">
      <c r="A12882" t="s">
        <v>53</v>
      </c>
      <c r="B12882" s="57">
        <v>38185</v>
      </c>
      <c r="C12882">
        <v>2004</v>
      </c>
      <c r="D12882">
        <v>710</v>
      </c>
      <c r="E12882">
        <v>5231.42</v>
      </c>
      <c r="F12882">
        <v>71.650999999999996</v>
      </c>
      <c r="G12882">
        <v>610</v>
      </c>
      <c r="H12882" t="s">
        <v>18</v>
      </c>
      <c r="I12882">
        <f t="shared" si="403"/>
        <v>7</v>
      </c>
      <c r="J12882">
        <f t="shared" si="404"/>
        <v>1</v>
      </c>
    </row>
    <row r="12883" spans="1:10">
      <c r="A12883" t="s">
        <v>53</v>
      </c>
      <c r="B12883" s="57">
        <v>38185</v>
      </c>
      <c r="C12883">
        <v>2004</v>
      </c>
      <c r="D12883">
        <v>710</v>
      </c>
      <c r="E12883">
        <v>5231.42</v>
      </c>
      <c r="F12883">
        <v>27.972999999999999</v>
      </c>
      <c r="G12883">
        <v>620</v>
      </c>
      <c r="H12883" t="s">
        <v>18</v>
      </c>
      <c r="I12883">
        <f t="shared" si="403"/>
        <v>7</v>
      </c>
      <c r="J12883">
        <f t="shared" si="404"/>
        <v>1</v>
      </c>
    </row>
    <row r="12884" spans="1:10">
      <c r="A12884" t="s">
        <v>53</v>
      </c>
      <c r="B12884" s="57">
        <v>38185</v>
      </c>
      <c r="C12884">
        <v>2004</v>
      </c>
      <c r="D12884">
        <v>710</v>
      </c>
      <c r="E12884">
        <v>5231.42</v>
      </c>
      <c r="F12884">
        <v>247.327</v>
      </c>
      <c r="G12884">
        <v>630</v>
      </c>
      <c r="H12884" t="s">
        <v>18</v>
      </c>
      <c r="I12884">
        <f t="shared" si="403"/>
        <v>7</v>
      </c>
      <c r="J12884">
        <f t="shared" si="404"/>
        <v>1</v>
      </c>
    </row>
    <row r="12885" spans="1:10">
      <c r="A12885" t="s">
        <v>53</v>
      </c>
      <c r="B12885" s="57">
        <v>38185</v>
      </c>
      <c r="C12885">
        <v>2004</v>
      </c>
      <c r="D12885">
        <v>710</v>
      </c>
      <c r="E12885">
        <v>5231.42</v>
      </c>
      <c r="F12885">
        <v>32.756</v>
      </c>
      <c r="G12885">
        <v>640</v>
      </c>
      <c r="H12885" t="s">
        <v>18</v>
      </c>
      <c r="I12885">
        <f t="shared" si="403"/>
        <v>7</v>
      </c>
      <c r="J12885">
        <f t="shared" si="404"/>
        <v>1</v>
      </c>
    </row>
    <row r="12886" spans="1:10">
      <c r="A12886" t="s">
        <v>53</v>
      </c>
      <c r="B12886" s="57">
        <v>38185</v>
      </c>
      <c r="C12886">
        <v>2004</v>
      </c>
      <c r="D12886">
        <v>710</v>
      </c>
      <c r="E12886">
        <v>5231.42</v>
      </c>
      <c r="F12886">
        <v>37.258000000000003</v>
      </c>
      <c r="G12886">
        <v>650</v>
      </c>
      <c r="H12886" t="s">
        <v>18</v>
      </c>
      <c r="I12886">
        <f t="shared" si="403"/>
        <v>7</v>
      </c>
      <c r="J12886">
        <f t="shared" si="404"/>
        <v>1</v>
      </c>
    </row>
    <row r="12887" spans="1:10">
      <c r="A12887" t="s">
        <v>53</v>
      </c>
      <c r="B12887" s="57">
        <v>38185</v>
      </c>
      <c r="C12887">
        <v>2004</v>
      </c>
      <c r="D12887">
        <v>710</v>
      </c>
      <c r="E12887">
        <v>5231.42</v>
      </c>
      <c r="F12887">
        <v>16.72</v>
      </c>
      <c r="G12887">
        <v>659</v>
      </c>
      <c r="H12887" t="s">
        <v>55</v>
      </c>
      <c r="I12887">
        <f t="shared" si="403"/>
        <v>7</v>
      </c>
      <c r="J12887">
        <f t="shared" si="404"/>
        <v>1</v>
      </c>
    </row>
    <row r="12888" spans="1:10">
      <c r="A12888" t="s">
        <v>53</v>
      </c>
      <c r="B12888" s="57">
        <v>38185</v>
      </c>
      <c r="C12888">
        <v>2004</v>
      </c>
      <c r="D12888">
        <v>710</v>
      </c>
      <c r="E12888">
        <v>5870.03</v>
      </c>
      <c r="F12888">
        <v>11.058999999999999</v>
      </c>
      <c r="G12888">
        <v>517</v>
      </c>
      <c r="H12888" t="s">
        <v>54</v>
      </c>
      <c r="I12888">
        <f t="shared" si="403"/>
        <v>7</v>
      </c>
      <c r="J12888">
        <f t="shared" si="404"/>
        <v>1</v>
      </c>
    </row>
    <row r="12889" spans="1:10">
      <c r="A12889" t="s">
        <v>53</v>
      </c>
      <c r="B12889" s="57">
        <v>38185</v>
      </c>
      <c r="C12889">
        <v>2004</v>
      </c>
      <c r="D12889">
        <v>710</v>
      </c>
      <c r="E12889">
        <v>5870.03</v>
      </c>
      <c r="F12889">
        <v>3.0859999999999999</v>
      </c>
      <c r="G12889">
        <v>518</v>
      </c>
      <c r="H12889" t="s">
        <v>54</v>
      </c>
      <c r="I12889">
        <f t="shared" si="403"/>
        <v>7</v>
      </c>
      <c r="J12889">
        <f t="shared" si="404"/>
        <v>1</v>
      </c>
    </row>
    <row r="12890" spans="1:10">
      <c r="A12890" t="s">
        <v>53</v>
      </c>
      <c r="B12890" s="57">
        <v>38185</v>
      </c>
      <c r="C12890">
        <v>2004</v>
      </c>
      <c r="D12890">
        <v>710</v>
      </c>
      <c r="E12890">
        <v>5870.03</v>
      </c>
      <c r="F12890">
        <v>1.159</v>
      </c>
      <c r="G12890">
        <v>519</v>
      </c>
      <c r="H12890" t="s">
        <v>54</v>
      </c>
      <c r="I12890">
        <f t="shared" si="403"/>
        <v>7</v>
      </c>
      <c r="J12890">
        <f t="shared" si="404"/>
        <v>1</v>
      </c>
    </row>
    <row r="12891" spans="1:10">
      <c r="A12891" t="s">
        <v>53</v>
      </c>
      <c r="B12891" s="57">
        <v>38185</v>
      </c>
      <c r="C12891">
        <v>2004</v>
      </c>
      <c r="D12891">
        <v>710</v>
      </c>
      <c r="E12891">
        <v>5870.03</v>
      </c>
      <c r="F12891">
        <v>6.2229999999999999</v>
      </c>
      <c r="G12891">
        <v>541</v>
      </c>
      <c r="H12891" t="s">
        <v>54</v>
      </c>
      <c r="I12891">
        <f t="shared" si="403"/>
        <v>7</v>
      </c>
      <c r="J12891">
        <f t="shared" si="404"/>
        <v>1</v>
      </c>
    </row>
    <row r="12892" spans="1:10">
      <c r="A12892" t="s">
        <v>53</v>
      </c>
      <c r="B12892" s="57">
        <v>38185</v>
      </c>
      <c r="C12892">
        <v>2004</v>
      </c>
      <c r="D12892">
        <v>710</v>
      </c>
      <c r="E12892">
        <v>5870.03</v>
      </c>
      <c r="F12892">
        <v>3.41</v>
      </c>
      <c r="G12892">
        <v>542</v>
      </c>
      <c r="H12892" t="s">
        <v>54</v>
      </c>
      <c r="I12892">
        <f t="shared" si="403"/>
        <v>7</v>
      </c>
      <c r="J12892">
        <f t="shared" si="404"/>
        <v>1</v>
      </c>
    </row>
    <row r="12893" spans="1:10">
      <c r="A12893" t="s">
        <v>53</v>
      </c>
      <c r="B12893" s="57">
        <v>38185</v>
      </c>
      <c r="C12893">
        <v>2004</v>
      </c>
      <c r="D12893">
        <v>710</v>
      </c>
      <c r="E12893">
        <v>5870.03</v>
      </c>
      <c r="F12893">
        <v>0.11799999999999999</v>
      </c>
      <c r="G12893">
        <v>543</v>
      </c>
      <c r="H12893" t="s">
        <v>54</v>
      </c>
      <c r="I12893">
        <f t="shared" si="403"/>
        <v>7</v>
      </c>
      <c r="J12893">
        <f t="shared" si="404"/>
        <v>1</v>
      </c>
    </row>
    <row r="12894" spans="1:10">
      <c r="A12894" t="s">
        <v>53</v>
      </c>
      <c r="B12894" s="57">
        <v>38185</v>
      </c>
      <c r="C12894">
        <v>2004</v>
      </c>
      <c r="D12894">
        <v>710</v>
      </c>
      <c r="F12894">
        <v>2.7E-2</v>
      </c>
      <c r="G12894">
        <v>509</v>
      </c>
      <c r="H12894" t="s">
        <v>54</v>
      </c>
      <c r="I12894">
        <f t="shared" si="403"/>
        <v>7</v>
      </c>
      <c r="J12894">
        <f t="shared" si="404"/>
        <v>1</v>
      </c>
    </row>
    <row r="12895" spans="1:10">
      <c r="A12895" t="s">
        <v>53</v>
      </c>
      <c r="B12895" s="57">
        <v>38185</v>
      </c>
      <c r="C12895">
        <v>2004</v>
      </c>
      <c r="D12895">
        <v>710</v>
      </c>
      <c r="F12895">
        <v>0.38</v>
      </c>
      <c r="G12895">
        <v>517</v>
      </c>
      <c r="H12895" t="s">
        <v>54</v>
      </c>
      <c r="I12895">
        <f t="shared" si="403"/>
        <v>7</v>
      </c>
      <c r="J12895">
        <f t="shared" si="404"/>
        <v>1</v>
      </c>
    </row>
    <row r="12896" spans="1:10">
      <c r="A12896" t="s">
        <v>53</v>
      </c>
      <c r="B12896" s="57">
        <v>38185</v>
      </c>
      <c r="C12896">
        <v>2004</v>
      </c>
      <c r="D12896">
        <v>710</v>
      </c>
      <c r="F12896">
        <v>1.0529999999999999</v>
      </c>
      <c r="G12896">
        <v>519</v>
      </c>
      <c r="H12896" t="s">
        <v>54</v>
      </c>
      <c r="I12896">
        <f t="shared" si="403"/>
        <v>7</v>
      </c>
      <c r="J12896">
        <f t="shared" si="404"/>
        <v>1</v>
      </c>
    </row>
    <row r="12897" spans="1:10">
      <c r="A12897" t="s">
        <v>53</v>
      </c>
      <c r="B12897" s="57">
        <v>38185</v>
      </c>
      <c r="C12897">
        <v>2004</v>
      </c>
      <c r="D12897">
        <v>710</v>
      </c>
      <c r="F12897">
        <v>0.15</v>
      </c>
      <c r="G12897">
        <v>521</v>
      </c>
      <c r="H12897" t="s">
        <v>54</v>
      </c>
      <c r="I12897">
        <f t="shared" si="403"/>
        <v>7</v>
      </c>
      <c r="J12897">
        <f t="shared" si="404"/>
        <v>1</v>
      </c>
    </row>
    <row r="12898" spans="1:10">
      <c r="A12898" t="s">
        <v>53</v>
      </c>
      <c r="B12898" s="57">
        <v>38185</v>
      </c>
      <c r="C12898">
        <v>2004</v>
      </c>
      <c r="D12898">
        <v>710</v>
      </c>
      <c r="F12898">
        <v>9.9000000000000005E-2</v>
      </c>
      <c r="G12898">
        <v>523</v>
      </c>
      <c r="H12898" t="s">
        <v>54</v>
      </c>
      <c r="I12898">
        <f t="shared" si="403"/>
        <v>7</v>
      </c>
      <c r="J12898">
        <f t="shared" si="404"/>
        <v>1</v>
      </c>
    </row>
    <row r="12899" spans="1:10">
      <c r="A12899" t="s">
        <v>53</v>
      </c>
      <c r="B12899" s="57">
        <v>38185</v>
      </c>
      <c r="C12899">
        <v>2004</v>
      </c>
      <c r="D12899">
        <v>710</v>
      </c>
      <c r="F12899">
        <v>1.9E-2</v>
      </c>
      <c r="G12899">
        <v>543</v>
      </c>
      <c r="H12899" t="s">
        <v>54</v>
      </c>
      <c r="I12899">
        <f t="shared" si="403"/>
        <v>7</v>
      </c>
      <c r="J12899">
        <f t="shared" si="404"/>
        <v>1</v>
      </c>
    </row>
    <row r="12900" spans="1:10">
      <c r="A12900" t="s">
        <v>53</v>
      </c>
      <c r="B12900" s="57">
        <v>38185</v>
      </c>
      <c r="C12900">
        <v>2004</v>
      </c>
      <c r="D12900">
        <v>710</v>
      </c>
      <c r="F12900">
        <v>3.4820000000000002</v>
      </c>
      <c r="G12900">
        <v>610</v>
      </c>
      <c r="H12900" t="s">
        <v>18</v>
      </c>
      <c r="I12900">
        <f t="shared" si="403"/>
        <v>7</v>
      </c>
      <c r="J12900">
        <f t="shared" si="404"/>
        <v>1</v>
      </c>
    </row>
    <row r="12901" spans="1:10">
      <c r="A12901" t="s">
        <v>53</v>
      </c>
      <c r="B12901" s="57">
        <v>38185</v>
      </c>
      <c r="C12901">
        <v>2004</v>
      </c>
      <c r="D12901">
        <v>710</v>
      </c>
      <c r="F12901">
        <v>0.54900000000000004</v>
      </c>
      <c r="G12901">
        <v>620</v>
      </c>
      <c r="H12901" t="s">
        <v>18</v>
      </c>
      <c r="I12901">
        <f t="shared" si="403"/>
        <v>7</v>
      </c>
      <c r="J12901">
        <f t="shared" si="404"/>
        <v>1</v>
      </c>
    </row>
    <row r="12902" spans="1:10">
      <c r="A12902" t="s">
        <v>53</v>
      </c>
      <c r="B12902" s="57">
        <v>38185</v>
      </c>
      <c r="C12902">
        <v>2004</v>
      </c>
      <c r="D12902">
        <v>710</v>
      </c>
      <c r="F12902">
        <v>15.923</v>
      </c>
      <c r="G12902">
        <v>630</v>
      </c>
      <c r="H12902" t="s">
        <v>18</v>
      </c>
      <c r="I12902">
        <f t="shared" ref="I12902:I12965" si="405">MONTH(B12902)</f>
        <v>7</v>
      </c>
      <c r="J12902">
        <f t="shared" si="404"/>
        <v>1</v>
      </c>
    </row>
    <row r="12903" spans="1:10">
      <c r="A12903" t="s">
        <v>53</v>
      </c>
      <c r="B12903" s="57">
        <v>38185</v>
      </c>
      <c r="C12903">
        <v>2004</v>
      </c>
      <c r="D12903">
        <v>710</v>
      </c>
      <c r="F12903">
        <v>3.4049999999999998</v>
      </c>
      <c r="G12903">
        <v>640</v>
      </c>
      <c r="H12903" t="s">
        <v>18</v>
      </c>
      <c r="I12903">
        <f t="shared" si="405"/>
        <v>7</v>
      </c>
      <c r="J12903">
        <f t="shared" si="404"/>
        <v>1</v>
      </c>
    </row>
    <row r="12904" spans="1:10">
      <c r="A12904" t="s">
        <v>53</v>
      </c>
      <c r="B12904" s="57">
        <v>38185</v>
      </c>
      <c r="C12904">
        <v>2004</v>
      </c>
      <c r="D12904">
        <v>710</v>
      </c>
      <c r="F12904">
        <v>1E-3</v>
      </c>
      <c r="G12904">
        <v>649</v>
      </c>
      <c r="H12904" t="s">
        <v>55</v>
      </c>
      <c r="I12904">
        <f t="shared" si="405"/>
        <v>7</v>
      </c>
      <c r="J12904">
        <f t="shared" si="404"/>
        <v>1</v>
      </c>
    </row>
    <row r="12905" spans="1:10">
      <c r="A12905" t="s">
        <v>53</v>
      </c>
      <c r="B12905" s="57">
        <v>38185</v>
      </c>
      <c r="C12905">
        <v>2004</v>
      </c>
      <c r="D12905">
        <v>710</v>
      </c>
      <c r="F12905">
        <v>0.82699999999999996</v>
      </c>
      <c r="G12905">
        <v>650</v>
      </c>
      <c r="H12905" t="s">
        <v>18</v>
      </c>
      <c r="I12905">
        <f t="shared" si="405"/>
        <v>7</v>
      </c>
      <c r="J12905">
        <f t="shared" si="404"/>
        <v>1</v>
      </c>
    </row>
    <row r="12906" spans="1:10">
      <c r="A12906" t="s">
        <v>53</v>
      </c>
      <c r="B12906" s="57">
        <v>38185</v>
      </c>
      <c r="C12906">
        <v>2004</v>
      </c>
      <c r="D12906">
        <v>710</v>
      </c>
      <c r="F12906">
        <v>0.39</v>
      </c>
      <c r="G12906">
        <v>659</v>
      </c>
      <c r="H12906" t="s">
        <v>55</v>
      </c>
      <c r="I12906">
        <f t="shared" si="405"/>
        <v>7</v>
      </c>
      <c r="J12906">
        <f t="shared" si="404"/>
        <v>1</v>
      </c>
    </row>
    <row r="12907" spans="1:10">
      <c r="A12907" t="s">
        <v>53</v>
      </c>
      <c r="B12907" s="57">
        <v>38192</v>
      </c>
      <c r="C12907">
        <v>2004</v>
      </c>
      <c r="D12907">
        <v>710</v>
      </c>
      <c r="E12907">
        <v>4944.26</v>
      </c>
      <c r="F12907">
        <v>53.536999999999999</v>
      </c>
      <c r="G12907">
        <v>610</v>
      </c>
      <c r="H12907" t="s">
        <v>18</v>
      </c>
      <c r="I12907">
        <f t="shared" si="405"/>
        <v>7</v>
      </c>
      <c r="J12907">
        <f t="shared" si="404"/>
        <v>1</v>
      </c>
    </row>
    <row r="12908" spans="1:10">
      <c r="A12908" t="s">
        <v>53</v>
      </c>
      <c r="B12908" s="57">
        <v>38192</v>
      </c>
      <c r="C12908">
        <v>2004</v>
      </c>
      <c r="D12908">
        <v>710</v>
      </c>
      <c r="E12908">
        <v>4944.26</v>
      </c>
      <c r="F12908">
        <v>43.031999999999996</v>
      </c>
      <c r="G12908">
        <v>620</v>
      </c>
      <c r="H12908" t="s">
        <v>18</v>
      </c>
      <c r="I12908">
        <f t="shared" si="405"/>
        <v>7</v>
      </c>
      <c r="J12908">
        <f t="shared" si="404"/>
        <v>1</v>
      </c>
    </row>
    <row r="12909" spans="1:10">
      <c r="A12909" t="s">
        <v>53</v>
      </c>
      <c r="B12909" s="57">
        <v>38192</v>
      </c>
      <c r="C12909">
        <v>2004</v>
      </c>
      <c r="D12909">
        <v>710</v>
      </c>
      <c r="E12909">
        <v>4944.26</v>
      </c>
      <c r="F12909">
        <v>13.474</v>
      </c>
      <c r="G12909">
        <v>630</v>
      </c>
      <c r="H12909" t="s">
        <v>18</v>
      </c>
      <c r="I12909">
        <f t="shared" si="405"/>
        <v>7</v>
      </c>
      <c r="J12909">
        <f t="shared" si="404"/>
        <v>1</v>
      </c>
    </row>
    <row r="12910" spans="1:10">
      <c r="A12910" t="s">
        <v>53</v>
      </c>
      <c r="B12910" s="57">
        <v>38192</v>
      </c>
      <c r="C12910">
        <v>2004</v>
      </c>
      <c r="D12910">
        <v>710</v>
      </c>
      <c r="E12910">
        <v>4944.26</v>
      </c>
      <c r="F12910">
        <v>12.359</v>
      </c>
      <c r="G12910">
        <v>640</v>
      </c>
      <c r="H12910" t="s">
        <v>18</v>
      </c>
      <c r="I12910">
        <f t="shared" si="405"/>
        <v>7</v>
      </c>
      <c r="J12910">
        <f t="shared" si="404"/>
        <v>1</v>
      </c>
    </row>
    <row r="12911" spans="1:10">
      <c r="A12911" t="s">
        <v>53</v>
      </c>
      <c r="B12911" s="57">
        <v>38192</v>
      </c>
      <c r="C12911">
        <v>2004</v>
      </c>
      <c r="D12911">
        <v>710</v>
      </c>
      <c r="E12911">
        <v>5098.84</v>
      </c>
      <c r="F12911">
        <v>0.84899999999999998</v>
      </c>
      <c r="G12911">
        <v>517</v>
      </c>
      <c r="H12911" t="s">
        <v>54</v>
      </c>
      <c r="I12911">
        <f t="shared" si="405"/>
        <v>7</v>
      </c>
      <c r="J12911">
        <f t="shared" si="404"/>
        <v>1</v>
      </c>
    </row>
    <row r="12912" spans="1:10">
      <c r="A12912" t="s">
        <v>53</v>
      </c>
      <c r="B12912" s="57">
        <v>38192</v>
      </c>
      <c r="C12912">
        <v>2004</v>
      </c>
      <c r="D12912">
        <v>710</v>
      </c>
      <c r="E12912">
        <v>5098.84</v>
      </c>
      <c r="F12912">
        <v>4.0410000000000004</v>
      </c>
      <c r="G12912">
        <v>519</v>
      </c>
      <c r="H12912" t="s">
        <v>54</v>
      </c>
      <c r="I12912">
        <f t="shared" si="405"/>
        <v>7</v>
      </c>
      <c r="J12912">
        <f t="shared" si="404"/>
        <v>1</v>
      </c>
    </row>
    <row r="12913" spans="1:10">
      <c r="A12913" t="s">
        <v>53</v>
      </c>
      <c r="B12913" s="57">
        <v>38192</v>
      </c>
      <c r="C12913">
        <v>2004</v>
      </c>
      <c r="D12913">
        <v>710</v>
      </c>
      <c r="E12913">
        <v>5098.84</v>
      </c>
      <c r="F12913">
        <v>0.96099999999999997</v>
      </c>
      <c r="G12913">
        <v>521</v>
      </c>
      <c r="H12913" t="s">
        <v>54</v>
      </c>
      <c r="I12913">
        <f t="shared" si="405"/>
        <v>7</v>
      </c>
      <c r="J12913">
        <f t="shared" si="404"/>
        <v>1</v>
      </c>
    </row>
    <row r="12914" spans="1:10">
      <c r="A12914" t="s">
        <v>53</v>
      </c>
      <c r="B12914" s="57">
        <v>38192</v>
      </c>
      <c r="C12914">
        <v>2004</v>
      </c>
      <c r="D12914">
        <v>710</v>
      </c>
      <c r="E12914">
        <v>5098.84</v>
      </c>
      <c r="F12914">
        <v>2.0409999999999999</v>
      </c>
      <c r="G12914">
        <v>523</v>
      </c>
      <c r="H12914" t="s">
        <v>54</v>
      </c>
      <c r="I12914">
        <f t="shared" si="405"/>
        <v>7</v>
      </c>
      <c r="J12914">
        <f t="shared" si="404"/>
        <v>1</v>
      </c>
    </row>
    <row r="12915" spans="1:10">
      <c r="A12915" t="s">
        <v>53</v>
      </c>
      <c r="B12915" s="57">
        <v>38192</v>
      </c>
      <c r="C12915">
        <v>2004</v>
      </c>
      <c r="D12915">
        <v>710</v>
      </c>
      <c r="E12915">
        <v>5098.84</v>
      </c>
      <c r="F12915">
        <v>0.217</v>
      </c>
      <c r="G12915">
        <v>541</v>
      </c>
      <c r="H12915" t="s">
        <v>54</v>
      </c>
      <c r="I12915">
        <f t="shared" si="405"/>
        <v>7</v>
      </c>
      <c r="J12915">
        <f t="shared" si="404"/>
        <v>1</v>
      </c>
    </row>
    <row r="12916" spans="1:10">
      <c r="A12916" t="s">
        <v>53</v>
      </c>
      <c r="B12916" s="57">
        <v>38192</v>
      </c>
      <c r="C12916">
        <v>2004</v>
      </c>
      <c r="D12916">
        <v>710</v>
      </c>
      <c r="E12916">
        <v>5231.42</v>
      </c>
      <c r="F12916">
        <v>33.316000000000003</v>
      </c>
      <c r="G12916">
        <v>610</v>
      </c>
      <c r="H12916" t="s">
        <v>18</v>
      </c>
      <c r="I12916">
        <f t="shared" si="405"/>
        <v>7</v>
      </c>
      <c r="J12916">
        <f t="shared" si="404"/>
        <v>1</v>
      </c>
    </row>
    <row r="12917" spans="1:10">
      <c r="A12917" t="s">
        <v>53</v>
      </c>
      <c r="B12917" s="57">
        <v>38192</v>
      </c>
      <c r="C12917">
        <v>2004</v>
      </c>
      <c r="D12917">
        <v>710</v>
      </c>
      <c r="E12917">
        <v>5231.42</v>
      </c>
      <c r="F12917">
        <v>2.5059999999999998</v>
      </c>
      <c r="G12917">
        <v>620</v>
      </c>
      <c r="H12917" t="s">
        <v>18</v>
      </c>
      <c r="I12917">
        <f t="shared" si="405"/>
        <v>7</v>
      </c>
      <c r="J12917">
        <f t="shared" si="404"/>
        <v>1</v>
      </c>
    </row>
    <row r="12918" spans="1:10">
      <c r="A12918" t="s">
        <v>53</v>
      </c>
      <c r="B12918" s="57">
        <v>38192</v>
      </c>
      <c r="C12918">
        <v>2004</v>
      </c>
      <c r="D12918">
        <v>710</v>
      </c>
      <c r="E12918">
        <v>5231.42</v>
      </c>
      <c r="F12918">
        <v>155.11799999999999</v>
      </c>
      <c r="G12918">
        <v>630</v>
      </c>
      <c r="H12918" t="s">
        <v>18</v>
      </c>
      <c r="I12918">
        <f t="shared" si="405"/>
        <v>7</v>
      </c>
      <c r="J12918">
        <f t="shared" si="404"/>
        <v>1</v>
      </c>
    </row>
    <row r="12919" spans="1:10">
      <c r="A12919" t="s">
        <v>53</v>
      </c>
      <c r="B12919" s="57">
        <v>38192</v>
      </c>
      <c r="C12919">
        <v>2004</v>
      </c>
      <c r="D12919">
        <v>710</v>
      </c>
      <c r="E12919">
        <v>5231.42</v>
      </c>
      <c r="F12919">
        <v>26.518999999999998</v>
      </c>
      <c r="G12919">
        <v>640</v>
      </c>
      <c r="H12919" t="s">
        <v>18</v>
      </c>
      <c r="I12919">
        <f t="shared" si="405"/>
        <v>7</v>
      </c>
      <c r="J12919">
        <f t="shared" si="404"/>
        <v>1</v>
      </c>
    </row>
    <row r="12920" spans="1:10">
      <c r="A12920" t="s">
        <v>53</v>
      </c>
      <c r="B12920" s="57">
        <v>38192</v>
      </c>
      <c r="C12920">
        <v>2004</v>
      </c>
      <c r="D12920">
        <v>710</v>
      </c>
      <c r="E12920">
        <v>5231.42</v>
      </c>
      <c r="F12920">
        <v>49.768999999999998</v>
      </c>
      <c r="G12920">
        <v>650</v>
      </c>
      <c r="H12920" t="s">
        <v>18</v>
      </c>
      <c r="I12920">
        <f t="shared" si="405"/>
        <v>7</v>
      </c>
      <c r="J12920">
        <f t="shared" si="404"/>
        <v>1</v>
      </c>
    </row>
    <row r="12921" spans="1:10">
      <c r="A12921" t="s">
        <v>53</v>
      </c>
      <c r="B12921" s="57">
        <v>38192</v>
      </c>
      <c r="C12921">
        <v>2004</v>
      </c>
      <c r="D12921">
        <v>710</v>
      </c>
      <c r="E12921">
        <v>5231.42</v>
      </c>
      <c r="F12921">
        <v>14.173</v>
      </c>
      <c r="G12921">
        <v>659</v>
      </c>
      <c r="H12921" t="s">
        <v>55</v>
      </c>
      <c r="I12921">
        <f t="shared" si="405"/>
        <v>7</v>
      </c>
      <c r="J12921">
        <f t="shared" si="404"/>
        <v>1</v>
      </c>
    </row>
    <row r="12922" spans="1:10">
      <c r="A12922" t="s">
        <v>53</v>
      </c>
      <c r="B12922" s="57">
        <v>38192</v>
      </c>
      <c r="C12922">
        <v>2004</v>
      </c>
      <c r="D12922">
        <v>710</v>
      </c>
      <c r="E12922">
        <v>5870.03</v>
      </c>
      <c r="F12922">
        <v>7.0000000000000001E-3</v>
      </c>
      <c r="G12922">
        <v>517</v>
      </c>
      <c r="H12922" t="s">
        <v>54</v>
      </c>
      <c r="I12922">
        <f t="shared" si="405"/>
        <v>7</v>
      </c>
      <c r="J12922">
        <f t="shared" si="404"/>
        <v>1</v>
      </c>
    </row>
    <row r="12923" spans="1:10">
      <c r="A12923" t="s">
        <v>53</v>
      </c>
      <c r="B12923" s="57">
        <v>38192</v>
      </c>
      <c r="C12923">
        <v>2004</v>
      </c>
      <c r="D12923">
        <v>710</v>
      </c>
      <c r="E12923">
        <v>5870.03</v>
      </c>
      <c r="F12923">
        <v>15.686</v>
      </c>
      <c r="G12923">
        <v>518</v>
      </c>
      <c r="H12923" t="s">
        <v>54</v>
      </c>
      <c r="I12923">
        <f t="shared" si="405"/>
        <v>7</v>
      </c>
      <c r="J12923">
        <f t="shared" si="404"/>
        <v>1</v>
      </c>
    </row>
    <row r="12924" spans="1:10">
      <c r="A12924" t="s">
        <v>53</v>
      </c>
      <c r="B12924" s="57">
        <v>38192</v>
      </c>
      <c r="C12924">
        <v>2004</v>
      </c>
      <c r="D12924">
        <v>710</v>
      </c>
      <c r="E12924">
        <v>5870.03</v>
      </c>
      <c r="F12924">
        <v>2.3330000000000002</v>
      </c>
      <c r="G12924">
        <v>519</v>
      </c>
      <c r="H12924" t="s">
        <v>54</v>
      </c>
      <c r="I12924">
        <f t="shared" si="405"/>
        <v>7</v>
      </c>
      <c r="J12924">
        <f t="shared" si="404"/>
        <v>1</v>
      </c>
    </row>
    <row r="12925" spans="1:10">
      <c r="A12925" t="s">
        <v>53</v>
      </c>
      <c r="B12925" s="57">
        <v>38192</v>
      </c>
      <c r="C12925">
        <v>2004</v>
      </c>
      <c r="D12925">
        <v>710</v>
      </c>
      <c r="E12925">
        <v>5870.03</v>
      </c>
      <c r="F12925">
        <v>47.631</v>
      </c>
      <c r="G12925">
        <v>541</v>
      </c>
      <c r="H12925" t="s">
        <v>54</v>
      </c>
      <c r="I12925">
        <f t="shared" si="405"/>
        <v>7</v>
      </c>
      <c r="J12925">
        <f t="shared" si="404"/>
        <v>1</v>
      </c>
    </row>
    <row r="12926" spans="1:10">
      <c r="A12926" t="s">
        <v>53</v>
      </c>
      <c r="B12926" s="57">
        <v>38192</v>
      </c>
      <c r="C12926">
        <v>2004</v>
      </c>
      <c r="D12926">
        <v>710</v>
      </c>
      <c r="E12926">
        <v>5870.03</v>
      </c>
      <c r="F12926">
        <v>0.42199999999999999</v>
      </c>
      <c r="G12926">
        <v>542</v>
      </c>
      <c r="H12926" t="s">
        <v>54</v>
      </c>
      <c r="I12926">
        <f t="shared" si="405"/>
        <v>7</v>
      </c>
      <c r="J12926">
        <f t="shared" si="404"/>
        <v>1</v>
      </c>
    </row>
    <row r="12927" spans="1:10">
      <c r="A12927" t="s">
        <v>53</v>
      </c>
      <c r="B12927" s="57">
        <v>38192</v>
      </c>
      <c r="C12927">
        <v>2004</v>
      </c>
      <c r="D12927">
        <v>710</v>
      </c>
      <c r="F12927">
        <v>5.2999999999999999E-2</v>
      </c>
      <c r="G12927">
        <v>509</v>
      </c>
      <c r="H12927" t="s">
        <v>54</v>
      </c>
      <c r="I12927">
        <f t="shared" si="405"/>
        <v>7</v>
      </c>
      <c r="J12927">
        <f t="shared" si="404"/>
        <v>1</v>
      </c>
    </row>
    <row r="12928" spans="1:10">
      <c r="A12928" t="s">
        <v>53</v>
      </c>
      <c r="B12928" s="57">
        <v>38192</v>
      </c>
      <c r="C12928">
        <v>2004</v>
      </c>
      <c r="D12928">
        <v>710</v>
      </c>
      <c r="F12928">
        <v>0.13</v>
      </c>
      <c r="G12928">
        <v>517</v>
      </c>
      <c r="H12928" t="s">
        <v>54</v>
      </c>
      <c r="I12928">
        <f t="shared" si="405"/>
        <v>7</v>
      </c>
      <c r="J12928">
        <f t="shared" si="404"/>
        <v>1</v>
      </c>
    </row>
    <row r="12929" spans="1:10">
      <c r="A12929" t="s">
        <v>53</v>
      </c>
      <c r="B12929" s="57">
        <v>38192</v>
      </c>
      <c r="C12929">
        <v>2004</v>
      </c>
      <c r="D12929">
        <v>710</v>
      </c>
      <c r="F12929">
        <v>9.6159999999999997</v>
      </c>
      <c r="G12929">
        <v>519</v>
      </c>
      <c r="H12929" t="s">
        <v>54</v>
      </c>
      <c r="I12929">
        <f t="shared" si="405"/>
        <v>7</v>
      </c>
      <c r="J12929">
        <f t="shared" si="404"/>
        <v>1</v>
      </c>
    </row>
    <row r="12930" spans="1:10">
      <c r="A12930" t="s">
        <v>53</v>
      </c>
      <c r="B12930" s="57">
        <v>38192</v>
      </c>
      <c r="C12930">
        <v>2004</v>
      </c>
      <c r="D12930">
        <v>710</v>
      </c>
      <c r="F12930">
        <v>0.01</v>
      </c>
      <c r="G12930">
        <v>521</v>
      </c>
      <c r="H12930" t="s">
        <v>54</v>
      </c>
      <c r="I12930">
        <f t="shared" si="405"/>
        <v>7</v>
      </c>
      <c r="J12930">
        <f t="shared" si="404"/>
        <v>1</v>
      </c>
    </row>
    <row r="12931" spans="1:10">
      <c r="A12931" t="s">
        <v>53</v>
      </c>
      <c r="B12931" s="57">
        <v>38192</v>
      </c>
      <c r="C12931">
        <v>2004</v>
      </c>
      <c r="D12931">
        <v>710</v>
      </c>
      <c r="F12931">
        <v>32.191000000000003</v>
      </c>
      <c r="G12931">
        <v>610</v>
      </c>
      <c r="H12931" t="s">
        <v>18</v>
      </c>
      <c r="I12931">
        <f t="shared" si="405"/>
        <v>7</v>
      </c>
      <c r="J12931">
        <f t="shared" ref="J12931:J12994" si="406">IF(I12931&lt;7,0,1)</f>
        <v>1</v>
      </c>
    </row>
    <row r="12932" spans="1:10">
      <c r="A12932" t="s">
        <v>53</v>
      </c>
      <c r="B12932" s="57">
        <v>38192</v>
      </c>
      <c r="C12932">
        <v>2004</v>
      </c>
      <c r="D12932">
        <v>710</v>
      </c>
      <c r="F12932">
        <v>0.14899999999999999</v>
      </c>
      <c r="G12932">
        <v>620</v>
      </c>
      <c r="H12932" t="s">
        <v>18</v>
      </c>
      <c r="I12932">
        <f t="shared" si="405"/>
        <v>7</v>
      </c>
      <c r="J12932">
        <f t="shared" si="406"/>
        <v>1</v>
      </c>
    </row>
    <row r="12933" spans="1:10">
      <c r="A12933" t="s">
        <v>53</v>
      </c>
      <c r="B12933" s="57">
        <v>38192</v>
      </c>
      <c r="C12933">
        <v>2004</v>
      </c>
      <c r="D12933">
        <v>710</v>
      </c>
      <c r="F12933">
        <v>7.9429999999999996</v>
      </c>
      <c r="G12933">
        <v>630</v>
      </c>
      <c r="H12933" t="s">
        <v>18</v>
      </c>
      <c r="I12933">
        <f t="shared" si="405"/>
        <v>7</v>
      </c>
      <c r="J12933">
        <f t="shared" si="406"/>
        <v>1</v>
      </c>
    </row>
    <row r="12934" spans="1:10">
      <c r="A12934" t="s">
        <v>53</v>
      </c>
      <c r="B12934" s="57">
        <v>38192</v>
      </c>
      <c r="C12934">
        <v>2004</v>
      </c>
      <c r="D12934">
        <v>710</v>
      </c>
      <c r="F12934">
        <v>0.68200000000000005</v>
      </c>
      <c r="G12934">
        <v>640</v>
      </c>
      <c r="H12934" t="s">
        <v>18</v>
      </c>
      <c r="I12934">
        <f t="shared" si="405"/>
        <v>7</v>
      </c>
      <c r="J12934">
        <f t="shared" si="406"/>
        <v>1</v>
      </c>
    </row>
    <row r="12935" spans="1:10">
      <c r="A12935" t="s">
        <v>53</v>
      </c>
      <c r="B12935" s="57">
        <v>38192</v>
      </c>
      <c r="C12935">
        <v>2004</v>
      </c>
      <c r="D12935">
        <v>710</v>
      </c>
      <c r="F12935">
        <v>3.0000000000000001E-3</v>
      </c>
      <c r="G12935">
        <v>649</v>
      </c>
      <c r="H12935" t="s">
        <v>55</v>
      </c>
      <c r="I12935">
        <f t="shared" si="405"/>
        <v>7</v>
      </c>
      <c r="J12935">
        <f t="shared" si="406"/>
        <v>1</v>
      </c>
    </row>
    <row r="12936" spans="1:10">
      <c r="A12936" t="s">
        <v>53</v>
      </c>
      <c r="B12936" s="57">
        <v>38192</v>
      </c>
      <c r="C12936">
        <v>2004</v>
      </c>
      <c r="D12936">
        <v>710</v>
      </c>
      <c r="F12936">
        <v>0.29299999999999998</v>
      </c>
      <c r="G12936">
        <v>650</v>
      </c>
      <c r="H12936" t="s">
        <v>18</v>
      </c>
      <c r="I12936">
        <f t="shared" si="405"/>
        <v>7</v>
      </c>
      <c r="J12936">
        <f t="shared" si="406"/>
        <v>1</v>
      </c>
    </row>
    <row r="12937" spans="1:10">
      <c r="A12937" t="s">
        <v>53</v>
      </c>
      <c r="B12937" s="57">
        <v>38192</v>
      </c>
      <c r="C12937">
        <v>2004</v>
      </c>
      <c r="D12937">
        <v>710</v>
      </c>
      <c r="F12937">
        <v>0.23499999999999999</v>
      </c>
      <c r="G12937">
        <v>659</v>
      </c>
      <c r="H12937" t="s">
        <v>55</v>
      </c>
      <c r="I12937">
        <f t="shared" si="405"/>
        <v>7</v>
      </c>
      <c r="J12937">
        <f t="shared" si="406"/>
        <v>1</v>
      </c>
    </row>
    <row r="12938" spans="1:10">
      <c r="A12938" t="s">
        <v>53</v>
      </c>
      <c r="B12938" s="57">
        <v>38199</v>
      </c>
      <c r="C12938">
        <v>2004</v>
      </c>
      <c r="D12938">
        <v>710</v>
      </c>
      <c r="E12938">
        <v>4944.26</v>
      </c>
      <c r="F12938">
        <v>11.252000000000001</v>
      </c>
      <c r="G12938">
        <v>610</v>
      </c>
      <c r="H12938" t="s">
        <v>18</v>
      </c>
      <c r="I12938">
        <f t="shared" si="405"/>
        <v>7</v>
      </c>
      <c r="J12938">
        <f t="shared" si="406"/>
        <v>1</v>
      </c>
    </row>
    <row r="12939" spans="1:10">
      <c r="A12939" t="s">
        <v>53</v>
      </c>
      <c r="B12939" s="57">
        <v>38199</v>
      </c>
      <c r="C12939">
        <v>2004</v>
      </c>
      <c r="D12939">
        <v>710</v>
      </c>
      <c r="E12939">
        <v>5098.84</v>
      </c>
      <c r="F12939">
        <v>32.125999999999998</v>
      </c>
      <c r="G12939">
        <v>517</v>
      </c>
      <c r="H12939" t="s">
        <v>54</v>
      </c>
      <c r="I12939">
        <f t="shared" si="405"/>
        <v>7</v>
      </c>
      <c r="J12939">
        <f t="shared" si="406"/>
        <v>1</v>
      </c>
    </row>
    <row r="12940" spans="1:10">
      <c r="A12940" t="s">
        <v>53</v>
      </c>
      <c r="B12940" s="57">
        <v>38199</v>
      </c>
      <c r="C12940">
        <v>2004</v>
      </c>
      <c r="D12940">
        <v>710</v>
      </c>
      <c r="E12940">
        <v>5098.84</v>
      </c>
      <c r="F12940">
        <v>37.503999999999998</v>
      </c>
      <c r="G12940">
        <v>519</v>
      </c>
      <c r="H12940" t="s">
        <v>54</v>
      </c>
      <c r="I12940">
        <f t="shared" si="405"/>
        <v>7</v>
      </c>
      <c r="J12940">
        <f t="shared" si="406"/>
        <v>1</v>
      </c>
    </row>
    <row r="12941" spans="1:10">
      <c r="A12941" t="s">
        <v>53</v>
      </c>
      <c r="B12941" s="57">
        <v>38199</v>
      </c>
      <c r="C12941">
        <v>2004</v>
      </c>
      <c r="D12941">
        <v>710</v>
      </c>
      <c r="E12941">
        <v>5098.84</v>
      </c>
      <c r="F12941">
        <v>4.1000000000000002E-2</v>
      </c>
      <c r="G12941">
        <v>521</v>
      </c>
      <c r="H12941" t="s">
        <v>54</v>
      </c>
      <c r="I12941">
        <f t="shared" si="405"/>
        <v>7</v>
      </c>
      <c r="J12941">
        <f t="shared" si="406"/>
        <v>1</v>
      </c>
    </row>
    <row r="12942" spans="1:10">
      <c r="A12942" t="s">
        <v>53</v>
      </c>
      <c r="B12942" s="57">
        <v>38199</v>
      </c>
      <c r="C12942">
        <v>2004</v>
      </c>
      <c r="D12942">
        <v>710</v>
      </c>
      <c r="E12942">
        <v>5098.84</v>
      </c>
      <c r="F12942">
        <v>1.149</v>
      </c>
      <c r="G12942">
        <v>523</v>
      </c>
      <c r="H12942" t="s">
        <v>54</v>
      </c>
      <c r="I12942">
        <f t="shared" si="405"/>
        <v>7</v>
      </c>
      <c r="J12942">
        <f t="shared" si="406"/>
        <v>1</v>
      </c>
    </row>
    <row r="12943" spans="1:10">
      <c r="A12943" t="s">
        <v>53</v>
      </c>
      <c r="B12943" s="57">
        <v>38199</v>
      </c>
      <c r="C12943">
        <v>2004</v>
      </c>
      <c r="D12943">
        <v>710</v>
      </c>
      <c r="E12943">
        <v>5231.42</v>
      </c>
      <c r="F12943">
        <v>45.938000000000002</v>
      </c>
      <c r="G12943">
        <v>610</v>
      </c>
      <c r="H12943" t="s">
        <v>18</v>
      </c>
      <c r="I12943">
        <f t="shared" si="405"/>
        <v>7</v>
      </c>
      <c r="J12943">
        <f t="shared" si="406"/>
        <v>1</v>
      </c>
    </row>
    <row r="12944" spans="1:10">
      <c r="A12944" t="s">
        <v>53</v>
      </c>
      <c r="B12944" s="57">
        <v>38199</v>
      </c>
      <c r="C12944">
        <v>2004</v>
      </c>
      <c r="D12944">
        <v>710</v>
      </c>
      <c r="E12944">
        <v>5231.42</v>
      </c>
      <c r="F12944">
        <v>96.870999999999995</v>
      </c>
      <c r="G12944">
        <v>630</v>
      </c>
      <c r="H12944" t="s">
        <v>18</v>
      </c>
      <c r="I12944">
        <f t="shared" si="405"/>
        <v>7</v>
      </c>
      <c r="J12944">
        <f t="shared" si="406"/>
        <v>1</v>
      </c>
    </row>
    <row r="12945" spans="1:10">
      <c r="A12945" t="s">
        <v>53</v>
      </c>
      <c r="B12945" s="57">
        <v>38199</v>
      </c>
      <c r="C12945">
        <v>2004</v>
      </c>
      <c r="D12945">
        <v>710</v>
      </c>
      <c r="E12945">
        <v>5231.42</v>
      </c>
      <c r="F12945">
        <v>28.94</v>
      </c>
      <c r="G12945">
        <v>640</v>
      </c>
      <c r="H12945" t="s">
        <v>18</v>
      </c>
      <c r="I12945">
        <f t="shared" si="405"/>
        <v>7</v>
      </c>
      <c r="J12945">
        <f t="shared" si="406"/>
        <v>1</v>
      </c>
    </row>
    <row r="12946" spans="1:10">
      <c r="A12946" t="s">
        <v>53</v>
      </c>
      <c r="B12946" s="57">
        <v>38199</v>
      </c>
      <c r="C12946">
        <v>2004</v>
      </c>
      <c r="D12946">
        <v>710</v>
      </c>
      <c r="E12946">
        <v>5231.42</v>
      </c>
      <c r="F12946">
        <v>63.234999999999999</v>
      </c>
      <c r="G12946">
        <v>650</v>
      </c>
      <c r="H12946" t="s">
        <v>18</v>
      </c>
      <c r="I12946">
        <f t="shared" si="405"/>
        <v>7</v>
      </c>
      <c r="J12946">
        <f t="shared" si="406"/>
        <v>1</v>
      </c>
    </row>
    <row r="12947" spans="1:10">
      <c r="A12947" t="s">
        <v>53</v>
      </c>
      <c r="B12947" s="57">
        <v>38199</v>
      </c>
      <c r="C12947">
        <v>2004</v>
      </c>
      <c r="D12947">
        <v>710</v>
      </c>
      <c r="E12947">
        <v>5231.42</v>
      </c>
      <c r="F12947">
        <v>20.167999999999999</v>
      </c>
      <c r="G12947">
        <v>659</v>
      </c>
      <c r="H12947" t="s">
        <v>55</v>
      </c>
      <c r="I12947">
        <f t="shared" si="405"/>
        <v>7</v>
      </c>
      <c r="J12947">
        <f t="shared" si="406"/>
        <v>1</v>
      </c>
    </row>
    <row r="12948" spans="1:10">
      <c r="A12948" t="s">
        <v>53</v>
      </c>
      <c r="B12948" s="57">
        <v>38199</v>
      </c>
      <c r="C12948">
        <v>2004</v>
      </c>
      <c r="D12948">
        <v>710</v>
      </c>
      <c r="E12948">
        <v>5870.03</v>
      </c>
      <c r="F12948">
        <v>1.7000000000000001E-2</v>
      </c>
      <c r="G12948">
        <v>518</v>
      </c>
      <c r="H12948" t="s">
        <v>54</v>
      </c>
      <c r="I12948">
        <f t="shared" si="405"/>
        <v>7</v>
      </c>
      <c r="J12948">
        <f t="shared" si="406"/>
        <v>1</v>
      </c>
    </row>
    <row r="12949" spans="1:10">
      <c r="A12949" t="s">
        <v>53</v>
      </c>
      <c r="B12949" s="57">
        <v>38199</v>
      </c>
      <c r="C12949">
        <v>2004</v>
      </c>
      <c r="D12949">
        <v>710</v>
      </c>
      <c r="E12949">
        <v>5870.03</v>
      </c>
      <c r="F12949">
        <v>1.36</v>
      </c>
      <c r="G12949">
        <v>541</v>
      </c>
      <c r="H12949" t="s">
        <v>54</v>
      </c>
      <c r="I12949">
        <f t="shared" si="405"/>
        <v>7</v>
      </c>
      <c r="J12949">
        <f t="shared" si="406"/>
        <v>1</v>
      </c>
    </row>
    <row r="12950" spans="1:10">
      <c r="A12950" t="s">
        <v>53</v>
      </c>
      <c r="B12950" s="57">
        <v>38199</v>
      </c>
      <c r="C12950">
        <v>2004</v>
      </c>
      <c r="D12950">
        <v>710</v>
      </c>
      <c r="E12950">
        <v>5870.03</v>
      </c>
      <c r="F12950">
        <v>4.6529999999999996</v>
      </c>
      <c r="G12950">
        <v>542</v>
      </c>
      <c r="H12950" t="s">
        <v>54</v>
      </c>
      <c r="I12950">
        <f t="shared" si="405"/>
        <v>7</v>
      </c>
      <c r="J12950">
        <f t="shared" si="406"/>
        <v>1</v>
      </c>
    </row>
    <row r="12951" spans="1:10">
      <c r="A12951" t="s">
        <v>53</v>
      </c>
      <c r="B12951" s="57">
        <v>38199</v>
      </c>
      <c r="C12951">
        <v>2004</v>
      </c>
      <c r="D12951">
        <v>710</v>
      </c>
      <c r="E12951">
        <v>5870.03</v>
      </c>
      <c r="F12951">
        <v>0.68300000000000005</v>
      </c>
      <c r="G12951">
        <v>543</v>
      </c>
      <c r="H12951" t="s">
        <v>54</v>
      </c>
      <c r="I12951">
        <f t="shared" si="405"/>
        <v>7</v>
      </c>
      <c r="J12951">
        <f t="shared" si="406"/>
        <v>1</v>
      </c>
    </row>
    <row r="12952" spans="1:10">
      <c r="A12952" t="s">
        <v>53</v>
      </c>
      <c r="B12952" s="57">
        <v>38199</v>
      </c>
      <c r="C12952">
        <v>2004</v>
      </c>
      <c r="D12952">
        <v>710</v>
      </c>
      <c r="F12952">
        <v>5.0000000000000001E-3</v>
      </c>
      <c r="G12952">
        <v>509</v>
      </c>
      <c r="H12952" t="s">
        <v>54</v>
      </c>
      <c r="I12952">
        <f t="shared" si="405"/>
        <v>7</v>
      </c>
      <c r="J12952">
        <f t="shared" si="406"/>
        <v>1</v>
      </c>
    </row>
    <row r="12953" spans="1:10">
      <c r="A12953" t="s">
        <v>53</v>
      </c>
      <c r="B12953" s="57">
        <v>38199</v>
      </c>
      <c r="C12953">
        <v>2004</v>
      </c>
      <c r="D12953">
        <v>710</v>
      </c>
      <c r="F12953">
        <v>2E-3</v>
      </c>
      <c r="G12953">
        <v>513</v>
      </c>
      <c r="H12953" t="s">
        <v>54</v>
      </c>
      <c r="I12953">
        <f t="shared" si="405"/>
        <v>7</v>
      </c>
      <c r="J12953">
        <f t="shared" si="406"/>
        <v>1</v>
      </c>
    </row>
    <row r="12954" spans="1:10">
      <c r="A12954" t="s">
        <v>53</v>
      </c>
      <c r="B12954" s="57">
        <v>38199</v>
      </c>
      <c r="C12954">
        <v>2004</v>
      </c>
      <c r="D12954">
        <v>710</v>
      </c>
      <c r="F12954">
        <v>1.093</v>
      </c>
      <c r="G12954">
        <v>517</v>
      </c>
      <c r="H12954" t="s">
        <v>54</v>
      </c>
      <c r="I12954">
        <f t="shared" si="405"/>
        <v>7</v>
      </c>
      <c r="J12954">
        <f t="shared" si="406"/>
        <v>1</v>
      </c>
    </row>
    <row r="12955" spans="1:10">
      <c r="A12955" t="s">
        <v>53</v>
      </c>
      <c r="B12955" s="57">
        <v>38199</v>
      </c>
      <c r="C12955">
        <v>2004</v>
      </c>
      <c r="D12955">
        <v>710</v>
      </c>
      <c r="F12955">
        <v>0.95699999999999996</v>
      </c>
      <c r="G12955">
        <v>519</v>
      </c>
      <c r="H12955" t="s">
        <v>54</v>
      </c>
      <c r="I12955">
        <f t="shared" si="405"/>
        <v>7</v>
      </c>
      <c r="J12955">
        <f t="shared" si="406"/>
        <v>1</v>
      </c>
    </row>
    <row r="12956" spans="1:10">
      <c r="A12956" t="s">
        <v>53</v>
      </c>
      <c r="B12956" s="57">
        <v>38199</v>
      </c>
      <c r="C12956">
        <v>2004</v>
      </c>
      <c r="D12956">
        <v>710</v>
      </c>
      <c r="F12956">
        <v>0.16400000000000001</v>
      </c>
      <c r="G12956">
        <v>521</v>
      </c>
      <c r="H12956" t="s">
        <v>54</v>
      </c>
      <c r="I12956">
        <f t="shared" si="405"/>
        <v>7</v>
      </c>
      <c r="J12956">
        <f t="shared" si="406"/>
        <v>1</v>
      </c>
    </row>
    <row r="12957" spans="1:10">
      <c r="A12957" t="s">
        <v>53</v>
      </c>
      <c r="B12957" s="57">
        <v>38199</v>
      </c>
      <c r="C12957">
        <v>2004</v>
      </c>
      <c r="D12957">
        <v>710</v>
      </c>
      <c r="F12957">
        <v>0.84199999999999997</v>
      </c>
      <c r="G12957">
        <v>610</v>
      </c>
      <c r="H12957" t="s">
        <v>18</v>
      </c>
      <c r="I12957">
        <f t="shared" si="405"/>
        <v>7</v>
      </c>
      <c r="J12957">
        <f t="shared" si="406"/>
        <v>1</v>
      </c>
    </row>
    <row r="12958" spans="1:10">
      <c r="A12958" t="s">
        <v>53</v>
      </c>
      <c r="B12958" s="57">
        <v>38199</v>
      </c>
      <c r="C12958">
        <v>2004</v>
      </c>
      <c r="D12958">
        <v>710</v>
      </c>
      <c r="F12958">
        <v>2.149</v>
      </c>
      <c r="G12958">
        <v>630</v>
      </c>
      <c r="H12958" t="s">
        <v>18</v>
      </c>
      <c r="I12958">
        <f t="shared" si="405"/>
        <v>7</v>
      </c>
      <c r="J12958">
        <f t="shared" si="406"/>
        <v>1</v>
      </c>
    </row>
    <row r="12959" spans="1:10">
      <c r="A12959" t="s">
        <v>53</v>
      </c>
      <c r="B12959" s="57">
        <v>38199</v>
      </c>
      <c r="C12959">
        <v>2004</v>
      </c>
      <c r="D12959">
        <v>710</v>
      </c>
      <c r="F12959">
        <v>0.749</v>
      </c>
      <c r="G12959">
        <v>640</v>
      </c>
      <c r="H12959" t="s">
        <v>18</v>
      </c>
      <c r="I12959">
        <f t="shared" si="405"/>
        <v>7</v>
      </c>
      <c r="J12959">
        <f t="shared" si="406"/>
        <v>1</v>
      </c>
    </row>
    <row r="12960" spans="1:10">
      <c r="A12960" t="s">
        <v>53</v>
      </c>
      <c r="B12960" s="57">
        <v>38199</v>
      </c>
      <c r="C12960">
        <v>2004</v>
      </c>
      <c r="D12960">
        <v>710</v>
      </c>
      <c r="F12960">
        <v>2E-3</v>
      </c>
      <c r="G12960">
        <v>649</v>
      </c>
      <c r="H12960" t="s">
        <v>55</v>
      </c>
      <c r="I12960">
        <f t="shared" si="405"/>
        <v>7</v>
      </c>
      <c r="J12960">
        <f t="shared" si="406"/>
        <v>1</v>
      </c>
    </row>
    <row r="12961" spans="1:10">
      <c r="A12961" t="s">
        <v>53</v>
      </c>
      <c r="B12961" s="57">
        <v>38199</v>
      </c>
      <c r="C12961">
        <v>2004</v>
      </c>
      <c r="D12961">
        <v>710</v>
      </c>
      <c r="F12961">
        <v>0.35899999999999999</v>
      </c>
      <c r="G12961">
        <v>650</v>
      </c>
      <c r="H12961" t="s">
        <v>18</v>
      </c>
      <c r="I12961">
        <f t="shared" si="405"/>
        <v>7</v>
      </c>
      <c r="J12961">
        <f t="shared" si="406"/>
        <v>1</v>
      </c>
    </row>
    <row r="12962" spans="1:10">
      <c r="A12962" t="s">
        <v>53</v>
      </c>
      <c r="B12962" s="57">
        <v>38199</v>
      </c>
      <c r="C12962">
        <v>2004</v>
      </c>
      <c r="D12962">
        <v>710</v>
      </c>
      <c r="F12962">
        <v>0.33400000000000002</v>
      </c>
      <c r="G12962">
        <v>659</v>
      </c>
      <c r="H12962" t="s">
        <v>55</v>
      </c>
      <c r="I12962">
        <f t="shared" si="405"/>
        <v>7</v>
      </c>
      <c r="J12962">
        <f t="shared" si="406"/>
        <v>1</v>
      </c>
    </row>
    <row r="12963" spans="1:10">
      <c r="A12963" t="s">
        <v>53</v>
      </c>
      <c r="B12963" s="57">
        <v>38206</v>
      </c>
      <c r="C12963">
        <v>2004</v>
      </c>
      <c r="D12963">
        <v>710</v>
      </c>
      <c r="E12963">
        <v>4944.26</v>
      </c>
      <c r="F12963">
        <v>18.677</v>
      </c>
      <c r="G12963">
        <v>610</v>
      </c>
      <c r="H12963" t="s">
        <v>18</v>
      </c>
      <c r="I12963">
        <f t="shared" si="405"/>
        <v>8</v>
      </c>
      <c r="J12963">
        <f t="shared" si="406"/>
        <v>1</v>
      </c>
    </row>
    <row r="12964" spans="1:10">
      <c r="A12964" t="s">
        <v>53</v>
      </c>
      <c r="B12964" s="57">
        <v>38206</v>
      </c>
      <c r="C12964">
        <v>2004</v>
      </c>
      <c r="D12964">
        <v>710</v>
      </c>
      <c r="E12964">
        <v>4944.26</v>
      </c>
      <c r="F12964">
        <v>7.8479999999999999</v>
      </c>
      <c r="G12964">
        <v>659</v>
      </c>
      <c r="H12964" t="s">
        <v>55</v>
      </c>
      <c r="I12964">
        <f t="shared" si="405"/>
        <v>8</v>
      </c>
      <c r="J12964">
        <f t="shared" si="406"/>
        <v>1</v>
      </c>
    </row>
    <row r="12965" spans="1:10">
      <c r="A12965" t="s">
        <v>53</v>
      </c>
      <c r="B12965" s="57">
        <v>38206</v>
      </c>
      <c r="C12965">
        <v>2004</v>
      </c>
      <c r="D12965">
        <v>710</v>
      </c>
      <c r="E12965">
        <v>5098.84</v>
      </c>
      <c r="F12965">
        <v>8.4000000000000005E-2</v>
      </c>
      <c r="G12965">
        <v>509</v>
      </c>
      <c r="H12965" t="s">
        <v>54</v>
      </c>
      <c r="I12965">
        <f t="shared" si="405"/>
        <v>8</v>
      </c>
      <c r="J12965">
        <f t="shared" si="406"/>
        <v>1</v>
      </c>
    </row>
    <row r="12966" spans="1:10">
      <c r="A12966" t="s">
        <v>53</v>
      </c>
      <c r="B12966" s="57">
        <v>38206</v>
      </c>
      <c r="C12966">
        <v>2004</v>
      </c>
      <c r="D12966">
        <v>710</v>
      </c>
      <c r="E12966">
        <v>5098.84</v>
      </c>
      <c r="F12966">
        <v>2.1480000000000001</v>
      </c>
      <c r="G12966">
        <v>517</v>
      </c>
      <c r="H12966" t="s">
        <v>54</v>
      </c>
      <c r="I12966">
        <f t="shared" ref="I12966:I13029" si="407">MONTH(B12966)</f>
        <v>8</v>
      </c>
      <c r="J12966">
        <f t="shared" si="406"/>
        <v>1</v>
      </c>
    </row>
    <row r="12967" spans="1:10">
      <c r="A12967" t="s">
        <v>53</v>
      </c>
      <c r="B12967" s="57">
        <v>38206</v>
      </c>
      <c r="C12967">
        <v>2004</v>
      </c>
      <c r="D12967">
        <v>710</v>
      </c>
      <c r="E12967">
        <v>5098.84</v>
      </c>
      <c r="F12967">
        <v>4.0650000000000004</v>
      </c>
      <c r="G12967">
        <v>519</v>
      </c>
      <c r="H12967" t="s">
        <v>54</v>
      </c>
      <c r="I12967">
        <f t="shared" si="407"/>
        <v>8</v>
      </c>
      <c r="J12967">
        <f t="shared" si="406"/>
        <v>1</v>
      </c>
    </row>
    <row r="12968" spans="1:10">
      <c r="A12968" t="s">
        <v>53</v>
      </c>
      <c r="B12968" s="57">
        <v>38206</v>
      </c>
      <c r="C12968">
        <v>2004</v>
      </c>
      <c r="D12968">
        <v>710</v>
      </c>
      <c r="E12968">
        <v>5098.84</v>
      </c>
      <c r="F12968">
        <v>1.871</v>
      </c>
      <c r="G12968">
        <v>521</v>
      </c>
      <c r="H12968" t="s">
        <v>54</v>
      </c>
      <c r="I12968">
        <f t="shared" si="407"/>
        <v>8</v>
      </c>
      <c r="J12968">
        <f t="shared" si="406"/>
        <v>1</v>
      </c>
    </row>
    <row r="12969" spans="1:10">
      <c r="A12969" t="s">
        <v>53</v>
      </c>
      <c r="B12969" s="57">
        <v>38206</v>
      </c>
      <c r="C12969">
        <v>2004</v>
      </c>
      <c r="D12969">
        <v>710</v>
      </c>
      <c r="E12969">
        <v>5098.84</v>
      </c>
      <c r="F12969">
        <v>0.8</v>
      </c>
      <c r="G12969">
        <v>523</v>
      </c>
      <c r="H12969" t="s">
        <v>54</v>
      </c>
      <c r="I12969">
        <f t="shared" si="407"/>
        <v>8</v>
      </c>
      <c r="J12969">
        <f t="shared" si="406"/>
        <v>1</v>
      </c>
    </row>
    <row r="12970" spans="1:10">
      <c r="A12970" t="s">
        <v>53</v>
      </c>
      <c r="B12970" s="57">
        <v>38206</v>
      </c>
      <c r="C12970">
        <v>2004</v>
      </c>
      <c r="D12970">
        <v>710</v>
      </c>
      <c r="E12970">
        <v>5231.42</v>
      </c>
      <c r="F12970">
        <v>71.965999999999994</v>
      </c>
      <c r="G12970">
        <v>610</v>
      </c>
      <c r="H12970" t="s">
        <v>18</v>
      </c>
      <c r="I12970">
        <f t="shared" si="407"/>
        <v>8</v>
      </c>
      <c r="J12970">
        <f t="shared" si="406"/>
        <v>1</v>
      </c>
    </row>
    <row r="12971" spans="1:10">
      <c r="A12971" t="s">
        <v>53</v>
      </c>
      <c r="B12971" s="57">
        <v>38206</v>
      </c>
      <c r="C12971">
        <v>2004</v>
      </c>
      <c r="D12971">
        <v>710</v>
      </c>
      <c r="E12971">
        <v>5231.42</v>
      </c>
      <c r="F12971">
        <v>50.018999999999998</v>
      </c>
      <c r="G12971">
        <v>620</v>
      </c>
      <c r="H12971" t="s">
        <v>18</v>
      </c>
      <c r="I12971">
        <f t="shared" si="407"/>
        <v>8</v>
      </c>
      <c r="J12971">
        <f t="shared" si="406"/>
        <v>1</v>
      </c>
    </row>
    <row r="12972" spans="1:10">
      <c r="A12972" t="s">
        <v>53</v>
      </c>
      <c r="B12972" s="57">
        <v>38206</v>
      </c>
      <c r="C12972">
        <v>2004</v>
      </c>
      <c r="D12972">
        <v>710</v>
      </c>
      <c r="E12972">
        <v>5231.42</v>
      </c>
      <c r="F12972">
        <v>34.396000000000001</v>
      </c>
      <c r="G12972">
        <v>630</v>
      </c>
      <c r="H12972" t="s">
        <v>18</v>
      </c>
      <c r="I12972">
        <f t="shared" si="407"/>
        <v>8</v>
      </c>
      <c r="J12972">
        <f t="shared" si="406"/>
        <v>1</v>
      </c>
    </row>
    <row r="12973" spans="1:10">
      <c r="A12973" t="s">
        <v>53</v>
      </c>
      <c r="B12973" s="57">
        <v>38206</v>
      </c>
      <c r="C12973">
        <v>2004</v>
      </c>
      <c r="D12973">
        <v>710</v>
      </c>
      <c r="E12973">
        <v>5231.42</v>
      </c>
      <c r="F12973">
        <v>13.724</v>
      </c>
      <c r="G12973">
        <v>640</v>
      </c>
      <c r="H12973" t="s">
        <v>18</v>
      </c>
      <c r="I12973">
        <f t="shared" si="407"/>
        <v>8</v>
      </c>
      <c r="J12973">
        <f t="shared" si="406"/>
        <v>1</v>
      </c>
    </row>
    <row r="12974" spans="1:10">
      <c r="A12974" t="s">
        <v>53</v>
      </c>
      <c r="B12974" s="57">
        <v>38206</v>
      </c>
      <c r="C12974">
        <v>2004</v>
      </c>
      <c r="D12974">
        <v>710</v>
      </c>
      <c r="E12974">
        <v>5231.42</v>
      </c>
      <c r="F12974">
        <v>13.331</v>
      </c>
      <c r="G12974">
        <v>649</v>
      </c>
      <c r="H12974" t="s">
        <v>55</v>
      </c>
      <c r="I12974">
        <f t="shared" si="407"/>
        <v>8</v>
      </c>
      <c r="J12974">
        <f t="shared" si="406"/>
        <v>1</v>
      </c>
    </row>
    <row r="12975" spans="1:10">
      <c r="A12975" t="s">
        <v>53</v>
      </c>
      <c r="B12975" s="57">
        <v>38206</v>
      </c>
      <c r="C12975">
        <v>2004</v>
      </c>
      <c r="D12975">
        <v>710</v>
      </c>
      <c r="E12975">
        <v>5231.42</v>
      </c>
      <c r="F12975">
        <v>35.393999999999998</v>
      </c>
      <c r="G12975">
        <v>650</v>
      </c>
      <c r="H12975" t="s">
        <v>18</v>
      </c>
      <c r="I12975">
        <f t="shared" si="407"/>
        <v>8</v>
      </c>
      <c r="J12975">
        <f t="shared" si="406"/>
        <v>1</v>
      </c>
    </row>
    <row r="12976" spans="1:10">
      <c r="A12976" t="s">
        <v>53</v>
      </c>
      <c r="B12976" s="57">
        <v>38206</v>
      </c>
      <c r="C12976">
        <v>2004</v>
      </c>
      <c r="D12976">
        <v>710</v>
      </c>
      <c r="E12976">
        <v>5231.42</v>
      </c>
      <c r="F12976">
        <v>36.994</v>
      </c>
      <c r="G12976">
        <v>659</v>
      </c>
      <c r="H12976" t="s">
        <v>55</v>
      </c>
      <c r="I12976">
        <f t="shared" si="407"/>
        <v>8</v>
      </c>
      <c r="J12976">
        <f t="shared" si="406"/>
        <v>1</v>
      </c>
    </row>
    <row r="12977" spans="1:10">
      <c r="A12977" t="s">
        <v>53</v>
      </c>
      <c r="B12977" s="57">
        <v>38206</v>
      </c>
      <c r="C12977">
        <v>2004</v>
      </c>
      <c r="D12977">
        <v>710</v>
      </c>
      <c r="E12977">
        <v>5870.03</v>
      </c>
      <c r="F12977">
        <v>8.0000000000000002E-3</v>
      </c>
      <c r="G12977">
        <v>509</v>
      </c>
      <c r="H12977" t="s">
        <v>54</v>
      </c>
      <c r="I12977">
        <f t="shared" si="407"/>
        <v>8</v>
      </c>
      <c r="J12977">
        <f t="shared" si="406"/>
        <v>1</v>
      </c>
    </row>
    <row r="12978" spans="1:10">
      <c r="A12978" t="s">
        <v>53</v>
      </c>
      <c r="B12978" s="57">
        <v>38206</v>
      </c>
      <c r="C12978">
        <v>2004</v>
      </c>
      <c r="D12978">
        <v>710</v>
      </c>
      <c r="E12978">
        <v>5870.03</v>
      </c>
      <c r="F12978">
        <v>8.0000000000000002E-3</v>
      </c>
      <c r="G12978">
        <v>517</v>
      </c>
      <c r="H12978" t="s">
        <v>54</v>
      </c>
      <c r="I12978">
        <f t="shared" si="407"/>
        <v>8</v>
      </c>
      <c r="J12978">
        <f t="shared" si="406"/>
        <v>1</v>
      </c>
    </row>
    <row r="12979" spans="1:10">
      <c r="A12979" t="s">
        <v>53</v>
      </c>
      <c r="B12979" s="57">
        <v>38206</v>
      </c>
      <c r="C12979">
        <v>2004</v>
      </c>
      <c r="D12979">
        <v>710</v>
      </c>
      <c r="E12979">
        <v>5870.03</v>
      </c>
      <c r="F12979">
        <v>11.858000000000001</v>
      </c>
      <c r="G12979">
        <v>518</v>
      </c>
      <c r="H12979" t="s">
        <v>54</v>
      </c>
      <c r="I12979">
        <f t="shared" si="407"/>
        <v>8</v>
      </c>
      <c r="J12979">
        <f t="shared" si="406"/>
        <v>1</v>
      </c>
    </row>
    <row r="12980" spans="1:10">
      <c r="A12980" t="s">
        <v>53</v>
      </c>
      <c r="B12980" s="57">
        <v>38206</v>
      </c>
      <c r="C12980">
        <v>2004</v>
      </c>
      <c r="D12980">
        <v>710</v>
      </c>
      <c r="E12980">
        <v>5870.03</v>
      </c>
      <c r="F12980">
        <v>0.17199999999999999</v>
      </c>
      <c r="G12980">
        <v>519</v>
      </c>
      <c r="H12980" t="s">
        <v>54</v>
      </c>
      <c r="I12980">
        <f t="shared" si="407"/>
        <v>8</v>
      </c>
      <c r="J12980">
        <f t="shared" si="406"/>
        <v>1</v>
      </c>
    </row>
    <row r="12981" spans="1:10">
      <c r="A12981" t="s">
        <v>53</v>
      </c>
      <c r="B12981" s="57">
        <v>38206</v>
      </c>
      <c r="C12981">
        <v>2004</v>
      </c>
      <c r="D12981">
        <v>710</v>
      </c>
      <c r="E12981">
        <v>5870.03</v>
      </c>
      <c r="F12981">
        <v>2.633</v>
      </c>
      <c r="G12981">
        <v>541</v>
      </c>
      <c r="H12981" t="s">
        <v>54</v>
      </c>
      <c r="I12981">
        <f t="shared" si="407"/>
        <v>8</v>
      </c>
      <c r="J12981">
        <f t="shared" si="406"/>
        <v>1</v>
      </c>
    </row>
    <row r="12982" spans="1:10">
      <c r="A12982" t="s">
        <v>53</v>
      </c>
      <c r="B12982" s="57">
        <v>38206</v>
      </c>
      <c r="C12982">
        <v>2004</v>
      </c>
      <c r="D12982">
        <v>710</v>
      </c>
      <c r="E12982">
        <v>5870.03</v>
      </c>
      <c r="F12982">
        <v>11.585000000000001</v>
      </c>
      <c r="G12982">
        <v>542</v>
      </c>
      <c r="H12982" t="s">
        <v>54</v>
      </c>
      <c r="I12982">
        <f t="shared" si="407"/>
        <v>8</v>
      </c>
      <c r="J12982">
        <f t="shared" si="406"/>
        <v>1</v>
      </c>
    </row>
    <row r="12983" spans="1:10">
      <c r="A12983" t="s">
        <v>53</v>
      </c>
      <c r="B12983" s="57">
        <v>38206</v>
      </c>
      <c r="C12983">
        <v>2004</v>
      </c>
      <c r="D12983">
        <v>710</v>
      </c>
      <c r="F12983">
        <v>0.56699999999999995</v>
      </c>
      <c r="G12983">
        <v>517</v>
      </c>
      <c r="H12983" t="s">
        <v>54</v>
      </c>
      <c r="I12983">
        <f t="shared" si="407"/>
        <v>8</v>
      </c>
      <c r="J12983">
        <f t="shared" si="406"/>
        <v>1</v>
      </c>
    </row>
    <row r="12984" spans="1:10">
      <c r="A12984" t="s">
        <v>53</v>
      </c>
      <c r="B12984" s="57">
        <v>38206</v>
      </c>
      <c r="C12984">
        <v>2004</v>
      </c>
      <c r="D12984">
        <v>710</v>
      </c>
      <c r="F12984">
        <v>1</v>
      </c>
      <c r="G12984">
        <v>518</v>
      </c>
      <c r="H12984" t="s">
        <v>54</v>
      </c>
      <c r="I12984">
        <f t="shared" si="407"/>
        <v>8</v>
      </c>
      <c r="J12984">
        <f t="shared" si="406"/>
        <v>1</v>
      </c>
    </row>
    <row r="12985" spans="1:10">
      <c r="A12985" t="s">
        <v>53</v>
      </c>
      <c r="B12985" s="57">
        <v>38206</v>
      </c>
      <c r="C12985">
        <v>2004</v>
      </c>
      <c r="D12985">
        <v>710</v>
      </c>
      <c r="F12985">
        <v>0.68700000000000006</v>
      </c>
      <c r="G12985">
        <v>519</v>
      </c>
      <c r="H12985" t="s">
        <v>54</v>
      </c>
      <c r="I12985">
        <f t="shared" si="407"/>
        <v>8</v>
      </c>
      <c r="J12985">
        <f t="shared" si="406"/>
        <v>1</v>
      </c>
    </row>
    <row r="12986" spans="1:10">
      <c r="A12986" t="s">
        <v>53</v>
      </c>
      <c r="B12986" s="57">
        <v>38206</v>
      </c>
      <c r="C12986">
        <v>2004</v>
      </c>
      <c r="D12986">
        <v>710</v>
      </c>
      <c r="F12986">
        <v>1.345</v>
      </c>
      <c r="G12986">
        <v>610</v>
      </c>
      <c r="H12986" t="s">
        <v>18</v>
      </c>
      <c r="I12986">
        <f t="shared" si="407"/>
        <v>8</v>
      </c>
      <c r="J12986">
        <f t="shared" si="406"/>
        <v>1</v>
      </c>
    </row>
    <row r="12987" spans="1:10">
      <c r="A12987" t="s">
        <v>53</v>
      </c>
      <c r="B12987" s="57">
        <v>38206</v>
      </c>
      <c r="C12987">
        <v>2004</v>
      </c>
      <c r="D12987">
        <v>710</v>
      </c>
      <c r="F12987">
        <v>0.872</v>
      </c>
      <c r="G12987">
        <v>620</v>
      </c>
      <c r="H12987" t="s">
        <v>18</v>
      </c>
      <c r="I12987">
        <f t="shared" si="407"/>
        <v>8</v>
      </c>
      <c r="J12987">
        <f t="shared" si="406"/>
        <v>1</v>
      </c>
    </row>
    <row r="12988" spans="1:10">
      <c r="A12988" t="s">
        <v>53</v>
      </c>
      <c r="B12988" s="57">
        <v>38206</v>
      </c>
      <c r="C12988">
        <v>2004</v>
      </c>
      <c r="D12988">
        <v>710</v>
      </c>
      <c r="F12988">
        <v>0.36099999999999999</v>
      </c>
      <c r="G12988">
        <v>630</v>
      </c>
      <c r="H12988" t="s">
        <v>18</v>
      </c>
      <c r="I12988">
        <f t="shared" si="407"/>
        <v>8</v>
      </c>
      <c r="J12988">
        <f t="shared" si="406"/>
        <v>1</v>
      </c>
    </row>
    <row r="12989" spans="1:10">
      <c r="A12989" t="s">
        <v>53</v>
      </c>
      <c r="B12989" s="57">
        <v>38206</v>
      </c>
      <c r="C12989">
        <v>2004</v>
      </c>
      <c r="D12989">
        <v>710</v>
      </c>
      <c r="F12989">
        <v>0.36299999999999999</v>
      </c>
      <c r="G12989">
        <v>640</v>
      </c>
      <c r="H12989" t="s">
        <v>18</v>
      </c>
      <c r="I12989">
        <f t="shared" si="407"/>
        <v>8</v>
      </c>
      <c r="J12989">
        <f t="shared" si="406"/>
        <v>1</v>
      </c>
    </row>
    <row r="12990" spans="1:10">
      <c r="A12990" t="s">
        <v>53</v>
      </c>
      <c r="B12990" s="57">
        <v>38206</v>
      </c>
      <c r="C12990">
        <v>2004</v>
      </c>
      <c r="D12990">
        <v>710</v>
      </c>
      <c r="F12990">
        <v>0.222</v>
      </c>
      <c r="G12990">
        <v>649</v>
      </c>
      <c r="H12990" t="s">
        <v>55</v>
      </c>
      <c r="I12990">
        <f t="shared" si="407"/>
        <v>8</v>
      </c>
      <c r="J12990">
        <f t="shared" si="406"/>
        <v>1</v>
      </c>
    </row>
    <row r="12991" spans="1:10">
      <c r="A12991" t="s">
        <v>53</v>
      </c>
      <c r="B12991" s="57">
        <v>38206</v>
      </c>
      <c r="C12991">
        <v>2004</v>
      </c>
      <c r="D12991">
        <v>710</v>
      </c>
      <c r="F12991">
        <v>0.54200000000000004</v>
      </c>
      <c r="G12991">
        <v>650</v>
      </c>
      <c r="H12991" t="s">
        <v>18</v>
      </c>
      <c r="I12991">
        <f t="shared" si="407"/>
        <v>8</v>
      </c>
      <c r="J12991">
        <f t="shared" si="406"/>
        <v>1</v>
      </c>
    </row>
    <row r="12992" spans="1:10">
      <c r="A12992" t="s">
        <v>53</v>
      </c>
      <c r="B12992" s="57">
        <v>38206</v>
      </c>
      <c r="C12992">
        <v>2004</v>
      </c>
      <c r="D12992">
        <v>710</v>
      </c>
      <c r="F12992">
        <v>0.57499999999999996</v>
      </c>
      <c r="G12992">
        <v>659</v>
      </c>
      <c r="H12992" t="s">
        <v>55</v>
      </c>
      <c r="I12992">
        <f t="shared" si="407"/>
        <v>8</v>
      </c>
      <c r="J12992">
        <f t="shared" si="406"/>
        <v>1</v>
      </c>
    </row>
    <row r="12993" spans="1:10">
      <c r="A12993" t="s">
        <v>53</v>
      </c>
      <c r="B12993" s="57">
        <v>38213</v>
      </c>
      <c r="C12993">
        <v>2004</v>
      </c>
      <c r="D12993">
        <v>710</v>
      </c>
      <c r="E12993">
        <v>4944.26</v>
      </c>
      <c r="F12993">
        <v>17.593</v>
      </c>
      <c r="G12993">
        <v>610</v>
      </c>
      <c r="H12993" t="s">
        <v>18</v>
      </c>
      <c r="I12993">
        <f t="shared" si="407"/>
        <v>8</v>
      </c>
      <c r="J12993">
        <f t="shared" si="406"/>
        <v>1</v>
      </c>
    </row>
    <row r="12994" spans="1:10">
      <c r="A12994" t="s">
        <v>53</v>
      </c>
      <c r="B12994" s="57">
        <v>38213</v>
      </c>
      <c r="C12994">
        <v>2004</v>
      </c>
      <c r="D12994">
        <v>710</v>
      </c>
      <c r="E12994">
        <v>4944.26</v>
      </c>
      <c r="F12994">
        <v>3.556</v>
      </c>
      <c r="G12994">
        <v>630</v>
      </c>
      <c r="H12994" t="s">
        <v>18</v>
      </c>
      <c r="I12994">
        <f t="shared" si="407"/>
        <v>8</v>
      </c>
      <c r="J12994">
        <f t="shared" si="406"/>
        <v>1</v>
      </c>
    </row>
    <row r="12995" spans="1:10">
      <c r="A12995" t="s">
        <v>53</v>
      </c>
      <c r="B12995" s="57">
        <v>38213</v>
      </c>
      <c r="C12995">
        <v>2004</v>
      </c>
      <c r="D12995">
        <v>710</v>
      </c>
      <c r="E12995">
        <v>4944.26</v>
      </c>
      <c r="F12995">
        <v>14.471</v>
      </c>
      <c r="G12995">
        <v>659</v>
      </c>
      <c r="H12995" t="s">
        <v>55</v>
      </c>
      <c r="I12995">
        <f t="shared" si="407"/>
        <v>8</v>
      </c>
      <c r="J12995">
        <f t="shared" ref="J12995:J13058" si="408">IF(I12995&lt;7,0,1)</f>
        <v>1</v>
      </c>
    </row>
    <row r="12996" spans="1:10">
      <c r="A12996" t="s">
        <v>53</v>
      </c>
      <c r="B12996" s="57">
        <v>38213</v>
      </c>
      <c r="C12996">
        <v>2004</v>
      </c>
      <c r="D12996">
        <v>710</v>
      </c>
      <c r="E12996">
        <v>5098.84</v>
      </c>
      <c r="F12996">
        <v>3.2989999999999999</v>
      </c>
      <c r="G12996">
        <v>509</v>
      </c>
      <c r="H12996" t="s">
        <v>54</v>
      </c>
      <c r="I12996">
        <f t="shared" si="407"/>
        <v>8</v>
      </c>
      <c r="J12996">
        <f t="shared" si="408"/>
        <v>1</v>
      </c>
    </row>
    <row r="12997" spans="1:10">
      <c r="A12997" t="s">
        <v>53</v>
      </c>
      <c r="B12997" s="57">
        <v>38213</v>
      </c>
      <c r="C12997">
        <v>2004</v>
      </c>
      <c r="D12997">
        <v>710</v>
      </c>
      <c r="E12997">
        <v>5098.84</v>
      </c>
      <c r="F12997">
        <v>1.96</v>
      </c>
      <c r="G12997">
        <v>517</v>
      </c>
      <c r="H12997" t="s">
        <v>54</v>
      </c>
      <c r="I12997">
        <f t="shared" si="407"/>
        <v>8</v>
      </c>
      <c r="J12997">
        <f t="shared" si="408"/>
        <v>1</v>
      </c>
    </row>
    <row r="12998" spans="1:10">
      <c r="A12998" t="s">
        <v>53</v>
      </c>
      <c r="B12998" s="57">
        <v>38213</v>
      </c>
      <c r="C12998">
        <v>2004</v>
      </c>
      <c r="D12998">
        <v>710</v>
      </c>
      <c r="E12998">
        <v>5098.84</v>
      </c>
      <c r="F12998">
        <v>0.11899999999999999</v>
      </c>
      <c r="G12998">
        <v>519</v>
      </c>
      <c r="H12998" t="s">
        <v>54</v>
      </c>
      <c r="I12998">
        <f t="shared" si="407"/>
        <v>8</v>
      </c>
      <c r="J12998">
        <f t="shared" si="408"/>
        <v>1</v>
      </c>
    </row>
    <row r="12999" spans="1:10">
      <c r="A12999" t="s">
        <v>53</v>
      </c>
      <c r="B12999" s="57">
        <v>38213</v>
      </c>
      <c r="C12999">
        <v>2004</v>
      </c>
      <c r="D12999">
        <v>710</v>
      </c>
      <c r="E12999">
        <v>5231.42</v>
      </c>
      <c r="F12999">
        <v>19.451000000000001</v>
      </c>
      <c r="G12999">
        <v>610</v>
      </c>
      <c r="H12999" t="s">
        <v>18</v>
      </c>
      <c r="I12999">
        <f t="shared" si="407"/>
        <v>8</v>
      </c>
      <c r="J12999">
        <f t="shared" si="408"/>
        <v>1</v>
      </c>
    </row>
    <row r="13000" spans="1:10">
      <c r="A13000" t="s">
        <v>53</v>
      </c>
      <c r="B13000" s="57">
        <v>38213</v>
      </c>
      <c r="C13000">
        <v>2004</v>
      </c>
      <c r="D13000">
        <v>710</v>
      </c>
      <c r="E13000">
        <v>5231.42</v>
      </c>
      <c r="F13000">
        <v>15.877000000000001</v>
      </c>
      <c r="G13000">
        <v>620</v>
      </c>
      <c r="H13000" t="s">
        <v>18</v>
      </c>
      <c r="I13000">
        <f t="shared" si="407"/>
        <v>8</v>
      </c>
      <c r="J13000">
        <f t="shared" si="408"/>
        <v>1</v>
      </c>
    </row>
    <row r="13001" spans="1:10">
      <c r="A13001" t="s">
        <v>53</v>
      </c>
      <c r="B13001" s="57">
        <v>38213</v>
      </c>
      <c r="C13001">
        <v>2004</v>
      </c>
      <c r="D13001">
        <v>710</v>
      </c>
      <c r="E13001">
        <v>5231.42</v>
      </c>
      <c r="F13001">
        <v>39.996000000000002</v>
      </c>
      <c r="G13001">
        <v>630</v>
      </c>
      <c r="H13001" t="s">
        <v>18</v>
      </c>
      <c r="I13001">
        <f t="shared" si="407"/>
        <v>8</v>
      </c>
      <c r="J13001">
        <f t="shared" si="408"/>
        <v>1</v>
      </c>
    </row>
    <row r="13002" spans="1:10">
      <c r="A13002" t="s">
        <v>53</v>
      </c>
      <c r="B13002" s="57">
        <v>38213</v>
      </c>
      <c r="C13002">
        <v>2004</v>
      </c>
      <c r="D13002">
        <v>710</v>
      </c>
      <c r="E13002">
        <v>5231.42</v>
      </c>
      <c r="F13002">
        <v>20.218</v>
      </c>
      <c r="G13002">
        <v>640</v>
      </c>
      <c r="H13002" t="s">
        <v>18</v>
      </c>
      <c r="I13002">
        <f t="shared" si="407"/>
        <v>8</v>
      </c>
      <c r="J13002">
        <f t="shared" si="408"/>
        <v>1</v>
      </c>
    </row>
    <row r="13003" spans="1:10">
      <c r="A13003" t="s">
        <v>53</v>
      </c>
      <c r="B13003" s="57">
        <v>38213</v>
      </c>
      <c r="C13003">
        <v>2004</v>
      </c>
      <c r="D13003">
        <v>710</v>
      </c>
      <c r="E13003">
        <v>5231.42</v>
      </c>
      <c r="F13003">
        <v>78.257000000000005</v>
      </c>
      <c r="G13003">
        <v>650</v>
      </c>
      <c r="H13003" t="s">
        <v>18</v>
      </c>
      <c r="I13003">
        <f t="shared" si="407"/>
        <v>8</v>
      </c>
      <c r="J13003">
        <f t="shared" si="408"/>
        <v>1</v>
      </c>
    </row>
    <row r="13004" spans="1:10">
      <c r="A13004" t="s">
        <v>53</v>
      </c>
      <c r="B13004" s="57">
        <v>38213</v>
      </c>
      <c r="C13004">
        <v>2004</v>
      </c>
      <c r="D13004">
        <v>710</v>
      </c>
      <c r="E13004">
        <v>5231.42</v>
      </c>
      <c r="F13004">
        <v>22.529</v>
      </c>
      <c r="G13004">
        <v>659</v>
      </c>
      <c r="H13004" t="s">
        <v>55</v>
      </c>
      <c r="I13004">
        <f t="shared" si="407"/>
        <v>8</v>
      </c>
      <c r="J13004">
        <f t="shared" si="408"/>
        <v>1</v>
      </c>
    </row>
    <row r="13005" spans="1:10">
      <c r="A13005" t="s">
        <v>53</v>
      </c>
      <c r="B13005" s="57">
        <v>38213</v>
      </c>
      <c r="C13005">
        <v>2004</v>
      </c>
      <c r="D13005">
        <v>710</v>
      </c>
      <c r="E13005">
        <v>5870.03</v>
      </c>
      <c r="F13005">
        <v>2.4E-2</v>
      </c>
      <c r="G13005">
        <v>517</v>
      </c>
      <c r="H13005" t="s">
        <v>54</v>
      </c>
      <c r="I13005">
        <f t="shared" si="407"/>
        <v>8</v>
      </c>
      <c r="J13005">
        <f t="shared" si="408"/>
        <v>1</v>
      </c>
    </row>
    <row r="13006" spans="1:10">
      <c r="A13006" t="s">
        <v>53</v>
      </c>
      <c r="B13006" s="57">
        <v>38213</v>
      </c>
      <c r="C13006">
        <v>2004</v>
      </c>
      <c r="D13006">
        <v>710</v>
      </c>
      <c r="E13006">
        <v>5870.03</v>
      </c>
      <c r="F13006">
        <v>23.085000000000001</v>
      </c>
      <c r="G13006">
        <v>518</v>
      </c>
      <c r="H13006" t="s">
        <v>54</v>
      </c>
      <c r="I13006">
        <f t="shared" si="407"/>
        <v>8</v>
      </c>
      <c r="J13006">
        <f t="shared" si="408"/>
        <v>1</v>
      </c>
    </row>
    <row r="13007" spans="1:10">
      <c r="A13007" t="s">
        <v>53</v>
      </c>
      <c r="B13007" s="57">
        <v>38213</v>
      </c>
      <c r="C13007">
        <v>2004</v>
      </c>
      <c r="D13007">
        <v>710</v>
      </c>
      <c r="E13007">
        <v>5870.03</v>
      </c>
      <c r="F13007">
        <v>7.0000000000000007E-2</v>
      </c>
      <c r="G13007">
        <v>519</v>
      </c>
      <c r="H13007" t="s">
        <v>54</v>
      </c>
      <c r="I13007">
        <f t="shared" si="407"/>
        <v>8</v>
      </c>
      <c r="J13007">
        <f t="shared" si="408"/>
        <v>1</v>
      </c>
    </row>
    <row r="13008" spans="1:10">
      <c r="A13008" t="s">
        <v>53</v>
      </c>
      <c r="B13008" s="57">
        <v>38213</v>
      </c>
      <c r="C13008">
        <v>2004</v>
      </c>
      <c r="D13008">
        <v>710</v>
      </c>
      <c r="E13008">
        <v>5870.03</v>
      </c>
      <c r="F13008">
        <v>3.9550000000000001</v>
      </c>
      <c r="G13008">
        <v>541</v>
      </c>
      <c r="H13008" t="s">
        <v>54</v>
      </c>
      <c r="I13008">
        <f t="shared" si="407"/>
        <v>8</v>
      </c>
      <c r="J13008">
        <f t="shared" si="408"/>
        <v>1</v>
      </c>
    </row>
    <row r="13009" spans="1:10">
      <c r="A13009" t="s">
        <v>53</v>
      </c>
      <c r="B13009" s="57">
        <v>38213</v>
      </c>
      <c r="C13009">
        <v>2004</v>
      </c>
      <c r="D13009">
        <v>710</v>
      </c>
      <c r="F13009">
        <v>1.6339999999999999</v>
      </c>
      <c r="G13009">
        <v>509</v>
      </c>
      <c r="H13009" t="s">
        <v>54</v>
      </c>
      <c r="I13009">
        <f t="shared" si="407"/>
        <v>8</v>
      </c>
      <c r="J13009">
        <f t="shared" si="408"/>
        <v>1</v>
      </c>
    </row>
    <row r="13010" spans="1:10">
      <c r="A13010" t="s">
        <v>53</v>
      </c>
      <c r="B13010" s="57">
        <v>38213</v>
      </c>
      <c r="C13010">
        <v>2004</v>
      </c>
      <c r="D13010">
        <v>710</v>
      </c>
      <c r="F13010">
        <v>0.438</v>
      </c>
      <c r="G13010">
        <v>517</v>
      </c>
      <c r="H13010" t="s">
        <v>54</v>
      </c>
      <c r="I13010">
        <f t="shared" si="407"/>
        <v>8</v>
      </c>
      <c r="J13010">
        <f t="shared" si="408"/>
        <v>1</v>
      </c>
    </row>
    <row r="13011" spans="1:10">
      <c r="A13011" t="s">
        <v>53</v>
      </c>
      <c r="B13011" s="57">
        <v>38213</v>
      </c>
      <c r="C13011">
        <v>2004</v>
      </c>
      <c r="D13011">
        <v>710</v>
      </c>
      <c r="F13011">
        <v>0.97299999999999998</v>
      </c>
      <c r="G13011">
        <v>518</v>
      </c>
      <c r="H13011" t="s">
        <v>54</v>
      </c>
      <c r="I13011">
        <f t="shared" si="407"/>
        <v>8</v>
      </c>
      <c r="J13011">
        <f t="shared" si="408"/>
        <v>1</v>
      </c>
    </row>
    <row r="13012" spans="1:10">
      <c r="A13012" t="s">
        <v>53</v>
      </c>
      <c r="B13012" s="57">
        <v>38213</v>
      </c>
      <c r="C13012">
        <v>2004</v>
      </c>
      <c r="D13012">
        <v>710</v>
      </c>
      <c r="F13012">
        <v>6.2E-2</v>
      </c>
      <c r="G13012">
        <v>519</v>
      </c>
      <c r="H13012" t="s">
        <v>54</v>
      </c>
      <c r="I13012">
        <f t="shared" si="407"/>
        <v>8</v>
      </c>
      <c r="J13012">
        <f t="shared" si="408"/>
        <v>1</v>
      </c>
    </row>
    <row r="13013" spans="1:10">
      <c r="A13013" t="s">
        <v>53</v>
      </c>
      <c r="B13013" s="57">
        <v>38213</v>
      </c>
      <c r="C13013">
        <v>2004</v>
      </c>
      <c r="D13013">
        <v>710</v>
      </c>
      <c r="F13013">
        <v>0.29299999999999998</v>
      </c>
      <c r="G13013">
        <v>541</v>
      </c>
      <c r="H13013" t="s">
        <v>54</v>
      </c>
      <c r="I13013">
        <f t="shared" si="407"/>
        <v>8</v>
      </c>
      <c r="J13013">
        <f t="shared" si="408"/>
        <v>1</v>
      </c>
    </row>
    <row r="13014" spans="1:10">
      <c r="A13014" t="s">
        <v>53</v>
      </c>
      <c r="B13014" s="57">
        <v>38213</v>
      </c>
      <c r="C13014">
        <v>2004</v>
      </c>
      <c r="D13014">
        <v>710</v>
      </c>
      <c r="F13014">
        <v>0.34599999999999997</v>
      </c>
      <c r="G13014">
        <v>610</v>
      </c>
      <c r="H13014" t="s">
        <v>18</v>
      </c>
      <c r="I13014">
        <f t="shared" si="407"/>
        <v>8</v>
      </c>
      <c r="J13014">
        <f t="shared" si="408"/>
        <v>1</v>
      </c>
    </row>
    <row r="13015" spans="1:10">
      <c r="A13015" t="s">
        <v>53</v>
      </c>
      <c r="B13015" s="57">
        <v>38213</v>
      </c>
      <c r="C13015">
        <v>2004</v>
      </c>
      <c r="D13015">
        <v>710</v>
      </c>
      <c r="F13015">
        <v>0.29299999999999998</v>
      </c>
      <c r="G13015">
        <v>620</v>
      </c>
      <c r="H13015" t="s">
        <v>18</v>
      </c>
      <c r="I13015">
        <f t="shared" si="407"/>
        <v>8</v>
      </c>
      <c r="J13015">
        <f t="shared" si="408"/>
        <v>1</v>
      </c>
    </row>
    <row r="13016" spans="1:10">
      <c r="A13016" t="s">
        <v>53</v>
      </c>
      <c r="B13016" s="57">
        <v>38213</v>
      </c>
      <c r="C13016">
        <v>2004</v>
      </c>
      <c r="D13016">
        <v>710</v>
      </c>
      <c r="F13016">
        <v>0.59199999999999997</v>
      </c>
      <c r="G13016">
        <v>630</v>
      </c>
      <c r="H13016" t="s">
        <v>18</v>
      </c>
      <c r="I13016">
        <f t="shared" si="407"/>
        <v>8</v>
      </c>
      <c r="J13016">
        <f t="shared" si="408"/>
        <v>1</v>
      </c>
    </row>
    <row r="13017" spans="1:10">
      <c r="A13017" t="s">
        <v>53</v>
      </c>
      <c r="B13017" s="57">
        <v>38213</v>
      </c>
      <c r="C13017">
        <v>2004</v>
      </c>
      <c r="D13017">
        <v>710</v>
      </c>
      <c r="F13017">
        <v>0.52</v>
      </c>
      <c r="G13017">
        <v>640</v>
      </c>
      <c r="H13017" t="s">
        <v>18</v>
      </c>
      <c r="I13017">
        <f t="shared" si="407"/>
        <v>8</v>
      </c>
      <c r="J13017">
        <f t="shared" si="408"/>
        <v>1</v>
      </c>
    </row>
    <row r="13018" spans="1:10">
      <c r="A13018" t="s">
        <v>53</v>
      </c>
      <c r="B13018" s="57">
        <v>38213</v>
      </c>
      <c r="C13018">
        <v>2004</v>
      </c>
      <c r="D13018">
        <v>710</v>
      </c>
      <c r="F13018">
        <v>1.39</v>
      </c>
      <c r="G13018">
        <v>650</v>
      </c>
      <c r="H13018" t="s">
        <v>18</v>
      </c>
      <c r="I13018">
        <f t="shared" si="407"/>
        <v>8</v>
      </c>
      <c r="J13018">
        <f t="shared" si="408"/>
        <v>1</v>
      </c>
    </row>
    <row r="13019" spans="1:10">
      <c r="A13019" t="s">
        <v>53</v>
      </c>
      <c r="B13019" s="57">
        <v>38213</v>
      </c>
      <c r="C13019">
        <v>2004</v>
      </c>
      <c r="D13019">
        <v>710</v>
      </c>
      <c r="F13019">
        <v>0.38600000000000001</v>
      </c>
      <c r="G13019">
        <v>659</v>
      </c>
      <c r="H13019" t="s">
        <v>55</v>
      </c>
      <c r="I13019">
        <f t="shared" si="407"/>
        <v>8</v>
      </c>
      <c r="J13019">
        <f t="shared" si="408"/>
        <v>1</v>
      </c>
    </row>
    <row r="13020" spans="1:10">
      <c r="A13020" t="s">
        <v>53</v>
      </c>
      <c r="B13020" s="57">
        <v>38220</v>
      </c>
      <c r="C13020">
        <v>2004</v>
      </c>
      <c r="D13020">
        <v>710</v>
      </c>
      <c r="E13020">
        <v>4944.26</v>
      </c>
      <c r="F13020">
        <v>0.33200000000000002</v>
      </c>
      <c r="G13020">
        <v>630</v>
      </c>
      <c r="H13020" t="s">
        <v>18</v>
      </c>
      <c r="I13020">
        <f t="shared" si="407"/>
        <v>8</v>
      </c>
      <c r="J13020">
        <f t="shared" si="408"/>
        <v>1</v>
      </c>
    </row>
    <row r="13021" spans="1:10">
      <c r="A13021" t="s">
        <v>53</v>
      </c>
      <c r="B13021" s="57">
        <v>38220</v>
      </c>
      <c r="C13021">
        <v>2004</v>
      </c>
      <c r="D13021">
        <v>710</v>
      </c>
      <c r="E13021">
        <v>4944.26</v>
      </c>
      <c r="F13021">
        <v>11.771000000000001</v>
      </c>
      <c r="G13021">
        <v>659</v>
      </c>
      <c r="H13021" t="s">
        <v>55</v>
      </c>
      <c r="I13021">
        <f t="shared" si="407"/>
        <v>8</v>
      </c>
      <c r="J13021">
        <f t="shared" si="408"/>
        <v>1</v>
      </c>
    </row>
    <row r="13022" spans="1:10">
      <c r="A13022" t="s">
        <v>53</v>
      </c>
      <c r="B13022" s="57">
        <v>38220</v>
      </c>
      <c r="C13022">
        <v>2004</v>
      </c>
      <c r="D13022">
        <v>710</v>
      </c>
      <c r="E13022">
        <v>5098.84</v>
      </c>
      <c r="F13022">
        <v>1.881</v>
      </c>
      <c r="G13022">
        <v>509</v>
      </c>
      <c r="H13022" t="s">
        <v>54</v>
      </c>
      <c r="I13022">
        <f t="shared" si="407"/>
        <v>8</v>
      </c>
      <c r="J13022">
        <f t="shared" si="408"/>
        <v>1</v>
      </c>
    </row>
    <row r="13023" spans="1:10">
      <c r="A13023" t="s">
        <v>53</v>
      </c>
      <c r="B13023" s="57">
        <v>38220</v>
      </c>
      <c r="C13023">
        <v>2004</v>
      </c>
      <c r="D13023">
        <v>710</v>
      </c>
      <c r="E13023">
        <v>5098.84</v>
      </c>
      <c r="F13023">
        <v>2.9000000000000001E-2</v>
      </c>
      <c r="G13023">
        <v>513</v>
      </c>
      <c r="H13023" t="s">
        <v>54</v>
      </c>
      <c r="I13023">
        <f t="shared" si="407"/>
        <v>8</v>
      </c>
      <c r="J13023">
        <f t="shared" si="408"/>
        <v>1</v>
      </c>
    </row>
    <row r="13024" spans="1:10">
      <c r="A13024" t="s">
        <v>53</v>
      </c>
      <c r="B13024" s="57">
        <v>38220</v>
      </c>
      <c r="C13024">
        <v>2004</v>
      </c>
      <c r="D13024">
        <v>710</v>
      </c>
      <c r="E13024">
        <v>5098.84</v>
      </c>
      <c r="F13024">
        <v>0.48499999999999999</v>
      </c>
      <c r="G13024">
        <v>517</v>
      </c>
      <c r="H13024" t="s">
        <v>54</v>
      </c>
      <c r="I13024">
        <f t="shared" si="407"/>
        <v>8</v>
      </c>
      <c r="J13024">
        <f t="shared" si="408"/>
        <v>1</v>
      </c>
    </row>
    <row r="13025" spans="1:10">
      <c r="A13025" t="s">
        <v>53</v>
      </c>
      <c r="B13025" s="57">
        <v>38220</v>
      </c>
      <c r="C13025">
        <v>2004</v>
      </c>
      <c r="D13025">
        <v>710</v>
      </c>
      <c r="E13025">
        <v>5098.84</v>
      </c>
      <c r="F13025">
        <v>0.254</v>
      </c>
      <c r="G13025">
        <v>519</v>
      </c>
      <c r="H13025" t="s">
        <v>54</v>
      </c>
      <c r="I13025">
        <f t="shared" si="407"/>
        <v>8</v>
      </c>
      <c r="J13025">
        <f t="shared" si="408"/>
        <v>1</v>
      </c>
    </row>
    <row r="13026" spans="1:10">
      <c r="A13026" t="s">
        <v>53</v>
      </c>
      <c r="B13026" s="57">
        <v>38220</v>
      </c>
      <c r="C13026">
        <v>2004</v>
      </c>
      <c r="D13026">
        <v>710</v>
      </c>
      <c r="E13026">
        <v>5098.84</v>
      </c>
      <c r="F13026">
        <v>0.70799999999999996</v>
      </c>
      <c r="G13026">
        <v>541</v>
      </c>
      <c r="H13026" t="s">
        <v>54</v>
      </c>
      <c r="I13026">
        <f t="shared" si="407"/>
        <v>8</v>
      </c>
      <c r="J13026">
        <f t="shared" si="408"/>
        <v>1</v>
      </c>
    </row>
    <row r="13027" spans="1:10">
      <c r="A13027" t="s">
        <v>53</v>
      </c>
      <c r="B13027" s="57">
        <v>38220</v>
      </c>
      <c r="C13027">
        <v>2004</v>
      </c>
      <c r="D13027">
        <v>710</v>
      </c>
      <c r="E13027">
        <v>5098.84</v>
      </c>
      <c r="F13027">
        <v>1.919</v>
      </c>
      <c r="G13027">
        <v>542</v>
      </c>
      <c r="H13027" t="s">
        <v>54</v>
      </c>
      <c r="I13027">
        <f t="shared" si="407"/>
        <v>8</v>
      </c>
      <c r="J13027">
        <f t="shared" si="408"/>
        <v>1</v>
      </c>
    </row>
    <row r="13028" spans="1:10">
      <c r="A13028" t="s">
        <v>53</v>
      </c>
      <c r="B13028" s="57">
        <v>38220</v>
      </c>
      <c r="C13028">
        <v>2004</v>
      </c>
      <c r="D13028">
        <v>710</v>
      </c>
      <c r="E13028">
        <v>5231.42</v>
      </c>
      <c r="F13028">
        <v>11.565</v>
      </c>
      <c r="G13028">
        <v>610</v>
      </c>
      <c r="H13028" t="s">
        <v>18</v>
      </c>
      <c r="I13028">
        <f t="shared" si="407"/>
        <v>8</v>
      </c>
      <c r="J13028">
        <f t="shared" si="408"/>
        <v>1</v>
      </c>
    </row>
    <row r="13029" spans="1:10">
      <c r="A13029" t="s">
        <v>53</v>
      </c>
      <c r="B13029" s="57">
        <v>38220</v>
      </c>
      <c r="C13029">
        <v>2004</v>
      </c>
      <c r="D13029">
        <v>710</v>
      </c>
      <c r="E13029">
        <v>5231.42</v>
      </c>
      <c r="F13029">
        <v>0.17499999999999999</v>
      </c>
      <c r="G13029">
        <v>620</v>
      </c>
      <c r="H13029" t="s">
        <v>18</v>
      </c>
      <c r="I13029">
        <f t="shared" si="407"/>
        <v>8</v>
      </c>
      <c r="J13029">
        <f t="shared" si="408"/>
        <v>1</v>
      </c>
    </row>
    <row r="13030" spans="1:10">
      <c r="A13030" t="s">
        <v>53</v>
      </c>
      <c r="B13030" s="57">
        <v>38220</v>
      </c>
      <c r="C13030">
        <v>2004</v>
      </c>
      <c r="D13030">
        <v>710</v>
      </c>
      <c r="E13030">
        <v>5231.42</v>
      </c>
      <c r="F13030">
        <v>52.389000000000003</v>
      </c>
      <c r="G13030">
        <v>630</v>
      </c>
      <c r="H13030" t="s">
        <v>18</v>
      </c>
      <c r="I13030">
        <f t="shared" ref="I13030:I13093" si="409">MONTH(B13030)</f>
        <v>8</v>
      </c>
      <c r="J13030">
        <f t="shared" si="408"/>
        <v>1</v>
      </c>
    </row>
    <row r="13031" spans="1:10">
      <c r="A13031" t="s">
        <v>53</v>
      </c>
      <c r="B13031" s="57">
        <v>38220</v>
      </c>
      <c r="C13031">
        <v>2004</v>
      </c>
      <c r="D13031">
        <v>710</v>
      </c>
      <c r="E13031">
        <v>5231.42</v>
      </c>
      <c r="F13031">
        <v>44.05</v>
      </c>
      <c r="G13031">
        <v>640</v>
      </c>
      <c r="H13031" t="s">
        <v>18</v>
      </c>
      <c r="I13031">
        <f t="shared" si="409"/>
        <v>8</v>
      </c>
      <c r="J13031">
        <f t="shared" si="408"/>
        <v>1</v>
      </c>
    </row>
    <row r="13032" spans="1:10">
      <c r="A13032" t="s">
        <v>53</v>
      </c>
      <c r="B13032" s="57">
        <v>38220</v>
      </c>
      <c r="C13032">
        <v>2004</v>
      </c>
      <c r="D13032">
        <v>710</v>
      </c>
      <c r="E13032">
        <v>5231.42</v>
      </c>
      <c r="F13032">
        <v>4.6580000000000004</v>
      </c>
      <c r="G13032">
        <v>649</v>
      </c>
      <c r="H13032" t="s">
        <v>55</v>
      </c>
      <c r="I13032">
        <f t="shared" si="409"/>
        <v>8</v>
      </c>
      <c r="J13032">
        <f t="shared" si="408"/>
        <v>1</v>
      </c>
    </row>
    <row r="13033" spans="1:10">
      <c r="A13033" t="s">
        <v>53</v>
      </c>
      <c r="B13033" s="57">
        <v>38220</v>
      </c>
      <c r="C13033">
        <v>2004</v>
      </c>
      <c r="D13033">
        <v>710</v>
      </c>
      <c r="E13033">
        <v>5231.42</v>
      </c>
      <c r="F13033">
        <v>31.870999999999999</v>
      </c>
      <c r="G13033">
        <v>650</v>
      </c>
      <c r="H13033" t="s">
        <v>18</v>
      </c>
      <c r="I13033">
        <f t="shared" si="409"/>
        <v>8</v>
      </c>
      <c r="J13033">
        <f t="shared" si="408"/>
        <v>1</v>
      </c>
    </row>
    <row r="13034" spans="1:10">
      <c r="A13034" t="s">
        <v>53</v>
      </c>
      <c r="B13034" s="57">
        <v>38220</v>
      </c>
      <c r="C13034">
        <v>2004</v>
      </c>
      <c r="D13034">
        <v>710</v>
      </c>
      <c r="E13034">
        <v>5231.42</v>
      </c>
      <c r="F13034">
        <v>190.483</v>
      </c>
      <c r="G13034">
        <v>659</v>
      </c>
      <c r="H13034" t="s">
        <v>55</v>
      </c>
      <c r="I13034">
        <f t="shared" si="409"/>
        <v>8</v>
      </c>
      <c r="J13034">
        <f t="shared" si="408"/>
        <v>1</v>
      </c>
    </row>
    <row r="13035" spans="1:10">
      <c r="A13035" t="s">
        <v>53</v>
      </c>
      <c r="B13035" s="57">
        <v>38220</v>
      </c>
      <c r="C13035">
        <v>2004</v>
      </c>
      <c r="D13035">
        <v>710</v>
      </c>
      <c r="E13035">
        <v>5870.03</v>
      </c>
      <c r="F13035">
        <v>3.37</v>
      </c>
      <c r="G13035">
        <v>508</v>
      </c>
      <c r="H13035" t="s">
        <v>54</v>
      </c>
      <c r="I13035">
        <f t="shared" si="409"/>
        <v>8</v>
      </c>
      <c r="J13035">
        <f t="shared" si="408"/>
        <v>1</v>
      </c>
    </row>
    <row r="13036" spans="1:10">
      <c r="A13036" t="s">
        <v>53</v>
      </c>
      <c r="B13036" s="57">
        <v>38220</v>
      </c>
      <c r="C13036">
        <v>2004</v>
      </c>
      <c r="D13036">
        <v>710</v>
      </c>
      <c r="E13036">
        <v>5870.03</v>
      </c>
      <c r="F13036">
        <v>8.2000000000000003E-2</v>
      </c>
      <c r="G13036">
        <v>517</v>
      </c>
      <c r="H13036" t="s">
        <v>54</v>
      </c>
      <c r="I13036">
        <f t="shared" si="409"/>
        <v>8</v>
      </c>
      <c r="J13036">
        <f t="shared" si="408"/>
        <v>1</v>
      </c>
    </row>
    <row r="13037" spans="1:10">
      <c r="A13037" t="s">
        <v>53</v>
      </c>
      <c r="B13037" s="57">
        <v>38220</v>
      </c>
      <c r="C13037">
        <v>2004</v>
      </c>
      <c r="D13037">
        <v>710</v>
      </c>
      <c r="E13037">
        <v>5870.03</v>
      </c>
      <c r="F13037">
        <v>0.77900000000000003</v>
      </c>
      <c r="G13037">
        <v>518</v>
      </c>
      <c r="H13037" t="s">
        <v>54</v>
      </c>
      <c r="I13037">
        <f t="shared" si="409"/>
        <v>8</v>
      </c>
      <c r="J13037">
        <f t="shared" si="408"/>
        <v>1</v>
      </c>
    </row>
    <row r="13038" spans="1:10">
      <c r="A13038" t="s">
        <v>53</v>
      </c>
      <c r="B13038" s="57">
        <v>38220</v>
      </c>
      <c r="C13038">
        <v>2004</v>
      </c>
      <c r="D13038">
        <v>710</v>
      </c>
      <c r="E13038">
        <v>5870.03</v>
      </c>
      <c r="F13038">
        <v>1.0629999999999999</v>
      </c>
      <c r="G13038">
        <v>519</v>
      </c>
      <c r="H13038" t="s">
        <v>54</v>
      </c>
      <c r="I13038">
        <f t="shared" si="409"/>
        <v>8</v>
      </c>
      <c r="J13038">
        <f t="shared" si="408"/>
        <v>1</v>
      </c>
    </row>
    <row r="13039" spans="1:10">
      <c r="A13039" t="s">
        <v>53</v>
      </c>
      <c r="B13039" s="57">
        <v>38220</v>
      </c>
      <c r="C13039">
        <v>2004</v>
      </c>
      <c r="D13039">
        <v>710</v>
      </c>
      <c r="E13039">
        <v>5870.03</v>
      </c>
      <c r="F13039">
        <v>13.489000000000001</v>
      </c>
      <c r="G13039">
        <v>541</v>
      </c>
      <c r="H13039" t="s">
        <v>54</v>
      </c>
      <c r="I13039">
        <f t="shared" si="409"/>
        <v>8</v>
      </c>
      <c r="J13039">
        <f t="shared" si="408"/>
        <v>1</v>
      </c>
    </row>
    <row r="13040" spans="1:10">
      <c r="A13040" t="s">
        <v>53</v>
      </c>
      <c r="B13040" s="57">
        <v>38220</v>
      </c>
      <c r="C13040">
        <v>2004</v>
      </c>
      <c r="D13040">
        <v>710</v>
      </c>
      <c r="F13040">
        <v>0.51400000000000001</v>
      </c>
      <c r="G13040">
        <v>509</v>
      </c>
      <c r="H13040" t="s">
        <v>54</v>
      </c>
      <c r="I13040">
        <f t="shared" si="409"/>
        <v>8</v>
      </c>
      <c r="J13040">
        <f t="shared" si="408"/>
        <v>1</v>
      </c>
    </row>
    <row r="13041" spans="1:10">
      <c r="A13041" t="s">
        <v>53</v>
      </c>
      <c r="B13041" s="57">
        <v>38220</v>
      </c>
      <c r="C13041">
        <v>2004</v>
      </c>
      <c r="D13041">
        <v>710</v>
      </c>
      <c r="F13041">
        <v>1.042</v>
      </c>
      <c r="G13041">
        <v>517</v>
      </c>
      <c r="H13041" t="s">
        <v>54</v>
      </c>
      <c r="I13041">
        <f t="shared" si="409"/>
        <v>8</v>
      </c>
      <c r="J13041">
        <f t="shared" si="408"/>
        <v>1</v>
      </c>
    </row>
    <row r="13042" spans="1:10">
      <c r="A13042" t="s">
        <v>53</v>
      </c>
      <c r="B13042" s="57">
        <v>38220</v>
      </c>
      <c r="C13042">
        <v>2004</v>
      </c>
      <c r="D13042">
        <v>710</v>
      </c>
      <c r="F13042">
        <v>3.3959999999999999</v>
      </c>
      <c r="G13042">
        <v>519</v>
      </c>
      <c r="H13042" t="s">
        <v>54</v>
      </c>
      <c r="I13042">
        <f t="shared" si="409"/>
        <v>8</v>
      </c>
      <c r="J13042">
        <f t="shared" si="408"/>
        <v>1</v>
      </c>
    </row>
    <row r="13043" spans="1:10">
      <c r="A13043" t="s">
        <v>53</v>
      </c>
      <c r="B13043" s="57">
        <v>38220</v>
      </c>
      <c r="C13043">
        <v>2004</v>
      </c>
      <c r="D13043">
        <v>710</v>
      </c>
      <c r="F13043">
        <v>0.74</v>
      </c>
      <c r="G13043">
        <v>541</v>
      </c>
      <c r="H13043" t="s">
        <v>54</v>
      </c>
      <c r="I13043">
        <f t="shared" si="409"/>
        <v>8</v>
      </c>
      <c r="J13043">
        <f t="shared" si="408"/>
        <v>1</v>
      </c>
    </row>
    <row r="13044" spans="1:10">
      <c r="A13044" t="s">
        <v>53</v>
      </c>
      <c r="B13044" s="57">
        <v>38220</v>
      </c>
      <c r="C13044">
        <v>2004</v>
      </c>
      <c r="D13044">
        <v>710</v>
      </c>
      <c r="F13044">
        <v>0.372</v>
      </c>
      <c r="G13044">
        <v>610</v>
      </c>
      <c r="H13044" t="s">
        <v>18</v>
      </c>
      <c r="I13044">
        <f t="shared" si="409"/>
        <v>8</v>
      </c>
      <c r="J13044">
        <f t="shared" si="408"/>
        <v>1</v>
      </c>
    </row>
    <row r="13045" spans="1:10">
      <c r="A13045" t="s">
        <v>53</v>
      </c>
      <c r="B13045" s="57">
        <v>38220</v>
      </c>
      <c r="C13045">
        <v>2004</v>
      </c>
      <c r="D13045">
        <v>710</v>
      </c>
      <c r="F13045">
        <v>3.0000000000000001E-3</v>
      </c>
      <c r="G13045">
        <v>620</v>
      </c>
      <c r="H13045" t="s">
        <v>18</v>
      </c>
      <c r="I13045">
        <f t="shared" si="409"/>
        <v>8</v>
      </c>
      <c r="J13045">
        <f t="shared" si="408"/>
        <v>1</v>
      </c>
    </row>
    <row r="13046" spans="1:10">
      <c r="A13046" t="s">
        <v>53</v>
      </c>
      <c r="B13046" s="57">
        <v>38220</v>
      </c>
      <c r="C13046">
        <v>2004</v>
      </c>
      <c r="D13046">
        <v>710</v>
      </c>
      <c r="F13046">
        <v>0.59499999999999997</v>
      </c>
      <c r="G13046">
        <v>630</v>
      </c>
      <c r="H13046" t="s">
        <v>18</v>
      </c>
      <c r="I13046">
        <f t="shared" si="409"/>
        <v>8</v>
      </c>
      <c r="J13046">
        <f t="shared" si="408"/>
        <v>1</v>
      </c>
    </row>
    <row r="13047" spans="1:10">
      <c r="A13047" t="s">
        <v>53</v>
      </c>
      <c r="B13047" s="57">
        <v>38220</v>
      </c>
      <c r="C13047">
        <v>2004</v>
      </c>
      <c r="D13047">
        <v>710</v>
      </c>
      <c r="F13047">
        <v>1.157</v>
      </c>
      <c r="G13047">
        <v>640</v>
      </c>
      <c r="H13047" t="s">
        <v>18</v>
      </c>
      <c r="I13047">
        <f t="shared" si="409"/>
        <v>8</v>
      </c>
      <c r="J13047">
        <f t="shared" si="408"/>
        <v>1</v>
      </c>
    </row>
    <row r="13048" spans="1:10">
      <c r="A13048" t="s">
        <v>53</v>
      </c>
      <c r="B13048" s="57">
        <v>38220</v>
      </c>
      <c r="C13048">
        <v>2004</v>
      </c>
      <c r="D13048">
        <v>710</v>
      </c>
      <c r="F13048">
        <v>8.2000000000000003E-2</v>
      </c>
      <c r="G13048">
        <v>649</v>
      </c>
      <c r="H13048" t="s">
        <v>55</v>
      </c>
      <c r="I13048">
        <f t="shared" si="409"/>
        <v>8</v>
      </c>
      <c r="J13048">
        <f t="shared" si="408"/>
        <v>1</v>
      </c>
    </row>
    <row r="13049" spans="1:10">
      <c r="A13049" t="s">
        <v>53</v>
      </c>
      <c r="B13049" s="57">
        <v>38220</v>
      </c>
      <c r="C13049">
        <v>2004</v>
      </c>
      <c r="D13049">
        <v>710</v>
      </c>
      <c r="F13049">
        <v>0.55600000000000005</v>
      </c>
      <c r="G13049">
        <v>650</v>
      </c>
      <c r="H13049" t="s">
        <v>18</v>
      </c>
      <c r="I13049">
        <f t="shared" si="409"/>
        <v>8</v>
      </c>
      <c r="J13049">
        <f t="shared" si="408"/>
        <v>1</v>
      </c>
    </row>
    <row r="13050" spans="1:10">
      <c r="A13050" t="s">
        <v>53</v>
      </c>
      <c r="B13050" s="57">
        <v>38220</v>
      </c>
      <c r="C13050">
        <v>2004</v>
      </c>
      <c r="D13050">
        <v>710</v>
      </c>
      <c r="F13050">
        <v>3.2919999999999998</v>
      </c>
      <c r="G13050">
        <v>659</v>
      </c>
      <c r="H13050" t="s">
        <v>55</v>
      </c>
      <c r="I13050">
        <f t="shared" si="409"/>
        <v>8</v>
      </c>
      <c r="J13050">
        <f t="shared" si="408"/>
        <v>1</v>
      </c>
    </row>
    <row r="13051" spans="1:10">
      <c r="A13051" t="s">
        <v>53</v>
      </c>
      <c r="B13051" s="57">
        <v>38227</v>
      </c>
      <c r="C13051">
        <v>2004</v>
      </c>
      <c r="D13051">
        <v>710</v>
      </c>
      <c r="E13051">
        <v>4944.26</v>
      </c>
      <c r="F13051">
        <v>0.66800000000000004</v>
      </c>
      <c r="G13051">
        <v>630</v>
      </c>
      <c r="H13051" t="s">
        <v>18</v>
      </c>
      <c r="I13051">
        <f t="shared" si="409"/>
        <v>8</v>
      </c>
      <c r="J13051">
        <f t="shared" si="408"/>
        <v>1</v>
      </c>
    </row>
    <row r="13052" spans="1:10">
      <c r="A13052" t="s">
        <v>53</v>
      </c>
      <c r="B13052" s="57">
        <v>38227</v>
      </c>
      <c r="C13052">
        <v>2004</v>
      </c>
      <c r="D13052">
        <v>710</v>
      </c>
      <c r="E13052">
        <v>4944.26</v>
      </c>
      <c r="F13052">
        <v>17.567</v>
      </c>
      <c r="G13052">
        <v>659</v>
      </c>
      <c r="H13052" t="s">
        <v>55</v>
      </c>
      <c r="I13052">
        <f t="shared" si="409"/>
        <v>8</v>
      </c>
      <c r="J13052">
        <f t="shared" si="408"/>
        <v>1</v>
      </c>
    </row>
    <row r="13053" spans="1:10">
      <c r="A13053" t="s">
        <v>53</v>
      </c>
      <c r="B13053" s="57">
        <v>38227</v>
      </c>
      <c r="C13053">
        <v>2004</v>
      </c>
      <c r="D13053">
        <v>710</v>
      </c>
      <c r="E13053">
        <v>5098.84</v>
      </c>
      <c r="F13053">
        <v>2.2309999999999999</v>
      </c>
      <c r="G13053">
        <v>509</v>
      </c>
      <c r="H13053" t="s">
        <v>54</v>
      </c>
      <c r="I13053">
        <f t="shared" si="409"/>
        <v>8</v>
      </c>
      <c r="J13053">
        <f t="shared" si="408"/>
        <v>1</v>
      </c>
    </row>
    <row r="13054" spans="1:10">
      <c r="A13054" t="s">
        <v>53</v>
      </c>
      <c r="B13054" s="57">
        <v>38227</v>
      </c>
      <c r="C13054">
        <v>2004</v>
      </c>
      <c r="D13054">
        <v>710</v>
      </c>
      <c r="E13054">
        <v>5098.84</v>
      </c>
      <c r="F13054">
        <v>0.59399999999999997</v>
      </c>
      <c r="G13054">
        <v>517</v>
      </c>
      <c r="H13054" t="s">
        <v>54</v>
      </c>
      <c r="I13054">
        <f t="shared" si="409"/>
        <v>8</v>
      </c>
      <c r="J13054">
        <f t="shared" si="408"/>
        <v>1</v>
      </c>
    </row>
    <row r="13055" spans="1:10">
      <c r="A13055" t="s">
        <v>53</v>
      </c>
      <c r="B13055" s="57">
        <v>38227</v>
      </c>
      <c r="C13055">
        <v>2004</v>
      </c>
      <c r="D13055">
        <v>710</v>
      </c>
      <c r="E13055">
        <v>5098.84</v>
      </c>
      <c r="F13055">
        <v>3.6999999999999998E-2</v>
      </c>
      <c r="G13055">
        <v>519</v>
      </c>
      <c r="H13055" t="s">
        <v>54</v>
      </c>
      <c r="I13055">
        <f t="shared" si="409"/>
        <v>8</v>
      </c>
      <c r="J13055">
        <f t="shared" si="408"/>
        <v>1</v>
      </c>
    </row>
    <row r="13056" spans="1:10">
      <c r="A13056" t="s">
        <v>53</v>
      </c>
      <c r="B13056" s="57">
        <v>38227</v>
      </c>
      <c r="C13056">
        <v>2004</v>
      </c>
      <c r="D13056">
        <v>710</v>
      </c>
      <c r="E13056">
        <v>5098.84</v>
      </c>
      <c r="F13056">
        <v>7.3999999999999996E-2</v>
      </c>
      <c r="G13056">
        <v>521</v>
      </c>
      <c r="H13056" t="s">
        <v>54</v>
      </c>
      <c r="I13056">
        <f t="shared" si="409"/>
        <v>8</v>
      </c>
      <c r="J13056">
        <f t="shared" si="408"/>
        <v>1</v>
      </c>
    </row>
    <row r="13057" spans="1:10">
      <c r="A13057" t="s">
        <v>53</v>
      </c>
      <c r="B13057" s="57">
        <v>38227</v>
      </c>
      <c r="C13057">
        <v>2004</v>
      </c>
      <c r="D13057">
        <v>710</v>
      </c>
      <c r="E13057">
        <v>5098.84</v>
      </c>
      <c r="F13057">
        <v>12.882999999999999</v>
      </c>
      <c r="G13057">
        <v>541</v>
      </c>
      <c r="H13057" t="s">
        <v>54</v>
      </c>
      <c r="I13057">
        <f t="shared" si="409"/>
        <v>8</v>
      </c>
      <c r="J13057">
        <f t="shared" si="408"/>
        <v>1</v>
      </c>
    </row>
    <row r="13058" spans="1:10">
      <c r="A13058" t="s">
        <v>53</v>
      </c>
      <c r="B13058" s="57">
        <v>38227</v>
      </c>
      <c r="C13058">
        <v>2004</v>
      </c>
      <c r="D13058">
        <v>710</v>
      </c>
      <c r="E13058">
        <v>5231.42</v>
      </c>
      <c r="F13058">
        <v>43.036000000000001</v>
      </c>
      <c r="G13058">
        <v>610</v>
      </c>
      <c r="H13058" t="s">
        <v>18</v>
      </c>
      <c r="I13058">
        <f t="shared" si="409"/>
        <v>8</v>
      </c>
      <c r="J13058">
        <f t="shared" si="408"/>
        <v>1</v>
      </c>
    </row>
    <row r="13059" spans="1:10">
      <c r="A13059" t="s">
        <v>53</v>
      </c>
      <c r="B13059" s="57">
        <v>38227</v>
      </c>
      <c r="C13059">
        <v>2004</v>
      </c>
      <c r="D13059">
        <v>710</v>
      </c>
      <c r="E13059">
        <v>5231.42</v>
      </c>
      <c r="F13059">
        <v>11.516999999999999</v>
      </c>
      <c r="G13059">
        <v>620</v>
      </c>
      <c r="H13059" t="s">
        <v>18</v>
      </c>
      <c r="I13059">
        <f t="shared" si="409"/>
        <v>8</v>
      </c>
      <c r="J13059">
        <f t="shared" ref="J13059:J13122" si="410">IF(I13059&lt;7,0,1)</f>
        <v>1</v>
      </c>
    </row>
    <row r="13060" spans="1:10">
      <c r="A13060" t="s">
        <v>53</v>
      </c>
      <c r="B13060" s="57">
        <v>38227</v>
      </c>
      <c r="C13060">
        <v>2004</v>
      </c>
      <c r="D13060">
        <v>710</v>
      </c>
      <c r="E13060">
        <v>5231.42</v>
      </c>
      <c r="F13060">
        <v>141.679</v>
      </c>
      <c r="G13060">
        <v>630</v>
      </c>
      <c r="H13060" t="s">
        <v>18</v>
      </c>
      <c r="I13060">
        <f t="shared" si="409"/>
        <v>8</v>
      </c>
      <c r="J13060">
        <f t="shared" si="410"/>
        <v>1</v>
      </c>
    </row>
    <row r="13061" spans="1:10">
      <c r="A13061" t="s">
        <v>53</v>
      </c>
      <c r="B13061" s="57">
        <v>38227</v>
      </c>
      <c r="C13061">
        <v>2004</v>
      </c>
      <c r="D13061">
        <v>710</v>
      </c>
      <c r="E13061">
        <v>5231.42</v>
      </c>
      <c r="F13061">
        <v>14.234</v>
      </c>
      <c r="G13061">
        <v>640</v>
      </c>
      <c r="H13061" t="s">
        <v>18</v>
      </c>
      <c r="I13061">
        <f t="shared" si="409"/>
        <v>8</v>
      </c>
      <c r="J13061">
        <f t="shared" si="410"/>
        <v>1</v>
      </c>
    </row>
    <row r="13062" spans="1:10">
      <c r="A13062" t="s">
        <v>53</v>
      </c>
      <c r="B13062" s="57">
        <v>38227</v>
      </c>
      <c r="C13062">
        <v>2004</v>
      </c>
      <c r="D13062">
        <v>710</v>
      </c>
      <c r="E13062">
        <v>5231.42</v>
      </c>
      <c r="F13062">
        <v>120.545</v>
      </c>
      <c r="G13062">
        <v>650</v>
      </c>
      <c r="H13062" t="s">
        <v>18</v>
      </c>
      <c r="I13062">
        <f t="shared" si="409"/>
        <v>8</v>
      </c>
      <c r="J13062">
        <f t="shared" si="410"/>
        <v>1</v>
      </c>
    </row>
    <row r="13063" spans="1:10">
      <c r="A13063" t="s">
        <v>53</v>
      </c>
      <c r="B13063" s="57">
        <v>38227</v>
      </c>
      <c r="C13063">
        <v>2004</v>
      </c>
      <c r="D13063">
        <v>710</v>
      </c>
      <c r="E13063">
        <v>5231.42</v>
      </c>
      <c r="F13063">
        <v>62.664999999999999</v>
      </c>
      <c r="G13063">
        <v>659</v>
      </c>
      <c r="H13063" t="s">
        <v>55</v>
      </c>
      <c r="I13063">
        <f t="shared" si="409"/>
        <v>8</v>
      </c>
      <c r="J13063">
        <f t="shared" si="410"/>
        <v>1</v>
      </c>
    </row>
    <row r="13064" spans="1:10">
      <c r="A13064" t="s">
        <v>53</v>
      </c>
      <c r="B13064" s="57">
        <v>38227</v>
      </c>
      <c r="C13064">
        <v>2004</v>
      </c>
      <c r="D13064">
        <v>710</v>
      </c>
      <c r="E13064">
        <v>5870.03</v>
      </c>
      <c r="F13064">
        <v>0.23799999999999999</v>
      </c>
      <c r="G13064">
        <v>517</v>
      </c>
      <c r="H13064" t="s">
        <v>54</v>
      </c>
      <c r="I13064">
        <f t="shared" si="409"/>
        <v>8</v>
      </c>
      <c r="J13064">
        <f t="shared" si="410"/>
        <v>1</v>
      </c>
    </row>
    <row r="13065" spans="1:10">
      <c r="A13065" t="s">
        <v>53</v>
      </c>
      <c r="B13065" s="57">
        <v>38227</v>
      </c>
      <c r="C13065">
        <v>2004</v>
      </c>
      <c r="D13065">
        <v>710</v>
      </c>
      <c r="E13065">
        <v>5870.03</v>
      </c>
      <c r="F13065">
        <v>22.614000000000001</v>
      </c>
      <c r="G13065">
        <v>518</v>
      </c>
      <c r="H13065" t="s">
        <v>54</v>
      </c>
      <c r="I13065">
        <f t="shared" si="409"/>
        <v>8</v>
      </c>
      <c r="J13065">
        <f t="shared" si="410"/>
        <v>1</v>
      </c>
    </row>
    <row r="13066" spans="1:10">
      <c r="A13066" t="s">
        <v>53</v>
      </c>
      <c r="B13066" s="57">
        <v>38227</v>
      </c>
      <c r="C13066">
        <v>2004</v>
      </c>
      <c r="D13066">
        <v>710</v>
      </c>
      <c r="E13066">
        <v>5870.03</v>
      </c>
      <c r="F13066">
        <v>3.948</v>
      </c>
      <c r="G13066">
        <v>519</v>
      </c>
      <c r="H13066" t="s">
        <v>54</v>
      </c>
      <c r="I13066">
        <f t="shared" si="409"/>
        <v>8</v>
      </c>
      <c r="J13066">
        <f t="shared" si="410"/>
        <v>1</v>
      </c>
    </row>
    <row r="13067" spans="1:10">
      <c r="A13067" t="s">
        <v>53</v>
      </c>
      <c r="B13067" s="57">
        <v>38227</v>
      </c>
      <c r="C13067">
        <v>2004</v>
      </c>
      <c r="D13067">
        <v>710</v>
      </c>
      <c r="F13067">
        <v>1.2170000000000001</v>
      </c>
      <c r="G13067">
        <v>509</v>
      </c>
      <c r="H13067" t="s">
        <v>54</v>
      </c>
      <c r="I13067">
        <f t="shared" si="409"/>
        <v>8</v>
      </c>
      <c r="J13067">
        <f t="shared" si="410"/>
        <v>1</v>
      </c>
    </row>
    <row r="13068" spans="1:10">
      <c r="A13068" t="s">
        <v>53</v>
      </c>
      <c r="B13068" s="57">
        <v>38227</v>
      </c>
      <c r="C13068">
        <v>2004</v>
      </c>
      <c r="D13068">
        <v>710</v>
      </c>
      <c r="F13068">
        <v>3.2000000000000001E-2</v>
      </c>
      <c r="G13068">
        <v>513</v>
      </c>
      <c r="H13068" t="s">
        <v>54</v>
      </c>
      <c r="I13068">
        <f t="shared" si="409"/>
        <v>8</v>
      </c>
      <c r="J13068">
        <f t="shared" si="410"/>
        <v>1</v>
      </c>
    </row>
    <row r="13069" spans="1:10">
      <c r="A13069" t="s">
        <v>53</v>
      </c>
      <c r="B13069" s="57">
        <v>38227</v>
      </c>
      <c r="C13069">
        <v>2004</v>
      </c>
      <c r="D13069">
        <v>710</v>
      </c>
      <c r="F13069">
        <v>1.597</v>
      </c>
      <c r="G13069">
        <v>517</v>
      </c>
      <c r="H13069" t="s">
        <v>54</v>
      </c>
      <c r="I13069">
        <f t="shared" si="409"/>
        <v>8</v>
      </c>
      <c r="J13069">
        <f t="shared" si="410"/>
        <v>1</v>
      </c>
    </row>
    <row r="13070" spans="1:10">
      <c r="A13070" t="s">
        <v>53</v>
      </c>
      <c r="B13070" s="57">
        <v>38227</v>
      </c>
      <c r="C13070">
        <v>2004</v>
      </c>
      <c r="D13070">
        <v>710</v>
      </c>
      <c r="F13070">
        <v>0.34799999999999998</v>
      </c>
      <c r="G13070">
        <v>518</v>
      </c>
      <c r="H13070" t="s">
        <v>54</v>
      </c>
      <c r="I13070">
        <f t="shared" si="409"/>
        <v>8</v>
      </c>
      <c r="J13070">
        <f t="shared" si="410"/>
        <v>1</v>
      </c>
    </row>
    <row r="13071" spans="1:10">
      <c r="A13071" t="s">
        <v>53</v>
      </c>
      <c r="B13071" s="57">
        <v>38227</v>
      </c>
      <c r="C13071">
        <v>2004</v>
      </c>
      <c r="D13071">
        <v>710</v>
      </c>
      <c r="F13071">
        <v>0.68799999999999994</v>
      </c>
      <c r="G13071">
        <v>519</v>
      </c>
      <c r="H13071" t="s">
        <v>54</v>
      </c>
      <c r="I13071">
        <f t="shared" si="409"/>
        <v>8</v>
      </c>
      <c r="J13071">
        <f t="shared" si="410"/>
        <v>1</v>
      </c>
    </row>
    <row r="13072" spans="1:10">
      <c r="A13072" t="s">
        <v>53</v>
      </c>
      <c r="B13072" s="57">
        <v>38227</v>
      </c>
      <c r="C13072">
        <v>2004</v>
      </c>
      <c r="D13072">
        <v>710</v>
      </c>
      <c r="F13072">
        <v>0.748</v>
      </c>
      <c r="G13072">
        <v>610</v>
      </c>
      <c r="H13072" t="s">
        <v>18</v>
      </c>
      <c r="I13072">
        <f t="shared" si="409"/>
        <v>8</v>
      </c>
      <c r="J13072">
        <f t="shared" si="410"/>
        <v>1</v>
      </c>
    </row>
    <row r="13073" spans="1:10">
      <c r="A13073" t="s">
        <v>53</v>
      </c>
      <c r="B13073" s="57">
        <v>38227</v>
      </c>
      <c r="C13073">
        <v>2004</v>
      </c>
      <c r="D13073">
        <v>710</v>
      </c>
      <c r="F13073">
        <v>0.185</v>
      </c>
      <c r="G13073">
        <v>620</v>
      </c>
      <c r="H13073" t="s">
        <v>18</v>
      </c>
      <c r="I13073">
        <f t="shared" si="409"/>
        <v>8</v>
      </c>
      <c r="J13073">
        <f t="shared" si="410"/>
        <v>1</v>
      </c>
    </row>
    <row r="13074" spans="1:10">
      <c r="A13074" t="s">
        <v>53</v>
      </c>
      <c r="B13074" s="57">
        <v>38227</v>
      </c>
      <c r="C13074">
        <v>2004</v>
      </c>
      <c r="D13074">
        <v>710</v>
      </c>
      <c r="F13074">
        <v>4.133</v>
      </c>
      <c r="G13074">
        <v>630</v>
      </c>
      <c r="H13074" t="s">
        <v>18</v>
      </c>
      <c r="I13074">
        <f t="shared" si="409"/>
        <v>8</v>
      </c>
      <c r="J13074">
        <f t="shared" si="410"/>
        <v>1</v>
      </c>
    </row>
    <row r="13075" spans="1:10">
      <c r="A13075" t="s">
        <v>53</v>
      </c>
      <c r="B13075" s="57">
        <v>38227</v>
      </c>
      <c r="C13075">
        <v>2004</v>
      </c>
      <c r="D13075">
        <v>710</v>
      </c>
      <c r="F13075">
        <v>0.35199999999999998</v>
      </c>
      <c r="G13075">
        <v>640</v>
      </c>
      <c r="H13075" t="s">
        <v>18</v>
      </c>
      <c r="I13075">
        <f t="shared" si="409"/>
        <v>8</v>
      </c>
      <c r="J13075">
        <f t="shared" si="410"/>
        <v>1</v>
      </c>
    </row>
    <row r="13076" spans="1:10">
      <c r="A13076" t="s">
        <v>53</v>
      </c>
      <c r="B13076" s="57">
        <v>38227</v>
      </c>
      <c r="C13076">
        <v>2004</v>
      </c>
      <c r="D13076">
        <v>710</v>
      </c>
      <c r="F13076">
        <v>2.5000000000000001E-2</v>
      </c>
      <c r="G13076">
        <v>649</v>
      </c>
      <c r="H13076" t="s">
        <v>55</v>
      </c>
      <c r="I13076">
        <f t="shared" si="409"/>
        <v>8</v>
      </c>
      <c r="J13076">
        <f t="shared" si="410"/>
        <v>1</v>
      </c>
    </row>
    <row r="13077" spans="1:10">
      <c r="A13077" t="s">
        <v>53</v>
      </c>
      <c r="B13077" s="57">
        <v>38227</v>
      </c>
      <c r="C13077">
        <v>2004</v>
      </c>
      <c r="D13077">
        <v>710</v>
      </c>
      <c r="F13077">
        <v>2.2250000000000001</v>
      </c>
      <c r="G13077">
        <v>650</v>
      </c>
      <c r="H13077" t="s">
        <v>18</v>
      </c>
      <c r="I13077">
        <f t="shared" si="409"/>
        <v>8</v>
      </c>
      <c r="J13077">
        <f t="shared" si="410"/>
        <v>1</v>
      </c>
    </row>
    <row r="13078" spans="1:10">
      <c r="A13078" t="s">
        <v>53</v>
      </c>
      <c r="B13078" s="57">
        <v>38227</v>
      </c>
      <c r="C13078">
        <v>2004</v>
      </c>
      <c r="D13078">
        <v>710</v>
      </c>
      <c r="F13078">
        <v>1.488</v>
      </c>
      <c r="G13078">
        <v>659</v>
      </c>
      <c r="H13078" t="s">
        <v>55</v>
      </c>
      <c r="I13078">
        <f t="shared" si="409"/>
        <v>8</v>
      </c>
      <c r="J13078">
        <f t="shared" si="410"/>
        <v>1</v>
      </c>
    </row>
    <row r="13079" spans="1:10">
      <c r="A13079" t="s">
        <v>53</v>
      </c>
      <c r="B13079" s="57">
        <v>38234</v>
      </c>
      <c r="C13079">
        <v>2004</v>
      </c>
      <c r="D13079">
        <v>710</v>
      </c>
      <c r="E13079">
        <v>4944.26</v>
      </c>
      <c r="F13079">
        <v>3.282</v>
      </c>
      <c r="G13079">
        <v>610</v>
      </c>
      <c r="H13079" t="s">
        <v>18</v>
      </c>
      <c r="I13079">
        <f t="shared" si="409"/>
        <v>9</v>
      </c>
      <c r="J13079">
        <f t="shared" si="410"/>
        <v>1</v>
      </c>
    </row>
    <row r="13080" spans="1:10">
      <c r="A13080" t="s">
        <v>53</v>
      </c>
      <c r="B13080" s="57">
        <v>38234</v>
      </c>
      <c r="C13080">
        <v>2004</v>
      </c>
      <c r="D13080">
        <v>710</v>
      </c>
      <c r="E13080">
        <v>4944.26</v>
      </c>
      <c r="F13080">
        <v>0.70499999999999996</v>
      </c>
      <c r="G13080">
        <v>630</v>
      </c>
      <c r="H13080" t="s">
        <v>18</v>
      </c>
      <c r="I13080">
        <f t="shared" si="409"/>
        <v>9</v>
      </c>
      <c r="J13080">
        <f t="shared" si="410"/>
        <v>1</v>
      </c>
    </row>
    <row r="13081" spans="1:10">
      <c r="A13081" t="s">
        <v>53</v>
      </c>
      <c r="B13081" s="57">
        <v>38234</v>
      </c>
      <c r="C13081">
        <v>2004</v>
      </c>
      <c r="D13081">
        <v>710</v>
      </c>
      <c r="E13081">
        <v>4944.26</v>
      </c>
      <c r="F13081">
        <v>17.887</v>
      </c>
      <c r="G13081">
        <v>650</v>
      </c>
      <c r="H13081" t="s">
        <v>18</v>
      </c>
      <c r="I13081">
        <f t="shared" si="409"/>
        <v>9</v>
      </c>
      <c r="J13081">
        <f t="shared" si="410"/>
        <v>1</v>
      </c>
    </row>
    <row r="13082" spans="1:10">
      <c r="A13082" t="s">
        <v>53</v>
      </c>
      <c r="B13082" s="57">
        <v>38234</v>
      </c>
      <c r="C13082">
        <v>2004</v>
      </c>
      <c r="D13082">
        <v>710</v>
      </c>
      <c r="E13082">
        <v>5098.84</v>
      </c>
      <c r="F13082">
        <v>0.254</v>
      </c>
      <c r="G13082">
        <v>517</v>
      </c>
      <c r="H13082" t="s">
        <v>54</v>
      </c>
      <c r="I13082">
        <f t="shared" si="409"/>
        <v>9</v>
      </c>
      <c r="J13082">
        <f t="shared" si="410"/>
        <v>1</v>
      </c>
    </row>
    <row r="13083" spans="1:10">
      <c r="A13083" t="s">
        <v>53</v>
      </c>
      <c r="B13083" s="57">
        <v>38234</v>
      </c>
      <c r="C13083">
        <v>2004</v>
      </c>
      <c r="D13083">
        <v>710</v>
      </c>
      <c r="E13083">
        <v>5098.84</v>
      </c>
      <c r="F13083">
        <v>3.2000000000000001E-2</v>
      </c>
      <c r="G13083">
        <v>519</v>
      </c>
      <c r="H13083" t="s">
        <v>54</v>
      </c>
      <c r="I13083">
        <f t="shared" si="409"/>
        <v>9</v>
      </c>
      <c r="J13083">
        <f t="shared" si="410"/>
        <v>1</v>
      </c>
    </row>
    <row r="13084" spans="1:10">
      <c r="A13084" t="s">
        <v>53</v>
      </c>
      <c r="B13084" s="57">
        <v>38234</v>
      </c>
      <c r="C13084">
        <v>2004</v>
      </c>
      <c r="D13084">
        <v>710</v>
      </c>
      <c r="E13084">
        <v>5098.84</v>
      </c>
      <c r="F13084">
        <v>2.1999999999999999E-2</v>
      </c>
      <c r="G13084">
        <v>521</v>
      </c>
      <c r="H13084" t="s">
        <v>54</v>
      </c>
      <c r="I13084">
        <f t="shared" si="409"/>
        <v>9</v>
      </c>
      <c r="J13084">
        <f t="shared" si="410"/>
        <v>1</v>
      </c>
    </row>
    <row r="13085" spans="1:10">
      <c r="A13085" t="s">
        <v>53</v>
      </c>
      <c r="B13085" s="57">
        <v>38234</v>
      </c>
      <c r="C13085">
        <v>2004</v>
      </c>
      <c r="D13085">
        <v>710</v>
      </c>
      <c r="E13085">
        <v>5098.84</v>
      </c>
      <c r="F13085">
        <v>11.319000000000001</v>
      </c>
      <c r="G13085">
        <v>541</v>
      </c>
      <c r="H13085" t="s">
        <v>54</v>
      </c>
      <c r="I13085">
        <f t="shared" si="409"/>
        <v>9</v>
      </c>
      <c r="J13085">
        <f t="shared" si="410"/>
        <v>1</v>
      </c>
    </row>
    <row r="13086" spans="1:10">
      <c r="A13086" t="s">
        <v>53</v>
      </c>
      <c r="B13086" s="57">
        <v>38234</v>
      </c>
      <c r="C13086">
        <v>2004</v>
      </c>
      <c r="D13086">
        <v>710</v>
      </c>
      <c r="E13086">
        <v>5231.42</v>
      </c>
      <c r="F13086">
        <v>52.472000000000001</v>
      </c>
      <c r="G13086">
        <v>610</v>
      </c>
      <c r="H13086" t="s">
        <v>18</v>
      </c>
      <c r="I13086">
        <f t="shared" si="409"/>
        <v>9</v>
      </c>
      <c r="J13086">
        <f t="shared" si="410"/>
        <v>1</v>
      </c>
    </row>
    <row r="13087" spans="1:10">
      <c r="A13087" t="s">
        <v>53</v>
      </c>
      <c r="B13087" s="57">
        <v>38234</v>
      </c>
      <c r="C13087">
        <v>2004</v>
      </c>
      <c r="D13087">
        <v>710</v>
      </c>
      <c r="E13087">
        <v>5231.42</v>
      </c>
      <c r="F13087">
        <v>26.835000000000001</v>
      </c>
      <c r="G13087">
        <v>620</v>
      </c>
      <c r="H13087" t="s">
        <v>18</v>
      </c>
      <c r="I13087">
        <f t="shared" si="409"/>
        <v>9</v>
      </c>
      <c r="J13087">
        <f t="shared" si="410"/>
        <v>1</v>
      </c>
    </row>
    <row r="13088" spans="1:10">
      <c r="A13088" t="s">
        <v>53</v>
      </c>
      <c r="B13088" s="57">
        <v>38234</v>
      </c>
      <c r="C13088">
        <v>2004</v>
      </c>
      <c r="D13088">
        <v>710</v>
      </c>
      <c r="E13088">
        <v>5231.42</v>
      </c>
      <c r="F13088">
        <v>80.400999999999996</v>
      </c>
      <c r="G13088">
        <v>630</v>
      </c>
      <c r="H13088" t="s">
        <v>18</v>
      </c>
      <c r="I13088">
        <f t="shared" si="409"/>
        <v>9</v>
      </c>
      <c r="J13088">
        <f t="shared" si="410"/>
        <v>1</v>
      </c>
    </row>
    <row r="13089" spans="1:10">
      <c r="A13089" t="s">
        <v>53</v>
      </c>
      <c r="B13089" s="57">
        <v>38234</v>
      </c>
      <c r="C13089">
        <v>2004</v>
      </c>
      <c r="D13089">
        <v>710</v>
      </c>
      <c r="E13089">
        <v>5231.42</v>
      </c>
      <c r="F13089">
        <v>61.747</v>
      </c>
      <c r="G13089">
        <v>640</v>
      </c>
      <c r="H13089" t="s">
        <v>18</v>
      </c>
      <c r="I13089">
        <f t="shared" si="409"/>
        <v>9</v>
      </c>
      <c r="J13089">
        <f t="shared" si="410"/>
        <v>1</v>
      </c>
    </row>
    <row r="13090" spans="1:10">
      <c r="A13090" t="s">
        <v>53</v>
      </c>
      <c r="B13090" s="57">
        <v>38234</v>
      </c>
      <c r="C13090">
        <v>2004</v>
      </c>
      <c r="D13090">
        <v>710</v>
      </c>
      <c r="E13090">
        <v>5231.42</v>
      </c>
      <c r="F13090">
        <v>111.58199999999999</v>
      </c>
      <c r="G13090">
        <v>650</v>
      </c>
      <c r="H13090" t="s">
        <v>18</v>
      </c>
      <c r="I13090">
        <f t="shared" si="409"/>
        <v>9</v>
      </c>
      <c r="J13090">
        <f t="shared" si="410"/>
        <v>1</v>
      </c>
    </row>
    <row r="13091" spans="1:10">
      <c r="A13091" t="s">
        <v>53</v>
      </c>
      <c r="B13091" s="57">
        <v>38234</v>
      </c>
      <c r="C13091">
        <v>2004</v>
      </c>
      <c r="D13091">
        <v>710</v>
      </c>
      <c r="E13091">
        <v>5231.42</v>
      </c>
      <c r="F13091">
        <v>38.889000000000003</v>
      </c>
      <c r="G13091">
        <v>659</v>
      </c>
      <c r="H13091" t="s">
        <v>55</v>
      </c>
      <c r="I13091">
        <f t="shared" si="409"/>
        <v>9</v>
      </c>
      <c r="J13091">
        <f t="shared" si="410"/>
        <v>1</v>
      </c>
    </row>
    <row r="13092" spans="1:10">
      <c r="A13092" t="s">
        <v>53</v>
      </c>
      <c r="B13092" s="57">
        <v>38234</v>
      </c>
      <c r="C13092">
        <v>2004</v>
      </c>
      <c r="D13092">
        <v>710</v>
      </c>
      <c r="E13092">
        <v>5870.03</v>
      </c>
      <c r="F13092">
        <v>2.1000000000000001E-2</v>
      </c>
      <c r="G13092">
        <v>509</v>
      </c>
      <c r="H13092" t="s">
        <v>54</v>
      </c>
      <c r="I13092">
        <f t="shared" si="409"/>
        <v>9</v>
      </c>
      <c r="J13092">
        <f t="shared" si="410"/>
        <v>1</v>
      </c>
    </row>
    <row r="13093" spans="1:10">
      <c r="A13093" t="s">
        <v>53</v>
      </c>
      <c r="B13093" s="57">
        <v>38234</v>
      </c>
      <c r="C13093">
        <v>2004</v>
      </c>
      <c r="D13093">
        <v>710</v>
      </c>
      <c r="E13093">
        <v>5870.03</v>
      </c>
      <c r="F13093">
        <v>47.722000000000001</v>
      </c>
      <c r="G13093">
        <v>518</v>
      </c>
      <c r="H13093" t="s">
        <v>54</v>
      </c>
      <c r="I13093">
        <f t="shared" si="409"/>
        <v>9</v>
      </c>
      <c r="J13093">
        <f t="shared" si="410"/>
        <v>1</v>
      </c>
    </row>
    <row r="13094" spans="1:10">
      <c r="A13094" t="s">
        <v>53</v>
      </c>
      <c r="B13094" s="57">
        <v>38234</v>
      </c>
      <c r="C13094">
        <v>2004</v>
      </c>
      <c r="D13094">
        <v>710</v>
      </c>
      <c r="E13094">
        <v>5870.03</v>
      </c>
      <c r="F13094">
        <v>0.23400000000000001</v>
      </c>
      <c r="G13094">
        <v>519</v>
      </c>
      <c r="H13094" t="s">
        <v>54</v>
      </c>
      <c r="I13094">
        <f t="shared" ref="I13094:I13157" si="411">MONTH(B13094)</f>
        <v>9</v>
      </c>
      <c r="J13094">
        <f t="shared" si="410"/>
        <v>1</v>
      </c>
    </row>
    <row r="13095" spans="1:10">
      <c r="A13095" t="s">
        <v>53</v>
      </c>
      <c r="B13095" s="57">
        <v>38234</v>
      </c>
      <c r="C13095">
        <v>2004</v>
      </c>
      <c r="D13095">
        <v>710</v>
      </c>
      <c r="E13095">
        <v>5870.03</v>
      </c>
      <c r="F13095">
        <v>0.754</v>
      </c>
      <c r="G13095">
        <v>541</v>
      </c>
      <c r="H13095" t="s">
        <v>54</v>
      </c>
      <c r="I13095">
        <f t="shared" si="411"/>
        <v>9</v>
      </c>
      <c r="J13095">
        <f t="shared" si="410"/>
        <v>1</v>
      </c>
    </row>
    <row r="13096" spans="1:10">
      <c r="A13096" t="s">
        <v>53</v>
      </c>
      <c r="B13096" s="57">
        <v>38234</v>
      </c>
      <c r="C13096">
        <v>2004</v>
      </c>
      <c r="D13096">
        <v>710</v>
      </c>
      <c r="E13096">
        <v>5870.03</v>
      </c>
      <c r="F13096">
        <v>0.90100000000000002</v>
      </c>
      <c r="G13096">
        <v>543</v>
      </c>
      <c r="H13096" t="s">
        <v>54</v>
      </c>
      <c r="I13096">
        <f t="shared" si="411"/>
        <v>9</v>
      </c>
      <c r="J13096">
        <f t="shared" si="410"/>
        <v>1</v>
      </c>
    </row>
    <row r="13097" spans="1:10">
      <c r="A13097" t="s">
        <v>53</v>
      </c>
      <c r="B13097" s="57">
        <v>38234</v>
      </c>
      <c r="C13097">
        <v>2004</v>
      </c>
      <c r="D13097">
        <v>710</v>
      </c>
      <c r="F13097">
        <v>0.124</v>
      </c>
      <c r="G13097">
        <v>509</v>
      </c>
      <c r="H13097" t="s">
        <v>54</v>
      </c>
      <c r="I13097">
        <f t="shared" si="411"/>
        <v>9</v>
      </c>
      <c r="J13097">
        <f t="shared" si="410"/>
        <v>1</v>
      </c>
    </row>
    <row r="13098" spans="1:10">
      <c r="A13098" t="s">
        <v>53</v>
      </c>
      <c r="B13098" s="57">
        <v>38234</v>
      </c>
      <c r="C13098">
        <v>2004</v>
      </c>
      <c r="D13098">
        <v>710</v>
      </c>
      <c r="F13098">
        <v>8.4000000000000005E-2</v>
      </c>
      <c r="G13098">
        <v>517</v>
      </c>
      <c r="H13098" t="s">
        <v>54</v>
      </c>
      <c r="I13098">
        <f t="shared" si="411"/>
        <v>9</v>
      </c>
      <c r="J13098">
        <f t="shared" si="410"/>
        <v>1</v>
      </c>
    </row>
    <row r="13099" spans="1:10">
      <c r="A13099" t="s">
        <v>53</v>
      </c>
      <c r="B13099" s="57">
        <v>38234</v>
      </c>
      <c r="C13099">
        <v>2004</v>
      </c>
      <c r="D13099">
        <v>710</v>
      </c>
      <c r="F13099">
        <v>0.153</v>
      </c>
      <c r="G13099">
        <v>518</v>
      </c>
      <c r="H13099" t="s">
        <v>54</v>
      </c>
      <c r="I13099">
        <f t="shared" si="411"/>
        <v>9</v>
      </c>
      <c r="J13099">
        <f t="shared" si="410"/>
        <v>1</v>
      </c>
    </row>
    <row r="13100" spans="1:10">
      <c r="A13100" t="s">
        <v>53</v>
      </c>
      <c r="B13100" s="57">
        <v>38234</v>
      </c>
      <c r="C13100">
        <v>2004</v>
      </c>
      <c r="D13100">
        <v>710</v>
      </c>
      <c r="F13100">
        <v>1.6830000000000001</v>
      </c>
      <c r="G13100">
        <v>519</v>
      </c>
      <c r="H13100" t="s">
        <v>54</v>
      </c>
      <c r="I13100">
        <f t="shared" si="411"/>
        <v>9</v>
      </c>
      <c r="J13100">
        <f t="shared" si="410"/>
        <v>1</v>
      </c>
    </row>
    <row r="13101" spans="1:10">
      <c r="A13101" t="s">
        <v>53</v>
      </c>
      <c r="B13101" s="57">
        <v>38234</v>
      </c>
      <c r="C13101">
        <v>2004</v>
      </c>
      <c r="D13101">
        <v>710</v>
      </c>
      <c r="F13101">
        <v>1.1379999999999999</v>
      </c>
      <c r="G13101">
        <v>610</v>
      </c>
      <c r="H13101" t="s">
        <v>18</v>
      </c>
      <c r="I13101">
        <f t="shared" si="411"/>
        <v>9</v>
      </c>
      <c r="J13101">
        <f t="shared" si="410"/>
        <v>1</v>
      </c>
    </row>
    <row r="13102" spans="1:10">
      <c r="A13102" t="s">
        <v>53</v>
      </c>
      <c r="B13102" s="57">
        <v>38234</v>
      </c>
      <c r="C13102">
        <v>2004</v>
      </c>
      <c r="D13102">
        <v>710</v>
      </c>
      <c r="F13102">
        <v>0.75900000000000001</v>
      </c>
      <c r="G13102">
        <v>620</v>
      </c>
      <c r="H13102" t="s">
        <v>18</v>
      </c>
      <c r="I13102">
        <f t="shared" si="411"/>
        <v>9</v>
      </c>
      <c r="J13102">
        <f t="shared" si="410"/>
        <v>1</v>
      </c>
    </row>
    <row r="13103" spans="1:10">
      <c r="A13103" t="s">
        <v>53</v>
      </c>
      <c r="B13103" s="57">
        <v>38234</v>
      </c>
      <c r="C13103">
        <v>2004</v>
      </c>
      <c r="D13103">
        <v>710</v>
      </c>
      <c r="F13103">
        <v>6.2210000000000001</v>
      </c>
      <c r="G13103">
        <v>630</v>
      </c>
      <c r="H13103" t="s">
        <v>18</v>
      </c>
      <c r="I13103">
        <f t="shared" si="411"/>
        <v>9</v>
      </c>
      <c r="J13103">
        <f t="shared" si="410"/>
        <v>1</v>
      </c>
    </row>
    <row r="13104" spans="1:10">
      <c r="A13104" t="s">
        <v>53</v>
      </c>
      <c r="B13104" s="57">
        <v>38234</v>
      </c>
      <c r="C13104">
        <v>2004</v>
      </c>
      <c r="D13104">
        <v>710</v>
      </c>
      <c r="F13104">
        <v>1.2410000000000001</v>
      </c>
      <c r="G13104">
        <v>640</v>
      </c>
      <c r="H13104" t="s">
        <v>18</v>
      </c>
      <c r="I13104">
        <f t="shared" si="411"/>
        <v>9</v>
      </c>
      <c r="J13104">
        <f t="shared" si="410"/>
        <v>1</v>
      </c>
    </row>
    <row r="13105" spans="1:10">
      <c r="A13105" t="s">
        <v>53</v>
      </c>
      <c r="B13105" s="57">
        <v>38234</v>
      </c>
      <c r="C13105">
        <v>2004</v>
      </c>
      <c r="D13105">
        <v>710</v>
      </c>
      <c r="F13105">
        <v>2E-3</v>
      </c>
      <c r="G13105">
        <v>649</v>
      </c>
      <c r="H13105" t="s">
        <v>55</v>
      </c>
      <c r="I13105">
        <f t="shared" si="411"/>
        <v>9</v>
      </c>
      <c r="J13105">
        <f t="shared" si="410"/>
        <v>1</v>
      </c>
    </row>
    <row r="13106" spans="1:10">
      <c r="A13106" t="s">
        <v>53</v>
      </c>
      <c r="B13106" s="57">
        <v>38234</v>
      </c>
      <c r="C13106">
        <v>2004</v>
      </c>
      <c r="D13106">
        <v>710</v>
      </c>
      <c r="F13106">
        <v>2.5779999999999998</v>
      </c>
      <c r="G13106">
        <v>650</v>
      </c>
      <c r="H13106" t="s">
        <v>18</v>
      </c>
      <c r="I13106">
        <f t="shared" si="411"/>
        <v>9</v>
      </c>
      <c r="J13106">
        <f t="shared" si="410"/>
        <v>1</v>
      </c>
    </row>
    <row r="13107" spans="1:10">
      <c r="A13107" t="s">
        <v>53</v>
      </c>
      <c r="B13107" s="57">
        <v>38234</v>
      </c>
      <c r="C13107">
        <v>2004</v>
      </c>
      <c r="D13107">
        <v>710</v>
      </c>
      <c r="F13107">
        <v>0.82499999999999996</v>
      </c>
      <c r="G13107">
        <v>659</v>
      </c>
      <c r="H13107" t="s">
        <v>55</v>
      </c>
      <c r="I13107">
        <f t="shared" si="411"/>
        <v>9</v>
      </c>
      <c r="J13107">
        <f t="shared" si="410"/>
        <v>1</v>
      </c>
    </row>
    <row r="13108" spans="1:10">
      <c r="A13108" t="s">
        <v>53</v>
      </c>
      <c r="B13108" s="57">
        <v>38241</v>
      </c>
      <c r="C13108">
        <v>2004</v>
      </c>
      <c r="D13108">
        <v>710</v>
      </c>
      <c r="E13108">
        <v>4944.26</v>
      </c>
      <c r="F13108">
        <v>2.508</v>
      </c>
      <c r="G13108">
        <v>610</v>
      </c>
      <c r="H13108" t="s">
        <v>18</v>
      </c>
      <c r="I13108">
        <f t="shared" si="411"/>
        <v>9</v>
      </c>
      <c r="J13108">
        <f t="shared" si="410"/>
        <v>1</v>
      </c>
    </row>
    <row r="13109" spans="1:10">
      <c r="A13109" t="s">
        <v>53</v>
      </c>
      <c r="B13109" s="57">
        <v>38241</v>
      </c>
      <c r="C13109">
        <v>2004</v>
      </c>
      <c r="D13109">
        <v>710</v>
      </c>
      <c r="E13109">
        <v>4944.26</v>
      </c>
      <c r="F13109">
        <v>3.327</v>
      </c>
      <c r="G13109">
        <v>620</v>
      </c>
      <c r="H13109" t="s">
        <v>18</v>
      </c>
      <c r="I13109">
        <f t="shared" si="411"/>
        <v>9</v>
      </c>
      <c r="J13109">
        <f t="shared" si="410"/>
        <v>1</v>
      </c>
    </row>
    <row r="13110" spans="1:10">
      <c r="A13110" t="s">
        <v>53</v>
      </c>
      <c r="B13110" s="57">
        <v>38241</v>
      </c>
      <c r="C13110">
        <v>2004</v>
      </c>
      <c r="D13110">
        <v>710</v>
      </c>
      <c r="E13110">
        <v>4944.26</v>
      </c>
      <c r="F13110">
        <v>0.312</v>
      </c>
      <c r="G13110">
        <v>630</v>
      </c>
      <c r="H13110" t="s">
        <v>18</v>
      </c>
      <c r="I13110">
        <f t="shared" si="411"/>
        <v>9</v>
      </c>
      <c r="J13110">
        <f t="shared" si="410"/>
        <v>1</v>
      </c>
    </row>
    <row r="13111" spans="1:10">
      <c r="A13111" t="s">
        <v>53</v>
      </c>
      <c r="B13111" s="57">
        <v>38241</v>
      </c>
      <c r="C13111">
        <v>2004</v>
      </c>
      <c r="D13111">
        <v>710</v>
      </c>
      <c r="E13111">
        <v>4944.26</v>
      </c>
      <c r="F13111">
        <v>18.048999999999999</v>
      </c>
      <c r="G13111">
        <v>650</v>
      </c>
      <c r="H13111" t="s">
        <v>18</v>
      </c>
      <c r="I13111">
        <f t="shared" si="411"/>
        <v>9</v>
      </c>
      <c r="J13111">
        <f t="shared" si="410"/>
        <v>1</v>
      </c>
    </row>
    <row r="13112" spans="1:10">
      <c r="A13112" t="s">
        <v>53</v>
      </c>
      <c r="B13112" s="57">
        <v>38241</v>
      </c>
      <c r="C13112">
        <v>2004</v>
      </c>
      <c r="D13112">
        <v>710</v>
      </c>
      <c r="E13112">
        <v>5098.84</v>
      </c>
      <c r="F13112">
        <v>2.7E-2</v>
      </c>
      <c r="G13112">
        <v>517</v>
      </c>
      <c r="H13112" t="s">
        <v>54</v>
      </c>
      <c r="I13112">
        <f t="shared" si="411"/>
        <v>9</v>
      </c>
      <c r="J13112">
        <f t="shared" si="410"/>
        <v>1</v>
      </c>
    </row>
    <row r="13113" spans="1:10">
      <c r="A13113" t="s">
        <v>53</v>
      </c>
      <c r="B13113" s="57">
        <v>38241</v>
      </c>
      <c r="C13113">
        <v>2004</v>
      </c>
      <c r="D13113">
        <v>710</v>
      </c>
      <c r="E13113">
        <v>5098.84</v>
      </c>
      <c r="F13113">
        <v>0.48599999999999999</v>
      </c>
      <c r="G13113">
        <v>521</v>
      </c>
      <c r="H13113" t="s">
        <v>54</v>
      </c>
      <c r="I13113">
        <f t="shared" si="411"/>
        <v>9</v>
      </c>
      <c r="J13113">
        <f t="shared" si="410"/>
        <v>1</v>
      </c>
    </row>
    <row r="13114" spans="1:10">
      <c r="A13114" t="s">
        <v>53</v>
      </c>
      <c r="B13114" s="57">
        <v>38241</v>
      </c>
      <c r="C13114">
        <v>2004</v>
      </c>
      <c r="D13114">
        <v>710</v>
      </c>
      <c r="E13114">
        <v>5098.84</v>
      </c>
      <c r="F13114">
        <v>2.6</v>
      </c>
      <c r="G13114">
        <v>541</v>
      </c>
      <c r="H13114" t="s">
        <v>54</v>
      </c>
      <c r="I13114">
        <f t="shared" si="411"/>
        <v>9</v>
      </c>
      <c r="J13114">
        <f t="shared" si="410"/>
        <v>1</v>
      </c>
    </row>
    <row r="13115" spans="1:10">
      <c r="A13115" t="s">
        <v>53</v>
      </c>
      <c r="B13115" s="57">
        <v>38241</v>
      </c>
      <c r="C13115">
        <v>2004</v>
      </c>
      <c r="D13115">
        <v>710</v>
      </c>
      <c r="E13115">
        <v>5231.42</v>
      </c>
      <c r="F13115">
        <v>33.088999999999999</v>
      </c>
      <c r="G13115">
        <v>610</v>
      </c>
      <c r="H13115" t="s">
        <v>18</v>
      </c>
      <c r="I13115">
        <f t="shared" si="411"/>
        <v>9</v>
      </c>
      <c r="J13115">
        <f t="shared" si="410"/>
        <v>1</v>
      </c>
    </row>
    <row r="13116" spans="1:10">
      <c r="A13116" t="s">
        <v>53</v>
      </c>
      <c r="B13116" s="57">
        <v>38241</v>
      </c>
      <c r="C13116">
        <v>2004</v>
      </c>
      <c r="D13116">
        <v>710</v>
      </c>
      <c r="E13116">
        <v>5231.42</v>
      </c>
      <c r="F13116">
        <v>12.802</v>
      </c>
      <c r="G13116">
        <v>620</v>
      </c>
      <c r="H13116" t="s">
        <v>18</v>
      </c>
      <c r="I13116">
        <f t="shared" si="411"/>
        <v>9</v>
      </c>
      <c r="J13116">
        <f t="shared" si="410"/>
        <v>1</v>
      </c>
    </row>
    <row r="13117" spans="1:10">
      <c r="A13117" t="s">
        <v>53</v>
      </c>
      <c r="B13117" s="57">
        <v>38241</v>
      </c>
      <c r="C13117">
        <v>2004</v>
      </c>
      <c r="D13117">
        <v>710</v>
      </c>
      <c r="E13117">
        <v>5231.42</v>
      </c>
      <c r="F13117">
        <v>108.688</v>
      </c>
      <c r="G13117">
        <v>630</v>
      </c>
      <c r="H13117" t="s">
        <v>18</v>
      </c>
      <c r="I13117">
        <f t="shared" si="411"/>
        <v>9</v>
      </c>
      <c r="J13117">
        <f t="shared" si="410"/>
        <v>1</v>
      </c>
    </row>
    <row r="13118" spans="1:10">
      <c r="A13118" t="s">
        <v>53</v>
      </c>
      <c r="B13118" s="57">
        <v>38241</v>
      </c>
      <c r="C13118">
        <v>2004</v>
      </c>
      <c r="D13118">
        <v>710</v>
      </c>
      <c r="E13118">
        <v>5231.42</v>
      </c>
      <c r="F13118">
        <v>80.518000000000001</v>
      </c>
      <c r="G13118">
        <v>640</v>
      </c>
      <c r="H13118" t="s">
        <v>18</v>
      </c>
      <c r="I13118">
        <f t="shared" si="411"/>
        <v>9</v>
      </c>
      <c r="J13118">
        <f t="shared" si="410"/>
        <v>1</v>
      </c>
    </row>
    <row r="13119" spans="1:10">
      <c r="A13119" t="s">
        <v>53</v>
      </c>
      <c r="B13119" s="57">
        <v>38241</v>
      </c>
      <c r="C13119">
        <v>2004</v>
      </c>
      <c r="D13119">
        <v>710</v>
      </c>
      <c r="E13119">
        <v>5231.42</v>
      </c>
      <c r="F13119">
        <v>179.57499999999999</v>
      </c>
      <c r="G13119">
        <v>650</v>
      </c>
      <c r="H13119" t="s">
        <v>18</v>
      </c>
      <c r="I13119">
        <f t="shared" si="411"/>
        <v>9</v>
      </c>
      <c r="J13119">
        <f t="shared" si="410"/>
        <v>1</v>
      </c>
    </row>
    <row r="13120" spans="1:10">
      <c r="A13120" t="s">
        <v>53</v>
      </c>
      <c r="B13120" s="57">
        <v>38241</v>
      </c>
      <c r="C13120">
        <v>2004</v>
      </c>
      <c r="D13120">
        <v>710</v>
      </c>
      <c r="E13120">
        <v>5231.42</v>
      </c>
      <c r="F13120">
        <v>91.299000000000007</v>
      </c>
      <c r="G13120">
        <v>659</v>
      </c>
      <c r="H13120" t="s">
        <v>55</v>
      </c>
      <c r="I13120">
        <f t="shared" si="411"/>
        <v>9</v>
      </c>
      <c r="J13120">
        <f t="shared" si="410"/>
        <v>1</v>
      </c>
    </row>
    <row r="13121" spans="1:10">
      <c r="A13121" t="s">
        <v>53</v>
      </c>
      <c r="B13121" s="57">
        <v>38241</v>
      </c>
      <c r="C13121">
        <v>2004</v>
      </c>
      <c r="D13121">
        <v>710</v>
      </c>
      <c r="E13121">
        <v>5870.03</v>
      </c>
      <c r="F13121">
        <v>8.0000000000000002E-3</v>
      </c>
      <c r="G13121">
        <v>509</v>
      </c>
      <c r="H13121" t="s">
        <v>54</v>
      </c>
      <c r="I13121">
        <f t="shared" si="411"/>
        <v>9</v>
      </c>
      <c r="J13121">
        <f t="shared" si="410"/>
        <v>1</v>
      </c>
    </row>
    <row r="13122" spans="1:10">
      <c r="A13122" t="s">
        <v>53</v>
      </c>
      <c r="B13122" s="57">
        <v>38241</v>
      </c>
      <c r="C13122">
        <v>2004</v>
      </c>
      <c r="D13122">
        <v>710</v>
      </c>
      <c r="E13122">
        <v>5870.03</v>
      </c>
      <c r="F13122">
        <v>3.0000000000000001E-3</v>
      </c>
      <c r="G13122">
        <v>517</v>
      </c>
      <c r="H13122" t="s">
        <v>54</v>
      </c>
      <c r="I13122">
        <f t="shared" si="411"/>
        <v>9</v>
      </c>
      <c r="J13122">
        <f t="shared" si="410"/>
        <v>1</v>
      </c>
    </row>
    <row r="13123" spans="1:10">
      <c r="A13123" t="s">
        <v>53</v>
      </c>
      <c r="B13123" s="57">
        <v>38241</v>
      </c>
      <c r="C13123">
        <v>2004</v>
      </c>
      <c r="D13123">
        <v>710</v>
      </c>
      <c r="E13123">
        <v>5870.03</v>
      </c>
      <c r="F13123">
        <v>14.702999999999999</v>
      </c>
      <c r="G13123">
        <v>518</v>
      </c>
      <c r="H13123" t="s">
        <v>54</v>
      </c>
      <c r="I13123">
        <f t="shared" si="411"/>
        <v>9</v>
      </c>
      <c r="J13123">
        <f t="shared" ref="J13123:J13186" si="412">IF(I13123&lt;7,0,1)</f>
        <v>1</v>
      </c>
    </row>
    <row r="13124" spans="1:10">
      <c r="A13124" t="s">
        <v>53</v>
      </c>
      <c r="B13124" s="57">
        <v>38241</v>
      </c>
      <c r="C13124">
        <v>2004</v>
      </c>
      <c r="D13124">
        <v>710</v>
      </c>
      <c r="E13124">
        <v>5870.03</v>
      </c>
      <c r="F13124">
        <v>4.9820000000000002</v>
      </c>
      <c r="G13124">
        <v>519</v>
      </c>
      <c r="H13124" t="s">
        <v>54</v>
      </c>
      <c r="I13124">
        <f t="shared" si="411"/>
        <v>9</v>
      </c>
      <c r="J13124">
        <f t="shared" si="412"/>
        <v>1</v>
      </c>
    </row>
    <row r="13125" spans="1:10">
      <c r="A13125" t="s">
        <v>53</v>
      </c>
      <c r="B13125" s="57">
        <v>38241</v>
      </c>
      <c r="C13125">
        <v>2004</v>
      </c>
      <c r="D13125">
        <v>710</v>
      </c>
      <c r="E13125">
        <v>5870.03</v>
      </c>
      <c r="F13125">
        <v>1.796</v>
      </c>
      <c r="G13125">
        <v>541</v>
      </c>
      <c r="H13125" t="s">
        <v>54</v>
      </c>
      <c r="I13125">
        <f t="shared" si="411"/>
        <v>9</v>
      </c>
      <c r="J13125">
        <f t="shared" si="412"/>
        <v>1</v>
      </c>
    </row>
    <row r="13126" spans="1:10">
      <c r="A13126" t="s">
        <v>53</v>
      </c>
      <c r="B13126" s="57">
        <v>38241</v>
      </c>
      <c r="C13126">
        <v>2004</v>
      </c>
      <c r="D13126">
        <v>710</v>
      </c>
      <c r="F13126">
        <v>6.6000000000000003E-2</v>
      </c>
      <c r="G13126">
        <v>509</v>
      </c>
      <c r="H13126" t="s">
        <v>54</v>
      </c>
      <c r="I13126">
        <f t="shared" si="411"/>
        <v>9</v>
      </c>
      <c r="J13126">
        <f t="shared" si="412"/>
        <v>1</v>
      </c>
    </row>
    <row r="13127" spans="1:10">
      <c r="A13127" t="s">
        <v>53</v>
      </c>
      <c r="B13127" s="57">
        <v>38241</v>
      </c>
      <c r="C13127">
        <v>2004</v>
      </c>
      <c r="D13127">
        <v>710</v>
      </c>
      <c r="F13127">
        <v>2.5999999999999999E-2</v>
      </c>
      <c r="G13127">
        <v>517</v>
      </c>
      <c r="H13127" t="s">
        <v>54</v>
      </c>
      <c r="I13127">
        <f t="shared" si="411"/>
        <v>9</v>
      </c>
      <c r="J13127">
        <f t="shared" si="412"/>
        <v>1</v>
      </c>
    </row>
    <row r="13128" spans="1:10">
      <c r="A13128" t="s">
        <v>53</v>
      </c>
      <c r="B13128" s="57">
        <v>38241</v>
      </c>
      <c r="C13128">
        <v>2004</v>
      </c>
      <c r="D13128">
        <v>710</v>
      </c>
      <c r="F13128">
        <v>0.52700000000000002</v>
      </c>
      <c r="G13128">
        <v>518</v>
      </c>
      <c r="H13128" t="s">
        <v>54</v>
      </c>
      <c r="I13128">
        <f t="shared" si="411"/>
        <v>9</v>
      </c>
      <c r="J13128">
        <f t="shared" si="412"/>
        <v>1</v>
      </c>
    </row>
    <row r="13129" spans="1:10">
      <c r="A13129" t="s">
        <v>53</v>
      </c>
      <c r="B13129" s="57">
        <v>38241</v>
      </c>
      <c r="C13129">
        <v>2004</v>
      </c>
      <c r="D13129">
        <v>710</v>
      </c>
      <c r="F13129">
        <v>0.44400000000000001</v>
      </c>
      <c r="G13129">
        <v>519</v>
      </c>
      <c r="H13129" t="s">
        <v>54</v>
      </c>
      <c r="I13129">
        <f t="shared" si="411"/>
        <v>9</v>
      </c>
      <c r="J13129">
        <f t="shared" si="412"/>
        <v>1</v>
      </c>
    </row>
    <row r="13130" spans="1:10">
      <c r="A13130" t="s">
        <v>53</v>
      </c>
      <c r="B13130" s="57">
        <v>38241</v>
      </c>
      <c r="C13130">
        <v>2004</v>
      </c>
      <c r="D13130">
        <v>710</v>
      </c>
      <c r="F13130">
        <v>0.89700000000000002</v>
      </c>
      <c r="G13130">
        <v>610</v>
      </c>
      <c r="H13130" t="s">
        <v>18</v>
      </c>
      <c r="I13130">
        <f t="shared" si="411"/>
        <v>9</v>
      </c>
      <c r="J13130">
        <f t="shared" si="412"/>
        <v>1</v>
      </c>
    </row>
    <row r="13131" spans="1:10">
      <c r="A13131" t="s">
        <v>53</v>
      </c>
      <c r="B13131" s="57">
        <v>38241</v>
      </c>
      <c r="C13131">
        <v>2004</v>
      </c>
      <c r="D13131">
        <v>710</v>
      </c>
      <c r="F13131">
        <v>1.1910000000000001</v>
      </c>
      <c r="G13131">
        <v>620</v>
      </c>
      <c r="H13131" t="s">
        <v>18</v>
      </c>
      <c r="I13131">
        <f t="shared" si="411"/>
        <v>9</v>
      </c>
      <c r="J13131">
        <f t="shared" si="412"/>
        <v>1</v>
      </c>
    </row>
    <row r="13132" spans="1:10">
      <c r="A13132" t="s">
        <v>53</v>
      </c>
      <c r="B13132" s="57">
        <v>38241</v>
      </c>
      <c r="C13132">
        <v>2004</v>
      </c>
      <c r="D13132">
        <v>710</v>
      </c>
      <c r="F13132">
        <v>3.4279999999999999</v>
      </c>
      <c r="G13132">
        <v>630</v>
      </c>
      <c r="H13132" t="s">
        <v>18</v>
      </c>
      <c r="I13132">
        <f t="shared" si="411"/>
        <v>9</v>
      </c>
      <c r="J13132">
        <f t="shared" si="412"/>
        <v>1</v>
      </c>
    </row>
    <row r="13133" spans="1:10">
      <c r="A13133" t="s">
        <v>53</v>
      </c>
      <c r="B13133" s="57">
        <v>38241</v>
      </c>
      <c r="C13133">
        <v>2004</v>
      </c>
      <c r="D13133">
        <v>710</v>
      </c>
      <c r="F13133">
        <v>1.2210000000000001</v>
      </c>
      <c r="G13133">
        <v>640</v>
      </c>
      <c r="H13133" t="s">
        <v>18</v>
      </c>
      <c r="I13133">
        <f t="shared" si="411"/>
        <v>9</v>
      </c>
      <c r="J13133">
        <f t="shared" si="412"/>
        <v>1</v>
      </c>
    </row>
    <row r="13134" spans="1:10">
      <c r="A13134" t="s">
        <v>53</v>
      </c>
      <c r="B13134" s="57">
        <v>38241</v>
      </c>
      <c r="C13134">
        <v>2004</v>
      </c>
      <c r="D13134">
        <v>710</v>
      </c>
      <c r="F13134">
        <v>4.7489999999999997</v>
      </c>
      <c r="G13134">
        <v>650</v>
      </c>
      <c r="H13134" t="s">
        <v>18</v>
      </c>
      <c r="I13134">
        <f t="shared" si="411"/>
        <v>9</v>
      </c>
      <c r="J13134">
        <f t="shared" si="412"/>
        <v>1</v>
      </c>
    </row>
    <row r="13135" spans="1:10">
      <c r="A13135" t="s">
        <v>53</v>
      </c>
      <c r="B13135" s="57">
        <v>38241</v>
      </c>
      <c r="C13135">
        <v>2004</v>
      </c>
      <c r="D13135">
        <v>710</v>
      </c>
      <c r="F13135">
        <v>2.4060000000000001</v>
      </c>
      <c r="G13135">
        <v>659</v>
      </c>
      <c r="H13135" t="s">
        <v>55</v>
      </c>
      <c r="I13135">
        <f t="shared" si="411"/>
        <v>9</v>
      </c>
      <c r="J13135">
        <f t="shared" si="412"/>
        <v>1</v>
      </c>
    </row>
    <row r="13136" spans="1:10">
      <c r="A13136" t="s">
        <v>53</v>
      </c>
      <c r="B13136" s="57">
        <v>38248</v>
      </c>
      <c r="C13136">
        <v>2004</v>
      </c>
      <c r="D13136">
        <v>710</v>
      </c>
      <c r="E13136">
        <v>4944.26</v>
      </c>
      <c r="F13136">
        <v>0.48899999999999999</v>
      </c>
      <c r="G13136">
        <v>610</v>
      </c>
      <c r="H13136" t="s">
        <v>18</v>
      </c>
      <c r="I13136">
        <f t="shared" si="411"/>
        <v>9</v>
      </c>
      <c r="J13136">
        <f t="shared" si="412"/>
        <v>1</v>
      </c>
    </row>
    <row r="13137" spans="1:10">
      <c r="A13137" t="s">
        <v>53</v>
      </c>
      <c r="B13137" s="57">
        <v>38248</v>
      </c>
      <c r="C13137">
        <v>2004</v>
      </c>
      <c r="D13137">
        <v>710</v>
      </c>
      <c r="E13137">
        <v>4944.26</v>
      </c>
      <c r="F13137">
        <v>43.776000000000003</v>
      </c>
      <c r="G13137">
        <v>640</v>
      </c>
      <c r="H13137" t="s">
        <v>18</v>
      </c>
      <c r="I13137">
        <f t="shared" si="411"/>
        <v>9</v>
      </c>
      <c r="J13137">
        <f t="shared" si="412"/>
        <v>1</v>
      </c>
    </row>
    <row r="13138" spans="1:10">
      <c r="A13138" t="s">
        <v>53</v>
      </c>
      <c r="B13138" s="57">
        <v>38248</v>
      </c>
      <c r="C13138">
        <v>2004</v>
      </c>
      <c r="D13138">
        <v>710</v>
      </c>
      <c r="E13138">
        <v>5098.84</v>
      </c>
      <c r="F13138">
        <v>1.1180000000000001</v>
      </c>
      <c r="G13138">
        <v>509</v>
      </c>
      <c r="H13138" t="s">
        <v>54</v>
      </c>
      <c r="I13138">
        <f t="shared" si="411"/>
        <v>9</v>
      </c>
      <c r="J13138">
        <f t="shared" si="412"/>
        <v>1</v>
      </c>
    </row>
    <row r="13139" spans="1:10">
      <c r="A13139" t="s">
        <v>53</v>
      </c>
      <c r="B13139" s="57">
        <v>38248</v>
      </c>
      <c r="C13139">
        <v>2004</v>
      </c>
      <c r="D13139">
        <v>710</v>
      </c>
      <c r="E13139">
        <v>5098.84</v>
      </c>
      <c r="F13139">
        <v>0.84699999999999998</v>
      </c>
      <c r="G13139">
        <v>517</v>
      </c>
      <c r="H13139" t="s">
        <v>54</v>
      </c>
      <c r="I13139">
        <f t="shared" si="411"/>
        <v>9</v>
      </c>
      <c r="J13139">
        <f t="shared" si="412"/>
        <v>1</v>
      </c>
    </row>
    <row r="13140" spans="1:10">
      <c r="A13140" t="s">
        <v>53</v>
      </c>
      <c r="B13140" s="57">
        <v>38248</v>
      </c>
      <c r="C13140">
        <v>2004</v>
      </c>
      <c r="D13140">
        <v>710</v>
      </c>
      <c r="E13140">
        <v>5098.84</v>
      </c>
      <c r="F13140">
        <v>0.6</v>
      </c>
      <c r="G13140">
        <v>521</v>
      </c>
      <c r="H13140" t="s">
        <v>54</v>
      </c>
      <c r="I13140">
        <f t="shared" si="411"/>
        <v>9</v>
      </c>
      <c r="J13140">
        <f t="shared" si="412"/>
        <v>1</v>
      </c>
    </row>
    <row r="13141" spans="1:10">
      <c r="A13141" t="s">
        <v>53</v>
      </c>
      <c r="B13141" s="57">
        <v>38248</v>
      </c>
      <c r="C13141">
        <v>2004</v>
      </c>
      <c r="D13141">
        <v>710</v>
      </c>
      <c r="E13141">
        <v>5098.84</v>
      </c>
      <c r="F13141">
        <v>8.89</v>
      </c>
      <c r="G13141">
        <v>541</v>
      </c>
      <c r="H13141" t="s">
        <v>54</v>
      </c>
      <c r="I13141">
        <f t="shared" si="411"/>
        <v>9</v>
      </c>
      <c r="J13141">
        <f t="shared" si="412"/>
        <v>1</v>
      </c>
    </row>
    <row r="13142" spans="1:10">
      <c r="A13142" t="s">
        <v>53</v>
      </c>
      <c r="B13142" s="57">
        <v>38248</v>
      </c>
      <c r="C13142">
        <v>2004</v>
      </c>
      <c r="D13142">
        <v>710</v>
      </c>
      <c r="E13142">
        <v>5098.84</v>
      </c>
      <c r="F13142">
        <v>2.6</v>
      </c>
      <c r="G13142">
        <v>542</v>
      </c>
      <c r="H13142" t="s">
        <v>54</v>
      </c>
      <c r="I13142">
        <f t="shared" si="411"/>
        <v>9</v>
      </c>
      <c r="J13142">
        <f t="shared" si="412"/>
        <v>1</v>
      </c>
    </row>
    <row r="13143" spans="1:10">
      <c r="A13143" t="s">
        <v>53</v>
      </c>
      <c r="B13143" s="57">
        <v>38248</v>
      </c>
      <c r="C13143">
        <v>2004</v>
      </c>
      <c r="D13143">
        <v>710</v>
      </c>
      <c r="E13143">
        <v>5231.42</v>
      </c>
      <c r="F13143">
        <v>17.302</v>
      </c>
      <c r="G13143">
        <v>610</v>
      </c>
      <c r="H13143" t="s">
        <v>18</v>
      </c>
      <c r="I13143">
        <f t="shared" si="411"/>
        <v>9</v>
      </c>
      <c r="J13143">
        <f t="shared" si="412"/>
        <v>1</v>
      </c>
    </row>
    <row r="13144" spans="1:10">
      <c r="A13144" t="s">
        <v>53</v>
      </c>
      <c r="B13144" s="57">
        <v>38248</v>
      </c>
      <c r="C13144">
        <v>2004</v>
      </c>
      <c r="D13144">
        <v>710</v>
      </c>
      <c r="E13144">
        <v>5231.42</v>
      </c>
      <c r="F13144">
        <v>2.2669999999999999</v>
      </c>
      <c r="G13144">
        <v>620</v>
      </c>
      <c r="H13144" t="s">
        <v>18</v>
      </c>
      <c r="I13144">
        <f t="shared" si="411"/>
        <v>9</v>
      </c>
      <c r="J13144">
        <f t="shared" si="412"/>
        <v>1</v>
      </c>
    </row>
    <row r="13145" spans="1:10">
      <c r="A13145" t="s">
        <v>53</v>
      </c>
      <c r="B13145" s="57">
        <v>38248</v>
      </c>
      <c r="C13145">
        <v>2004</v>
      </c>
      <c r="D13145">
        <v>710</v>
      </c>
      <c r="E13145">
        <v>5231.42</v>
      </c>
      <c r="F13145">
        <v>82.085999999999999</v>
      </c>
      <c r="G13145">
        <v>630</v>
      </c>
      <c r="H13145" t="s">
        <v>18</v>
      </c>
      <c r="I13145">
        <f t="shared" si="411"/>
        <v>9</v>
      </c>
      <c r="J13145">
        <f t="shared" si="412"/>
        <v>1</v>
      </c>
    </row>
    <row r="13146" spans="1:10">
      <c r="A13146" t="s">
        <v>53</v>
      </c>
      <c r="B13146" s="57">
        <v>38248</v>
      </c>
      <c r="C13146">
        <v>2004</v>
      </c>
      <c r="D13146">
        <v>710</v>
      </c>
      <c r="E13146">
        <v>5231.42</v>
      </c>
      <c r="F13146">
        <v>71.156000000000006</v>
      </c>
      <c r="G13146">
        <v>640</v>
      </c>
      <c r="H13146" t="s">
        <v>18</v>
      </c>
      <c r="I13146">
        <f t="shared" si="411"/>
        <v>9</v>
      </c>
      <c r="J13146">
        <f t="shared" si="412"/>
        <v>1</v>
      </c>
    </row>
    <row r="13147" spans="1:10">
      <c r="A13147" t="s">
        <v>53</v>
      </c>
      <c r="B13147" s="57">
        <v>38248</v>
      </c>
      <c r="C13147">
        <v>2004</v>
      </c>
      <c r="D13147">
        <v>710</v>
      </c>
      <c r="E13147">
        <v>5231.42</v>
      </c>
      <c r="F13147">
        <v>106.98699999999999</v>
      </c>
      <c r="G13147">
        <v>650</v>
      </c>
      <c r="H13147" t="s">
        <v>18</v>
      </c>
      <c r="I13147">
        <f t="shared" si="411"/>
        <v>9</v>
      </c>
      <c r="J13147">
        <f t="shared" si="412"/>
        <v>1</v>
      </c>
    </row>
    <row r="13148" spans="1:10">
      <c r="A13148" t="s">
        <v>53</v>
      </c>
      <c r="B13148" s="57">
        <v>38248</v>
      </c>
      <c r="C13148">
        <v>2004</v>
      </c>
      <c r="D13148">
        <v>710</v>
      </c>
      <c r="E13148">
        <v>5231.42</v>
      </c>
      <c r="F13148">
        <v>100.32299999999999</v>
      </c>
      <c r="G13148">
        <v>659</v>
      </c>
      <c r="H13148" t="s">
        <v>55</v>
      </c>
      <c r="I13148">
        <f t="shared" si="411"/>
        <v>9</v>
      </c>
      <c r="J13148">
        <f t="shared" si="412"/>
        <v>1</v>
      </c>
    </row>
    <row r="13149" spans="1:10">
      <c r="A13149" t="s">
        <v>53</v>
      </c>
      <c r="B13149" s="57">
        <v>38248</v>
      </c>
      <c r="C13149">
        <v>2004</v>
      </c>
      <c r="D13149">
        <v>710</v>
      </c>
      <c r="E13149">
        <v>5870.03</v>
      </c>
      <c r="F13149">
        <v>21.802</v>
      </c>
      <c r="G13149">
        <v>518</v>
      </c>
      <c r="H13149" t="s">
        <v>54</v>
      </c>
      <c r="I13149">
        <f t="shared" si="411"/>
        <v>9</v>
      </c>
      <c r="J13149">
        <f t="shared" si="412"/>
        <v>1</v>
      </c>
    </row>
    <row r="13150" spans="1:10">
      <c r="A13150" t="s">
        <v>53</v>
      </c>
      <c r="B13150" s="57">
        <v>38248</v>
      </c>
      <c r="C13150">
        <v>2004</v>
      </c>
      <c r="D13150">
        <v>710</v>
      </c>
      <c r="E13150">
        <v>5870.03</v>
      </c>
      <c r="F13150">
        <v>13.057</v>
      </c>
      <c r="G13150">
        <v>519</v>
      </c>
      <c r="H13150" t="s">
        <v>54</v>
      </c>
      <c r="I13150">
        <f t="shared" si="411"/>
        <v>9</v>
      </c>
      <c r="J13150">
        <f t="shared" si="412"/>
        <v>1</v>
      </c>
    </row>
    <row r="13151" spans="1:10">
      <c r="A13151" t="s">
        <v>53</v>
      </c>
      <c r="B13151" s="57">
        <v>38248</v>
      </c>
      <c r="C13151">
        <v>2004</v>
      </c>
      <c r="D13151">
        <v>710</v>
      </c>
      <c r="E13151">
        <v>5870.03</v>
      </c>
      <c r="F13151">
        <v>33.753</v>
      </c>
      <c r="G13151">
        <v>541</v>
      </c>
      <c r="H13151" t="s">
        <v>54</v>
      </c>
      <c r="I13151">
        <f t="shared" si="411"/>
        <v>9</v>
      </c>
      <c r="J13151">
        <f t="shared" si="412"/>
        <v>1</v>
      </c>
    </row>
    <row r="13152" spans="1:10">
      <c r="A13152" t="s">
        <v>53</v>
      </c>
      <c r="B13152" s="57">
        <v>38248</v>
      </c>
      <c r="C13152">
        <v>2004</v>
      </c>
      <c r="D13152">
        <v>710</v>
      </c>
      <c r="F13152">
        <v>0.23300000000000001</v>
      </c>
      <c r="G13152">
        <v>509</v>
      </c>
      <c r="H13152" t="s">
        <v>54</v>
      </c>
      <c r="I13152">
        <f t="shared" si="411"/>
        <v>9</v>
      </c>
      <c r="J13152">
        <f t="shared" si="412"/>
        <v>1</v>
      </c>
    </row>
    <row r="13153" spans="1:10">
      <c r="A13153" t="s">
        <v>53</v>
      </c>
      <c r="B13153" s="57">
        <v>38248</v>
      </c>
      <c r="C13153">
        <v>2004</v>
      </c>
      <c r="D13153">
        <v>710</v>
      </c>
      <c r="F13153">
        <v>0.35</v>
      </c>
      <c r="G13153">
        <v>517</v>
      </c>
      <c r="H13153" t="s">
        <v>54</v>
      </c>
      <c r="I13153">
        <f t="shared" si="411"/>
        <v>9</v>
      </c>
      <c r="J13153">
        <f t="shared" si="412"/>
        <v>1</v>
      </c>
    </row>
    <row r="13154" spans="1:10">
      <c r="A13154" t="s">
        <v>53</v>
      </c>
      <c r="B13154" s="57">
        <v>38248</v>
      </c>
      <c r="C13154">
        <v>2004</v>
      </c>
      <c r="D13154">
        <v>710</v>
      </c>
      <c r="F13154">
        <v>0.53200000000000003</v>
      </c>
      <c r="G13154">
        <v>518</v>
      </c>
      <c r="H13154" t="s">
        <v>54</v>
      </c>
      <c r="I13154">
        <f t="shared" si="411"/>
        <v>9</v>
      </c>
      <c r="J13154">
        <f t="shared" si="412"/>
        <v>1</v>
      </c>
    </row>
    <row r="13155" spans="1:10">
      <c r="A13155" t="s">
        <v>53</v>
      </c>
      <c r="B13155" s="57">
        <v>38248</v>
      </c>
      <c r="C13155">
        <v>2004</v>
      </c>
      <c r="D13155">
        <v>710</v>
      </c>
      <c r="F13155">
        <v>0.46</v>
      </c>
      <c r="G13155">
        <v>519</v>
      </c>
      <c r="H13155" t="s">
        <v>54</v>
      </c>
      <c r="I13155">
        <f t="shared" si="411"/>
        <v>9</v>
      </c>
      <c r="J13155">
        <f t="shared" si="412"/>
        <v>1</v>
      </c>
    </row>
    <row r="13156" spans="1:10">
      <c r="A13156" t="s">
        <v>53</v>
      </c>
      <c r="B13156" s="57">
        <v>38248</v>
      </c>
      <c r="C13156">
        <v>2004</v>
      </c>
      <c r="D13156">
        <v>710</v>
      </c>
      <c r="F13156">
        <v>10.429</v>
      </c>
      <c r="G13156">
        <v>610</v>
      </c>
      <c r="H13156" t="s">
        <v>18</v>
      </c>
      <c r="I13156">
        <f t="shared" si="411"/>
        <v>9</v>
      </c>
      <c r="J13156">
        <f t="shared" si="412"/>
        <v>1</v>
      </c>
    </row>
    <row r="13157" spans="1:10">
      <c r="A13157" t="s">
        <v>53</v>
      </c>
      <c r="B13157" s="57">
        <v>38248</v>
      </c>
      <c r="C13157">
        <v>2004</v>
      </c>
      <c r="D13157">
        <v>710</v>
      </c>
      <c r="F13157">
        <v>0.109</v>
      </c>
      <c r="G13157">
        <v>620</v>
      </c>
      <c r="H13157" t="s">
        <v>18</v>
      </c>
      <c r="I13157">
        <f t="shared" si="411"/>
        <v>9</v>
      </c>
      <c r="J13157">
        <f t="shared" si="412"/>
        <v>1</v>
      </c>
    </row>
    <row r="13158" spans="1:10">
      <c r="A13158" t="s">
        <v>53</v>
      </c>
      <c r="B13158" s="57">
        <v>38248</v>
      </c>
      <c r="C13158">
        <v>2004</v>
      </c>
      <c r="D13158">
        <v>710</v>
      </c>
      <c r="F13158">
        <v>5.5620000000000003</v>
      </c>
      <c r="G13158">
        <v>630</v>
      </c>
      <c r="H13158" t="s">
        <v>18</v>
      </c>
      <c r="I13158">
        <f t="shared" ref="I13158:I13221" si="413">MONTH(B13158)</f>
        <v>9</v>
      </c>
      <c r="J13158">
        <f t="shared" si="412"/>
        <v>1</v>
      </c>
    </row>
    <row r="13159" spans="1:10">
      <c r="A13159" t="s">
        <v>53</v>
      </c>
      <c r="B13159" s="57">
        <v>38248</v>
      </c>
      <c r="C13159">
        <v>2004</v>
      </c>
      <c r="D13159">
        <v>710</v>
      </c>
      <c r="F13159">
        <v>1.379</v>
      </c>
      <c r="G13159">
        <v>640</v>
      </c>
      <c r="H13159" t="s">
        <v>18</v>
      </c>
      <c r="I13159">
        <f t="shared" si="413"/>
        <v>9</v>
      </c>
      <c r="J13159">
        <f t="shared" si="412"/>
        <v>1</v>
      </c>
    </row>
    <row r="13160" spans="1:10">
      <c r="A13160" t="s">
        <v>53</v>
      </c>
      <c r="B13160" s="57">
        <v>38248</v>
      </c>
      <c r="C13160">
        <v>2004</v>
      </c>
      <c r="D13160">
        <v>710</v>
      </c>
      <c r="F13160">
        <v>2.9119999999999999</v>
      </c>
      <c r="G13160">
        <v>650</v>
      </c>
      <c r="H13160" t="s">
        <v>18</v>
      </c>
      <c r="I13160">
        <f t="shared" si="413"/>
        <v>9</v>
      </c>
      <c r="J13160">
        <f t="shared" si="412"/>
        <v>1</v>
      </c>
    </row>
    <row r="13161" spans="1:10">
      <c r="A13161" t="s">
        <v>53</v>
      </c>
      <c r="B13161" s="57">
        <v>38248</v>
      </c>
      <c r="C13161">
        <v>2004</v>
      </c>
      <c r="D13161">
        <v>710</v>
      </c>
      <c r="F13161">
        <v>3.4550000000000001</v>
      </c>
      <c r="G13161">
        <v>659</v>
      </c>
      <c r="H13161" t="s">
        <v>55</v>
      </c>
      <c r="I13161">
        <f t="shared" si="413"/>
        <v>9</v>
      </c>
      <c r="J13161">
        <f t="shared" si="412"/>
        <v>1</v>
      </c>
    </row>
    <row r="13162" spans="1:10">
      <c r="A13162" t="s">
        <v>53</v>
      </c>
      <c r="B13162" s="57">
        <v>38255</v>
      </c>
      <c r="C13162">
        <v>2004</v>
      </c>
      <c r="D13162">
        <v>710</v>
      </c>
      <c r="E13162">
        <v>5098.84</v>
      </c>
      <c r="F13162">
        <v>0.58299999999999996</v>
      </c>
      <c r="G13162">
        <v>517</v>
      </c>
      <c r="H13162" t="s">
        <v>54</v>
      </c>
      <c r="I13162">
        <f t="shared" si="413"/>
        <v>9</v>
      </c>
      <c r="J13162">
        <f t="shared" si="412"/>
        <v>1</v>
      </c>
    </row>
    <row r="13163" spans="1:10">
      <c r="A13163" t="s">
        <v>53</v>
      </c>
      <c r="B13163" s="57">
        <v>38255</v>
      </c>
      <c r="C13163">
        <v>2004</v>
      </c>
      <c r="D13163">
        <v>710</v>
      </c>
      <c r="E13163">
        <v>5098.84</v>
      </c>
      <c r="F13163">
        <v>11.541</v>
      </c>
      <c r="G13163">
        <v>541</v>
      </c>
      <c r="H13163" t="s">
        <v>54</v>
      </c>
      <c r="I13163">
        <f t="shared" si="413"/>
        <v>9</v>
      </c>
      <c r="J13163">
        <f t="shared" si="412"/>
        <v>1</v>
      </c>
    </row>
    <row r="13164" spans="1:10">
      <c r="A13164" t="s">
        <v>53</v>
      </c>
      <c r="B13164" s="57">
        <v>38255</v>
      </c>
      <c r="C13164">
        <v>2004</v>
      </c>
      <c r="D13164">
        <v>710</v>
      </c>
      <c r="E13164">
        <v>5231.42</v>
      </c>
      <c r="F13164">
        <v>20.917999999999999</v>
      </c>
      <c r="G13164">
        <v>610</v>
      </c>
      <c r="H13164" t="s">
        <v>18</v>
      </c>
      <c r="I13164">
        <f t="shared" si="413"/>
        <v>9</v>
      </c>
      <c r="J13164">
        <f t="shared" si="412"/>
        <v>1</v>
      </c>
    </row>
    <row r="13165" spans="1:10">
      <c r="A13165" t="s">
        <v>53</v>
      </c>
      <c r="B13165" s="57">
        <v>38255</v>
      </c>
      <c r="C13165">
        <v>2004</v>
      </c>
      <c r="D13165">
        <v>710</v>
      </c>
      <c r="E13165">
        <v>5231.42</v>
      </c>
      <c r="F13165">
        <v>2.8090000000000002</v>
      </c>
      <c r="G13165">
        <v>620</v>
      </c>
      <c r="H13165" t="s">
        <v>18</v>
      </c>
      <c r="I13165">
        <f t="shared" si="413"/>
        <v>9</v>
      </c>
      <c r="J13165">
        <f t="shared" si="412"/>
        <v>1</v>
      </c>
    </row>
    <row r="13166" spans="1:10">
      <c r="A13166" t="s">
        <v>53</v>
      </c>
      <c r="B13166" s="57">
        <v>38255</v>
      </c>
      <c r="C13166">
        <v>2004</v>
      </c>
      <c r="D13166">
        <v>710</v>
      </c>
      <c r="E13166">
        <v>5231.42</v>
      </c>
      <c r="F13166">
        <v>34.204999999999998</v>
      </c>
      <c r="G13166">
        <v>630</v>
      </c>
      <c r="H13166" t="s">
        <v>18</v>
      </c>
      <c r="I13166">
        <f t="shared" si="413"/>
        <v>9</v>
      </c>
      <c r="J13166">
        <f t="shared" si="412"/>
        <v>1</v>
      </c>
    </row>
    <row r="13167" spans="1:10">
      <c r="A13167" t="s">
        <v>53</v>
      </c>
      <c r="B13167" s="57">
        <v>38255</v>
      </c>
      <c r="C13167">
        <v>2004</v>
      </c>
      <c r="D13167">
        <v>710</v>
      </c>
      <c r="E13167">
        <v>5231.42</v>
      </c>
      <c r="F13167">
        <v>8.8689999999999998</v>
      </c>
      <c r="G13167">
        <v>640</v>
      </c>
      <c r="H13167" t="s">
        <v>18</v>
      </c>
      <c r="I13167">
        <f t="shared" si="413"/>
        <v>9</v>
      </c>
      <c r="J13167">
        <f t="shared" si="412"/>
        <v>1</v>
      </c>
    </row>
    <row r="13168" spans="1:10">
      <c r="A13168" t="s">
        <v>53</v>
      </c>
      <c r="B13168" s="57">
        <v>38255</v>
      </c>
      <c r="C13168">
        <v>2004</v>
      </c>
      <c r="D13168">
        <v>710</v>
      </c>
      <c r="E13168">
        <v>5231.42</v>
      </c>
      <c r="F13168">
        <v>63.741</v>
      </c>
      <c r="G13168">
        <v>650</v>
      </c>
      <c r="H13168" t="s">
        <v>18</v>
      </c>
      <c r="I13168">
        <f t="shared" si="413"/>
        <v>9</v>
      </c>
      <c r="J13168">
        <f t="shared" si="412"/>
        <v>1</v>
      </c>
    </row>
    <row r="13169" spans="1:10">
      <c r="A13169" t="s">
        <v>53</v>
      </c>
      <c r="B13169" s="57">
        <v>38255</v>
      </c>
      <c r="C13169">
        <v>2004</v>
      </c>
      <c r="D13169">
        <v>710</v>
      </c>
      <c r="E13169">
        <v>5231.42</v>
      </c>
      <c r="F13169">
        <v>23.108000000000001</v>
      </c>
      <c r="G13169">
        <v>659</v>
      </c>
      <c r="H13169" t="s">
        <v>55</v>
      </c>
      <c r="I13169">
        <f t="shared" si="413"/>
        <v>9</v>
      </c>
      <c r="J13169">
        <f t="shared" si="412"/>
        <v>1</v>
      </c>
    </row>
    <row r="13170" spans="1:10">
      <c r="A13170" t="s">
        <v>53</v>
      </c>
      <c r="B13170" s="57">
        <v>38255</v>
      </c>
      <c r="C13170">
        <v>2004</v>
      </c>
      <c r="D13170">
        <v>710</v>
      </c>
      <c r="E13170">
        <v>5870.03</v>
      </c>
      <c r="F13170">
        <v>13.167999999999999</v>
      </c>
      <c r="G13170">
        <v>518</v>
      </c>
      <c r="H13170" t="s">
        <v>54</v>
      </c>
      <c r="I13170">
        <f t="shared" si="413"/>
        <v>9</v>
      </c>
      <c r="J13170">
        <f t="shared" si="412"/>
        <v>1</v>
      </c>
    </row>
    <row r="13171" spans="1:10">
      <c r="A13171" t="s">
        <v>53</v>
      </c>
      <c r="B13171" s="57">
        <v>38255</v>
      </c>
      <c r="C13171">
        <v>2004</v>
      </c>
      <c r="D13171">
        <v>710</v>
      </c>
      <c r="E13171">
        <v>5870.03</v>
      </c>
      <c r="F13171">
        <v>8.2669999999999995</v>
      </c>
      <c r="G13171">
        <v>519</v>
      </c>
      <c r="H13171" t="s">
        <v>54</v>
      </c>
      <c r="I13171">
        <f t="shared" si="413"/>
        <v>9</v>
      </c>
      <c r="J13171">
        <f t="shared" si="412"/>
        <v>1</v>
      </c>
    </row>
    <row r="13172" spans="1:10">
      <c r="A13172" t="s">
        <v>53</v>
      </c>
      <c r="B13172" s="57">
        <v>38255</v>
      </c>
      <c r="C13172">
        <v>2004</v>
      </c>
      <c r="D13172">
        <v>710</v>
      </c>
      <c r="E13172">
        <v>5870.03</v>
      </c>
      <c r="F13172">
        <v>2.488</v>
      </c>
      <c r="G13172">
        <v>541</v>
      </c>
      <c r="H13172" t="s">
        <v>54</v>
      </c>
      <c r="I13172">
        <f t="shared" si="413"/>
        <v>9</v>
      </c>
      <c r="J13172">
        <f t="shared" si="412"/>
        <v>1</v>
      </c>
    </row>
    <row r="13173" spans="1:10">
      <c r="A13173" t="s">
        <v>53</v>
      </c>
      <c r="B13173" s="57">
        <v>38255</v>
      </c>
      <c r="C13173">
        <v>2004</v>
      </c>
      <c r="D13173">
        <v>710</v>
      </c>
      <c r="F13173">
        <v>2.544</v>
      </c>
      <c r="G13173">
        <v>509</v>
      </c>
      <c r="H13173" t="s">
        <v>54</v>
      </c>
      <c r="I13173">
        <f t="shared" si="413"/>
        <v>9</v>
      </c>
      <c r="J13173">
        <f t="shared" si="412"/>
        <v>1</v>
      </c>
    </row>
    <row r="13174" spans="1:10">
      <c r="A13174" t="s">
        <v>53</v>
      </c>
      <c r="B13174" s="57">
        <v>38255</v>
      </c>
      <c r="C13174">
        <v>2004</v>
      </c>
      <c r="D13174">
        <v>710</v>
      </c>
      <c r="F13174">
        <v>4.0000000000000001E-3</v>
      </c>
      <c r="G13174">
        <v>516</v>
      </c>
      <c r="H13174" t="s">
        <v>54</v>
      </c>
      <c r="I13174">
        <f t="shared" si="413"/>
        <v>9</v>
      </c>
      <c r="J13174">
        <f t="shared" si="412"/>
        <v>1</v>
      </c>
    </row>
    <row r="13175" spans="1:10">
      <c r="A13175" t="s">
        <v>53</v>
      </c>
      <c r="B13175" s="57">
        <v>38255</v>
      </c>
      <c r="C13175">
        <v>2004</v>
      </c>
      <c r="D13175">
        <v>710</v>
      </c>
      <c r="F13175">
        <v>0.27700000000000002</v>
      </c>
      <c r="G13175">
        <v>517</v>
      </c>
      <c r="H13175" t="s">
        <v>54</v>
      </c>
      <c r="I13175">
        <f t="shared" si="413"/>
        <v>9</v>
      </c>
      <c r="J13175">
        <f t="shared" si="412"/>
        <v>1</v>
      </c>
    </row>
    <row r="13176" spans="1:10">
      <c r="A13176" t="s">
        <v>53</v>
      </c>
      <c r="B13176" s="57">
        <v>38255</v>
      </c>
      <c r="C13176">
        <v>2004</v>
      </c>
      <c r="D13176">
        <v>710</v>
      </c>
      <c r="F13176">
        <v>0.46</v>
      </c>
      <c r="G13176">
        <v>518</v>
      </c>
      <c r="H13176" t="s">
        <v>54</v>
      </c>
      <c r="I13176">
        <f t="shared" si="413"/>
        <v>9</v>
      </c>
      <c r="J13176">
        <f t="shared" si="412"/>
        <v>1</v>
      </c>
    </row>
    <row r="13177" spans="1:10">
      <c r="A13177" t="s">
        <v>53</v>
      </c>
      <c r="B13177" s="57">
        <v>38255</v>
      </c>
      <c r="C13177">
        <v>2004</v>
      </c>
      <c r="D13177">
        <v>710</v>
      </c>
      <c r="F13177">
        <v>0.28999999999999998</v>
      </c>
      <c r="G13177">
        <v>519</v>
      </c>
      <c r="H13177" t="s">
        <v>54</v>
      </c>
      <c r="I13177">
        <f t="shared" si="413"/>
        <v>9</v>
      </c>
      <c r="J13177">
        <f t="shared" si="412"/>
        <v>1</v>
      </c>
    </row>
    <row r="13178" spans="1:10">
      <c r="A13178" t="s">
        <v>53</v>
      </c>
      <c r="B13178" s="57">
        <v>38255</v>
      </c>
      <c r="C13178">
        <v>2004</v>
      </c>
      <c r="D13178">
        <v>710</v>
      </c>
      <c r="F13178">
        <v>3.177</v>
      </c>
      <c r="G13178">
        <v>610</v>
      </c>
      <c r="H13178" t="s">
        <v>18</v>
      </c>
      <c r="I13178">
        <f t="shared" si="413"/>
        <v>9</v>
      </c>
      <c r="J13178">
        <f t="shared" si="412"/>
        <v>1</v>
      </c>
    </row>
    <row r="13179" spans="1:10">
      <c r="A13179" t="s">
        <v>53</v>
      </c>
      <c r="B13179" s="57">
        <v>38255</v>
      </c>
      <c r="C13179">
        <v>2004</v>
      </c>
      <c r="D13179">
        <v>710</v>
      </c>
      <c r="F13179">
        <v>0.123</v>
      </c>
      <c r="G13179">
        <v>620</v>
      </c>
      <c r="H13179" t="s">
        <v>18</v>
      </c>
      <c r="I13179">
        <f t="shared" si="413"/>
        <v>9</v>
      </c>
      <c r="J13179">
        <f t="shared" si="412"/>
        <v>1</v>
      </c>
    </row>
    <row r="13180" spans="1:10">
      <c r="A13180" t="s">
        <v>53</v>
      </c>
      <c r="B13180" s="57">
        <v>38255</v>
      </c>
      <c r="C13180">
        <v>2004</v>
      </c>
      <c r="D13180">
        <v>710</v>
      </c>
      <c r="F13180">
        <v>2.5529999999999999</v>
      </c>
      <c r="G13180">
        <v>630</v>
      </c>
      <c r="H13180" t="s">
        <v>18</v>
      </c>
      <c r="I13180">
        <f t="shared" si="413"/>
        <v>9</v>
      </c>
      <c r="J13180">
        <f t="shared" si="412"/>
        <v>1</v>
      </c>
    </row>
    <row r="13181" spans="1:10">
      <c r="A13181" t="s">
        <v>53</v>
      </c>
      <c r="B13181" s="57">
        <v>38255</v>
      </c>
      <c r="C13181">
        <v>2004</v>
      </c>
      <c r="D13181">
        <v>710</v>
      </c>
      <c r="F13181">
        <v>0.19500000000000001</v>
      </c>
      <c r="G13181">
        <v>640</v>
      </c>
      <c r="H13181" t="s">
        <v>18</v>
      </c>
      <c r="I13181">
        <f t="shared" si="413"/>
        <v>9</v>
      </c>
      <c r="J13181">
        <f t="shared" si="412"/>
        <v>1</v>
      </c>
    </row>
    <row r="13182" spans="1:10">
      <c r="A13182" t="s">
        <v>53</v>
      </c>
      <c r="B13182" s="57">
        <v>38255</v>
      </c>
      <c r="C13182">
        <v>2004</v>
      </c>
      <c r="D13182">
        <v>710</v>
      </c>
      <c r="F13182">
        <v>1.681</v>
      </c>
      <c r="G13182">
        <v>650</v>
      </c>
      <c r="H13182" t="s">
        <v>18</v>
      </c>
      <c r="I13182">
        <f t="shared" si="413"/>
        <v>9</v>
      </c>
      <c r="J13182">
        <f t="shared" si="412"/>
        <v>1</v>
      </c>
    </row>
    <row r="13183" spans="1:10">
      <c r="A13183" t="s">
        <v>53</v>
      </c>
      <c r="B13183" s="57">
        <v>38255</v>
      </c>
      <c r="C13183">
        <v>2004</v>
      </c>
      <c r="D13183">
        <v>710</v>
      </c>
      <c r="F13183">
        <v>0.80700000000000005</v>
      </c>
      <c r="G13183">
        <v>659</v>
      </c>
      <c r="H13183" t="s">
        <v>55</v>
      </c>
      <c r="I13183">
        <f t="shared" si="413"/>
        <v>9</v>
      </c>
      <c r="J13183">
        <f t="shared" si="412"/>
        <v>1</v>
      </c>
    </row>
    <row r="13184" spans="1:10">
      <c r="A13184" t="s">
        <v>53</v>
      </c>
      <c r="B13184" s="57">
        <v>38262</v>
      </c>
      <c r="C13184">
        <v>2004</v>
      </c>
      <c r="D13184">
        <v>710</v>
      </c>
      <c r="E13184">
        <v>5098.84</v>
      </c>
      <c r="F13184">
        <v>0.26</v>
      </c>
      <c r="G13184">
        <v>517</v>
      </c>
      <c r="H13184" t="s">
        <v>54</v>
      </c>
      <c r="I13184">
        <f t="shared" si="413"/>
        <v>10</v>
      </c>
      <c r="J13184">
        <f t="shared" si="412"/>
        <v>1</v>
      </c>
    </row>
    <row r="13185" spans="1:10">
      <c r="A13185" t="s">
        <v>53</v>
      </c>
      <c r="B13185" s="57">
        <v>38262</v>
      </c>
      <c r="C13185">
        <v>2004</v>
      </c>
      <c r="D13185">
        <v>710</v>
      </c>
      <c r="E13185">
        <v>5098.84</v>
      </c>
      <c r="F13185">
        <v>0.20300000000000001</v>
      </c>
      <c r="G13185">
        <v>521</v>
      </c>
      <c r="H13185" t="s">
        <v>54</v>
      </c>
      <c r="I13185">
        <f t="shared" si="413"/>
        <v>10</v>
      </c>
      <c r="J13185">
        <f t="shared" si="412"/>
        <v>1</v>
      </c>
    </row>
    <row r="13186" spans="1:10">
      <c r="A13186" t="s">
        <v>53</v>
      </c>
      <c r="B13186" s="57">
        <v>38262</v>
      </c>
      <c r="C13186">
        <v>2004</v>
      </c>
      <c r="D13186">
        <v>710</v>
      </c>
      <c r="E13186">
        <v>5098.84</v>
      </c>
      <c r="F13186">
        <v>1.36</v>
      </c>
      <c r="G13186">
        <v>541</v>
      </c>
      <c r="H13186" t="s">
        <v>54</v>
      </c>
      <c r="I13186">
        <f t="shared" si="413"/>
        <v>10</v>
      </c>
      <c r="J13186">
        <f t="shared" si="412"/>
        <v>1</v>
      </c>
    </row>
    <row r="13187" spans="1:10">
      <c r="A13187" t="s">
        <v>53</v>
      </c>
      <c r="B13187" s="57">
        <v>38262</v>
      </c>
      <c r="C13187">
        <v>2004</v>
      </c>
      <c r="D13187">
        <v>710</v>
      </c>
      <c r="E13187">
        <v>5098.84</v>
      </c>
      <c r="F13187">
        <v>1.51</v>
      </c>
      <c r="G13187">
        <v>542</v>
      </c>
      <c r="H13187" t="s">
        <v>54</v>
      </c>
      <c r="I13187">
        <f t="shared" si="413"/>
        <v>10</v>
      </c>
      <c r="J13187">
        <f t="shared" ref="J13187:J13250" si="414">IF(I13187&lt;7,0,1)</f>
        <v>1</v>
      </c>
    </row>
    <row r="13188" spans="1:10">
      <c r="A13188" t="s">
        <v>53</v>
      </c>
      <c r="B13188" s="57">
        <v>38262</v>
      </c>
      <c r="C13188">
        <v>2004</v>
      </c>
      <c r="D13188">
        <v>710</v>
      </c>
      <c r="E13188">
        <v>5231.42</v>
      </c>
      <c r="F13188">
        <v>18.954000000000001</v>
      </c>
      <c r="G13188">
        <v>610</v>
      </c>
      <c r="H13188" t="s">
        <v>18</v>
      </c>
      <c r="I13188">
        <f t="shared" si="413"/>
        <v>10</v>
      </c>
      <c r="J13188">
        <f t="shared" si="414"/>
        <v>1</v>
      </c>
    </row>
    <row r="13189" spans="1:10">
      <c r="A13189" t="s">
        <v>53</v>
      </c>
      <c r="B13189" s="57">
        <v>38262</v>
      </c>
      <c r="C13189">
        <v>2004</v>
      </c>
      <c r="D13189">
        <v>710</v>
      </c>
      <c r="E13189">
        <v>5231.42</v>
      </c>
      <c r="F13189">
        <v>2.2629999999999999</v>
      </c>
      <c r="G13189">
        <v>620</v>
      </c>
      <c r="H13189" t="s">
        <v>18</v>
      </c>
      <c r="I13189">
        <f t="shared" si="413"/>
        <v>10</v>
      </c>
      <c r="J13189">
        <f t="shared" si="414"/>
        <v>1</v>
      </c>
    </row>
    <row r="13190" spans="1:10">
      <c r="A13190" t="s">
        <v>53</v>
      </c>
      <c r="B13190" s="57">
        <v>38262</v>
      </c>
      <c r="C13190">
        <v>2004</v>
      </c>
      <c r="D13190">
        <v>710</v>
      </c>
      <c r="E13190">
        <v>5231.42</v>
      </c>
      <c r="F13190">
        <v>11.157</v>
      </c>
      <c r="G13190">
        <v>630</v>
      </c>
      <c r="H13190" t="s">
        <v>18</v>
      </c>
      <c r="I13190">
        <f t="shared" si="413"/>
        <v>10</v>
      </c>
      <c r="J13190">
        <f t="shared" si="414"/>
        <v>1</v>
      </c>
    </row>
    <row r="13191" spans="1:10">
      <c r="A13191" t="s">
        <v>53</v>
      </c>
      <c r="B13191" s="57">
        <v>38262</v>
      </c>
      <c r="C13191">
        <v>2004</v>
      </c>
      <c r="D13191">
        <v>710</v>
      </c>
      <c r="E13191">
        <v>5231.42</v>
      </c>
      <c r="F13191">
        <v>4.4290000000000003</v>
      </c>
      <c r="G13191">
        <v>640</v>
      </c>
      <c r="H13191" t="s">
        <v>18</v>
      </c>
      <c r="I13191">
        <f t="shared" si="413"/>
        <v>10</v>
      </c>
      <c r="J13191">
        <f t="shared" si="414"/>
        <v>1</v>
      </c>
    </row>
    <row r="13192" spans="1:10">
      <c r="A13192" t="s">
        <v>53</v>
      </c>
      <c r="B13192" s="57">
        <v>38262</v>
      </c>
      <c r="C13192">
        <v>2004</v>
      </c>
      <c r="D13192">
        <v>710</v>
      </c>
      <c r="E13192">
        <v>5231.42</v>
      </c>
      <c r="F13192">
        <v>187.727</v>
      </c>
      <c r="G13192">
        <v>650</v>
      </c>
      <c r="H13192" t="s">
        <v>18</v>
      </c>
      <c r="I13192">
        <f t="shared" si="413"/>
        <v>10</v>
      </c>
      <c r="J13192">
        <f t="shared" si="414"/>
        <v>1</v>
      </c>
    </row>
    <row r="13193" spans="1:10">
      <c r="A13193" t="s">
        <v>53</v>
      </c>
      <c r="B13193" s="57">
        <v>38262</v>
      </c>
      <c r="C13193">
        <v>2004</v>
      </c>
      <c r="D13193">
        <v>710</v>
      </c>
      <c r="E13193">
        <v>5231.42</v>
      </c>
      <c r="F13193">
        <v>73.546000000000006</v>
      </c>
      <c r="G13193">
        <v>659</v>
      </c>
      <c r="H13193" t="s">
        <v>55</v>
      </c>
      <c r="I13193">
        <f t="shared" si="413"/>
        <v>10</v>
      </c>
      <c r="J13193">
        <f t="shared" si="414"/>
        <v>1</v>
      </c>
    </row>
    <row r="13194" spans="1:10">
      <c r="A13194" t="s">
        <v>53</v>
      </c>
      <c r="B13194" s="57">
        <v>38262</v>
      </c>
      <c r="C13194">
        <v>2004</v>
      </c>
      <c r="D13194">
        <v>710</v>
      </c>
      <c r="E13194">
        <v>5870.03</v>
      </c>
      <c r="F13194">
        <v>3.2000000000000001E-2</v>
      </c>
      <c r="G13194">
        <v>518</v>
      </c>
      <c r="H13194" t="s">
        <v>54</v>
      </c>
      <c r="I13194">
        <f t="shared" si="413"/>
        <v>10</v>
      </c>
      <c r="J13194">
        <f t="shared" si="414"/>
        <v>1</v>
      </c>
    </row>
    <row r="13195" spans="1:10">
      <c r="A13195" t="s">
        <v>53</v>
      </c>
      <c r="B13195" s="57">
        <v>38262</v>
      </c>
      <c r="C13195">
        <v>2004</v>
      </c>
      <c r="D13195">
        <v>710</v>
      </c>
      <c r="E13195">
        <v>5870.03</v>
      </c>
      <c r="F13195">
        <v>14.598000000000001</v>
      </c>
      <c r="G13195">
        <v>519</v>
      </c>
      <c r="H13195" t="s">
        <v>54</v>
      </c>
      <c r="I13195">
        <f t="shared" si="413"/>
        <v>10</v>
      </c>
      <c r="J13195">
        <f t="shared" si="414"/>
        <v>1</v>
      </c>
    </row>
    <row r="13196" spans="1:10">
      <c r="A13196" t="s">
        <v>53</v>
      </c>
      <c r="B13196" s="57">
        <v>38262</v>
      </c>
      <c r="C13196">
        <v>2004</v>
      </c>
      <c r="D13196">
        <v>710</v>
      </c>
      <c r="F13196">
        <v>1.4790000000000001</v>
      </c>
      <c r="G13196">
        <v>509</v>
      </c>
      <c r="H13196" t="s">
        <v>54</v>
      </c>
      <c r="I13196">
        <f t="shared" si="413"/>
        <v>10</v>
      </c>
      <c r="J13196">
        <f t="shared" si="414"/>
        <v>1</v>
      </c>
    </row>
    <row r="13197" spans="1:10">
      <c r="A13197" t="s">
        <v>53</v>
      </c>
      <c r="B13197" s="57">
        <v>38262</v>
      </c>
      <c r="C13197">
        <v>2004</v>
      </c>
      <c r="D13197">
        <v>710</v>
      </c>
      <c r="F13197">
        <v>0.20899999999999999</v>
      </c>
      <c r="G13197">
        <v>517</v>
      </c>
      <c r="H13197" t="s">
        <v>54</v>
      </c>
      <c r="I13197">
        <f t="shared" si="413"/>
        <v>10</v>
      </c>
      <c r="J13197">
        <f t="shared" si="414"/>
        <v>1</v>
      </c>
    </row>
    <row r="13198" spans="1:10">
      <c r="A13198" t="s">
        <v>53</v>
      </c>
      <c r="B13198" s="57">
        <v>38262</v>
      </c>
      <c r="C13198">
        <v>2004</v>
      </c>
      <c r="D13198">
        <v>710</v>
      </c>
      <c r="F13198">
        <v>0.52</v>
      </c>
      <c r="G13198">
        <v>519</v>
      </c>
      <c r="H13198" t="s">
        <v>54</v>
      </c>
      <c r="I13198">
        <f t="shared" si="413"/>
        <v>10</v>
      </c>
      <c r="J13198">
        <f t="shared" si="414"/>
        <v>1</v>
      </c>
    </row>
    <row r="13199" spans="1:10">
      <c r="A13199" t="s">
        <v>53</v>
      </c>
      <c r="B13199" s="57">
        <v>38262</v>
      </c>
      <c r="C13199">
        <v>2004</v>
      </c>
      <c r="D13199">
        <v>710</v>
      </c>
      <c r="F13199">
        <v>0.124</v>
      </c>
      <c r="G13199">
        <v>521</v>
      </c>
      <c r="H13199" t="s">
        <v>54</v>
      </c>
      <c r="I13199">
        <f t="shared" si="413"/>
        <v>10</v>
      </c>
      <c r="J13199">
        <f t="shared" si="414"/>
        <v>1</v>
      </c>
    </row>
    <row r="13200" spans="1:10">
      <c r="A13200" t="s">
        <v>53</v>
      </c>
      <c r="B13200" s="57">
        <v>38262</v>
      </c>
      <c r="C13200">
        <v>2004</v>
      </c>
      <c r="D13200">
        <v>710</v>
      </c>
      <c r="F13200">
        <v>1.4810000000000001</v>
      </c>
      <c r="G13200">
        <v>610</v>
      </c>
      <c r="H13200" t="s">
        <v>18</v>
      </c>
      <c r="I13200">
        <f t="shared" si="413"/>
        <v>10</v>
      </c>
      <c r="J13200">
        <f t="shared" si="414"/>
        <v>1</v>
      </c>
    </row>
    <row r="13201" spans="1:10">
      <c r="A13201" t="s">
        <v>53</v>
      </c>
      <c r="B13201" s="57">
        <v>38262</v>
      </c>
      <c r="C13201">
        <v>2004</v>
      </c>
      <c r="D13201">
        <v>710</v>
      </c>
      <c r="F13201">
        <v>0.13200000000000001</v>
      </c>
      <c r="G13201">
        <v>620</v>
      </c>
      <c r="H13201" t="s">
        <v>18</v>
      </c>
      <c r="I13201">
        <f t="shared" si="413"/>
        <v>10</v>
      </c>
      <c r="J13201">
        <f t="shared" si="414"/>
        <v>1</v>
      </c>
    </row>
    <row r="13202" spans="1:10">
      <c r="A13202" t="s">
        <v>53</v>
      </c>
      <c r="B13202" s="57">
        <v>38262</v>
      </c>
      <c r="C13202">
        <v>2004</v>
      </c>
      <c r="D13202">
        <v>710</v>
      </c>
      <c r="F13202">
        <v>0.38200000000000001</v>
      </c>
      <c r="G13202">
        <v>630</v>
      </c>
      <c r="H13202" t="s">
        <v>18</v>
      </c>
      <c r="I13202">
        <f t="shared" si="413"/>
        <v>10</v>
      </c>
      <c r="J13202">
        <f t="shared" si="414"/>
        <v>1</v>
      </c>
    </row>
    <row r="13203" spans="1:10">
      <c r="A13203" t="s">
        <v>53</v>
      </c>
      <c r="B13203" s="57">
        <v>38262</v>
      </c>
      <c r="C13203">
        <v>2004</v>
      </c>
      <c r="D13203">
        <v>710</v>
      </c>
      <c r="F13203">
        <v>0.187</v>
      </c>
      <c r="G13203">
        <v>640</v>
      </c>
      <c r="H13203" t="s">
        <v>18</v>
      </c>
      <c r="I13203">
        <f t="shared" si="413"/>
        <v>10</v>
      </c>
      <c r="J13203">
        <f t="shared" si="414"/>
        <v>1</v>
      </c>
    </row>
    <row r="13204" spans="1:10">
      <c r="A13204" t="s">
        <v>53</v>
      </c>
      <c r="B13204" s="57">
        <v>38262</v>
      </c>
      <c r="C13204">
        <v>2004</v>
      </c>
      <c r="D13204">
        <v>710</v>
      </c>
      <c r="F13204">
        <v>4.7530000000000001</v>
      </c>
      <c r="G13204">
        <v>650</v>
      </c>
      <c r="H13204" t="s">
        <v>18</v>
      </c>
      <c r="I13204">
        <f t="shared" si="413"/>
        <v>10</v>
      </c>
      <c r="J13204">
        <f t="shared" si="414"/>
        <v>1</v>
      </c>
    </row>
    <row r="13205" spans="1:10">
      <c r="A13205" t="s">
        <v>53</v>
      </c>
      <c r="B13205" s="57">
        <v>38262</v>
      </c>
      <c r="C13205">
        <v>2004</v>
      </c>
      <c r="D13205">
        <v>710</v>
      </c>
      <c r="F13205">
        <v>3.113</v>
      </c>
      <c r="G13205">
        <v>659</v>
      </c>
      <c r="H13205" t="s">
        <v>55</v>
      </c>
      <c r="I13205">
        <f t="shared" si="413"/>
        <v>10</v>
      </c>
      <c r="J13205">
        <f t="shared" si="414"/>
        <v>1</v>
      </c>
    </row>
    <row r="13206" spans="1:10">
      <c r="A13206" t="s">
        <v>53</v>
      </c>
      <c r="B13206" s="57">
        <v>38269</v>
      </c>
      <c r="C13206">
        <v>2004</v>
      </c>
      <c r="D13206">
        <v>710</v>
      </c>
      <c r="E13206">
        <v>5098.84</v>
      </c>
      <c r="F13206">
        <v>4.0000000000000001E-3</v>
      </c>
      <c r="G13206">
        <v>509</v>
      </c>
      <c r="H13206" t="s">
        <v>54</v>
      </c>
      <c r="I13206">
        <f t="shared" si="413"/>
        <v>10</v>
      </c>
      <c r="J13206">
        <f t="shared" si="414"/>
        <v>1</v>
      </c>
    </row>
    <row r="13207" spans="1:10">
      <c r="A13207" t="s">
        <v>53</v>
      </c>
      <c r="B13207" s="57">
        <v>38269</v>
      </c>
      <c r="C13207">
        <v>2004</v>
      </c>
      <c r="D13207">
        <v>710</v>
      </c>
      <c r="E13207">
        <v>5098.84</v>
      </c>
      <c r="F13207">
        <v>0.21099999999999999</v>
      </c>
      <c r="G13207">
        <v>517</v>
      </c>
      <c r="H13207" t="s">
        <v>54</v>
      </c>
      <c r="I13207">
        <f t="shared" si="413"/>
        <v>10</v>
      </c>
      <c r="J13207">
        <f t="shared" si="414"/>
        <v>1</v>
      </c>
    </row>
    <row r="13208" spans="1:10">
      <c r="A13208" t="s">
        <v>53</v>
      </c>
      <c r="B13208" s="57">
        <v>38269</v>
      </c>
      <c r="C13208">
        <v>2004</v>
      </c>
      <c r="D13208">
        <v>710</v>
      </c>
      <c r="E13208">
        <v>5098.84</v>
      </c>
      <c r="F13208">
        <v>1.421</v>
      </c>
      <c r="G13208">
        <v>541</v>
      </c>
      <c r="H13208" t="s">
        <v>54</v>
      </c>
      <c r="I13208">
        <f t="shared" si="413"/>
        <v>10</v>
      </c>
      <c r="J13208">
        <f t="shared" si="414"/>
        <v>1</v>
      </c>
    </row>
    <row r="13209" spans="1:10">
      <c r="A13209" t="s">
        <v>53</v>
      </c>
      <c r="B13209" s="57">
        <v>38269</v>
      </c>
      <c r="C13209">
        <v>2004</v>
      </c>
      <c r="D13209">
        <v>710</v>
      </c>
      <c r="E13209">
        <v>5098.84</v>
      </c>
      <c r="F13209">
        <v>1.9330000000000001</v>
      </c>
      <c r="G13209">
        <v>542</v>
      </c>
      <c r="H13209" t="s">
        <v>54</v>
      </c>
      <c r="I13209">
        <f t="shared" si="413"/>
        <v>10</v>
      </c>
      <c r="J13209">
        <f t="shared" si="414"/>
        <v>1</v>
      </c>
    </row>
    <row r="13210" spans="1:10">
      <c r="A13210" t="s">
        <v>53</v>
      </c>
      <c r="B13210" s="57">
        <v>38269</v>
      </c>
      <c r="C13210">
        <v>2004</v>
      </c>
      <c r="D13210">
        <v>710</v>
      </c>
      <c r="E13210">
        <v>5231.42</v>
      </c>
      <c r="F13210">
        <v>25.920999999999999</v>
      </c>
      <c r="G13210">
        <v>610</v>
      </c>
      <c r="H13210" t="s">
        <v>18</v>
      </c>
      <c r="I13210">
        <f t="shared" si="413"/>
        <v>10</v>
      </c>
      <c r="J13210">
        <f t="shared" si="414"/>
        <v>1</v>
      </c>
    </row>
    <row r="13211" spans="1:10">
      <c r="A13211" t="s">
        <v>53</v>
      </c>
      <c r="B13211" s="57">
        <v>38269</v>
      </c>
      <c r="C13211">
        <v>2004</v>
      </c>
      <c r="D13211">
        <v>710</v>
      </c>
      <c r="E13211">
        <v>5231.42</v>
      </c>
      <c r="F13211">
        <v>1.3080000000000001</v>
      </c>
      <c r="G13211">
        <v>620</v>
      </c>
      <c r="H13211" t="s">
        <v>18</v>
      </c>
      <c r="I13211">
        <f t="shared" si="413"/>
        <v>10</v>
      </c>
      <c r="J13211">
        <f t="shared" si="414"/>
        <v>1</v>
      </c>
    </row>
    <row r="13212" spans="1:10">
      <c r="A13212" t="s">
        <v>53</v>
      </c>
      <c r="B13212" s="57">
        <v>38269</v>
      </c>
      <c r="C13212">
        <v>2004</v>
      </c>
      <c r="D13212">
        <v>710</v>
      </c>
      <c r="E13212">
        <v>5231.42</v>
      </c>
      <c r="F13212">
        <v>57.720999999999997</v>
      </c>
      <c r="G13212">
        <v>630</v>
      </c>
      <c r="H13212" t="s">
        <v>18</v>
      </c>
      <c r="I13212">
        <f t="shared" si="413"/>
        <v>10</v>
      </c>
      <c r="J13212">
        <f t="shared" si="414"/>
        <v>1</v>
      </c>
    </row>
    <row r="13213" spans="1:10">
      <c r="A13213" t="s">
        <v>53</v>
      </c>
      <c r="B13213" s="57">
        <v>38269</v>
      </c>
      <c r="C13213">
        <v>2004</v>
      </c>
      <c r="D13213">
        <v>710</v>
      </c>
      <c r="E13213">
        <v>5231.42</v>
      </c>
      <c r="F13213">
        <v>14.961</v>
      </c>
      <c r="G13213">
        <v>640</v>
      </c>
      <c r="H13213" t="s">
        <v>18</v>
      </c>
      <c r="I13213">
        <f t="shared" si="413"/>
        <v>10</v>
      </c>
      <c r="J13213">
        <f t="shared" si="414"/>
        <v>1</v>
      </c>
    </row>
    <row r="13214" spans="1:10">
      <c r="A13214" t="s">
        <v>53</v>
      </c>
      <c r="B13214" s="57">
        <v>38269</v>
      </c>
      <c r="C13214">
        <v>2004</v>
      </c>
      <c r="D13214">
        <v>710</v>
      </c>
      <c r="E13214">
        <v>5231.42</v>
      </c>
      <c r="F13214">
        <v>26.22</v>
      </c>
      <c r="G13214">
        <v>650</v>
      </c>
      <c r="H13214" t="s">
        <v>18</v>
      </c>
      <c r="I13214">
        <f t="shared" si="413"/>
        <v>10</v>
      </c>
      <c r="J13214">
        <f t="shared" si="414"/>
        <v>1</v>
      </c>
    </row>
    <row r="13215" spans="1:10">
      <c r="A13215" t="s">
        <v>53</v>
      </c>
      <c r="B13215" s="57">
        <v>38269</v>
      </c>
      <c r="C13215">
        <v>2004</v>
      </c>
      <c r="D13215">
        <v>710</v>
      </c>
      <c r="E13215">
        <v>5231.42</v>
      </c>
      <c r="F13215">
        <v>52.191000000000003</v>
      </c>
      <c r="G13215">
        <v>659</v>
      </c>
      <c r="H13215" t="s">
        <v>55</v>
      </c>
      <c r="I13215">
        <f t="shared" si="413"/>
        <v>10</v>
      </c>
      <c r="J13215">
        <f t="shared" si="414"/>
        <v>1</v>
      </c>
    </row>
    <row r="13216" spans="1:10">
      <c r="A13216" t="s">
        <v>53</v>
      </c>
      <c r="B13216" s="57">
        <v>38269</v>
      </c>
      <c r="C13216">
        <v>2004</v>
      </c>
      <c r="D13216">
        <v>710</v>
      </c>
      <c r="E13216">
        <v>5870.03</v>
      </c>
      <c r="F13216">
        <v>1.6E-2</v>
      </c>
      <c r="G13216">
        <v>517</v>
      </c>
      <c r="H13216" t="s">
        <v>54</v>
      </c>
      <c r="I13216">
        <f t="shared" si="413"/>
        <v>10</v>
      </c>
      <c r="J13216">
        <f t="shared" si="414"/>
        <v>1</v>
      </c>
    </row>
    <row r="13217" spans="1:10">
      <c r="A13217" t="s">
        <v>53</v>
      </c>
      <c r="B13217" s="57">
        <v>38269</v>
      </c>
      <c r="C13217">
        <v>2004</v>
      </c>
      <c r="D13217">
        <v>710</v>
      </c>
      <c r="E13217">
        <v>5870.03</v>
      </c>
      <c r="F13217">
        <v>0.26500000000000001</v>
      </c>
      <c r="G13217">
        <v>518</v>
      </c>
      <c r="H13217" t="s">
        <v>54</v>
      </c>
      <c r="I13217">
        <f t="shared" si="413"/>
        <v>10</v>
      </c>
      <c r="J13217">
        <f t="shared" si="414"/>
        <v>1</v>
      </c>
    </row>
    <row r="13218" spans="1:10">
      <c r="A13218" t="s">
        <v>53</v>
      </c>
      <c r="B13218" s="57">
        <v>38269</v>
      </c>
      <c r="C13218">
        <v>2004</v>
      </c>
      <c r="D13218">
        <v>710</v>
      </c>
      <c r="E13218">
        <v>5870.03</v>
      </c>
      <c r="F13218">
        <v>6.6529999999999996</v>
      </c>
      <c r="G13218">
        <v>519</v>
      </c>
      <c r="H13218" t="s">
        <v>54</v>
      </c>
      <c r="I13218">
        <f t="shared" si="413"/>
        <v>10</v>
      </c>
      <c r="J13218">
        <f t="shared" si="414"/>
        <v>1</v>
      </c>
    </row>
    <row r="13219" spans="1:10">
      <c r="A13219" t="s">
        <v>53</v>
      </c>
      <c r="B13219" s="57">
        <v>38269</v>
      </c>
      <c r="C13219">
        <v>2004</v>
      </c>
      <c r="D13219">
        <v>710</v>
      </c>
      <c r="F13219">
        <v>1.0549999999999999</v>
      </c>
      <c r="G13219">
        <v>509</v>
      </c>
      <c r="H13219" t="s">
        <v>54</v>
      </c>
      <c r="I13219">
        <f t="shared" si="413"/>
        <v>10</v>
      </c>
      <c r="J13219">
        <f t="shared" si="414"/>
        <v>1</v>
      </c>
    </row>
    <row r="13220" spans="1:10">
      <c r="A13220" t="s">
        <v>53</v>
      </c>
      <c r="B13220" s="57">
        <v>38269</v>
      </c>
      <c r="C13220">
        <v>2004</v>
      </c>
      <c r="D13220">
        <v>710</v>
      </c>
      <c r="F13220">
        <v>1.0999999999999999E-2</v>
      </c>
      <c r="G13220">
        <v>512</v>
      </c>
      <c r="H13220" t="s">
        <v>54</v>
      </c>
      <c r="I13220">
        <f t="shared" si="413"/>
        <v>10</v>
      </c>
      <c r="J13220">
        <f t="shared" si="414"/>
        <v>1</v>
      </c>
    </row>
    <row r="13221" spans="1:10">
      <c r="A13221" t="s">
        <v>53</v>
      </c>
      <c r="B13221" s="57">
        <v>38269</v>
      </c>
      <c r="C13221">
        <v>2004</v>
      </c>
      <c r="D13221">
        <v>710</v>
      </c>
      <c r="F13221">
        <v>0.01</v>
      </c>
      <c r="G13221">
        <v>516</v>
      </c>
      <c r="H13221" t="s">
        <v>54</v>
      </c>
      <c r="I13221">
        <f t="shared" si="413"/>
        <v>10</v>
      </c>
      <c r="J13221">
        <f t="shared" si="414"/>
        <v>1</v>
      </c>
    </row>
    <row r="13222" spans="1:10">
      <c r="A13222" t="s">
        <v>53</v>
      </c>
      <c r="B13222" s="57">
        <v>38269</v>
      </c>
      <c r="C13222">
        <v>2004</v>
      </c>
      <c r="D13222">
        <v>710</v>
      </c>
      <c r="F13222">
        <v>0.39900000000000002</v>
      </c>
      <c r="G13222">
        <v>517</v>
      </c>
      <c r="H13222" t="s">
        <v>54</v>
      </c>
      <c r="I13222">
        <f t="shared" ref="I13222:I13285" si="415">MONTH(B13222)</f>
        <v>10</v>
      </c>
      <c r="J13222">
        <f t="shared" si="414"/>
        <v>1</v>
      </c>
    </row>
    <row r="13223" spans="1:10">
      <c r="A13223" t="s">
        <v>53</v>
      </c>
      <c r="B13223" s="57">
        <v>38269</v>
      </c>
      <c r="C13223">
        <v>2004</v>
      </c>
      <c r="D13223">
        <v>710</v>
      </c>
      <c r="F13223">
        <v>0.876</v>
      </c>
      <c r="G13223">
        <v>519</v>
      </c>
      <c r="H13223" t="s">
        <v>54</v>
      </c>
      <c r="I13223">
        <f t="shared" si="415"/>
        <v>10</v>
      </c>
      <c r="J13223">
        <f t="shared" si="414"/>
        <v>1</v>
      </c>
    </row>
    <row r="13224" spans="1:10">
      <c r="A13224" t="s">
        <v>53</v>
      </c>
      <c r="B13224" s="57">
        <v>38269</v>
      </c>
      <c r="C13224">
        <v>2004</v>
      </c>
      <c r="D13224">
        <v>710</v>
      </c>
      <c r="F13224">
        <v>0.79400000000000004</v>
      </c>
      <c r="G13224">
        <v>521</v>
      </c>
      <c r="H13224" t="s">
        <v>54</v>
      </c>
      <c r="I13224">
        <f t="shared" si="415"/>
        <v>10</v>
      </c>
      <c r="J13224">
        <f t="shared" si="414"/>
        <v>1</v>
      </c>
    </row>
    <row r="13225" spans="1:10">
      <c r="A13225" t="s">
        <v>53</v>
      </c>
      <c r="B13225" s="57">
        <v>38269</v>
      </c>
      <c r="C13225">
        <v>2004</v>
      </c>
      <c r="D13225">
        <v>710</v>
      </c>
      <c r="F13225">
        <v>1.288</v>
      </c>
      <c r="G13225">
        <v>610</v>
      </c>
      <c r="H13225" t="s">
        <v>18</v>
      </c>
      <c r="I13225">
        <f t="shared" si="415"/>
        <v>10</v>
      </c>
      <c r="J13225">
        <f t="shared" si="414"/>
        <v>1</v>
      </c>
    </row>
    <row r="13226" spans="1:10">
      <c r="A13226" t="s">
        <v>53</v>
      </c>
      <c r="B13226" s="57">
        <v>38269</v>
      </c>
      <c r="C13226">
        <v>2004</v>
      </c>
      <c r="D13226">
        <v>710</v>
      </c>
      <c r="F13226">
        <v>5.2999999999999999E-2</v>
      </c>
      <c r="G13226">
        <v>620</v>
      </c>
      <c r="H13226" t="s">
        <v>18</v>
      </c>
      <c r="I13226">
        <f t="shared" si="415"/>
        <v>10</v>
      </c>
      <c r="J13226">
        <f t="shared" si="414"/>
        <v>1</v>
      </c>
    </row>
    <row r="13227" spans="1:10">
      <c r="A13227" t="s">
        <v>53</v>
      </c>
      <c r="B13227" s="57">
        <v>38269</v>
      </c>
      <c r="C13227">
        <v>2004</v>
      </c>
      <c r="D13227">
        <v>710</v>
      </c>
      <c r="F13227">
        <v>1.7170000000000001</v>
      </c>
      <c r="G13227">
        <v>630</v>
      </c>
      <c r="H13227" t="s">
        <v>18</v>
      </c>
      <c r="I13227">
        <f t="shared" si="415"/>
        <v>10</v>
      </c>
      <c r="J13227">
        <f t="shared" si="414"/>
        <v>1</v>
      </c>
    </row>
    <row r="13228" spans="1:10">
      <c r="A13228" t="s">
        <v>53</v>
      </c>
      <c r="B13228" s="57">
        <v>38269</v>
      </c>
      <c r="C13228">
        <v>2004</v>
      </c>
      <c r="D13228">
        <v>710</v>
      </c>
      <c r="F13228">
        <v>0.55500000000000005</v>
      </c>
      <c r="G13228">
        <v>640</v>
      </c>
      <c r="H13228" t="s">
        <v>18</v>
      </c>
      <c r="I13228">
        <f t="shared" si="415"/>
        <v>10</v>
      </c>
      <c r="J13228">
        <f t="shared" si="414"/>
        <v>1</v>
      </c>
    </row>
    <row r="13229" spans="1:10">
      <c r="A13229" t="s">
        <v>53</v>
      </c>
      <c r="B13229" s="57">
        <v>38269</v>
      </c>
      <c r="C13229">
        <v>2004</v>
      </c>
      <c r="D13229">
        <v>710</v>
      </c>
      <c r="F13229">
        <v>2E-3</v>
      </c>
      <c r="G13229">
        <v>649</v>
      </c>
      <c r="H13229" t="s">
        <v>55</v>
      </c>
      <c r="I13229">
        <f t="shared" si="415"/>
        <v>10</v>
      </c>
      <c r="J13229">
        <f t="shared" si="414"/>
        <v>1</v>
      </c>
    </row>
    <row r="13230" spans="1:10">
      <c r="A13230" t="s">
        <v>53</v>
      </c>
      <c r="B13230" s="57">
        <v>38269</v>
      </c>
      <c r="C13230">
        <v>2004</v>
      </c>
      <c r="D13230">
        <v>710</v>
      </c>
      <c r="F13230">
        <v>0.7</v>
      </c>
      <c r="G13230">
        <v>650</v>
      </c>
      <c r="H13230" t="s">
        <v>18</v>
      </c>
      <c r="I13230">
        <f t="shared" si="415"/>
        <v>10</v>
      </c>
      <c r="J13230">
        <f t="shared" si="414"/>
        <v>1</v>
      </c>
    </row>
    <row r="13231" spans="1:10">
      <c r="A13231" t="s">
        <v>53</v>
      </c>
      <c r="B13231" s="57">
        <v>38269</v>
      </c>
      <c r="C13231">
        <v>2004</v>
      </c>
      <c r="D13231">
        <v>710</v>
      </c>
      <c r="F13231">
        <v>1.92</v>
      </c>
      <c r="G13231">
        <v>659</v>
      </c>
      <c r="H13231" t="s">
        <v>55</v>
      </c>
      <c r="I13231">
        <f t="shared" si="415"/>
        <v>10</v>
      </c>
      <c r="J13231">
        <f t="shared" si="414"/>
        <v>1</v>
      </c>
    </row>
    <row r="13232" spans="1:10">
      <c r="A13232" t="s">
        <v>53</v>
      </c>
      <c r="B13232" s="57">
        <v>38276</v>
      </c>
      <c r="C13232">
        <v>2004</v>
      </c>
      <c r="D13232">
        <v>710</v>
      </c>
      <c r="E13232">
        <v>5098.84</v>
      </c>
      <c r="F13232">
        <v>6.9000000000000006E-2</v>
      </c>
      <c r="G13232">
        <v>509</v>
      </c>
      <c r="H13232" t="s">
        <v>54</v>
      </c>
      <c r="I13232">
        <f t="shared" si="415"/>
        <v>10</v>
      </c>
      <c r="J13232">
        <f t="shared" si="414"/>
        <v>1</v>
      </c>
    </row>
    <row r="13233" spans="1:10">
      <c r="A13233" t="s">
        <v>53</v>
      </c>
      <c r="B13233" s="57">
        <v>38276</v>
      </c>
      <c r="C13233">
        <v>2004</v>
      </c>
      <c r="D13233">
        <v>710</v>
      </c>
      <c r="E13233">
        <v>5098.84</v>
      </c>
      <c r="F13233">
        <v>0.40200000000000002</v>
      </c>
      <c r="G13233">
        <v>517</v>
      </c>
      <c r="H13233" t="s">
        <v>54</v>
      </c>
      <c r="I13233">
        <f t="shared" si="415"/>
        <v>10</v>
      </c>
      <c r="J13233">
        <f t="shared" si="414"/>
        <v>1</v>
      </c>
    </row>
    <row r="13234" spans="1:10">
      <c r="A13234" t="s">
        <v>53</v>
      </c>
      <c r="B13234" s="57">
        <v>38276</v>
      </c>
      <c r="C13234">
        <v>2004</v>
      </c>
      <c r="D13234">
        <v>710</v>
      </c>
      <c r="E13234">
        <v>5098.84</v>
      </c>
      <c r="F13234">
        <v>4.3840000000000003</v>
      </c>
      <c r="G13234">
        <v>541</v>
      </c>
      <c r="H13234" t="s">
        <v>54</v>
      </c>
      <c r="I13234">
        <f t="shared" si="415"/>
        <v>10</v>
      </c>
      <c r="J13234">
        <f t="shared" si="414"/>
        <v>1</v>
      </c>
    </row>
    <row r="13235" spans="1:10">
      <c r="A13235" t="s">
        <v>53</v>
      </c>
      <c r="B13235" s="57">
        <v>38276</v>
      </c>
      <c r="C13235">
        <v>2004</v>
      </c>
      <c r="D13235">
        <v>710</v>
      </c>
      <c r="E13235">
        <v>5098.84</v>
      </c>
      <c r="F13235">
        <v>1.954</v>
      </c>
      <c r="G13235">
        <v>542</v>
      </c>
      <c r="H13235" t="s">
        <v>54</v>
      </c>
      <c r="I13235">
        <f t="shared" si="415"/>
        <v>10</v>
      </c>
      <c r="J13235">
        <f t="shared" si="414"/>
        <v>1</v>
      </c>
    </row>
    <row r="13236" spans="1:10">
      <c r="A13236" t="s">
        <v>53</v>
      </c>
      <c r="B13236" s="57">
        <v>38276</v>
      </c>
      <c r="C13236">
        <v>2004</v>
      </c>
      <c r="D13236">
        <v>710</v>
      </c>
      <c r="E13236">
        <v>5231.42</v>
      </c>
      <c r="F13236">
        <v>70.501000000000005</v>
      </c>
      <c r="G13236">
        <v>610</v>
      </c>
      <c r="H13236" t="s">
        <v>18</v>
      </c>
      <c r="I13236">
        <f t="shared" si="415"/>
        <v>10</v>
      </c>
      <c r="J13236">
        <f t="shared" si="414"/>
        <v>1</v>
      </c>
    </row>
    <row r="13237" spans="1:10">
      <c r="A13237" t="s">
        <v>53</v>
      </c>
      <c r="B13237" s="57">
        <v>38276</v>
      </c>
      <c r="C13237">
        <v>2004</v>
      </c>
      <c r="D13237">
        <v>710</v>
      </c>
      <c r="E13237">
        <v>5231.42</v>
      </c>
      <c r="F13237">
        <v>10.199</v>
      </c>
      <c r="G13237">
        <v>620</v>
      </c>
      <c r="H13237" t="s">
        <v>18</v>
      </c>
      <c r="I13237">
        <f t="shared" si="415"/>
        <v>10</v>
      </c>
      <c r="J13237">
        <f t="shared" si="414"/>
        <v>1</v>
      </c>
    </row>
    <row r="13238" spans="1:10">
      <c r="A13238" t="s">
        <v>53</v>
      </c>
      <c r="B13238" s="57">
        <v>38276</v>
      </c>
      <c r="C13238">
        <v>2004</v>
      </c>
      <c r="D13238">
        <v>710</v>
      </c>
      <c r="E13238">
        <v>5231.42</v>
      </c>
      <c r="F13238">
        <v>61.249000000000002</v>
      </c>
      <c r="G13238">
        <v>630</v>
      </c>
      <c r="H13238" t="s">
        <v>18</v>
      </c>
      <c r="I13238">
        <f t="shared" si="415"/>
        <v>10</v>
      </c>
      <c r="J13238">
        <f t="shared" si="414"/>
        <v>1</v>
      </c>
    </row>
    <row r="13239" spans="1:10">
      <c r="A13239" t="s">
        <v>53</v>
      </c>
      <c r="B13239" s="57">
        <v>38276</v>
      </c>
      <c r="C13239">
        <v>2004</v>
      </c>
      <c r="D13239">
        <v>710</v>
      </c>
      <c r="E13239">
        <v>5231.42</v>
      </c>
      <c r="F13239">
        <v>12.035</v>
      </c>
      <c r="G13239">
        <v>640</v>
      </c>
      <c r="H13239" t="s">
        <v>18</v>
      </c>
      <c r="I13239">
        <f t="shared" si="415"/>
        <v>10</v>
      </c>
      <c r="J13239">
        <f t="shared" si="414"/>
        <v>1</v>
      </c>
    </row>
    <row r="13240" spans="1:10">
      <c r="A13240" t="s">
        <v>53</v>
      </c>
      <c r="B13240" s="57">
        <v>38276</v>
      </c>
      <c r="C13240">
        <v>2004</v>
      </c>
      <c r="D13240">
        <v>710</v>
      </c>
      <c r="E13240">
        <v>5231.42</v>
      </c>
      <c r="F13240">
        <v>123.997</v>
      </c>
      <c r="G13240">
        <v>650</v>
      </c>
      <c r="H13240" t="s">
        <v>18</v>
      </c>
      <c r="I13240">
        <f t="shared" si="415"/>
        <v>10</v>
      </c>
      <c r="J13240">
        <f t="shared" si="414"/>
        <v>1</v>
      </c>
    </row>
    <row r="13241" spans="1:10">
      <c r="A13241" t="s">
        <v>53</v>
      </c>
      <c r="B13241" s="57">
        <v>38276</v>
      </c>
      <c r="C13241">
        <v>2004</v>
      </c>
      <c r="D13241">
        <v>710</v>
      </c>
      <c r="E13241">
        <v>5231.42</v>
      </c>
      <c r="F13241">
        <v>61.779000000000003</v>
      </c>
      <c r="G13241">
        <v>659</v>
      </c>
      <c r="H13241" t="s">
        <v>55</v>
      </c>
      <c r="I13241">
        <f t="shared" si="415"/>
        <v>10</v>
      </c>
      <c r="J13241">
        <f t="shared" si="414"/>
        <v>1</v>
      </c>
    </row>
    <row r="13242" spans="1:10">
      <c r="A13242" t="s">
        <v>53</v>
      </c>
      <c r="B13242" s="57">
        <v>38276</v>
      </c>
      <c r="C13242">
        <v>2004</v>
      </c>
      <c r="D13242">
        <v>710</v>
      </c>
      <c r="E13242">
        <v>5870.03</v>
      </c>
      <c r="F13242">
        <v>11.959</v>
      </c>
      <c r="G13242">
        <v>517</v>
      </c>
      <c r="H13242" t="s">
        <v>54</v>
      </c>
      <c r="I13242">
        <f t="shared" si="415"/>
        <v>10</v>
      </c>
      <c r="J13242">
        <f t="shared" si="414"/>
        <v>1</v>
      </c>
    </row>
    <row r="13243" spans="1:10">
      <c r="A13243" t="s">
        <v>53</v>
      </c>
      <c r="B13243" s="57">
        <v>38276</v>
      </c>
      <c r="C13243">
        <v>2004</v>
      </c>
      <c r="D13243">
        <v>710</v>
      </c>
      <c r="E13243">
        <v>5870.03</v>
      </c>
      <c r="F13243">
        <v>16.888000000000002</v>
      </c>
      <c r="G13243">
        <v>518</v>
      </c>
      <c r="H13243" t="s">
        <v>54</v>
      </c>
      <c r="I13243">
        <f t="shared" si="415"/>
        <v>10</v>
      </c>
      <c r="J13243">
        <f t="shared" si="414"/>
        <v>1</v>
      </c>
    </row>
    <row r="13244" spans="1:10">
      <c r="A13244" t="s">
        <v>53</v>
      </c>
      <c r="B13244" s="57">
        <v>38276</v>
      </c>
      <c r="C13244">
        <v>2004</v>
      </c>
      <c r="D13244">
        <v>710</v>
      </c>
      <c r="E13244">
        <v>5870.03</v>
      </c>
      <c r="F13244">
        <v>14.111000000000001</v>
      </c>
      <c r="G13244">
        <v>519</v>
      </c>
      <c r="H13244" t="s">
        <v>54</v>
      </c>
      <c r="I13244">
        <f t="shared" si="415"/>
        <v>10</v>
      </c>
      <c r="J13244">
        <f t="shared" si="414"/>
        <v>1</v>
      </c>
    </row>
    <row r="13245" spans="1:10">
      <c r="A13245" t="s">
        <v>53</v>
      </c>
      <c r="B13245" s="57">
        <v>38276</v>
      </c>
      <c r="C13245">
        <v>2004</v>
      </c>
      <c r="D13245">
        <v>710</v>
      </c>
      <c r="E13245">
        <v>5870.03</v>
      </c>
      <c r="F13245">
        <v>4.1559999999999997</v>
      </c>
      <c r="G13245">
        <v>542</v>
      </c>
      <c r="H13245" t="s">
        <v>54</v>
      </c>
      <c r="I13245">
        <f t="shared" si="415"/>
        <v>10</v>
      </c>
      <c r="J13245">
        <f t="shared" si="414"/>
        <v>1</v>
      </c>
    </row>
    <row r="13246" spans="1:10">
      <c r="A13246" t="s">
        <v>53</v>
      </c>
      <c r="B13246" s="57">
        <v>38276</v>
      </c>
      <c r="C13246">
        <v>2004</v>
      </c>
      <c r="D13246">
        <v>710</v>
      </c>
      <c r="F13246">
        <v>2.7E-2</v>
      </c>
      <c r="G13246">
        <v>509</v>
      </c>
      <c r="H13246" t="s">
        <v>54</v>
      </c>
      <c r="I13246">
        <f t="shared" si="415"/>
        <v>10</v>
      </c>
      <c r="J13246">
        <f t="shared" si="414"/>
        <v>1</v>
      </c>
    </row>
    <row r="13247" spans="1:10">
      <c r="A13247" t="s">
        <v>53</v>
      </c>
      <c r="B13247" s="57">
        <v>38276</v>
      </c>
      <c r="C13247">
        <v>2004</v>
      </c>
      <c r="D13247">
        <v>710</v>
      </c>
      <c r="F13247">
        <v>2E-3</v>
      </c>
      <c r="G13247">
        <v>512</v>
      </c>
      <c r="H13247" t="s">
        <v>54</v>
      </c>
      <c r="I13247">
        <f t="shared" si="415"/>
        <v>10</v>
      </c>
      <c r="J13247">
        <f t="shared" si="414"/>
        <v>1</v>
      </c>
    </row>
    <row r="13248" spans="1:10">
      <c r="A13248" t="s">
        <v>53</v>
      </c>
      <c r="B13248" s="57">
        <v>38276</v>
      </c>
      <c r="C13248">
        <v>2004</v>
      </c>
      <c r="D13248">
        <v>710</v>
      </c>
      <c r="F13248">
        <v>3.1309999999999998</v>
      </c>
      <c r="G13248">
        <v>517</v>
      </c>
      <c r="H13248" t="s">
        <v>54</v>
      </c>
      <c r="I13248">
        <f t="shared" si="415"/>
        <v>10</v>
      </c>
      <c r="J13248">
        <f t="shared" si="414"/>
        <v>1</v>
      </c>
    </row>
    <row r="13249" spans="1:10">
      <c r="A13249" t="s">
        <v>53</v>
      </c>
      <c r="B13249" s="57">
        <v>38276</v>
      </c>
      <c r="C13249">
        <v>2004</v>
      </c>
      <c r="D13249">
        <v>710</v>
      </c>
      <c r="F13249">
        <v>1.7130000000000001</v>
      </c>
      <c r="G13249">
        <v>519</v>
      </c>
      <c r="H13249" t="s">
        <v>54</v>
      </c>
      <c r="I13249">
        <f t="shared" si="415"/>
        <v>10</v>
      </c>
      <c r="J13249">
        <f t="shared" si="414"/>
        <v>1</v>
      </c>
    </row>
    <row r="13250" spans="1:10">
      <c r="A13250" t="s">
        <v>53</v>
      </c>
      <c r="B13250" s="57">
        <v>38276</v>
      </c>
      <c r="C13250">
        <v>2004</v>
      </c>
      <c r="D13250">
        <v>710</v>
      </c>
      <c r="F13250">
        <v>0.11700000000000001</v>
      </c>
      <c r="G13250">
        <v>521</v>
      </c>
      <c r="H13250" t="s">
        <v>54</v>
      </c>
      <c r="I13250">
        <f t="shared" si="415"/>
        <v>10</v>
      </c>
      <c r="J13250">
        <f t="shared" si="414"/>
        <v>1</v>
      </c>
    </row>
    <row r="13251" spans="1:10">
      <c r="A13251" t="s">
        <v>53</v>
      </c>
      <c r="B13251" s="57">
        <v>38276</v>
      </c>
      <c r="C13251">
        <v>2004</v>
      </c>
      <c r="D13251">
        <v>710</v>
      </c>
      <c r="F13251">
        <v>0.125</v>
      </c>
      <c r="G13251">
        <v>541</v>
      </c>
      <c r="H13251" t="s">
        <v>54</v>
      </c>
      <c r="I13251">
        <f t="shared" si="415"/>
        <v>10</v>
      </c>
      <c r="J13251">
        <f t="shared" ref="J13251:J13314" si="416">IF(I13251&lt;7,0,1)</f>
        <v>1</v>
      </c>
    </row>
    <row r="13252" spans="1:10">
      <c r="A13252" t="s">
        <v>53</v>
      </c>
      <c r="B13252" s="57">
        <v>38276</v>
      </c>
      <c r="C13252">
        <v>2004</v>
      </c>
      <c r="D13252">
        <v>710</v>
      </c>
      <c r="F13252">
        <v>0.153</v>
      </c>
      <c r="G13252">
        <v>542</v>
      </c>
      <c r="H13252" t="s">
        <v>54</v>
      </c>
      <c r="I13252">
        <f t="shared" si="415"/>
        <v>10</v>
      </c>
      <c r="J13252">
        <f t="shared" si="416"/>
        <v>1</v>
      </c>
    </row>
    <row r="13253" spans="1:10">
      <c r="A13253" t="s">
        <v>53</v>
      </c>
      <c r="B13253" s="57">
        <v>38276</v>
      </c>
      <c r="C13253">
        <v>2004</v>
      </c>
      <c r="D13253">
        <v>710</v>
      </c>
      <c r="F13253">
        <v>3.5680000000000001</v>
      </c>
      <c r="G13253">
        <v>610</v>
      </c>
      <c r="H13253" t="s">
        <v>18</v>
      </c>
      <c r="I13253">
        <f t="shared" si="415"/>
        <v>10</v>
      </c>
      <c r="J13253">
        <f t="shared" si="416"/>
        <v>1</v>
      </c>
    </row>
    <row r="13254" spans="1:10">
      <c r="A13254" t="s">
        <v>53</v>
      </c>
      <c r="B13254" s="57">
        <v>38276</v>
      </c>
      <c r="C13254">
        <v>2004</v>
      </c>
      <c r="D13254">
        <v>710</v>
      </c>
      <c r="F13254">
        <v>0.378</v>
      </c>
      <c r="G13254">
        <v>620</v>
      </c>
      <c r="H13254" t="s">
        <v>18</v>
      </c>
      <c r="I13254">
        <f t="shared" si="415"/>
        <v>10</v>
      </c>
      <c r="J13254">
        <f t="shared" si="416"/>
        <v>1</v>
      </c>
    </row>
    <row r="13255" spans="1:10">
      <c r="A13255" t="s">
        <v>53</v>
      </c>
      <c r="B13255" s="57">
        <v>38276</v>
      </c>
      <c r="C13255">
        <v>2004</v>
      </c>
      <c r="D13255">
        <v>710</v>
      </c>
      <c r="F13255">
        <v>1.7430000000000001</v>
      </c>
      <c r="G13255">
        <v>630</v>
      </c>
      <c r="H13255" t="s">
        <v>18</v>
      </c>
      <c r="I13255">
        <f t="shared" si="415"/>
        <v>10</v>
      </c>
      <c r="J13255">
        <f t="shared" si="416"/>
        <v>1</v>
      </c>
    </row>
    <row r="13256" spans="1:10">
      <c r="A13256" t="s">
        <v>53</v>
      </c>
      <c r="B13256" s="57">
        <v>38276</v>
      </c>
      <c r="C13256">
        <v>2004</v>
      </c>
      <c r="D13256">
        <v>710</v>
      </c>
      <c r="F13256">
        <v>0.44800000000000001</v>
      </c>
      <c r="G13256">
        <v>640</v>
      </c>
      <c r="H13256" t="s">
        <v>18</v>
      </c>
      <c r="I13256">
        <f t="shared" si="415"/>
        <v>10</v>
      </c>
      <c r="J13256">
        <f t="shared" si="416"/>
        <v>1</v>
      </c>
    </row>
    <row r="13257" spans="1:10">
      <c r="A13257" t="s">
        <v>53</v>
      </c>
      <c r="B13257" s="57">
        <v>38276</v>
      </c>
      <c r="C13257">
        <v>2004</v>
      </c>
      <c r="D13257">
        <v>710</v>
      </c>
      <c r="F13257">
        <v>2.82</v>
      </c>
      <c r="G13257">
        <v>650</v>
      </c>
      <c r="H13257" t="s">
        <v>18</v>
      </c>
      <c r="I13257">
        <f t="shared" si="415"/>
        <v>10</v>
      </c>
      <c r="J13257">
        <f t="shared" si="416"/>
        <v>1</v>
      </c>
    </row>
    <row r="13258" spans="1:10">
      <c r="A13258" t="s">
        <v>53</v>
      </c>
      <c r="B13258" s="57">
        <v>38276</v>
      </c>
      <c r="C13258">
        <v>2004</v>
      </c>
      <c r="D13258">
        <v>710</v>
      </c>
      <c r="F13258">
        <v>2.254</v>
      </c>
      <c r="G13258">
        <v>659</v>
      </c>
      <c r="H13258" t="s">
        <v>55</v>
      </c>
      <c r="I13258">
        <f t="shared" si="415"/>
        <v>10</v>
      </c>
      <c r="J13258">
        <f t="shared" si="416"/>
        <v>1</v>
      </c>
    </row>
    <row r="13259" spans="1:10">
      <c r="A13259" t="s">
        <v>53</v>
      </c>
      <c r="B13259" s="57">
        <v>38283</v>
      </c>
      <c r="C13259">
        <v>2004</v>
      </c>
      <c r="D13259">
        <v>710</v>
      </c>
      <c r="E13259">
        <v>5098.84</v>
      </c>
      <c r="F13259">
        <v>7.5140000000000002</v>
      </c>
      <c r="G13259">
        <v>541</v>
      </c>
      <c r="H13259" t="s">
        <v>54</v>
      </c>
      <c r="I13259">
        <f t="shared" si="415"/>
        <v>10</v>
      </c>
      <c r="J13259">
        <f t="shared" si="416"/>
        <v>1</v>
      </c>
    </row>
    <row r="13260" spans="1:10">
      <c r="A13260" t="s">
        <v>53</v>
      </c>
      <c r="B13260" s="57">
        <v>38283</v>
      </c>
      <c r="C13260">
        <v>2004</v>
      </c>
      <c r="D13260">
        <v>710</v>
      </c>
      <c r="E13260">
        <v>5231.42</v>
      </c>
      <c r="F13260">
        <v>40.484999999999999</v>
      </c>
      <c r="G13260">
        <v>610</v>
      </c>
      <c r="H13260" t="s">
        <v>18</v>
      </c>
      <c r="I13260">
        <f t="shared" si="415"/>
        <v>10</v>
      </c>
      <c r="J13260">
        <f t="shared" si="416"/>
        <v>1</v>
      </c>
    </row>
    <row r="13261" spans="1:10">
      <c r="A13261" t="s">
        <v>53</v>
      </c>
      <c r="B13261" s="57">
        <v>38283</v>
      </c>
      <c r="C13261">
        <v>2004</v>
      </c>
      <c r="D13261">
        <v>710</v>
      </c>
      <c r="E13261">
        <v>5231.42</v>
      </c>
      <c r="F13261">
        <v>4.0000000000000001E-3</v>
      </c>
      <c r="G13261">
        <v>620</v>
      </c>
      <c r="H13261" t="s">
        <v>18</v>
      </c>
      <c r="I13261">
        <f t="shared" si="415"/>
        <v>10</v>
      </c>
      <c r="J13261">
        <f t="shared" si="416"/>
        <v>1</v>
      </c>
    </row>
    <row r="13262" spans="1:10">
      <c r="A13262" t="s">
        <v>53</v>
      </c>
      <c r="B13262" s="57">
        <v>38283</v>
      </c>
      <c r="C13262">
        <v>2004</v>
      </c>
      <c r="D13262">
        <v>710</v>
      </c>
      <c r="E13262">
        <v>5231.42</v>
      </c>
      <c r="F13262">
        <v>13.019</v>
      </c>
      <c r="G13262">
        <v>630</v>
      </c>
      <c r="H13262" t="s">
        <v>18</v>
      </c>
      <c r="I13262">
        <f t="shared" si="415"/>
        <v>10</v>
      </c>
      <c r="J13262">
        <f t="shared" si="416"/>
        <v>1</v>
      </c>
    </row>
    <row r="13263" spans="1:10">
      <c r="A13263" t="s">
        <v>53</v>
      </c>
      <c r="B13263" s="57">
        <v>38283</v>
      </c>
      <c r="C13263">
        <v>2004</v>
      </c>
      <c r="D13263">
        <v>710</v>
      </c>
      <c r="E13263">
        <v>5231.42</v>
      </c>
      <c r="F13263">
        <v>6.2409999999999997</v>
      </c>
      <c r="G13263">
        <v>640</v>
      </c>
      <c r="H13263" t="s">
        <v>18</v>
      </c>
      <c r="I13263">
        <f t="shared" si="415"/>
        <v>10</v>
      </c>
      <c r="J13263">
        <f t="shared" si="416"/>
        <v>1</v>
      </c>
    </row>
    <row r="13264" spans="1:10">
      <c r="A13264" t="s">
        <v>53</v>
      </c>
      <c r="B13264" s="57">
        <v>38283</v>
      </c>
      <c r="C13264">
        <v>2004</v>
      </c>
      <c r="D13264">
        <v>710</v>
      </c>
      <c r="E13264">
        <v>5231.42</v>
      </c>
      <c r="F13264">
        <v>68.451999999999998</v>
      </c>
      <c r="G13264">
        <v>650</v>
      </c>
      <c r="H13264" t="s">
        <v>18</v>
      </c>
      <c r="I13264">
        <f t="shared" si="415"/>
        <v>10</v>
      </c>
      <c r="J13264">
        <f t="shared" si="416"/>
        <v>1</v>
      </c>
    </row>
    <row r="13265" spans="1:10">
      <c r="A13265" t="s">
        <v>53</v>
      </c>
      <c r="B13265" s="57">
        <v>38283</v>
      </c>
      <c r="C13265">
        <v>2004</v>
      </c>
      <c r="D13265">
        <v>710</v>
      </c>
      <c r="E13265">
        <v>5231.42</v>
      </c>
      <c r="F13265">
        <v>42.13</v>
      </c>
      <c r="G13265">
        <v>659</v>
      </c>
      <c r="H13265" t="s">
        <v>55</v>
      </c>
      <c r="I13265">
        <f t="shared" si="415"/>
        <v>10</v>
      </c>
      <c r="J13265">
        <f t="shared" si="416"/>
        <v>1</v>
      </c>
    </row>
    <row r="13266" spans="1:10">
      <c r="A13266" t="s">
        <v>53</v>
      </c>
      <c r="B13266" s="57">
        <v>38283</v>
      </c>
      <c r="C13266">
        <v>2004</v>
      </c>
      <c r="D13266">
        <v>710</v>
      </c>
      <c r="E13266">
        <v>5870.03</v>
      </c>
      <c r="F13266">
        <v>6.2E-2</v>
      </c>
      <c r="G13266">
        <v>519</v>
      </c>
      <c r="H13266" t="s">
        <v>54</v>
      </c>
      <c r="I13266">
        <f t="shared" si="415"/>
        <v>10</v>
      </c>
      <c r="J13266">
        <f t="shared" si="416"/>
        <v>1</v>
      </c>
    </row>
    <row r="13267" spans="1:10">
      <c r="A13267" t="s">
        <v>53</v>
      </c>
      <c r="B13267" s="57">
        <v>38283</v>
      </c>
      <c r="C13267">
        <v>2004</v>
      </c>
      <c r="D13267">
        <v>710</v>
      </c>
      <c r="E13267">
        <v>5870.03</v>
      </c>
      <c r="F13267">
        <v>12.52</v>
      </c>
      <c r="G13267">
        <v>541</v>
      </c>
      <c r="H13267" t="s">
        <v>54</v>
      </c>
      <c r="I13267">
        <f t="shared" si="415"/>
        <v>10</v>
      </c>
      <c r="J13267">
        <f t="shared" si="416"/>
        <v>1</v>
      </c>
    </row>
    <row r="13268" spans="1:10">
      <c r="A13268" t="s">
        <v>53</v>
      </c>
      <c r="B13268" s="57">
        <v>38283</v>
      </c>
      <c r="C13268">
        <v>2004</v>
      </c>
      <c r="D13268">
        <v>710</v>
      </c>
      <c r="F13268">
        <v>0.114</v>
      </c>
      <c r="G13268">
        <v>509</v>
      </c>
      <c r="H13268" t="s">
        <v>54</v>
      </c>
      <c r="I13268">
        <f t="shared" si="415"/>
        <v>10</v>
      </c>
      <c r="J13268">
        <f t="shared" si="416"/>
        <v>1</v>
      </c>
    </row>
    <row r="13269" spans="1:10">
      <c r="A13269" t="s">
        <v>53</v>
      </c>
      <c r="B13269" s="57">
        <v>38283</v>
      </c>
      <c r="C13269">
        <v>2004</v>
      </c>
      <c r="D13269">
        <v>710</v>
      </c>
      <c r="F13269">
        <v>5.2999999999999999E-2</v>
      </c>
      <c r="G13269">
        <v>517</v>
      </c>
      <c r="H13269" t="s">
        <v>54</v>
      </c>
      <c r="I13269">
        <f t="shared" si="415"/>
        <v>10</v>
      </c>
      <c r="J13269">
        <f t="shared" si="416"/>
        <v>1</v>
      </c>
    </row>
    <row r="13270" spans="1:10">
      <c r="A13270" t="s">
        <v>53</v>
      </c>
      <c r="B13270" s="57">
        <v>38283</v>
      </c>
      <c r="C13270">
        <v>2004</v>
      </c>
      <c r="D13270">
        <v>710</v>
      </c>
      <c r="F13270">
        <v>9.2999999999999999E-2</v>
      </c>
      <c r="G13270">
        <v>519</v>
      </c>
      <c r="H13270" t="s">
        <v>54</v>
      </c>
      <c r="I13270">
        <f t="shared" si="415"/>
        <v>10</v>
      </c>
      <c r="J13270">
        <f t="shared" si="416"/>
        <v>1</v>
      </c>
    </row>
    <row r="13271" spans="1:10">
      <c r="A13271" t="s">
        <v>53</v>
      </c>
      <c r="B13271" s="57">
        <v>38283</v>
      </c>
      <c r="C13271">
        <v>2004</v>
      </c>
      <c r="D13271">
        <v>710</v>
      </c>
      <c r="F13271">
        <v>1.091</v>
      </c>
      <c r="G13271">
        <v>610</v>
      </c>
      <c r="H13271" t="s">
        <v>18</v>
      </c>
      <c r="I13271">
        <f t="shared" si="415"/>
        <v>10</v>
      </c>
      <c r="J13271">
        <f t="shared" si="416"/>
        <v>1</v>
      </c>
    </row>
    <row r="13272" spans="1:10">
      <c r="A13272" t="s">
        <v>53</v>
      </c>
      <c r="B13272" s="57">
        <v>38283</v>
      </c>
      <c r="C13272">
        <v>2004</v>
      </c>
      <c r="D13272">
        <v>710</v>
      </c>
      <c r="F13272">
        <v>1.2999999999999999E-2</v>
      </c>
      <c r="G13272">
        <v>620</v>
      </c>
      <c r="H13272" t="s">
        <v>18</v>
      </c>
      <c r="I13272">
        <f t="shared" si="415"/>
        <v>10</v>
      </c>
      <c r="J13272">
        <f t="shared" si="416"/>
        <v>1</v>
      </c>
    </row>
    <row r="13273" spans="1:10">
      <c r="A13273" t="s">
        <v>53</v>
      </c>
      <c r="B13273" s="57">
        <v>38283</v>
      </c>
      <c r="C13273">
        <v>2004</v>
      </c>
      <c r="D13273">
        <v>710</v>
      </c>
      <c r="F13273">
        <v>0.39900000000000002</v>
      </c>
      <c r="G13273">
        <v>630</v>
      </c>
      <c r="H13273" t="s">
        <v>18</v>
      </c>
      <c r="I13273">
        <f t="shared" si="415"/>
        <v>10</v>
      </c>
      <c r="J13273">
        <f t="shared" si="416"/>
        <v>1</v>
      </c>
    </row>
    <row r="13274" spans="1:10">
      <c r="A13274" t="s">
        <v>53</v>
      </c>
      <c r="B13274" s="57">
        <v>38283</v>
      </c>
      <c r="C13274">
        <v>2004</v>
      </c>
      <c r="D13274">
        <v>710</v>
      </c>
      <c r="F13274">
        <v>0.19700000000000001</v>
      </c>
      <c r="G13274">
        <v>640</v>
      </c>
      <c r="H13274" t="s">
        <v>18</v>
      </c>
      <c r="I13274">
        <f t="shared" si="415"/>
        <v>10</v>
      </c>
      <c r="J13274">
        <f t="shared" si="416"/>
        <v>1</v>
      </c>
    </row>
    <row r="13275" spans="1:10">
      <c r="A13275" t="s">
        <v>53</v>
      </c>
      <c r="B13275" s="57">
        <v>38283</v>
      </c>
      <c r="C13275">
        <v>2004</v>
      </c>
      <c r="D13275">
        <v>710</v>
      </c>
      <c r="F13275">
        <v>2.052</v>
      </c>
      <c r="G13275">
        <v>650</v>
      </c>
      <c r="H13275" t="s">
        <v>18</v>
      </c>
      <c r="I13275">
        <f t="shared" si="415"/>
        <v>10</v>
      </c>
      <c r="J13275">
        <f t="shared" si="416"/>
        <v>1</v>
      </c>
    </row>
    <row r="13276" spans="1:10">
      <c r="A13276" t="s">
        <v>53</v>
      </c>
      <c r="B13276" s="57">
        <v>38283</v>
      </c>
      <c r="C13276">
        <v>2004</v>
      </c>
      <c r="D13276">
        <v>710</v>
      </c>
      <c r="F13276">
        <v>1.3779999999999999</v>
      </c>
      <c r="G13276">
        <v>659</v>
      </c>
      <c r="H13276" t="s">
        <v>55</v>
      </c>
      <c r="I13276">
        <f t="shared" si="415"/>
        <v>10</v>
      </c>
      <c r="J13276">
        <f t="shared" si="416"/>
        <v>1</v>
      </c>
    </row>
    <row r="13277" spans="1:10">
      <c r="A13277" t="s">
        <v>53</v>
      </c>
      <c r="B13277" s="57">
        <v>38290</v>
      </c>
      <c r="C13277">
        <v>2004</v>
      </c>
      <c r="D13277">
        <v>710</v>
      </c>
      <c r="E13277">
        <v>4944.26</v>
      </c>
      <c r="F13277">
        <v>6.4859999999999998</v>
      </c>
      <c r="G13277">
        <v>610</v>
      </c>
      <c r="H13277" t="s">
        <v>18</v>
      </c>
      <c r="I13277">
        <f t="shared" si="415"/>
        <v>10</v>
      </c>
      <c r="J13277">
        <f t="shared" si="416"/>
        <v>1</v>
      </c>
    </row>
    <row r="13278" spans="1:10">
      <c r="A13278" t="s">
        <v>53</v>
      </c>
      <c r="B13278" s="57">
        <v>38290</v>
      </c>
      <c r="C13278">
        <v>2004</v>
      </c>
      <c r="D13278">
        <v>710</v>
      </c>
      <c r="E13278">
        <v>5231.42</v>
      </c>
      <c r="F13278">
        <v>26.292999999999999</v>
      </c>
      <c r="G13278">
        <v>610</v>
      </c>
      <c r="H13278" t="s">
        <v>18</v>
      </c>
      <c r="I13278">
        <f t="shared" si="415"/>
        <v>10</v>
      </c>
      <c r="J13278">
        <f t="shared" si="416"/>
        <v>1</v>
      </c>
    </row>
    <row r="13279" spans="1:10">
      <c r="A13279" t="s">
        <v>53</v>
      </c>
      <c r="B13279" s="57">
        <v>38290</v>
      </c>
      <c r="C13279">
        <v>2004</v>
      </c>
      <c r="D13279">
        <v>710</v>
      </c>
      <c r="E13279">
        <v>5231.42</v>
      </c>
      <c r="F13279">
        <v>14.1</v>
      </c>
      <c r="G13279">
        <v>630</v>
      </c>
      <c r="H13279" t="s">
        <v>18</v>
      </c>
      <c r="I13279">
        <f t="shared" si="415"/>
        <v>10</v>
      </c>
      <c r="J13279">
        <f t="shared" si="416"/>
        <v>1</v>
      </c>
    </row>
    <row r="13280" spans="1:10">
      <c r="A13280" t="s">
        <v>53</v>
      </c>
      <c r="B13280" s="57">
        <v>38290</v>
      </c>
      <c r="C13280">
        <v>2004</v>
      </c>
      <c r="D13280">
        <v>710</v>
      </c>
      <c r="E13280">
        <v>5231.42</v>
      </c>
      <c r="F13280">
        <v>9.4960000000000004</v>
      </c>
      <c r="G13280">
        <v>640</v>
      </c>
      <c r="H13280" t="s">
        <v>18</v>
      </c>
      <c r="I13280">
        <f t="shared" si="415"/>
        <v>10</v>
      </c>
      <c r="J13280">
        <f t="shared" si="416"/>
        <v>1</v>
      </c>
    </row>
    <row r="13281" spans="1:10">
      <c r="A13281" t="s">
        <v>53</v>
      </c>
      <c r="B13281" s="57">
        <v>38290</v>
      </c>
      <c r="C13281">
        <v>2004</v>
      </c>
      <c r="D13281">
        <v>710</v>
      </c>
      <c r="E13281">
        <v>5231.42</v>
      </c>
      <c r="F13281">
        <v>38.773000000000003</v>
      </c>
      <c r="G13281">
        <v>650</v>
      </c>
      <c r="H13281" t="s">
        <v>18</v>
      </c>
      <c r="I13281">
        <f t="shared" si="415"/>
        <v>10</v>
      </c>
      <c r="J13281">
        <f t="shared" si="416"/>
        <v>1</v>
      </c>
    </row>
    <row r="13282" spans="1:10">
      <c r="A13282" t="s">
        <v>53</v>
      </c>
      <c r="B13282" s="57">
        <v>38290</v>
      </c>
      <c r="C13282">
        <v>2004</v>
      </c>
      <c r="D13282">
        <v>710</v>
      </c>
      <c r="E13282">
        <v>5231.42</v>
      </c>
      <c r="F13282">
        <v>41.654000000000003</v>
      </c>
      <c r="G13282">
        <v>659</v>
      </c>
      <c r="H13282" t="s">
        <v>55</v>
      </c>
      <c r="I13282">
        <f t="shared" si="415"/>
        <v>10</v>
      </c>
      <c r="J13282">
        <f t="shared" si="416"/>
        <v>1</v>
      </c>
    </row>
    <row r="13283" spans="1:10">
      <c r="A13283" t="s">
        <v>53</v>
      </c>
      <c r="B13283" s="57">
        <v>38290</v>
      </c>
      <c r="C13283">
        <v>2004</v>
      </c>
      <c r="D13283">
        <v>710</v>
      </c>
      <c r="E13283">
        <v>5870.03</v>
      </c>
      <c r="F13283">
        <v>5.4470000000000001</v>
      </c>
      <c r="G13283">
        <v>518</v>
      </c>
      <c r="H13283" t="s">
        <v>54</v>
      </c>
      <c r="I13283">
        <f t="shared" si="415"/>
        <v>10</v>
      </c>
      <c r="J13283">
        <f t="shared" si="416"/>
        <v>1</v>
      </c>
    </row>
    <row r="13284" spans="1:10">
      <c r="A13284" t="s">
        <v>53</v>
      </c>
      <c r="B13284" s="57">
        <v>38290</v>
      </c>
      <c r="C13284">
        <v>2004</v>
      </c>
      <c r="D13284">
        <v>710</v>
      </c>
      <c r="E13284">
        <v>5870.03</v>
      </c>
      <c r="F13284">
        <v>0.112</v>
      </c>
      <c r="G13284">
        <v>519</v>
      </c>
      <c r="H13284" t="s">
        <v>54</v>
      </c>
      <c r="I13284">
        <f t="shared" si="415"/>
        <v>10</v>
      </c>
      <c r="J13284">
        <f t="shared" si="416"/>
        <v>1</v>
      </c>
    </row>
    <row r="13285" spans="1:10">
      <c r="A13285" t="s">
        <v>53</v>
      </c>
      <c r="B13285" s="57">
        <v>38290</v>
      </c>
      <c r="C13285">
        <v>2004</v>
      </c>
      <c r="D13285">
        <v>710</v>
      </c>
      <c r="E13285">
        <v>5870.03</v>
      </c>
      <c r="F13285">
        <v>4.8000000000000001E-2</v>
      </c>
      <c r="G13285">
        <v>541</v>
      </c>
      <c r="H13285" t="s">
        <v>54</v>
      </c>
      <c r="I13285">
        <f t="shared" si="415"/>
        <v>10</v>
      </c>
      <c r="J13285">
        <f t="shared" si="416"/>
        <v>1</v>
      </c>
    </row>
    <row r="13286" spans="1:10">
      <c r="A13286" t="s">
        <v>53</v>
      </c>
      <c r="B13286" s="57">
        <v>38290</v>
      </c>
      <c r="C13286">
        <v>2004</v>
      </c>
      <c r="D13286">
        <v>710</v>
      </c>
      <c r="F13286">
        <v>0.02</v>
      </c>
      <c r="G13286">
        <v>512</v>
      </c>
      <c r="H13286" t="s">
        <v>54</v>
      </c>
      <c r="I13286">
        <f t="shared" ref="I13286:I13349" si="417">MONTH(B13286)</f>
        <v>10</v>
      </c>
      <c r="J13286">
        <f t="shared" si="416"/>
        <v>1</v>
      </c>
    </row>
    <row r="13287" spans="1:10">
      <c r="A13287" t="s">
        <v>53</v>
      </c>
      <c r="B13287" s="57">
        <v>38290</v>
      </c>
      <c r="C13287">
        <v>2004</v>
      </c>
      <c r="D13287">
        <v>710</v>
      </c>
      <c r="F13287">
        <v>6.0000000000000001E-3</v>
      </c>
      <c r="G13287">
        <v>513</v>
      </c>
      <c r="H13287" t="s">
        <v>54</v>
      </c>
      <c r="I13287">
        <f t="shared" si="417"/>
        <v>10</v>
      </c>
      <c r="J13287">
        <f t="shared" si="416"/>
        <v>1</v>
      </c>
    </row>
    <row r="13288" spans="1:10">
      <c r="A13288" t="s">
        <v>53</v>
      </c>
      <c r="B13288" s="57">
        <v>38290</v>
      </c>
      <c r="C13288">
        <v>2004</v>
      </c>
      <c r="D13288">
        <v>710</v>
      </c>
      <c r="F13288">
        <v>5.0000000000000001E-3</v>
      </c>
      <c r="G13288">
        <v>516</v>
      </c>
      <c r="H13288" t="s">
        <v>54</v>
      </c>
      <c r="I13288">
        <f t="shared" si="417"/>
        <v>10</v>
      </c>
      <c r="J13288">
        <f t="shared" si="416"/>
        <v>1</v>
      </c>
    </row>
    <row r="13289" spans="1:10">
      <c r="A13289" t="s">
        <v>53</v>
      </c>
      <c r="B13289" s="57">
        <v>38290</v>
      </c>
      <c r="C13289">
        <v>2004</v>
      </c>
      <c r="D13289">
        <v>710</v>
      </c>
      <c r="F13289">
        <v>0.09</v>
      </c>
      <c r="G13289">
        <v>517</v>
      </c>
      <c r="H13289" t="s">
        <v>54</v>
      </c>
      <c r="I13289">
        <f t="shared" si="417"/>
        <v>10</v>
      </c>
      <c r="J13289">
        <f t="shared" si="416"/>
        <v>1</v>
      </c>
    </row>
    <row r="13290" spans="1:10">
      <c r="A13290" t="s">
        <v>53</v>
      </c>
      <c r="B13290" s="57">
        <v>38290</v>
      </c>
      <c r="C13290">
        <v>2004</v>
      </c>
      <c r="D13290">
        <v>710</v>
      </c>
      <c r="F13290">
        <v>0.114</v>
      </c>
      <c r="G13290">
        <v>519</v>
      </c>
      <c r="H13290" t="s">
        <v>54</v>
      </c>
      <c r="I13290">
        <f t="shared" si="417"/>
        <v>10</v>
      </c>
      <c r="J13290">
        <f t="shared" si="416"/>
        <v>1</v>
      </c>
    </row>
    <row r="13291" spans="1:10">
      <c r="A13291" t="s">
        <v>53</v>
      </c>
      <c r="B13291" s="57">
        <v>38290</v>
      </c>
      <c r="C13291">
        <v>2004</v>
      </c>
      <c r="D13291">
        <v>710</v>
      </c>
      <c r="F13291">
        <v>0.82699999999999996</v>
      </c>
      <c r="G13291">
        <v>610</v>
      </c>
      <c r="H13291" t="s">
        <v>18</v>
      </c>
      <c r="I13291">
        <f t="shared" si="417"/>
        <v>10</v>
      </c>
      <c r="J13291">
        <f t="shared" si="416"/>
        <v>1</v>
      </c>
    </row>
    <row r="13292" spans="1:10">
      <c r="A13292" t="s">
        <v>53</v>
      </c>
      <c r="B13292" s="57">
        <v>38290</v>
      </c>
      <c r="C13292">
        <v>2004</v>
      </c>
      <c r="D13292">
        <v>710</v>
      </c>
      <c r="F13292">
        <v>1.4E-2</v>
      </c>
      <c r="G13292">
        <v>620</v>
      </c>
      <c r="H13292" t="s">
        <v>18</v>
      </c>
      <c r="I13292">
        <f t="shared" si="417"/>
        <v>10</v>
      </c>
      <c r="J13292">
        <f t="shared" si="416"/>
        <v>1</v>
      </c>
    </row>
    <row r="13293" spans="1:10">
      <c r="A13293" t="s">
        <v>53</v>
      </c>
      <c r="B13293" s="57">
        <v>38290</v>
      </c>
      <c r="C13293">
        <v>2004</v>
      </c>
      <c r="D13293">
        <v>710</v>
      </c>
      <c r="F13293">
        <v>0.23100000000000001</v>
      </c>
      <c r="G13293">
        <v>630</v>
      </c>
      <c r="H13293" t="s">
        <v>18</v>
      </c>
      <c r="I13293">
        <f t="shared" si="417"/>
        <v>10</v>
      </c>
      <c r="J13293">
        <f t="shared" si="416"/>
        <v>1</v>
      </c>
    </row>
    <row r="13294" spans="1:10">
      <c r="A13294" t="s">
        <v>53</v>
      </c>
      <c r="B13294" s="57">
        <v>38290</v>
      </c>
      <c r="C13294">
        <v>2004</v>
      </c>
      <c r="D13294">
        <v>710</v>
      </c>
      <c r="F13294">
        <v>0.29299999999999998</v>
      </c>
      <c r="G13294">
        <v>640</v>
      </c>
      <c r="H13294" t="s">
        <v>18</v>
      </c>
      <c r="I13294">
        <f t="shared" si="417"/>
        <v>10</v>
      </c>
      <c r="J13294">
        <f t="shared" si="416"/>
        <v>1</v>
      </c>
    </row>
    <row r="13295" spans="1:10">
      <c r="A13295" t="s">
        <v>53</v>
      </c>
      <c r="B13295" s="57">
        <v>38290</v>
      </c>
      <c r="C13295">
        <v>2004</v>
      </c>
      <c r="D13295">
        <v>710</v>
      </c>
      <c r="F13295">
        <v>1.22</v>
      </c>
      <c r="G13295">
        <v>650</v>
      </c>
      <c r="H13295" t="s">
        <v>18</v>
      </c>
      <c r="I13295">
        <f t="shared" si="417"/>
        <v>10</v>
      </c>
      <c r="J13295">
        <f t="shared" si="416"/>
        <v>1</v>
      </c>
    </row>
    <row r="13296" spans="1:10">
      <c r="A13296" t="s">
        <v>53</v>
      </c>
      <c r="B13296" s="57">
        <v>38290</v>
      </c>
      <c r="C13296">
        <v>2004</v>
      </c>
      <c r="D13296">
        <v>710</v>
      </c>
      <c r="F13296">
        <v>1.335</v>
      </c>
      <c r="G13296">
        <v>659</v>
      </c>
      <c r="H13296" t="s">
        <v>55</v>
      </c>
      <c r="I13296">
        <f t="shared" si="417"/>
        <v>10</v>
      </c>
      <c r="J13296">
        <f t="shared" si="416"/>
        <v>1</v>
      </c>
    </row>
    <row r="13297" spans="1:10">
      <c r="A13297" t="s">
        <v>53</v>
      </c>
      <c r="B13297" s="57">
        <v>38297</v>
      </c>
      <c r="C13297">
        <v>2004</v>
      </c>
      <c r="D13297">
        <v>710</v>
      </c>
      <c r="E13297">
        <v>4944.26</v>
      </c>
      <c r="F13297">
        <v>0.70299999999999996</v>
      </c>
      <c r="G13297">
        <v>610</v>
      </c>
      <c r="H13297" t="s">
        <v>18</v>
      </c>
      <c r="I13297">
        <f t="shared" si="417"/>
        <v>11</v>
      </c>
      <c r="J13297">
        <f t="shared" si="416"/>
        <v>1</v>
      </c>
    </row>
    <row r="13298" spans="1:10">
      <c r="A13298" t="s">
        <v>53</v>
      </c>
      <c r="B13298" s="57">
        <v>38297</v>
      </c>
      <c r="C13298">
        <v>2004</v>
      </c>
      <c r="D13298">
        <v>710</v>
      </c>
      <c r="E13298">
        <v>5231.42</v>
      </c>
      <c r="F13298">
        <v>52.22</v>
      </c>
      <c r="G13298">
        <v>610</v>
      </c>
      <c r="H13298" t="s">
        <v>18</v>
      </c>
      <c r="I13298">
        <f t="shared" si="417"/>
        <v>11</v>
      </c>
      <c r="J13298">
        <f t="shared" si="416"/>
        <v>1</v>
      </c>
    </row>
    <row r="13299" spans="1:10">
      <c r="A13299" t="s">
        <v>53</v>
      </c>
      <c r="B13299" s="57">
        <v>38297</v>
      </c>
      <c r="C13299">
        <v>2004</v>
      </c>
      <c r="D13299">
        <v>710</v>
      </c>
      <c r="E13299">
        <v>5231.42</v>
      </c>
      <c r="F13299">
        <v>4.3289999999999997</v>
      </c>
      <c r="G13299">
        <v>620</v>
      </c>
      <c r="H13299" t="s">
        <v>18</v>
      </c>
      <c r="I13299">
        <f t="shared" si="417"/>
        <v>11</v>
      </c>
      <c r="J13299">
        <f t="shared" si="416"/>
        <v>1</v>
      </c>
    </row>
    <row r="13300" spans="1:10">
      <c r="A13300" t="s">
        <v>53</v>
      </c>
      <c r="B13300" s="57">
        <v>38297</v>
      </c>
      <c r="C13300">
        <v>2004</v>
      </c>
      <c r="D13300">
        <v>710</v>
      </c>
      <c r="E13300">
        <v>5231.42</v>
      </c>
      <c r="F13300">
        <v>10.59</v>
      </c>
      <c r="G13300">
        <v>630</v>
      </c>
      <c r="H13300" t="s">
        <v>18</v>
      </c>
      <c r="I13300">
        <f t="shared" si="417"/>
        <v>11</v>
      </c>
      <c r="J13300">
        <f t="shared" si="416"/>
        <v>1</v>
      </c>
    </row>
    <row r="13301" spans="1:10">
      <c r="A13301" t="s">
        <v>53</v>
      </c>
      <c r="B13301" s="57">
        <v>38297</v>
      </c>
      <c r="C13301">
        <v>2004</v>
      </c>
      <c r="D13301">
        <v>710</v>
      </c>
      <c r="E13301">
        <v>5231.42</v>
      </c>
      <c r="F13301">
        <v>7.1420000000000003</v>
      </c>
      <c r="G13301">
        <v>640</v>
      </c>
      <c r="H13301" t="s">
        <v>18</v>
      </c>
      <c r="I13301">
        <f t="shared" si="417"/>
        <v>11</v>
      </c>
      <c r="J13301">
        <f t="shared" si="416"/>
        <v>1</v>
      </c>
    </row>
    <row r="13302" spans="1:10">
      <c r="A13302" t="s">
        <v>53</v>
      </c>
      <c r="B13302" s="57">
        <v>38297</v>
      </c>
      <c r="C13302">
        <v>2004</v>
      </c>
      <c r="D13302">
        <v>710</v>
      </c>
      <c r="E13302">
        <v>5231.42</v>
      </c>
      <c r="F13302">
        <v>56.412999999999997</v>
      </c>
      <c r="G13302">
        <v>650</v>
      </c>
      <c r="H13302" t="s">
        <v>18</v>
      </c>
      <c r="I13302">
        <f t="shared" si="417"/>
        <v>11</v>
      </c>
      <c r="J13302">
        <f t="shared" si="416"/>
        <v>1</v>
      </c>
    </row>
    <row r="13303" spans="1:10">
      <c r="A13303" t="s">
        <v>53</v>
      </c>
      <c r="B13303" s="57">
        <v>38297</v>
      </c>
      <c r="C13303">
        <v>2004</v>
      </c>
      <c r="D13303">
        <v>710</v>
      </c>
      <c r="E13303">
        <v>5231.42</v>
      </c>
      <c r="F13303">
        <v>27.332000000000001</v>
      </c>
      <c r="G13303">
        <v>659</v>
      </c>
      <c r="H13303" t="s">
        <v>55</v>
      </c>
      <c r="I13303">
        <f t="shared" si="417"/>
        <v>11</v>
      </c>
      <c r="J13303">
        <f t="shared" si="416"/>
        <v>1</v>
      </c>
    </row>
    <row r="13304" spans="1:10">
      <c r="A13304" t="s">
        <v>53</v>
      </c>
      <c r="B13304" s="57">
        <v>38297</v>
      </c>
      <c r="C13304">
        <v>2004</v>
      </c>
      <c r="D13304">
        <v>710</v>
      </c>
      <c r="E13304">
        <v>5870.03</v>
      </c>
      <c r="F13304">
        <v>6.694</v>
      </c>
      <c r="G13304">
        <v>541</v>
      </c>
      <c r="H13304" t="s">
        <v>54</v>
      </c>
      <c r="I13304">
        <f t="shared" si="417"/>
        <v>11</v>
      </c>
      <c r="J13304">
        <f t="shared" si="416"/>
        <v>1</v>
      </c>
    </row>
    <row r="13305" spans="1:10">
      <c r="A13305" t="s">
        <v>53</v>
      </c>
      <c r="B13305" s="57">
        <v>38297</v>
      </c>
      <c r="C13305">
        <v>2004</v>
      </c>
      <c r="D13305">
        <v>710</v>
      </c>
      <c r="F13305">
        <v>0.307</v>
      </c>
      <c r="G13305">
        <v>509</v>
      </c>
      <c r="H13305" t="s">
        <v>54</v>
      </c>
      <c r="I13305">
        <f t="shared" si="417"/>
        <v>11</v>
      </c>
      <c r="J13305">
        <f t="shared" si="416"/>
        <v>1</v>
      </c>
    </row>
    <row r="13306" spans="1:10">
      <c r="A13306" t="s">
        <v>53</v>
      </c>
      <c r="B13306" s="57">
        <v>38297</v>
      </c>
      <c r="C13306">
        <v>2004</v>
      </c>
      <c r="D13306">
        <v>710</v>
      </c>
      <c r="F13306">
        <v>1.0999999999999999E-2</v>
      </c>
      <c r="G13306">
        <v>513</v>
      </c>
      <c r="H13306" t="s">
        <v>54</v>
      </c>
      <c r="I13306">
        <f t="shared" si="417"/>
        <v>11</v>
      </c>
      <c r="J13306">
        <f t="shared" si="416"/>
        <v>1</v>
      </c>
    </row>
    <row r="13307" spans="1:10">
      <c r="A13307" t="s">
        <v>53</v>
      </c>
      <c r="B13307" s="57">
        <v>38297</v>
      </c>
      <c r="C13307">
        <v>2004</v>
      </c>
      <c r="D13307">
        <v>710</v>
      </c>
      <c r="F13307">
        <v>2E-3</v>
      </c>
      <c r="G13307">
        <v>514</v>
      </c>
      <c r="H13307" t="s">
        <v>54</v>
      </c>
      <c r="I13307">
        <f t="shared" si="417"/>
        <v>11</v>
      </c>
      <c r="J13307">
        <f t="shared" si="416"/>
        <v>1</v>
      </c>
    </row>
    <row r="13308" spans="1:10">
      <c r="A13308" t="s">
        <v>53</v>
      </c>
      <c r="B13308" s="57">
        <v>38297</v>
      </c>
      <c r="C13308">
        <v>2004</v>
      </c>
      <c r="D13308">
        <v>710</v>
      </c>
      <c r="F13308">
        <v>1.4E-2</v>
      </c>
      <c r="G13308">
        <v>516</v>
      </c>
      <c r="H13308" t="s">
        <v>54</v>
      </c>
      <c r="I13308">
        <f t="shared" si="417"/>
        <v>11</v>
      </c>
      <c r="J13308">
        <f t="shared" si="416"/>
        <v>1</v>
      </c>
    </row>
    <row r="13309" spans="1:10">
      <c r="A13309" t="s">
        <v>53</v>
      </c>
      <c r="B13309" s="57">
        <v>38297</v>
      </c>
      <c r="C13309">
        <v>2004</v>
      </c>
      <c r="D13309">
        <v>710</v>
      </c>
      <c r="F13309">
        <v>3.3000000000000002E-2</v>
      </c>
      <c r="G13309">
        <v>517</v>
      </c>
      <c r="H13309" t="s">
        <v>54</v>
      </c>
      <c r="I13309">
        <f t="shared" si="417"/>
        <v>11</v>
      </c>
      <c r="J13309">
        <f t="shared" si="416"/>
        <v>1</v>
      </c>
    </row>
    <row r="13310" spans="1:10">
      <c r="A13310" t="s">
        <v>53</v>
      </c>
      <c r="B13310" s="57">
        <v>38297</v>
      </c>
      <c r="C13310">
        <v>2004</v>
      </c>
      <c r="D13310">
        <v>710</v>
      </c>
      <c r="F13310">
        <v>4.2000000000000003E-2</v>
      </c>
      <c r="G13310">
        <v>519</v>
      </c>
      <c r="H13310" t="s">
        <v>54</v>
      </c>
      <c r="I13310">
        <f t="shared" si="417"/>
        <v>11</v>
      </c>
      <c r="J13310">
        <f t="shared" si="416"/>
        <v>1</v>
      </c>
    </row>
    <row r="13311" spans="1:10">
      <c r="A13311" t="s">
        <v>53</v>
      </c>
      <c r="B13311" s="57">
        <v>38304</v>
      </c>
      <c r="C13311">
        <v>2004</v>
      </c>
      <c r="D13311">
        <v>710</v>
      </c>
      <c r="E13311">
        <v>5231.42</v>
      </c>
      <c r="F13311">
        <v>19.548999999999999</v>
      </c>
      <c r="G13311">
        <v>610</v>
      </c>
      <c r="H13311" t="s">
        <v>18</v>
      </c>
      <c r="I13311">
        <f t="shared" si="417"/>
        <v>11</v>
      </c>
      <c r="J13311">
        <f t="shared" si="416"/>
        <v>1</v>
      </c>
    </row>
    <row r="13312" spans="1:10">
      <c r="A13312" t="s">
        <v>53</v>
      </c>
      <c r="B13312" s="57">
        <v>38304</v>
      </c>
      <c r="C13312">
        <v>2004</v>
      </c>
      <c r="D13312">
        <v>710</v>
      </c>
      <c r="E13312">
        <v>5231.42</v>
      </c>
      <c r="F13312">
        <v>82.849000000000004</v>
      </c>
      <c r="G13312">
        <v>630</v>
      </c>
      <c r="H13312" t="s">
        <v>18</v>
      </c>
      <c r="I13312">
        <f t="shared" si="417"/>
        <v>11</v>
      </c>
      <c r="J13312">
        <f t="shared" si="416"/>
        <v>1</v>
      </c>
    </row>
    <row r="13313" spans="1:10">
      <c r="A13313" t="s">
        <v>53</v>
      </c>
      <c r="B13313" s="57">
        <v>38304</v>
      </c>
      <c r="C13313">
        <v>2004</v>
      </c>
      <c r="D13313">
        <v>710</v>
      </c>
      <c r="E13313">
        <v>5231.42</v>
      </c>
      <c r="F13313">
        <v>4.5090000000000003</v>
      </c>
      <c r="G13313">
        <v>640</v>
      </c>
      <c r="H13313" t="s">
        <v>18</v>
      </c>
      <c r="I13313">
        <f t="shared" si="417"/>
        <v>11</v>
      </c>
      <c r="J13313">
        <f t="shared" si="416"/>
        <v>1</v>
      </c>
    </row>
    <row r="13314" spans="1:10">
      <c r="A13314" t="s">
        <v>53</v>
      </c>
      <c r="B13314" s="57">
        <v>38304</v>
      </c>
      <c r="C13314">
        <v>2004</v>
      </c>
      <c r="D13314">
        <v>710</v>
      </c>
      <c r="E13314">
        <v>5231.42</v>
      </c>
      <c r="F13314">
        <v>35.027000000000001</v>
      </c>
      <c r="G13314">
        <v>650</v>
      </c>
      <c r="H13314" t="s">
        <v>18</v>
      </c>
      <c r="I13314">
        <f t="shared" si="417"/>
        <v>11</v>
      </c>
      <c r="J13314">
        <f t="shared" si="416"/>
        <v>1</v>
      </c>
    </row>
    <row r="13315" spans="1:10">
      <c r="A13315" t="s">
        <v>53</v>
      </c>
      <c r="B13315" s="57">
        <v>38304</v>
      </c>
      <c r="C13315">
        <v>2004</v>
      </c>
      <c r="D13315">
        <v>710</v>
      </c>
      <c r="E13315">
        <v>5231.42</v>
      </c>
      <c r="F13315">
        <v>14.183</v>
      </c>
      <c r="G13315">
        <v>659</v>
      </c>
      <c r="H13315" t="s">
        <v>55</v>
      </c>
      <c r="I13315">
        <f t="shared" si="417"/>
        <v>11</v>
      </c>
      <c r="J13315">
        <f t="shared" ref="J13315:J13378" si="418">IF(I13315&lt;7,0,1)</f>
        <v>1</v>
      </c>
    </row>
    <row r="13316" spans="1:10">
      <c r="A13316" t="s">
        <v>53</v>
      </c>
      <c r="B13316" s="57">
        <v>38304</v>
      </c>
      <c r="C13316">
        <v>2004</v>
      </c>
      <c r="D13316">
        <v>710</v>
      </c>
      <c r="E13316">
        <v>5870.03</v>
      </c>
      <c r="F13316">
        <v>8.5340000000000007</v>
      </c>
      <c r="G13316">
        <v>519</v>
      </c>
      <c r="H13316" t="s">
        <v>54</v>
      </c>
      <c r="I13316">
        <f t="shared" si="417"/>
        <v>11</v>
      </c>
      <c r="J13316">
        <f t="shared" si="418"/>
        <v>1</v>
      </c>
    </row>
    <row r="13317" spans="1:10">
      <c r="A13317" t="s">
        <v>53</v>
      </c>
      <c r="B13317" s="57">
        <v>38304</v>
      </c>
      <c r="C13317">
        <v>2004</v>
      </c>
      <c r="D13317">
        <v>710</v>
      </c>
      <c r="E13317">
        <v>5870.03</v>
      </c>
      <c r="F13317">
        <v>2.1789999999999998</v>
      </c>
      <c r="G13317">
        <v>542</v>
      </c>
      <c r="H13317" t="s">
        <v>54</v>
      </c>
      <c r="I13317">
        <f t="shared" si="417"/>
        <v>11</v>
      </c>
      <c r="J13317">
        <f t="shared" si="418"/>
        <v>1</v>
      </c>
    </row>
    <row r="13318" spans="1:10">
      <c r="A13318" t="s">
        <v>53</v>
      </c>
      <c r="B13318" s="57">
        <v>38304</v>
      </c>
      <c r="C13318">
        <v>2004</v>
      </c>
      <c r="D13318">
        <v>710</v>
      </c>
      <c r="F13318">
        <v>7.0000000000000001E-3</v>
      </c>
      <c r="G13318">
        <v>509</v>
      </c>
      <c r="H13318" t="s">
        <v>54</v>
      </c>
      <c r="I13318">
        <f t="shared" si="417"/>
        <v>11</v>
      </c>
      <c r="J13318">
        <f t="shared" si="418"/>
        <v>1</v>
      </c>
    </row>
    <row r="13319" spans="1:10">
      <c r="A13319" t="s">
        <v>53</v>
      </c>
      <c r="B13319" s="57">
        <v>38304</v>
      </c>
      <c r="C13319">
        <v>2004</v>
      </c>
      <c r="D13319">
        <v>710</v>
      </c>
      <c r="F13319">
        <v>4.0000000000000001E-3</v>
      </c>
      <c r="G13319">
        <v>517</v>
      </c>
      <c r="H13319" t="s">
        <v>54</v>
      </c>
      <c r="I13319">
        <f t="shared" si="417"/>
        <v>11</v>
      </c>
      <c r="J13319">
        <f t="shared" si="418"/>
        <v>1</v>
      </c>
    </row>
    <row r="13320" spans="1:10">
      <c r="A13320" t="s">
        <v>53</v>
      </c>
      <c r="B13320" s="57">
        <v>38304</v>
      </c>
      <c r="C13320">
        <v>2004</v>
      </c>
      <c r="D13320">
        <v>710</v>
      </c>
      <c r="F13320">
        <v>0.01</v>
      </c>
      <c r="G13320">
        <v>519</v>
      </c>
      <c r="H13320" t="s">
        <v>54</v>
      </c>
      <c r="I13320">
        <f t="shared" si="417"/>
        <v>11</v>
      </c>
      <c r="J13320">
        <f t="shared" si="418"/>
        <v>1</v>
      </c>
    </row>
    <row r="13321" spans="1:10">
      <c r="A13321" t="s">
        <v>53</v>
      </c>
      <c r="B13321" s="57">
        <v>38304</v>
      </c>
      <c r="C13321">
        <v>2004</v>
      </c>
      <c r="D13321">
        <v>710</v>
      </c>
      <c r="F13321">
        <v>2E-3</v>
      </c>
      <c r="G13321">
        <v>521</v>
      </c>
      <c r="H13321" t="s">
        <v>54</v>
      </c>
      <c r="I13321">
        <f t="shared" si="417"/>
        <v>11</v>
      </c>
      <c r="J13321">
        <f t="shared" si="418"/>
        <v>1</v>
      </c>
    </row>
    <row r="13322" spans="1:10">
      <c r="A13322" t="s">
        <v>53</v>
      </c>
      <c r="B13322" s="57">
        <v>38304</v>
      </c>
      <c r="C13322">
        <v>2004</v>
      </c>
      <c r="D13322">
        <v>710</v>
      </c>
      <c r="F13322">
        <v>3.0350000000000001</v>
      </c>
      <c r="G13322">
        <v>630</v>
      </c>
      <c r="H13322" t="s">
        <v>18</v>
      </c>
      <c r="I13322">
        <f t="shared" si="417"/>
        <v>11</v>
      </c>
      <c r="J13322">
        <f t="shared" si="418"/>
        <v>1</v>
      </c>
    </row>
    <row r="13323" spans="1:10">
      <c r="A13323" t="s">
        <v>53</v>
      </c>
      <c r="B13323" s="57">
        <v>38311</v>
      </c>
      <c r="C13323">
        <v>2004</v>
      </c>
      <c r="D13323">
        <v>710</v>
      </c>
      <c r="E13323">
        <v>5098.84</v>
      </c>
      <c r="F13323">
        <v>17.221</v>
      </c>
      <c r="G13323">
        <v>517</v>
      </c>
      <c r="H13323" t="s">
        <v>54</v>
      </c>
      <c r="I13323">
        <f t="shared" si="417"/>
        <v>11</v>
      </c>
      <c r="J13323">
        <f t="shared" si="418"/>
        <v>1</v>
      </c>
    </row>
    <row r="13324" spans="1:10">
      <c r="A13324" t="s">
        <v>53</v>
      </c>
      <c r="B13324" s="57">
        <v>38311</v>
      </c>
      <c r="C13324">
        <v>2004</v>
      </c>
      <c r="D13324">
        <v>710</v>
      </c>
      <c r="E13324">
        <v>5098.84</v>
      </c>
      <c r="F13324">
        <v>1.72</v>
      </c>
      <c r="G13324">
        <v>519</v>
      </c>
      <c r="H13324" t="s">
        <v>54</v>
      </c>
      <c r="I13324">
        <f t="shared" si="417"/>
        <v>11</v>
      </c>
      <c r="J13324">
        <f t="shared" si="418"/>
        <v>1</v>
      </c>
    </row>
    <row r="13325" spans="1:10">
      <c r="A13325" t="s">
        <v>53</v>
      </c>
      <c r="B13325" s="57">
        <v>38311</v>
      </c>
      <c r="C13325">
        <v>2004</v>
      </c>
      <c r="D13325">
        <v>710</v>
      </c>
      <c r="E13325">
        <v>5231.42</v>
      </c>
      <c r="F13325">
        <v>0.873</v>
      </c>
      <c r="G13325">
        <v>630</v>
      </c>
      <c r="H13325" t="s">
        <v>18</v>
      </c>
      <c r="I13325">
        <f t="shared" si="417"/>
        <v>11</v>
      </c>
      <c r="J13325">
        <f t="shared" si="418"/>
        <v>1</v>
      </c>
    </row>
    <row r="13326" spans="1:10">
      <c r="A13326" t="s">
        <v>53</v>
      </c>
      <c r="B13326" s="57">
        <v>38311</v>
      </c>
      <c r="C13326">
        <v>2004</v>
      </c>
      <c r="D13326">
        <v>710</v>
      </c>
      <c r="E13326">
        <v>5231.42</v>
      </c>
      <c r="F13326">
        <v>1.2410000000000001</v>
      </c>
      <c r="G13326">
        <v>659</v>
      </c>
      <c r="H13326" t="s">
        <v>55</v>
      </c>
      <c r="I13326">
        <f t="shared" si="417"/>
        <v>11</v>
      </c>
      <c r="J13326">
        <f t="shared" si="418"/>
        <v>1</v>
      </c>
    </row>
    <row r="13327" spans="1:10">
      <c r="A13327" t="s">
        <v>53</v>
      </c>
      <c r="B13327" s="57">
        <v>38311</v>
      </c>
      <c r="C13327">
        <v>2004</v>
      </c>
      <c r="D13327">
        <v>710</v>
      </c>
      <c r="E13327">
        <v>5870.03</v>
      </c>
      <c r="F13327">
        <v>0.36499999999999999</v>
      </c>
      <c r="G13327">
        <v>519</v>
      </c>
      <c r="H13327" t="s">
        <v>54</v>
      </c>
      <c r="I13327">
        <f t="shared" si="417"/>
        <v>11</v>
      </c>
      <c r="J13327">
        <f t="shared" si="418"/>
        <v>1</v>
      </c>
    </row>
    <row r="13328" spans="1:10">
      <c r="A13328" t="s">
        <v>53</v>
      </c>
      <c r="B13328" s="57">
        <v>38311</v>
      </c>
      <c r="C13328">
        <v>2004</v>
      </c>
      <c r="D13328">
        <v>710</v>
      </c>
      <c r="F13328">
        <v>5.0000000000000001E-3</v>
      </c>
      <c r="G13328">
        <v>509</v>
      </c>
      <c r="H13328" t="s">
        <v>54</v>
      </c>
      <c r="I13328">
        <f t="shared" si="417"/>
        <v>11</v>
      </c>
      <c r="J13328">
        <f t="shared" si="418"/>
        <v>1</v>
      </c>
    </row>
    <row r="13329" spans="1:10">
      <c r="A13329" t="s">
        <v>53</v>
      </c>
      <c r="B13329" s="57">
        <v>38311</v>
      </c>
      <c r="C13329">
        <v>2004</v>
      </c>
      <c r="D13329">
        <v>710</v>
      </c>
      <c r="F13329">
        <v>9.1999999999999998E-2</v>
      </c>
      <c r="G13329">
        <v>519</v>
      </c>
      <c r="H13329" t="s">
        <v>54</v>
      </c>
      <c r="I13329">
        <f t="shared" si="417"/>
        <v>11</v>
      </c>
      <c r="J13329">
        <f t="shared" si="418"/>
        <v>1</v>
      </c>
    </row>
    <row r="13330" spans="1:10">
      <c r="A13330" t="s">
        <v>53</v>
      </c>
      <c r="B13330" s="57">
        <v>38311</v>
      </c>
      <c r="C13330">
        <v>2004</v>
      </c>
      <c r="D13330">
        <v>710</v>
      </c>
      <c r="F13330">
        <v>3.0000000000000001E-3</v>
      </c>
      <c r="G13330">
        <v>521</v>
      </c>
      <c r="H13330" t="s">
        <v>54</v>
      </c>
      <c r="I13330">
        <f t="shared" si="417"/>
        <v>11</v>
      </c>
      <c r="J13330">
        <f t="shared" si="418"/>
        <v>1</v>
      </c>
    </row>
    <row r="13331" spans="1:10">
      <c r="A13331" t="s">
        <v>53</v>
      </c>
      <c r="B13331" s="57">
        <v>38311</v>
      </c>
      <c r="C13331">
        <v>2004</v>
      </c>
      <c r="D13331">
        <v>710</v>
      </c>
      <c r="F13331">
        <v>3.0000000000000001E-3</v>
      </c>
      <c r="G13331">
        <v>523</v>
      </c>
      <c r="H13331" t="s">
        <v>54</v>
      </c>
      <c r="I13331">
        <f t="shared" si="417"/>
        <v>11</v>
      </c>
      <c r="J13331">
        <f t="shared" si="418"/>
        <v>1</v>
      </c>
    </row>
    <row r="13332" spans="1:10">
      <c r="A13332" t="s">
        <v>53</v>
      </c>
      <c r="B13332" s="57">
        <v>38318</v>
      </c>
      <c r="C13332">
        <v>2004</v>
      </c>
      <c r="D13332">
        <v>710</v>
      </c>
      <c r="F13332">
        <v>1.6E-2</v>
      </c>
      <c r="G13332">
        <v>519</v>
      </c>
      <c r="H13332" t="s">
        <v>54</v>
      </c>
      <c r="I13332">
        <f t="shared" si="417"/>
        <v>11</v>
      </c>
      <c r="J13332">
        <f t="shared" si="418"/>
        <v>1</v>
      </c>
    </row>
    <row r="13333" spans="1:10">
      <c r="A13333" t="s">
        <v>53</v>
      </c>
      <c r="B13333" s="57">
        <v>38318</v>
      </c>
      <c r="C13333">
        <v>2004</v>
      </c>
      <c r="D13333">
        <v>710</v>
      </c>
      <c r="F13333">
        <v>2E-3</v>
      </c>
      <c r="G13333">
        <v>523</v>
      </c>
      <c r="H13333" t="s">
        <v>54</v>
      </c>
      <c r="I13333">
        <f t="shared" si="417"/>
        <v>11</v>
      </c>
      <c r="J13333">
        <f t="shared" si="418"/>
        <v>1</v>
      </c>
    </row>
    <row r="13334" spans="1:10">
      <c r="A13334" t="s">
        <v>53</v>
      </c>
      <c r="B13334" s="57">
        <v>38325</v>
      </c>
      <c r="C13334">
        <v>2004</v>
      </c>
      <c r="D13334">
        <v>710</v>
      </c>
      <c r="F13334">
        <v>0.11</v>
      </c>
      <c r="G13334">
        <v>517</v>
      </c>
      <c r="H13334" t="s">
        <v>54</v>
      </c>
      <c r="I13334">
        <f t="shared" si="417"/>
        <v>12</v>
      </c>
      <c r="J13334">
        <f t="shared" si="418"/>
        <v>1</v>
      </c>
    </row>
    <row r="13335" spans="1:10">
      <c r="A13335" t="s">
        <v>53</v>
      </c>
      <c r="B13335" s="57">
        <v>38325</v>
      </c>
      <c r="C13335">
        <v>2004</v>
      </c>
      <c r="D13335">
        <v>710</v>
      </c>
      <c r="F13335">
        <v>0.20899999999999999</v>
      </c>
      <c r="G13335">
        <v>519</v>
      </c>
      <c r="H13335" t="s">
        <v>54</v>
      </c>
      <c r="I13335">
        <f t="shared" si="417"/>
        <v>12</v>
      </c>
      <c r="J13335">
        <f t="shared" si="418"/>
        <v>1</v>
      </c>
    </row>
    <row r="13336" spans="1:10">
      <c r="A13336" t="s">
        <v>53</v>
      </c>
      <c r="B13336" s="57">
        <v>38332</v>
      </c>
      <c r="C13336">
        <v>2004</v>
      </c>
      <c r="D13336">
        <v>710</v>
      </c>
      <c r="F13336">
        <v>3.0000000000000001E-3</v>
      </c>
      <c r="G13336">
        <v>519</v>
      </c>
      <c r="H13336" t="s">
        <v>54</v>
      </c>
      <c r="I13336">
        <f t="shared" si="417"/>
        <v>12</v>
      </c>
      <c r="J13336">
        <f t="shared" si="418"/>
        <v>1</v>
      </c>
    </row>
    <row r="13337" spans="1:10">
      <c r="A13337" t="s">
        <v>53</v>
      </c>
      <c r="B13337" s="57">
        <v>38332</v>
      </c>
      <c r="C13337">
        <v>2004</v>
      </c>
      <c r="D13337">
        <v>710</v>
      </c>
      <c r="F13337">
        <v>2E-3</v>
      </c>
      <c r="G13337">
        <v>521</v>
      </c>
      <c r="H13337" t="s">
        <v>54</v>
      </c>
      <c r="I13337">
        <f t="shared" si="417"/>
        <v>12</v>
      </c>
      <c r="J13337">
        <f t="shared" si="418"/>
        <v>1</v>
      </c>
    </row>
    <row r="13338" spans="1:10">
      <c r="A13338" t="s">
        <v>53</v>
      </c>
      <c r="B13338" s="57">
        <v>38332</v>
      </c>
      <c r="C13338">
        <v>2004</v>
      </c>
      <c r="D13338">
        <v>710</v>
      </c>
      <c r="F13338">
        <v>0.81599999999999995</v>
      </c>
      <c r="G13338">
        <v>523</v>
      </c>
      <c r="H13338" t="s">
        <v>54</v>
      </c>
      <c r="I13338">
        <f t="shared" si="417"/>
        <v>12</v>
      </c>
      <c r="J13338">
        <f t="shared" si="418"/>
        <v>1</v>
      </c>
    </row>
    <row r="13339" spans="1:10">
      <c r="A13339" t="s">
        <v>53</v>
      </c>
      <c r="B13339" s="57">
        <v>38339</v>
      </c>
      <c r="C13339">
        <v>2004</v>
      </c>
      <c r="D13339">
        <v>710</v>
      </c>
      <c r="F13339">
        <v>5.5E-2</v>
      </c>
      <c r="G13339">
        <v>519</v>
      </c>
      <c r="H13339" t="s">
        <v>54</v>
      </c>
      <c r="I13339">
        <f t="shared" si="417"/>
        <v>12</v>
      </c>
      <c r="J13339">
        <f t="shared" si="418"/>
        <v>1</v>
      </c>
    </row>
    <row r="13340" spans="1:10">
      <c r="A13340" t="s">
        <v>53</v>
      </c>
      <c r="B13340" s="57">
        <v>38353</v>
      </c>
      <c r="C13340">
        <v>2005</v>
      </c>
      <c r="D13340">
        <v>710</v>
      </c>
      <c r="F13340">
        <v>0.85299999999999998</v>
      </c>
      <c r="G13340">
        <v>630</v>
      </c>
      <c r="H13340" t="s">
        <v>18</v>
      </c>
      <c r="I13340">
        <f t="shared" si="417"/>
        <v>1</v>
      </c>
      <c r="J13340">
        <f t="shared" si="418"/>
        <v>0</v>
      </c>
    </row>
    <row r="13341" spans="1:10">
      <c r="A13341" t="s">
        <v>53</v>
      </c>
      <c r="B13341" s="57">
        <v>38360</v>
      </c>
      <c r="C13341">
        <v>2005</v>
      </c>
      <c r="D13341">
        <v>710</v>
      </c>
      <c r="F13341">
        <v>2E-3</v>
      </c>
      <c r="G13341">
        <v>521</v>
      </c>
      <c r="H13341" t="s">
        <v>54</v>
      </c>
      <c r="I13341">
        <f t="shared" si="417"/>
        <v>1</v>
      </c>
      <c r="J13341">
        <f t="shared" si="418"/>
        <v>0</v>
      </c>
    </row>
    <row r="13342" spans="1:10">
      <c r="A13342" t="s">
        <v>53</v>
      </c>
      <c r="B13342" s="57">
        <v>38360</v>
      </c>
      <c r="C13342">
        <v>2005</v>
      </c>
      <c r="D13342">
        <v>710</v>
      </c>
      <c r="F13342">
        <v>1.7350000000000001</v>
      </c>
      <c r="G13342">
        <v>630</v>
      </c>
      <c r="H13342" t="s">
        <v>18</v>
      </c>
      <c r="I13342">
        <f t="shared" si="417"/>
        <v>1</v>
      </c>
      <c r="J13342">
        <f t="shared" si="418"/>
        <v>0</v>
      </c>
    </row>
    <row r="13343" spans="1:10">
      <c r="A13343" t="s">
        <v>53</v>
      </c>
      <c r="B13343" s="57">
        <v>38367</v>
      </c>
      <c r="C13343">
        <v>2005</v>
      </c>
      <c r="D13343">
        <v>710</v>
      </c>
      <c r="F13343">
        <v>1.64</v>
      </c>
      <c r="G13343">
        <v>630</v>
      </c>
      <c r="H13343" t="s">
        <v>18</v>
      </c>
      <c r="I13343">
        <f t="shared" si="417"/>
        <v>1</v>
      </c>
      <c r="J13343">
        <f t="shared" si="418"/>
        <v>0</v>
      </c>
    </row>
    <row r="13344" spans="1:10">
      <c r="A13344" t="s">
        <v>53</v>
      </c>
      <c r="B13344" s="57">
        <v>38374</v>
      </c>
      <c r="C13344">
        <v>2005</v>
      </c>
      <c r="D13344">
        <v>710</v>
      </c>
      <c r="E13344">
        <v>6315.25</v>
      </c>
      <c r="F13344">
        <v>0.01</v>
      </c>
      <c r="G13344">
        <v>630</v>
      </c>
      <c r="H13344" t="s">
        <v>18</v>
      </c>
      <c r="I13344">
        <f t="shared" si="417"/>
        <v>1</v>
      </c>
      <c r="J13344">
        <f t="shared" si="418"/>
        <v>0</v>
      </c>
    </row>
    <row r="13345" spans="1:10">
      <c r="A13345" t="s">
        <v>53</v>
      </c>
      <c r="B13345" s="57">
        <v>38374</v>
      </c>
      <c r="C13345">
        <v>2005</v>
      </c>
      <c r="D13345">
        <v>710</v>
      </c>
      <c r="F13345">
        <v>1E-3</v>
      </c>
      <c r="G13345">
        <v>509</v>
      </c>
      <c r="H13345" t="s">
        <v>54</v>
      </c>
      <c r="I13345">
        <f t="shared" si="417"/>
        <v>1</v>
      </c>
      <c r="J13345">
        <f t="shared" si="418"/>
        <v>0</v>
      </c>
    </row>
    <row r="13346" spans="1:10">
      <c r="A13346" t="s">
        <v>53</v>
      </c>
      <c r="B13346" s="57">
        <v>38374</v>
      </c>
      <c r="C13346">
        <v>2005</v>
      </c>
      <c r="D13346">
        <v>710</v>
      </c>
      <c r="F13346">
        <v>1.7000000000000001E-2</v>
      </c>
      <c r="G13346">
        <v>523</v>
      </c>
      <c r="H13346" t="s">
        <v>54</v>
      </c>
      <c r="I13346">
        <f t="shared" si="417"/>
        <v>1</v>
      </c>
      <c r="J13346">
        <f t="shared" si="418"/>
        <v>0</v>
      </c>
    </row>
    <row r="13347" spans="1:10">
      <c r="A13347" t="s">
        <v>53</v>
      </c>
      <c r="B13347" s="57">
        <v>38374</v>
      </c>
      <c r="C13347">
        <v>2005</v>
      </c>
      <c r="D13347">
        <v>710</v>
      </c>
      <c r="F13347">
        <v>0.49</v>
      </c>
      <c r="G13347">
        <v>630</v>
      </c>
      <c r="H13347" t="s">
        <v>18</v>
      </c>
      <c r="I13347">
        <f t="shared" si="417"/>
        <v>1</v>
      </c>
      <c r="J13347">
        <f t="shared" si="418"/>
        <v>0</v>
      </c>
    </row>
    <row r="13348" spans="1:10">
      <c r="A13348" t="s">
        <v>53</v>
      </c>
      <c r="B13348" s="57">
        <v>38381</v>
      </c>
      <c r="C13348">
        <v>2005</v>
      </c>
      <c r="D13348">
        <v>710</v>
      </c>
      <c r="E13348">
        <v>4617.6099999999997</v>
      </c>
      <c r="F13348">
        <v>0.32200000000000001</v>
      </c>
      <c r="G13348">
        <v>519</v>
      </c>
      <c r="H13348" t="s">
        <v>54</v>
      </c>
      <c r="I13348">
        <f t="shared" si="417"/>
        <v>1</v>
      </c>
      <c r="J13348">
        <f t="shared" si="418"/>
        <v>0</v>
      </c>
    </row>
    <row r="13349" spans="1:10">
      <c r="A13349" t="s">
        <v>53</v>
      </c>
      <c r="B13349" s="57">
        <v>38381</v>
      </c>
      <c r="C13349">
        <v>2005</v>
      </c>
      <c r="D13349">
        <v>710</v>
      </c>
      <c r="E13349">
        <v>5261.95</v>
      </c>
      <c r="F13349">
        <v>1E-3</v>
      </c>
      <c r="G13349">
        <v>509</v>
      </c>
      <c r="H13349" t="s">
        <v>54</v>
      </c>
      <c r="I13349">
        <f t="shared" si="417"/>
        <v>1</v>
      </c>
      <c r="J13349">
        <f t="shared" si="418"/>
        <v>0</v>
      </c>
    </row>
    <row r="13350" spans="1:10">
      <c r="A13350" t="s">
        <v>53</v>
      </c>
      <c r="B13350" s="57">
        <v>38381</v>
      </c>
      <c r="C13350">
        <v>2005</v>
      </c>
      <c r="D13350">
        <v>710</v>
      </c>
      <c r="E13350">
        <v>5261.95</v>
      </c>
      <c r="F13350">
        <v>7.0000000000000001E-3</v>
      </c>
      <c r="G13350">
        <v>517</v>
      </c>
      <c r="H13350" t="s">
        <v>54</v>
      </c>
      <c r="I13350">
        <f t="shared" ref="I13350:I13413" si="419">MONTH(B13350)</f>
        <v>1</v>
      </c>
      <c r="J13350">
        <f t="shared" si="418"/>
        <v>0</v>
      </c>
    </row>
    <row r="13351" spans="1:10">
      <c r="A13351" t="s">
        <v>53</v>
      </c>
      <c r="B13351" s="57">
        <v>38381</v>
      </c>
      <c r="C13351">
        <v>2005</v>
      </c>
      <c r="D13351">
        <v>710</v>
      </c>
      <c r="E13351">
        <v>6315.25</v>
      </c>
      <c r="F13351">
        <v>0.28499999999999998</v>
      </c>
      <c r="G13351">
        <v>630</v>
      </c>
      <c r="H13351" t="s">
        <v>18</v>
      </c>
      <c r="I13351">
        <f t="shared" si="419"/>
        <v>1</v>
      </c>
      <c r="J13351">
        <f t="shared" si="418"/>
        <v>0</v>
      </c>
    </row>
    <row r="13352" spans="1:10">
      <c r="A13352" t="s">
        <v>53</v>
      </c>
      <c r="B13352" s="57">
        <v>38381</v>
      </c>
      <c r="C13352">
        <v>2005</v>
      </c>
      <c r="D13352">
        <v>710</v>
      </c>
      <c r="F13352">
        <v>5.5E-2</v>
      </c>
      <c r="G13352">
        <v>509</v>
      </c>
      <c r="H13352" t="s">
        <v>54</v>
      </c>
      <c r="I13352">
        <f t="shared" si="419"/>
        <v>1</v>
      </c>
      <c r="J13352">
        <f t="shared" si="418"/>
        <v>0</v>
      </c>
    </row>
    <row r="13353" spans="1:10">
      <c r="A13353" t="s">
        <v>53</v>
      </c>
      <c r="B13353" s="57">
        <v>38381</v>
      </c>
      <c r="C13353">
        <v>2005</v>
      </c>
      <c r="D13353">
        <v>710</v>
      </c>
      <c r="F13353">
        <v>5.1999999999999998E-2</v>
      </c>
      <c r="G13353">
        <v>517</v>
      </c>
      <c r="H13353" t="s">
        <v>54</v>
      </c>
      <c r="I13353">
        <f t="shared" si="419"/>
        <v>1</v>
      </c>
      <c r="J13353">
        <f t="shared" si="418"/>
        <v>0</v>
      </c>
    </row>
    <row r="13354" spans="1:10">
      <c r="A13354" t="s">
        <v>53</v>
      </c>
      <c r="B13354" s="57">
        <v>38381</v>
      </c>
      <c r="C13354">
        <v>2005</v>
      </c>
      <c r="D13354">
        <v>710</v>
      </c>
      <c r="F13354">
        <v>1.0029999999999999</v>
      </c>
      <c r="G13354">
        <v>630</v>
      </c>
      <c r="H13354" t="s">
        <v>18</v>
      </c>
      <c r="I13354">
        <f t="shared" si="419"/>
        <v>1</v>
      </c>
      <c r="J13354">
        <f t="shared" si="418"/>
        <v>0</v>
      </c>
    </row>
    <row r="13355" spans="1:10">
      <c r="A13355" t="s">
        <v>53</v>
      </c>
      <c r="B13355" s="57">
        <v>38388</v>
      </c>
      <c r="C13355">
        <v>2005</v>
      </c>
      <c r="D13355">
        <v>710</v>
      </c>
      <c r="E13355">
        <v>4617.6099999999997</v>
      </c>
      <c r="F13355">
        <v>7.0000000000000001E-3</v>
      </c>
      <c r="G13355">
        <v>509</v>
      </c>
      <c r="H13355" t="s">
        <v>54</v>
      </c>
      <c r="I13355">
        <f t="shared" si="419"/>
        <v>2</v>
      </c>
      <c r="J13355">
        <f t="shared" si="418"/>
        <v>0</v>
      </c>
    </row>
    <row r="13356" spans="1:10">
      <c r="A13356" t="s">
        <v>53</v>
      </c>
      <c r="B13356" s="57">
        <v>38388</v>
      </c>
      <c r="C13356">
        <v>2005</v>
      </c>
      <c r="D13356">
        <v>710</v>
      </c>
      <c r="E13356">
        <v>5261.95</v>
      </c>
      <c r="F13356">
        <v>1.4999999999999999E-2</v>
      </c>
      <c r="G13356">
        <v>509</v>
      </c>
      <c r="H13356" t="s">
        <v>54</v>
      </c>
      <c r="I13356">
        <f t="shared" si="419"/>
        <v>2</v>
      </c>
      <c r="J13356">
        <f t="shared" si="418"/>
        <v>0</v>
      </c>
    </row>
    <row r="13357" spans="1:10">
      <c r="A13357" t="s">
        <v>53</v>
      </c>
      <c r="B13357" s="57">
        <v>38388</v>
      </c>
      <c r="C13357">
        <v>2005</v>
      </c>
      <c r="D13357">
        <v>710</v>
      </c>
      <c r="E13357">
        <v>5261.95</v>
      </c>
      <c r="F13357">
        <v>0.04</v>
      </c>
      <c r="G13357">
        <v>517</v>
      </c>
      <c r="H13357" t="s">
        <v>54</v>
      </c>
      <c r="I13357">
        <f t="shared" si="419"/>
        <v>2</v>
      </c>
      <c r="J13357">
        <f t="shared" si="418"/>
        <v>0</v>
      </c>
    </row>
    <row r="13358" spans="1:10">
      <c r="A13358" t="s">
        <v>53</v>
      </c>
      <c r="B13358" s="57">
        <v>38388</v>
      </c>
      <c r="C13358">
        <v>2005</v>
      </c>
      <c r="D13358">
        <v>710</v>
      </c>
      <c r="E13358">
        <v>6315.25</v>
      </c>
      <c r="F13358">
        <v>4.8230000000000004</v>
      </c>
      <c r="G13358">
        <v>630</v>
      </c>
      <c r="H13358" t="s">
        <v>18</v>
      </c>
      <c r="I13358">
        <f t="shared" si="419"/>
        <v>2</v>
      </c>
      <c r="J13358">
        <f t="shared" si="418"/>
        <v>0</v>
      </c>
    </row>
    <row r="13359" spans="1:10">
      <c r="A13359" t="s">
        <v>53</v>
      </c>
      <c r="B13359" s="57">
        <v>38388</v>
      </c>
      <c r="C13359">
        <v>2005</v>
      </c>
      <c r="D13359">
        <v>710</v>
      </c>
      <c r="F13359">
        <v>2E-3</v>
      </c>
      <c r="G13359">
        <v>509</v>
      </c>
      <c r="H13359" t="s">
        <v>54</v>
      </c>
      <c r="I13359">
        <f t="shared" si="419"/>
        <v>2</v>
      </c>
      <c r="J13359">
        <f t="shared" si="418"/>
        <v>0</v>
      </c>
    </row>
    <row r="13360" spans="1:10">
      <c r="A13360" t="s">
        <v>53</v>
      </c>
      <c r="B13360" s="57">
        <v>38388</v>
      </c>
      <c r="C13360">
        <v>2005</v>
      </c>
      <c r="D13360">
        <v>710</v>
      </c>
      <c r="F13360">
        <v>0.47699999999999998</v>
      </c>
      <c r="G13360">
        <v>517</v>
      </c>
      <c r="H13360" t="s">
        <v>54</v>
      </c>
      <c r="I13360">
        <f t="shared" si="419"/>
        <v>2</v>
      </c>
      <c r="J13360">
        <f t="shared" si="418"/>
        <v>0</v>
      </c>
    </row>
    <row r="13361" spans="1:10">
      <c r="A13361" t="s">
        <v>53</v>
      </c>
      <c r="B13361" s="57">
        <v>38388</v>
      </c>
      <c r="C13361">
        <v>2005</v>
      </c>
      <c r="D13361">
        <v>710</v>
      </c>
      <c r="F13361">
        <v>0.55100000000000005</v>
      </c>
      <c r="G13361">
        <v>630</v>
      </c>
      <c r="H13361" t="s">
        <v>18</v>
      </c>
      <c r="I13361">
        <f t="shared" si="419"/>
        <v>2</v>
      </c>
      <c r="J13361">
        <f t="shared" si="418"/>
        <v>0</v>
      </c>
    </row>
    <row r="13362" spans="1:10">
      <c r="A13362" t="s">
        <v>53</v>
      </c>
      <c r="B13362" s="57">
        <v>38395</v>
      </c>
      <c r="C13362">
        <v>2005</v>
      </c>
      <c r="D13362">
        <v>710</v>
      </c>
      <c r="E13362">
        <v>4617.6099999999997</v>
      </c>
      <c r="F13362">
        <v>1E-3</v>
      </c>
      <c r="G13362">
        <v>509</v>
      </c>
      <c r="H13362" t="s">
        <v>54</v>
      </c>
      <c r="I13362">
        <f t="shared" si="419"/>
        <v>2</v>
      </c>
      <c r="J13362">
        <f t="shared" si="418"/>
        <v>0</v>
      </c>
    </row>
    <row r="13363" spans="1:10">
      <c r="A13363" t="s">
        <v>53</v>
      </c>
      <c r="B13363" s="57">
        <v>38395</v>
      </c>
      <c r="C13363">
        <v>2005</v>
      </c>
      <c r="D13363">
        <v>710</v>
      </c>
      <c r="E13363">
        <v>4617.6099999999997</v>
      </c>
      <c r="F13363">
        <v>0.437</v>
      </c>
      <c r="G13363">
        <v>517</v>
      </c>
      <c r="H13363" t="s">
        <v>54</v>
      </c>
      <c r="I13363">
        <f t="shared" si="419"/>
        <v>2</v>
      </c>
      <c r="J13363">
        <f t="shared" si="418"/>
        <v>0</v>
      </c>
    </row>
    <row r="13364" spans="1:10">
      <c r="A13364" t="s">
        <v>53</v>
      </c>
      <c r="B13364" s="57">
        <v>38395</v>
      </c>
      <c r="C13364">
        <v>2005</v>
      </c>
      <c r="D13364">
        <v>710</v>
      </c>
      <c r="E13364">
        <v>6315.25</v>
      </c>
      <c r="F13364">
        <v>6.2E-2</v>
      </c>
      <c r="G13364">
        <v>630</v>
      </c>
      <c r="H13364" t="s">
        <v>18</v>
      </c>
      <c r="I13364">
        <f t="shared" si="419"/>
        <v>2</v>
      </c>
      <c r="J13364">
        <f t="shared" si="418"/>
        <v>0</v>
      </c>
    </row>
    <row r="13365" spans="1:10">
      <c r="A13365" t="s">
        <v>53</v>
      </c>
      <c r="B13365" s="57">
        <v>38395</v>
      </c>
      <c r="C13365">
        <v>2005</v>
      </c>
      <c r="D13365">
        <v>710</v>
      </c>
      <c r="F13365">
        <v>2.1000000000000001E-2</v>
      </c>
      <c r="G13365">
        <v>509</v>
      </c>
      <c r="H13365" t="s">
        <v>54</v>
      </c>
      <c r="I13365">
        <f t="shared" si="419"/>
        <v>2</v>
      </c>
      <c r="J13365">
        <f t="shared" si="418"/>
        <v>0</v>
      </c>
    </row>
    <row r="13366" spans="1:10">
      <c r="A13366" t="s">
        <v>53</v>
      </c>
      <c r="B13366" s="57">
        <v>38395</v>
      </c>
      <c r="C13366">
        <v>2005</v>
      </c>
      <c r="D13366">
        <v>710</v>
      </c>
      <c r="F13366">
        <v>3.5000000000000003E-2</v>
      </c>
      <c r="G13366">
        <v>516</v>
      </c>
      <c r="H13366" t="s">
        <v>54</v>
      </c>
      <c r="I13366">
        <f t="shared" si="419"/>
        <v>2</v>
      </c>
      <c r="J13366">
        <f t="shared" si="418"/>
        <v>0</v>
      </c>
    </row>
    <row r="13367" spans="1:10">
      <c r="A13367" t="s">
        <v>53</v>
      </c>
      <c r="B13367" s="57">
        <v>38395</v>
      </c>
      <c r="C13367">
        <v>2005</v>
      </c>
      <c r="D13367">
        <v>710</v>
      </c>
      <c r="F13367">
        <v>1.2999999999999999E-2</v>
      </c>
      <c r="G13367">
        <v>517</v>
      </c>
      <c r="H13367" t="s">
        <v>54</v>
      </c>
      <c r="I13367">
        <f t="shared" si="419"/>
        <v>2</v>
      </c>
      <c r="J13367">
        <f t="shared" si="418"/>
        <v>0</v>
      </c>
    </row>
    <row r="13368" spans="1:10">
      <c r="A13368" t="s">
        <v>53</v>
      </c>
      <c r="B13368" s="57">
        <v>38395</v>
      </c>
      <c r="C13368">
        <v>2005</v>
      </c>
      <c r="D13368">
        <v>710</v>
      </c>
      <c r="F13368">
        <v>0.04</v>
      </c>
      <c r="G13368">
        <v>630</v>
      </c>
      <c r="H13368" t="s">
        <v>18</v>
      </c>
      <c r="I13368">
        <f t="shared" si="419"/>
        <v>2</v>
      </c>
      <c r="J13368">
        <f t="shared" si="418"/>
        <v>0</v>
      </c>
    </row>
    <row r="13369" spans="1:10">
      <c r="A13369" t="s">
        <v>53</v>
      </c>
      <c r="B13369" s="57">
        <v>38402</v>
      </c>
      <c r="C13369">
        <v>2005</v>
      </c>
      <c r="D13369">
        <v>710</v>
      </c>
      <c r="E13369">
        <v>4617.6099999999997</v>
      </c>
      <c r="F13369">
        <v>2.9889999999999999</v>
      </c>
      <c r="G13369">
        <v>509</v>
      </c>
      <c r="H13369" t="s">
        <v>54</v>
      </c>
      <c r="I13369">
        <f t="shared" si="419"/>
        <v>2</v>
      </c>
      <c r="J13369">
        <f t="shared" si="418"/>
        <v>0</v>
      </c>
    </row>
    <row r="13370" spans="1:10">
      <c r="A13370" t="s">
        <v>53</v>
      </c>
      <c r="B13370" s="57">
        <v>38402</v>
      </c>
      <c r="C13370">
        <v>2005</v>
      </c>
      <c r="D13370">
        <v>710</v>
      </c>
      <c r="E13370">
        <v>4617.6099999999997</v>
      </c>
      <c r="F13370">
        <v>2.5000000000000001E-2</v>
      </c>
      <c r="G13370">
        <v>517</v>
      </c>
      <c r="H13370" t="s">
        <v>54</v>
      </c>
      <c r="I13370">
        <f t="shared" si="419"/>
        <v>2</v>
      </c>
      <c r="J13370">
        <f t="shared" si="418"/>
        <v>0</v>
      </c>
    </row>
    <row r="13371" spans="1:10">
      <c r="A13371" t="s">
        <v>53</v>
      </c>
      <c r="B13371" s="57">
        <v>38402</v>
      </c>
      <c r="C13371">
        <v>2005</v>
      </c>
      <c r="D13371">
        <v>710</v>
      </c>
      <c r="E13371">
        <v>4617.6099999999997</v>
      </c>
      <c r="F13371">
        <v>0.104</v>
      </c>
      <c r="G13371">
        <v>519</v>
      </c>
      <c r="H13371" t="s">
        <v>54</v>
      </c>
      <c r="I13371">
        <f t="shared" si="419"/>
        <v>2</v>
      </c>
      <c r="J13371">
        <f t="shared" si="418"/>
        <v>0</v>
      </c>
    </row>
    <row r="13372" spans="1:10">
      <c r="A13372" t="s">
        <v>53</v>
      </c>
      <c r="B13372" s="57">
        <v>38402</v>
      </c>
      <c r="C13372">
        <v>2005</v>
      </c>
      <c r="D13372">
        <v>710</v>
      </c>
      <c r="E13372">
        <v>6315.25</v>
      </c>
      <c r="F13372">
        <v>2.3E-2</v>
      </c>
      <c r="G13372">
        <v>620</v>
      </c>
      <c r="H13372" t="s">
        <v>18</v>
      </c>
      <c r="I13372">
        <f t="shared" si="419"/>
        <v>2</v>
      </c>
      <c r="J13372">
        <f t="shared" si="418"/>
        <v>0</v>
      </c>
    </row>
    <row r="13373" spans="1:10">
      <c r="A13373" t="s">
        <v>53</v>
      </c>
      <c r="B13373" s="57">
        <v>38402</v>
      </c>
      <c r="C13373">
        <v>2005</v>
      </c>
      <c r="D13373">
        <v>710</v>
      </c>
      <c r="E13373">
        <v>6315.25</v>
      </c>
      <c r="F13373">
        <v>9.8260000000000005</v>
      </c>
      <c r="G13373">
        <v>659</v>
      </c>
      <c r="H13373" t="s">
        <v>55</v>
      </c>
      <c r="I13373">
        <f t="shared" si="419"/>
        <v>2</v>
      </c>
      <c r="J13373">
        <f t="shared" si="418"/>
        <v>0</v>
      </c>
    </row>
    <row r="13374" spans="1:10">
      <c r="A13374" t="s">
        <v>53</v>
      </c>
      <c r="B13374" s="57">
        <v>38402</v>
      </c>
      <c r="C13374">
        <v>2005</v>
      </c>
      <c r="D13374">
        <v>710</v>
      </c>
      <c r="F13374">
        <v>1.0999999999999999E-2</v>
      </c>
      <c r="G13374">
        <v>516</v>
      </c>
      <c r="H13374" t="s">
        <v>54</v>
      </c>
      <c r="I13374">
        <f t="shared" si="419"/>
        <v>2</v>
      </c>
      <c r="J13374">
        <f t="shared" si="418"/>
        <v>0</v>
      </c>
    </row>
    <row r="13375" spans="1:10">
      <c r="A13375" t="s">
        <v>53</v>
      </c>
      <c r="B13375" s="57">
        <v>38402</v>
      </c>
      <c r="C13375">
        <v>2005</v>
      </c>
      <c r="D13375">
        <v>710</v>
      </c>
      <c r="F13375">
        <v>0.223</v>
      </c>
      <c r="G13375">
        <v>517</v>
      </c>
      <c r="H13375" t="s">
        <v>54</v>
      </c>
      <c r="I13375">
        <f t="shared" si="419"/>
        <v>2</v>
      </c>
      <c r="J13375">
        <f t="shared" si="418"/>
        <v>0</v>
      </c>
    </row>
    <row r="13376" spans="1:10">
      <c r="A13376" t="s">
        <v>53</v>
      </c>
      <c r="B13376" s="57">
        <v>38402</v>
      </c>
      <c r="C13376">
        <v>2005</v>
      </c>
      <c r="D13376">
        <v>710</v>
      </c>
      <c r="F13376">
        <v>2E-3</v>
      </c>
      <c r="G13376">
        <v>620</v>
      </c>
      <c r="H13376" t="s">
        <v>18</v>
      </c>
      <c r="I13376">
        <f t="shared" si="419"/>
        <v>2</v>
      </c>
      <c r="J13376">
        <f t="shared" si="418"/>
        <v>0</v>
      </c>
    </row>
    <row r="13377" spans="1:10">
      <c r="A13377" t="s">
        <v>53</v>
      </c>
      <c r="B13377" s="57">
        <v>38409</v>
      </c>
      <c r="C13377">
        <v>2005</v>
      </c>
      <c r="D13377">
        <v>710</v>
      </c>
      <c r="E13377">
        <v>4617.6099999999997</v>
      </c>
      <c r="F13377">
        <v>0.25700000000000001</v>
      </c>
      <c r="G13377">
        <v>509</v>
      </c>
      <c r="H13377" t="s">
        <v>54</v>
      </c>
      <c r="I13377">
        <f t="shared" si="419"/>
        <v>2</v>
      </c>
      <c r="J13377">
        <f t="shared" si="418"/>
        <v>0</v>
      </c>
    </row>
    <row r="13378" spans="1:10">
      <c r="A13378" t="s">
        <v>53</v>
      </c>
      <c r="B13378" s="57">
        <v>38409</v>
      </c>
      <c r="C13378">
        <v>2005</v>
      </c>
      <c r="D13378">
        <v>710</v>
      </c>
      <c r="E13378">
        <v>4617.6099999999997</v>
      </c>
      <c r="F13378">
        <v>0.14299999999999999</v>
      </c>
      <c r="G13378">
        <v>517</v>
      </c>
      <c r="H13378" t="s">
        <v>54</v>
      </c>
      <c r="I13378">
        <f t="shared" si="419"/>
        <v>2</v>
      </c>
      <c r="J13378">
        <f t="shared" si="418"/>
        <v>0</v>
      </c>
    </row>
    <row r="13379" spans="1:10">
      <c r="A13379" t="s">
        <v>53</v>
      </c>
      <c r="B13379" s="57">
        <v>38409</v>
      </c>
      <c r="C13379">
        <v>2005</v>
      </c>
      <c r="D13379">
        <v>710</v>
      </c>
      <c r="E13379">
        <v>4617.6099999999997</v>
      </c>
      <c r="F13379">
        <v>0.501</v>
      </c>
      <c r="G13379">
        <v>519</v>
      </c>
      <c r="H13379" t="s">
        <v>54</v>
      </c>
      <c r="I13379">
        <f t="shared" si="419"/>
        <v>2</v>
      </c>
      <c r="J13379">
        <f t="shared" ref="J13379:J13442" si="420">IF(I13379&lt;7,0,1)</f>
        <v>0</v>
      </c>
    </row>
    <row r="13380" spans="1:10">
      <c r="A13380" t="s">
        <v>53</v>
      </c>
      <c r="B13380" s="57">
        <v>38409</v>
      </c>
      <c r="C13380">
        <v>2005</v>
      </c>
      <c r="D13380">
        <v>710</v>
      </c>
      <c r="E13380">
        <v>6315.25</v>
      </c>
      <c r="F13380">
        <v>1.4E-2</v>
      </c>
      <c r="G13380">
        <v>620</v>
      </c>
      <c r="H13380" t="s">
        <v>18</v>
      </c>
      <c r="I13380">
        <f t="shared" si="419"/>
        <v>2</v>
      </c>
      <c r="J13380">
        <f t="shared" si="420"/>
        <v>0</v>
      </c>
    </row>
    <row r="13381" spans="1:10">
      <c r="A13381" t="s">
        <v>53</v>
      </c>
      <c r="B13381" s="57">
        <v>38409</v>
      </c>
      <c r="C13381">
        <v>2005</v>
      </c>
      <c r="D13381">
        <v>710</v>
      </c>
      <c r="F13381">
        <v>0.14399999999999999</v>
      </c>
      <c r="G13381">
        <v>509</v>
      </c>
      <c r="H13381" t="s">
        <v>54</v>
      </c>
      <c r="I13381">
        <f t="shared" si="419"/>
        <v>2</v>
      </c>
      <c r="J13381">
        <f t="shared" si="420"/>
        <v>0</v>
      </c>
    </row>
    <row r="13382" spans="1:10">
      <c r="A13382" t="s">
        <v>53</v>
      </c>
      <c r="B13382" s="57">
        <v>38409</v>
      </c>
      <c r="C13382">
        <v>2005</v>
      </c>
      <c r="D13382">
        <v>710</v>
      </c>
      <c r="F13382">
        <v>1.9E-2</v>
      </c>
      <c r="G13382">
        <v>516</v>
      </c>
      <c r="H13382" t="s">
        <v>54</v>
      </c>
      <c r="I13382">
        <f t="shared" si="419"/>
        <v>2</v>
      </c>
      <c r="J13382">
        <f t="shared" si="420"/>
        <v>0</v>
      </c>
    </row>
    <row r="13383" spans="1:10">
      <c r="A13383" t="s">
        <v>53</v>
      </c>
      <c r="B13383" s="57">
        <v>38409</v>
      </c>
      <c r="C13383">
        <v>2005</v>
      </c>
      <c r="D13383">
        <v>710</v>
      </c>
      <c r="F13383">
        <v>1.4999999999999999E-2</v>
      </c>
      <c r="G13383">
        <v>517</v>
      </c>
      <c r="H13383" t="s">
        <v>54</v>
      </c>
      <c r="I13383">
        <f t="shared" si="419"/>
        <v>2</v>
      </c>
      <c r="J13383">
        <f t="shared" si="420"/>
        <v>0</v>
      </c>
    </row>
    <row r="13384" spans="1:10">
      <c r="A13384" t="s">
        <v>53</v>
      </c>
      <c r="B13384" s="57">
        <v>38409</v>
      </c>
      <c r="C13384">
        <v>2005</v>
      </c>
      <c r="D13384">
        <v>710</v>
      </c>
      <c r="F13384">
        <v>0.83699999999999997</v>
      </c>
      <c r="G13384">
        <v>519</v>
      </c>
      <c r="H13384" t="s">
        <v>54</v>
      </c>
      <c r="I13384">
        <f t="shared" si="419"/>
        <v>2</v>
      </c>
      <c r="J13384">
        <f t="shared" si="420"/>
        <v>0</v>
      </c>
    </row>
    <row r="13385" spans="1:10">
      <c r="A13385" t="s">
        <v>53</v>
      </c>
      <c r="B13385" s="57">
        <v>38409</v>
      </c>
      <c r="C13385">
        <v>2005</v>
      </c>
      <c r="D13385">
        <v>710</v>
      </c>
      <c r="F13385">
        <v>2.5000000000000001E-2</v>
      </c>
      <c r="G13385">
        <v>521</v>
      </c>
      <c r="H13385" t="s">
        <v>54</v>
      </c>
      <c r="I13385">
        <f t="shared" si="419"/>
        <v>2</v>
      </c>
      <c r="J13385">
        <f t="shared" si="420"/>
        <v>0</v>
      </c>
    </row>
    <row r="13386" spans="1:10">
      <c r="A13386" t="s">
        <v>53</v>
      </c>
      <c r="B13386" s="57">
        <v>38409</v>
      </c>
      <c r="C13386">
        <v>2005</v>
      </c>
      <c r="D13386">
        <v>710</v>
      </c>
      <c r="F13386">
        <v>2.1999999999999999E-2</v>
      </c>
      <c r="G13386">
        <v>541</v>
      </c>
      <c r="H13386" t="s">
        <v>54</v>
      </c>
      <c r="I13386">
        <f t="shared" si="419"/>
        <v>2</v>
      </c>
      <c r="J13386">
        <f t="shared" si="420"/>
        <v>0</v>
      </c>
    </row>
    <row r="13387" spans="1:10">
      <c r="A13387" t="s">
        <v>53</v>
      </c>
      <c r="B13387" s="57">
        <v>38409</v>
      </c>
      <c r="C13387">
        <v>2005</v>
      </c>
      <c r="D13387">
        <v>710</v>
      </c>
      <c r="F13387">
        <v>0.88300000000000001</v>
      </c>
      <c r="G13387">
        <v>610</v>
      </c>
      <c r="H13387" t="s">
        <v>18</v>
      </c>
      <c r="I13387">
        <f t="shared" si="419"/>
        <v>2</v>
      </c>
      <c r="J13387">
        <f t="shared" si="420"/>
        <v>0</v>
      </c>
    </row>
    <row r="13388" spans="1:10">
      <c r="A13388" t="s">
        <v>53</v>
      </c>
      <c r="B13388" s="57">
        <v>38416</v>
      </c>
      <c r="C13388">
        <v>2005</v>
      </c>
      <c r="D13388">
        <v>710</v>
      </c>
      <c r="E13388">
        <v>4617.6099999999997</v>
      </c>
      <c r="F13388">
        <v>5.7000000000000002E-2</v>
      </c>
      <c r="G13388">
        <v>509</v>
      </c>
      <c r="H13388" t="s">
        <v>54</v>
      </c>
      <c r="I13388">
        <f t="shared" si="419"/>
        <v>3</v>
      </c>
      <c r="J13388">
        <f t="shared" si="420"/>
        <v>0</v>
      </c>
    </row>
    <row r="13389" spans="1:10">
      <c r="A13389" t="s">
        <v>53</v>
      </c>
      <c r="B13389" s="57">
        <v>38416</v>
      </c>
      <c r="C13389">
        <v>2005</v>
      </c>
      <c r="D13389">
        <v>710</v>
      </c>
      <c r="E13389">
        <v>4617.6099999999997</v>
      </c>
      <c r="F13389">
        <v>0.14399999999999999</v>
      </c>
      <c r="G13389">
        <v>517</v>
      </c>
      <c r="H13389" t="s">
        <v>54</v>
      </c>
      <c r="I13389">
        <f t="shared" si="419"/>
        <v>3</v>
      </c>
      <c r="J13389">
        <f t="shared" si="420"/>
        <v>0</v>
      </c>
    </row>
    <row r="13390" spans="1:10">
      <c r="A13390" t="s">
        <v>53</v>
      </c>
      <c r="B13390" s="57">
        <v>38416</v>
      </c>
      <c r="C13390">
        <v>2005</v>
      </c>
      <c r="D13390">
        <v>710</v>
      </c>
      <c r="E13390">
        <v>4617.6099999999997</v>
      </c>
      <c r="F13390">
        <v>35.393999999999998</v>
      </c>
      <c r="G13390">
        <v>541</v>
      </c>
      <c r="H13390" t="s">
        <v>54</v>
      </c>
      <c r="I13390">
        <f t="shared" si="419"/>
        <v>3</v>
      </c>
      <c r="J13390">
        <f t="shared" si="420"/>
        <v>0</v>
      </c>
    </row>
    <row r="13391" spans="1:10">
      <c r="A13391" t="s">
        <v>53</v>
      </c>
      <c r="B13391" s="57">
        <v>38416</v>
      </c>
      <c r="C13391">
        <v>2005</v>
      </c>
      <c r="D13391">
        <v>710</v>
      </c>
      <c r="E13391">
        <v>4617.6099999999997</v>
      </c>
      <c r="F13391">
        <v>0.14599999999999999</v>
      </c>
      <c r="G13391">
        <v>543</v>
      </c>
      <c r="H13391" t="s">
        <v>54</v>
      </c>
      <c r="I13391">
        <f t="shared" si="419"/>
        <v>3</v>
      </c>
      <c r="J13391">
        <f t="shared" si="420"/>
        <v>0</v>
      </c>
    </row>
    <row r="13392" spans="1:10">
      <c r="A13392" t="s">
        <v>53</v>
      </c>
      <c r="B13392" s="57">
        <v>38416</v>
      </c>
      <c r="C13392">
        <v>2005</v>
      </c>
      <c r="D13392">
        <v>710</v>
      </c>
      <c r="E13392">
        <v>5116.63</v>
      </c>
      <c r="F13392">
        <v>60.997999999999998</v>
      </c>
      <c r="G13392">
        <v>610</v>
      </c>
      <c r="H13392" t="s">
        <v>18</v>
      </c>
      <c r="I13392">
        <f t="shared" si="419"/>
        <v>3</v>
      </c>
      <c r="J13392">
        <f t="shared" si="420"/>
        <v>0</v>
      </c>
    </row>
    <row r="13393" spans="1:10">
      <c r="A13393" t="s">
        <v>53</v>
      </c>
      <c r="B13393" s="57">
        <v>38416</v>
      </c>
      <c r="C13393">
        <v>2005</v>
      </c>
      <c r="D13393">
        <v>710</v>
      </c>
      <c r="E13393">
        <v>5261.95</v>
      </c>
      <c r="F13393">
        <v>4.766</v>
      </c>
      <c r="G13393">
        <v>542</v>
      </c>
      <c r="H13393" t="s">
        <v>54</v>
      </c>
      <c r="I13393">
        <f t="shared" si="419"/>
        <v>3</v>
      </c>
      <c r="J13393">
        <f t="shared" si="420"/>
        <v>0</v>
      </c>
    </row>
    <row r="13394" spans="1:10">
      <c r="A13394" t="s">
        <v>53</v>
      </c>
      <c r="B13394" s="57">
        <v>38416</v>
      </c>
      <c r="C13394">
        <v>2005</v>
      </c>
      <c r="D13394">
        <v>710</v>
      </c>
      <c r="E13394">
        <v>6315.25</v>
      </c>
      <c r="F13394">
        <v>0.38</v>
      </c>
      <c r="G13394">
        <v>620</v>
      </c>
      <c r="H13394" t="s">
        <v>18</v>
      </c>
      <c r="I13394">
        <f t="shared" si="419"/>
        <v>3</v>
      </c>
      <c r="J13394">
        <f t="shared" si="420"/>
        <v>0</v>
      </c>
    </row>
    <row r="13395" spans="1:10">
      <c r="A13395" t="s">
        <v>53</v>
      </c>
      <c r="B13395" s="57">
        <v>38416</v>
      </c>
      <c r="C13395">
        <v>2005</v>
      </c>
      <c r="D13395">
        <v>710</v>
      </c>
      <c r="E13395">
        <v>6315.25</v>
      </c>
      <c r="F13395">
        <v>31.370999999999999</v>
      </c>
      <c r="G13395">
        <v>630</v>
      </c>
      <c r="H13395" t="s">
        <v>18</v>
      </c>
      <c r="I13395">
        <f t="shared" si="419"/>
        <v>3</v>
      </c>
      <c r="J13395">
        <f t="shared" si="420"/>
        <v>0</v>
      </c>
    </row>
    <row r="13396" spans="1:10">
      <c r="A13396" t="s">
        <v>53</v>
      </c>
      <c r="B13396" s="57">
        <v>38416</v>
      </c>
      <c r="C13396">
        <v>2005</v>
      </c>
      <c r="D13396">
        <v>710</v>
      </c>
      <c r="E13396">
        <v>6315.25</v>
      </c>
      <c r="F13396">
        <v>27.33</v>
      </c>
      <c r="G13396">
        <v>640</v>
      </c>
      <c r="H13396" t="s">
        <v>18</v>
      </c>
      <c r="I13396">
        <f t="shared" si="419"/>
        <v>3</v>
      </c>
      <c r="J13396">
        <f t="shared" si="420"/>
        <v>0</v>
      </c>
    </row>
    <row r="13397" spans="1:10">
      <c r="A13397" t="s">
        <v>53</v>
      </c>
      <c r="B13397" s="57">
        <v>38416</v>
      </c>
      <c r="C13397">
        <v>2005</v>
      </c>
      <c r="D13397">
        <v>710</v>
      </c>
      <c r="E13397">
        <v>6315.25</v>
      </c>
      <c r="F13397">
        <v>1E-3</v>
      </c>
      <c r="G13397">
        <v>649</v>
      </c>
      <c r="H13397" t="s">
        <v>55</v>
      </c>
      <c r="I13397">
        <f t="shared" si="419"/>
        <v>3</v>
      </c>
      <c r="J13397">
        <f t="shared" si="420"/>
        <v>0</v>
      </c>
    </row>
    <row r="13398" spans="1:10">
      <c r="A13398" t="s">
        <v>53</v>
      </c>
      <c r="B13398" s="57">
        <v>38416</v>
      </c>
      <c r="C13398">
        <v>2005</v>
      </c>
      <c r="D13398">
        <v>710</v>
      </c>
      <c r="E13398">
        <v>6315.25</v>
      </c>
      <c r="F13398">
        <v>73.921000000000006</v>
      </c>
      <c r="G13398">
        <v>650</v>
      </c>
      <c r="H13398" t="s">
        <v>18</v>
      </c>
      <c r="I13398">
        <f t="shared" si="419"/>
        <v>3</v>
      </c>
      <c r="J13398">
        <f t="shared" si="420"/>
        <v>0</v>
      </c>
    </row>
    <row r="13399" spans="1:10">
      <c r="A13399" t="s">
        <v>53</v>
      </c>
      <c r="B13399" s="57">
        <v>38416</v>
      </c>
      <c r="C13399">
        <v>2005</v>
      </c>
      <c r="D13399">
        <v>710</v>
      </c>
      <c r="E13399">
        <v>6315.25</v>
      </c>
      <c r="F13399">
        <v>16.686</v>
      </c>
      <c r="G13399">
        <v>659</v>
      </c>
      <c r="H13399" t="s">
        <v>55</v>
      </c>
      <c r="I13399">
        <f t="shared" si="419"/>
        <v>3</v>
      </c>
      <c r="J13399">
        <f t="shared" si="420"/>
        <v>0</v>
      </c>
    </row>
    <row r="13400" spans="1:10">
      <c r="A13400" t="s">
        <v>53</v>
      </c>
      <c r="B13400" s="57">
        <v>38416</v>
      </c>
      <c r="C13400">
        <v>2005</v>
      </c>
      <c r="D13400">
        <v>710</v>
      </c>
      <c r="F13400">
        <v>1.7190000000000001</v>
      </c>
      <c r="G13400">
        <v>517</v>
      </c>
      <c r="H13400" t="s">
        <v>54</v>
      </c>
      <c r="I13400">
        <f t="shared" si="419"/>
        <v>3</v>
      </c>
      <c r="J13400">
        <f t="shared" si="420"/>
        <v>0</v>
      </c>
    </row>
    <row r="13401" spans="1:10">
      <c r="A13401" t="s">
        <v>53</v>
      </c>
      <c r="B13401" s="57">
        <v>38416</v>
      </c>
      <c r="C13401">
        <v>2005</v>
      </c>
      <c r="D13401">
        <v>710</v>
      </c>
      <c r="F13401">
        <v>0.88300000000000001</v>
      </c>
      <c r="G13401">
        <v>541</v>
      </c>
      <c r="H13401" t="s">
        <v>54</v>
      </c>
      <c r="I13401">
        <f t="shared" si="419"/>
        <v>3</v>
      </c>
      <c r="J13401">
        <f t="shared" si="420"/>
        <v>0</v>
      </c>
    </row>
    <row r="13402" spans="1:10">
      <c r="A13402" t="s">
        <v>53</v>
      </c>
      <c r="B13402" s="57">
        <v>38416</v>
      </c>
      <c r="C13402">
        <v>2005</v>
      </c>
      <c r="D13402">
        <v>710</v>
      </c>
      <c r="F13402">
        <v>7.0739999999999998</v>
      </c>
      <c r="G13402">
        <v>620</v>
      </c>
      <c r="H13402" t="s">
        <v>18</v>
      </c>
      <c r="I13402">
        <f t="shared" si="419"/>
        <v>3</v>
      </c>
      <c r="J13402">
        <f t="shared" si="420"/>
        <v>0</v>
      </c>
    </row>
    <row r="13403" spans="1:10">
      <c r="A13403" t="s">
        <v>53</v>
      </c>
      <c r="B13403" s="57">
        <v>38416</v>
      </c>
      <c r="C13403">
        <v>2005</v>
      </c>
      <c r="D13403">
        <v>710</v>
      </c>
      <c r="F13403">
        <v>0.55400000000000005</v>
      </c>
      <c r="G13403">
        <v>630</v>
      </c>
      <c r="H13403" t="s">
        <v>18</v>
      </c>
      <c r="I13403">
        <f t="shared" si="419"/>
        <v>3</v>
      </c>
      <c r="J13403">
        <f t="shared" si="420"/>
        <v>0</v>
      </c>
    </row>
    <row r="13404" spans="1:10">
      <c r="A13404" t="s">
        <v>53</v>
      </c>
      <c r="B13404" s="57">
        <v>38416</v>
      </c>
      <c r="C13404">
        <v>2005</v>
      </c>
      <c r="D13404">
        <v>710</v>
      </c>
      <c r="F13404">
        <v>0.56499999999999995</v>
      </c>
      <c r="G13404">
        <v>640</v>
      </c>
      <c r="H13404" t="s">
        <v>18</v>
      </c>
      <c r="I13404">
        <f t="shared" si="419"/>
        <v>3</v>
      </c>
      <c r="J13404">
        <f t="shared" si="420"/>
        <v>0</v>
      </c>
    </row>
    <row r="13405" spans="1:10">
      <c r="A13405" t="s">
        <v>53</v>
      </c>
      <c r="B13405" s="57">
        <v>38416</v>
      </c>
      <c r="C13405">
        <v>2005</v>
      </c>
      <c r="D13405">
        <v>710</v>
      </c>
      <c r="F13405">
        <v>1.57</v>
      </c>
      <c r="G13405">
        <v>650</v>
      </c>
      <c r="H13405" t="s">
        <v>18</v>
      </c>
      <c r="I13405">
        <f t="shared" si="419"/>
        <v>3</v>
      </c>
      <c r="J13405">
        <f t="shared" si="420"/>
        <v>0</v>
      </c>
    </row>
    <row r="13406" spans="1:10">
      <c r="A13406" t="s">
        <v>53</v>
      </c>
      <c r="B13406" s="57">
        <v>38416</v>
      </c>
      <c r="C13406">
        <v>2005</v>
      </c>
      <c r="D13406">
        <v>710</v>
      </c>
      <c r="F13406">
        <v>0.35899999999999999</v>
      </c>
      <c r="G13406">
        <v>659</v>
      </c>
      <c r="H13406" t="s">
        <v>55</v>
      </c>
      <c r="I13406">
        <f t="shared" si="419"/>
        <v>3</v>
      </c>
      <c r="J13406">
        <f t="shared" si="420"/>
        <v>0</v>
      </c>
    </row>
    <row r="13407" spans="1:10">
      <c r="A13407" t="s">
        <v>53</v>
      </c>
      <c r="B13407" s="57">
        <v>38423</v>
      </c>
      <c r="C13407">
        <v>2005</v>
      </c>
      <c r="D13407">
        <v>710</v>
      </c>
      <c r="E13407">
        <v>4617.6099999999997</v>
      </c>
      <c r="F13407">
        <v>1.4810000000000001</v>
      </c>
      <c r="G13407">
        <v>517</v>
      </c>
      <c r="H13407" t="s">
        <v>54</v>
      </c>
      <c r="I13407">
        <f t="shared" si="419"/>
        <v>3</v>
      </c>
      <c r="J13407">
        <f t="shared" si="420"/>
        <v>0</v>
      </c>
    </row>
    <row r="13408" spans="1:10">
      <c r="A13408" t="s">
        <v>53</v>
      </c>
      <c r="B13408" s="57">
        <v>38423</v>
      </c>
      <c r="C13408">
        <v>2005</v>
      </c>
      <c r="D13408">
        <v>710</v>
      </c>
      <c r="E13408">
        <v>4617.6099999999997</v>
      </c>
      <c r="F13408">
        <v>0.32800000000000001</v>
      </c>
      <c r="G13408">
        <v>519</v>
      </c>
      <c r="H13408" t="s">
        <v>54</v>
      </c>
      <c r="I13408">
        <f t="shared" si="419"/>
        <v>3</v>
      </c>
      <c r="J13408">
        <f t="shared" si="420"/>
        <v>0</v>
      </c>
    </row>
    <row r="13409" spans="1:10">
      <c r="A13409" t="s">
        <v>53</v>
      </c>
      <c r="B13409" s="57">
        <v>38423</v>
      </c>
      <c r="C13409">
        <v>2005</v>
      </c>
      <c r="D13409">
        <v>710</v>
      </c>
      <c r="E13409">
        <v>4617.6099999999997</v>
      </c>
      <c r="F13409">
        <v>27.516999999999999</v>
      </c>
      <c r="G13409">
        <v>541</v>
      </c>
      <c r="H13409" t="s">
        <v>54</v>
      </c>
      <c r="I13409">
        <f t="shared" si="419"/>
        <v>3</v>
      </c>
      <c r="J13409">
        <f t="shared" si="420"/>
        <v>0</v>
      </c>
    </row>
    <row r="13410" spans="1:10">
      <c r="A13410" t="s">
        <v>53</v>
      </c>
      <c r="B13410" s="57">
        <v>38423</v>
      </c>
      <c r="C13410">
        <v>2005</v>
      </c>
      <c r="D13410">
        <v>710</v>
      </c>
      <c r="E13410">
        <v>4617.6099999999997</v>
      </c>
      <c r="F13410">
        <v>25.885999999999999</v>
      </c>
      <c r="G13410">
        <v>542</v>
      </c>
      <c r="H13410" t="s">
        <v>54</v>
      </c>
      <c r="I13410">
        <f t="shared" si="419"/>
        <v>3</v>
      </c>
      <c r="J13410">
        <f t="shared" si="420"/>
        <v>0</v>
      </c>
    </row>
    <row r="13411" spans="1:10">
      <c r="A13411" t="s">
        <v>53</v>
      </c>
      <c r="B13411" s="57">
        <v>38423</v>
      </c>
      <c r="C13411">
        <v>2005</v>
      </c>
      <c r="D13411">
        <v>710</v>
      </c>
      <c r="E13411">
        <v>4617.6099999999997</v>
      </c>
      <c r="F13411">
        <v>0.32200000000000001</v>
      </c>
      <c r="G13411">
        <v>543</v>
      </c>
      <c r="H13411" t="s">
        <v>54</v>
      </c>
      <c r="I13411">
        <f t="shared" si="419"/>
        <v>3</v>
      </c>
      <c r="J13411">
        <f t="shared" si="420"/>
        <v>0</v>
      </c>
    </row>
    <row r="13412" spans="1:10">
      <c r="A13412" t="s">
        <v>53</v>
      </c>
      <c r="B13412" s="57">
        <v>38423</v>
      </c>
      <c r="C13412">
        <v>2005</v>
      </c>
      <c r="D13412">
        <v>710</v>
      </c>
      <c r="E13412">
        <v>5116.63</v>
      </c>
      <c r="F13412">
        <v>56.817</v>
      </c>
      <c r="G13412">
        <v>610</v>
      </c>
      <c r="H13412" t="s">
        <v>18</v>
      </c>
      <c r="I13412">
        <f t="shared" si="419"/>
        <v>3</v>
      </c>
      <c r="J13412">
        <f t="shared" si="420"/>
        <v>0</v>
      </c>
    </row>
    <row r="13413" spans="1:10">
      <c r="A13413" t="s">
        <v>53</v>
      </c>
      <c r="B13413" s="57">
        <v>38423</v>
      </c>
      <c r="C13413">
        <v>2005</v>
      </c>
      <c r="D13413">
        <v>710</v>
      </c>
      <c r="E13413">
        <v>5116.63</v>
      </c>
      <c r="F13413">
        <v>2.34</v>
      </c>
      <c r="G13413">
        <v>620</v>
      </c>
      <c r="H13413" t="s">
        <v>18</v>
      </c>
      <c r="I13413">
        <f t="shared" si="419"/>
        <v>3</v>
      </c>
      <c r="J13413">
        <f t="shared" si="420"/>
        <v>0</v>
      </c>
    </row>
    <row r="13414" spans="1:10">
      <c r="A13414" t="s">
        <v>53</v>
      </c>
      <c r="B13414" s="57">
        <v>38423</v>
      </c>
      <c r="C13414">
        <v>2005</v>
      </c>
      <c r="D13414">
        <v>710</v>
      </c>
      <c r="E13414">
        <v>5116.63</v>
      </c>
      <c r="F13414">
        <v>11.023999999999999</v>
      </c>
      <c r="G13414">
        <v>630</v>
      </c>
      <c r="H13414" t="s">
        <v>18</v>
      </c>
      <c r="I13414">
        <f t="shared" ref="I13414:I13477" si="421">MONTH(B13414)</f>
        <v>3</v>
      </c>
      <c r="J13414">
        <f t="shared" si="420"/>
        <v>0</v>
      </c>
    </row>
    <row r="13415" spans="1:10">
      <c r="A13415" t="s">
        <v>53</v>
      </c>
      <c r="B13415" s="57">
        <v>38423</v>
      </c>
      <c r="C13415">
        <v>2005</v>
      </c>
      <c r="D13415">
        <v>710</v>
      </c>
      <c r="E13415">
        <v>5116.63</v>
      </c>
      <c r="F13415">
        <v>2.952</v>
      </c>
      <c r="G13415">
        <v>640</v>
      </c>
      <c r="H13415" t="s">
        <v>18</v>
      </c>
      <c r="I13415">
        <f t="shared" si="421"/>
        <v>3</v>
      </c>
      <c r="J13415">
        <f t="shared" si="420"/>
        <v>0</v>
      </c>
    </row>
    <row r="13416" spans="1:10">
      <c r="A13416" t="s">
        <v>53</v>
      </c>
      <c r="B13416" s="57">
        <v>38423</v>
      </c>
      <c r="C13416">
        <v>2005</v>
      </c>
      <c r="D13416">
        <v>710</v>
      </c>
      <c r="E13416">
        <v>5116.63</v>
      </c>
      <c r="F13416">
        <v>10.403</v>
      </c>
      <c r="G13416">
        <v>650</v>
      </c>
      <c r="H13416" t="s">
        <v>18</v>
      </c>
      <c r="I13416">
        <f t="shared" si="421"/>
        <v>3</v>
      </c>
      <c r="J13416">
        <f t="shared" si="420"/>
        <v>0</v>
      </c>
    </row>
    <row r="13417" spans="1:10">
      <c r="A13417" t="s">
        <v>53</v>
      </c>
      <c r="B13417" s="57">
        <v>38423</v>
      </c>
      <c r="C13417">
        <v>2005</v>
      </c>
      <c r="D13417">
        <v>710</v>
      </c>
      <c r="E13417">
        <v>5261.95</v>
      </c>
      <c r="F13417">
        <v>1E-3</v>
      </c>
      <c r="G13417">
        <v>509</v>
      </c>
      <c r="H13417" t="s">
        <v>54</v>
      </c>
      <c r="I13417">
        <f t="shared" si="421"/>
        <v>3</v>
      </c>
      <c r="J13417">
        <f t="shared" si="420"/>
        <v>0</v>
      </c>
    </row>
    <row r="13418" spans="1:10">
      <c r="A13418" t="s">
        <v>53</v>
      </c>
      <c r="B13418" s="57">
        <v>38423</v>
      </c>
      <c r="C13418">
        <v>2005</v>
      </c>
      <c r="D13418">
        <v>710</v>
      </c>
      <c r="E13418">
        <v>5261.95</v>
      </c>
      <c r="F13418">
        <v>5.6929999999999996</v>
      </c>
      <c r="G13418">
        <v>518</v>
      </c>
      <c r="H13418" t="s">
        <v>54</v>
      </c>
      <c r="I13418">
        <f t="shared" si="421"/>
        <v>3</v>
      </c>
      <c r="J13418">
        <f t="shared" si="420"/>
        <v>0</v>
      </c>
    </row>
    <row r="13419" spans="1:10">
      <c r="A13419" t="s">
        <v>53</v>
      </c>
      <c r="B13419" s="57">
        <v>38423</v>
      </c>
      <c r="C13419">
        <v>2005</v>
      </c>
      <c r="D13419">
        <v>710</v>
      </c>
      <c r="E13419">
        <v>5261.95</v>
      </c>
      <c r="F13419">
        <v>1.5269999999999999</v>
      </c>
      <c r="G13419">
        <v>519</v>
      </c>
      <c r="H13419" t="s">
        <v>54</v>
      </c>
      <c r="I13419">
        <f t="shared" si="421"/>
        <v>3</v>
      </c>
      <c r="J13419">
        <f t="shared" si="420"/>
        <v>0</v>
      </c>
    </row>
    <row r="13420" spans="1:10">
      <c r="A13420" t="s">
        <v>53</v>
      </c>
      <c r="B13420" s="57">
        <v>38423</v>
      </c>
      <c r="C13420">
        <v>2005</v>
      </c>
      <c r="D13420">
        <v>710</v>
      </c>
      <c r="E13420">
        <v>5261.95</v>
      </c>
      <c r="F13420">
        <v>42.616</v>
      </c>
      <c r="G13420">
        <v>541</v>
      </c>
      <c r="H13420" t="s">
        <v>54</v>
      </c>
      <c r="I13420">
        <f t="shared" si="421"/>
        <v>3</v>
      </c>
      <c r="J13420">
        <f t="shared" si="420"/>
        <v>0</v>
      </c>
    </row>
    <row r="13421" spans="1:10">
      <c r="A13421" t="s">
        <v>53</v>
      </c>
      <c r="B13421" s="57">
        <v>38423</v>
      </c>
      <c r="C13421">
        <v>2005</v>
      </c>
      <c r="D13421">
        <v>710</v>
      </c>
      <c r="E13421">
        <v>6315.25</v>
      </c>
      <c r="F13421">
        <v>1.2E-2</v>
      </c>
      <c r="G13421">
        <v>620</v>
      </c>
      <c r="H13421" t="s">
        <v>18</v>
      </c>
      <c r="I13421">
        <f t="shared" si="421"/>
        <v>3</v>
      </c>
      <c r="J13421">
        <f t="shared" si="420"/>
        <v>0</v>
      </c>
    </row>
    <row r="13422" spans="1:10">
      <c r="A13422" t="s">
        <v>53</v>
      </c>
      <c r="B13422" s="57">
        <v>38423</v>
      </c>
      <c r="C13422">
        <v>2005</v>
      </c>
      <c r="D13422">
        <v>710</v>
      </c>
      <c r="E13422">
        <v>6315.25</v>
      </c>
      <c r="F13422">
        <v>9.1059999999999999</v>
      </c>
      <c r="G13422">
        <v>630</v>
      </c>
      <c r="H13422" t="s">
        <v>18</v>
      </c>
      <c r="I13422">
        <f t="shared" si="421"/>
        <v>3</v>
      </c>
      <c r="J13422">
        <f t="shared" si="420"/>
        <v>0</v>
      </c>
    </row>
    <row r="13423" spans="1:10">
      <c r="A13423" t="s">
        <v>53</v>
      </c>
      <c r="B13423" s="57">
        <v>38423</v>
      </c>
      <c r="C13423">
        <v>2005</v>
      </c>
      <c r="D13423">
        <v>710</v>
      </c>
      <c r="E13423">
        <v>6315.25</v>
      </c>
      <c r="F13423">
        <v>12.516999999999999</v>
      </c>
      <c r="G13423">
        <v>640</v>
      </c>
      <c r="H13423" t="s">
        <v>18</v>
      </c>
      <c r="I13423">
        <f t="shared" si="421"/>
        <v>3</v>
      </c>
      <c r="J13423">
        <f t="shared" si="420"/>
        <v>0</v>
      </c>
    </row>
    <row r="13424" spans="1:10">
      <c r="A13424" t="s">
        <v>53</v>
      </c>
      <c r="B13424" s="57">
        <v>38423</v>
      </c>
      <c r="C13424">
        <v>2005</v>
      </c>
      <c r="D13424">
        <v>710</v>
      </c>
      <c r="E13424">
        <v>6315.25</v>
      </c>
      <c r="F13424">
        <v>135.922</v>
      </c>
      <c r="G13424">
        <v>650</v>
      </c>
      <c r="H13424" t="s">
        <v>18</v>
      </c>
      <c r="I13424">
        <f t="shared" si="421"/>
        <v>3</v>
      </c>
      <c r="J13424">
        <f t="shared" si="420"/>
        <v>0</v>
      </c>
    </row>
    <row r="13425" spans="1:10">
      <c r="A13425" t="s">
        <v>53</v>
      </c>
      <c r="B13425" s="57">
        <v>38423</v>
      </c>
      <c r="C13425">
        <v>2005</v>
      </c>
      <c r="D13425">
        <v>710</v>
      </c>
      <c r="F13425">
        <v>6.9770000000000003</v>
      </c>
      <c r="G13425">
        <v>541</v>
      </c>
      <c r="H13425" t="s">
        <v>54</v>
      </c>
      <c r="I13425">
        <f t="shared" si="421"/>
        <v>3</v>
      </c>
      <c r="J13425">
        <f t="shared" si="420"/>
        <v>0</v>
      </c>
    </row>
    <row r="13426" spans="1:10">
      <c r="A13426" t="s">
        <v>53</v>
      </c>
      <c r="B13426" s="57">
        <v>38423</v>
      </c>
      <c r="C13426">
        <v>2005</v>
      </c>
      <c r="D13426">
        <v>710</v>
      </c>
      <c r="F13426">
        <v>0.64200000000000002</v>
      </c>
      <c r="G13426">
        <v>542</v>
      </c>
      <c r="H13426" t="s">
        <v>54</v>
      </c>
      <c r="I13426">
        <f t="shared" si="421"/>
        <v>3</v>
      </c>
      <c r="J13426">
        <f t="shared" si="420"/>
        <v>0</v>
      </c>
    </row>
    <row r="13427" spans="1:10">
      <c r="A13427" t="s">
        <v>53</v>
      </c>
      <c r="B13427" s="57">
        <v>38423</v>
      </c>
      <c r="C13427">
        <v>2005</v>
      </c>
      <c r="D13427">
        <v>710</v>
      </c>
      <c r="F13427">
        <v>0.01</v>
      </c>
      <c r="G13427">
        <v>610</v>
      </c>
      <c r="H13427" t="s">
        <v>18</v>
      </c>
      <c r="I13427">
        <f t="shared" si="421"/>
        <v>3</v>
      </c>
      <c r="J13427">
        <f t="shared" si="420"/>
        <v>0</v>
      </c>
    </row>
    <row r="13428" spans="1:10">
      <c r="A13428" t="s">
        <v>53</v>
      </c>
      <c r="B13428" s="57">
        <v>38423</v>
      </c>
      <c r="C13428">
        <v>2005</v>
      </c>
      <c r="D13428">
        <v>710</v>
      </c>
      <c r="F13428">
        <v>2.4E-2</v>
      </c>
      <c r="G13428">
        <v>620</v>
      </c>
      <c r="H13428" t="s">
        <v>18</v>
      </c>
      <c r="I13428">
        <f t="shared" si="421"/>
        <v>3</v>
      </c>
      <c r="J13428">
        <f t="shared" si="420"/>
        <v>0</v>
      </c>
    </row>
    <row r="13429" spans="1:10">
      <c r="A13429" t="s">
        <v>53</v>
      </c>
      <c r="B13429" s="57">
        <v>38423</v>
      </c>
      <c r="C13429">
        <v>2005</v>
      </c>
      <c r="D13429">
        <v>710</v>
      </c>
      <c r="F13429">
        <v>1.845</v>
      </c>
      <c r="G13429">
        <v>630</v>
      </c>
      <c r="H13429" t="s">
        <v>18</v>
      </c>
      <c r="I13429">
        <f t="shared" si="421"/>
        <v>3</v>
      </c>
      <c r="J13429">
        <f t="shared" si="420"/>
        <v>0</v>
      </c>
    </row>
    <row r="13430" spans="1:10">
      <c r="A13430" t="s">
        <v>53</v>
      </c>
      <c r="B13430" s="57">
        <v>38423</v>
      </c>
      <c r="C13430">
        <v>2005</v>
      </c>
      <c r="D13430">
        <v>710</v>
      </c>
      <c r="F13430">
        <v>0.14899999999999999</v>
      </c>
      <c r="G13430">
        <v>640</v>
      </c>
      <c r="H13430" t="s">
        <v>18</v>
      </c>
      <c r="I13430">
        <f t="shared" si="421"/>
        <v>3</v>
      </c>
      <c r="J13430">
        <f t="shared" si="420"/>
        <v>0</v>
      </c>
    </row>
    <row r="13431" spans="1:10">
      <c r="A13431" t="s">
        <v>53</v>
      </c>
      <c r="B13431" s="57">
        <v>38423</v>
      </c>
      <c r="C13431">
        <v>2005</v>
      </c>
      <c r="D13431">
        <v>710</v>
      </c>
      <c r="F13431">
        <v>1.554</v>
      </c>
      <c r="G13431">
        <v>650</v>
      </c>
      <c r="H13431" t="s">
        <v>18</v>
      </c>
      <c r="I13431">
        <f t="shared" si="421"/>
        <v>3</v>
      </c>
      <c r="J13431">
        <f t="shared" si="420"/>
        <v>0</v>
      </c>
    </row>
    <row r="13432" spans="1:10">
      <c r="A13432" t="s">
        <v>53</v>
      </c>
      <c r="B13432" s="57">
        <v>38423</v>
      </c>
      <c r="C13432">
        <v>2005</v>
      </c>
      <c r="D13432">
        <v>710</v>
      </c>
      <c r="F13432">
        <v>5.0000000000000001E-3</v>
      </c>
      <c r="G13432">
        <v>659</v>
      </c>
      <c r="H13432" t="s">
        <v>55</v>
      </c>
      <c r="I13432">
        <f t="shared" si="421"/>
        <v>3</v>
      </c>
      <c r="J13432">
        <f t="shared" si="420"/>
        <v>0</v>
      </c>
    </row>
    <row r="13433" spans="1:10">
      <c r="A13433" t="s">
        <v>53</v>
      </c>
      <c r="B13433" s="57">
        <v>38430</v>
      </c>
      <c r="C13433">
        <v>2005</v>
      </c>
      <c r="D13433">
        <v>710</v>
      </c>
      <c r="E13433">
        <v>4617.6099999999997</v>
      </c>
      <c r="F13433">
        <v>0.88600000000000001</v>
      </c>
      <c r="G13433">
        <v>519</v>
      </c>
      <c r="H13433" t="s">
        <v>54</v>
      </c>
      <c r="I13433">
        <f t="shared" si="421"/>
        <v>3</v>
      </c>
      <c r="J13433">
        <f t="shared" si="420"/>
        <v>0</v>
      </c>
    </row>
    <row r="13434" spans="1:10">
      <c r="A13434" t="s">
        <v>53</v>
      </c>
      <c r="B13434" s="57">
        <v>38430</v>
      </c>
      <c r="C13434">
        <v>2005</v>
      </c>
      <c r="D13434">
        <v>710</v>
      </c>
      <c r="E13434">
        <v>4617.6099999999997</v>
      </c>
      <c r="F13434">
        <v>1.7000000000000001E-2</v>
      </c>
      <c r="G13434">
        <v>521</v>
      </c>
      <c r="H13434" t="s">
        <v>54</v>
      </c>
      <c r="I13434">
        <f t="shared" si="421"/>
        <v>3</v>
      </c>
      <c r="J13434">
        <f t="shared" si="420"/>
        <v>0</v>
      </c>
    </row>
    <row r="13435" spans="1:10">
      <c r="A13435" t="s">
        <v>53</v>
      </c>
      <c r="B13435" s="57">
        <v>38430</v>
      </c>
      <c r="C13435">
        <v>2005</v>
      </c>
      <c r="D13435">
        <v>710</v>
      </c>
      <c r="E13435">
        <v>4617.6099999999997</v>
      </c>
      <c r="F13435">
        <v>40.521000000000001</v>
      </c>
      <c r="G13435">
        <v>541</v>
      </c>
      <c r="H13435" t="s">
        <v>54</v>
      </c>
      <c r="I13435">
        <f t="shared" si="421"/>
        <v>3</v>
      </c>
      <c r="J13435">
        <f t="shared" si="420"/>
        <v>0</v>
      </c>
    </row>
    <row r="13436" spans="1:10">
      <c r="A13436" t="s">
        <v>53</v>
      </c>
      <c r="B13436" s="57">
        <v>38430</v>
      </c>
      <c r="C13436">
        <v>2005</v>
      </c>
      <c r="D13436">
        <v>710</v>
      </c>
      <c r="E13436">
        <v>4617.6099999999997</v>
      </c>
      <c r="F13436">
        <v>22.704999999999998</v>
      </c>
      <c r="G13436">
        <v>542</v>
      </c>
      <c r="H13436" t="s">
        <v>54</v>
      </c>
      <c r="I13436">
        <f t="shared" si="421"/>
        <v>3</v>
      </c>
      <c r="J13436">
        <f t="shared" si="420"/>
        <v>0</v>
      </c>
    </row>
    <row r="13437" spans="1:10">
      <c r="A13437" t="s">
        <v>53</v>
      </c>
      <c r="B13437" s="57">
        <v>38430</v>
      </c>
      <c r="C13437">
        <v>2005</v>
      </c>
      <c r="D13437">
        <v>710</v>
      </c>
      <c r="E13437">
        <v>5116.63</v>
      </c>
      <c r="F13437">
        <v>74.798000000000002</v>
      </c>
      <c r="G13437">
        <v>610</v>
      </c>
      <c r="H13437" t="s">
        <v>18</v>
      </c>
      <c r="I13437">
        <f t="shared" si="421"/>
        <v>3</v>
      </c>
      <c r="J13437">
        <f t="shared" si="420"/>
        <v>0</v>
      </c>
    </row>
    <row r="13438" spans="1:10">
      <c r="A13438" t="s">
        <v>53</v>
      </c>
      <c r="B13438" s="57">
        <v>38430</v>
      </c>
      <c r="C13438">
        <v>2005</v>
      </c>
      <c r="D13438">
        <v>710</v>
      </c>
      <c r="E13438">
        <v>5116.63</v>
      </c>
      <c r="F13438">
        <v>28.422000000000001</v>
      </c>
      <c r="G13438">
        <v>620</v>
      </c>
      <c r="H13438" t="s">
        <v>18</v>
      </c>
      <c r="I13438">
        <f t="shared" si="421"/>
        <v>3</v>
      </c>
      <c r="J13438">
        <f t="shared" si="420"/>
        <v>0</v>
      </c>
    </row>
    <row r="13439" spans="1:10">
      <c r="A13439" t="s">
        <v>53</v>
      </c>
      <c r="B13439" s="57">
        <v>38430</v>
      </c>
      <c r="C13439">
        <v>2005</v>
      </c>
      <c r="D13439">
        <v>710</v>
      </c>
      <c r="E13439">
        <v>5116.63</v>
      </c>
      <c r="F13439">
        <v>9.3480000000000008</v>
      </c>
      <c r="G13439">
        <v>630</v>
      </c>
      <c r="H13439" t="s">
        <v>18</v>
      </c>
      <c r="I13439">
        <f t="shared" si="421"/>
        <v>3</v>
      </c>
      <c r="J13439">
        <f t="shared" si="420"/>
        <v>0</v>
      </c>
    </row>
    <row r="13440" spans="1:10">
      <c r="A13440" t="s">
        <v>53</v>
      </c>
      <c r="B13440" s="57">
        <v>38430</v>
      </c>
      <c r="C13440">
        <v>2005</v>
      </c>
      <c r="D13440">
        <v>710</v>
      </c>
      <c r="E13440">
        <v>5116.63</v>
      </c>
      <c r="F13440">
        <v>6.5490000000000004</v>
      </c>
      <c r="G13440">
        <v>640</v>
      </c>
      <c r="H13440" t="s">
        <v>18</v>
      </c>
      <c r="I13440">
        <f t="shared" si="421"/>
        <v>3</v>
      </c>
      <c r="J13440">
        <f t="shared" si="420"/>
        <v>0</v>
      </c>
    </row>
    <row r="13441" spans="1:10">
      <c r="A13441" t="s">
        <v>53</v>
      </c>
      <c r="B13441" s="57">
        <v>38430</v>
      </c>
      <c r="C13441">
        <v>2005</v>
      </c>
      <c r="D13441">
        <v>710</v>
      </c>
      <c r="E13441">
        <v>5116.63</v>
      </c>
      <c r="F13441">
        <v>5.5670000000000002</v>
      </c>
      <c r="G13441">
        <v>650</v>
      </c>
      <c r="H13441" t="s">
        <v>18</v>
      </c>
      <c r="I13441">
        <f t="shared" si="421"/>
        <v>3</v>
      </c>
      <c r="J13441">
        <f t="shared" si="420"/>
        <v>0</v>
      </c>
    </row>
    <row r="13442" spans="1:10">
      <c r="A13442" t="s">
        <v>53</v>
      </c>
      <c r="B13442" s="57">
        <v>38430</v>
      </c>
      <c r="C13442">
        <v>2005</v>
      </c>
      <c r="D13442">
        <v>710</v>
      </c>
      <c r="E13442">
        <v>5261.95</v>
      </c>
      <c r="F13442">
        <v>2.8439999999999999</v>
      </c>
      <c r="G13442">
        <v>518</v>
      </c>
      <c r="H13442" t="s">
        <v>54</v>
      </c>
      <c r="I13442">
        <f t="shared" si="421"/>
        <v>3</v>
      </c>
      <c r="J13442">
        <f t="shared" si="420"/>
        <v>0</v>
      </c>
    </row>
    <row r="13443" spans="1:10">
      <c r="A13443" t="s">
        <v>53</v>
      </c>
      <c r="B13443" s="57">
        <v>38430</v>
      </c>
      <c r="C13443">
        <v>2005</v>
      </c>
      <c r="D13443">
        <v>710</v>
      </c>
      <c r="E13443">
        <v>5261.95</v>
      </c>
      <c r="F13443">
        <v>5.3109999999999999</v>
      </c>
      <c r="G13443">
        <v>519</v>
      </c>
      <c r="H13443" t="s">
        <v>54</v>
      </c>
      <c r="I13443">
        <f t="shared" si="421"/>
        <v>3</v>
      </c>
      <c r="J13443">
        <f t="shared" ref="J13443:J13506" si="422">IF(I13443&lt;7,0,1)</f>
        <v>0</v>
      </c>
    </row>
    <row r="13444" spans="1:10">
      <c r="A13444" t="s">
        <v>53</v>
      </c>
      <c r="B13444" s="57">
        <v>38430</v>
      </c>
      <c r="C13444">
        <v>2005</v>
      </c>
      <c r="D13444">
        <v>710</v>
      </c>
      <c r="E13444">
        <v>5261.95</v>
      </c>
      <c r="F13444">
        <v>63.603999999999999</v>
      </c>
      <c r="G13444">
        <v>541</v>
      </c>
      <c r="H13444" t="s">
        <v>54</v>
      </c>
      <c r="I13444">
        <f t="shared" si="421"/>
        <v>3</v>
      </c>
      <c r="J13444">
        <f t="shared" si="422"/>
        <v>0</v>
      </c>
    </row>
    <row r="13445" spans="1:10">
      <c r="A13445" t="s">
        <v>53</v>
      </c>
      <c r="B13445" s="57">
        <v>38430</v>
      </c>
      <c r="C13445">
        <v>2005</v>
      </c>
      <c r="D13445">
        <v>710</v>
      </c>
      <c r="E13445">
        <v>6315.25</v>
      </c>
      <c r="F13445">
        <v>2.1999999999999999E-2</v>
      </c>
      <c r="G13445">
        <v>620</v>
      </c>
      <c r="H13445" t="s">
        <v>18</v>
      </c>
      <c r="I13445">
        <f t="shared" si="421"/>
        <v>3</v>
      </c>
      <c r="J13445">
        <f t="shared" si="422"/>
        <v>0</v>
      </c>
    </row>
    <row r="13446" spans="1:10">
      <c r="A13446" t="s">
        <v>53</v>
      </c>
      <c r="B13446" s="57">
        <v>38430</v>
      </c>
      <c r="C13446">
        <v>2005</v>
      </c>
      <c r="D13446">
        <v>710</v>
      </c>
      <c r="E13446">
        <v>6315.25</v>
      </c>
      <c r="F13446">
        <v>109.059</v>
      </c>
      <c r="G13446">
        <v>630</v>
      </c>
      <c r="H13446" t="s">
        <v>18</v>
      </c>
      <c r="I13446">
        <f t="shared" si="421"/>
        <v>3</v>
      </c>
      <c r="J13446">
        <f t="shared" si="422"/>
        <v>0</v>
      </c>
    </row>
    <row r="13447" spans="1:10">
      <c r="A13447" t="s">
        <v>53</v>
      </c>
      <c r="B13447" s="57">
        <v>38430</v>
      </c>
      <c r="C13447">
        <v>2005</v>
      </c>
      <c r="D13447">
        <v>710</v>
      </c>
      <c r="E13447">
        <v>6315.25</v>
      </c>
      <c r="F13447">
        <v>95.197999999999993</v>
      </c>
      <c r="G13447">
        <v>640</v>
      </c>
      <c r="H13447" t="s">
        <v>18</v>
      </c>
      <c r="I13447">
        <f t="shared" si="421"/>
        <v>3</v>
      </c>
      <c r="J13447">
        <f t="shared" si="422"/>
        <v>0</v>
      </c>
    </row>
    <row r="13448" spans="1:10">
      <c r="A13448" t="s">
        <v>53</v>
      </c>
      <c r="B13448" s="57">
        <v>38430</v>
      </c>
      <c r="C13448">
        <v>2005</v>
      </c>
      <c r="D13448">
        <v>710</v>
      </c>
      <c r="E13448">
        <v>6315.25</v>
      </c>
      <c r="F13448">
        <v>3.3620000000000001</v>
      </c>
      <c r="G13448">
        <v>649</v>
      </c>
      <c r="H13448" t="s">
        <v>55</v>
      </c>
      <c r="I13448">
        <f t="shared" si="421"/>
        <v>3</v>
      </c>
      <c r="J13448">
        <f t="shared" si="422"/>
        <v>0</v>
      </c>
    </row>
    <row r="13449" spans="1:10">
      <c r="A13449" t="s">
        <v>53</v>
      </c>
      <c r="B13449" s="57">
        <v>38430</v>
      </c>
      <c r="C13449">
        <v>2005</v>
      </c>
      <c r="D13449">
        <v>710</v>
      </c>
      <c r="E13449">
        <v>6315.25</v>
      </c>
      <c r="F13449">
        <v>168.56299999999999</v>
      </c>
      <c r="G13449">
        <v>650</v>
      </c>
      <c r="H13449" t="s">
        <v>18</v>
      </c>
      <c r="I13449">
        <f t="shared" si="421"/>
        <v>3</v>
      </c>
      <c r="J13449">
        <f t="shared" si="422"/>
        <v>0</v>
      </c>
    </row>
    <row r="13450" spans="1:10">
      <c r="A13450" t="s">
        <v>53</v>
      </c>
      <c r="B13450" s="57">
        <v>38430</v>
      </c>
      <c r="C13450">
        <v>2005</v>
      </c>
      <c r="D13450">
        <v>710</v>
      </c>
      <c r="E13450">
        <v>6315.25</v>
      </c>
      <c r="F13450">
        <v>8.5129999999999999</v>
      </c>
      <c r="G13450">
        <v>659</v>
      </c>
      <c r="H13450" t="s">
        <v>55</v>
      </c>
      <c r="I13450">
        <f t="shared" si="421"/>
        <v>3</v>
      </c>
      <c r="J13450">
        <f t="shared" si="422"/>
        <v>0</v>
      </c>
    </row>
    <row r="13451" spans="1:10">
      <c r="A13451" t="s">
        <v>53</v>
      </c>
      <c r="B13451" s="57">
        <v>38430</v>
      </c>
      <c r="C13451">
        <v>2005</v>
      </c>
      <c r="D13451">
        <v>710</v>
      </c>
      <c r="F13451">
        <v>11.042</v>
      </c>
      <c r="G13451">
        <v>541</v>
      </c>
      <c r="H13451" t="s">
        <v>54</v>
      </c>
      <c r="I13451">
        <f t="shared" si="421"/>
        <v>3</v>
      </c>
      <c r="J13451">
        <f t="shared" si="422"/>
        <v>0</v>
      </c>
    </row>
    <row r="13452" spans="1:10">
      <c r="A13452" t="s">
        <v>53</v>
      </c>
      <c r="B13452" s="57">
        <v>38430</v>
      </c>
      <c r="C13452">
        <v>2005</v>
      </c>
      <c r="D13452">
        <v>710</v>
      </c>
      <c r="F13452">
        <v>0.503</v>
      </c>
      <c r="G13452">
        <v>542</v>
      </c>
      <c r="H13452" t="s">
        <v>54</v>
      </c>
      <c r="I13452">
        <f t="shared" si="421"/>
        <v>3</v>
      </c>
      <c r="J13452">
        <f t="shared" si="422"/>
        <v>0</v>
      </c>
    </row>
    <row r="13453" spans="1:10">
      <c r="A13453" t="s">
        <v>53</v>
      </c>
      <c r="B13453" s="57">
        <v>38430</v>
      </c>
      <c r="C13453">
        <v>2005</v>
      </c>
      <c r="D13453">
        <v>710</v>
      </c>
      <c r="F13453">
        <v>9.2999999999999999E-2</v>
      </c>
      <c r="G13453">
        <v>610</v>
      </c>
      <c r="H13453" t="s">
        <v>18</v>
      </c>
      <c r="I13453">
        <f t="shared" si="421"/>
        <v>3</v>
      </c>
      <c r="J13453">
        <f t="shared" si="422"/>
        <v>0</v>
      </c>
    </row>
    <row r="13454" spans="1:10">
      <c r="A13454" t="s">
        <v>53</v>
      </c>
      <c r="B13454" s="57">
        <v>38430</v>
      </c>
      <c r="C13454">
        <v>2005</v>
      </c>
      <c r="D13454">
        <v>710</v>
      </c>
      <c r="F13454">
        <v>0.107</v>
      </c>
      <c r="G13454">
        <v>620</v>
      </c>
      <c r="H13454" t="s">
        <v>18</v>
      </c>
      <c r="I13454">
        <f t="shared" si="421"/>
        <v>3</v>
      </c>
      <c r="J13454">
        <f t="shared" si="422"/>
        <v>0</v>
      </c>
    </row>
    <row r="13455" spans="1:10">
      <c r="A13455" t="s">
        <v>53</v>
      </c>
      <c r="B13455" s="57">
        <v>38430</v>
      </c>
      <c r="C13455">
        <v>2005</v>
      </c>
      <c r="D13455">
        <v>710</v>
      </c>
      <c r="F13455">
        <v>1.476</v>
      </c>
      <c r="G13455">
        <v>630</v>
      </c>
      <c r="H13455" t="s">
        <v>18</v>
      </c>
      <c r="I13455">
        <f t="shared" si="421"/>
        <v>3</v>
      </c>
      <c r="J13455">
        <f t="shared" si="422"/>
        <v>0</v>
      </c>
    </row>
    <row r="13456" spans="1:10">
      <c r="A13456" t="s">
        <v>53</v>
      </c>
      <c r="B13456" s="57">
        <v>38430</v>
      </c>
      <c r="C13456">
        <v>2005</v>
      </c>
      <c r="D13456">
        <v>710</v>
      </c>
      <c r="F13456">
        <v>1.7270000000000001</v>
      </c>
      <c r="G13456">
        <v>640</v>
      </c>
      <c r="H13456" t="s">
        <v>18</v>
      </c>
      <c r="I13456">
        <f t="shared" si="421"/>
        <v>3</v>
      </c>
      <c r="J13456">
        <f t="shared" si="422"/>
        <v>0</v>
      </c>
    </row>
    <row r="13457" spans="1:10">
      <c r="A13457" t="s">
        <v>53</v>
      </c>
      <c r="B13457" s="57">
        <v>38430</v>
      </c>
      <c r="C13457">
        <v>2005</v>
      </c>
      <c r="D13457">
        <v>710</v>
      </c>
      <c r="F13457">
        <v>0.04</v>
      </c>
      <c r="G13457">
        <v>649</v>
      </c>
      <c r="H13457" t="s">
        <v>55</v>
      </c>
      <c r="I13457">
        <f t="shared" si="421"/>
        <v>3</v>
      </c>
      <c r="J13457">
        <f t="shared" si="422"/>
        <v>0</v>
      </c>
    </row>
    <row r="13458" spans="1:10">
      <c r="A13458" t="s">
        <v>53</v>
      </c>
      <c r="B13458" s="57">
        <v>38430</v>
      </c>
      <c r="C13458">
        <v>2005</v>
      </c>
      <c r="D13458">
        <v>710</v>
      </c>
      <c r="F13458">
        <v>1.7130000000000001</v>
      </c>
      <c r="G13458">
        <v>650</v>
      </c>
      <c r="H13458" t="s">
        <v>18</v>
      </c>
      <c r="I13458">
        <f t="shared" si="421"/>
        <v>3</v>
      </c>
      <c r="J13458">
        <f t="shared" si="422"/>
        <v>0</v>
      </c>
    </row>
    <row r="13459" spans="1:10">
      <c r="A13459" t="s">
        <v>53</v>
      </c>
      <c r="B13459" s="57">
        <v>38430</v>
      </c>
      <c r="C13459">
        <v>2005</v>
      </c>
      <c r="D13459">
        <v>710</v>
      </c>
      <c r="F13459">
        <v>0.128</v>
      </c>
      <c r="G13459">
        <v>659</v>
      </c>
      <c r="H13459" t="s">
        <v>55</v>
      </c>
      <c r="I13459">
        <f t="shared" si="421"/>
        <v>3</v>
      </c>
      <c r="J13459">
        <f t="shared" si="422"/>
        <v>0</v>
      </c>
    </row>
    <row r="13460" spans="1:10">
      <c r="A13460" t="s">
        <v>53</v>
      </c>
      <c r="B13460" s="57">
        <v>38437</v>
      </c>
      <c r="C13460">
        <v>2005</v>
      </c>
      <c r="D13460">
        <v>710</v>
      </c>
      <c r="E13460">
        <v>4617.6099999999997</v>
      </c>
      <c r="F13460">
        <v>3.0369999999999999</v>
      </c>
      <c r="G13460">
        <v>517</v>
      </c>
      <c r="H13460" t="s">
        <v>54</v>
      </c>
      <c r="I13460">
        <f t="shared" si="421"/>
        <v>3</v>
      </c>
      <c r="J13460">
        <f t="shared" si="422"/>
        <v>0</v>
      </c>
    </row>
    <row r="13461" spans="1:10">
      <c r="A13461" t="s">
        <v>53</v>
      </c>
      <c r="B13461" s="57">
        <v>38437</v>
      </c>
      <c r="C13461">
        <v>2005</v>
      </c>
      <c r="D13461">
        <v>710</v>
      </c>
      <c r="E13461">
        <v>4617.6099999999997</v>
      </c>
      <c r="F13461">
        <v>0.35699999999999998</v>
      </c>
      <c r="G13461">
        <v>518</v>
      </c>
      <c r="H13461" t="s">
        <v>54</v>
      </c>
      <c r="I13461">
        <f t="shared" si="421"/>
        <v>3</v>
      </c>
      <c r="J13461">
        <f t="shared" si="422"/>
        <v>0</v>
      </c>
    </row>
    <row r="13462" spans="1:10">
      <c r="A13462" t="s">
        <v>53</v>
      </c>
      <c r="B13462" s="57">
        <v>38437</v>
      </c>
      <c r="C13462">
        <v>2005</v>
      </c>
      <c r="D13462">
        <v>710</v>
      </c>
      <c r="E13462">
        <v>4617.6099999999997</v>
      </c>
      <c r="F13462">
        <v>2.95</v>
      </c>
      <c r="G13462">
        <v>519</v>
      </c>
      <c r="H13462" t="s">
        <v>54</v>
      </c>
      <c r="I13462">
        <f t="shared" si="421"/>
        <v>3</v>
      </c>
      <c r="J13462">
        <f t="shared" si="422"/>
        <v>0</v>
      </c>
    </row>
    <row r="13463" spans="1:10">
      <c r="A13463" t="s">
        <v>53</v>
      </c>
      <c r="B13463" s="57">
        <v>38437</v>
      </c>
      <c r="C13463">
        <v>2005</v>
      </c>
      <c r="D13463">
        <v>710</v>
      </c>
      <c r="E13463">
        <v>4617.6099999999997</v>
      </c>
      <c r="F13463">
        <v>3.6999999999999998E-2</v>
      </c>
      <c r="G13463">
        <v>524</v>
      </c>
      <c r="H13463" t="s">
        <v>54</v>
      </c>
      <c r="I13463">
        <f t="shared" si="421"/>
        <v>3</v>
      </c>
      <c r="J13463">
        <f t="shared" si="422"/>
        <v>0</v>
      </c>
    </row>
    <row r="13464" spans="1:10">
      <c r="A13464" t="s">
        <v>53</v>
      </c>
      <c r="B13464" s="57">
        <v>38437</v>
      </c>
      <c r="C13464">
        <v>2005</v>
      </c>
      <c r="D13464">
        <v>710</v>
      </c>
      <c r="E13464">
        <v>4617.6099999999997</v>
      </c>
      <c r="F13464">
        <v>21.359000000000002</v>
      </c>
      <c r="G13464">
        <v>541</v>
      </c>
      <c r="H13464" t="s">
        <v>54</v>
      </c>
      <c r="I13464">
        <f t="shared" si="421"/>
        <v>3</v>
      </c>
      <c r="J13464">
        <f t="shared" si="422"/>
        <v>0</v>
      </c>
    </row>
    <row r="13465" spans="1:10">
      <c r="A13465" t="s">
        <v>53</v>
      </c>
      <c r="B13465" s="57">
        <v>38437</v>
      </c>
      <c r="C13465">
        <v>2005</v>
      </c>
      <c r="D13465">
        <v>710</v>
      </c>
      <c r="E13465">
        <v>4617.6099999999997</v>
      </c>
      <c r="F13465">
        <v>10.153</v>
      </c>
      <c r="G13465">
        <v>542</v>
      </c>
      <c r="H13465" t="s">
        <v>54</v>
      </c>
      <c r="I13465">
        <f t="shared" si="421"/>
        <v>3</v>
      </c>
      <c r="J13465">
        <f t="shared" si="422"/>
        <v>0</v>
      </c>
    </row>
    <row r="13466" spans="1:10">
      <c r="A13466" t="s">
        <v>53</v>
      </c>
      <c r="B13466" s="57">
        <v>38437</v>
      </c>
      <c r="C13466">
        <v>2005</v>
      </c>
      <c r="D13466">
        <v>710</v>
      </c>
      <c r="E13466">
        <v>5116.63</v>
      </c>
      <c r="F13466">
        <v>123.717</v>
      </c>
      <c r="G13466">
        <v>610</v>
      </c>
      <c r="H13466" t="s">
        <v>18</v>
      </c>
      <c r="I13466">
        <f t="shared" si="421"/>
        <v>3</v>
      </c>
      <c r="J13466">
        <f t="shared" si="422"/>
        <v>0</v>
      </c>
    </row>
    <row r="13467" spans="1:10">
      <c r="A13467" t="s">
        <v>53</v>
      </c>
      <c r="B13467" s="57">
        <v>38437</v>
      </c>
      <c r="C13467">
        <v>2005</v>
      </c>
      <c r="D13467">
        <v>710</v>
      </c>
      <c r="E13467">
        <v>5116.63</v>
      </c>
      <c r="F13467">
        <v>49.926000000000002</v>
      </c>
      <c r="G13467">
        <v>620</v>
      </c>
      <c r="H13467" t="s">
        <v>18</v>
      </c>
      <c r="I13467">
        <f t="shared" si="421"/>
        <v>3</v>
      </c>
      <c r="J13467">
        <f t="shared" si="422"/>
        <v>0</v>
      </c>
    </row>
    <row r="13468" spans="1:10">
      <c r="A13468" t="s">
        <v>53</v>
      </c>
      <c r="B13468" s="57">
        <v>38437</v>
      </c>
      <c r="C13468">
        <v>2005</v>
      </c>
      <c r="D13468">
        <v>710</v>
      </c>
      <c r="E13468">
        <v>5116.63</v>
      </c>
      <c r="F13468">
        <v>9.9350000000000005</v>
      </c>
      <c r="G13468">
        <v>630</v>
      </c>
      <c r="H13468" t="s">
        <v>18</v>
      </c>
      <c r="I13468">
        <f t="shared" si="421"/>
        <v>3</v>
      </c>
      <c r="J13468">
        <f t="shared" si="422"/>
        <v>0</v>
      </c>
    </row>
    <row r="13469" spans="1:10">
      <c r="A13469" t="s">
        <v>53</v>
      </c>
      <c r="B13469" s="57">
        <v>38437</v>
      </c>
      <c r="C13469">
        <v>2005</v>
      </c>
      <c r="D13469">
        <v>710</v>
      </c>
      <c r="E13469">
        <v>5261.95</v>
      </c>
      <c r="F13469">
        <v>4.5259999999999998</v>
      </c>
      <c r="G13469">
        <v>518</v>
      </c>
      <c r="H13469" t="s">
        <v>54</v>
      </c>
      <c r="I13469">
        <f t="shared" si="421"/>
        <v>3</v>
      </c>
      <c r="J13469">
        <f t="shared" si="422"/>
        <v>0</v>
      </c>
    </row>
    <row r="13470" spans="1:10">
      <c r="A13470" t="s">
        <v>53</v>
      </c>
      <c r="B13470" s="57">
        <v>38437</v>
      </c>
      <c r="C13470">
        <v>2005</v>
      </c>
      <c r="D13470">
        <v>710</v>
      </c>
      <c r="E13470">
        <v>5261.95</v>
      </c>
      <c r="F13470">
        <v>8.9960000000000004</v>
      </c>
      <c r="G13470">
        <v>519</v>
      </c>
      <c r="H13470" t="s">
        <v>54</v>
      </c>
      <c r="I13470">
        <f t="shared" si="421"/>
        <v>3</v>
      </c>
      <c r="J13470">
        <f t="shared" si="422"/>
        <v>0</v>
      </c>
    </row>
    <row r="13471" spans="1:10">
      <c r="A13471" t="s">
        <v>53</v>
      </c>
      <c r="B13471" s="57">
        <v>38437</v>
      </c>
      <c r="C13471">
        <v>2005</v>
      </c>
      <c r="D13471">
        <v>710</v>
      </c>
      <c r="E13471">
        <v>5261.95</v>
      </c>
      <c r="F13471">
        <v>56.561</v>
      </c>
      <c r="G13471">
        <v>541</v>
      </c>
      <c r="H13471" t="s">
        <v>54</v>
      </c>
      <c r="I13471">
        <f t="shared" si="421"/>
        <v>3</v>
      </c>
      <c r="J13471">
        <f t="shared" si="422"/>
        <v>0</v>
      </c>
    </row>
    <row r="13472" spans="1:10">
      <c r="A13472" t="s">
        <v>53</v>
      </c>
      <c r="B13472" s="57">
        <v>38437</v>
      </c>
      <c r="C13472">
        <v>2005</v>
      </c>
      <c r="D13472">
        <v>710</v>
      </c>
      <c r="E13472">
        <v>6315.25</v>
      </c>
      <c r="F13472">
        <v>0.158</v>
      </c>
      <c r="G13472">
        <v>620</v>
      </c>
      <c r="H13472" t="s">
        <v>18</v>
      </c>
      <c r="I13472">
        <f t="shared" si="421"/>
        <v>3</v>
      </c>
      <c r="J13472">
        <f t="shared" si="422"/>
        <v>0</v>
      </c>
    </row>
    <row r="13473" spans="1:10">
      <c r="A13473" t="s">
        <v>53</v>
      </c>
      <c r="B13473" s="57">
        <v>38437</v>
      </c>
      <c r="C13473">
        <v>2005</v>
      </c>
      <c r="D13473">
        <v>710</v>
      </c>
      <c r="E13473">
        <v>6315.25</v>
      </c>
      <c r="F13473">
        <v>116.521</v>
      </c>
      <c r="G13473">
        <v>630</v>
      </c>
      <c r="H13473" t="s">
        <v>18</v>
      </c>
      <c r="I13473">
        <f t="shared" si="421"/>
        <v>3</v>
      </c>
      <c r="J13473">
        <f t="shared" si="422"/>
        <v>0</v>
      </c>
    </row>
    <row r="13474" spans="1:10">
      <c r="A13474" t="s">
        <v>53</v>
      </c>
      <c r="B13474" s="57">
        <v>38437</v>
      </c>
      <c r="C13474">
        <v>2005</v>
      </c>
      <c r="D13474">
        <v>710</v>
      </c>
      <c r="E13474">
        <v>6315.25</v>
      </c>
      <c r="F13474">
        <v>78.25</v>
      </c>
      <c r="G13474">
        <v>640</v>
      </c>
      <c r="H13474" t="s">
        <v>18</v>
      </c>
      <c r="I13474">
        <f t="shared" si="421"/>
        <v>3</v>
      </c>
      <c r="J13474">
        <f t="shared" si="422"/>
        <v>0</v>
      </c>
    </row>
    <row r="13475" spans="1:10">
      <c r="A13475" t="s">
        <v>53</v>
      </c>
      <c r="B13475" s="57">
        <v>38437</v>
      </c>
      <c r="C13475">
        <v>2005</v>
      </c>
      <c r="D13475">
        <v>710</v>
      </c>
      <c r="E13475">
        <v>6315.25</v>
      </c>
      <c r="F13475">
        <v>0.04</v>
      </c>
      <c r="G13475">
        <v>649</v>
      </c>
      <c r="H13475" t="s">
        <v>55</v>
      </c>
      <c r="I13475">
        <f t="shared" si="421"/>
        <v>3</v>
      </c>
      <c r="J13475">
        <f t="shared" si="422"/>
        <v>0</v>
      </c>
    </row>
    <row r="13476" spans="1:10">
      <c r="A13476" t="s">
        <v>53</v>
      </c>
      <c r="B13476" s="57">
        <v>38437</v>
      </c>
      <c r="C13476">
        <v>2005</v>
      </c>
      <c r="D13476">
        <v>710</v>
      </c>
      <c r="E13476">
        <v>6315.25</v>
      </c>
      <c r="F13476">
        <v>290.279</v>
      </c>
      <c r="G13476">
        <v>650</v>
      </c>
      <c r="H13476" t="s">
        <v>18</v>
      </c>
      <c r="I13476">
        <f t="shared" si="421"/>
        <v>3</v>
      </c>
      <c r="J13476">
        <f t="shared" si="422"/>
        <v>0</v>
      </c>
    </row>
    <row r="13477" spans="1:10">
      <c r="A13477" t="s">
        <v>53</v>
      </c>
      <c r="B13477" s="57">
        <v>38437</v>
      </c>
      <c r="C13477">
        <v>2005</v>
      </c>
      <c r="D13477">
        <v>710</v>
      </c>
      <c r="F13477">
        <v>0.42899999999999999</v>
      </c>
      <c r="G13477">
        <v>517</v>
      </c>
      <c r="H13477" t="s">
        <v>54</v>
      </c>
      <c r="I13477">
        <f t="shared" si="421"/>
        <v>3</v>
      </c>
      <c r="J13477">
        <f t="shared" si="422"/>
        <v>0</v>
      </c>
    </row>
    <row r="13478" spans="1:10">
      <c r="A13478" t="s">
        <v>53</v>
      </c>
      <c r="B13478" s="57">
        <v>38437</v>
      </c>
      <c r="C13478">
        <v>2005</v>
      </c>
      <c r="D13478">
        <v>710</v>
      </c>
      <c r="F13478">
        <v>2.3E-2</v>
      </c>
      <c r="G13478">
        <v>518</v>
      </c>
      <c r="H13478" t="s">
        <v>54</v>
      </c>
      <c r="I13478">
        <f t="shared" ref="I13478:I13541" si="423">MONTH(B13478)</f>
        <v>3</v>
      </c>
      <c r="J13478">
        <f t="shared" si="422"/>
        <v>0</v>
      </c>
    </row>
    <row r="13479" spans="1:10">
      <c r="A13479" t="s">
        <v>53</v>
      </c>
      <c r="B13479" s="57">
        <v>38437</v>
      </c>
      <c r="C13479">
        <v>2005</v>
      </c>
      <c r="D13479">
        <v>710</v>
      </c>
      <c r="F13479">
        <v>5.8239999999999998</v>
      </c>
      <c r="G13479">
        <v>541</v>
      </c>
      <c r="H13479" t="s">
        <v>54</v>
      </c>
      <c r="I13479">
        <f t="shared" si="423"/>
        <v>3</v>
      </c>
      <c r="J13479">
        <f t="shared" si="422"/>
        <v>0</v>
      </c>
    </row>
    <row r="13480" spans="1:10">
      <c r="A13480" t="s">
        <v>53</v>
      </c>
      <c r="B13480" s="57">
        <v>38437</v>
      </c>
      <c r="C13480">
        <v>2005</v>
      </c>
      <c r="D13480">
        <v>710</v>
      </c>
      <c r="F13480">
        <v>6.77</v>
      </c>
      <c r="G13480">
        <v>610</v>
      </c>
      <c r="H13480" t="s">
        <v>18</v>
      </c>
      <c r="I13480">
        <f t="shared" si="423"/>
        <v>3</v>
      </c>
      <c r="J13480">
        <f t="shared" si="422"/>
        <v>0</v>
      </c>
    </row>
    <row r="13481" spans="1:10">
      <c r="A13481" t="s">
        <v>53</v>
      </c>
      <c r="B13481" s="57">
        <v>38437</v>
      </c>
      <c r="C13481">
        <v>2005</v>
      </c>
      <c r="D13481">
        <v>710</v>
      </c>
      <c r="F13481">
        <v>1.2E-2</v>
      </c>
      <c r="G13481">
        <v>620</v>
      </c>
      <c r="H13481" t="s">
        <v>18</v>
      </c>
      <c r="I13481">
        <f t="shared" si="423"/>
        <v>3</v>
      </c>
      <c r="J13481">
        <f t="shared" si="422"/>
        <v>0</v>
      </c>
    </row>
    <row r="13482" spans="1:10">
      <c r="A13482" t="s">
        <v>53</v>
      </c>
      <c r="B13482" s="57">
        <v>38437</v>
      </c>
      <c r="C13482">
        <v>2005</v>
      </c>
      <c r="D13482">
        <v>710</v>
      </c>
      <c r="F13482">
        <v>1.5940000000000001</v>
      </c>
      <c r="G13482">
        <v>630</v>
      </c>
      <c r="H13482" t="s">
        <v>18</v>
      </c>
      <c r="I13482">
        <f t="shared" si="423"/>
        <v>3</v>
      </c>
      <c r="J13482">
        <f t="shared" si="422"/>
        <v>0</v>
      </c>
    </row>
    <row r="13483" spans="1:10">
      <c r="A13483" t="s">
        <v>53</v>
      </c>
      <c r="B13483" s="57">
        <v>38437</v>
      </c>
      <c r="C13483">
        <v>2005</v>
      </c>
      <c r="D13483">
        <v>710</v>
      </c>
      <c r="F13483">
        <v>1.401</v>
      </c>
      <c r="G13483">
        <v>640</v>
      </c>
      <c r="H13483" t="s">
        <v>18</v>
      </c>
      <c r="I13483">
        <f t="shared" si="423"/>
        <v>3</v>
      </c>
      <c r="J13483">
        <f t="shared" si="422"/>
        <v>0</v>
      </c>
    </row>
    <row r="13484" spans="1:10">
      <c r="A13484" t="s">
        <v>53</v>
      </c>
      <c r="B13484" s="57">
        <v>38437</v>
      </c>
      <c r="C13484">
        <v>2005</v>
      </c>
      <c r="D13484">
        <v>710</v>
      </c>
      <c r="F13484">
        <v>1E-3</v>
      </c>
      <c r="G13484">
        <v>649</v>
      </c>
      <c r="H13484" t="s">
        <v>55</v>
      </c>
      <c r="I13484">
        <f t="shared" si="423"/>
        <v>3</v>
      </c>
      <c r="J13484">
        <f t="shared" si="422"/>
        <v>0</v>
      </c>
    </row>
    <row r="13485" spans="1:10">
      <c r="A13485" t="s">
        <v>53</v>
      </c>
      <c r="B13485" s="57">
        <v>38437</v>
      </c>
      <c r="C13485">
        <v>2005</v>
      </c>
      <c r="D13485">
        <v>710</v>
      </c>
      <c r="F13485">
        <v>2.9510000000000001</v>
      </c>
      <c r="G13485">
        <v>650</v>
      </c>
      <c r="H13485" t="s">
        <v>18</v>
      </c>
      <c r="I13485">
        <f t="shared" si="423"/>
        <v>3</v>
      </c>
      <c r="J13485">
        <f t="shared" si="422"/>
        <v>0</v>
      </c>
    </row>
    <row r="13486" spans="1:10">
      <c r="A13486" t="s">
        <v>53</v>
      </c>
      <c r="B13486" s="57">
        <v>38437</v>
      </c>
      <c r="C13486">
        <v>2005</v>
      </c>
      <c r="D13486">
        <v>710</v>
      </c>
      <c r="F13486">
        <v>1.9E-2</v>
      </c>
      <c r="G13486">
        <v>659</v>
      </c>
      <c r="H13486" t="s">
        <v>55</v>
      </c>
      <c r="I13486">
        <f t="shared" si="423"/>
        <v>3</v>
      </c>
      <c r="J13486">
        <f t="shared" si="422"/>
        <v>0</v>
      </c>
    </row>
    <row r="13487" spans="1:10">
      <c r="A13487" t="s">
        <v>53</v>
      </c>
      <c r="B13487" s="57">
        <v>38444</v>
      </c>
      <c r="C13487">
        <v>2005</v>
      </c>
      <c r="D13487">
        <v>710</v>
      </c>
      <c r="E13487">
        <v>4617.6099999999997</v>
      </c>
      <c r="F13487">
        <v>0.54300000000000004</v>
      </c>
      <c r="G13487">
        <v>517</v>
      </c>
      <c r="H13487" t="s">
        <v>54</v>
      </c>
      <c r="I13487">
        <f t="shared" si="423"/>
        <v>4</v>
      </c>
      <c r="J13487">
        <f t="shared" si="422"/>
        <v>0</v>
      </c>
    </row>
    <row r="13488" spans="1:10">
      <c r="A13488" t="s">
        <v>53</v>
      </c>
      <c r="B13488" s="57">
        <v>38444</v>
      </c>
      <c r="C13488">
        <v>2005</v>
      </c>
      <c r="D13488">
        <v>710</v>
      </c>
      <c r="E13488">
        <v>4617.6099999999997</v>
      </c>
      <c r="F13488">
        <v>2.4079999999999999</v>
      </c>
      <c r="G13488">
        <v>541</v>
      </c>
      <c r="H13488" t="s">
        <v>54</v>
      </c>
      <c r="I13488">
        <f t="shared" si="423"/>
        <v>4</v>
      </c>
      <c r="J13488">
        <f t="shared" si="422"/>
        <v>0</v>
      </c>
    </row>
    <row r="13489" spans="1:10">
      <c r="A13489" t="s">
        <v>53</v>
      </c>
      <c r="B13489" s="57">
        <v>38444</v>
      </c>
      <c r="C13489">
        <v>2005</v>
      </c>
      <c r="D13489">
        <v>710</v>
      </c>
      <c r="E13489">
        <v>4617.6099999999997</v>
      </c>
      <c r="F13489">
        <v>0.88600000000000001</v>
      </c>
      <c r="G13489">
        <v>542</v>
      </c>
      <c r="H13489" t="s">
        <v>54</v>
      </c>
      <c r="I13489">
        <f t="shared" si="423"/>
        <v>4</v>
      </c>
      <c r="J13489">
        <f t="shared" si="422"/>
        <v>0</v>
      </c>
    </row>
    <row r="13490" spans="1:10">
      <c r="A13490" t="s">
        <v>53</v>
      </c>
      <c r="B13490" s="57">
        <v>38444</v>
      </c>
      <c r="C13490">
        <v>2005</v>
      </c>
      <c r="D13490">
        <v>710</v>
      </c>
      <c r="E13490">
        <v>5116.63</v>
      </c>
      <c r="F13490">
        <v>116.43</v>
      </c>
      <c r="G13490">
        <v>610</v>
      </c>
      <c r="H13490" t="s">
        <v>18</v>
      </c>
      <c r="I13490">
        <f t="shared" si="423"/>
        <v>4</v>
      </c>
      <c r="J13490">
        <f t="shared" si="422"/>
        <v>0</v>
      </c>
    </row>
    <row r="13491" spans="1:10">
      <c r="A13491" t="s">
        <v>53</v>
      </c>
      <c r="B13491" s="57">
        <v>38444</v>
      </c>
      <c r="C13491">
        <v>2005</v>
      </c>
      <c r="D13491">
        <v>710</v>
      </c>
      <c r="E13491">
        <v>5116.63</v>
      </c>
      <c r="F13491">
        <v>18.422000000000001</v>
      </c>
      <c r="G13491">
        <v>620</v>
      </c>
      <c r="H13491" t="s">
        <v>18</v>
      </c>
      <c r="I13491">
        <f t="shared" si="423"/>
        <v>4</v>
      </c>
      <c r="J13491">
        <f t="shared" si="422"/>
        <v>0</v>
      </c>
    </row>
    <row r="13492" spans="1:10">
      <c r="A13492" t="s">
        <v>53</v>
      </c>
      <c r="B13492" s="57">
        <v>38444</v>
      </c>
      <c r="C13492">
        <v>2005</v>
      </c>
      <c r="D13492">
        <v>710</v>
      </c>
      <c r="E13492">
        <v>5116.63</v>
      </c>
      <c r="F13492">
        <v>49.146000000000001</v>
      </c>
      <c r="G13492">
        <v>630</v>
      </c>
      <c r="H13492" t="s">
        <v>18</v>
      </c>
      <c r="I13492">
        <f t="shared" si="423"/>
        <v>4</v>
      </c>
      <c r="J13492">
        <f t="shared" si="422"/>
        <v>0</v>
      </c>
    </row>
    <row r="13493" spans="1:10">
      <c r="A13493" t="s">
        <v>53</v>
      </c>
      <c r="B13493" s="57">
        <v>38444</v>
      </c>
      <c r="C13493">
        <v>2005</v>
      </c>
      <c r="D13493">
        <v>710</v>
      </c>
      <c r="E13493">
        <v>5261.95</v>
      </c>
      <c r="F13493">
        <v>1.1819999999999999</v>
      </c>
      <c r="G13493">
        <v>517</v>
      </c>
      <c r="H13493" t="s">
        <v>54</v>
      </c>
      <c r="I13493">
        <f t="shared" si="423"/>
        <v>4</v>
      </c>
      <c r="J13493">
        <f t="shared" si="422"/>
        <v>0</v>
      </c>
    </row>
    <row r="13494" spans="1:10">
      <c r="A13494" t="s">
        <v>53</v>
      </c>
      <c r="B13494" s="57">
        <v>38444</v>
      </c>
      <c r="C13494">
        <v>2005</v>
      </c>
      <c r="D13494">
        <v>710</v>
      </c>
      <c r="E13494">
        <v>5261.95</v>
      </c>
      <c r="F13494">
        <v>11.407999999999999</v>
      </c>
      <c r="G13494">
        <v>518</v>
      </c>
      <c r="H13494" t="s">
        <v>54</v>
      </c>
      <c r="I13494">
        <f t="shared" si="423"/>
        <v>4</v>
      </c>
      <c r="J13494">
        <f t="shared" si="422"/>
        <v>0</v>
      </c>
    </row>
    <row r="13495" spans="1:10">
      <c r="A13495" t="s">
        <v>53</v>
      </c>
      <c r="B13495" s="57">
        <v>38444</v>
      </c>
      <c r="C13495">
        <v>2005</v>
      </c>
      <c r="D13495">
        <v>710</v>
      </c>
      <c r="E13495">
        <v>5261.95</v>
      </c>
      <c r="F13495">
        <v>5.7720000000000002</v>
      </c>
      <c r="G13495">
        <v>519</v>
      </c>
      <c r="H13495" t="s">
        <v>54</v>
      </c>
      <c r="I13495">
        <f t="shared" si="423"/>
        <v>4</v>
      </c>
      <c r="J13495">
        <f t="shared" si="422"/>
        <v>0</v>
      </c>
    </row>
    <row r="13496" spans="1:10">
      <c r="A13496" t="s">
        <v>53</v>
      </c>
      <c r="B13496" s="57">
        <v>38444</v>
      </c>
      <c r="C13496">
        <v>2005</v>
      </c>
      <c r="D13496">
        <v>710</v>
      </c>
      <c r="E13496">
        <v>5261.95</v>
      </c>
      <c r="F13496">
        <v>39.707999999999998</v>
      </c>
      <c r="G13496">
        <v>541</v>
      </c>
      <c r="H13496" t="s">
        <v>54</v>
      </c>
      <c r="I13496">
        <f t="shared" si="423"/>
        <v>4</v>
      </c>
      <c r="J13496">
        <f t="shared" si="422"/>
        <v>0</v>
      </c>
    </row>
    <row r="13497" spans="1:10">
      <c r="A13497" t="s">
        <v>53</v>
      </c>
      <c r="B13497" s="57">
        <v>38444</v>
      </c>
      <c r="C13497">
        <v>2005</v>
      </c>
      <c r="D13497">
        <v>710</v>
      </c>
      <c r="E13497">
        <v>6315.25</v>
      </c>
      <c r="F13497">
        <v>36.286999999999999</v>
      </c>
      <c r="G13497">
        <v>610</v>
      </c>
      <c r="H13497" t="s">
        <v>18</v>
      </c>
      <c r="I13497">
        <f t="shared" si="423"/>
        <v>4</v>
      </c>
      <c r="J13497">
        <f t="shared" si="422"/>
        <v>0</v>
      </c>
    </row>
    <row r="13498" spans="1:10">
      <c r="A13498" t="s">
        <v>53</v>
      </c>
      <c r="B13498" s="57">
        <v>38444</v>
      </c>
      <c r="C13498">
        <v>2005</v>
      </c>
      <c r="D13498">
        <v>710</v>
      </c>
      <c r="E13498">
        <v>6315.25</v>
      </c>
      <c r="F13498">
        <v>13.981999999999999</v>
      </c>
      <c r="G13498">
        <v>620</v>
      </c>
      <c r="H13498" t="s">
        <v>18</v>
      </c>
      <c r="I13498">
        <f t="shared" si="423"/>
        <v>4</v>
      </c>
      <c r="J13498">
        <f t="shared" si="422"/>
        <v>0</v>
      </c>
    </row>
    <row r="13499" spans="1:10">
      <c r="A13499" t="s">
        <v>53</v>
      </c>
      <c r="B13499" s="57">
        <v>38444</v>
      </c>
      <c r="C13499">
        <v>2005</v>
      </c>
      <c r="D13499">
        <v>710</v>
      </c>
      <c r="E13499">
        <v>6315.25</v>
      </c>
      <c r="F13499">
        <v>67.039000000000001</v>
      </c>
      <c r="G13499">
        <v>630</v>
      </c>
      <c r="H13499" t="s">
        <v>18</v>
      </c>
      <c r="I13499">
        <f t="shared" si="423"/>
        <v>4</v>
      </c>
      <c r="J13499">
        <f t="shared" si="422"/>
        <v>0</v>
      </c>
    </row>
    <row r="13500" spans="1:10">
      <c r="A13500" t="s">
        <v>53</v>
      </c>
      <c r="B13500" s="57">
        <v>38444</v>
      </c>
      <c r="C13500">
        <v>2005</v>
      </c>
      <c r="D13500">
        <v>710</v>
      </c>
      <c r="E13500">
        <v>6315.25</v>
      </c>
      <c r="F13500">
        <v>102.121</v>
      </c>
      <c r="G13500">
        <v>640</v>
      </c>
      <c r="H13500" t="s">
        <v>18</v>
      </c>
      <c r="I13500">
        <f t="shared" si="423"/>
        <v>4</v>
      </c>
      <c r="J13500">
        <f t="shared" si="422"/>
        <v>0</v>
      </c>
    </row>
    <row r="13501" spans="1:10">
      <c r="A13501" t="s">
        <v>53</v>
      </c>
      <c r="B13501" s="57">
        <v>38444</v>
      </c>
      <c r="C13501">
        <v>2005</v>
      </c>
      <c r="D13501">
        <v>710</v>
      </c>
      <c r="E13501">
        <v>6315.25</v>
      </c>
      <c r="F13501">
        <v>33.558</v>
      </c>
      <c r="G13501">
        <v>650</v>
      </c>
      <c r="H13501" t="s">
        <v>18</v>
      </c>
      <c r="I13501">
        <f t="shared" si="423"/>
        <v>4</v>
      </c>
      <c r="J13501">
        <f t="shared" si="422"/>
        <v>0</v>
      </c>
    </row>
    <row r="13502" spans="1:10">
      <c r="A13502" t="s">
        <v>53</v>
      </c>
      <c r="B13502" s="57">
        <v>38444</v>
      </c>
      <c r="C13502">
        <v>2005</v>
      </c>
      <c r="D13502">
        <v>710</v>
      </c>
      <c r="F13502">
        <v>3.9740000000000002</v>
      </c>
      <c r="G13502">
        <v>541</v>
      </c>
      <c r="H13502" t="s">
        <v>54</v>
      </c>
      <c r="I13502">
        <f t="shared" si="423"/>
        <v>4</v>
      </c>
      <c r="J13502">
        <f t="shared" si="422"/>
        <v>0</v>
      </c>
    </row>
    <row r="13503" spans="1:10">
      <c r="A13503" t="s">
        <v>53</v>
      </c>
      <c r="B13503" s="57">
        <v>38444</v>
      </c>
      <c r="C13503">
        <v>2005</v>
      </c>
      <c r="D13503">
        <v>710</v>
      </c>
      <c r="F13503">
        <v>1.9890000000000001</v>
      </c>
      <c r="G13503">
        <v>610</v>
      </c>
      <c r="H13503" t="s">
        <v>18</v>
      </c>
      <c r="I13503">
        <f t="shared" si="423"/>
        <v>4</v>
      </c>
      <c r="J13503">
        <f t="shared" si="422"/>
        <v>0</v>
      </c>
    </row>
    <row r="13504" spans="1:10">
      <c r="A13504" t="s">
        <v>53</v>
      </c>
      <c r="B13504" s="57">
        <v>38444</v>
      </c>
      <c r="C13504">
        <v>2005</v>
      </c>
      <c r="D13504">
        <v>710</v>
      </c>
      <c r="F13504">
        <v>0.52800000000000002</v>
      </c>
      <c r="G13504">
        <v>620</v>
      </c>
      <c r="H13504" t="s">
        <v>18</v>
      </c>
      <c r="I13504">
        <f t="shared" si="423"/>
        <v>4</v>
      </c>
      <c r="J13504">
        <f t="shared" si="422"/>
        <v>0</v>
      </c>
    </row>
    <row r="13505" spans="1:10">
      <c r="A13505" t="s">
        <v>53</v>
      </c>
      <c r="B13505" s="57">
        <v>38444</v>
      </c>
      <c r="C13505">
        <v>2005</v>
      </c>
      <c r="D13505">
        <v>710</v>
      </c>
      <c r="F13505">
        <v>0.98</v>
      </c>
      <c r="G13505">
        <v>630</v>
      </c>
      <c r="H13505" t="s">
        <v>18</v>
      </c>
      <c r="I13505">
        <f t="shared" si="423"/>
        <v>4</v>
      </c>
      <c r="J13505">
        <f t="shared" si="422"/>
        <v>0</v>
      </c>
    </row>
    <row r="13506" spans="1:10">
      <c r="A13506" t="s">
        <v>53</v>
      </c>
      <c r="B13506" s="57">
        <v>38444</v>
      </c>
      <c r="C13506">
        <v>2005</v>
      </c>
      <c r="D13506">
        <v>710</v>
      </c>
      <c r="F13506">
        <v>1.4039999999999999</v>
      </c>
      <c r="G13506">
        <v>640</v>
      </c>
      <c r="H13506" t="s">
        <v>18</v>
      </c>
      <c r="I13506">
        <f t="shared" si="423"/>
        <v>4</v>
      </c>
      <c r="J13506">
        <f t="shared" si="422"/>
        <v>0</v>
      </c>
    </row>
    <row r="13507" spans="1:10">
      <c r="A13507" t="s">
        <v>53</v>
      </c>
      <c r="B13507" s="57">
        <v>38444</v>
      </c>
      <c r="C13507">
        <v>2005</v>
      </c>
      <c r="D13507">
        <v>710</v>
      </c>
      <c r="F13507">
        <v>0.40899999999999997</v>
      </c>
      <c r="G13507">
        <v>650</v>
      </c>
      <c r="H13507" t="s">
        <v>18</v>
      </c>
      <c r="I13507">
        <f t="shared" si="423"/>
        <v>4</v>
      </c>
      <c r="J13507">
        <f t="shared" ref="J13507:J13570" si="424">IF(I13507&lt;7,0,1)</f>
        <v>0</v>
      </c>
    </row>
    <row r="13508" spans="1:10">
      <c r="A13508" t="s">
        <v>53</v>
      </c>
      <c r="B13508" s="57">
        <v>38444</v>
      </c>
      <c r="C13508">
        <v>2005</v>
      </c>
      <c r="D13508">
        <v>710</v>
      </c>
      <c r="F13508">
        <v>2.7E-2</v>
      </c>
      <c r="G13508">
        <v>659</v>
      </c>
      <c r="H13508" t="s">
        <v>55</v>
      </c>
      <c r="I13508">
        <f t="shared" si="423"/>
        <v>4</v>
      </c>
      <c r="J13508">
        <f t="shared" si="424"/>
        <v>0</v>
      </c>
    </row>
    <row r="13509" spans="1:10">
      <c r="A13509" t="s">
        <v>53</v>
      </c>
      <c r="B13509" s="57">
        <v>38451</v>
      </c>
      <c r="C13509">
        <v>2005</v>
      </c>
      <c r="D13509">
        <v>710</v>
      </c>
      <c r="E13509">
        <v>4617.6099999999997</v>
      </c>
      <c r="F13509">
        <v>0.45900000000000002</v>
      </c>
      <c r="G13509">
        <v>541</v>
      </c>
      <c r="H13509" t="s">
        <v>54</v>
      </c>
      <c r="I13509">
        <f t="shared" si="423"/>
        <v>4</v>
      </c>
      <c r="J13509">
        <f t="shared" si="424"/>
        <v>0</v>
      </c>
    </row>
    <row r="13510" spans="1:10">
      <c r="A13510" t="s">
        <v>53</v>
      </c>
      <c r="B13510" s="57">
        <v>38451</v>
      </c>
      <c r="C13510">
        <v>2005</v>
      </c>
      <c r="D13510">
        <v>710</v>
      </c>
      <c r="E13510">
        <v>5116.63</v>
      </c>
      <c r="F13510">
        <v>95.373999999999995</v>
      </c>
      <c r="G13510">
        <v>610</v>
      </c>
      <c r="H13510" t="s">
        <v>18</v>
      </c>
      <c r="I13510">
        <f t="shared" si="423"/>
        <v>4</v>
      </c>
      <c r="J13510">
        <f t="shared" si="424"/>
        <v>0</v>
      </c>
    </row>
    <row r="13511" spans="1:10">
      <c r="A13511" t="s">
        <v>53</v>
      </c>
      <c r="B13511" s="57">
        <v>38451</v>
      </c>
      <c r="C13511">
        <v>2005</v>
      </c>
      <c r="D13511">
        <v>710</v>
      </c>
      <c r="E13511">
        <v>5116.63</v>
      </c>
      <c r="F13511">
        <v>48.743000000000002</v>
      </c>
      <c r="G13511">
        <v>620</v>
      </c>
      <c r="H13511" t="s">
        <v>18</v>
      </c>
      <c r="I13511">
        <f t="shared" si="423"/>
        <v>4</v>
      </c>
      <c r="J13511">
        <f t="shared" si="424"/>
        <v>0</v>
      </c>
    </row>
    <row r="13512" spans="1:10">
      <c r="A13512" t="s">
        <v>53</v>
      </c>
      <c r="B13512" s="57">
        <v>38451</v>
      </c>
      <c r="C13512">
        <v>2005</v>
      </c>
      <c r="D13512">
        <v>710</v>
      </c>
      <c r="E13512">
        <v>5116.63</v>
      </c>
      <c r="F13512">
        <v>42.457999999999998</v>
      </c>
      <c r="G13512">
        <v>630</v>
      </c>
      <c r="H13512" t="s">
        <v>18</v>
      </c>
      <c r="I13512">
        <f t="shared" si="423"/>
        <v>4</v>
      </c>
      <c r="J13512">
        <f t="shared" si="424"/>
        <v>0</v>
      </c>
    </row>
    <row r="13513" spans="1:10">
      <c r="A13513" t="s">
        <v>53</v>
      </c>
      <c r="B13513" s="57">
        <v>38451</v>
      </c>
      <c r="C13513">
        <v>2005</v>
      </c>
      <c r="D13513">
        <v>710</v>
      </c>
      <c r="E13513">
        <v>5116.63</v>
      </c>
      <c r="F13513">
        <v>55.884</v>
      </c>
      <c r="G13513">
        <v>640</v>
      </c>
      <c r="H13513" t="s">
        <v>18</v>
      </c>
      <c r="I13513">
        <f t="shared" si="423"/>
        <v>4</v>
      </c>
      <c r="J13513">
        <f t="shared" si="424"/>
        <v>0</v>
      </c>
    </row>
    <row r="13514" spans="1:10">
      <c r="A13514" t="s">
        <v>53</v>
      </c>
      <c r="B13514" s="57">
        <v>38451</v>
      </c>
      <c r="C13514">
        <v>2005</v>
      </c>
      <c r="D13514">
        <v>710</v>
      </c>
      <c r="E13514">
        <v>5261.95</v>
      </c>
      <c r="F13514">
        <v>0.73299999999999998</v>
      </c>
      <c r="G13514">
        <v>518</v>
      </c>
      <c r="H13514" t="s">
        <v>54</v>
      </c>
      <c r="I13514">
        <f t="shared" si="423"/>
        <v>4</v>
      </c>
      <c r="J13514">
        <f t="shared" si="424"/>
        <v>0</v>
      </c>
    </row>
    <row r="13515" spans="1:10">
      <c r="A13515" t="s">
        <v>53</v>
      </c>
      <c r="B13515" s="57">
        <v>38451</v>
      </c>
      <c r="C13515">
        <v>2005</v>
      </c>
      <c r="D13515">
        <v>710</v>
      </c>
      <c r="E13515">
        <v>5261.95</v>
      </c>
      <c r="F13515">
        <v>10.621</v>
      </c>
      <c r="G13515">
        <v>519</v>
      </c>
      <c r="H13515" t="s">
        <v>54</v>
      </c>
      <c r="I13515">
        <f t="shared" si="423"/>
        <v>4</v>
      </c>
      <c r="J13515">
        <f t="shared" si="424"/>
        <v>0</v>
      </c>
    </row>
    <row r="13516" spans="1:10">
      <c r="A13516" t="s">
        <v>53</v>
      </c>
      <c r="B13516" s="57">
        <v>38451</v>
      </c>
      <c r="C13516">
        <v>2005</v>
      </c>
      <c r="D13516">
        <v>710</v>
      </c>
      <c r="E13516">
        <v>5261.95</v>
      </c>
      <c r="F13516">
        <v>29.5</v>
      </c>
      <c r="G13516">
        <v>541</v>
      </c>
      <c r="H13516" t="s">
        <v>54</v>
      </c>
      <c r="I13516">
        <f t="shared" si="423"/>
        <v>4</v>
      </c>
      <c r="J13516">
        <f t="shared" si="424"/>
        <v>0</v>
      </c>
    </row>
    <row r="13517" spans="1:10">
      <c r="A13517" t="s">
        <v>53</v>
      </c>
      <c r="B13517" s="57">
        <v>38451</v>
      </c>
      <c r="C13517">
        <v>2005</v>
      </c>
      <c r="D13517">
        <v>710</v>
      </c>
      <c r="E13517">
        <v>5261.95</v>
      </c>
      <c r="F13517">
        <v>5.63</v>
      </c>
      <c r="G13517">
        <v>542</v>
      </c>
      <c r="H13517" t="s">
        <v>54</v>
      </c>
      <c r="I13517">
        <f t="shared" si="423"/>
        <v>4</v>
      </c>
      <c r="J13517">
        <f t="shared" si="424"/>
        <v>0</v>
      </c>
    </row>
    <row r="13518" spans="1:10">
      <c r="A13518" t="s">
        <v>53</v>
      </c>
      <c r="B13518" s="57">
        <v>38451</v>
      </c>
      <c r="C13518">
        <v>2005</v>
      </c>
      <c r="D13518">
        <v>710</v>
      </c>
      <c r="E13518">
        <v>6315.25</v>
      </c>
      <c r="F13518">
        <v>0.20499999999999999</v>
      </c>
      <c r="G13518">
        <v>610</v>
      </c>
      <c r="H13518" t="s">
        <v>18</v>
      </c>
      <c r="I13518">
        <f t="shared" si="423"/>
        <v>4</v>
      </c>
      <c r="J13518">
        <f t="shared" si="424"/>
        <v>0</v>
      </c>
    </row>
    <row r="13519" spans="1:10">
      <c r="A13519" t="s">
        <v>53</v>
      </c>
      <c r="B13519" s="57">
        <v>38451</v>
      </c>
      <c r="C13519">
        <v>2005</v>
      </c>
      <c r="D13519">
        <v>710</v>
      </c>
      <c r="E13519">
        <v>6315.25</v>
      </c>
      <c r="F13519">
        <v>24.388000000000002</v>
      </c>
      <c r="G13519">
        <v>620</v>
      </c>
      <c r="H13519" t="s">
        <v>18</v>
      </c>
      <c r="I13519">
        <f t="shared" si="423"/>
        <v>4</v>
      </c>
      <c r="J13519">
        <f t="shared" si="424"/>
        <v>0</v>
      </c>
    </row>
    <row r="13520" spans="1:10">
      <c r="A13520" t="s">
        <v>53</v>
      </c>
      <c r="B13520" s="57">
        <v>38451</v>
      </c>
      <c r="C13520">
        <v>2005</v>
      </c>
      <c r="D13520">
        <v>710</v>
      </c>
      <c r="E13520">
        <v>6315.25</v>
      </c>
      <c r="F13520">
        <v>166.50800000000001</v>
      </c>
      <c r="G13520">
        <v>630</v>
      </c>
      <c r="H13520" t="s">
        <v>18</v>
      </c>
      <c r="I13520">
        <f t="shared" si="423"/>
        <v>4</v>
      </c>
      <c r="J13520">
        <f t="shared" si="424"/>
        <v>0</v>
      </c>
    </row>
    <row r="13521" spans="1:10">
      <c r="A13521" t="s">
        <v>53</v>
      </c>
      <c r="B13521" s="57">
        <v>38451</v>
      </c>
      <c r="C13521">
        <v>2005</v>
      </c>
      <c r="D13521">
        <v>710</v>
      </c>
      <c r="E13521">
        <v>6315.25</v>
      </c>
      <c r="F13521">
        <v>41.503</v>
      </c>
      <c r="G13521">
        <v>640</v>
      </c>
      <c r="H13521" t="s">
        <v>18</v>
      </c>
      <c r="I13521">
        <f t="shared" si="423"/>
        <v>4</v>
      </c>
      <c r="J13521">
        <f t="shared" si="424"/>
        <v>0</v>
      </c>
    </row>
    <row r="13522" spans="1:10">
      <c r="A13522" t="s">
        <v>53</v>
      </c>
      <c r="B13522" s="57">
        <v>38451</v>
      </c>
      <c r="C13522">
        <v>2005</v>
      </c>
      <c r="D13522">
        <v>710</v>
      </c>
      <c r="E13522">
        <v>6315.25</v>
      </c>
      <c r="F13522">
        <v>152.643</v>
      </c>
      <c r="G13522">
        <v>650</v>
      </c>
      <c r="H13522" t="s">
        <v>18</v>
      </c>
      <c r="I13522">
        <f t="shared" si="423"/>
        <v>4</v>
      </c>
      <c r="J13522">
        <f t="shared" si="424"/>
        <v>0</v>
      </c>
    </row>
    <row r="13523" spans="1:10">
      <c r="A13523" t="s">
        <v>53</v>
      </c>
      <c r="B13523" s="57">
        <v>38451</v>
      </c>
      <c r="C13523">
        <v>2005</v>
      </c>
      <c r="D13523">
        <v>710</v>
      </c>
      <c r="F13523">
        <v>1.046</v>
      </c>
      <c r="G13523">
        <v>541</v>
      </c>
      <c r="H13523" t="s">
        <v>54</v>
      </c>
      <c r="I13523">
        <f t="shared" si="423"/>
        <v>4</v>
      </c>
      <c r="J13523">
        <f t="shared" si="424"/>
        <v>0</v>
      </c>
    </row>
    <row r="13524" spans="1:10">
      <c r="A13524" t="s">
        <v>53</v>
      </c>
      <c r="B13524" s="57">
        <v>38451</v>
      </c>
      <c r="C13524">
        <v>2005</v>
      </c>
      <c r="D13524">
        <v>710</v>
      </c>
      <c r="F13524">
        <v>2.3140000000000001</v>
      </c>
      <c r="G13524">
        <v>610</v>
      </c>
      <c r="H13524" t="s">
        <v>18</v>
      </c>
      <c r="I13524">
        <f t="shared" si="423"/>
        <v>4</v>
      </c>
      <c r="J13524">
        <f t="shared" si="424"/>
        <v>0</v>
      </c>
    </row>
    <row r="13525" spans="1:10">
      <c r="A13525" t="s">
        <v>53</v>
      </c>
      <c r="B13525" s="57">
        <v>38451</v>
      </c>
      <c r="C13525">
        <v>2005</v>
      </c>
      <c r="D13525">
        <v>710</v>
      </c>
      <c r="F13525">
        <v>1.3640000000000001</v>
      </c>
      <c r="G13525">
        <v>620</v>
      </c>
      <c r="H13525" t="s">
        <v>18</v>
      </c>
      <c r="I13525">
        <f t="shared" si="423"/>
        <v>4</v>
      </c>
      <c r="J13525">
        <f t="shared" si="424"/>
        <v>0</v>
      </c>
    </row>
    <row r="13526" spans="1:10">
      <c r="A13526" t="s">
        <v>53</v>
      </c>
      <c r="B13526" s="57">
        <v>38451</v>
      </c>
      <c r="C13526">
        <v>2005</v>
      </c>
      <c r="D13526">
        <v>710</v>
      </c>
      <c r="F13526">
        <v>2.61</v>
      </c>
      <c r="G13526">
        <v>630</v>
      </c>
      <c r="H13526" t="s">
        <v>18</v>
      </c>
      <c r="I13526">
        <f t="shared" si="423"/>
        <v>4</v>
      </c>
      <c r="J13526">
        <f t="shared" si="424"/>
        <v>0</v>
      </c>
    </row>
    <row r="13527" spans="1:10">
      <c r="A13527" t="s">
        <v>53</v>
      </c>
      <c r="B13527" s="57">
        <v>38451</v>
      </c>
      <c r="C13527">
        <v>2005</v>
      </c>
      <c r="D13527">
        <v>710</v>
      </c>
      <c r="F13527">
        <v>0.66300000000000003</v>
      </c>
      <c r="G13527">
        <v>640</v>
      </c>
      <c r="H13527" t="s">
        <v>18</v>
      </c>
      <c r="I13527">
        <f t="shared" si="423"/>
        <v>4</v>
      </c>
      <c r="J13527">
        <f t="shared" si="424"/>
        <v>0</v>
      </c>
    </row>
    <row r="13528" spans="1:10">
      <c r="A13528" t="s">
        <v>53</v>
      </c>
      <c r="B13528" s="57">
        <v>38451</v>
      </c>
      <c r="C13528">
        <v>2005</v>
      </c>
      <c r="D13528">
        <v>710</v>
      </c>
      <c r="F13528">
        <v>2.9249999999999998</v>
      </c>
      <c r="G13528">
        <v>650</v>
      </c>
      <c r="H13528" t="s">
        <v>18</v>
      </c>
      <c r="I13528">
        <f t="shared" si="423"/>
        <v>4</v>
      </c>
      <c r="J13528">
        <f t="shared" si="424"/>
        <v>0</v>
      </c>
    </row>
    <row r="13529" spans="1:10">
      <c r="A13529" t="s">
        <v>53</v>
      </c>
      <c r="B13529" s="57">
        <v>38451</v>
      </c>
      <c r="C13529">
        <v>2005</v>
      </c>
      <c r="D13529">
        <v>710</v>
      </c>
      <c r="F13529">
        <v>3.2000000000000001E-2</v>
      </c>
      <c r="G13529">
        <v>659</v>
      </c>
      <c r="H13529" t="s">
        <v>55</v>
      </c>
      <c r="I13529">
        <f t="shared" si="423"/>
        <v>4</v>
      </c>
      <c r="J13529">
        <f t="shared" si="424"/>
        <v>0</v>
      </c>
    </row>
    <row r="13530" spans="1:10">
      <c r="A13530" t="s">
        <v>53</v>
      </c>
      <c r="B13530" s="57">
        <v>38458</v>
      </c>
      <c r="C13530">
        <v>2005</v>
      </c>
      <c r="D13530">
        <v>710</v>
      </c>
      <c r="E13530">
        <v>4617.6099999999997</v>
      </c>
      <c r="F13530">
        <v>0.60799999999999998</v>
      </c>
      <c r="G13530">
        <v>517</v>
      </c>
      <c r="H13530" t="s">
        <v>54</v>
      </c>
      <c r="I13530">
        <f t="shared" si="423"/>
        <v>4</v>
      </c>
      <c r="J13530">
        <f t="shared" si="424"/>
        <v>0</v>
      </c>
    </row>
    <row r="13531" spans="1:10">
      <c r="A13531" t="s">
        <v>53</v>
      </c>
      <c r="B13531" s="57">
        <v>38458</v>
      </c>
      <c r="C13531">
        <v>2005</v>
      </c>
      <c r="D13531">
        <v>710</v>
      </c>
      <c r="E13531">
        <v>4617.6099999999997</v>
      </c>
      <c r="F13531">
        <v>0.36</v>
      </c>
      <c r="G13531">
        <v>519</v>
      </c>
      <c r="H13531" t="s">
        <v>54</v>
      </c>
      <c r="I13531">
        <f t="shared" si="423"/>
        <v>4</v>
      </c>
      <c r="J13531">
        <f t="shared" si="424"/>
        <v>0</v>
      </c>
    </row>
    <row r="13532" spans="1:10">
      <c r="A13532" t="s">
        <v>53</v>
      </c>
      <c r="B13532" s="57">
        <v>38458</v>
      </c>
      <c r="C13532">
        <v>2005</v>
      </c>
      <c r="D13532">
        <v>710</v>
      </c>
      <c r="E13532">
        <v>5116.63</v>
      </c>
      <c r="F13532">
        <v>74.744</v>
      </c>
      <c r="G13532">
        <v>610</v>
      </c>
      <c r="H13532" t="s">
        <v>18</v>
      </c>
      <c r="I13532">
        <f t="shared" si="423"/>
        <v>4</v>
      </c>
      <c r="J13532">
        <f t="shared" si="424"/>
        <v>0</v>
      </c>
    </row>
    <row r="13533" spans="1:10">
      <c r="A13533" t="s">
        <v>53</v>
      </c>
      <c r="B13533" s="57">
        <v>38458</v>
      </c>
      <c r="C13533">
        <v>2005</v>
      </c>
      <c r="D13533">
        <v>710</v>
      </c>
      <c r="E13533">
        <v>5116.63</v>
      </c>
      <c r="F13533">
        <v>47.487000000000002</v>
      </c>
      <c r="G13533">
        <v>620</v>
      </c>
      <c r="H13533" t="s">
        <v>18</v>
      </c>
      <c r="I13533">
        <f t="shared" si="423"/>
        <v>4</v>
      </c>
      <c r="J13533">
        <f t="shared" si="424"/>
        <v>0</v>
      </c>
    </row>
    <row r="13534" spans="1:10">
      <c r="A13534" t="s">
        <v>53</v>
      </c>
      <c r="B13534" s="57">
        <v>38458</v>
      </c>
      <c r="C13534">
        <v>2005</v>
      </c>
      <c r="D13534">
        <v>710</v>
      </c>
      <c r="E13534">
        <v>5116.63</v>
      </c>
      <c r="F13534">
        <v>74.341999999999999</v>
      </c>
      <c r="G13534">
        <v>630</v>
      </c>
      <c r="H13534" t="s">
        <v>18</v>
      </c>
      <c r="I13534">
        <f t="shared" si="423"/>
        <v>4</v>
      </c>
      <c r="J13534">
        <f t="shared" si="424"/>
        <v>0</v>
      </c>
    </row>
    <row r="13535" spans="1:10">
      <c r="A13535" t="s">
        <v>53</v>
      </c>
      <c r="B13535" s="57">
        <v>38458</v>
      </c>
      <c r="C13535">
        <v>2005</v>
      </c>
      <c r="D13535">
        <v>710</v>
      </c>
      <c r="E13535">
        <v>5116.63</v>
      </c>
      <c r="F13535">
        <v>79.941999999999993</v>
      </c>
      <c r="G13535">
        <v>650</v>
      </c>
      <c r="H13535" t="s">
        <v>18</v>
      </c>
      <c r="I13535">
        <f t="shared" si="423"/>
        <v>4</v>
      </c>
      <c r="J13535">
        <f t="shared" si="424"/>
        <v>0</v>
      </c>
    </row>
    <row r="13536" spans="1:10">
      <c r="A13536" t="s">
        <v>53</v>
      </c>
      <c r="B13536" s="57">
        <v>38458</v>
      </c>
      <c r="C13536">
        <v>2005</v>
      </c>
      <c r="D13536">
        <v>710</v>
      </c>
      <c r="E13536">
        <v>5261.95</v>
      </c>
      <c r="F13536">
        <v>9.2650000000000006</v>
      </c>
      <c r="G13536">
        <v>518</v>
      </c>
      <c r="H13536" t="s">
        <v>54</v>
      </c>
      <c r="I13536">
        <f t="shared" si="423"/>
        <v>4</v>
      </c>
      <c r="J13536">
        <f t="shared" si="424"/>
        <v>0</v>
      </c>
    </row>
    <row r="13537" spans="1:10">
      <c r="A13537" t="s">
        <v>53</v>
      </c>
      <c r="B13537" s="57">
        <v>38458</v>
      </c>
      <c r="C13537">
        <v>2005</v>
      </c>
      <c r="D13537">
        <v>710</v>
      </c>
      <c r="E13537">
        <v>5261.95</v>
      </c>
      <c r="F13537">
        <v>11.348000000000001</v>
      </c>
      <c r="G13537">
        <v>519</v>
      </c>
      <c r="H13537" t="s">
        <v>54</v>
      </c>
      <c r="I13537">
        <f t="shared" si="423"/>
        <v>4</v>
      </c>
      <c r="J13537">
        <f t="shared" si="424"/>
        <v>0</v>
      </c>
    </row>
    <row r="13538" spans="1:10">
      <c r="A13538" t="s">
        <v>53</v>
      </c>
      <c r="B13538" s="57">
        <v>38458</v>
      </c>
      <c r="C13538">
        <v>2005</v>
      </c>
      <c r="D13538">
        <v>710</v>
      </c>
      <c r="E13538">
        <v>5261.95</v>
      </c>
      <c r="F13538">
        <v>63.395000000000003</v>
      </c>
      <c r="G13538">
        <v>541</v>
      </c>
      <c r="H13538" t="s">
        <v>54</v>
      </c>
      <c r="I13538">
        <f t="shared" si="423"/>
        <v>4</v>
      </c>
      <c r="J13538">
        <f t="shared" si="424"/>
        <v>0</v>
      </c>
    </row>
    <row r="13539" spans="1:10">
      <c r="A13539" t="s">
        <v>53</v>
      </c>
      <c r="B13539" s="57">
        <v>38458</v>
      </c>
      <c r="C13539">
        <v>2005</v>
      </c>
      <c r="D13539">
        <v>710</v>
      </c>
      <c r="E13539">
        <v>5261.95</v>
      </c>
      <c r="F13539">
        <v>4.4459999999999997</v>
      </c>
      <c r="G13539">
        <v>542</v>
      </c>
      <c r="H13539" t="s">
        <v>54</v>
      </c>
      <c r="I13539">
        <f t="shared" si="423"/>
        <v>4</v>
      </c>
      <c r="J13539">
        <f t="shared" si="424"/>
        <v>0</v>
      </c>
    </row>
    <row r="13540" spans="1:10">
      <c r="A13540" t="s">
        <v>53</v>
      </c>
      <c r="B13540" s="57">
        <v>38458</v>
      </c>
      <c r="C13540">
        <v>2005</v>
      </c>
      <c r="D13540">
        <v>710</v>
      </c>
      <c r="E13540">
        <v>6315.25</v>
      </c>
      <c r="F13540">
        <v>7.9260000000000002</v>
      </c>
      <c r="G13540">
        <v>610</v>
      </c>
      <c r="H13540" t="s">
        <v>18</v>
      </c>
      <c r="I13540">
        <f t="shared" si="423"/>
        <v>4</v>
      </c>
      <c r="J13540">
        <f t="shared" si="424"/>
        <v>0</v>
      </c>
    </row>
    <row r="13541" spans="1:10">
      <c r="A13541" t="s">
        <v>53</v>
      </c>
      <c r="B13541" s="57">
        <v>38458</v>
      </c>
      <c r="C13541">
        <v>2005</v>
      </c>
      <c r="D13541">
        <v>710</v>
      </c>
      <c r="E13541">
        <v>6315.25</v>
      </c>
      <c r="F13541">
        <v>3.2639999999999998</v>
      </c>
      <c r="G13541">
        <v>620</v>
      </c>
      <c r="H13541" t="s">
        <v>18</v>
      </c>
      <c r="I13541">
        <f t="shared" si="423"/>
        <v>4</v>
      </c>
      <c r="J13541">
        <f t="shared" si="424"/>
        <v>0</v>
      </c>
    </row>
    <row r="13542" spans="1:10">
      <c r="A13542" t="s">
        <v>53</v>
      </c>
      <c r="B13542" s="57">
        <v>38458</v>
      </c>
      <c r="C13542">
        <v>2005</v>
      </c>
      <c r="D13542">
        <v>710</v>
      </c>
      <c r="E13542">
        <v>6315.25</v>
      </c>
      <c r="F13542">
        <v>233.53399999999999</v>
      </c>
      <c r="G13542">
        <v>630</v>
      </c>
      <c r="H13542" t="s">
        <v>18</v>
      </c>
      <c r="I13542">
        <f t="shared" ref="I13542:I13605" si="425">MONTH(B13542)</f>
        <v>4</v>
      </c>
      <c r="J13542">
        <f t="shared" si="424"/>
        <v>0</v>
      </c>
    </row>
    <row r="13543" spans="1:10">
      <c r="A13543" t="s">
        <v>53</v>
      </c>
      <c r="B13543" s="57">
        <v>38458</v>
      </c>
      <c r="C13543">
        <v>2005</v>
      </c>
      <c r="D13543">
        <v>710</v>
      </c>
      <c r="E13543">
        <v>6315.25</v>
      </c>
      <c r="F13543">
        <v>202.14</v>
      </c>
      <c r="G13543">
        <v>640</v>
      </c>
      <c r="H13543" t="s">
        <v>18</v>
      </c>
      <c r="I13543">
        <f t="shared" si="425"/>
        <v>4</v>
      </c>
      <c r="J13543">
        <f t="shared" si="424"/>
        <v>0</v>
      </c>
    </row>
    <row r="13544" spans="1:10">
      <c r="A13544" t="s">
        <v>53</v>
      </c>
      <c r="B13544" s="57">
        <v>38458</v>
      </c>
      <c r="C13544">
        <v>2005</v>
      </c>
      <c r="D13544">
        <v>710</v>
      </c>
      <c r="E13544">
        <v>6315.25</v>
      </c>
      <c r="F13544">
        <v>1.7609999999999999</v>
      </c>
      <c r="G13544">
        <v>649</v>
      </c>
      <c r="H13544" t="s">
        <v>55</v>
      </c>
      <c r="I13544">
        <f t="shared" si="425"/>
        <v>4</v>
      </c>
      <c r="J13544">
        <f t="shared" si="424"/>
        <v>0</v>
      </c>
    </row>
    <row r="13545" spans="1:10">
      <c r="A13545" t="s">
        <v>53</v>
      </c>
      <c r="B13545" s="57">
        <v>38458</v>
      </c>
      <c r="C13545">
        <v>2005</v>
      </c>
      <c r="D13545">
        <v>710</v>
      </c>
      <c r="E13545">
        <v>6315.25</v>
      </c>
      <c r="F13545">
        <v>205.738</v>
      </c>
      <c r="G13545">
        <v>650</v>
      </c>
      <c r="H13545" t="s">
        <v>18</v>
      </c>
      <c r="I13545">
        <f t="shared" si="425"/>
        <v>4</v>
      </c>
      <c r="J13545">
        <f t="shared" si="424"/>
        <v>0</v>
      </c>
    </row>
    <row r="13546" spans="1:10">
      <c r="A13546" t="s">
        <v>53</v>
      </c>
      <c r="B13546" s="57">
        <v>38458</v>
      </c>
      <c r="C13546">
        <v>2005</v>
      </c>
      <c r="D13546">
        <v>710</v>
      </c>
      <c r="E13546">
        <v>6315.25</v>
      </c>
      <c r="F13546">
        <v>30.201000000000001</v>
      </c>
      <c r="G13546">
        <v>659</v>
      </c>
      <c r="H13546" t="s">
        <v>55</v>
      </c>
      <c r="I13546">
        <f t="shared" si="425"/>
        <v>4</v>
      </c>
      <c r="J13546">
        <f t="shared" si="424"/>
        <v>0</v>
      </c>
    </row>
    <row r="13547" spans="1:10">
      <c r="A13547" t="s">
        <v>53</v>
      </c>
      <c r="B13547" s="57">
        <v>38458</v>
      </c>
      <c r="C13547">
        <v>2005</v>
      </c>
      <c r="D13547">
        <v>710</v>
      </c>
      <c r="F13547">
        <v>0.245</v>
      </c>
      <c r="G13547">
        <v>517</v>
      </c>
      <c r="H13547" t="s">
        <v>54</v>
      </c>
      <c r="I13547">
        <f t="shared" si="425"/>
        <v>4</v>
      </c>
      <c r="J13547">
        <f t="shared" si="424"/>
        <v>0</v>
      </c>
    </row>
    <row r="13548" spans="1:10">
      <c r="A13548" t="s">
        <v>53</v>
      </c>
      <c r="B13548" s="57">
        <v>38458</v>
      </c>
      <c r="C13548">
        <v>2005</v>
      </c>
      <c r="D13548">
        <v>710</v>
      </c>
      <c r="F13548">
        <v>0.44900000000000001</v>
      </c>
      <c r="G13548">
        <v>518</v>
      </c>
      <c r="H13548" t="s">
        <v>54</v>
      </c>
      <c r="I13548">
        <f t="shared" si="425"/>
        <v>4</v>
      </c>
      <c r="J13548">
        <f t="shared" si="424"/>
        <v>0</v>
      </c>
    </row>
    <row r="13549" spans="1:10">
      <c r="A13549" t="s">
        <v>53</v>
      </c>
      <c r="B13549" s="57">
        <v>38458</v>
      </c>
      <c r="C13549">
        <v>2005</v>
      </c>
      <c r="D13549">
        <v>710</v>
      </c>
      <c r="F13549">
        <v>0.89400000000000002</v>
      </c>
      <c r="G13549">
        <v>519</v>
      </c>
      <c r="H13549" t="s">
        <v>54</v>
      </c>
      <c r="I13549">
        <f t="shared" si="425"/>
        <v>4</v>
      </c>
      <c r="J13549">
        <f t="shared" si="424"/>
        <v>0</v>
      </c>
    </row>
    <row r="13550" spans="1:10">
      <c r="A13550" t="s">
        <v>53</v>
      </c>
      <c r="B13550" s="57">
        <v>38458</v>
      </c>
      <c r="C13550">
        <v>2005</v>
      </c>
      <c r="D13550">
        <v>710</v>
      </c>
      <c r="F13550">
        <v>1.3280000000000001</v>
      </c>
      <c r="G13550">
        <v>541</v>
      </c>
      <c r="H13550" t="s">
        <v>54</v>
      </c>
      <c r="I13550">
        <f t="shared" si="425"/>
        <v>4</v>
      </c>
      <c r="J13550">
        <f t="shared" si="424"/>
        <v>0</v>
      </c>
    </row>
    <row r="13551" spans="1:10">
      <c r="A13551" t="s">
        <v>53</v>
      </c>
      <c r="B13551" s="57">
        <v>38458</v>
      </c>
      <c r="C13551">
        <v>2005</v>
      </c>
      <c r="D13551">
        <v>710</v>
      </c>
      <c r="F13551">
        <v>0.90800000000000003</v>
      </c>
      <c r="G13551">
        <v>610</v>
      </c>
      <c r="H13551" t="s">
        <v>18</v>
      </c>
      <c r="I13551">
        <f t="shared" si="425"/>
        <v>4</v>
      </c>
      <c r="J13551">
        <f t="shared" si="424"/>
        <v>0</v>
      </c>
    </row>
    <row r="13552" spans="1:10">
      <c r="A13552" t="s">
        <v>53</v>
      </c>
      <c r="B13552" s="57">
        <v>38458</v>
      </c>
      <c r="C13552">
        <v>2005</v>
      </c>
      <c r="D13552">
        <v>710</v>
      </c>
      <c r="F13552">
        <v>0.89300000000000002</v>
      </c>
      <c r="G13552">
        <v>620</v>
      </c>
      <c r="H13552" t="s">
        <v>18</v>
      </c>
      <c r="I13552">
        <f t="shared" si="425"/>
        <v>4</v>
      </c>
      <c r="J13552">
        <f t="shared" si="424"/>
        <v>0</v>
      </c>
    </row>
    <row r="13553" spans="1:10">
      <c r="A13553" t="s">
        <v>53</v>
      </c>
      <c r="B13553" s="57">
        <v>38458</v>
      </c>
      <c r="C13553">
        <v>2005</v>
      </c>
      <c r="D13553">
        <v>710</v>
      </c>
      <c r="F13553">
        <v>5.0590000000000002</v>
      </c>
      <c r="G13553">
        <v>630</v>
      </c>
      <c r="H13553" t="s">
        <v>18</v>
      </c>
      <c r="I13553">
        <f t="shared" si="425"/>
        <v>4</v>
      </c>
      <c r="J13553">
        <f t="shared" si="424"/>
        <v>0</v>
      </c>
    </row>
    <row r="13554" spans="1:10">
      <c r="A13554" t="s">
        <v>53</v>
      </c>
      <c r="B13554" s="57">
        <v>38458</v>
      </c>
      <c r="C13554">
        <v>2005</v>
      </c>
      <c r="D13554">
        <v>710</v>
      </c>
      <c r="F13554">
        <v>4.2169999999999996</v>
      </c>
      <c r="G13554">
        <v>640</v>
      </c>
      <c r="H13554" t="s">
        <v>18</v>
      </c>
      <c r="I13554">
        <f t="shared" si="425"/>
        <v>4</v>
      </c>
      <c r="J13554">
        <f t="shared" si="424"/>
        <v>0</v>
      </c>
    </row>
    <row r="13555" spans="1:10">
      <c r="A13555" t="s">
        <v>53</v>
      </c>
      <c r="B13555" s="57">
        <v>38458</v>
      </c>
      <c r="C13555">
        <v>2005</v>
      </c>
      <c r="D13555">
        <v>710</v>
      </c>
      <c r="F13555">
        <v>4.2999999999999997E-2</v>
      </c>
      <c r="G13555">
        <v>649</v>
      </c>
      <c r="H13555" t="s">
        <v>55</v>
      </c>
      <c r="I13555">
        <f t="shared" si="425"/>
        <v>4</v>
      </c>
      <c r="J13555">
        <f t="shared" si="424"/>
        <v>0</v>
      </c>
    </row>
    <row r="13556" spans="1:10">
      <c r="A13556" t="s">
        <v>53</v>
      </c>
      <c r="B13556" s="57">
        <v>38458</v>
      </c>
      <c r="C13556">
        <v>2005</v>
      </c>
      <c r="D13556">
        <v>710</v>
      </c>
      <c r="F13556">
        <v>5.2969999999999997</v>
      </c>
      <c r="G13556">
        <v>650</v>
      </c>
      <c r="H13556" t="s">
        <v>18</v>
      </c>
      <c r="I13556">
        <f t="shared" si="425"/>
        <v>4</v>
      </c>
      <c r="J13556">
        <f t="shared" si="424"/>
        <v>0</v>
      </c>
    </row>
    <row r="13557" spans="1:10">
      <c r="A13557" t="s">
        <v>53</v>
      </c>
      <c r="B13557" s="57">
        <v>38458</v>
      </c>
      <c r="C13557">
        <v>2005</v>
      </c>
      <c r="D13557">
        <v>710</v>
      </c>
      <c r="F13557">
        <v>0.64200000000000002</v>
      </c>
      <c r="G13557">
        <v>659</v>
      </c>
      <c r="H13557" t="s">
        <v>55</v>
      </c>
      <c r="I13557">
        <f t="shared" si="425"/>
        <v>4</v>
      </c>
      <c r="J13557">
        <f t="shared" si="424"/>
        <v>0</v>
      </c>
    </row>
    <row r="13558" spans="1:10">
      <c r="A13558" t="s">
        <v>53</v>
      </c>
      <c r="B13558" s="57">
        <v>38465</v>
      </c>
      <c r="C13558">
        <v>2005</v>
      </c>
      <c r="D13558">
        <v>710</v>
      </c>
      <c r="E13558">
        <v>4617.6099999999997</v>
      </c>
      <c r="F13558">
        <v>1.268</v>
      </c>
      <c r="G13558">
        <v>517</v>
      </c>
      <c r="H13558" t="s">
        <v>54</v>
      </c>
      <c r="I13558">
        <f t="shared" si="425"/>
        <v>4</v>
      </c>
      <c r="J13558">
        <f t="shared" si="424"/>
        <v>0</v>
      </c>
    </row>
    <row r="13559" spans="1:10">
      <c r="A13559" t="s">
        <v>53</v>
      </c>
      <c r="B13559" s="57">
        <v>38465</v>
      </c>
      <c r="C13559">
        <v>2005</v>
      </c>
      <c r="D13559">
        <v>710</v>
      </c>
      <c r="E13559">
        <v>4617.6099999999997</v>
      </c>
      <c r="F13559">
        <v>0.28299999999999997</v>
      </c>
      <c r="G13559">
        <v>519</v>
      </c>
      <c r="H13559" t="s">
        <v>54</v>
      </c>
      <c r="I13559">
        <f t="shared" si="425"/>
        <v>4</v>
      </c>
      <c r="J13559">
        <f t="shared" si="424"/>
        <v>0</v>
      </c>
    </row>
    <row r="13560" spans="1:10">
      <c r="A13560" t="s">
        <v>53</v>
      </c>
      <c r="B13560" s="57">
        <v>38465</v>
      </c>
      <c r="C13560">
        <v>2005</v>
      </c>
      <c r="D13560">
        <v>710</v>
      </c>
      <c r="E13560">
        <v>4617.6099999999997</v>
      </c>
      <c r="F13560">
        <v>8.0000000000000002E-3</v>
      </c>
      <c r="G13560">
        <v>541</v>
      </c>
      <c r="H13560" t="s">
        <v>54</v>
      </c>
      <c r="I13560">
        <f t="shared" si="425"/>
        <v>4</v>
      </c>
      <c r="J13560">
        <f t="shared" si="424"/>
        <v>0</v>
      </c>
    </row>
    <row r="13561" spans="1:10">
      <c r="A13561" t="s">
        <v>53</v>
      </c>
      <c r="B13561" s="57">
        <v>38465</v>
      </c>
      <c r="C13561">
        <v>2005</v>
      </c>
      <c r="D13561">
        <v>710</v>
      </c>
      <c r="E13561">
        <v>5116.63</v>
      </c>
      <c r="F13561">
        <v>69.805000000000007</v>
      </c>
      <c r="G13561">
        <v>610</v>
      </c>
      <c r="H13561" t="s">
        <v>18</v>
      </c>
      <c r="I13561">
        <f t="shared" si="425"/>
        <v>4</v>
      </c>
      <c r="J13561">
        <f t="shared" si="424"/>
        <v>0</v>
      </c>
    </row>
    <row r="13562" spans="1:10">
      <c r="A13562" t="s">
        <v>53</v>
      </c>
      <c r="B13562" s="57">
        <v>38465</v>
      </c>
      <c r="C13562">
        <v>2005</v>
      </c>
      <c r="D13562">
        <v>710</v>
      </c>
      <c r="E13562">
        <v>5116.63</v>
      </c>
      <c r="F13562">
        <v>27.396999999999998</v>
      </c>
      <c r="G13562">
        <v>620</v>
      </c>
      <c r="H13562" t="s">
        <v>18</v>
      </c>
      <c r="I13562">
        <f t="shared" si="425"/>
        <v>4</v>
      </c>
      <c r="J13562">
        <f t="shared" si="424"/>
        <v>0</v>
      </c>
    </row>
    <row r="13563" spans="1:10">
      <c r="A13563" t="s">
        <v>53</v>
      </c>
      <c r="B13563" s="57">
        <v>38465</v>
      </c>
      <c r="C13563">
        <v>2005</v>
      </c>
      <c r="D13563">
        <v>710</v>
      </c>
      <c r="E13563">
        <v>5116.63</v>
      </c>
      <c r="F13563">
        <v>37.997999999999998</v>
      </c>
      <c r="G13563">
        <v>630</v>
      </c>
      <c r="H13563" t="s">
        <v>18</v>
      </c>
      <c r="I13563">
        <f t="shared" si="425"/>
        <v>4</v>
      </c>
      <c r="J13563">
        <f t="shared" si="424"/>
        <v>0</v>
      </c>
    </row>
    <row r="13564" spans="1:10">
      <c r="A13564" t="s">
        <v>53</v>
      </c>
      <c r="B13564" s="57">
        <v>38465</v>
      </c>
      <c r="C13564">
        <v>2005</v>
      </c>
      <c r="D13564">
        <v>710</v>
      </c>
      <c r="E13564">
        <v>5116.63</v>
      </c>
      <c r="F13564">
        <v>19.056999999999999</v>
      </c>
      <c r="G13564">
        <v>640</v>
      </c>
      <c r="H13564" t="s">
        <v>18</v>
      </c>
      <c r="I13564">
        <f t="shared" si="425"/>
        <v>4</v>
      </c>
      <c r="J13564">
        <f t="shared" si="424"/>
        <v>0</v>
      </c>
    </row>
    <row r="13565" spans="1:10">
      <c r="A13565" t="s">
        <v>53</v>
      </c>
      <c r="B13565" s="57">
        <v>38465</v>
      </c>
      <c r="C13565">
        <v>2005</v>
      </c>
      <c r="D13565">
        <v>710</v>
      </c>
      <c r="E13565">
        <v>5116.63</v>
      </c>
      <c r="F13565">
        <v>17.029</v>
      </c>
      <c r="G13565">
        <v>650</v>
      </c>
      <c r="H13565" t="s">
        <v>18</v>
      </c>
      <c r="I13565">
        <f t="shared" si="425"/>
        <v>4</v>
      </c>
      <c r="J13565">
        <f t="shared" si="424"/>
        <v>0</v>
      </c>
    </row>
    <row r="13566" spans="1:10">
      <c r="A13566" t="s">
        <v>53</v>
      </c>
      <c r="B13566" s="57">
        <v>38465</v>
      </c>
      <c r="C13566">
        <v>2005</v>
      </c>
      <c r="D13566">
        <v>710</v>
      </c>
      <c r="E13566">
        <v>5261.95</v>
      </c>
      <c r="F13566">
        <v>3.355</v>
      </c>
      <c r="G13566">
        <v>518</v>
      </c>
      <c r="H13566" t="s">
        <v>54</v>
      </c>
      <c r="I13566">
        <f t="shared" si="425"/>
        <v>4</v>
      </c>
      <c r="J13566">
        <f t="shared" si="424"/>
        <v>0</v>
      </c>
    </row>
    <row r="13567" spans="1:10">
      <c r="A13567" t="s">
        <v>53</v>
      </c>
      <c r="B13567" s="57">
        <v>38465</v>
      </c>
      <c r="C13567">
        <v>2005</v>
      </c>
      <c r="D13567">
        <v>710</v>
      </c>
      <c r="E13567">
        <v>5261.95</v>
      </c>
      <c r="F13567">
        <v>0.59299999999999997</v>
      </c>
      <c r="G13567">
        <v>519</v>
      </c>
      <c r="H13567" t="s">
        <v>54</v>
      </c>
      <c r="I13567">
        <f t="shared" si="425"/>
        <v>4</v>
      </c>
      <c r="J13567">
        <f t="shared" si="424"/>
        <v>0</v>
      </c>
    </row>
    <row r="13568" spans="1:10">
      <c r="A13568" t="s">
        <v>53</v>
      </c>
      <c r="B13568" s="57">
        <v>38465</v>
      </c>
      <c r="C13568">
        <v>2005</v>
      </c>
      <c r="D13568">
        <v>710</v>
      </c>
      <c r="E13568">
        <v>5261.95</v>
      </c>
      <c r="F13568">
        <v>6.0759999999999996</v>
      </c>
      <c r="G13568">
        <v>542</v>
      </c>
      <c r="H13568" t="s">
        <v>54</v>
      </c>
      <c r="I13568">
        <f t="shared" si="425"/>
        <v>4</v>
      </c>
      <c r="J13568">
        <f t="shared" si="424"/>
        <v>0</v>
      </c>
    </row>
    <row r="13569" spans="1:10">
      <c r="A13569" t="s">
        <v>53</v>
      </c>
      <c r="B13569" s="57">
        <v>38465</v>
      </c>
      <c r="C13569">
        <v>2005</v>
      </c>
      <c r="D13569">
        <v>710</v>
      </c>
      <c r="E13569">
        <v>6315.25</v>
      </c>
      <c r="F13569">
        <v>0.308</v>
      </c>
      <c r="G13569">
        <v>610</v>
      </c>
      <c r="H13569" t="s">
        <v>18</v>
      </c>
      <c r="I13569">
        <f t="shared" si="425"/>
        <v>4</v>
      </c>
      <c r="J13569">
        <f t="shared" si="424"/>
        <v>0</v>
      </c>
    </row>
    <row r="13570" spans="1:10">
      <c r="A13570" t="s">
        <v>53</v>
      </c>
      <c r="B13570" s="57">
        <v>38465</v>
      </c>
      <c r="C13570">
        <v>2005</v>
      </c>
      <c r="D13570">
        <v>710</v>
      </c>
      <c r="E13570">
        <v>6315.25</v>
      </c>
      <c r="F13570">
        <v>19.899999999999999</v>
      </c>
      <c r="G13570">
        <v>620</v>
      </c>
      <c r="H13570" t="s">
        <v>18</v>
      </c>
      <c r="I13570">
        <f t="shared" si="425"/>
        <v>4</v>
      </c>
      <c r="J13570">
        <f t="shared" si="424"/>
        <v>0</v>
      </c>
    </row>
    <row r="13571" spans="1:10">
      <c r="A13571" t="s">
        <v>53</v>
      </c>
      <c r="B13571" s="57">
        <v>38465</v>
      </c>
      <c r="C13571">
        <v>2005</v>
      </c>
      <c r="D13571">
        <v>710</v>
      </c>
      <c r="E13571">
        <v>6315.25</v>
      </c>
      <c r="F13571">
        <v>248.32300000000001</v>
      </c>
      <c r="G13571">
        <v>630</v>
      </c>
      <c r="H13571" t="s">
        <v>18</v>
      </c>
      <c r="I13571">
        <f t="shared" si="425"/>
        <v>4</v>
      </c>
      <c r="J13571">
        <f t="shared" ref="J13571:J13634" si="426">IF(I13571&lt;7,0,1)</f>
        <v>0</v>
      </c>
    </row>
    <row r="13572" spans="1:10">
      <c r="A13572" t="s">
        <v>53</v>
      </c>
      <c r="B13572" s="57">
        <v>38465</v>
      </c>
      <c r="C13572">
        <v>2005</v>
      </c>
      <c r="D13572">
        <v>710</v>
      </c>
      <c r="E13572">
        <v>6315.25</v>
      </c>
      <c r="F13572">
        <v>103.85599999999999</v>
      </c>
      <c r="G13572">
        <v>640</v>
      </c>
      <c r="H13572" t="s">
        <v>18</v>
      </c>
      <c r="I13572">
        <f t="shared" si="425"/>
        <v>4</v>
      </c>
      <c r="J13572">
        <f t="shared" si="426"/>
        <v>0</v>
      </c>
    </row>
    <row r="13573" spans="1:10">
      <c r="A13573" t="s">
        <v>53</v>
      </c>
      <c r="B13573" s="57">
        <v>38465</v>
      </c>
      <c r="C13573">
        <v>2005</v>
      </c>
      <c r="D13573">
        <v>710</v>
      </c>
      <c r="E13573">
        <v>6315.25</v>
      </c>
      <c r="F13573">
        <v>4.5949999999999998</v>
      </c>
      <c r="G13573">
        <v>649</v>
      </c>
      <c r="H13573" t="s">
        <v>55</v>
      </c>
      <c r="I13573">
        <f t="shared" si="425"/>
        <v>4</v>
      </c>
      <c r="J13573">
        <f t="shared" si="426"/>
        <v>0</v>
      </c>
    </row>
    <row r="13574" spans="1:10">
      <c r="A13574" t="s">
        <v>53</v>
      </c>
      <c r="B13574" s="57">
        <v>38465</v>
      </c>
      <c r="C13574">
        <v>2005</v>
      </c>
      <c r="D13574">
        <v>710</v>
      </c>
      <c r="E13574">
        <v>6315.25</v>
      </c>
      <c r="F13574">
        <v>143.804</v>
      </c>
      <c r="G13574">
        <v>650</v>
      </c>
      <c r="H13574" t="s">
        <v>18</v>
      </c>
      <c r="I13574">
        <f t="shared" si="425"/>
        <v>4</v>
      </c>
      <c r="J13574">
        <f t="shared" si="426"/>
        <v>0</v>
      </c>
    </row>
    <row r="13575" spans="1:10">
      <c r="A13575" t="s">
        <v>53</v>
      </c>
      <c r="B13575" s="57">
        <v>38465</v>
      </c>
      <c r="C13575">
        <v>2005</v>
      </c>
      <c r="D13575">
        <v>710</v>
      </c>
      <c r="E13575">
        <v>6315.25</v>
      </c>
      <c r="F13575">
        <v>24.988</v>
      </c>
      <c r="G13575">
        <v>659</v>
      </c>
      <c r="H13575" t="s">
        <v>55</v>
      </c>
      <c r="I13575">
        <f t="shared" si="425"/>
        <v>4</v>
      </c>
      <c r="J13575">
        <f t="shared" si="426"/>
        <v>0</v>
      </c>
    </row>
    <row r="13576" spans="1:10">
      <c r="A13576" t="s">
        <v>53</v>
      </c>
      <c r="B13576" s="57">
        <v>38465</v>
      </c>
      <c r="C13576">
        <v>2005</v>
      </c>
      <c r="D13576">
        <v>710</v>
      </c>
      <c r="F13576">
        <v>3.6779999999999999</v>
      </c>
      <c r="G13576">
        <v>517</v>
      </c>
      <c r="H13576" t="s">
        <v>54</v>
      </c>
      <c r="I13576">
        <f t="shared" si="425"/>
        <v>4</v>
      </c>
      <c r="J13576">
        <f t="shared" si="426"/>
        <v>0</v>
      </c>
    </row>
    <row r="13577" spans="1:10">
      <c r="A13577" t="s">
        <v>53</v>
      </c>
      <c r="B13577" s="57">
        <v>38465</v>
      </c>
      <c r="C13577">
        <v>2005</v>
      </c>
      <c r="D13577">
        <v>710</v>
      </c>
      <c r="F13577">
        <v>2.9830000000000001</v>
      </c>
      <c r="G13577">
        <v>519</v>
      </c>
      <c r="H13577" t="s">
        <v>54</v>
      </c>
      <c r="I13577">
        <f t="shared" si="425"/>
        <v>4</v>
      </c>
      <c r="J13577">
        <f t="shared" si="426"/>
        <v>0</v>
      </c>
    </row>
    <row r="13578" spans="1:10">
      <c r="A13578" t="s">
        <v>53</v>
      </c>
      <c r="B13578" s="57">
        <v>38465</v>
      </c>
      <c r="C13578">
        <v>2005</v>
      </c>
      <c r="D13578">
        <v>710</v>
      </c>
      <c r="F13578">
        <v>1.9E-2</v>
      </c>
      <c r="G13578">
        <v>541</v>
      </c>
      <c r="H13578" t="s">
        <v>54</v>
      </c>
      <c r="I13578">
        <f t="shared" si="425"/>
        <v>4</v>
      </c>
      <c r="J13578">
        <f t="shared" si="426"/>
        <v>0</v>
      </c>
    </row>
    <row r="13579" spans="1:10">
      <c r="A13579" t="s">
        <v>53</v>
      </c>
      <c r="B13579" s="57">
        <v>38465</v>
      </c>
      <c r="C13579">
        <v>2005</v>
      </c>
      <c r="D13579">
        <v>710</v>
      </c>
      <c r="F13579">
        <v>1.8480000000000001</v>
      </c>
      <c r="G13579">
        <v>610</v>
      </c>
      <c r="H13579" t="s">
        <v>18</v>
      </c>
      <c r="I13579">
        <f t="shared" si="425"/>
        <v>4</v>
      </c>
      <c r="J13579">
        <f t="shared" si="426"/>
        <v>0</v>
      </c>
    </row>
    <row r="13580" spans="1:10">
      <c r="A13580" t="s">
        <v>53</v>
      </c>
      <c r="B13580" s="57">
        <v>38465</v>
      </c>
      <c r="C13580">
        <v>2005</v>
      </c>
      <c r="D13580">
        <v>710</v>
      </c>
      <c r="F13580">
        <v>0.70599999999999996</v>
      </c>
      <c r="G13580">
        <v>620</v>
      </c>
      <c r="H13580" t="s">
        <v>18</v>
      </c>
      <c r="I13580">
        <f t="shared" si="425"/>
        <v>4</v>
      </c>
      <c r="J13580">
        <f t="shared" si="426"/>
        <v>0</v>
      </c>
    </row>
    <row r="13581" spans="1:10">
      <c r="A13581" t="s">
        <v>53</v>
      </c>
      <c r="B13581" s="57">
        <v>38465</v>
      </c>
      <c r="C13581">
        <v>2005</v>
      </c>
      <c r="D13581">
        <v>710</v>
      </c>
      <c r="F13581">
        <v>2.931</v>
      </c>
      <c r="G13581">
        <v>630</v>
      </c>
      <c r="H13581" t="s">
        <v>18</v>
      </c>
      <c r="I13581">
        <f t="shared" si="425"/>
        <v>4</v>
      </c>
      <c r="J13581">
        <f t="shared" si="426"/>
        <v>0</v>
      </c>
    </row>
    <row r="13582" spans="1:10">
      <c r="A13582" t="s">
        <v>53</v>
      </c>
      <c r="B13582" s="57">
        <v>38465</v>
      </c>
      <c r="C13582">
        <v>2005</v>
      </c>
      <c r="D13582">
        <v>710</v>
      </c>
      <c r="F13582">
        <v>5.42</v>
      </c>
      <c r="G13582">
        <v>640</v>
      </c>
      <c r="H13582" t="s">
        <v>18</v>
      </c>
      <c r="I13582">
        <f t="shared" si="425"/>
        <v>4</v>
      </c>
      <c r="J13582">
        <f t="shared" si="426"/>
        <v>0</v>
      </c>
    </row>
    <row r="13583" spans="1:10">
      <c r="A13583" t="s">
        <v>53</v>
      </c>
      <c r="B13583" s="57">
        <v>38465</v>
      </c>
      <c r="C13583">
        <v>2005</v>
      </c>
      <c r="D13583">
        <v>710</v>
      </c>
      <c r="F13583">
        <v>8.6999999999999994E-2</v>
      </c>
      <c r="G13583">
        <v>649</v>
      </c>
      <c r="H13583" t="s">
        <v>55</v>
      </c>
      <c r="I13583">
        <f t="shared" si="425"/>
        <v>4</v>
      </c>
      <c r="J13583">
        <f t="shared" si="426"/>
        <v>0</v>
      </c>
    </row>
    <row r="13584" spans="1:10">
      <c r="A13584" t="s">
        <v>53</v>
      </c>
      <c r="B13584" s="57">
        <v>38465</v>
      </c>
      <c r="C13584">
        <v>2005</v>
      </c>
      <c r="D13584">
        <v>710</v>
      </c>
      <c r="F13584">
        <v>4.4249999999999998</v>
      </c>
      <c r="G13584">
        <v>650</v>
      </c>
      <c r="H13584" t="s">
        <v>18</v>
      </c>
      <c r="I13584">
        <f t="shared" si="425"/>
        <v>4</v>
      </c>
      <c r="J13584">
        <f t="shared" si="426"/>
        <v>0</v>
      </c>
    </row>
    <row r="13585" spans="1:10">
      <c r="A13585" t="s">
        <v>53</v>
      </c>
      <c r="B13585" s="57">
        <v>38465</v>
      </c>
      <c r="C13585">
        <v>2005</v>
      </c>
      <c r="D13585">
        <v>710</v>
      </c>
      <c r="F13585">
        <v>0.55800000000000005</v>
      </c>
      <c r="G13585">
        <v>659</v>
      </c>
      <c r="H13585" t="s">
        <v>55</v>
      </c>
      <c r="I13585">
        <f t="shared" si="425"/>
        <v>4</v>
      </c>
      <c r="J13585">
        <f t="shared" si="426"/>
        <v>0</v>
      </c>
    </row>
    <row r="13586" spans="1:10">
      <c r="A13586" t="s">
        <v>53</v>
      </c>
      <c r="B13586" s="57">
        <v>38472</v>
      </c>
      <c r="C13586">
        <v>2005</v>
      </c>
      <c r="D13586">
        <v>710</v>
      </c>
      <c r="E13586">
        <v>4617.6099999999997</v>
      </c>
      <c r="F13586">
        <v>0.13700000000000001</v>
      </c>
      <c r="G13586">
        <v>517</v>
      </c>
      <c r="H13586" t="s">
        <v>54</v>
      </c>
      <c r="I13586">
        <f t="shared" si="425"/>
        <v>4</v>
      </c>
      <c r="J13586">
        <f t="shared" si="426"/>
        <v>0</v>
      </c>
    </row>
    <row r="13587" spans="1:10">
      <c r="A13587" t="s">
        <v>53</v>
      </c>
      <c r="B13587" s="57">
        <v>38472</v>
      </c>
      <c r="C13587">
        <v>2005</v>
      </c>
      <c r="D13587">
        <v>710</v>
      </c>
      <c r="E13587">
        <v>4617.6099999999997</v>
      </c>
      <c r="F13587">
        <v>0.17299999999999999</v>
      </c>
      <c r="G13587">
        <v>521</v>
      </c>
      <c r="H13587" t="s">
        <v>54</v>
      </c>
      <c r="I13587">
        <f t="shared" si="425"/>
        <v>4</v>
      </c>
      <c r="J13587">
        <f t="shared" si="426"/>
        <v>0</v>
      </c>
    </row>
    <row r="13588" spans="1:10">
      <c r="A13588" t="s">
        <v>53</v>
      </c>
      <c r="B13588" s="57">
        <v>38472</v>
      </c>
      <c r="C13588">
        <v>2005</v>
      </c>
      <c r="D13588">
        <v>710</v>
      </c>
      <c r="E13588">
        <v>5116.63</v>
      </c>
      <c r="F13588">
        <v>45.753</v>
      </c>
      <c r="G13588">
        <v>610</v>
      </c>
      <c r="H13588" t="s">
        <v>18</v>
      </c>
      <c r="I13588">
        <f t="shared" si="425"/>
        <v>4</v>
      </c>
      <c r="J13588">
        <f t="shared" si="426"/>
        <v>0</v>
      </c>
    </row>
    <row r="13589" spans="1:10">
      <c r="A13589" t="s">
        <v>53</v>
      </c>
      <c r="B13589" s="57">
        <v>38472</v>
      </c>
      <c r="C13589">
        <v>2005</v>
      </c>
      <c r="D13589">
        <v>710</v>
      </c>
      <c r="E13589">
        <v>5116.63</v>
      </c>
      <c r="F13589">
        <v>1.524</v>
      </c>
      <c r="G13589">
        <v>620</v>
      </c>
      <c r="H13589" t="s">
        <v>18</v>
      </c>
      <c r="I13589">
        <f t="shared" si="425"/>
        <v>4</v>
      </c>
      <c r="J13589">
        <f t="shared" si="426"/>
        <v>0</v>
      </c>
    </row>
    <row r="13590" spans="1:10">
      <c r="A13590" t="s">
        <v>53</v>
      </c>
      <c r="B13590" s="57">
        <v>38472</v>
      </c>
      <c r="C13590">
        <v>2005</v>
      </c>
      <c r="D13590">
        <v>710</v>
      </c>
      <c r="E13590">
        <v>5116.63</v>
      </c>
      <c r="F13590">
        <v>67.968999999999994</v>
      </c>
      <c r="G13590">
        <v>630</v>
      </c>
      <c r="H13590" t="s">
        <v>18</v>
      </c>
      <c r="I13590">
        <f t="shared" si="425"/>
        <v>4</v>
      </c>
      <c r="J13590">
        <f t="shared" si="426"/>
        <v>0</v>
      </c>
    </row>
    <row r="13591" spans="1:10">
      <c r="A13591" t="s">
        <v>53</v>
      </c>
      <c r="B13591" s="57">
        <v>38472</v>
      </c>
      <c r="C13591">
        <v>2005</v>
      </c>
      <c r="D13591">
        <v>710</v>
      </c>
      <c r="E13591">
        <v>5116.63</v>
      </c>
      <c r="F13591">
        <v>73.147000000000006</v>
      </c>
      <c r="G13591">
        <v>650</v>
      </c>
      <c r="H13591" t="s">
        <v>18</v>
      </c>
      <c r="I13591">
        <f t="shared" si="425"/>
        <v>4</v>
      </c>
      <c r="J13591">
        <f t="shared" si="426"/>
        <v>0</v>
      </c>
    </row>
    <row r="13592" spans="1:10">
      <c r="A13592" t="s">
        <v>53</v>
      </c>
      <c r="B13592" s="57">
        <v>38472</v>
      </c>
      <c r="C13592">
        <v>2005</v>
      </c>
      <c r="D13592">
        <v>710</v>
      </c>
      <c r="E13592">
        <v>5261.95</v>
      </c>
      <c r="F13592">
        <v>15.887</v>
      </c>
      <c r="G13592">
        <v>518</v>
      </c>
      <c r="H13592" t="s">
        <v>54</v>
      </c>
      <c r="I13592">
        <f t="shared" si="425"/>
        <v>4</v>
      </c>
      <c r="J13592">
        <f t="shared" si="426"/>
        <v>0</v>
      </c>
    </row>
    <row r="13593" spans="1:10">
      <c r="A13593" t="s">
        <v>53</v>
      </c>
      <c r="B13593" s="57">
        <v>38472</v>
      </c>
      <c r="C13593">
        <v>2005</v>
      </c>
      <c r="D13593">
        <v>710</v>
      </c>
      <c r="E13593">
        <v>5261.95</v>
      </c>
      <c r="F13593">
        <v>5.6120000000000001</v>
      </c>
      <c r="G13593">
        <v>519</v>
      </c>
      <c r="H13593" t="s">
        <v>54</v>
      </c>
      <c r="I13593">
        <f t="shared" si="425"/>
        <v>4</v>
      </c>
      <c r="J13593">
        <f t="shared" si="426"/>
        <v>0</v>
      </c>
    </row>
    <row r="13594" spans="1:10">
      <c r="A13594" t="s">
        <v>53</v>
      </c>
      <c r="B13594" s="57">
        <v>38472</v>
      </c>
      <c r="C13594">
        <v>2005</v>
      </c>
      <c r="D13594">
        <v>710</v>
      </c>
      <c r="E13594">
        <v>5261.95</v>
      </c>
      <c r="F13594">
        <v>38.091000000000001</v>
      </c>
      <c r="G13594">
        <v>541</v>
      </c>
      <c r="H13594" t="s">
        <v>54</v>
      </c>
      <c r="I13594">
        <f t="shared" si="425"/>
        <v>4</v>
      </c>
      <c r="J13594">
        <f t="shared" si="426"/>
        <v>0</v>
      </c>
    </row>
    <row r="13595" spans="1:10">
      <c r="A13595" t="s">
        <v>53</v>
      </c>
      <c r="B13595" s="57">
        <v>38472</v>
      </c>
      <c r="C13595">
        <v>2005</v>
      </c>
      <c r="D13595">
        <v>710</v>
      </c>
      <c r="E13595">
        <v>6315.25</v>
      </c>
      <c r="F13595">
        <v>42.075000000000003</v>
      </c>
      <c r="G13595">
        <v>610</v>
      </c>
      <c r="H13595" t="s">
        <v>18</v>
      </c>
      <c r="I13595">
        <f t="shared" si="425"/>
        <v>4</v>
      </c>
      <c r="J13595">
        <f t="shared" si="426"/>
        <v>0</v>
      </c>
    </row>
    <row r="13596" spans="1:10">
      <c r="A13596" t="s">
        <v>53</v>
      </c>
      <c r="B13596" s="57">
        <v>38472</v>
      </c>
      <c r="C13596">
        <v>2005</v>
      </c>
      <c r="D13596">
        <v>710</v>
      </c>
      <c r="E13596">
        <v>6315.25</v>
      </c>
      <c r="F13596">
        <v>17.446999999999999</v>
      </c>
      <c r="G13596">
        <v>620</v>
      </c>
      <c r="H13596" t="s">
        <v>18</v>
      </c>
      <c r="I13596">
        <f t="shared" si="425"/>
        <v>4</v>
      </c>
      <c r="J13596">
        <f t="shared" si="426"/>
        <v>0</v>
      </c>
    </row>
    <row r="13597" spans="1:10">
      <c r="A13597" t="s">
        <v>53</v>
      </c>
      <c r="B13597" s="57">
        <v>38472</v>
      </c>
      <c r="C13597">
        <v>2005</v>
      </c>
      <c r="D13597">
        <v>710</v>
      </c>
      <c r="E13597">
        <v>6315.25</v>
      </c>
      <c r="F13597">
        <v>564.46</v>
      </c>
      <c r="G13597">
        <v>630</v>
      </c>
      <c r="H13597" t="s">
        <v>18</v>
      </c>
      <c r="I13597">
        <f t="shared" si="425"/>
        <v>4</v>
      </c>
      <c r="J13597">
        <f t="shared" si="426"/>
        <v>0</v>
      </c>
    </row>
    <row r="13598" spans="1:10">
      <c r="A13598" t="s">
        <v>53</v>
      </c>
      <c r="B13598" s="57">
        <v>38472</v>
      </c>
      <c r="C13598">
        <v>2005</v>
      </c>
      <c r="D13598">
        <v>710</v>
      </c>
      <c r="E13598">
        <v>6315.25</v>
      </c>
      <c r="F13598">
        <v>132.12200000000001</v>
      </c>
      <c r="G13598">
        <v>640</v>
      </c>
      <c r="H13598" t="s">
        <v>18</v>
      </c>
      <c r="I13598">
        <f t="shared" si="425"/>
        <v>4</v>
      </c>
      <c r="J13598">
        <f t="shared" si="426"/>
        <v>0</v>
      </c>
    </row>
    <row r="13599" spans="1:10">
      <c r="A13599" t="s">
        <v>53</v>
      </c>
      <c r="B13599" s="57">
        <v>38472</v>
      </c>
      <c r="C13599">
        <v>2005</v>
      </c>
      <c r="D13599">
        <v>710</v>
      </c>
      <c r="E13599">
        <v>6315.25</v>
      </c>
      <c r="F13599">
        <v>2.125</v>
      </c>
      <c r="G13599">
        <v>649</v>
      </c>
      <c r="H13599" t="s">
        <v>55</v>
      </c>
      <c r="I13599">
        <f t="shared" si="425"/>
        <v>4</v>
      </c>
      <c r="J13599">
        <f t="shared" si="426"/>
        <v>0</v>
      </c>
    </row>
    <row r="13600" spans="1:10">
      <c r="A13600" t="s">
        <v>53</v>
      </c>
      <c r="B13600" s="57">
        <v>38472</v>
      </c>
      <c r="C13600">
        <v>2005</v>
      </c>
      <c r="D13600">
        <v>710</v>
      </c>
      <c r="E13600">
        <v>6315.25</v>
      </c>
      <c r="F13600">
        <v>153.75</v>
      </c>
      <c r="G13600">
        <v>650</v>
      </c>
      <c r="H13600" t="s">
        <v>18</v>
      </c>
      <c r="I13600">
        <f t="shared" si="425"/>
        <v>4</v>
      </c>
      <c r="J13600">
        <f t="shared" si="426"/>
        <v>0</v>
      </c>
    </row>
    <row r="13601" spans="1:10">
      <c r="A13601" t="s">
        <v>53</v>
      </c>
      <c r="B13601" s="57">
        <v>38472</v>
      </c>
      <c r="C13601">
        <v>2005</v>
      </c>
      <c r="D13601">
        <v>710</v>
      </c>
      <c r="F13601">
        <v>9.2999999999999999E-2</v>
      </c>
      <c r="G13601">
        <v>517</v>
      </c>
      <c r="H13601" t="s">
        <v>54</v>
      </c>
      <c r="I13601">
        <f t="shared" si="425"/>
        <v>4</v>
      </c>
      <c r="J13601">
        <f t="shared" si="426"/>
        <v>0</v>
      </c>
    </row>
    <row r="13602" spans="1:10">
      <c r="A13602" t="s">
        <v>53</v>
      </c>
      <c r="B13602" s="57">
        <v>38472</v>
      </c>
      <c r="C13602">
        <v>2005</v>
      </c>
      <c r="D13602">
        <v>710</v>
      </c>
      <c r="F13602">
        <v>7.0000000000000001E-3</v>
      </c>
      <c r="G13602">
        <v>518</v>
      </c>
      <c r="H13602" t="s">
        <v>54</v>
      </c>
      <c r="I13602">
        <f t="shared" si="425"/>
        <v>4</v>
      </c>
      <c r="J13602">
        <f t="shared" si="426"/>
        <v>0</v>
      </c>
    </row>
    <row r="13603" spans="1:10">
      <c r="A13603" t="s">
        <v>53</v>
      </c>
      <c r="B13603" s="57">
        <v>38472</v>
      </c>
      <c r="C13603">
        <v>2005</v>
      </c>
      <c r="D13603">
        <v>710</v>
      </c>
      <c r="F13603">
        <v>4.0000000000000001E-3</v>
      </c>
      <c r="G13603">
        <v>519</v>
      </c>
      <c r="H13603" t="s">
        <v>54</v>
      </c>
      <c r="I13603">
        <f t="shared" si="425"/>
        <v>4</v>
      </c>
      <c r="J13603">
        <f t="shared" si="426"/>
        <v>0</v>
      </c>
    </row>
    <row r="13604" spans="1:10">
      <c r="A13604" t="s">
        <v>53</v>
      </c>
      <c r="B13604" s="57">
        <v>38472</v>
      </c>
      <c r="C13604">
        <v>2005</v>
      </c>
      <c r="D13604">
        <v>710</v>
      </c>
      <c r="F13604">
        <v>2.1000000000000001E-2</v>
      </c>
      <c r="G13604">
        <v>541</v>
      </c>
      <c r="H13604" t="s">
        <v>54</v>
      </c>
      <c r="I13604">
        <f t="shared" si="425"/>
        <v>4</v>
      </c>
      <c r="J13604">
        <f t="shared" si="426"/>
        <v>0</v>
      </c>
    </row>
    <row r="13605" spans="1:10">
      <c r="A13605" t="s">
        <v>53</v>
      </c>
      <c r="B13605" s="57">
        <v>38472</v>
      </c>
      <c r="C13605">
        <v>2005</v>
      </c>
      <c r="D13605">
        <v>710</v>
      </c>
      <c r="F13605">
        <v>1.4570000000000001</v>
      </c>
      <c r="G13605">
        <v>610</v>
      </c>
      <c r="H13605" t="s">
        <v>18</v>
      </c>
      <c r="I13605">
        <f t="shared" si="425"/>
        <v>4</v>
      </c>
      <c r="J13605">
        <f t="shared" si="426"/>
        <v>0</v>
      </c>
    </row>
    <row r="13606" spans="1:10">
      <c r="A13606" t="s">
        <v>53</v>
      </c>
      <c r="B13606" s="57">
        <v>38472</v>
      </c>
      <c r="C13606">
        <v>2005</v>
      </c>
      <c r="D13606">
        <v>710</v>
      </c>
      <c r="F13606">
        <v>0.32500000000000001</v>
      </c>
      <c r="G13606">
        <v>620</v>
      </c>
      <c r="H13606" t="s">
        <v>18</v>
      </c>
      <c r="I13606">
        <f t="shared" ref="I13606:I13669" si="427">MONTH(B13606)</f>
        <v>4</v>
      </c>
      <c r="J13606">
        <f t="shared" si="426"/>
        <v>0</v>
      </c>
    </row>
    <row r="13607" spans="1:10">
      <c r="A13607" t="s">
        <v>53</v>
      </c>
      <c r="B13607" s="57">
        <v>38472</v>
      </c>
      <c r="C13607">
        <v>2005</v>
      </c>
      <c r="D13607">
        <v>710</v>
      </c>
      <c r="F13607">
        <v>7.2720000000000002</v>
      </c>
      <c r="G13607">
        <v>630</v>
      </c>
      <c r="H13607" t="s">
        <v>18</v>
      </c>
      <c r="I13607">
        <f t="shared" si="427"/>
        <v>4</v>
      </c>
      <c r="J13607">
        <f t="shared" si="426"/>
        <v>0</v>
      </c>
    </row>
    <row r="13608" spans="1:10">
      <c r="A13608" t="s">
        <v>53</v>
      </c>
      <c r="B13608" s="57">
        <v>38472</v>
      </c>
      <c r="C13608">
        <v>2005</v>
      </c>
      <c r="D13608">
        <v>710</v>
      </c>
      <c r="F13608">
        <v>2.6680000000000001</v>
      </c>
      <c r="G13608">
        <v>640</v>
      </c>
      <c r="H13608" t="s">
        <v>18</v>
      </c>
      <c r="I13608">
        <f t="shared" si="427"/>
        <v>4</v>
      </c>
      <c r="J13608">
        <f t="shared" si="426"/>
        <v>0</v>
      </c>
    </row>
    <row r="13609" spans="1:10">
      <c r="A13609" t="s">
        <v>53</v>
      </c>
      <c r="B13609" s="57">
        <v>38472</v>
      </c>
      <c r="C13609">
        <v>2005</v>
      </c>
      <c r="D13609">
        <v>710</v>
      </c>
      <c r="F13609">
        <v>6.0949999999999998</v>
      </c>
      <c r="G13609">
        <v>650</v>
      </c>
      <c r="H13609" t="s">
        <v>18</v>
      </c>
      <c r="I13609">
        <f t="shared" si="427"/>
        <v>4</v>
      </c>
      <c r="J13609">
        <f t="shared" si="426"/>
        <v>0</v>
      </c>
    </row>
    <row r="13610" spans="1:10">
      <c r="A13610" t="s">
        <v>53</v>
      </c>
      <c r="B13610" s="57">
        <v>38472</v>
      </c>
      <c r="C13610">
        <v>2005</v>
      </c>
      <c r="D13610">
        <v>710</v>
      </c>
      <c r="F13610">
        <v>1.2999999999999999E-2</v>
      </c>
      <c r="G13610">
        <v>659</v>
      </c>
      <c r="H13610" t="s">
        <v>55</v>
      </c>
      <c r="I13610">
        <f t="shared" si="427"/>
        <v>4</v>
      </c>
      <c r="J13610">
        <f t="shared" si="426"/>
        <v>0</v>
      </c>
    </row>
    <row r="13611" spans="1:10">
      <c r="A13611" t="s">
        <v>53</v>
      </c>
      <c r="B13611" s="57">
        <v>38479</v>
      </c>
      <c r="C13611">
        <v>2005</v>
      </c>
      <c r="D13611">
        <v>710</v>
      </c>
      <c r="E13611">
        <v>4617.6099999999997</v>
      </c>
      <c r="F13611">
        <v>5.79</v>
      </c>
      <c r="G13611">
        <v>519</v>
      </c>
      <c r="H13611" t="s">
        <v>54</v>
      </c>
      <c r="I13611">
        <f t="shared" si="427"/>
        <v>5</v>
      </c>
      <c r="J13611">
        <f t="shared" si="426"/>
        <v>0</v>
      </c>
    </row>
    <row r="13612" spans="1:10">
      <c r="A13612" t="s">
        <v>53</v>
      </c>
      <c r="B13612" s="57">
        <v>38479</v>
      </c>
      <c r="C13612">
        <v>2005</v>
      </c>
      <c r="D13612">
        <v>710</v>
      </c>
      <c r="E13612">
        <v>4617.6099999999997</v>
      </c>
      <c r="F13612">
        <v>0.629</v>
      </c>
      <c r="G13612">
        <v>521</v>
      </c>
      <c r="H13612" t="s">
        <v>54</v>
      </c>
      <c r="I13612">
        <f t="shared" si="427"/>
        <v>5</v>
      </c>
      <c r="J13612">
        <f t="shared" si="426"/>
        <v>0</v>
      </c>
    </row>
    <row r="13613" spans="1:10">
      <c r="A13613" t="s">
        <v>53</v>
      </c>
      <c r="B13613" s="57">
        <v>38479</v>
      </c>
      <c r="C13613">
        <v>2005</v>
      </c>
      <c r="D13613">
        <v>710</v>
      </c>
      <c r="E13613">
        <v>4617.6099999999997</v>
      </c>
      <c r="F13613">
        <v>0.2</v>
      </c>
      <c r="G13613">
        <v>523</v>
      </c>
      <c r="H13613" t="s">
        <v>54</v>
      </c>
      <c r="I13613">
        <f t="shared" si="427"/>
        <v>5</v>
      </c>
      <c r="J13613">
        <f t="shared" si="426"/>
        <v>0</v>
      </c>
    </row>
    <row r="13614" spans="1:10">
      <c r="A13614" t="s">
        <v>53</v>
      </c>
      <c r="B13614" s="57">
        <v>38479</v>
      </c>
      <c r="C13614">
        <v>2005</v>
      </c>
      <c r="D13614">
        <v>710</v>
      </c>
      <c r="E13614">
        <v>4617.6099999999997</v>
      </c>
      <c r="F13614">
        <v>7.7779999999999996</v>
      </c>
      <c r="G13614">
        <v>541</v>
      </c>
      <c r="H13614" t="s">
        <v>54</v>
      </c>
      <c r="I13614">
        <f t="shared" si="427"/>
        <v>5</v>
      </c>
      <c r="J13614">
        <f t="shared" si="426"/>
        <v>0</v>
      </c>
    </row>
    <row r="13615" spans="1:10">
      <c r="A13615" t="s">
        <v>53</v>
      </c>
      <c r="B13615" s="57">
        <v>38479</v>
      </c>
      <c r="C13615">
        <v>2005</v>
      </c>
      <c r="D13615">
        <v>710</v>
      </c>
      <c r="E13615">
        <v>4617.6099999999997</v>
      </c>
      <c r="F13615">
        <v>8.2669999999999995</v>
      </c>
      <c r="G13615">
        <v>542</v>
      </c>
      <c r="H13615" t="s">
        <v>54</v>
      </c>
      <c r="I13615">
        <f t="shared" si="427"/>
        <v>5</v>
      </c>
      <c r="J13615">
        <f t="shared" si="426"/>
        <v>0</v>
      </c>
    </row>
    <row r="13616" spans="1:10">
      <c r="A13616" t="s">
        <v>53</v>
      </c>
      <c r="B13616" s="57">
        <v>38479</v>
      </c>
      <c r="C13616">
        <v>2005</v>
      </c>
      <c r="D13616">
        <v>710</v>
      </c>
      <c r="E13616">
        <v>5116.63</v>
      </c>
      <c r="F13616">
        <v>33.521999999999998</v>
      </c>
      <c r="G13616">
        <v>610</v>
      </c>
      <c r="H13616" t="s">
        <v>18</v>
      </c>
      <c r="I13616">
        <f t="shared" si="427"/>
        <v>5</v>
      </c>
      <c r="J13616">
        <f t="shared" si="426"/>
        <v>0</v>
      </c>
    </row>
    <row r="13617" spans="1:10">
      <c r="A13617" t="s">
        <v>53</v>
      </c>
      <c r="B13617" s="57">
        <v>38479</v>
      </c>
      <c r="C13617">
        <v>2005</v>
      </c>
      <c r="D13617">
        <v>710</v>
      </c>
      <c r="E13617">
        <v>5116.63</v>
      </c>
      <c r="F13617">
        <v>0.73</v>
      </c>
      <c r="G13617">
        <v>620</v>
      </c>
      <c r="H13617" t="s">
        <v>18</v>
      </c>
      <c r="I13617">
        <f t="shared" si="427"/>
        <v>5</v>
      </c>
      <c r="J13617">
        <f t="shared" si="426"/>
        <v>0</v>
      </c>
    </row>
    <row r="13618" spans="1:10">
      <c r="A13618" t="s">
        <v>53</v>
      </c>
      <c r="B13618" s="57">
        <v>38479</v>
      </c>
      <c r="C13618">
        <v>2005</v>
      </c>
      <c r="D13618">
        <v>710</v>
      </c>
      <c r="E13618">
        <v>5116.63</v>
      </c>
      <c r="F13618">
        <v>0.432</v>
      </c>
      <c r="G13618">
        <v>630</v>
      </c>
      <c r="H13618" t="s">
        <v>18</v>
      </c>
      <c r="I13618">
        <f t="shared" si="427"/>
        <v>5</v>
      </c>
      <c r="J13618">
        <f t="shared" si="426"/>
        <v>0</v>
      </c>
    </row>
    <row r="13619" spans="1:10">
      <c r="A13619" t="s">
        <v>53</v>
      </c>
      <c r="B13619" s="57">
        <v>38479</v>
      </c>
      <c r="C13619">
        <v>2005</v>
      </c>
      <c r="D13619">
        <v>710</v>
      </c>
      <c r="E13619">
        <v>5116.63</v>
      </c>
      <c r="F13619">
        <v>34.204000000000001</v>
      </c>
      <c r="G13619">
        <v>640</v>
      </c>
      <c r="H13619" t="s">
        <v>18</v>
      </c>
      <c r="I13619">
        <f t="shared" si="427"/>
        <v>5</v>
      </c>
      <c r="J13619">
        <f t="shared" si="426"/>
        <v>0</v>
      </c>
    </row>
    <row r="13620" spans="1:10">
      <c r="A13620" t="s">
        <v>53</v>
      </c>
      <c r="B13620" s="57">
        <v>38479</v>
      </c>
      <c r="C13620">
        <v>2005</v>
      </c>
      <c r="D13620">
        <v>710</v>
      </c>
      <c r="E13620">
        <v>5261.95</v>
      </c>
      <c r="F13620">
        <v>12.279</v>
      </c>
      <c r="G13620">
        <v>518</v>
      </c>
      <c r="H13620" t="s">
        <v>54</v>
      </c>
      <c r="I13620">
        <f t="shared" si="427"/>
        <v>5</v>
      </c>
      <c r="J13620">
        <f t="shared" si="426"/>
        <v>0</v>
      </c>
    </row>
    <row r="13621" spans="1:10">
      <c r="A13621" t="s">
        <v>53</v>
      </c>
      <c r="B13621" s="57">
        <v>38479</v>
      </c>
      <c r="C13621">
        <v>2005</v>
      </c>
      <c r="D13621">
        <v>710</v>
      </c>
      <c r="E13621">
        <v>5261.95</v>
      </c>
      <c r="F13621">
        <v>22.594000000000001</v>
      </c>
      <c r="G13621">
        <v>519</v>
      </c>
      <c r="H13621" t="s">
        <v>54</v>
      </c>
      <c r="I13621">
        <f t="shared" si="427"/>
        <v>5</v>
      </c>
      <c r="J13621">
        <f t="shared" si="426"/>
        <v>0</v>
      </c>
    </row>
    <row r="13622" spans="1:10">
      <c r="A13622" t="s">
        <v>53</v>
      </c>
      <c r="B13622" s="57">
        <v>38479</v>
      </c>
      <c r="C13622">
        <v>2005</v>
      </c>
      <c r="D13622">
        <v>710</v>
      </c>
      <c r="E13622">
        <v>5261.95</v>
      </c>
      <c r="F13622">
        <v>13.205</v>
      </c>
      <c r="G13622">
        <v>541</v>
      </c>
      <c r="H13622" t="s">
        <v>54</v>
      </c>
      <c r="I13622">
        <f t="shared" si="427"/>
        <v>5</v>
      </c>
      <c r="J13622">
        <f t="shared" si="426"/>
        <v>0</v>
      </c>
    </row>
    <row r="13623" spans="1:10">
      <c r="A13623" t="s">
        <v>53</v>
      </c>
      <c r="B13623" s="57">
        <v>38479</v>
      </c>
      <c r="C13623">
        <v>2005</v>
      </c>
      <c r="D13623">
        <v>710</v>
      </c>
      <c r="E13623">
        <v>5261.95</v>
      </c>
      <c r="F13623">
        <v>6.7720000000000002</v>
      </c>
      <c r="G13623">
        <v>542</v>
      </c>
      <c r="H13623" t="s">
        <v>54</v>
      </c>
      <c r="I13623">
        <f t="shared" si="427"/>
        <v>5</v>
      </c>
      <c r="J13623">
        <f t="shared" si="426"/>
        <v>0</v>
      </c>
    </row>
    <row r="13624" spans="1:10">
      <c r="A13624" t="s">
        <v>53</v>
      </c>
      <c r="B13624" s="57">
        <v>38479</v>
      </c>
      <c r="C13624">
        <v>2005</v>
      </c>
      <c r="D13624">
        <v>710</v>
      </c>
      <c r="E13624">
        <v>5261.95</v>
      </c>
      <c r="F13624">
        <v>0.24199999999999999</v>
      </c>
      <c r="G13624">
        <v>543</v>
      </c>
      <c r="H13624" t="s">
        <v>54</v>
      </c>
      <c r="I13624">
        <f t="shared" si="427"/>
        <v>5</v>
      </c>
      <c r="J13624">
        <f t="shared" si="426"/>
        <v>0</v>
      </c>
    </row>
    <row r="13625" spans="1:10">
      <c r="A13625" t="s">
        <v>53</v>
      </c>
      <c r="B13625" s="57">
        <v>38479</v>
      </c>
      <c r="C13625">
        <v>2005</v>
      </c>
      <c r="D13625">
        <v>710</v>
      </c>
      <c r="E13625">
        <v>6315.25</v>
      </c>
      <c r="F13625">
        <v>33.520000000000003</v>
      </c>
      <c r="G13625">
        <v>610</v>
      </c>
      <c r="H13625" t="s">
        <v>18</v>
      </c>
      <c r="I13625">
        <f t="shared" si="427"/>
        <v>5</v>
      </c>
      <c r="J13625">
        <f t="shared" si="426"/>
        <v>0</v>
      </c>
    </row>
    <row r="13626" spans="1:10">
      <c r="A13626" t="s">
        <v>53</v>
      </c>
      <c r="B13626" s="57">
        <v>38479</v>
      </c>
      <c r="C13626">
        <v>2005</v>
      </c>
      <c r="D13626">
        <v>710</v>
      </c>
      <c r="E13626">
        <v>6315.25</v>
      </c>
      <c r="F13626">
        <v>17.977</v>
      </c>
      <c r="G13626">
        <v>620</v>
      </c>
      <c r="H13626" t="s">
        <v>18</v>
      </c>
      <c r="I13626">
        <f t="shared" si="427"/>
        <v>5</v>
      </c>
      <c r="J13626">
        <f t="shared" si="426"/>
        <v>0</v>
      </c>
    </row>
    <row r="13627" spans="1:10">
      <c r="A13627" t="s">
        <v>53</v>
      </c>
      <c r="B13627" s="57">
        <v>38479</v>
      </c>
      <c r="C13627">
        <v>2005</v>
      </c>
      <c r="D13627">
        <v>710</v>
      </c>
      <c r="E13627">
        <v>6315.25</v>
      </c>
      <c r="F13627">
        <v>560.11</v>
      </c>
      <c r="G13627">
        <v>630</v>
      </c>
      <c r="H13627" t="s">
        <v>18</v>
      </c>
      <c r="I13627">
        <f t="shared" si="427"/>
        <v>5</v>
      </c>
      <c r="J13627">
        <f t="shared" si="426"/>
        <v>0</v>
      </c>
    </row>
    <row r="13628" spans="1:10">
      <c r="A13628" t="s">
        <v>53</v>
      </c>
      <c r="B13628" s="57">
        <v>38479</v>
      </c>
      <c r="C13628">
        <v>2005</v>
      </c>
      <c r="D13628">
        <v>710</v>
      </c>
      <c r="E13628">
        <v>6315.25</v>
      </c>
      <c r="F13628">
        <v>206.643</v>
      </c>
      <c r="G13628">
        <v>640</v>
      </c>
      <c r="H13628" t="s">
        <v>18</v>
      </c>
      <c r="I13628">
        <f t="shared" si="427"/>
        <v>5</v>
      </c>
      <c r="J13628">
        <f t="shared" si="426"/>
        <v>0</v>
      </c>
    </row>
    <row r="13629" spans="1:10">
      <c r="A13629" t="s">
        <v>53</v>
      </c>
      <c r="B13629" s="57">
        <v>38479</v>
      </c>
      <c r="C13629">
        <v>2005</v>
      </c>
      <c r="D13629">
        <v>710</v>
      </c>
      <c r="E13629">
        <v>6315.25</v>
      </c>
      <c r="F13629">
        <v>4.5149999999999997</v>
      </c>
      <c r="G13629">
        <v>649</v>
      </c>
      <c r="H13629" t="s">
        <v>55</v>
      </c>
      <c r="I13629">
        <f t="shared" si="427"/>
        <v>5</v>
      </c>
      <c r="J13629">
        <f t="shared" si="426"/>
        <v>0</v>
      </c>
    </row>
    <row r="13630" spans="1:10">
      <c r="A13630" t="s">
        <v>53</v>
      </c>
      <c r="B13630" s="57">
        <v>38479</v>
      </c>
      <c r="C13630">
        <v>2005</v>
      </c>
      <c r="D13630">
        <v>710</v>
      </c>
      <c r="E13630">
        <v>6315.25</v>
      </c>
      <c r="F13630">
        <v>220.404</v>
      </c>
      <c r="G13630">
        <v>650</v>
      </c>
      <c r="H13630" t="s">
        <v>18</v>
      </c>
      <c r="I13630">
        <f t="shared" si="427"/>
        <v>5</v>
      </c>
      <c r="J13630">
        <f t="shared" si="426"/>
        <v>0</v>
      </c>
    </row>
    <row r="13631" spans="1:10">
      <c r="A13631" t="s">
        <v>53</v>
      </c>
      <c r="B13631" s="57">
        <v>38479</v>
      </c>
      <c r="C13631">
        <v>2005</v>
      </c>
      <c r="D13631">
        <v>710</v>
      </c>
      <c r="F13631">
        <v>0.22800000000000001</v>
      </c>
      <c r="G13631">
        <v>518</v>
      </c>
      <c r="H13631" t="s">
        <v>54</v>
      </c>
      <c r="I13631">
        <f t="shared" si="427"/>
        <v>5</v>
      </c>
      <c r="J13631">
        <f t="shared" si="426"/>
        <v>0</v>
      </c>
    </row>
    <row r="13632" spans="1:10">
      <c r="A13632" t="s">
        <v>53</v>
      </c>
      <c r="B13632" s="57">
        <v>38479</v>
      </c>
      <c r="C13632">
        <v>2005</v>
      </c>
      <c r="D13632">
        <v>710</v>
      </c>
      <c r="F13632">
        <v>0.1</v>
      </c>
      <c r="G13632">
        <v>519</v>
      </c>
      <c r="H13632" t="s">
        <v>54</v>
      </c>
      <c r="I13632">
        <f t="shared" si="427"/>
        <v>5</v>
      </c>
      <c r="J13632">
        <f t="shared" si="426"/>
        <v>0</v>
      </c>
    </row>
    <row r="13633" spans="1:10">
      <c r="A13633" t="s">
        <v>53</v>
      </c>
      <c r="B13633" s="57">
        <v>38479</v>
      </c>
      <c r="C13633">
        <v>2005</v>
      </c>
      <c r="D13633">
        <v>710</v>
      </c>
      <c r="F13633">
        <v>1.68</v>
      </c>
      <c r="G13633">
        <v>521</v>
      </c>
      <c r="H13633" t="s">
        <v>54</v>
      </c>
      <c r="I13633">
        <f t="shared" si="427"/>
        <v>5</v>
      </c>
      <c r="J13633">
        <f t="shared" si="426"/>
        <v>0</v>
      </c>
    </row>
    <row r="13634" spans="1:10">
      <c r="A13634" t="s">
        <v>53</v>
      </c>
      <c r="B13634" s="57">
        <v>38479</v>
      </c>
      <c r="C13634">
        <v>2005</v>
      </c>
      <c r="D13634">
        <v>710</v>
      </c>
      <c r="F13634">
        <v>4.0000000000000001E-3</v>
      </c>
      <c r="G13634">
        <v>541</v>
      </c>
      <c r="H13634" t="s">
        <v>54</v>
      </c>
      <c r="I13634">
        <f t="shared" si="427"/>
        <v>5</v>
      </c>
      <c r="J13634">
        <f t="shared" si="426"/>
        <v>0</v>
      </c>
    </row>
    <row r="13635" spans="1:10">
      <c r="A13635" t="s">
        <v>53</v>
      </c>
      <c r="B13635" s="57">
        <v>38479</v>
      </c>
      <c r="C13635">
        <v>2005</v>
      </c>
      <c r="D13635">
        <v>710</v>
      </c>
      <c r="F13635">
        <v>0.63300000000000001</v>
      </c>
      <c r="G13635">
        <v>610</v>
      </c>
      <c r="H13635" t="s">
        <v>18</v>
      </c>
      <c r="I13635">
        <f t="shared" si="427"/>
        <v>5</v>
      </c>
      <c r="J13635">
        <f t="shared" ref="J13635:J13698" si="428">IF(I13635&lt;7,0,1)</f>
        <v>0</v>
      </c>
    </row>
    <row r="13636" spans="1:10">
      <c r="A13636" t="s">
        <v>53</v>
      </c>
      <c r="B13636" s="57">
        <v>38479</v>
      </c>
      <c r="C13636">
        <v>2005</v>
      </c>
      <c r="D13636">
        <v>710</v>
      </c>
      <c r="F13636">
        <v>0.23799999999999999</v>
      </c>
      <c r="G13636">
        <v>620</v>
      </c>
      <c r="H13636" t="s">
        <v>18</v>
      </c>
      <c r="I13636">
        <f t="shared" si="427"/>
        <v>5</v>
      </c>
      <c r="J13636">
        <f t="shared" si="428"/>
        <v>0</v>
      </c>
    </row>
    <row r="13637" spans="1:10">
      <c r="A13637" t="s">
        <v>53</v>
      </c>
      <c r="B13637" s="57">
        <v>38479</v>
      </c>
      <c r="C13637">
        <v>2005</v>
      </c>
      <c r="D13637">
        <v>710</v>
      </c>
      <c r="F13637">
        <v>8.0540000000000003</v>
      </c>
      <c r="G13637">
        <v>630</v>
      </c>
      <c r="H13637" t="s">
        <v>18</v>
      </c>
      <c r="I13637">
        <f t="shared" si="427"/>
        <v>5</v>
      </c>
      <c r="J13637">
        <f t="shared" si="428"/>
        <v>0</v>
      </c>
    </row>
    <row r="13638" spans="1:10">
      <c r="A13638" t="s">
        <v>53</v>
      </c>
      <c r="B13638" s="57">
        <v>38479</v>
      </c>
      <c r="C13638">
        <v>2005</v>
      </c>
      <c r="D13638">
        <v>710</v>
      </c>
      <c r="F13638">
        <v>3.4750000000000001</v>
      </c>
      <c r="G13638">
        <v>640</v>
      </c>
      <c r="H13638" t="s">
        <v>18</v>
      </c>
      <c r="I13638">
        <f t="shared" si="427"/>
        <v>5</v>
      </c>
      <c r="J13638">
        <f t="shared" si="428"/>
        <v>0</v>
      </c>
    </row>
    <row r="13639" spans="1:10">
      <c r="A13639" t="s">
        <v>53</v>
      </c>
      <c r="B13639" s="57">
        <v>38479</v>
      </c>
      <c r="C13639">
        <v>2005</v>
      </c>
      <c r="D13639">
        <v>710</v>
      </c>
      <c r="F13639">
        <v>0.09</v>
      </c>
      <c r="G13639">
        <v>649</v>
      </c>
      <c r="H13639" t="s">
        <v>55</v>
      </c>
      <c r="I13639">
        <f t="shared" si="427"/>
        <v>5</v>
      </c>
      <c r="J13639">
        <f t="shared" si="428"/>
        <v>0</v>
      </c>
    </row>
    <row r="13640" spans="1:10">
      <c r="A13640" t="s">
        <v>53</v>
      </c>
      <c r="B13640" s="57">
        <v>38479</v>
      </c>
      <c r="C13640">
        <v>2005</v>
      </c>
      <c r="D13640">
        <v>710</v>
      </c>
      <c r="F13640">
        <v>5.7969999999999997</v>
      </c>
      <c r="G13640">
        <v>650</v>
      </c>
      <c r="H13640" t="s">
        <v>18</v>
      </c>
      <c r="I13640">
        <f t="shared" si="427"/>
        <v>5</v>
      </c>
      <c r="J13640">
        <f t="shared" si="428"/>
        <v>0</v>
      </c>
    </row>
    <row r="13641" spans="1:10">
      <c r="A13641" t="s">
        <v>53</v>
      </c>
      <c r="B13641" s="57">
        <v>38486</v>
      </c>
      <c r="C13641">
        <v>2005</v>
      </c>
      <c r="D13641">
        <v>710</v>
      </c>
      <c r="E13641">
        <v>4617.6099999999997</v>
      </c>
      <c r="F13641">
        <v>1.006</v>
      </c>
      <c r="G13641">
        <v>517</v>
      </c>
      <c r="H13641" t="s">
        <v>54</v>
      </c>
      <c r="I13641">
        <f t="shared" si="427"/>
        <v>5</v>
      </c>
      <c r="J13641">
        <f t="shared" si="428"/>
        <v>0</v>
      </c>
    </row>
    <row r="13642" spans="1:10">
      <c r="A13642" t="s">
        <v>53</v>
      </c>
      <c r="B13642" s="57">
        <v>38486</v>
      </c>
      <c r="C13642">
        <v>2005</v>
      </c>
      <c r="D13642">
        <v>710</v>
      </c>
      <c r="E13642">
        <v>4617.6099999999997</v>
      </c>
      <c r="F13642">
        <v>0.254</v>
      </c>
      <c r="G13642">
        <v>519</v>
      </c>
      <c r="H13642" t="s">
        <v>54</v>
      </c>
      <c r="I13642">
        <f t="shared" si="427"/>
        <v>5</v>
      </c>
      <c r="J13642">
        <f t="shared" si="428"/>
        <v>0</v>
      </c>
    </row>
    <row r="13643" spans="1:10">
      <c r="A13643" t="s">
        <v>53</v>
      </c>
      <c r="B13643" s="57">
        <v>38486</v>
      </c>
      <c r="C13643">
        <v>2005</v>
      </c>
      <c r="D13643">
        <v>710</v>
      </c>
      <c r="E13643">
        <v>4617.6099999999997</v>
      </c>
      <c r="F13643">
        <v>11.994</v>
      </c>
      <c r="G13643">
        <v>541</v>
      </c>
      <c r="H13643" t="s">
        <v>54</v>
      </c>
      <c r="I13643">
        <f t="shared" si="427"/>
        <v>5</v>
      </c>
      <c r="J13643">
        <f t="shared" si="428"/>
        <v>0</v>
      </c>
    </row>
    <row r="13644" spans="1:10">
      <c r="A13644" t="s">
        <v>53</v>
      </c>
      <c r="B13644" s="57">
        <v>38486</v>
      </c>
      <c r="C13644">
        <v>2005</v>
      </c>
      <c r="D13644">
        <v>710</v>
      </c>
      <c r="E13644">
        <v>4617.6099999999997</v>
      </c>
      <c r="F13644">
        <v>11.039</v>
      </c>
      <c r="G13644">
        <v>542</v>
      </c>
      <c r="H13644" t="s">
        <v>54</v>
      </c>
      <c r="I13644">
        <f t="shared" si="427"/>
        <v>5</v>
      </c>
      <c r="J13644">
        <f t="shared" si="428"/>
        <v>0</v>
      </c>
    </row>
    <row r="13645" spans="1:10">
      <c r="A13645" t="s">
        <v>53</v>
      </c>
      <c r="B13645" s="57">
        <v>38486</v>
      </c>
      <c r="C13645">
        <v>2005</v>
      </c>
      <c r="D13645">
        <v>710</v>
      </c>
      <c r="E13645">
        <v>4617.6099999999997</v>
      </c>
      <c r="F13645">
        <v>1</v>
      </c>
      <c r="G13645">
        <v>543</v>
      </c>
      <c r="H13645" t="s">
        <v>54</v>
      </c>
      <c r="I13645">
        <f t="shared" si="427"/>
        <v>5</v>
      </c>
      <c r="J13645">
        <f t="shared" si="428"/>
        <v>0</v>
      </c>
    </row>
    <row r="13646" spans="1:10">
      <c r="A13646" t="s">
        <v>53</v>
      </c>
      <c r="B13646" s="57">
        <v>38486</v>
      </c>
      <c r="C13646">
        <v>2005</v>
      </c>
      <c r="D13646">
        <v>710</v>
      </c>
      <c r="E13646">
        <v>5116.63</v>
      </c>
      <c r="F13646">
        <v>7.056</v>
      </c>
      <c r="G13646">
        <v>610</v>
      </c>
      <c r="H13646" t="s">
        <v>18</v>
      </c>
      <c r="I13646">
        <f t="shared" si="427"/>
        <v>5</v>
      </c>
      <c r="J13646">
        <f t="shared" si="428"/>
        <v>0</v>
      </c>
    </row>
    <row r="13647" spans="1:10">
      <c r="A13647" t="s">
        <v>53</v>
      </c>
      <c r="B13647" s="57">
        <v>38486</v>
      </c>
      <c r="C13647">
        <v>2005</v>
      </c>
      <c r="D13647">
        <v>710</v>
      </c>
      <c r="E13647">
        <v>5116.63</v>
      </c>
      <c r="F13647">
        <v>2.7E-2</v>
      </c>
      <c r="G13647">
        <v>630</v>
      </c>
      <c r="H13647" t="s">
        <v>18</v>
      </c>
      <c r="I13647">
        <f t="shared" si="427"/>
        <v>5</v>
      </c>
      <c r="J13647">
        <f t="shared" si="428"/>
        <v>0</v>
      </c>
    </row>
    <row r="13648" spans="1:10">
      <c r="A13648" t="s">
        <v>53</v>
      </c>
      <c r="B13648" s="57">
        <v>38486</v>
      </c>
      <c r="C13648">
        <v>2005</v>
      </c>
      <c r="D13648">
        <v>710</v>
      </c>
      <c r="E13648">
        <v>5261.95</v>
      </c>
      <c r="F13648">
        <v>9.7040000000000006</v>
      </c>
      <c r="G13648">
        <v>518</v>
      </c>
      <c r="H13648" t="s">
        <v>54</v>
      </c>
      <c r="I13648">
        <f t="shared" si="427"/>
        <v>5</v>
      </c>
      <c r="J13648">
        <f t="shared" si="428"/>
        <v>0</v>
      </c>
    </row>
    <row r="13649" spans="1:10">
      <c r="A13649" t="s">
        <v>53</v>
      </c>
      <c r="B13649" s="57">
        <v>38486</v>
      </c>
      <c r="C13649">
        <v>2005</v>
      </c>
      <c r="D13649">
        <v>710</v>
      </c>
      <c r="E13649">
        <v>5261.95</v>
      </c>
      <c r="F13649">
        <v>26.62</v>
      </c>
      <c r="G13649">
        <v>519</v>
      </c>
      <c r="H13649" t="s">
        <v>54</v>
      </c>
      <c r="I13649">
        <f t="shared" si="427"/>
        <v>5</v>
      </c>
      <c r="J13649">
        <f t="shared" si="428"/>
        <v>0</v>
      </c>
    </row>
    <row r="13650" spans="1:10">
      <c r="A13650" t="s">
        <v>53</v>
      </c>
      <c r="B13650" s="57">
        <v>38486</v>
      </c>
      <c r="C13650">
        <v>2005</v>
      </c>
      <c r="D13650">
        <v>710</v>
      </c>
      <c r="E13650">
        <v>5261.95</v>
      </c>
      <c r="F13650">
        <v>3.3410000000000002</v>
      </c>
      <c r="G13650">
        <v>541</v>
      </c>
      <c r="H13650" t="s">
        <v>54</v>
      </c>
      <c r="I13650">
        <f t="shared" si="427"/>
        <v>5</v>
      </c>
      <c r="J13650">
        <f t="shared" si="428"/>
        <v>0</v>
      </c>
    </row>
    <row r="13651" spans="1:10">
      <c r="A13651" t="s">
        <v>53</v>
      </c>
      <c r="B13651" s="57">
        <v>38486</v>
      </c>
      <c r="C13651">
        <v>2005</v>
      </c>
      <c r="D13651">
        <v>710</v>
      </c>
      <c r="E13651">
        <v>5261.95</v>
      </c>
      <c r="F13651">
        <v>1.379</v>
      </c>
      <c r="G13651">
        <v>542</v>
      </c>
      <c r="H13651" t="s">
        <v>54</v>
      </c>
      <c r="I13651">
        <f t="shared" si="427"/>
        <v>5</v>
      </c>
      <c r="J13651">
        <f t="shared" si="428"/>
        <v>0</v>
      </c>
    </row>
    <row r="13652" spans="1:10">
      <c r="A13652" t="s">
        <v>53</v>
      </c>
      <c r="B13652" s="57">
        <v>38486</v>
      </c>
      <c r="C13652">
        <v>2005</v>
      </c>
      <c r="D13652">
        <v>710</v>
      </c>
      <c r="E13652">
        <v>5261.95</v>
      </c>
      <c r="F13652">
        <v>1.51</v>
      </c>
      <c r="G13652">
        <v>543</v>
      </c>
      <c r="H13652" t="s">
        <v>54</v>
      </c>
      <c r="I13652">
        <f t="shared" si="427"/>
        <v>5</v>
      </c>
      <c r="J13652">
        <f t="shared" si="428"/>
        <v>0</v>
      </c>
    </row>
    <row r="13653" spans="1:10">
      <c r="A13653" t="s">
        <v>53</v>
      </c>
      <c r="B13653" s="57">
        <v>38486</v>
      </c>
      <c r="C13653">
        <v>2005</v>
      </c>
      <c r="D13653">
        <v>710</v>
      </c>
      <c r="E13653">
        <v>6315.25</v>
      </c>
      <c r="F13653">
        <v>10.090999999999999</v>
      </c>
      <c r="G13653">
        <v>610</v>
      </c>
      <c r="H13653" t="s">
        <v>18</v>
      </c>
      <c r="I13653">
        <f t="shared" si="427"/>
        <v>5</v>
      </c>
      <c r="J13653">
        <f t="shared" si="428"/>
        <v>0</v>
      </c>
    </row>
    <row r="13654" spans="1:10">
      <c r="A13654" t="s">
        <v>53</v>
      </c>
      <c r="B13654" s="57">
        <v>38486</v>
      </c>
      <c r="C13654">
        <v>2005</v>
      </c>
      <c r="D13654">
        <v>710</v>
      </c>
      <c r="E13654">
        <v>6315.25</v>
      </c>
      <c r="F13654">
        <v>5.5549999999999997</v>
      </c>
      <c r="G13654">
        <v>620</v>
      </c>
      <c r="H13654" t="s">
        <v>18</v>
      </c>
      <c r="I13654">
        <f t="shared" si="427"/>
        <v>5</v>
      </c>
      <c r="J13654">
        <f t="shared" si="428"/>
        <v>0</v>
      </c>
    </row>
    <row r="13655" spans="1:10">
      <c r="A13655" t="s">
        <v>53</v>
      </c>
      <c r="B13655" s="57">
        <v>38486</v>
      </c>
      <c r="C13655">
        <v>2005</v>
      </c>
      <c r="D13655">
        <v>710</v>
      </c>
      <c r="E13655">
        <v>6315.25</v>
      </c>
      <c r="F13655">
        <v>365.23899999999998</v>
      </c>
      <c r="G13655">
        <v>630</v>
      </c>
      <c r="H13655" t="s">
        <v>18</v>
      </c>
      <c r="I13655">
        <f t="shared" si="427"/>
        <v>5</v>
      </c>
      <c r="J13655">
        <f t="shared" si="428"/>
        <v>0</v>
      </c>
    </row>
    <row r="13656" spans="1:10">
      <c r="A13656" t="s">
        <v>53</v>
      </c>
      <c r="B13656" s="57">
        <v>38486</v>
      </c>
      <c r="C13656">
        <v>2005</v>
      </c>
      <c r="D13656">
        <v>710</v>
      </c>
      <c r="E13656">
        <v>6315.25</v>
      </c>
      <c r="F13656">
        <v>95.438999999999993</v>
      </c>
      <c r="G13656">
        <v>640</v>
      </c>
      <c r="H13656" t="s">
        <v>18</v>
      </c>
      <c r="I13656">
        <f t="shared" si="427"/>
        <v>5</v>
      </c>
      <c r="J13656">
        <f t="shared" si="428"/>
        <v>0</v>
      </c>
    </row>
    <row r="13657" spans="1:10">
      <c r="A13657" t="s">
        <v>53</v>
      </c>
      <c r="B13657" s="57">
        <v>38486</v>
      </c>
      <c r="C13657">
        <v>2005</v>
      </c>
      <c r="D13657">
        <v>710</v>
      </c>
      <c r="E13657">
        <v>6315.25</v>
      </c>
      <c r="F13657">
        <v>3.1019999999999999</v>
      </c>
      <c r="G13657">
        <v>649</v>
      </c>
      <c r="H13657" t="s">
        <v>55</v>
      </c>
      <c r="I13657">
        <f t="shared" si="427"/>
        <v>5</v>
      </c>
      <c r="J13657">
        <f t="shared" si="428"/>
        <v>0</v>
      </c>
    </row>
    <row r="13658" spans="1:10">
      <c r="A13658" t="s">
        <v>53</v>
      </c>
      <c r="B13658" s="57">
        <v>38486</v>
      </c>
      <c r="C13658">
        <v>2005</v>
      </c>
      <c r="D13658">
        <v>710</v>
      </c>
      <c r="E13658">
        <v>6315.25</v>
      </c>
      <c r="F13658">
        <v>95.566000000000003</v>
      </c>
      <c r="G13658">
        <v>650</v>
      </c>
      <c r="H13658" t="s">
        <v>18</v>
      </c>
      <c r="I13658">
        <f t="shared" si="427"/>
        <v>5</v>
      </c>
      <c r="J13658">
        <f t="shared" si="428"/>
        <v>0</v>
      </c>
    </row>
    <row r="13659" spans="1:10">
      <c r="A13659" t="s">
        <v>53</v>
      </c>
      <c r="B13659" s="57">
        <v>38486</v>
      </c>
      <c r="C13659">
        <v>2005</v>
      </c>
      <c r="D13659">
        <v>710</v>
      </c>
      <c r="F13659">
        <v>1.2999999999999999E-2</v>
      </c>
      <c r="G13659">
        <v>519</v>
      </c>
      <c r="H13659" t="s">
        <v>54</v>
      </c>
      <c r="I13659">
        <f t="shared" si="427"/>
        <v>5</v>
      </c>
      <c r="J13659">
        <f t="shared" si="428"/>
        <v>0</v>
      </c>
    </row>
    <row r="13660" spans="1:10">
      <c r="A13660" t="s">
        <v>53</v>
      </c>
      <c r="B13660" s="57">
        <v>38486</v>
      </c>
      <c r="C13660">
        <v>2005</v>
      </c>
      <c r="D13660">
        <v>710</v>
      </c>
      <c r="F13660">
        <v>0.41699999999999998</v>
      </c>
      <c r="G13660">
        <v>523</v>
      </c>
      <c r="H13660" t="s">
        <v>54</v>
      </c>
      <c r="I13660">
        <f t="shared" si="427"/>
        <v>5</v>
      </c>
      <c r="J13660">
        <f t="shared" si="428"/>
        <v>0</v>
      </c>
    </row>
    <row r="13661" spans="1:10">
      <c r="A13661" t="s">
        <v>53</v>
      </c>
      <c r="B13661" s="57">
        <v>38486</v>
      </c>
      <c r="C13661">
        <v>2005</v>
      </c>
      <c r="D13661">
        <v>710</v>
      </c>
      <c r="F13661">
        <v>5.38</v>
      </c>
      <c r="G13661">
        <v>542</v>
      </c>
      <c r="H13661" t="s">
        <v>54</v>
      </c>
      <c r="I13661">
        <f t="shared" si="427"/>
        <v>5</v>
      </c>
      <c r="J13661">
        <f t="shared" si="428"/>
        <v>0</v>
      </c>
    </row>
    <row r="13662" spans="1:10">
      <c r="A13662" t="s">
        <v>53</v>
      </c>
      <c r="B13662" s="57">
        <v>38486</v>
      </c>
      <c r="C13662">
        <v>2005</v>
      </c>
      <c r="D13662">
        <v>710</v>
      </c>
      <c r="F13662">
        <v>8.6999999999999994E-2</v>
      </c>
      <c r="G13662">
        <v>610</v>
      </c>
      <c r="H13662" t="s">
        <v>18</v>
      </c>
      <c r="I13662">
        <f t="shared" si="427"/>
        <v>5</v>
      </c>
      <c r="J13662">
        <f t="shared" si="428"/>
        <v>0</v>
      </c>
    </row>
    <row r="13663" spans="1:10">
      <c r="A13663" t="s">
        <v>53</v>
      </c>
      <c r="B13663" s="57">
        <v>38486</v>
      </c>
      <c r="C13663">
        <v>2005</v>
      </c>
      <c r="D13663">
        <v>710</v>
      </c>
      <c r="F13663">
        <v>7.0000000000000007E-2</v>
      </c>
      <c r="G13663">
        <v>620</v>
      </c>
      <c r="H13663" t="s">
        <v>18</v>
      </c>
      <c r="I13663">
        <f t="shared" si="427"/>
        <v>5</v>
      </c>
      <c r="J13663">
        <f t="shared" si="428"/>
        <v>0</v>
      </c>
    </row>
    <row r="13664" spans="1:10">
      <c r="A13664" t="s">
        <v>53</v>
      </c>
      <c r="B13664" s="57">
        <v>38486</v>
      </c>
      <c r="C13664">
        <v>2005</v>
      </c>
      <c r="D13664">
        <v>710</v>
      </c>
      <c r="F13664">
        <v>5.7640000000000002</v>
      </c>
      <c r="G13664">
        <v>630</v>
      </c>
      <c r="H13664" t="s">
        <v>18</v>
      </c>
      <c r="I13664">
        <f t="shared" si="427"/>
        <v>5</v>
      </c>
      <c r="J13664">
        <f t="shared" si="428"/>
        <v>0</v>
      </c>
    </row>
    <row r="13665" spans="1:10">
      <c r="A13665" t="s">
        <v>53</v>
      </c>
      <c r="B13665" s="57">
        <v>38486</v>
      </c>
      <c r="C13665">
        <v>2005</v>
      </c>
      <c r="D13665">
        <v>710</v>
      </c>
      <c r="F13665">
        <v>2.169</v>
      </c>
      <c r="G13665">
        <v>640</v>
      </c>
      <c r="H13665" t="s">
        <v>18</v>
      </c>
      <c r="I13665">
        <f t="shared" si="427"/>
        <v>5</v>
      </c>
      <c r="J13665">
        <f t="shared" si="428"/>
        <v>0</v>
      </c>
    </row>
    <row r="13666" spans="1:10">
      <c r="A13666" t="s">
        <v>53</v>
      </c>
      <c r="B13666" s="57">
        <v>38486</v>
      </c>
      <c r="C13666">
        <v>2005</v>
      </c>
      <c r="D13666">
        <v>710</v>
      </c>
      <c r="F13666">
        <v>2.1000000000000001E-2</v>
      </c>
      <c r="G13666">
        <v>649</v>
      </c>
      <c r="H13666" t="s">
        <v>55</v>
      </c>
      <c r="I13666">
        <f t="shared" si="427"/>
        <v>5</v>
      </c>
      <c r="J13666">
        <f t="shared" si="428"/>
        <v>0</v>
      </c>
    </row>
    <row r="13667" spans="1:10">
      <c r="A13667" t="s">
        <v>53</v>
      </c>
      <c r="B13667" s="57">
        <v>38486</v>
      </c>
      <c r="C13667">
        <v>2005</v>
      </c>
      <c r="D13667">
        <v>710</v>
      </c>
      <c r="F13667">
        <v>2.5219999999999998</v>
      </c>
      <c r="G13667">
        <v>650</v>
      </c>
      <c r="H13667" t="s">
        <v>18</v>
      </c>
      <c r="I13667">
        <f t="shared" si="427"/>
        <v>5</v>
      </c>
      <c r="J13667">
        <f t="shared" si="428"/>
        <v>0</v>
      </c>
    </row>
    <row r="13668" spans="1:10">
      <c r="A13668" t="s">
        <v>53</v>
      </c>
      <c r="B13668" s="57">
        <v>38493</v>
      </c>
      <c r="C13668">
        <v>2005</v>
      </c>
      <c r="D13668">
        <v>710</v>
      </c>
      <c r="E13668">
        <v>4617.6099999999997</v>
      </c>
      <c r="F13668">
        <v>1.302</v>
      </c>
      <c r="G13668">
        <v>518</v>
      </c>
      <c r="H13668" t="s">
        <v>54</v>
      </c>
      <c r="I13668">
        <f t="shared" si="427"/>
        <v>5</v>
      </c>
      <c r="J13668">
        <f t="shared" si="428"/>
        <v>0</v>
      </c>
    </row>
    <row r="13669" spans="1:10">
      <c r="A13669" t="s">
        <v>53</v>
      </c>
      <c r="B13669" s="57">
        <v>38493</v>
      </c>
      <c r="C13669">
        <v>2005</v>
      </c>
      <c r="D13669">
        <v>710</v>
      </c>
      <c r="E13669">
        <v>4617.6099999999997</v>
      </c>
      <c r="F13669">
        <v>13.105</v>
      </c>
      <c r="G13669">
        <v>542</v>
      </c>
      <c r="H13669" t="s">
        <v>54</v>
      </c>
      <c r="I13669">
        <f t="shared" si="427"/>
        <v>5</v>
      </c>
      <c r="J13669">
        <f t="shared" si="428"/>
        <v>0</v>
      </c>
    </row>
    <row r="13670" spans="1:10">
      <c r="A13670" t="s">
        <v>53</v>
      </c>
      <c r="B13670" s="57">
        <v>38493</v>
      </c>
      <c r="C13670">
        <v>2005</v>
      </c>
      <c r="D13670">
        <v>710</v>
      </c>
      <c r="E13670">
        <v>4617.6099999999997</v>
      </c>
      <c r="F13670">
        <v>0.69599999999999995</v>
      </c>
      <c r="G13670">
        <v>543</v>
      </c>
      <c r="H13670" t="s">
        <v>54</v>
      </c>
      <c r="I13670">
        <f t="shared" ref="I13670:I13733" si="429">MONTH(B13670)</f>
        <v>5</v>
      </c>
      <c r="J13670">
        <f t="shared" si="428"/>
        <v>0</v>
      </c>
    </row>
    <row r="13671" spans="1:10">
      <c r="A13671" t="s">
        <v>53</v>
      </c>
      <c r="B13671" s="57">
        <v>38493</v>
      </c>
      <c r="C13671">
        <v>2005</v>
      </c>
      <c r="D13671">
        <v>710</v>
      </c>
      <c r="E13671">
        <v>5261.95</v>
      </c>
      <c r="F13671">
        <v>18.257000000000001</v>
      </c>
      <c r="G13671">
        <v>518</v>
      </c>
      <c r="H13671" t="s">
        <v>54</v>
      </c>
      <c r="I13671">
        <f t="shared" si="429"/>
        <v>5</v>
      </c>
      <c r="J13671">
        <f t="shared" si="428"/>
        <v>0</v>
      </c>
    </row>
    <row r="13672" spans="1:10">
      <c r="A13672" t="s">
        <v>53</v>
      </c>
      <c r="B13672" s="57">
        <v>38493</v>
      </c>
      <c r="C13672">
        <v>2005</v>
      </c>
      <c r="D13672">
        <v>710</v>
      </c>
      <c r="E13672">
        <v>5261.95</v>
      </c>
      <c r="F13672">
        <v>33.393999999999998</v>
      </c>
      <c r="G13672">
        <v>519</v>
      </c>
      <c r="H13672" t="s">
        <v>54</v>
      </c>
      <c r="I13672">
        <f t="shared" si="429"/>
        <v>5</v>
      </c>
      <c r="J13672">
        <f t="shared" si="428"/>
        <v>0</v>
      </c>
    </row>
    <row r="13673" spans="1:10">
      <c r="A13673" t="s">
        <v>53</v>
      </c>
      <c r="B13673" s="57">
        <v>38493</v>
      </c>
      <c r="C13673">
        <v>2005</v>
      </c>
      <c r="D13673">
        <v>710</v>
      </c>
      <c r="E13673">
        <v>5261.95</v>
      </c>
      <c r="F13673">
        <v>47.933</v>
      </c>
      <c r="G13673">
        <v>541</v>
      </c>
      <c r="H13673" t="s">
        <v>54</v>
      </c>
      <c r="I13673">
        <f t="shared" si="429"/>
        <v>5</v>
      </c>
      <c r="J13673">
        <f t="shared" si="428"/>
        <v>0</v>
      </c>
    </row>
    <row r="13674" spans="1:10">
      <c r="A13674" t="s">
        <v>53</v>
      </c>
      <c r="B13674" s="57">
        <v>38493</v>
      </c>
      <c r="C13674">
        <v>2005</v>
      </c>
      <c r="D13674">
        <v>710</v>
      </c>
      <c r="E13674">
        <v>5261.95</v>
      </c>
      <c r="F13674">
        <v>6.0880000000000001</v>
      </c>
      <c r="G13674">
        <v>542</v>
      </c>
      <c r="H13674" t="s">
        <v>54</v>
      </c>
      <c r="I13674">
        <f t="shared" si="429"/>
        <v>5</v>
      </c>
      <c r="J13674">
        <f t="shared" si="428"/>
        <v>0</v>
      </c>
    </row>
    <row r="13675" spans="1:10">
      <c r="A13675" t="s">
        <v>53</v>
      </c>
      <c r="B13675" s="57">
        <v>38493</v>
      </c>
      <c r="C13675">
        <v>2005</v>
      </c>
      <c r="D13675">
        <v>710</v>
      </c>
      <c r="E13675">
        <v>6315.25</v>
      </c>
      <c r="F13675">
        <v>33.734000000000002</v>
      </c>
      <c r="G13675">
        <v>610</v>
      </c>
      <c r="H13675" t="s">
        <v>18</v>
      </c>
      <c r="I13675">
        <f t="shared" si="429"/>
        <v>5</v>
      </c>
      <c r="J13675">
        <f t="shared" si="428"/>
        <v>0</v>
      </c>
    </row>
    <row r="13676" spans="1:10">
      <c r="A13676" t="s">
        <v>53</v>
      </c>
      <c r="B13676" s="57">
        <v>38493</v>
      </c>
      <c r="C13676">
        <v>2005</v>
      </c>
      <c r="D13676">
        <v>710</v>
      </c>
      <c r="E13676">
        <v>6315.25</v>
      </c>
      <c r="F13676">
        <v>26.831</v>
      </c>
      <c r="G13676">
        <v>620</v>
      </c>
      <c r="H13676" t="s">
        <v>18</v>
      </c>
      <c r="I13676">
        <f t="shared" si="429"/>
        <v>5</v>
      </c>
      <c r="J13676">
        <f t="shared" si="428"/>
        <v>0</v>
      </c>
    </row>
    <row r="13677" spans="1:10">
      <c r="A13677" t="s">
        <v>53</v>
      </c>
      <c r="B13677" s="57">
        <v>38493</v>
      </c>
      <c r="C13677">
        <v>2005</v>
      </c>
      <c r="D13677">
        <v>710</v>
      </c>
      <c r="E13677">
        <v>6315.25</v>
      </c>
      <c r="F13677">
        <v>535.16399999999999</v>
      </c>
      <c r="G13677">
        <v>630</v>
      </c>
      <c r="H13677" t="s">
        <v>18</v>
      </c>
      <c r="I13677">
        <f t="shared" si="429"/>
        <v>5</v>
      </c>
      <c r="J13677">
        <f t="shared" si="428"/>
        <v>0</v>
      </c>
    </row>
    <row r="13678" spans="1:10">
      <c r="A13678" t="s">
        <v>53</v>
      </c>
      <c r="B13678" s="57">
        <v>38493</v>
      </c>
      <c r="C13678">
        <v>2005</v>
      </c>
      <c r="D13678">
        <v>710</v>
      </c>
      <c r="E13678">
        <v>6315.25</v>
      </c>
      <c r="F13678">
        <v>56.726999999999997</v>
      </c>
      <c r="G13678">
        <v>640</v>
      </c>
      <c r="H13678" t="s">
        <v>18</v>
      </c>
      <c r="I13678">
        <f t="shared" si="429"/>
        <v>5</v>
      </c>
      <c r="J13678">
        <f t="shared" si="428"/>
        <v>0</v>
      </c>
    </row>
    <row r="13679" spans="1:10">
      <c r="A13679" t="s">
        <v>53</v>
      </c>
      <c r="B13679" s="57">
        <v>38493</v>
      </c>
      <c r="C13679">
        <v>2005</v>
      </c>
      <c r="D13679">
        <v>710</v>
      </c>
      <c r="E13679">
        <v>6315.25</v>
      </c>
      <c r="F13679">
        <v>2.0249999999999999</v>
      </c>
      <c r="G13679">
        <v>649</v>
      </c>
      <c r="H13679" t="s">
        <v>55</v>
      </c>
      <c r="I13679">
        <f t="shared" si="429"/>
        <v>5</v>
      </c>
      <c r="J13679">
        <f t="shared" si="428"/>
        <v>0</v>
      </c>
    </row>
    <row r="13680" spans="1:10">
      <c r="A13680" t="s">
        <v>53</v>
      </c>
      <c r="B13680" s="57">
        <v>38493</v>
      </c>
      <c r="C13680">
        <v>2005</v>
      </c>
      <c r="D13680">
        <v>710</v>
      </c>
      <c r="E13680">
        <v>6315.25</v>
      </c>
      <c r="F13680">
        <v>157.15600000000001</v>
      </c>
      <c r="G13680">
        <v>650</v>
      </c>
      <c r="H13680" t="s">
        <v>18</v>
      </c>
      <c r="I13680">
        <f t="shared" si="429"/>
        <v>5</v>
      </c>
      <c r="J13680">
        <f t="shared" si="428"/>
        <v>0</v>
      </c>
    </row>
    <row r="13681" spans="1:10">
      <c r="A13681" t="s">
        <v>53</v>
      </c>
      <c r="B13681" s="57">
        <v>38493</v>
      </c>
      <c r="C13681">
        <v>2005</v>
      </c>
      <c r="D13681">
        <v>710</v>
      </c>
      <c r="F13681">
        <v>0.61399999999999999</v>
      </c>
      <c r="G13681">
        <v>518</v>
      </c>
      <c r="H13681" t="s">
        <v>54</v>
      </c>
      <c r="I13681">
        <f t="shared" si="429"/>
        <v>5</v>
      </c>
      <c r="J13681">
        <f t="shared" si="428"/>
        <v>0</v>
      </c>
    </row>
    <row r="13682" spans="1:10">
      <c r="A13682" t="s">
        <v>53</v>
      </c>
      <c r="B13682" s="57">
        <v>38493</v>
      </c>
      <c r="C13682">
        <v>2005</v>
      </c>
      <c r="D13682">
        <v>710</v>
      </c>
      <c r="F13682">
        <v>2.5000000000000001E-2</v>
      </c>
      <c r="G13682">
        <v>519</v>
      </c>
      <c r="H13682" t="s">
        <v>54</v>
      </c>
      <c r="I13682">
        <f t="shared" si="429"/>
        <v>5</v>
      </c>
      <c r="J13682">
        <f t="shared" si="428"/>
        <v>0</v>
      </c>
    </row>
    <row r="13683" spans="1:10">
      <c r="A13683" t="s">
        <v>53</v>
      </c>
      <c r="B13683" s="57">
        <v>38493</v>
      </c>
      <c r="C13683">
        <v>2005</v>
      </c>
      <c r="D13683">
        <v>710</v>
      </c>
      <c r="F13683">
        <v>0.23799999999999999</v>
      </c>
      <c r="G13683">
        <v>521</v>
      </c>
      <c r="H13683" t="s">
        <v>54</v>
      </c>
      <c r="I13683">
        <f t="shared" si="429"/>
        <v>5</v>
      </c>
      <c r="J13683">
        <f t="shared" si="428"/>
        <v>0</v>
      </c>
    </row>
    <row r="13684" spans="1:10">
      <c r="A13684" t="s">
        <v>53</v>
      </c>
      <c r="B13684" s="57">
        <v>38493</v>
      </c>
      <c r="C13684">
        <v>2005</v>
      </c>
      <c r="D13684">
        <v>710</v>
      </c>
      <c r="F13684">
        <v>0.30399999999999999</v>
      </c>
      <c r="G13684">
        <v>523</v>
      </c>
      <c r="H13684" t="s">
        <v>54</v>
      </c>
      <c r="I13684">
        <f t="shared" si="429"/>
        <v>5</v>
      </c>
      <c r="J13684">
        <f t="shared" si="428"/>
        <v>0</v>
      </c>
    </row>
    <row r="13685" spans="1:10">
      <c r="A13685" t="s">
        <v>53</v>
      </c>
      <c r="B13685" s="57">
        <v>38493</v>
      </c>
      <c r="C13685">
        <v>2005</v>
      </c>
      <c r="D13685">
        <v>710</v>
      </c>
      <c r="F13685">
        <v>5.0000000000000001E-3</v>
      </c>
      <c r="G13685">
        <v>541</v>
      </c>
      <c r="H13685" t="s">
        <v>54</v>
      </c>
      <c r="I13685">
        <f t="shared" si="429"/>
        <v>5</v>
      </c>
      <c r="J13685">
        <f t="shared" si="428"/>
        <v>0</v>
      </c>
    </row>
    <row r="13686" spans="1:10">
      <c r="A13686" t="s">
        <v>53</v>
      </c>
      <c r="B13686" s="57">
        <v>38493</v>
      </c>
      <c r="C13686">
        <v>2005</v>
      </c>
      <c r="D13686">
        <v>710</v>
      </c>
      <c r="F13686">
        <v>0.53100000000000003</v>
      </c>
      <c r="G13686">
        <v>542</v>
      </c>
      <c r="H13686" t="s">
        <v>54</v>
      </c>
      <c r="I13686">
        <f t="shared" si="429"/>
        <v>5</v>
      </c>
      <c r="J13686">
        <f t="shared" si="428"/>
        <v>0</v>
      </c>
    </row>
    <row r="13687" spans="1:10">
      <c r="A13687" t="s">
        <v>53</v>
      </c>
      <c r="B13687" s="57">
        <v>38493</v>
      </c>
      <c r="C13687">
        <v>2005</v>
      </c>
      <c r="D13687">
        <v>710</v>
      </c>
      <c r="F13687">
        <v>2.7E-2</v>
      </c>
      <c r="G13687">
        <v>543</v>
      </c>
      <c r="H13687" t="s">
        <v>54</v>
      </c>
      <c r="I13687">
        <f t="shared" si="429"/>
        <v>5</v>
      </c>
      <c r="J13687">
        <f t="shared" si="428"/>
        <v>0</v>
      </c>
    </row>
    <row r="13688" spans="1:10">
      <c r="A13688" t="s">
        <v>53</v>
      </c>
      <c r="B13688" s="57">
        <v>38493</v>
      </c>
      <c r="C13688">
        <v>2005</v>
      </c>
      <c r="D13688">
        <v>710</v>
      </c>
      <c r="F13688">
        <v>0.38100000000000001</v>
      </c>
      <c r="G13688">
        <v>610</v>
      </c>
      <c r="H13688" t="s">
        <v>18</v>
      </c>
      <c r="I13688">
        <f t="shared" si="429"/>
        <v>5</v>
      </c>
      <c r="J13688">
        <f t="shared" si="428"/>
        <v>0</v>
      </c>
    </row>
    <row r="13689" spans="1:10">
      <c r="A13689" t="s">
        <v>53</v>
      </c>
      <c r="B13689" s="57">
        <v>38493</v>
      </c>
      <c r="C13689">
        <v>2005</v>
      </c>
      <c r="D13689">
        <v>710</v>
      </c>
      <c r="F13689">
        <v>0.65100000000000002</v>
      </c>
      <c r="G13689">
        <v>620</v>
      </c>
      <c r="H13689" t="s">
        <v>18</v>
      </c>
      <c r="I13689">
        <f t="shared" si="429"/>
        <v>5</v>
      </c>
      <c r="J13689">
        <f t="shared" si="428"/>
        <v>0</v>
      </c>
    </row>
    <row r="13690" spans="1:10">
      <c r="A13690" t="s">
        <v>53</v>
      </c>
      <c r="B13690" s="57">
        <v>38493</v>
      </c>
      <c r="C13690">
        <v>2005</v>
      </c>
      <c r="D13690">
        <v>710</v>
      </c>
      <c r="F13690">
        <v>8.6639999999999997</v>
      </c>
      <c r="G13690">
        <v>630</v>
      </c>
      <c r="H13690" t="s">
        <v>18</v>
      </c>
      <c r="I13690">
        <f t="shared" si="429"/>
        <v>5</v>
      </c>
      <c r="J13690">
        <f t="shared" si="428"/>
        <v>0</v>
      </c>
    </row>
    <row r="13691" spans="1:10">
      <c r="A13691" t="s">
        <v>53</v>
      </c>
      <c r="B13691" s="57">
        <v>38493</v>
      </c>
      <c r="C13691">
        <v>2005</v>
      </c>
      <c r="D13691">
        <v>710</v>
      </c>
      <c r="F13691">
        <v>1.014</v>
      </c>
      <c r="G13691">
        <v>640</v>
      </c>
      <c r="H13691" t="s">
        <v>18</v>
      </c>
      <c r="I13691">
        <f t="shared" si="429"/>
        <v>5</v>
      </c>
      <c r="J13691">
        <f t="shared" si="428"/>
        <v>0</v>
      </c>
    </row>
    <row r="13692" spans="1:10">
      <c r="A13692" t="s">
        <v>53</v>
      </c>
      <c r="B13692" s="57">
        <v>38493</v>
      </c>
      <c r="C13692">
        <v>2005</v>
      </c>
      <c r="D13692">
        <v>710</v>
      </c>
      <c r="F13692">
        <v>4.4999999999999998E-2</v>
      </c>
      <c r="G13692">
        <v>649</v>
      </c>
      <c r="H13692" t="s">
        <v>55</v>
      </c>
      <c r="I13692">
        <f t="shared" si="429"/>
        <v>5</v>
      </c>
      <c r="J13692">
        <f t="shared" si="428"/>
        <v>0</v>
      </c>
    </row>
    <row r="13693" spans="1:10">
      <c r="A13693" t="s">
        <v>53</v>
      </c>
      <c r="B13693" s="57">
        <v>38493</v>
      </c>
      <c r="C13693">
        <v>2005</v>
      </c>
      <c r="D13693">
        <v>710</v>
      </c>
      <c r="F13693">
        <v>5.4489999999999998</v>
      </c>
      <c r="G13693">
        <v>650</v>
      </c>
      <c r="H13693" t="s">
        <v>18</v>
      </c>
      <c r="I13693">
        <f t="shared" si="429"/>
        <v>5</v>
      </c>
      <c r="J13693">
        <f t="shared" si="428"/>
        <v>0</v>
      </c>
    </row>
    <row r="13694" spans="1:10">
      <c r="A13694" t="s">
        <v>53</v>
      </c>
      <c r="B13694" s="57">
        <v>38500</v>
      </c>
      <c r="C13694">
        <v>2005</v>
      </c>
      <c r="D13694">
        <v>710</v>
      </c>
      <c r="E13694">
        <v>4617.6099999999997</v>
      </c>
      <c r="F13694">
        <v>4.2</v>
      </c>
      <c r="G13694">
        <v>517</v>
      </c>
      <c r="H13694" t="s">
        <v>54</v>
      </c>
      <c r="I13694">
        <f t="shared" si="429"/>
        <v>5</v>
      </c>
      <c r="J13694">
        <f t="shared" si="428"/>
        <v>0</v>
      </c>
    </row>
    <row r="13695" spans="1:10">
      <c r="A13695" t="s">
        <v>53</v>
      </c>
      <c r="B13695" s="57">
        <v>38500</v>
      </c>
      <c r="C13695">
        <v>2005</v>
      </c>
      <c r="D13695">
        <v>710</v>
      </c>
      <c r="E13695">
        <v>4617.6099999999997</v>
      </c>
      <c r="F13695">
        <v>0.67300000000000004</v>
      </c>
      <c r="G13695">
        <v>519</v>
      </c>
      <c r="H13695" t="s">
        <v>54</v>
      </c>
      <c r="I13695">
        <f t="shared" si="429"/>
        <v>5</v>
      </c>
      <c r="J13695">
        <f t="shared" si="428"/>
        <v>0</v>
      </c>
    </row>
    <row r="13696" spans="1:10">
      <c r="A13696" t="s">
        <v>53</v>
      </c>
      <c r="B13696" s="57">
        <v>38500</v>
      </c>
      <c r="C13696">
        <v>2005</v>
      </c>
      <c r="D13696">
        <v>710</v>
      </c>
      <c r="E13696">
        <v>4617.6099999999997</v>
      </c>
      <c r="F13696">
        <v>28.95</v>
      </c>
      <c r="G13696">
        <v>541</v>
      </c>
      <c r="H13696" t="s">
        <v>54</v>
      </c>
      <c r="I13696">
        <f t="shared" si="429"/>
        <v>5</v>
      </c>
      <c r="J13696">
        <f t="shared" si="428"/>
        <v>0</v>
      </c>
    </row>
    <row r="13697" spans="1:10">
      <c r="A13697" t="s">
        <v>53</v>
      </c>
      <c r="B13697" s="57">
        <v>38500</v>
      </c>
      <c r="C13697">
        <v>2005</v>
      </c>
      <c r="D13697">
        <v>710</v>
      </c>
      <c r="E13697">
        <v>4617.6099999999997</v>
      </c>
      <c r="F13697">
        <v>4.181</v>
      </c>
      <c r="G13697">
        <v>542</v>
      </c>
      <c r="H13697" t="s">
        <v>54</v>
      </c>
      <c r="I13697">
        <f t="shared" si="429"/>
        <v>5</v>
      </c>
      <c r="J13697">
        <f t="shared" si="428"/>
        <v>0</v>
      </c>
    </row>
    <row r="13698" spans="1:10">
      <c r="A13698" t="s">
        <v>53</v>
      </c>
      <c r="B13698" s="57">
        <v>38500</v>
      </c>
      <c r="C13698">
        <v>2005</v>
      </c>
      <c r="D13698">
        <v>710</v>
      </c>
      <c r="E13698">
        <v>5261.95</v>
      </c>
      <c r="F13698">
        <v>23.555</v>
      </c>
      <c r="G13698">
        <v>518</v>
      </c>
      <c r="H13698" t="s">
        <v>54</v>
      </c>
      <c r="I13698">
        <f t="shared" si="429"/>
        <v>5</v>
      </c>
      <c r="J13698">
        <f t="shared" si="428"/>
        <v>0</v>
      </c>
    </row>
    <row r="13699" spans="1:10">
      <c r="A13699" t="s">
        <v>53</v>
      </c>
      <c r="B13699" s="57">
        <v>38500</v>
      </c>
      <c r="C13699">
        <v>2005</v>
      </c>
      <c r="D13699">
        <v>710</v>
      </c>
      <c r="E13699">
        <v>5261.95</v>
      </c>
      <c r="F13699">
        <v>59.286999999999999</v>
      </c>
      <c r="G13699">
        <v>519</v>
      </c>
      <c r="H13699" t="s">
        <v>54</v>
      </c>
      <c r="I13699">
        <f t="shared" si="429"/>
        <v>5</v>
      </c>
      <c r="J13699">
        <f t="shared" ref="J13699:J13762" si="430">IF(I13699&lt;7,0,1)</f>
        <v>0</v>
      </c>
    </row>
    <row r="13700" spans="1:10">
      <c r="A13700" t="s">
        <v>53</v>
      </c>
      <c r="B13700" s="57">
        <v>38500</v>
      </c>
      <c r="C13700">
        <v>2005</v>
      </c>
      <c r="D13700">
        <v>710</v>
      </c>
      <c r="E13700">
        <v>5261.95</v>
      </c>
      <c r="F13700">
        <v>27.719000000000001</v>
      </c>
      <c r="G13700">
        <v>541</v>
      </c>
      <c r="H13700" t="s">
        <v>54</v>
      </c>
      <c r="I13700">
        <f t="shared" si="429"/>
        <v>5</v>
      </c>
      <c r="J13700">
        <f t="shared" si="430"/>
        <v>0</v>
      </c>
    </row>
    <row r="13701" spans="1:10">
      <c r="A13701" t="s">
        <v>53</v>
      </c>
      <c r="B13701" s="57">
        <v>38500</v>
      </c>
      <c r="C13701">
        <v>2005</v>
      </c>
      <c r="D13701">
        <v>710</v>
      </c>
      <c r="E13701">
        <v>5261.95</v>
      </c>
      <c r="F13701">
        <v>3.5640000000000001</v>
      </c>
      <c r="G13701">
        <v>542</v>
      </c>
      <c r="H13701" t="s">
        <v>54</v>
      </c>
      <c r="I13701">
        <f t="shared" si="429"/>
        <v>5</v>
      </c>
      <c r="J13701">
        <f t="shared" si="430"/>
        <v>0</v>
      </c>
    </row>
    <row r="13702" spans="1:10">
      <c r="A13702" t="s">
        <v>53</v>
      </c>
      <c r="B13702" s="57">
        <v>38500</v>
      </c>
      <c r="C13702">
        <v>2005</v>
      </c>
      <c r="D13702">
        <v>710</v>
      </c>
      <c r="E13702">
        <v>6315.25</v>
      </c>
      <c r="F13702">
        <v>68.253</v>
      </c>
      <c r="G13702">
        <v>610</v>
      </c>
      <c r="H13702" t="s">
        <v>18</v>
      </c>
      <c r="I13702">
        <f t="shared" si="429"/>
        <v>5</v>
      </c>
      <c r="J13702">
        <f t="shared" si="430"/>
        <v>0</v>
      </c>
    </row>
    <row r="13703" spans="1:10">
      <c r="A13703" t="s">
        <v>53</v>
      </c>
      <c r="B13703" s="57">
        <v>38500</v>
      </c>
      <c r="C13703">
        <v>2005</v>
      </c>
      <c r="D13703">
        <v>710</v>
      </c>
      <c r="E13703">
        <v>6315.25</v>
      </c>
      <c r="F13703">
        <v>1.0740000000000001</v>
      </c>
      <c r="G13703">
        <v>620</v>
      </c>
      <c r="H13703" t="s">
        <v>18</v>
      </c>
      <c r="I13703">
        <f t="shared" si="429"/>
        <v>5</v>
      </c>
      <c r="J13703">
        <f t="shared" si="430"/>
        <v>0</v>
      </c>
    </row>
    <row r="13704" spans="1:10">
      <c r="A13704" t="s">
        <v>53</v>
      </c>
      <c r="B13704" s="57">
        <v>38500</v>
      </c>
      <c r="C13704">
        <v>2005</v>
      </c>
      <c r="D13704">
        <v>710</v>
      </c>
      <c r="E13704">
        <v>6315.25</v>
      </c>
      <c r="F13704">
        <v>165.31800000000001</v>
      </c>
      <c r="G13704">
        <v>630</v>
      </c>
      <c r="H13704" t="s">
        <v>18</v>
      </c>
      <c r="I13704">
        <f t="shared" si="429"/>
        <v>5</v>
      </c>
      <c r="J13704">
        <f t="shared" si="430"/>
        <v>0</v>
      </c>
    </row>
    <row r="13705" spans="1:10">
      <c r="A13705" t="s">
        <v>53</v>
      </c>
      <c r="B13705" s="57">
        <v>38500</v>
      </c>
      <c r="C13705">
        <v>2005</v>
      </c>
      <c r="D13705">
        <v>710</v>
      </c>
      <c r="E13705">
        <v>6315.25</v>
      </c>
      <c r="F13705">
        <v>22.821000000000002</v>
      </c>
      <c r="G13705">
        <v>640</v>
      </c>
      <c r="H13705" t="s">
        <v>18</v>
      </c>
      <c r="I13705">
        <f t="shared" si="429"/>
        <v>5</v>
      </c>
      <c r="J13705">
        <f t="shared" si="430"/>
        <v>0</v>
      </c>
    </row>
    <row r="13706" spans="1:10">
      <c r="A13706" t="s">
        <v>53</v>
      </c>
      <c r="B13706" s="57">
        <v>38500</v>
      </c>
      <c r="C13706">
        <v>2005</v>
      </c>
      <c r="D13706">
        <v>710</v>
      </c>
      <c r="E13706">
        <v>6315.25</v>
      </c>
      <c r="F13706">
        <v>117.364</v>
      </c>
      <c r="G13706">
        <v>650</v>
      </c>
      <c r="H13706" t="s">
        <v>18</v>
      </c>
      <c r="I13706">
        <f t="shared" si="429"/>
        <v>5</v>
      </c>
      <c r="J13706">
        <f t="shared" si="430"/>
        <v>0</v>
      </c>
    </row>
    <row r="13707" spans="1:10">
      <c r="A13707" t="s">
        <v>53</v>
      </c>
      <c r="B13707" s="57">
        <v>38500</v>
      </c>
      <c r="C13707">
        <v>2005</v>
      </c>
      <c r="D13707">
        <v>710</v>
      </c>
      <c r="F13707">
        <v>4.5999999999999999E-2</v>
      </c>
      <c r="G13707">
        <v>509</v>
      </c>
      <c r="H13707" t="s">
        <v>54</v>
      </c>
      <c r="I13707">
        <f t="shared" si="429"/>
        <v>5</v>
      </c>
      <c r="J13707">
        <f t="shared" si="430"/>
        <v>0</v>
      </c>
    </row>
    <row r="13708" spans="1:10">
      <c r="A13708" t="s">
        <v>53</v>
      </c>
      <c r="B13708" s="57">
        <v>38500</v>
      </c>
      <c r="C13708">
        <v>2005</v>
      </c>
      <c r="D13708">
        <v>710</v>
      </c>
      <c r="F13708">
        <v>8.2000000000000003E-2</v>
      </c>
      <c r="G13708">
        <v>518</v>
      </c>
      <c r="H13708" t="s">
        <v>54</v>
      </c>
      <c r="I13708">
        <f t="shared" si="429"/>
        <v>5</v>
      </c>
      <c r="J13708">
        <f t="shared" si="430"/>
        <v>0</v>
      </c>
    </row>
    <row r="13709" spans="1:10">
      <c r="A13709" t="s">
        <v>53</v>
      </c>
      <c r="B13709" s="57">
        <v>38500</v>
      </c>
      <c r="C13709">
        <v>2005</v>
      </c>
      <c r="D13709">
        <v>710</v>
      </c>
      <c r="F13709">
        <v>0.186</v>
      </c>
      <c r="G13709">
        <v>519</v>
      </c>
      <c r="H13709" t="s">
        <v>54</v>
      </c>
      <c r="I13709">
        <f t="shared" si="429"/>
        <v>5</v>
      </c>
      <c r="J13709">
        <f t="shared" si="430"/>
        <v>0</v>
      </c>
    </row>
    <row r="13710" spans="1:10">
      <c r="A13710" t="s">
        <v>53</v>
      </c>
      <c r="B13710" s="57">
        <v>38500</v>
      </c>
      <c r="C13710">
        <v>2005</v>
      </c>
      <c r="D13710">
        <v>710</v>
      </c>
      <c r="F13710">
        <v>2.8000000000000001E-2</v>
      </c>
      <c r="G13710">
        <v>541</v>
      </c>
      <c r="H13710" t="s">
        <v>54</v>
      </c>
      <c r="I13710">
        <f t="shared" si="429"/>
        <v>5</v>
      </c>
      <c r="J13710">
        <f t="shared" si="430"/>
        <v>0</v>
      </c>
    </row>
    <row r="13711" spans="1:10">
      <c r="A13711" t="s">
        <v>53</v>
      </c>
      <c r="B13711" s="57">
        <v>38500</v>
      </c>
      <c r="C13711">
        <v>2005</v>
      </c>
      <c r="D13711">
        <v>710</v>
      </c>
      <c r="F13711">
        <v>8.0000000000000002E-3</v>
      </c>
      <c r="G13711">
        <v>542</v>
      </c>
      <c r="H13711" t="s">
        <v>54</v>
      </c>
      <c r="I13711">
        <f t="shared" si="429"/>
        <v>5</v>
      </c>
      <c r="J13711">
        <f t="shared" si="430"/>
        <v>0</v>
      </c>
    </row>
    <row r="13712" spans="1:10">
      <c r="A13712" t="s">
        <v>53</v>
      </c>
      <c r="B13712" s="57">
        <v>38500</v>
      </c>
      <c r="C13712">
        <v>2005</v>
      </c>
      <c r="D13712">
        <v>710</v>
      </c>
      <c r="F13712">
        <v>0.873</v>
      </c>
      <c r="G13712">
        <v>610</v>
      </c>
      <c r="H13712" t="s">
        <v>18</v>
      </c>
      <c r="I13712">
        <f t="shared" si="429"/>
        <v>5</v>
      </c>
      <c r="J13712">
        <f t="shared" si="430"/>
        <v>0</v>
      </c>
    </row>
    <row r="13713" spans="1:10">
      <c r="A13713" t="s">
        <v>53</v>
      </c>
      <c r="B13713" s="57">
        <v>38500</v>
      </c>
      <c r="C13713">
        <v>2005</v>
      </c>
      <c r="D13713">
        <v>710</v>
      </c>
      <c r="F13713">
        <v>6.7000000000000004E-2</v>
      </c>
      <c r="G13713">
        <v>620</v>
      </c>
      <c r="H13713" t="s">
        <v>18</v>
      </c>
      <c r="I13713">
        <f t="shared" si="429"/>
        <v>5</v>
      </c>
      <c r="J13713">
        <f t="shared" si="430"/>
        <v>0</v>
      </c>
    </row>
    <row r="13714" spans="1:10">
      <c r="A13714" t="s">
        <v>53</v>
      </c>
      <c r="B13714" s="57">
        <v>38500</v>
      </c>
      <c r="C13714">
        <v>2005</v>
      </c>
      <c r="D13714">
        <v>710</v>
      </c>
      <c r="F13714">
        <v>4.33</v>
      </c>
      <c r="G13714">
        <v>630</v>
      </c>
      <c r="H13714" t="s">
        <v>18</v>
      </c>
      <c r="I13714">
        <f t="shared" si="429"/>
        <v>5</v>
      </c>
      <c r="J13714">
        <f t="shared" si="430"/>
        <v>0</v>
      </c>
    </row>
    <row r="13715" spans="1:10">
      <c r="A13715" t="s">
        <v>53</v>
      </c>
      <c r="B13715" s="57">
        <v>38500</v>
      </c>
      <c r="C13715">
        <v>2005</v>
      </c>
      <c r="D13715">
        <v>710</v>
      </c>
      <c r="F13715">
        <v>0.40200000000000002</v>
      </c>
      <c r="G13715">
        <v>640</v>
      </c>
      <c r="H13715" t="s">
        <v>18</v>
      </c>
      <c r="I13715">
        <f t="shared" si="429"/>
        <v>5</v>
      </c>
      <c r="J13715">
        <f t="shared" si="430"/>
        <v>0</v>
      </c>
    </row>
    <row r="13716" spans="1:10">
      <c r="A13716" t="s">
        <v>53</v>
      </c>
      <c r="B13716" s="57">
        <v>38500</v>
      </c>
      <c r="C13716">
        <v>2005</v>
      </c>
      <c r="D13716">
        <v>710</v>
      </c>
      <c r="F13716">
        <v>2.5640000000000001</v>
      </c>
      <c r="G13716">
        <v>650</v>
      </c>
      <c r="H13716" t="s">
        <v>18</v>
      </c>
      <c r="I13716">
        <f t="shared" si="429"/>
        <v>5</v>
      </c>
      <c r="J13716">
        <f t="shared" si="430"/>
        <v>0</v>
      </c>
    </row>
    <row r="13717" spans="1:10">
      <c r="A13717" t="s">
        <v>53</v>
      </c>
      <c r="B13717" s="57">
        <v>38500</v>
      </c>
      <c r="C13717">
        <v>2005</v>
      </c>
      <c r="D13717">
        <v>710</v>
      </c>
      <c r="F13717">
        <v>2.5000000000000001E-2</v>
      </c>
      <c r="G13717">
        <v>659</v>
      </c>
      <c r="H13717" t="s">
        <v>55</v>
      </c>
      <c r="I13717">
        <f t="shared" si="429"/>
        <v>5</v>
      </c>
      <c r="J13717">
        <f t="shared" si="430"/>
        <v>0</v>
      </c>
    </row>
    <row r="13718" spans="1:10">
      <c r="A13718" t="s">
        <v>53</v>
      </c>
      <c r="B13718" s="57">
        <v>38507</v>
      </c>
      <c r="C13718">
        <v>2005</v>
      </c>
      <c r="D13718">
        <v>710</v>
      </c>
      <c r="E13718">
        <v>4617.6099999999997</v>
      </c>
      <c r="F13718">
        <v>0.40899999999999997</v>
      </c>
      <c r="G13718">
        <v>509</v>
      </c>
      <c r="H13718" t="s">
        <v>54</v>
      </c>
      <c r="I13718">
        <f t="shared" si="429"/>
        <v>6</v>
      </c>
      <c r="J13718">
        <f t="shared" si="430"/>
        <v>0</v>
      </c>
    </row>
    <row r="13719" spans="1:10">
      <c r="A13719" t="s">
        <v>53</v>
      </c>
      <c r="B13719" s="57">
        <v>38507</v>
      </c>
      <c r="C13719">
        <v>2005</v>
      </c>
      <c r="D13719">
        <v>710</v>
      </c>
      <c r="E13719">
        <v>4617.6099999999997</v>
      </c>
      <c r="F13719">
        <v>1.375</v>
      </c>
      <c r="G13719">
        <v>517</v>
      </c>
      <c r="H13719" t="s">
        <v>54</v>
      </c>
      <c r="I13719">
        <f t="shared" si="429"/>
        <v>6</v>
      </c>
      <c r="J13719">
        <f t="shared" si="430"/>
        <v>0</v>
      </c>
    </row>
    <row r="13720" spans="1:10">
      <c r="A13720" t="s">
        <v>53</v>
      </c>
      <c r="B13720" s="57">
        <v>38507</v>
      </c>
      <c r="C13720">
        <v>2005</v>
      </c>
      <c r="D13720">
        <v>710</v>
      </c>
      <c r="E13720">
        <v>4617.6099999999997</v>
      </c>
      <c r="F13720">
        <v>5.6429999999999998</v>
      </c>
      <c r="G13720">
        <v>519</v>
      </c>
      <c r="H13720" t="s">
        <v>54</v>
      </c>
      <c r="I13720">
        <f t="shared" si="429"/>
        <v>6</v>
      </c>
      <c r="J13720">
        <f t="shared" si="430"/>
        <v>0</v>
      </c>
    </row>
    <row r="13721" spans="1:10">
      <c r="A13721" t="s">
        <v>53</v>
      </c>
      <c r="B13721" s="57">
        <v>38507</v>
      </c>
      <c r="C13721">
        <v>2005</v>
      </c>
      <c r="D13721">
        <v>710</v>
      </c>
      <c r="E13721">
        <v>4617.6099999999997</v>
      </c>
      <c r="F13721">
        <v>1.9710000000000001</v>
      </c>
      <c r="G13721">
        <v>521</v>
      </c>
      <c r="H13721" t="s">
        <v>54</v>
      </c>
      <c r="I13721">
        <f t="shared" si="429"/>
        <v>6</v>
      </c>
      <c r="J13721">
        <f t="shared" si="430"/>
        <v>0</v>
      </c>
    </row>
    <row r="13722" spans="1:10">
      <c r="A13722" t="s">
        <v>53</v>
      </c>
      <c r="B13722" s="57">
        <v>38507</v>
      </c>
      <c r="C13722">
        <v>2005</v>
      </c>
      <c r="D13722">
        <v>710</v>
      </c>
      <c r="E13722">
        <v>4617.6099999999997</v>
      </c>
      <c r="F13722">
        <v>7.343</v>
      </c>
      <c r="G13722">
        <v>541</v>
      </c>
      <c r="H13722" t="s">
        <v>54</v>
      </c>
      <c r="I13722">
        <f t="shared" si="429"/>
        <v>6</v>
      </c>
      <c r="J13722">
        <f t="shared" si="430"/>
        <v>0</v>
      </c>
    </row>
    <row r="13723" spans="1:10">
      <c r="A13723" t="s">
        <v>53</v>
      </c>
      <c r="B13723" s="57">
        <v>38507</v>
      </c>
      <c r="C13723">
        <v>2005</v>
      </c>
      <c r="D13723">
        <v>710</v>
      </c>
      <c r="E13723">
        <v>4617.6099999999997</v>
      </c>
      <c r="F13723">
        <v>5.968</v>
      </c>
      <c r="G13723">
        <v>542</v>
      </c>
      <c r="H13723" t="s">
        <v>54</v>
      </c>
      <c r="I13723">
        <f t="shared" si="429"/>
        <v>6</v>
      </c>
      <c r="J13723">
        <f t="shared" si="430"/>
        <v>0</v>
      </c>
    </row>
    <row r="13724" spans="1:10">
      <c r="A13724" t="s">
        <v>53</v>
      </c>
      <c r="B13724" s="57">
        <v>38507</v>
      </c>
      <c r="C13724">
        <v>2005</v>
      </c>
      <c r="D13724">
        <v>710</v>
      </c>
      <c r="E13724">
        <v>5261.95</v>
      </c>
      <c r="F13724">
        <v>5.8999999999999997E-2</v>
      </c>
      <c r="G13724">
        <v>517</v>
      </c>
      <c r="H13724" t="s">
        <v>54</v>
      </c>
      <c r="I13724">
        <f t="shared" si="429"/>
        <v>6</v>
      </c>
      <c r="J13724">
        <f t="shared" si="430"/>
        <v>0</v>
      </c>
    </row>
    <row r="13725" spans="1:10">
      <c r="A13725" t="s">
        <v>53</v>
      </c>
      <c r="B13725" s="57">
        <v>38507</v>
      </c>
      <c r="C13725">
        <v>2005</v>
      </c>
      <c r="D13725">
        <v>710</v>
      </c>
      <c r="E13725">
        <v>5261.95</v>
      </c>
      <c r="F13725">
        <v>15.124000000000001</v>
      </c>
      <c r="G13725">
        <v>519</v>
      </c>
      <c r="H13725" t="s">
        <v>54</v>
      </c>
      <c r="I13725">
        <f t="shared" si="429"/>
        <v>6</v>
      </c>
      <c r="J13725">
        <f t="shared" si="430"/>
        <v>0</v>
      </c>
    </row>
    <row r="13726" spans="1:10">
      <c r="A13726" t="s">
        <v>53</v>
      </c>
      <c r="B13726" s="57">
        <v>38507</v>
      </c>
      <c r="C13726">
        <v>2005</v>
      </c>
      <c r="D13726">
        <v>710</v>
      </c>
      <c r="E13726">
        <v>5261.95</v>
      </c>
      <c r="F13726">
        <v>34.719000000000001</v>
      </c>
      <c r="G13726">
        <v>541</v>
      </c>
      <c r="H13726" t="s">
        <v>54</v>
      </c>
      <c r="I13726">
        <f t="shared" si="429"/>
        <v>6</v>
      </c>
      <c r="J13726">
        <f t="shared" si="430"/>
        <v>0</v>
      </c>
    </row>
    <row r="13727" spans="1:10">
      <c r="A13727" t="s">
        <v>53</v>
      </c>
      <c r="B13727" s="57">
        <v>38507</v>
      </c>
      <c r="C13727">
        <v>2005</v>
      </c>
      <c r="D13727">
        <v>710</v>
      </c>
      <c r="E13727">
        <v>6315.25</v>
      </c>
      <c r="F13727">
        <v>126.066</v>
      </c>
      <c r="G13727">
        <v>610</v>
      </c>
      <c r="H13727" t="s">
        <v>18</v>
      </c>
      <c r="I13727">
        <f t="shared" si="429"/>
        <v>6</v>
      </c>
      <c r="J13727">
        <f t="shared" si="430"/>
        <v>0</v>
      </c>
    </row>
    <row r="13728" spans="1:10">
      <c r="A13728" t="s">
        <v>53</v>
      </c>
      <c r="B13728" s="57">
        <v>38507</v>
      </c>
      <c r="C13728">
        <v>2005</v>
      </c>
      <c r="D13728">
        <v>710</v>
      </c>
      <c r="E13728">
        <v>6315.25</v>
      </c>
      <c r="F13728">
        <v>63.365000000000002</v>
      </c>
      <c r="G13728">
        <v>620</v>
      </c>
      <c r="H13728" t="s">
        <v>18</v>
      </c>
      <c r="I13728">
        <f t="shared" si="429"/>
        <v>6</v>
      </c>
      <c r="J13728">
        <f t="shared" si="430"/>
        <v>0</v>
      </c>
    </row>
    <row r="13729" spans="1:10">
      <c r="A13729" t="s">
        <v>53</v>
      </c>
      <c r="B13729" s="57">
        <v>38507</v>
      </c>
      <c r="C13729">
        <v>2005</v>
      </c>
      <c r="D13729">
        <v>710</v>
      </c>
      <c r="E13729">
        <v>6315.25</v>
      </c>
      <c r="F13729">
        <v>88.855000000000004</v>
      </c>
      <c r="G13729">
        <v>630</v>
      </c>
      <c r="H13729" t="s">
        <v>18</v>
      </c>
      <c r="I13729">
        <f t="shared" si="429"/>
        <v>6</v>
      </c>
      <c r="J13729">
        <f t="shared" si="430"/>
        <v>0</v>
      </c>
    </row>
    <row r="13730" spans="1:10">
      <c r="A13730" t="s">
        <v>53</v>
      </c>
      <c r="B13730" s="57">
        <v>38507</v>
      </c>
      <c r="C13730">
        <v>2005</v>
      </c>
      <c r="D13730">
        <v>710</v>
      </c>
      <c r="E13730">
        <v>6315.25</v>
      </c>
      <c r="F13730">
        <v>75.078999999999994</v>
      </c>
      <c r="G13730">
        <v>640</v>
      </c>
      <c r="H13730" t="s">
        <v>18</v>
      </c>
      <c r="I13730">
        <f t="shared" si="429"/>
        <v>6</v>
      </c>
      <c r="J13730">
        <f t="shared" si="430"/>
        <v>0</v>
      </c>
    </row>
    <row r="13731" spans="1:10">
      <c r="A13731" t="s">
        <v>53</v>
      </c>
      <c r="B13731" s="57">
        <v>38507</v>
      </c>
      <c r="C13731">
        <v>2005</v>
      </c>
      <c r="D13731">
        <v>710</v>
      </c>
      <c r="E13731">
        <v>6315.25</v>
      </c>
      <c r="F13731">
        <v>141.66300000000001</v>
      </c>
      <c r="G13731">
        <v>650</v>
      </c>
      <c r="H13731" t="s">
        <v>18</v>
      </c>
      <c r="I13731">
        <f t="shared" si="429"/>
        <v>6</v>
      </c>
      <c r="J13731">
        <f t="shared" si="430"/>
        <v>0</v>
      </c>
    </row>
    <row r="13732" spans="1:10">
      <c r="A13732" t="s">
        <v>53</v>
      </c>
      <c r="B13732" s="57">
        <v>38507</v>
      </c>
      <c r="C13732">
        <v>2005</v>
      </c>
      <c r="D13732">
        <v>710</v>
      </c>
      <c r="E13732">
        <v>6315.25</v>
      </c>
      <c r="F13732">
        <v>31.332000000000001</v>
      </c>
      <c r="G13732">
        <v>659</v>
      </c>
      <c r="H13732" t="s">
        <v>55</v>
      </c>
      <c r="I13732">
        <f t="shared" si="429"/>
        <v>6</v>
      </c>
      <c r="J13732">
        <f t="shared" si="430"/>
        <v>0</v>
      </c>
    </row>
    <row r="13733" spans="1:10">
      <c r="A13733" t="s">
        <v>53</v>
      </c>
      <c r="B13733" s="57">
        <v>38507</v>
      </c>
      <c r="C13733">
        <v>2005</v>
      </c>
      <c r="D13733">
        <v>710</v>
      </c>
      <c r="F13733">
        <v>7.6999999999999999E-2</v>
      </c>
      <c r="G13733">
        <v>509</v>
      </c>
      <c r="H13733" t="s">
        <v>54</v>
      </c>
      <c r="I13733">
        <f t="shared" si="429"/>
        <v>6</v>
      </c>
      <c r="J13733">
        <f t="shared" si="430"/>
        <v>0</v>
      </c>
    </row>
    <row r="13734" spans="1:10">
      <c r="A13734" t="s">
        <v>53</v>
      </c>
      <c r="B13734" s="57">
        <v>38507</v>
      </c>
      <c r="C13734">
        <v>2005</v>
      </c>
      <c r="D13734">
        <v>710</v>
      </c>
      <c r="F13734">
        <v>0.29799999999999999</v>
      </c>
      <c r="G13734">
        <v>519</v>
      </c>
      <c r="H13734" t="s">
        <v>54</v>
      </c>
      <c r="I13734">
        <f t="shared" ref="I13734:I13797" si="431">MONTH(B13734)</f>
        <v>6</v>
      </c>
      <c r="J13734">
        <f t="shared" si="430"/>
        <v>0</v>
      </c>
    </row>
    <row r="13735" spans="1:10">
      <c r="A13735" t="s">
        <v>53</v>
      </c>
      <c r="B13735" s="57">
        <v>38507</v>
      </c>
      <c r="C13735">
        <v>2005</v>
      </c>
      <c r="D13735">
        <v>710</v>
      </c>
      <c r="F13735">
        <v>2.14</v>
      </c>
      <c r="G13735">
        <v>610</v>
      </c>
      <c r="H13735" t="s">
        <v>18</v>
      </c>
      <c r="I13735">
        <f t="shared" si="431"/>
        <v>6</v>
      </c>
      <c r="J13735">
        <f t="shared" si="430"/>
        <v>0</v>
      </c>
    </row>
    <row r="13736" spans="1:10">
      <c r="A13736" t="s">
        <v>53</v>
      </c>
      <c r="B13736" s="57">
        <v>38507</v>
      </c>
      <c r="C13736">
        <v>2005</v>
      </c>
      <c r="D13736">
        <v>710</v>
      </c>
      <c r="F13736">
        <v>2.4860000000000002</v>
      </c>
      <c r="G13736">
        <v>620</v>
      </c>
      <c r="H13736" t="s">
        <v>18</v>
      </c>
      <c r="I13736">
        <f t="shared" si="431"/>
        <v>6</v>
      </c>
      <c r="J13736">
        <f t="shared" si="430"/>
        <v>0</v>
      </c>
    </row>
    <row r="13737" spans="1:10">
      <c r="A13737" t="s">
        <v>53</v>
      </c>
      <c r="B13737" s="57">
        <v>38507</v>
      </c>
      <c r="C13737">
        <v>2005</v>
      </c>
      <c r="D13737">
        <v>710</v>
      </c>
      <c r="F13737">
        <v>2.3050000000000002</v>
      </c>
      <c r="G13737">
        <v>630</v>
      </c>
      <c r="H13737" t="s">
        <v>18</v>
      </c>
      <c r="I13737">
        <f t="shared" si="431"/>
        <v>6</v>
      </c>
      <c r="J13737">
        <f t="shared" si="430"/>
        <v>0</v>
      </c>
    </row>
    <row r="13738" spans="1:10">
      <c r="A13738" t="s">
        <v>53</v>
      </c>
      <c r="B13738" s="57">
        <v>38507</v>
      </c>
      <c r="C13738">
        <v>2005</v>
      </c>
      <c r="D13738">
        <v>710</v>
      </c>
      <c r="F13738">
        <v>1.625</v>
      </c>
      <c r="G13738">
        <v>640</v>
      </c>
      <c r="H13738" t="s">
        <v>18</v>
      </c>
      <c r="I13738">
        <f t="shared" si="431"/>
        <v>6</v>
      </c>
      <c r="J13738">
        <f t="shared" si="430"/>
        <v>0</v>
      </c>
    </row>
    <row r="13739" spans="1:10">
      <c r="A13739" t="s">
        <v>53</v>
      </c>
      <c r="B13739" s="57">
        <v>38507</v>
      </c>
      <c r="C13739">
        <v>2005</v>
      </c>
      <c r="D13739">
        <v>710</v>
      </c>
      <c r="F13739">
        <v>2E-3</v>
      </c>
      <c r="G13739">
        <v>649</v>
      </c>
      <c r="H13739" t="s">
        <v>55</v>
      </c>
      <c r="I13739">
        <f t="shared" si="431"/>
        <v>6</v>
      </c>
      <c r="J13739">
        <f t="shared" si="430"/>
        <v>0</v>
      </c>
    </row>
    <row r="13740" spans="1:10">
      <c r="A13740" t="s">
        <v>53</v>
      </c>
      <c r="B13740" s="57">
        <v>38507</v>
      </c>
      <c r="C13740">
        <v>2005</v>
      </c>
      <c r="D13740">
        <v>710</v>
      </c>
      <c r="F13740">
        <v>3.17</v>
      </c>
      <c r="G13740">
        <v>650</v>
      </c>
      <c r="H13740" t="s">
        <v>18</v>
      </c>
      <c r="I13740">
        <f t="shared" si="431"/>
        <v>6</v>
      </c>
      <c r="J13740">
        <f t="shared" si="430"/>
        <v>0</v>
      </c>
    </row>
    <row r="13741" spans="1:10">
      <c r="A13741" t="s">
        <v>53</v>
      </c>
      <c r="B13741" s="57">
        <v>38507</v>
      </c>
      <c r="C13741">
        <v>2005</v>
      </c>
      <c r="D13741">
        <v>710</v>
      </c>
      <c r="F13741">
        <v>0.74399999999999999</v>
      </c>
      <c r="G13741">
        <v>659</v>
      </c>
      <c r="H13741" t="s">
        <v>55</v>
      </c>
      <c r="I13741">
        <f t="shared" si="431"/>
        <v>6</v>
      </c>
      <c r="J13741">
        <f t="shared" si="430"/>
        <v>0</v>
      </c>
    </row>
    <row r="13742" spans="1:10">
      <c r="A13742" t="s">
        <v>53</v>
      </c>
      <c r="B13742" s="57">
        <v>38514</v>
      </c>
      <c r="C13742">
        <v>2005</v>
      </c>
      <c r="D13742">
        <v>710</v>
      </c>
      <c r="E13742">
        <v>4617.6099999999997</v>
      </c>
      <c r="F13742">
        <v>1.54</v>
      </c>
      <c r="G13742">
        <v>509</v>
      </c>
      <c r="H13742" t="s">
        <v>54</v>
      </c>
      <c r="I13742">
        <f t="shared" si="431"/>
        <v>6</v>
      </c>
      <c r="J13742">
        <f t="shared" si="430"/>
        <v>0</v>
      </c>
    </row>
    <row r="13743" spans="1:10">
      <c r="A13743" t="s">
        <v>53</v>
      </c>
      <c r="B13743" s="57">
        <v>38514</v>
      </c>
      <c r="C13743">
        <v>2005</v>
      </c>
      <c r="D13743">
        <v>710</v>
      </c>
      <c r="E13743">
        <v>4617.6099999999997</v>
      </c>
      <c r="F13743">
        <v>7.1189999999999998</v>
      </c>
      <c r="G13743">
        <v>517</v>
      </c>
      <c r="H13743" t="s">
        <v>54</v>
      </c>
      <c r="I13743">
        <f t="shared" si="431"/>
        <v>6</v>
      </c>
      <c r="J13743">
        <f t="shared" si="430"/>
        <v>0</v>
      </c>
    </row>
    <row r="13744" spans="1:10">
      <c r="A13744" t="s">
        <v>53</v>
      </c>
      <c r="B13744" s="57">
        <v>38514</v>
      </c>
      <c r="C13744">
        <v>2005</v>
      </c>
      <c r="D13744">
        <v>710</v>
      </c>
      <c r="E13744">
        <v>4617.6099999999997</v>
      </c>
      <c r="F13744">
        <v>3.2679999999999998</v>
      </c>
      <c r="G13744">
        <v>521</v>
      </c>
      <c r="H13744" t="s">
        <v>54</v>
      </c>
      <c r="I13744">
        <f t="shared" si="431"/>
        <v>6</v>
      </c>
      <c r="J13744">
        <f t="shared" si="430"/>
        <v>0</v>
      </c>
    </row>
    <row r="13745" spans="1:10">
      <c r="A13745" t="s">
        <v>53</v>
      </c>
      <c r="B13745" s="57">
        <v>38514</v>
      </c>
      <c r="C13745">
        <v>2005</v>
      </c>
      <c r="D13745">
        <v>710</v>
      </c>
      <c r="E13745">
        <v>5116.63</v>
      </c>
      <c r="F13745">
        <v>1.4730000000000001</v>
      </c>
      <c r="G13745">
        <v>620</v>
      </c>
      <c r="H13745" t="s">
        <v>18</v>
      </c>
      <c r="I13745">
        <f t="shared" si="431"/>
        <v>6</v>
      </c>
      <c r="J13745">
        <f t="shared" si="430"/>
        <v>0</v>
      </c>
    </row>
    <row r="13746" spans="1:10">
      <c r="A13746" t="s">
        <v>53</v>
      </c>
      <c r="B13746" s="57">
        <v>38514</v>
      </c>
      <c r="C13746">
        <v>2005</v>
      </c>
      <c r="D13746">
        <v>710</v>
      </c>
      <c r="E13746">
        <v>5261.95</v>
      </c>
      <c r="F13746">
        <v>0.14099999999999999</v>
      </c>
      <c r="G13746">
        <v>519</v>
      </c>
      <c r="H13746" t="s">
        <v>54</v>
      </c>
      <c r="I13746">
        <f t="shared" si="431"/>
        <v>6</v>
      </c>
      <c r="J13746">
        <f t="shared" si="430"/>
        <v>0</v>
      </c>
    </row>
    <row r="13747" spans="1:10">
      <c r="A13747" t="s">
        <v>53</v>
      </c>
      <c r="B13747" s="57">
        <v>38514</v>
      </c>
      <c r="C13747">
        <v>2005</v>
      </c>
      <c r="D13747">
        <v>710</v>
      </c>
      <c r="E13747">
        <v>5261.95</v>
      </c>
      <c r="F13747">
        <v>0.28699999999999998</v>
      </c>
      <c r="G13747">
        <v>521</v>
      </c>
      <c r="H13747" t="s">
        <v>54</v>
      </c>
      <c r="I13747">
        <f t="shared" si="431"/>
        <v>6</v>
      </c>
      <c r="J13747">
        <f t="shared" si="430"/>
        <v>0</v>
      </c>
    </row>
    <row r="13748" spans="1:10">
      <c r="A13748" t="s">
        <v>53</v>
      </c>
      <c r="B13748" s="57">
        <v>38514</v>
      </c>
      <c r="C13748">
        <v>2005</v>
      </c>
      <c r="D13748">
        <v>710</v>
      </c>
      <c r="E13748">
        <v>5261.95</v>
      </c>
      <c r="F13748">
        <v>0.73699999999999999</v>
      </c>
      <c r="G13748">
        <v>541</v>
      </c>
      <c r="H13748" t="s">
        <v>54</v>
      </c>
      <c r="I13748">
        <f t="shared" si="431"/>
        <v>6</v>
      </c>
      <c r="J13748">
        <f t="shared" si="430"/>
        <v>0</v>
      </c>
    </row>
    <row r="13749" spans="1:10">
      <c r="A13749" t="s">
        <v>53</v>
      </c>
      <c r="B13749" s="57">
        <v>38514</v>
      </c>
      <c r="C13749">
        <v>2005</v>
      </c>
      <c r="D13749">
        <v>710</v>
      </c>
      <c r="E13749">
        <v>5261.95</v>
      </c>
      <c r="F13749">
        <v>2.9430000000000001</v>
      </c>
      <c r="G13749">
        <v>542</v>
      </c>
      <c r="H13749" t="s">
        <v>54</v>
      </c>
      <c r="I13749">
        <f t="shared" si="431"/>
        <v>6</v>
      </c>
      <c r="J13749">
        <f t="shared" si="430"/>
        <v>0</v>
      </c>
    </row>
    <row r="13750" spans="1:10">
      <c r="A13750" t="s">
        <v>53</v>
      </c>
      <c r="B13750" s="57">
        <v>38514</v>
      </c>
      <c r="C13750">
        <v>2005</v>
      </c>
      <c r="D13750">
        <v>710</v>
      </c>
      <c r="E13750">
        <v>6315.25</v>
      </c>
      <c r="F13750">
        <v>54.889000000000003</v>
      </c>
      <c r="G13750">
        <v>610</v>
      </c>
      <c r="H13750" t="s">
        <v>18</v>
      </c>
      <c r="I13750">
        <f t="shared" si="431"/>
        <v>6</v>
      </c>
      <c r="J13750">
        <f t="shared" si="430"/>
        <v>0</v>
      </c>
    </row>
    <row r="13751" spans="1:10">
      <c r="A13751" t="s">
        <v>53</v>
      </c>
      <c r="B13751" s="57">
        <v>38514</v>
      </c>
      <c r="C13751">
        <v>2005</v>
      </c>
      <c r="D13751">
        <v>710</v>
      </c>
      <c r="E13751">
        <v>6315.25</v>
      </c>
      <c r="F13751">
        <v>3.492</v>
      </c>
      <c r="G13751">
        <v>620</v>
      </c>
      <c r="H13751" t="s">
        <v>18</v>
      </c>
      <c r="I13751">
        <f t="shared" si="431"/>
        <v>6</v>
      </c>
      <c r="J13751">
        <f t="shared" si="430"/>
        <v>0</v>
      </c>
    </row>
    <row r="13752" spans="1:10">
      <c r="A13752" t="s">
        <v>53</v>
      </c>
      <c r="B13752" s="57">
        <v>38514</v>
      </c>
      <c r="C13752">
        <v>2005</v>
      </c>
      <c r="D13752">
        <v>710</v>
      </c>
      <c r="E13752">
        <v>6315.25</v>
      </c>
      <c r="F13752">
        <v>77.656000000000006</v>
      </c>
      <c r="G13752">
        <v>630</v>
      </c>
      <c r="H13752" t="s">
        <v>18</v>
      </c>
      <c r="I13752">
        <f t="shared" si="431"/>
        <v>6</v>
      </c>
      <c r="J13752">
        <f t="shared" si="430"/>
        <v>0</v>
      </c>
    </row>
    <row r="13753" spans="1:10">
      <c r="A13753" t="s">
        <v>53</v>
      </c>
      <c r="B13753" s="57">
        <v>38514</v>
      </c>
      <c r="C13753">
        <v>2005</v>
      </c>
      <c r="D13753">
        <v>710</v>
      </c>
      <c r="E13753">
        <v>6315.25</v>
      </c>
      <c r="F13753">
        <v>42.753999999999998</v>
      </c>
      <c r="G13753">
        <v>640</v>
      </c>
      <c r="H13753" t="s">
        <v>18</v>
      </c>
      <c r="I13753">
        <f t="shared" si="431"/>
        <v>6</v>
      </c>
      <c r="J13753">
        <f t="shared" si="430"/>
        <v>0</v>
      </c>
    </row>
    <row r="13754" spans="1:10">
      <c r="A13754" t="s">
        <v>53</v>
      </c>
      <c r="B13754" s="57">
        <v>38514</v>
      </c>
      <c r="C13754">
        <v>2005</v>
      </c>
      <c r="D13754">
        <v>710</v>
      </c>
      <c r="E13754">
        <v>6315.25</v>
      </c>
      <c r="F13754">
        <v>81.683999999999997</v>
      </c>
      <c r="G13754">
        <v>650</v>
      </c>
      <c r="H13754" t="s">
        <v>18</v>
      </c>
      <c r="I13754">
        <f t="shared" si="431"/>
        <v>6</v>
      </c>
      <c r="J13754">
        <f t="shared" si="430"/>
        <v>0</v>
      </c>
    </row>
    <row r="13755" spans="1:10">
      <c r="A13755" t="s">
        <v>53</v>
      </c>
      <c r="B13755" s="57">
        <v>38514</v>
      </c>
      <c r="C13755">
        <v>2005</v>
      </c>
      <c r="D13755">
        <v>710</v>
      </c>
      <c r="E13755">
        <v>6315.25</v>
      </c>
      <c r="F13755">
        <v>22.047999999999998</v>
      </c>
      <c r="G13755">
        <v>659</v>
      </c>
      <c r="H13755" t="s">
        <v>55</v>
      </c>
      <c r="I13755">
        <f t="shared" si="431"/>
        <v>6</v>
      </c>
      <c r="J13755">
        <f t="shared" si="430"/>
        <v>0</v>
      </c>
    </row>
    <row r="13756" spans="1:10">
      <c r="A13756" t="s">
        <v>53</v>
      </c>
      <c r="B13756" s="57">
        <v>38514</v>
      </c>
      <c r="C13756">
        <v>2005</v>
      </c>
      <c r="D13756">
        <v>710</v>
      </c>
      <c r="F13756">
        <v>0.05</v>
      </c>
      <c r="G13756">
        <v>517</v>
      </c>
      <c r="H13756" t="s">
        <v>54</v>
      </c>
      <c r="I13756">
        <f t="shared" si="431"/>
        <v>6</v>
      </c>
      <c r="J13756">
        <f t="shared" si="430"/>
        <v>0</v>
      </c>
    </row>
    <row r="13757" spans="1:10">
      <c r="A13757" t="s">
        <v>53</v>
      </c>
      <c r="B13757" s="57">
        <v>38514</v>
      </c>
      <c r="C13757">
        <v>2005</v>
      </c>
      <c r="D13757">
        <v>710</v>
      </c>
      <c r="F13757">
        <v>4.0000000000000001E-3</v>
      </c>
      <c r="G13757">
        <v>519</v>
      </c>
      <c r="H13757" t="s">
        <v>54</v>
      </c>
      <c r="I13757">
        <f t="shared" si="431"/>
        <v>6</v>
      </c>
      <c r="J13757">
        <f t="shared" si="430"/>
        <v>0</v>
      </c>
    </row>
    <row r="13758" spans="1:10">
      <c r="A13758" t="s">
        <v>53</v>
      </c>
      <c r="B13758" s="57">
        <v>38514</v>
      </c>
      <c r="C13758">
        <v>2005</v>
      </c>
      <c r="D13758">
        <v>710</v>
      </c>
      <c r="F13758">
        <v>8.3000000000000004E-2</v>
      </c>
      <c r="G13758">
        <v>521</v>
      </c>
      <c r="H13758" t="s">
        <v>54</v>
      </c>
      <c r="I13758">
        <f t="shared" si="431"/>
        <v>6</v>
      </c>
      <c r="J13758">
        <f t="shared" si="430"/>
        <v>0</v>
      </c>
    </row>
    <row r="13759" spans="1:10">
      <c r="A13759" t="s">
        <v>53</v>
      </c>
      <c r="B13759" s="57">
        <v>38514</v>
      </c>
      <c r="C13759">
        <v>2005</v>
      </c>
      <c r="D13759">
        <v>710</v>
      </c>
      <c r="F13759">
        <v>5.0000000000000001E-3</v>
      </c>
      <c r="G13759">
        <v>541</v>
      </c>
      <c r="H13759" t="s">
        <v>54</v>
      </c>
      <c r="I13759">
        <f t="shared" si="431"/>
        <v>6</v>
      </c>
      <c r="J13759">
        <f t="shared" si="430"/>
        <v>0</v>
      </c>
    </row>
    <row r="13760" spans="1:10">
      <c r="A13760" t="s">
        <v>53</v>
      </c>
      <c r="B13760" s="57">
        <v>38514</v>
      </c>
      <c r="C13760">
        <v>2005</v>
      </c>
      <c r="D13760">
        <v>710</v>
      </c>
      <c r="F13760">
        <v>8.9999999999999993E-3</v>
      </c>
      <c r="G13760">
        <v>543</v>
      </c>
      <c r="H13760" t="s">
        <v>54</v>
      </c>
      <c r="I13760">
        <f t="shared" si="431"/>
        <v>6</v>
      </c>
      <c r="J13760">
        <f t="shared" si="430"/>
        <v>0</v>
      </c>
    </row>
    <row r="13761" spans="1:10">
      <c r="A13761" t="s">
        <v>53</v>
      </c>
      <c r="B13761" s="57">
        <v>38514</v>
      </c>
      <c r="C13761">
        <v>2005</v>
      </c>
      <c r="D13761">
        <v>710</v>
      </c>
      <c r="F13761">
        <v>1.5580000000000001</v>
      </c>
      <c r="G13761">
        <v>610</v>
      </c>
      <c r="H13761" t="s">
        <v>18</v>
      </c>
      <c r="I13761">
        <f t="shared" si="431"/>
        <v>6</v>
      </c>
      <c r="J13761">
        <f t="shared" si="430"/>
        <v>0</v>
      </c>
    </row>
    <row r="13762" spans="1:10">
      <c r="A13762" t="s">
        <v>53</v>
      </c>
      <c r="B13762" s="57">
        <v>38514</v>
      </c>
      <c r="C13762">
        <v>2005</v>
      </c>
      <c r="D13762">
        <v>710</v>
      </c>
      <c r="F13762">
        <v>0.191</v>
      </c>
      <c r="G13762">
        <v>620</v>
      </c>
      <c r="H13762" t="s">
        <v>18</v>
      </c>
      <c r="I13762">
        <f t="shared" si="431"/>
        <v>6</v>
      </c>
      <c r="J13762">
        <f t="shared" si="430"/>
        <v>0</v>
      </c>
    </row>
    <row r="13763" spans="1:10">
      <c r="A13763" t="s">
        <v>53</v>
      </c>
      <c r="B13763" s="57">
        <v>38514</v>
      </c>
      <c r="C13763">
        <v>2005</v>
      </c>
      <c r="D13763">
        <v>710</v>
      </c>
      <c r="F13763">
        <v>2.0819999999999999</v>
      </c>
      <c r="G13763">
        <v>630</v>
      </c>
      <c r="H13763" t="s">
        <v>18</v>
      </c>
      <c r="I13763">
        <f t="shared" si="431"/>
        <v>6</v>
      </c>
      <c r="J13763">
        <f t="shared" ref="J13763:J13826" si="432">IF(I13763&lt;7,0,1)</f>
        <v>0</v>
      </c>
    </row>
    <row r="13764" spans="1:10">
      <c r="A13764" t="s">
        <v>53</v>
      </c>
      <c r="B13764" s="57">
        <v>38514</v>
      </c>
      <c r="C13764">
        <v>2005</v>
      </c>
      <c r="D13764">
        <v>710</v>
      </c>
      <c r="F13764">
        <v>1.1439999999999999</v>
      </c>
      <c r="G13764">
        <v>640</v>
      </c>
      <c r="H13764" t="s">
        <v>18</v>
      </c>
      <c r="I13764">
        <f t="shared" si="431"/>
        <v>6</v>
      </c>
      <c r="J13764">
        <f t="shared" si="432"/>
        <v>0</v>
      </c>
    </row>
    <row r="13765" spans="1:10">
      <c r="A13765" t="s">
        <v>53</v>
      </c>
      <c r="B13765" s="57">
        <v>38514</v>
      </c>
      <c r="C13765">
        <v>2005</v>
      </c>
      <c r="D13765">
        <v>710</v>
      </c>
      <c r="F13765">
        <v>2.2360000000000002</v>
      </c>
      <c r="G13765">
        <v>650</v>
      </c>
      <c r="H13765" t="s">
        <v>18</v>
      </c>
      <c r="I13765">
        <f t="shared" si="431"/>
        <v>6</v>
      </c>
      <c r="J13765">
        <f t="shared" si="432"/>
        <v>0</v>
      </c>
    </row>
    <row r="13766" spans="1:10">
      <c r="A13766" t="s">
        <v>53</v>
      </c>
      <c r="B13766" s="57">
        <v>38514</v>
      </c>
      <c r="C13766">
        <v>2005</v>
      </c>
      <c r="D13766">
        <v>710</v>
      </c>
      <c r="F13766">
        <v>0.65500000000000003</v>
      </c>
      <c r="G13766">
        <v>659</v>
      </c>
      <c r="H13766" t="s">
        <v>55</v>
      </c>
      <c r="I13766">
        <f t="shared" si="431"/>
        <v>6</v>
      </c>
      <c r="J13766">
        <f t="shared" si="432"/>
        <v>0</v>
      </c>
    </row>
    <row r="13767" spans="1:10">
      <c r="A13767" t="s">
        <v>53</v>
      </c>
      <c r="B13767" s="57">
        <v>38521</v>
      </c>
      <c r="C13767">
        <v>2005</v>
      </c>
      <c r="D13767">
        <v>710</v>
      </c>
      <c r="E13767">
        <v>4617.6099999999997</v>
      </c>
      <c r="F13767">
        <v>11.250999999999999</v>
      </c>
      <c r="G13767">
        <v>509</v>
      </c>
      <c r="H13767" t="s">
        <v>54</v>
      </c>
      <c r="I13767">
        <f t="shared" si="431"/>
        <v>6</v>
      </c>
      <c r="J13767">
        <f t="shared" si="432"/>
        <v>0</v>
      </c>
    </row>
    <row r="13768" spans="1:10">
      <c r="A13768" t="s">
        <v>53</v>
      </c>
      <c r="B13768" s="57">
        <v>38521</v>
      </c>
      <c r="C13768">
        <v>2005</v>
      </c>
      <c r="D13768">
        <v>710</v>
      </c>
      <c r="E13768">
        <v>4617.6099999999997</v>
      </c>
      <c r="F13768">
        <v>0.56899999999999995</v>
      </c>
      <c r="G13768">
        <v>519</v>
      </c>
      <c r="H13768" t="s">
        <v>54</v>
      </c>
      <c r="I13768">
        <f t="shared" si="431"/>
        <v>6</v>
      </c>
      <c r="J13768">
        <f t="shared" si="432"/>
        <v>0</v>
      </c>
    </row>
    <row r="13769" spans="1:10">
      <c r="A13769" t="s">
        <v>53</v>
      </c>
      <c r="B13769" s="57">
        <v>38521</v>
      </c>
      <c r="C13769">
        <v>2005</v>
      </c>
      <c r="D13769">
        <v>710</v>
      </c>
      <c r="E13769">
        <v>4617.6099999999997</v>
      </c>
      <c r="F13769">
        <v>2.9710000000000001</v>
      </c>
      <c r="G13769">
        <v>521</v>
      </c>
      <c r="H13769" t="s">
        <v>54</v>
      </c>
      <c r="I13769">
        <f t="shared" si="431"/>
        <v>6</v>
      </c>
      <c r="J13769">
        <f t="shared" si="432"/>
        <v>0</v>
      </c>
    </row>
    <row r="13770" spans="1:10">
      <c r="A13770" t="s">
        <v>53</v>
      </c>
      <c r="B13770" s="57">
        <v>38521</v>
      </c>
      <c r="C13770">
        <v>2005</v>
      </c>
      <c r="D13770">
        <v>710</v>
      </c>
      <c r="E13770">
        <v>4617.6099999999997</v>
      </c>
      <c r="F13770">
        <v>0.21299999999999999</v>
      </c>
      <c r="G13770">
        <v>523</v>
      </c>
      <c r="H13770" t="s">
        <v>54</v>
      </c>
      <c r="I13770">
        <f t="shared" si="431"/>
        <v>6</v>
      </c>
      <c r="J13770">
        <f t="shared" si="432"/>
        <v>0</v>
      </c>
    </row>
    <row r="13771" spans="1:10">
      <c r="A13771" t="s">
        <v>53</v>
      </c>
      <c r="B13771" s="57">
        <v>38521</v>
      </c>
      <c r="C13771">
        <v>2005</v>
      </c>
      <c r="D13771">
        <v>710</v>
      </c>
      <c r="E13771">
        <v>5116.63</v>
      </c>
      <c r="F13771">
        <v>13.420999999999999</v>
      </c>
      <c r="G13771">
        <v>640</v>
      </c>
      <c r="H13771" t="s">
        <v>18</v>
      </c>
      <c r="I13771">
        <f t="shared" si="431"/>
        <v>6</v>
      </c>
      <c r="J13771">
        <f t="shared" si="432"/>
        <v>0</v>
      </c>
    </row>
    <row r="13772" spans="1:10">
      <c r="A13772" t="s">
        <v>53</v>
      </c>
      <c r="B13772" s="57">
        <v>38521</v>
      </c>
      <c r="C13772">
        <v>2005</v>
      </c>
      <c r="D13772">
        <v>710</v>
      </c>
      <c r="E13772">
        <v>5261.95</v>
      </c>
      <c r="F13772">
        <v>0.03</v>
      </c>
      <c r="G13772">
        <v>509</v>
      </c>
      <c r="H13772" t="s">
        <v>54</v>
      </c>
      <c r="I13772">
        <f t="shared" si="431"/>
        <v>6</v>
      </c>
      <c r="J13772">
        <f t="shared" si="432"/>
        <v>0</v>
      </c>
    </row>
    <row r="13773" spans="1:10">
      <c r="A13773" t="s">
        <v>53</v>
      </c>
      <c r="B13773" s="57">
        <v>38521</v>
      </c>
      <c r="C13773">
        <v>2005</v>
      </c>
      <c r="D13773">
        <v>710</v>
      </c>
      <c r="E13773">
        <v>5261.95</v>
      </c>
      <c r="F13773">
        <v>0.22600000000000001</v>
      </c>
      <c r="G13773">
        <v>518</v>
      </c>
      <c r="H13773" t="s">
        <v>54</v>
      </c>
      <c r="I13773">
        <f t="shared" si="431"/>
        <v>6</v>
      </c>
      <c r="J13773">
        <f t="shared" si="432"/>
        <v>0</v>
      </c>
    </row>
    <row r="13774" spans="1:10">
      <c r="A13774" t="s">
        <v>53</v>
      </c>
      <c r="B13774" s="57">
        <v>38521</v>
      </c>
      <c r="C13774">
        <v>2005</v>
      </c>
      <c r="D13774">
        <v>710</v>
      </c>
      <c r="E13774">
        <v>5261.95</v>
      </c>
      <c r="F13774">
        <v>46.712000000000003</v>
      </c>
      <c r="G13774">
        <v>541</v>
      </c>
      <c r="H13774" t="s">
        <v>54</v>
      </c>
      <c r="I13774">
        <f t="shared" si="431"/>
        <v>6</v>
      </c>
      <c r="J13774">
        <f t="shared" si="432"/>
        <v>0</v>
      </c>
    </row>
    <row r="13775" spans="1:10">
      <c r="A13775" t="s">
        <v>53</v>
      </c>
      <c r="B13775" s="57">
        <v>38521</v>
      </c>
      <c r="C13775">
        <v>2005</v>
      </c>
      <c r="D13775">
        <v>710</v>
      </c>
      <c r="E13775">
        <v>6315.25</v>
      </c>
      <c r="F13775">
        <v>91.805000000000007</v>
      </c>
      <c r="G13775">
        <v>610</v>
      </c>
      <c r="H13775" t="s">
        <v>18</v>
      </c>
      <c r="I13775">
        <f t="shared" si="431"/>
        <v>6</v>
      </c>
      <c r="J13775">
        <f t="shared" si="432"/>
        <v>0</v>
      </c>
    </row>
    <row r="13776" spans="1:10">
      <c r="A13776" t="s">
        <v>53</v>
      </c>
      <c r="B13776" s="57">
        <v>38521</v>
      </c>
      <c r="C13776">
        <v>2005</v>
      </c>
      <c r="D13776">
        <v>710</v>
      </c>
      <c r="E13776">
        <v>6315.25</v>
      </c>
      <c r="F13776">
        <v>21.279</v>
      </c>
      <c r="G13776">
        <v>620</v>
      </c>
      <c r="H13776" t="s">
        <v>18</v>
      </c>
      <c r="I13776">
        <f t="shared" si="431"/>
        <v>6</v>
      </c>
      <c r="J13776">
        <f t="shared" si="432"/>
        <v>0</v>
      </c>
    </row>
    <row r="13777" spans="1:10">
      <c r="A13777" t="s">
        <v>53</v>
      </c>
      <c r="B13777" s="57">
        <v>38521</v>
      </c>
      <c r="C13777">
        <v>2005</v>
      </c>
      <c r="D13777">
        <v>710</v>
      </c>
      <c r="E13777">
        <v>6315.25</v>
      </c>
      <c r="F13777">
        <v>129.18899999999999</v>
      </c>
      <c r="G13777">
        <v>630</v>
      </c>
      <c r="H13777" t="s">
        <v>18</v>
      </c>
      <c r="I13777">
        <f t="shared" si="431"/>
        <v>6</v>
      </c>
      <c r="J13777">
        <f t="shared" si="432"/>
        <v>0</v>
      </c>
    </row>
    <row r="13778" spans="1:10">
      <c r="A13778" t="s">
        <v>53</v>
      </c>
      <c r="B13778" s="57">
        <v>38521</v>
      </c>
      <c r="C13778">
        <v>2005</v>
      </c>
      <c r="D13778">
        <v>710</v>
      </c>
      <c r="E13778">
        <v>6315.25</v>
      </c>
      <c r="F13778">
        <v>41.177999999999997</v>
      </c>
      <c r="G13778">
        <v>640</v>
      </c>
      <c r="H13778" t="s">
        <v>18</v>
      </c>
      <c r="I13778">
        <f t="shared" si="431"/>
        <v>6</v>
      </c>
      <c r="J13778">
        <f t="shared" si="432"/>
        <v>0</v>
      </c>
    </row>
    <row r="13779" spans="1:10">
      <c r="A13779" t="s">
        <v>53</v>
      </c>
      <c r="B13779" s="57">
        <v>38521</v>
      </c>
      <c r="C13779">
        <v>2005</v>
      </c>
      <c r="D13779">
        <v>710</v>
      </c>
      <c r="E13779">
        <v>6315.25</v>
      </c>
      <c r="F13779">
        <v>37.844999999999999</v>
      </c>
      <c r="G13779">
        <v>650</v>
      </c>
      <c r="H13779" t="s">
        <v>18</v>
      </c>
      <c r="I13779">
        <f t="shared" si="431"/>
        <v>6</v>
      </c>
      <c r="J13779">
        <f t="shared" si="432"/>
        <v>0</v>
      </c>
    </row>
    <row r="13780" spans="1:10">
      <c r="A13780" t="s">
        <v>53</v>
      </c>
      <c r="B13780" s="57">
        <v>38521</v>
      </c>
      <c r="C13780">
        <v>2005</v>
      </c>
      <c r="D13780">
        <v>710</v>
      </c>
      <c r="E13780">
        <v>6315.25</v>
      </c>
      <c r="F13780">
        <v>2.4910000000000001</v>
      </c>
      <c r="G13780">
        <v>659</v>
      </c>
      <c r="H13780" t="s">
        <v>55</v>
      </c>
      <c r="I13780">
        <f t="shared" si="431"/>
        <v>6</v>
      </c>
      <c r="J13780">
        <f t="shared" si="432"/>
        <v>0</v>
      </c>
    </row>
    <row r="13781" spans="1:10">
      <c r="A13781" t="s">
        <v>53</v>
      </c>
      <c r="B13781" s="57">
        <v>38521</v>
      </c>
      <c r="C13781">
        <v>2005</v>
      </c>
      <c r="D13781">
        <v>710</v>
      </c>
      <c r="F13781">
        <v>4.4999999999999998E-2</v>
      </c>
      <c r="G13781">
        <v>509</v>
      </c>
      <c r="H13781" t="s">
        <v>54</v>
      </c>
      <c r="I13781">
        <f t="shared" si="431"/>
        <v>6</v>
      </c>
      <c r="J13781">
        <f t="shared" si="432"/>
        <v>0</v>
      </c>
    </row>
    <row r="13782" spans="1:10">
      <c r="A13782" t="s">
        <v>53</v>
      </c>
      <c r="B13782" s="57">
        <v>38521</v>
      </c>
      <c r="C13782">
        <v>2005</v>
      </c>
      <c r="D13782">
        <v>710</v>
      </c>
      <c r="F13782">
        <v>3.4990000000000001</v>
      </c>
      <c r="G13782">
        <v>517</v>
      </c>
      <c r="H13782" t="s">
        <v>54</v>
      </c>
      <c r="I13782">
        <f t="shared" si="431"/>
        <v>6</v>
      </c>
      <c r="J13782">
        <f t="shared" si="432"/>
        <v>0</v>
      </c>
    </row>
    <row r="13783" spans="1:10">
      <c r="A13783" t="s">
        <v>53</v>
      </c>
      <c r="B13783" s="57">
        <v>38521</v>
      </c>
      <c r="C13783">
        <v>2005</v>
      </c>
      <c r="D13783">
        <v>710</v>
      </c>
      <c r="F13783">
        <v>8.9999999999999993E-3</v>
      </c>
      <c r="G13783">
        <v>518</v>
      </c>
      <c r="H13783" t="s">
        <v>54</v>
      </c>
      <c r="I13783">
        <f t="shared" si="431"/>
        <v>6</v>
      </c>
      <c r="J13783">
        <f t="shared" si="432"/>
        <v>0</v>
      </c>
    </row>
    <row r="13784" spans="1:10">
      <c r="A13784" t="s">
        <v>53</v>
      </c>
      <c r="B13784" s="57">
        <v>38521</v>
      </c>
      <c r="C13784">
        <v>2005</v>
      </c>
      <c r="D13784">
        <v>710</v>
      </c>
      <c r="F13784">
        <v>7.0999999999999994E-2</v>
      </c>
      <c r="G13784">
        <v>521</v>
      </c>
      <c r="H13784" t="s">
        <v>54</v>
      </c>
      <c r="I13784">
        <f t="shared" si="431"/>
        <v>6</v>
      </c>
      <c r="J13784">
        <f t="shared" si="432"/>
        <v>0</v>
      </c>
    </row>
    <row r="13785" spans="1:10">
      <c r="A13785" t="s">
        <v>53</v>
      </c>
      <c r="B13785" s="57">
        <v>38521</v>
      </c>
      <c r="C13785">
        <v>2005</v>
      </c>
      <c r="D13785">
        <v>710</v>
      </c>
      <c r="F13785">
        <v>0.14399999999999999</v>
      </c>
      <c r="G13785">
        <v>541</v>
      </c>
      <c r="H13785" t="s">
        <v>54</v>
      </c>
      <c r="I13785">
        <f t="shared" si="431"/>
        <v>6</v>
      </c>
      <c r="J13785">
        <f t="shared" si="432"/>
        <v>0</v>
      </c>
    </row>
    <row r="13786" spans="1:10">
      <c r="A13786" t="s">
        <v>53</v>
      </c>
      <c r="B13786" s="57">
        <v>38521</v>
      </c>
      <c r="C13786">
        <v>2005</v>
      </c>
      <c r="D13786">
        <v>710</v>
      </c>
      <c r="F13786">
        <v>3.2610000000000001</v>
      </c>
      <c r="G13786">
        <v>610</v>
      </c>
      <c r="H13786" t="s">
        <v>18</v>
      </c>
      <c r="I13786">
        <f t="shared" si="431"/>
        <v>6</v>
      </c>
      <c r="J13786">
        <f t="shared" si="432"/>
        <v>0</v>
      </c>
    </row>
    <row r="13787" spans="1:10">
      <c r="A13787" t="s">
        <v>53</v>
      </c>
      <c r="B13787" s="57">
        <v>38521</v>
      </c>
      <c r="C13787">
        <v>2005</v>
      </c>
      <c r="D13787">
        <v>710</v>
      </c>
      <c r="F13787">
        <v>0.83799999999999997</v>
      </c>
      <c r="G13787">
        <v>620</v>
      </c>
      <c r="H13787" t="s">
        <v>18</v>
      </c>
      <c r="I13787">
        <f t="shared" si="431"/>
        <v>6</v>
      </c>
      <c r="J13787">
        <f t="shared" si="432"/>
        <v>0</v>
      </c>
    </row>
    <row r="13788" spans="1:10">
      <c r="A13788" t="s">
        <v>53</v>
      </c>
      <c r="B13788" s="57">
        <v>38521</v>
      </c>
      <c r="C13788">
        <v>2005</v>
      </c>
      <c r="D13788">
        <v>710</v>
      </c>
      <c r="F13788">
        <v>3.3769999999999998</v>
      </c>
      <c r="G13788">
        <v>630</v>
      </c>
      <c r="H13788" t="s">
        <v>18</v>
      </c>
      <c r="I13788">
        <f t="shared" si="431"/>
        <v>6</v>
      </c>
      <c r="J13788">
        <f t="shared" si="432"/>
        <v>0</v>
      </c>
    </row>
    <row r="13789" spans="1:10">
      <c r="A13789" t="s">
        <v>53</v>
      </c>
      <c r="B13789" s="57">
        <v>38521</v>
      </c>
      <c r="C13789">
        <v>2005</v>
      </c>
      <c r="D13789">
        <v>710</v>
      </c>
      <c r="F13789">
        <v>0.96899999999999997</v>
      </c>
      <c r="G13789">
        <v>640</v>
      </c>
      <c r="H13789" t="s">
        <v>18</v>
      </c>
      <c r="I13789">
        <f t="shared" si="431"/>
        <v>6</v>
      </c>
      <c r="J13789">
        <f t="shared" si="432"/>
        <v>0</v>
      </c>
    </row>
    <row r="13790" spans="1:10">
      <c r="A13790" t="s">
        <v>53</v>
      </c>
      <c r="B13790" s="57">
        <v>38521</v>
      </c>
      <c r="C13790">
        <v>2005</v>
      </c>
      <c r="D13790">
        <v>710</v>
      </c>
      <c r="F13790">
        <v>7.0000000000000001E-3</v>
      </c>
      <c r="G13790">
        <v>649</v>
      </c>
      <c r="H13790" t="s">
        <v>55</v>
      </c>
      <c r="I13790">
        <f t="shared" si="431"/>
        <v>6</v>
      </c>
      <c r="J13790">
        <f t="shared" si="432"/>
        <v>0</v>
      </c>
    </row>
    <row r="13791" spans="1:10">
      <c r="A13791" t="s">
        <v>53</v>
      </c>
      <c r="B13791" s="57">
        <v>38521</v>
      </c>
      <c r="C13791">
        <v>2005</v>
      </c>
      <c r="D13791">
        <v>710</v>
      </c>
      <c r="F13791">
        <v>0.47599999999999998</v>
      </c>
      <c r="G13791">
        <v>650</v>
      </c>
      <c r="H13791" t="s">
        <v>18</v>
      </c>
      <c r="I13791">
        <f t="shared" si="431"/>
        <v>6</v>
      </c>
      <c r="J13791">
        <f t="shared" si="432"/>
        <v>0</v>
      </c>
    </row>
    <row r="13792" spans="1:10">
      <c r="A13792" t="s">
        <v>53</v>
      </c>
      <c r="B13792" s="57">
        <v>38521</v>
      </c>
      <c r="C13792">
        <v>2005</v>
      </c>
      <c r="D13792">
        <v>710</v>
      </c>
      <c r="F13792">
        <v>0.124</v>
      </c>
      <c r="G13792">
        <v>659</v>
      </c>
      <c r="H13792" t="s">
        <v>55</v>
      </c>
      <c r="I13792">
        <f t="shared" si="431"/>
        <v>6</v>
      </c>
      <c r="J13792">
        <f t="shared" si="432"/>
        <v>0</v>
      </c>
    </row>
    <row r="13793" spans="1:10">
      <c r="A13793" t="s">
        <v>53</v>
      </c>
      <c r="B13793" s="57">
        <v>38528</v>
      </c>
      <c r="C13793">
        <v>2005</v>
      </c>
      <c r="D13793">
        <v>710</v>
      </c>
      <c r="E13793">
        <v>4617.6099999999997</v>
      </c>
      <c r="F13793">
        <v>7.3550000000000004</v>
      </c>
      <c r="G13793">
        <v>509</v>
      </c>
      <c r="H13793" t="s">
        <v>54</v>
      </c>
      <c r="I13793">
        <f t="shared" si="431"/>
        <v>6</v>
      </c>
      <c r="J13793">
        <f t="shared" si="432"/>
        <v>0</v>
      </c>
    </row>
    <row r="13794" spans="1:10">
      <c r="A13794" t="s">
        <v>53</v>
      </c>
      <c r="B13794" s="57">
        <v>38528</v>
      </c>
      <c r="C13794">
        <v>2005</v>
      </c>
      <c r="D13794">
        <v>710</v>
      </c>
      <c r="E13794">
        <v>4617.6099999999997</v>
      </c>
      <c r="F13794">
        <v>3.843</v>
      </c>
      <c r="G13794">
        <v>517</v>
      </c>
      <c r="H13794" t="s">
        <v>54</v>
      </c>
      <c r="I13794">
        <f t="shared" si="431"/>
        <v>6</v>
      </c>
      <c r="J13794">
        <f t="shared" si="432"/>
        <v>0</v>
      </c>
    </row>
    <row r="13795" spans="1:10">
      <c r="A13795" t="s">
        <v>53</v>
      </c>
      <c r="B13795" s="57">
        <v>38528</v>
      </c>
      <c r="C13795">
        <v>2005</v>
      </c>
      <c r="D13795">
        <v>710</v>
      </c>
      <c r="E13795">
        <v>4617.6099999999997</v>
      </c>
      <c r="F13795">
        <v>3.754</v>
      </c>
      <c r="G13795">
        <v>519</v>
      </c>
      <c r="H13795" t="s">
        <v>54</v>
      </c>
      <c r="I13795">
        <f t="shared" si="431"/>
        <v>6</v>
      </c>
      <c r="J13795">
        <f t="shared" si="432"/>
        <v>0</v>
      </c>
    </row>
    <row r="13796" spans="1:10">
      <c r="A13796" t="s">
        <v>53</v>
      </c>
      <c r="B13796" s="57">
        <v>38528</v>
      </c>
      <c r="C13796">
        <v>2005</v>
      </c>
      <c r="D13796">
        <v>710</v>
      </c>
      <c r="E13796">
        <v>4617.6099999999997</v>
      </c>
      <c r="F13796">
        <v>5.7539999999999996</v>
      </c>
      <c r="G13796">
        <v>521</v>
      </c>
      <c r="H13796" t="s">
        <v>54</v>
      </c>
      <c r="I13796">
        <f t="shared" si="431"/>
        <v>6</v>
      </c>
      <c r="J13796">
        <f t="shared" si="432"/>
        <v>0</v>
      </c>
    </row>
    <row r="13797" spans="1:10">
      <c r="A13797" t="s">
        <v>53</v>
      </c>
      <c r="B13797" s="57">
        <v>38528</v>
      </c>
      <c r="C13797">
        <v>2005</v>
      </c>
      <c r="D13797">
        <v>710</v>
      </c>
      <c r="E13797">
        <v>4617.6099999999997</v>
      </c>
      <c r="F13797">
        <v>1.486</v>
      </c>
      <c r="G13797">
        <v>523</v>
      </c>
      <c r="H13797" t="s">
        <v>54</v>
      </c>
      <c r="I13797">
        <f t="shared" si="431"/>
        <v>6</v>
      </c>
      <c r="J13797">
        <f t="shared" si="432"/>
        <v>0</v>
      </c>
    </row>
    <row r="13798" spans="1:10">
      <c r="A13798" t="s">
        <v>53</v>
      </c>
      <c r="B13798" s="57">
        <v>38528</v>
      </c>
      <c r="C13798">
        <v>2005</v>
      </c>
      <c r="D13798">
        <v>710</v>
      </c>
      <c r="E13798">
        <v>5116.63</v>
      </c>
      <c r="F13798">
        <v>39.904000000000003</v>
      </c>
      <c r="G13798">
        <v>630</v>
      </c>
      <c r="H13798" t="s">
        <v>18</v>
      </c>
      <c r="I13798">
        <f t="shared" ref="I13798:I13861" si="433">MONTH(B13798)</f>
        <v>6</v>
      </c>
      <c r="J13798">
        <f t="shared" si="432"/>
        <v>0</v>
      </c>
    </row>
    <row r="13799" spans="1:10">
      <c r="A13799" t="s">
        <v>53</v>
      </c>
      <c r="B13799" s="57">
        <v>38528</v>
      </c>
      <c r="C13799">
        <v>2005</v>
      </c>
      <c r="D13799">
        <v>710</v>
      </c>
      <c r="E13799">
        <v>5261.95</v>
      </c>
      <c r="F13799">
        <v>0.22600000000000001</v>
      </c>
      <c r="G13799">
        <v>509</v>
      </c>
      <c r="H13799" t="s">
        <v>54</v>
      </c>
      <c r="I13799">
        <f t="shared" si="433"/>
        <v>6</v>
      </c>
      <c r="J13799">
        <f t="shared" si="432"/>
        <v>0</v>
      </c>
    </row>
    <row r="13800" spans="1:10">
      <c r="A13800" t="s">
        <v>53</v>
      </c>
      <c r="B13800" s="57">
        <v>38528</v>
      </c>
      <c r="C13800">
        <v>2005</v>
      </c>
      <c r="D13800">
        <v>710</v>
      </c>
      <c r="E13800">
        <v>5261.95</v>
      </c>
      <c r="F13800">
        <v>3.3000000000000002E-2</v>
      </c>
      <c r="G13800">
        <v>517</v>
      </c>
      <c r="H13800" t="s">
        <v>54</v>
      </c>
      <c r="I13800">
        <f t="shared" si="433"/>
        <v>6</v>
      </c>
      <c r="J13800">
        <f t="shared" si="432"/>
        <v>0</v>
      </c>
    </row>
    <row r="13801" spans="1:10">
      <c r="A13801" t="s">
        <v>53</v>
      </c>
      <c r="B13801" s="57">
        <v>38528</v>
      </c>
      <c r="C13801">
        <v>2005</v>
      </c>
      <c r="D13801">
        <v>710</v>
      </c>
      <c r="E13801">
        <v>5261.95</v>
      </c>
      <c r="F13801">
        <v>2.4409999999999998</v>
      </c>
      <c r="G13801">
        <v>518</v>
      </c>
      <c r="H13801" t="s">
        <v>54</v>
      </c>
      <c r="I13801">
        <f t="shared" si="433"/>
        <v>6</v>
      </c>
      <c r="J13801">
        <f t="shared" si="432"/>
        <v>0</v>
      </c>
    </row>
    <row r="13802" spans="1:10">
      <c r="A13802" t="s">
        <v>53</v>
      </c>
      <c r="B13802" s="57">
        <v>38528</v>
      </c>
      <c r="C13802">
        <v>2005</v>
      </c>
      <c r="D13802">
        <v>710</v>
      </c>
      <c r="E13802">
        <v>5261.95</v>
      </c>
      <c r="F13802">
        <v>6.0000000000000001E-3</v>
      </c>
      <c r="G13802">
        <v>519</v>
      </c>
      <c r="H13802" t="s">
        <v>54</v>
      </c>
      <c r="I13802">
        <f t="shared" si="433"/>
        <v>6</v>
      </c>
      <c r="J13802">
        <f t="shared" si="432"/>
        <v>0</v>
      </c>
    </row>
    <row r="13803" spans="1:10">
      <c r="A13803" t="s">
        <v>53</v>
      </c>
      <c r="B13803" s="57">
        <v>38528</v>
      </c>
      <c r="C13803">
        <v>2005</v>
      </c>
      <c r="D13803">
        <v>710</v>
      </c>
      <c r="E13803">
        <v>6315.25</v>
      </c>
      <c r="F13803">
        <v>60.137</v>
      </c>
      <c r="G13803">
        <v>610</v>
      </c>
      <c r="H13803" t="s">
        <v>18</v>
      </c>
      <c r="I13803">
        <f t="shared" si="433"/>
        <v>6</v>
      </c>
      <c r="J13803">
        <f t="shared" si="432"/>
        <v>0</v>
      </c>
    </row>
    <row r="13804" spans="1:10">
      <c r="A13804" t="s">
        <v>53</v>
      </c>
      <c r="B13804" s="57">
        <v>38528</v>
      </c>
      <c r="C13804">
        <v>2005</v>
      </c>
      <c r="D13804">
        <v>710</v>
      </c>
      <c r="E13804">
        <v>6315.25</v>
      </c>
      <c r="F13804">
        <v>4.3339999999999996</v>
      </c>
      <c r="G13804">
        <v>620</v>
      </c>
      <c r="H13804" t="s">
        <v>18</v>
      </c>
      <c r="I13804">
        <f t="shared" si="433"/>
        <v>6</v>
      </c>
      <c r="J13804">
        <f t="shared" si="432"/>
        <v>0</v>
      </c>
    </row>
    <row r="13805" spans="1:10">
      <c r="A13805" t="s">
        <v>53</v>
      </c>
      <c r="B13805" s="57">
        <v>38528</v>
      </c>
      <c r="C13805">
        <v>2005</v>
      </c>
      <c r="D13805">
        <v>710</v>
      </c>
      <c r="E13805">
        <v>6315.25</v>
      </c>
      <c r="F13805">
        <v>105.8</v>
      </c>
      <c r="G13805">
        <v>630</v>
      </c>
      <c r="H13805" t="s">
        <v>18</v>
      </c>
      <c r="I13805">
        <f t="shared" si="433"/>
        <v>6</v>
      </c>
      <c r="J13805">
        <f t="shared" si="432"/>
        <v>0</v>
      </c>
    </row>
    <row r="13806" spans="1:10">
      <c r="A13806" t="s">
        <v>53</v>
      </c>
      <c r="B13806" s="57">
        <v>38528</v>
      </c>
      <c r="C13806">
        <v>2005</v>
      </c>
      <c r="D13806">
        <v>710</v>
      </c>
      <c r="E13806">
        <v>6315.25</v>
      </c>
      <c r="F13806">
        <v>36.210999999999999</v>
      </c>
      <c r="G13806">
        <v>640</v>
      </c>
      <c r="H13806" t="s">
        <v>18</v>
      </c>
      <c r="I13806">
        <f t="shared" si="433"/>
        <v>6</v>
      </c>
      <c r="J13806">
        <f t="shared" si="432"/>
        <v>0</v>
      </c>
    </row>
    <row r="13807" spans="1:10">
      <c r="A13807" t="s">
        <v>53</v>
      </c>
      <c r="B13807" s="57">
        <v>38528</v>
      </c>
      <c r="C13807">
        <v>2005</v>
      </c>
      <c r="D13807">
        <v>710</v>
      </c>
      <c r="E13807">
        <v>6315.25</v>
      </c>
      <c r="F13807">
        <v>83.605000000000004</v>
      </c>
      <c r="G13807">
        <v>650</v>
      </c>
      <c r="H13807" t="s">
        <v>18</v>
      </c>
      <c r="I13807">
        <f t="shared" si="433"/>
        <v>6</v>
      </c>
      <c r="J13807">
        <f t="shared" si="432"/>
        <v>0</v>
      </c>
    </row>
    <row r="13808" spans="1:10">
      <c r="A13808" t="s">
        <v>53</v>
      </c>
      <c r="B13808" s="57">
        <v>38528</v>
      </c>
      <c r="C13808">
        <v>2005</v>
      </c>
      <c r="D13808">
        <v>710</v>
      </c>
      <c r="F13808">
        <v>2.3620000000000001</v>
      </c>
      <c r="G13808">
        <v>509</v>
      </c>
      <c r="H13808" t="s">
        <v>54</v>
      </c>
      <c r="I13808">
        <f t="shared" si="433"/>
        <v>6</v>
      </c>
      <c r="J13808">
        <f t="shared" si="432"/>
        <v>0</v>
      </c>
    </row>
    <row r="13809" spans="1:10">
      <c r="A13809" t="s">
        <v>53</v>
      </c>
      <c r="B13809" s="57">
        <v>38528</v>
      </c>
      <c r="C13809">
        <v>2005</v>
      </c>
      <c r="D13809">
        <v>710</v>
      </c>
      <c r="F13809">
        <v>4.4640000000000004</v>
      </c>
      <c r="G13809">
        <v>517</v>
      </c>
      <c r="H13809" t="s">
        <v>54</v>
      </c>
      <c r="I13809">
        <f t="shared" si="433"/>
        <v>6</v>
      </c>
      <c r="J13809">
        <f t="shared" si="432"/>
        <v>0</v>
      </c>
    </row>
    <row r="13810" spans="1:10">
      <c r="A13810" t="s">
        <v>53</v>
      </c>
      <c r="B13810" s="57">
        <v>38528</v>
      </c>
      <c r="C13810">
        <v>2005</v>
      </c>
      <c r="D13810">
        <v>710</v>
      </c>
      <c r="F13810">
        <v>0.109</v>
      </c>
      <c r="G13810">
        <v>518</v>
      </c>
      <c r="H13810" t="s">
        <v>54</v>
      </c>
      <c r="I13810">
        <f t="shared" si="433"/>
        <v>6</v>
      </c>
      <c r="J13810">
        <f t="shared" si="432"/>
        <v>0</v>
      </c>
    </row>
    <row r="13811" spans="1:10">
      <c r="A13811" t="s">
        <v>53</v>
      </c>
      <c r="B13811" s="57">
        <v>38528</v>
      </c>
      <c r="C13811">
        <v>2005</v>
      </c>
      <c r="D13811">
        <v>710</v>
      </c>
      <c r="F13811">
        <v>1.9279999999999999</v>
      </c>
      <c r="G13811">
        <v>519</v>
      </c>
      <c r="H13811" t="s">
        <v>54</v>
      </c>
      <c r="I13811">
        <f t="shared" si="433"/>
        <v>6</v>
      </c>
      <c r="J13811">
        <f t="shared" si="432"/>
        <v>0</v>
      </c>
    </row>
    <row r="13812" spans="1:10">
      <c r="A13812" t="s">
        <v>53</v>
      </c>
      <c r="B13812" s="57">
        <v>38528</v>
      </c>
      <c r="C13812">
        <v>2005</v>
      </c>
      <c r="D13812">
        <v>710</v>
      </c>
      <c r="F13812">
        <v>8.5000000000000006E-2</v>
      </c>
      <c r="G13812">
        <v>521</v>
      </c>
      <c r="H13812" t="s">
        <v>54</v>
      </c>
      <c r="I13812">
        <f t="shared" si="433"/>
        <v>6</v>
      </c>
      <c r="J13812">
        <f t="shared" si="432"/>
        <v>0</v>
      </c>
    </row>
    <row r="13813" spans="1:10">
      <c r="A13813" t="s">
        <v>53</v>
      </c>
      <c r="B13813" s="57">
        <v>38528</v>
      </c>
      <c r="C13813">
        <v>2005</v>
      </c>
      <c r="D13813">
        <v>710</v>
      </c>
      <c r="F13813">
        <v>6.0000000000000001E-3</v>
      </c>
      <c r="G13813">
        <v>541</v>
      </c>
      <c r="H13813" t="s">
        <v>54</v>
      </c>
      <c r="I13813">
        <f t="shared" si="433"/>
        <v>6</v>
      </c>
      <c r="J13813">
        <f t="shared" si="432"/>
        <v>0</v>
      </c>
    </row>
    <row r="13814" spans="1:10">
      <c r="A13814" t="s">
        <v>53</v>
      </c>
      <c r="B13814" s="57">
        <v>38528</v>
      </c>
      <c r="C13814">
        <v>2005</v>
      </c>
      <c r="D13814">
        <v>710</v>
      </c>
      <c r="F13814">
        <v>1.5740000000000001</v>
      </c>
      <c r="G13814">
        <v>610</v>
      </c>
      <c r="H13814" t="s">
        <v>18</v>
      </c>
      <c r="I13814">
        <f t="shared" si="433"/>
        <v>6</v>
      </c>
      <c r="J13814">
        <f t="shared" si="432"/>
        <v>0</v>
      </c>
    </row>
    <row r="13815" spans="1:10">
      <c r="A13815" t="s">
        <v>53</v>
      </c>
      <c r="B13815" s="57">
        <v>38528</v>
      </c>
      <c r="C13815">
        <v>2005</v>
      </c>
      <c r="D13815">
        <v>710</v>
      </c>
      <c r="F13815">
        <v>0.23499999999999999</v>
      </c>
      <c r="G13815">
        <v>620</v>
      </c>
      <c r="H13815" t="s">
        <v>18</v>
      </c>
      <c r="I13815">
        <f t="shared" si="433"/>
        <v>6</v>
      </c>
      <c r="J13815">
        <f t="shared" si="432"/>
        <v>0</v>
      </c>
    </row>
    <row r="13816" spans="1:10">
      <c r="A13816" t="s">
        <v>53</v>
      </c>
      <c r="B13816" s="57">
        <v>38528</v>
      </c>
      <c r="C13816">
        <v>2005</v>
      </c>
      <c r="D13816">
        <v>710</v>
      </c>
      <c r="F13816">
        <v>2.294</v>
      </c>
      <c r="G13816">
        <v>630</v>
      </c>
      <c r="H13816" t="s">
        <v>18</v>
      </c>
      <c r="I13816">
        <f t="shared" si="433"/>
        <v>6</v>
      </c>
      <c r="J13816">
        <f t="shared" si="432"/>
        <v>0</v>
      </c>
    </row>
    <row r="13817" spans="1:10">
      <c r="A13817" t="s">
        <v>53</v>
      </c>
      <c r="B13817" s="57">
        <v>38528</v>
      </c>
      <c r="C13817">
        <v>2005</v>
      </c>
      <c r="D13817">
        <v>710</v>
      </c>
      <c r="F13817">
        <v>0.75700000000000001</v>
      </c>
      <c r="G13817">
        <v>640</v>
      </c>
      <c r="H13817" t="s">
        <v>18</v>
      </c>
      <c r="I13817">
        <f t="shared" si="433"/>
        <v>6</v>
      </c>
      <c r="J13817">
        <f t="shared" si="432"/>
        <v>0</v>
      </c>
    </row>
    <row r="13818" spans="1:10">
      <c r="A13818" t="s">
        <v>53</v>
      </c>
      <c r="B13818" s="57">
        <v>38528</v>
      </c>
      <c r="C13818">
        <v>2005</v>
      </c>
      <c r="D13818">
        <v>710</v>
      </c>
      <c r="F13818">
        <v>2.1999999999999999E-2</v>
      </c>
      <c r="G13818">
        <v>649</v>
      </c>
      <c r="H13818" t="s">
        <v>55</v>
      </c>
      <c r="I13818">
        <f t="shared" si="433"/>
        <v>6</v>
      </c>
      <c r="J13818">
        <f t="shared" si="432"/>
        <v>0</v>
      </c>
    </row>
    <row r="13819" spans="1:10">
      <c r="A13819" t="s">
        <v>53</v>
      </c>
      <c r="B13819" s="57">
        <v>38528</v>
      </c>
      <c r="C13819">
        <v>2005</v>
      </c>
      <c r="D13819">
        <v>710</v>
      </c>
      <c r="F13819">
        <v>0.38200000000000001</v>
      </c>
      <c r="G13819">
        <v>650</v>
      </c>
      <c r="H13819" t="s">
        <v>18</v>
      </c>
      <c r="I13819">
        <f t="shared" si="433"/>
        <v>6</v>
      </c>
      <c r="J13819">
        <f t="shared" si="432"/>
        <v>0</v>
      </c>
    </row>
    <row r="13820" spans="1:10">
      <c r="A13820" t="s">
        <v>53</v>
      </c>
      <c r="B13820" s="57">
        <v>38528</v>
      </c>
      <c r="C13820">
        <v>2005</v>
      </c>
      <c r="D13820">
        <v>710</v>
      </c>
      <c r="F13820">
        <v>2.8000000000000001E-2</v>
      </c>
      <c r="G13820">
        <v>659</v>
      </c>
      <c r="H13820" t="s">
        <v>55</v>
      </c>
      <c r="I13820">
        <f t="shared" si="433"/>
        <v>6</v>
      </c>
      <c r="J13820">
        <f t="shared" si="432"/>
        <v>0</v>
      </c>
    </row>
    <row r="13821" spans="1:10">
      <c r="A13821" t="s">
        <v>53</v>
      </c>
      <c r="B13821" s="57">
        <v>38535</v>
      </c>
      <c r="C13821">
        <v>2005</v>
      </c>
      <c r="D13821">
        <v>710</v>
      </c>
      <c r="E13821">
        <v>4617.6099999999997</v>
      </c>
      <c r="F13821">
        <v>0.19500000000000001</v>
      </c>
      <c r="G13821">
        <v>509</v>
      </c>
      <c r="H13821" t="s">
        <v>54</v>
      </c>
      <c r="I13821">
        <f t="shared" si="433"/>
        <v>7</v>
      </c>
      <c r="J13821">
        <f t="shared" si="432"/>
        <v>1</v>
      </c>
    </row>
    <row r="13822" spans="1:10">
      <c r="A13822" t="s">
        <v>53</v>
      </c>
      <c r="B13822" s="57">
        <v>38535</v>
      </c>
      <c r="C13822">
        <v>2005</v>
      </c>
      <c r="D13822">
        <v>710</v>
      </c>
      <c r="E13822">
        <v>4617.6099999999997</v>
      </c>
      <c r="F13822">
        <v>0.42499999999999999</v>
      </c>
      <c r="G13822">
        <v>517</v>
      </c>
      <c r="H13822" t="s">
        <v>54</v>
      </c>
      <c r="I13822">
        <f t="shared" si="433"/>
        <v>7</v>
      </c>
      <c r="J13822">
        <f t="shared" si="432"/>
        <v>1</v>
      </c>
    </row>
    <row r="13823" spans="1:10">
      <c r="A13823" t="s">
        <v>53</v>
      </c>
      <c r="B13823" s="57">
        <v>38535</v>
      </c>
      <c r="C13823">
        <v>2005</v>
      </c>
      <c r="D13823">
        <v>710</v>
      </c>
      <c r="E13823">
        <v>4617.6099999999997</v>
      </c>
      <c r="F13823">
        <v>4.9249999999999998</v>
      </c>
      <c r="G13823">
        <v>518</v>
      </c>
      <c r="H13823" t="s">
        <v>54</v>
      </c>
      <c r="I13823">
        <f t="shared" si="433"/>
        <v>7</v>
      </c>
      <c r="J13823">
        <f t="shared" si="432"/>
        <v>1</v>
      </c>
    </row>
    <row r="13824" spans="1:10">
      <c r="A13824" t="s">
        <v>53</v>
      </c>
      <c r="B13824" s="57">
        <v>38535</v>
      </c>
      <c r="C13824">
        <v>2005</v>
      </c>
      <c r="D13824">
        <v>710</v>
      </c>
      <c r="E13824">
        <v>4617.6099999999997</v>
      </c>
      <c r="F13824">
        <v>0.749</v>
      </c>
      <c r="G13824">
        <v>519</v>
      </c>
      <c r="H13824" t="s">
        <v>54</v>
      </c>
      <c r="I13824">
        <f t="shared" si="433"/>
        <v>7</v>
      </c>
      <c r="J13824">
        <f t="shared" si="432"/>
        <v>1</v>
      </c>
    </row>
    <row r="13825" spans="1:10">
      <c r="A13825" t="s">
        <v>53</v>
      </c>
      <c r="B13825" s="57">
        <v>38535</v>
      </c>
      <c r="C13825">
        <v>2005</v>
      </c>
      <c r="D13825">
        <v>710</v>
      </c>
      <c r="E13825">
        <v>4617.6099999999997</v>
      </c>
      <c r="F13825">
        <v>7.8540000000000001</v>
      </c>
      <c r="G13825">
        <v>521</v>
      </c>
      <c r="H13825" t="s">
        <v>54</v>
      </c>
      <c r="I13825">
        <f t="shared" si="433"/>
        <v>7</v>
      </c>
      <c r="J13825">
        <f t="shared" si="432"/>
        <v>1</v>
      </c>
    </row>
    <row r="13826" spans="1:10">
      <c r="A13826" t="s">
        <v>53</v>
      </c>
      <c r="B13826" s="57">
        <v>38535</v>
      </c>
      <c r="C13826">
        <v>2005</v>
      </c>
      <c r="D13826">
        <v>710</v>
      </c>
      <c r="E13826">
        <v>4617.6099999999997</v>
      </c>
      <c r="F13826">
        <v>5.9870000000000001</v>
      </c>
      <c r="G13826">
        <v>542</v>
      </c>
      <c r="H13826" t="s">
        <v>54</v>
      </c>
      <c r="I13826">
        <f t="shared" si="433"/>
        <v>7</v>
      </c>
      <c r="J13826">
        <f t="shared" si="432"/>
        <v>1</v>
      </c>
    </row>
    <row r="13827" spans="1:10">
      <c r="A13827" t="s">
        <v>53</v>
      </c>
      <c r="B13827" s="57">
        <v>38535</v>
      </c>
      <c r="C13827">
        <v>2005</v>
      </c>
      <c r="D13827">
        <v>710</v>
      </c>
      <c r="E13827">
        <v>5116.63</v>
      </c>
      <c r="F13827">
        <v>0.32200000000000001</v>
      </c>
      <c r="G13827">
        <v>610</v>
      </c>
      <c r="H13827" t="s">
        <v>18</v>
      </c>
      <c r="I13827">
        <f t="shared" si="433"/>
        <v>7</v>
      </c>
      <c r="J13827">
        <f t="shared" ref="J13827:J13890" si="434">IF(I13827&lt;7,0,1)</f>
        <v>1</v>
      </c>
    </row>
    <row r="13828" spans="1:10">
      <c r="A13828" t="s">
        <v>53</v>
      </c>
      <c r="B13828" s="57">
        <v>38535</v>
      </c>
      <c r="C13828">
        <v>2005</v>
      </c>
      <c r="D13828">
        <v>710</v>
      </c>
      <c r="E13828">
        <v>5116.63</v>
      </c>
      <c r="F13828">
        <v>57.643999999999998</v>
      </c>
      <c r="G13828">
        <v>630</v>
      </c>
      <c r="H13828" t="s">
        <v>18</v>
      </c>
      <c r="I13828">
        <f t="shared" si="433"/>
        <v>7</v>
      </c>
      <c r="J13828">
        <f t="shared" si="434"/>
        <v>1</v>
      </c>
    </row>
    <row r="13829" spans="1:10">
      <c r="A13829" t="s">
        <v>53</v>
      </c>
      <c r="B13829" s="57">
        <v>38535</v>
      </c>
      <c r="C13829">
        <v>2005</v>
      </c>
      <c r="D13829">
        <v>710</v>
      </c>
      <c r="E13829">
        <v>5261.95</v>
      </c>
      <c r="F13829">
        <v>8.5999999999999993E-2</v>
      </c>
      <c r="G13829">
        <v>509</v>
      </c>
      <c r="H13829" t="s">
        <v>54</v>
      </c>
      <c r="I13829">
        <f t="shared" si="433"/>
        <v>7</v>
      </c>
      <c r="J13829">
        <f t="shared" si="434"/>
        <v>1</v>
      </c>
    </row>
    <row r="13830" spans="1:10">
      <c r="A13830" t="s">
        <v>53</v>
      </c>
      <c r="B13830" s="57">
        <v>38535</v>
      </c>
      <c r="C13830">
        <v>2005</v>
      </c>
      <c r="D13830">
        <v>710</v>
      </c>
      <c r="E13830">
        <v>5261.95</v>
      </c>
      <c r="F13830">
        <v>3.2869999999999999</v>
      </c>
      <c r="G13830">
        <v>517</v>
      </c>
      <c r="H13830" t="s">
        <v>54</v>
      </c>
      <c r="I13830">
        <f t="shared" si="433"/>
        <v>7</v>
      </c>
      <c r="J13830">
        <f t="shared" si="434"/>
        <v>1</v>
      </c>
    </row>
    <row r="13831" spans="1:10">
      <c r="A13831" t="s">
        <v>53</v>
      </c>
      <c r="B13831" s="57">
        <v>38535</v>
      </c>
      <c r="C13831">
        <v>2005</v>
      </c>
      <c r="D13831">
        <v>710</v>
      </c>
      <c r="E13831">
        <v>5261.95</v>
      </c>
      <c r="F13831">
        <v>1.4339999999999999</v>
      </c>
      <c r="G13831">
        <v>518</v>
      </c>
      <c r="H13831" t="s">
        <v>54</v>
      </c>
      <c r="I13831">
        <f t="shared" si="433"/>
        <v>7</v>
      </c>
      <c r="J13831">
        <f t="shared" si="434"/>
        <v>1</v>
      </c>
    </row>
    <row r="13832" spans="1:10">
      <c r="A13832" t="s">
        <v>53</v>
      </c>
      <c r="B13832" s="57">
        <v>38535</v>
      </c>
      <c r="C13832">
        <v>2005</v>
      </c>
      <c r="D13832">
        <v>710</v>
      </c>
      <c r="E13832">
        <v>5261.95</v>
      </c>
      <c r="F13832">
        <v>10.715</v>
      </c>
      <c r="G13832">
        <v>519</v>
      </c>
      <c r="H13832" t="s">
        <v>54</v>
      </c>
      <c r="I13832">
        <f t="shared" si="433"/>
        <v>7</v>
      </c>
      <c r="J13832">
        <f t="shared" si="434"/>
        <v>1</v>
      </c>
    </row>
    <row r="13833" spans="1:10">
      <c r="A13833" t="s">
        <v>53</v>
      </c>
      <c r="B13833" s="57">
        <v>38535</v>
      </c>
      <c r="C13833">
        <v>2005</v>
      </c>
      <c r="D13833">
        <v>710</v>
      </c>
      <c r="E13833">
        <v>5261.95</v>
      </c>
      <c r="F13833">
        <v>30.297999999999998</v>
      </c>
      <c r="G13833">
        <v>541</v>
      </c>
      <c r="H13833" t="s">
        <v>54</v>
      </c>
      <c r="I13833">
        <f t="shared" si="433"/>
        <v>7</v>
      </c>
      <c r="J13833">
        <f t="shared" si="434"/>
        <v>1</v>
      </c>
    </row>
    <row r="13834" spans="1:10">
      <c r="A13834" t="s">
        <v>53</v>
      </c>
      <c r="B13834" s="57">
        <v>38535</v>
      </c>
      <c r="C13834">
        <v>2005</v>
      </c>
      <c r="D13834">
        <v>710</v>
      </c>
      <c r="E13834">
        <v>5261.95</v>
      </c>
      <c r="F13834">
        <v>0.66</v>
      </c>
      <c r="G13834">
        <v>543</v>
      </c>
      <c r="H13834" t="s">
        <v>54</v>
      </c>
      <c r="I13834">
        <f t="shared" si="433"/>
        <v>7</v>
      </c>
      <c r="J13834">
        <f t="shared" si="434"/>
        <v>1</v>
      </c>
    </row>
    <row r="13835" spans="1:10">
      <c r="A13835" t="s">
        <v>53</v>
      </c>
      <c r="B13835" s="57">
        <v>38535</v>
      </c>
      <c r="C13835">
        <v>2005</v>
      </c>
      <c r="D13835">
        <v>710</v>
      </c>
      <c r="E13835">
        <v>6315.25</v>
      </c>
      <c r="F13835">
        <v>41.889000000000003</v>
      </c>
      <c r="G13835">
        <v>610</v>
      </c>
      <c r="H13835" t="s">
        <v>18</v>
      </c>
      <c r="I13835">
        <f t="shared" si="433"/>
        <v>7</v>
      </c>
      <c r="J13835">
        <f t="shared" si="434"/>
        <v>1</v>
      </c>
    </row>
    <row r="13836" spans="1:10">
      <c r="A13836" t="s">
        <v>53</v>
      </c>
      <c r="B13836" s="57">
        <v>38535</v>
      </c>
      <c r="C13836">
        <v>2005</v>
      </c>
      <c r="D13836">
        <v>710</v>
      </c>
      <c r="E13836">
        <v>6315.25</v>
      </c>
      <c r="F13836">
        <v>4.1909999999999998</v>
      </c>
      <c r="G13836">
        <v>620</v>
      </c>
      <c r="H13836" t="s">
        <v>18</v>
      </c>
      <c r="I13836">
        <f t="shared" si="433"/>
        <v>7</v>
      </c>
      <c r="J13836">
        <f t="shared" si="434"/>
        <v>1</v>
      </c>
    </row>
    <row r="13837" spans="1:10">
      <c r="A13837" t="s">
        <v>53</v>
      </c>
      <c r="B13837" s="57">
        <v>38535</v>
      </c>
      <c r="C13837">
        <v>2005</v>
      </c>
      <c r="D13837">
        <v>710</v>
      </c>
      <c r="E13837">
        <v>6315.25</v>
      </c>
      <c r="F13837">
        <v>175.23699999999999</v>
      </c>
      <c r="G13837">
        <v>630</v>
      </c>
      <c r="H13837" t="s">
        <v>18</v>
      </c>
      <c r="I13837">
        <f t="shared" si="433"/>
        <v>7</v>
      </c>
      <c r="J13837">
        <f t="shared" si="434"/>
        <v>1</v>
      </c>
    </row>
    <row r="13838" spans="1:10">
      <c r="A13838" t="s">
        <v>53</v>
      </c>
      <c r="B13838" s="57">
        <v>38535</v>
      </c>
      <c r="C13838">
        <v>2005</v>
      </c>
      <c r="D13838">
        <v>710</v>
      </c>
      <c r="E13838">
        <v>6315.25</v>
      </c>
      <c r="F13838">
        <v>20.584</v>
      </c>
      <c r="G13838">
        <v>640</v>
      </c>
      <c r="H13838" t="s">
        <v>18</v>
      </c>
      <c r="I13838">
        <f t="shared" si="433"/>
        <v>7</v>
      </c>
      <c r="J13838">
        <f t="shared" si="434"/>
        <v>1</v>
      </c>
    </row>
    <row r="13839" spans="1:10">
      <c r="A13839" t="s">
        <v>53</v>
      </c>
      <c r="B13839" s="57">
        <v>38535</v>
      </c>
      <c r="C13839">
        <v>2005</v>
      </c>
      <c r="D13839">
        <v>710</v>
      </c>
      <c r="E13839">
        <v>6315.25</v>
      </c>
      <c r="F13839">
        <v>49.819000000000003</v>
      </c>
      <c r="G13839">
        <v>650</v>
      </c>
      <c r="H13839" t="s">
        <v>18</v>
      </c>
      <c r="I13839">
        <f t="shared" si="433"/>
        <v>7</v>
      </c>
      <c r="J13839">
        <f t="shared" si="434"/>
        <v>1</v>
      </c>
    </row>
    <row r="13840" spans="1:10">
      <c r="A13840" t="s">
        <v>53</v>
      </c>
      <c r="B13840" s="57">
        <v>38535</v>
      </c>
      <c r="C13840">
        <v>2005</v>
      </c>
      <c r="D13840">
        <v>710</v>
      </c>
      <c r="E13840">
        <v>6315.25</v>
      </c>
      <c r="F13840">
        <v>3.738</v>
      </c>
      <c r="G13840">
        <v>659</v>
      </c>
      <c r="H13840" t="s">
        <v>55</v>
      </c>
      <c r="I13840">
        <f t="shared" si="433"/>
        <v>7</v>
      </c>
      <c r="J13840">
        <f t="shared" si="434"/>
        <v>1</v>
      </c>
    </row>
    <row r="13841" spans="1:10">
      <c r="A13841" t="s">
        <v>53</v>
      </c>
      <c r="B13841" s="57">
        <v>38535</v>
      </c>
      <c r="C13841">
        <v>2005</v>
      </c>
      <c r="D13841">
        <v>710</v>
      </c>
      <c r="F13841">
        <v>1.0860000000000001</v>
      </c>
      <c r="G13841">
        <v>509</v>
      </c>
      <c r="H13841" t="s">
        <v>54</v>
      </c>
      <c r="I13841">
        <f t="shared" si="433"/>
        <v>7</v>
      </c>
      <c r="J13841">
        <f t="shared" si="434"/>
        <v>1</v>
      </c>
    </row>
    <row r="13842" spans="1:10">
      <c r="A13842" t="s">
        <v>53</v>
      </c>
      <c r="B13842" s="57">
        <v>38535</v>
      </c>
      <c r="C13842">
        <v>2005</v>
      </c>
      <c r="D13842">
        <v>710</v>
      </c>
      <c r="F13842">
        <v>6.8000000000000005E-2</v>
      </c>
      <c r="G13842">
        <v>517</v>
      </c>
      <c r="H13842" t="s">
        <v>54</v>
      </c>
      <c r="I13842">
        <f t="shared" si="433"/>
        <v>7</v>
      </c>
      <c r="J13842">
        <f t="shared" si="434"/>
        <v>1</v>
      </c>
    </row>
    <row r="13843" spans="1:10">
      <c r="A13843" t="s">
        <v>53</v>
      </c>
      <c r="B13843" s="57">
        <v>38535</v>
      </c>
      <c r="C13843">
        <v>2005</v>
      </c>
      <c r="D13843">
        <v>710</v>
      </c>
      <c r="F13843">
        <v>3.2890000000000001</v>
      </c>
      <c r="G13843">
        <v>519</v>
      </c>
      <c r="H13843" t="s">
        <v>54</v>
      </c>
      <c r="I13843">
        <f t="shared" si="433"/>
        <v>7</v>
      </c>
      <c r="J13843">
        <f t="shared" si="434"/>
        <v>1</v>
      </c>
    </row>
    <row r="13844" spans="1:10">
      <c r="A13844" t="s">
        <v>53</v>
      </c>
      <c r="B13844" s="57">
        <v>38535</v>
      </c>
      <c r="C13844">
        <v>2005</v>
      </c>
      <c r="D13844">
        <v>710</v>
      </c>
      <c r="F13844">
        <v>8.6999999999999994E-2</v>
      </c>
      <c r="G13844">
        <v>521</v>
      </c>
      <c r="H13844" t="s">
        <v>54</v>
      </c>
      <c r="I13844">
        <f t="shared" si="433"/>
        <v>7</v>
      </c>
      <c r="J13844">
        <f t="shared" si="434"/>
        <v>1</v>
      </c>
    </row>
    <row r="13845" spans="1:10">
      <c r="A13845" t="s">
        <v>53</v>
      </c>
      <c r="B13845" s="57">
        <v>38535</v>
      </c>
      <c r="C13845">
        <v>2005</v>
      </c>
      <c r="D13845">
        <v>710</v>
      </c>
      <c r="F13845">
        <v>0.105</v>
      </c>
      <c r="G13845">
        <v>541</v>
      </c>
      <c r="H13845" t="s">
        <v>54</v>
      </c>
      <c r="I13845">
        <f t="shared" si="433"/>
        <v>7</v>
      </c>
      <c r="J13845">
        <f t="shared" si="434"/>
        <v>1</v>
      </c>
    </row>
    <row r="13846" spans="1:10">
      <c r="A13846" t="s">
        <v>53</v>
      </c>
      <c r="B13846" s="57">
        <v>38535</v>
      </c>
      <c r="C13846">
        <v>2005</v>
      </c>
      <c r="D13846">
        <v>710</v>
      </c>
      <c r="F13846">
        <v>1.339</v>
      </c>
      <c r="G13846">
        <v>610</v>
      </c>
      <c r="H13846" t="s">
        <v>18</v>
      </c>
      <c r="I13846">
        <f t="shared" si="433"/>
        <v>7</v>
      </c>
      <c r="J13846">
        <f t="shared" si="434"/>
        <v>1</v>
      </c>
    </row>
    <row r="13847" spans="1:10">
      <c r="A13847" t="s">
        <v>53</v>
      </c>
      <c r="B13847" s="57">
        <v>38535</v>
      </c>
      <c r="C13847">
        <v>2005</v>
      </c>
      <c r="D13847">
        <v>710</v>
      </c>
      <c r="F13847">
        <v>6.7000000000000004E-2</v>
      </c>
      <c r="G13847">
        <v>620</v>
      </c>
      <c r="H13847" t="s">
        <v>18</v>
      </c>
      <c r="I13847">
        <f t="shared" si="433"/>
        <v>7</v>
      </c>
      <c r="J13847">
        <f t="shared" si="434"/>
        <v>1</v>
      </c>
    </row>
    <row r="13848" spans="1:10">
      <c r="A13848" t="s">
        <v>53</v>
      </c>
      <c r="B13848" s="57">
        <v>38535</v>
      </c>
      <c r="C13848">
        <v>2005</v>
      </c>
      <c r="D13848">
        <v>710</v>
      </c>
      <c r="F13848">
        <v>3.4590000000000001</v>
      </c>
      <c r="G13848">
        <v>630</v>
      </c>
      <c r="H13848" t="s">
        <v>18</v>
      </c>
      <c r="I13848">
        <f t="shared" si="433"/>
        <v>7</v>
      </c>
      <c r="J13848">
        <f t="shared" si="434"/>
        <v>1</v>
      </c>
    </row>
    <row r="13849" spans="1:10">
      <c r="A13849" t="s">
        <v>53</v>
      </c>
      <c r="B13849" s="57">
        <v>38535</v>
      </c>
      <c r="C13849">
        <v>2005</v>
      </c>
      <c r="D13849">
        <v>710</v>
      </c>
      <c r="F13849">
        <v>0.77300000000000002</v>
      </c>
      <c r="G13849">
        <v>650</v>
      </c>
      <c r="H13849" t="s">
        <v>18</v>
      </c>
      <c r="I13849">
        <f t="shared" si="433"/>
        <v>7</v>
      </c>
      <c r="J13849">
        <f t="shared" si="434"/>
        <v>1</v>
      </c>
    </row>
    <row r="13850" spans="1:10">
      <c r="A13850" t="s">
        <v>53</v>
      </c>
      <c r="B13850" s="57">
        <v>38535</v>
      </c>
      <c r="C13850">
        <v>2005</v>
      </c>
      <c r="D13850">
        <v>710</v>
      </c>
      <c r="F13850">
        <v>6.0999999999999999E-2</v>
      </c>
      <c r="G13850">
        <v>659</v>
      </c>
      <c r="H13850" t="s">
        <v>55</v>
      </c>
      <c r="I13850">
        <f t="shared" si="433"/>
        <v>7</v>
      </c>
      <c r="J13850">
        <f t="shared" si="434"/>
        <v>1</v>
      </c>
    </row>
    <row r="13851" spans="1:10">
      <c r="A13851" t="s">
        <v>53</v>
      </c>
      <c r="B13851" s="57">
        <v>38542</v>
      </c>
      <c r="C13851">
        <v>2005</v>
      </c>
      <c r="D13851">
        <v>710</v>
      </c>
      <c r="E13851">
        <v>4617.6099999999997</v>
      </c>
      <c r="F13851">
        <v>9.6679999999999993</v>
      </c>
      <c r="G13851">
        <v>517</v>
      </c>
      <c r="H13851" t="s">
        <v>54</v>
      </c>
      <c r="I13851">
        <f t="shared" si="433"/>
        <v>7</v>
      </c>
      <c r="J13851">
        <f t="shared" si="434"/>
        <v>1</v>
      </c>
    </row>
    <row r="13852" spans="1:10">
      <c r="A13852" t="s">
        <v>53</v>
      </c>
      <c r="B13852" s="57">
        <v>38542</v>
      </c>
      <c r="C13852">
        <v>2005</v>
      </c>
      <c r="D13852">
        <v>710</v>
      </c>
      <c r="E13852">
        <v>4617.6099999999997</v>
      </c>
      <c r="F13852">
        <v>9.8889999999999993</v>
      </c>
      <c r="G13852">
        <v>519</v>
      </c>
      <c r="H13852" t="s">
        <v>54</v>
      </c>
      <c r="I13852">
        <f t="shared" si="433"/>
        <v>7</v>
      </c>
      <c r="J13852">
        <f t="shared" si="434"/>
        <v>1</v>
      </c>
    </row>
    <row r="13853" spans="1:10">
      <c r="A13853" t="s">
        <v>53</v>
      </c>
      <c r="B13853" s="57">
        <v>38542</v>
      </c>
      <c r="C13853">
        <v>2005</v>
      </c>
      <c r="D13853">
        <v>710</v>
      </c>
      <c r="E13853">
        <v>4617.6099999999997</v>
      </c>
      <c r="F13853">
        <v>7.1230000000000002</v>
      </c>
      <c r="G13853">
        <v>521</v>
      </c>
      <c r="H13853" t="s">
        <v>54</v>
      </c>
      <c r="I13853">
        <f t="shared" si="433"/>
        <v>7</v>
      </c>
      <c r="J13853">
        <f t="shared" si="434"/>
        <v>1</v>
      </c>
    </row>
    <row r="13854" spans="1:10">
      <c r="A13854" t="s">
        <v>53</v>
      </c>
      <c r="B13854" s="57">
        <v>38542</v>
      </c>
      <c r="C13854">
        <v>2005</v>
      </c>
      <c r="D13854">
        <v>710</v>
      </c>
      <c r="E13854">
        <v>4617.6099999999997</v>
      </c>
      <c r="F13854">
        <v>0.98699999999999999</v>
      </c>
      <c r="G13854">
        <v>523</v>
      </c>
      <c r="H13854" t="s">
        <v>54</v>
      </c>
      <c r="I13854">
        <f t="shared" si="433"/>
        <v>7</v>
      </c>
      <c r="J13854">
        <f t="shared" si="434"/>
        <v>1</v>
      </c>
    </row>
    <row r="13855" spans="1:10">
      <c r="A13855" t="s">
        <v>53</v>
      </c>
      <c r="B13855" s="57">
        <v>38542</v>
      </c>
      <c r="C13855">
        <v>2005</v>
      </c>
      <c r="D13855">
        <v>710</v>
      </c>
      <c r="E13855">
        <v>4617.6099999999997</v>
      </c>
      <c r="F13855">
        <v>0.55100000000000005</v>
      </c>
      <c r="G13855">
        <v>524</v>
      </c>
      <c r="H13855" t="s">
        <v>54</v>
      </c>
      <c r="I13855">
        <f t="shared" si="433"/>
        <v>7</v>
      </c>
      <c r="J13855">
        <f t="shared" si="434"/>
        <v>1</v>
      </c>
    </row>
    <row r="13856" spans="1:10">
      <c r="A13856" t="s">
        <v>53</v>
      </c>
      <c r="B13856" s="57">
        <v>38542</v>
      </c>
      <c r="C13856">
        <v>2005</v>
      </c>
      <c r="D13856">
        <v>710</v>
      </c>
      <c r="E13856">
        <v>4617.6099999999997</v>
      </c>
      <c r="F13856">
        <v>38.722000000000001</v>
      </c>
      <c r="G13856">
        <v>541</v>
      </c>
      <c r="H13856" t="s">
        <v>54</v>
      </c>
      <c r="I13856">
        <f t="shared" si="433"/>
        <v>7</v>
      </c>
      <c r="J13856">
        <f t="shared" si="434"/>
        <v>1</v>
      </c>
    </row>
    <row r="13857" spans="1:10">
      <c r="A13857" t="s">
        <v>53</v>
      </c>
      <c r="B13857" s="57">
        <v>38542</v>
      </c>
      <c r="C13857">
        <v>2005</v>
      </c>
      <c r="D13857">
        <v>710</v>
      </c>
      <c r="E13857">
        <v>4617.6099999999997</v>
      </c>
      <c r="F13857">
        <v>40.456000000000003</v>
      </c>
      <c r="G13857">
        <v>542</v>
      </c>
      <c r="H13857" t="s">
        <v>54</v>
      </c>
      <c r="I13857">
        <f t="shared" si="433"/>
        <v>7</v>
      </c>
      <c r="J13857">
        <f t="shared" si="434"/>
        <v>1</v>
      </c>
    </row>
    <row r="13858" spans="1:10">
      <c r="A13858" t="s">
        <v>53</v>
      </c>
      <c r="B13858" s="57">
        <v>38542</v>
      </c>
      <c r="C13858">
        <v>2005</v>
      </c>
      <c r="D13858">
        <v>710</v>
      </c>
      <c r="E13858">
        <v>5116.63</v>
      </c>
      <c r="F13858">
        <v>26.727</v>
      </c>
      <c r="G13858">
        <v>610</v>
      </c>
      <c r="H13858" t="s">
        <v>18</v>
      </c>
      <c r="I13858">
        <f t="shared" si="433"/>
        <v>7</v>
      </c>
      <c r="J13858">
        <f t="shared" si="434"/>
        <v>1</v>
      </c>
    </row>
    <row r="13859" spans="1:10">
      <c r="A13859" t="s">
        <v>53</v>
      </c>
      <c r="B13859" s="57">
        <v>38542</v>
      </c>
      <c r="C13859">
        <v>2005</v>
      </c>
      <c r="D13859">
        <v>710</v>
      </c>
      <c r="E13859">
        <v>5116.63</v>
      </c>
      <c r="F13859">
        <v>75.772000000000006</v>
      </c>
      <c r="G13859">
        <v>620</v>
      </c>
      <c r="H13859" t="s">
        <v>18</v>
      </c>
      <c r="I13859">
        <f t="shared" si="433"/>
        <v>7</v>
      </c>
      <c r="J13859">
        <f t="shared" si="434"/>
        <v>1</v>
      </c>
    </row>
    <row r="13860" spans="1:10">
      <c r="A13860" t="s">
        <v>53</v>
      </c>
      <c r="B13860" s="57">
        <v>38542</v>
      </c>
      <c r="C13860">
        <v>2005</v>
      </c>
      <c r="D13860">
        <v>710</v>
      </c>
      <c r="E13860">
        <v>5116.63</v>
      </c>
      <c r="F13860">
        <v>98.281000000000006</v>
      </c>
      <c r="G13860">
        <v>630</v>
      </c>
      <c r="H13860" t="s">
        <v>18</v>
      </c>
      <c r="I13860">
        <f t="shared" si="433"/>
        <v>7</v>
      </c>
      <c r="J13860">
        <f t="shared" si="434"/>
        <v>1</v>
      </c>
    </row>
    <row r="13861" spans="1:10">
      <c r="A13861" t="s">
        <v>53</v>
      </c>
      <c r="B13861" s="57">
        <v>38542</v>
      </c>
      <c r="C13861">
        <v>2005</v>
      </c>
      <c r="D13861">
        <v>710</v>
      </c>
      <c r="E13861">
        <v>5116.63</v>
      </c>
      <c r="F13861">
        <v>33.707000000000001</v>
      </c>
      <c r="G13861">
        <v>640</v>
      </c>
      <c r="H13861" t="s">
        <v>18</v>
      </c>
      <c r="I13861">
        <f t="shared" si="433"/>
        <v>7</v>
      </c>
      <c r="J13861">
        <f t="shared" si="434"/>
        <v>1</v>
      </c>
    </row>
    <row r="13862" spans="1:10">
      <c r="A13862" t="s">
        <v>53</v>
      </c>
      <c r="B13862" s="57">
        <v>38542</v>
      </c>
      <c r="C13862">
        <v>2005</v>
      </c>
      <c r="D13862">
        <v>710</v>
      </c>
      <c r="E13862">
        <v>5261.95</v>
      </c>
      <c r="F13862">
        <v>2E-3</v>
      </c>
      <c r="G13862">
        <v>517</v>
      </c>
      <c r="H13862" t="s">
        <v>54</v>
      </c>
      <c r="I13862">
        <f t="shared" ref="I13862:I13925" si="435">MONTH(B13862)</f>
        <v>7</v>
      </c>
      <c r="J13862">
        <f t="shared" si="434"/>
        <v>1</v>
      </c>
    </row>
    <row r="13863" spans="1:10">
      <c r="A13863" t="s">
        <v>53</v>
      </c>
      <c r="B13863" s="57">
        <v>38542</v>
      </c>
      <c r="C13863">
        <v>2005</v>
      </c>
      <c r="D13863">
        <v>710</v>
      </c>
      <c r="E13863">
        <v>5261.95</v>
      </c>
      <c r="F13863">
        <v>10.693</v>
      </c>
      <c r="G13863">
        <v>518</v>
      </c>
      <c r="H13863" t="s">
        <v>54</v>
      </c>
      <c r="I13863">
        <f t="shared" si="435"/>
        <v>7</v>
      </c>
      <c r="J13863">
        <f t="shared" si="434"/>
        <v>1</v>
      </c>
    </row>
    <row r="13864" spans="1:10">
      <c r="A13864" t="s">
        <v>53</v>
      </c>
      <c r="B13864" s="57">
        <v>38542</v>
      </c>
      <c r="C13864">
        <v>2005</v>
      </c>
      <c r="D13864">
        <v>710</v>
      </c>
      <c r="E13864">
        <v>5261.95</v>
      </c>
      <c r="F13864">
        <v>9.93</v>
      </c>
      <c r="G13864">
        <v>519</v>
      </c>
      <c r="H13864" t="s">
        <v>54</v>
      </c>
      <c r="I13864">
        <f t="shared" si="435"/>
        <v>7</v>
      </c>
      <c r="J13864">
        <f t="shared" si="434"/>
        <v>1</v>
      </c>
    </row>
    <row r="13865" spans="1:10">
      <c r="A13865" t="s">
        <v>53</v>
      </c>
      <c r="B13865" s="57">
        <v>38542</v>
      </c>
      <c r="C13865">
        <v>2005</v>
      </c>
      <c r="D13865">
        <v>710</v>
      </c>
      <c r="E13865">
        <v>5261.95</v>
      </c>
      <c r="F13865">
        <v>3.1480000000000001</v>
      </c>
      <c r="G13865">
        <v>541</v>
      </c>
      <c r="H13865" t="s">
        <v>54</v>
      </c>
      <c r="I13865">
        <f t="shared" si="435"/>
        <v>7</v>
      </c>
      <c r="J13865">
        <f t="shared" si="434"/>
        <v>1</v>
      </c>
    </row>
    <row r="13866" spans="1:10">
      <c r="A13866" t="s">
        <v>53</v>
      </c>
      <c r="B13866" s="57">
        <v>38542</v>
      </c>
      <c r="C13866">
        <v>2005</v>
      </c>
      <c r="D13866">
        <v>710</v>
      </c>
      <c r="E13866">
        <v>6315.25</v>
      </c>
      <c r="F13866">
        <v>53.701999999999998</v>
      </c>
      <c r="G13866">
        <v>610</v>
      </c>
      <c r="H13866" t="s">
        <v>18</v>
      </c>
      <c r="I13866">
        <f t="shared" si="435"/>
        <v>7</v>
      </c>
      <c r="J13866">
        <f t="shared" si="434"/>
        <v>1</v>
      </c>
    </row>
    <row r="13867" spans="1:10">
      <c r="A13867" t="s">
        <v>53</v>
      </c>
      <c r="B13867" s="57">
        <v>38542</v>
      </c>
      <c r="C13867">
        <v>2005</v>
      </c>
      <c r="D13867">
        <v>710</v>
      </c>
      <c r="E13867">
        <v>6315.25</v>
      </c>
      <c r="F13867">
        <v>255.63800000000001</v>
      </c>
      <c r="G13867">
        <v>630</v>
      </c>
      <c r="H13867" t="s">
        <v>18</v>
      </c>
      <c r="I13867">
        <f t="shared" si="435"/>
        <v>7</v>
      </c>
      <c r="J13867">
        <f t="shared" si="434"/>
        <v>1</v>
      </c>
    </row>
    <row r="13868" spans="1:10">
      <c r="A13868" t="s">
        <v>53</v>
      </c>
      <c r="B13868" s="57">
        <v>38542</v>
      </c>
      <c r="C13868">
        <v>2005</v>
      </c>
      <c r="D13868">
        <v>710</v>
      </c>
      <c r="E13868">
        <v>6315.25</v>
      </c>
      <c r="F13868">
        <v>11.5</v>
      </c>
      <c r="G13868">
        <v>640</v>
      </c>
      <c r="H13868" t="s">
        <v>18</v>
      </c>
      <c r="I13868">
        <f t="shared" si="435"/>
        <v>7</v>
      </c>
      <c r="J13868">
        <f t="shared" si="434"/>
        <v>1</v>
      </c>
    </row>
    <row r="13869" spans="1:10">
      <c r="A13869" t="s">
        <v>53</v>
      </c>
      <c r="B13869" s="57">
        <v>38542</v>
      </c>
      <c r="C13869">
        <v>2005</v>
      </c>
      <c r="D13869">
        <v>710</v>
      </c>
      <c r="E13869">
        <v>6315.25</v>
      </c>
      <c r="F13869">
        <v>24.369</v>
      </c>
      <c r="G13869">
        <v>650</v>
      </c>
      <c r="H13869" t="s">
        <v>18</v>
      </c>
      <c r="I13869">
        <f t="shared" si="435"/>
        <v>7</v>
      </c>
      <c r="J13869">
        <f t="shared" si="434"/>
        <v>1</v>
      </c>
    </row>
    <row r="13870" spans="1:10">
      <c r="A13870" t="s">
        <v>53</v>
      </c>
      <c r="B13870" s="57">
        <v>38542</v>
      </c>
      <c r="C13870">
        <v>2005</v>
      </c>
      <c r="D13870">
        <v>710</v>
      </c>
      <c r="F13870">
        <v>1E-3</v>
      </c>
      <c r="G13870">
        <v>517</v>
      </c>
      <c r="H13870" t="s">
        <v>54</v>
      </c>
      <c r="I13870">
        <f t="shared" si="435"/>
        <v>7</v>
      </c>
      <c r="J13870">
        <f t="shared" si="434"/>
        <v>1</v>
      </c>
    </row>
    <row r="13871" spans="1:10">
      <c r="A13871" t="s">
        <v>53</v>
      </c>
      <c r="B13871" s="57">
        <v>38542</v>
      </c>
      <c r="C13871">
        <v>2005</v>
      </c>
      <c r="D13871">
        <v>710</v>
      </c>
      <c r="F13871">
        <v>0.14599999999999999</v>
      </c>
      <c r="G13871">
        <v>519</v>
      </c>
      <c r="H13871" t="s">
        <v>54</v>
      </c>
      <c r="I13871">
        <f t="shared" si="435"/>
        <v>7</v>
      </c>
      <c r="J13871">
        <f t="shared" si="434"/>
        <v>1</v>
      </c>
    </row>
    <row r="13872" spans="1:10">
      <c r="A13872" t="s">
        <v>53</v>
      </c>
      <c r="B13872" s="57">
        <v>38542</v>
      </c>
      <c r="C13872">
        <v>2005</v>
      </c>
      <c r="D13872">
        <v>710</v>
      </c>
      <c r="F13872">
        <v>1.9E-2</v>
      </c>
      <c r="G13872">
        <v>521</v>
      </c>
      <c r="H13872" t="s">
        <v>54</v>
      </c>
      <c r="I13872">
        <f t="shared" si="435"/>
        <v>7</v>
      </c>
      <c r="J13872">
        <f t="shared" si="434"/>
        <v>1</v>
      </c>
    </row>
    <row r="13873" spans="1:10">
      <c r="A13873" t="s">
        <v>53</v>
      </c>
      <c r="B13873" s="57">
        <v>38542</v>
      </c>
      <c r="C13873">
        <v>2005</v>
      </c>
      <c r="D13873">
        <v>710</v>
      </c>
      <c r="F13873">
        <v>1.181</v>
      </c>
      <c r="G13873">
        <v>610</v>
      </c>
      <c r="H13873" t="s">
        <v>18</v>
      </c>
      <c r="I13873">
        <f t="shared" si="435"/>
        <v>7</v>
      </c>
      <c r="J13873">
        <f t="shared" si="434"/>
        <v>1</v>
      </c>
    </row>
    <row r="13874" spans="1:10">
      <c r="A13874" t="s">
        <v>53</v>
      </c>
      <c r="B13874" s="57">
        <v>38542</v>
      </c>
      <c r="C13874">
        <v>2005</v>
      </c>
      <c r="D13874">
        <v>710</v>
      </c>
      <c r="F13874">
        <v>7.5679999999999996</v>
      </c>
      <c r="G13874">
        <v>620</v>
      </c>
      <c r="H13874" t="s">
        <v>18</v>
      </c>
      <c r="I13874">
        <f t="shared" si="435"/>
        <v>7</v>
      </c>
      <c r="J13874">
        <f t="shared" si="434"/>
        <v>1</v>
      </c>
    </row>
    <row r="13875" spans="1:10">
      <c r="A13875" t="s">
        <v>53</v>
      </c>
      <c r="B13875" s="57">
        <v>38542</v>
      </c>
      <c r="C13875">
        <v>2005</v>
      </c>
      <c r="D13875">
        <v>710</v>
      </c>
      <c r="F13875">
        <v>60.378999999999998</v>
      </c>
      <c r="G13875">
        <v>630</v>
      </c>
      <c r="H13875" t="s">
        <v>18</v>
      </c>
      <c r="I13875">
        <f t="shared" si="435"/>
        <v>7</v>
      </c>
      <c r="J13875">
        <f t="shared" si="434"/>
        <v>1</v>
      </c>
    </row>
    <row r="13876" spans="1:10">
      <c r="A13876" t="s">
        <v>53</v>
      </c>
      <c r="B13876" s="57">
        <v>38542</v>
      </c>
      <c r="C13876">
        <v>2005</v>
      </c>
      <c r="D13876">
        <v>710</v>
      </c>
      <c r="F13876">
        <v>0.74199999999999999</v>
      </c>
      <c r="G13876">
        <v>650</v>
      </c>
      <c r="H13876" t="s">
        <v>18</v>
      </c>
      <c r="I13876">
        <f t="shared" si="435"/>
        <v>7</v>
      </c>
      <c r="J13876">
        <f t="shared" si="434"/>
        <v>1</v>
      </c>
    </row>
    <row r="13877" spans="1:10">
      <c r="A13877" t="s">
        <v>53</v>
      </c>
      <c r="B13877" s="57">
        <v>38549</v>
      </c>
      <c r="C13877">
        <v>2005</v>
      </c>
      <c r="D13877">
        <v>710</v>
      </c>
      <c r="E13877">
        <v>4617.6099999999997</v>
      </c>
      <c r="F13877">
        <v>0.35599999999999998</v>
      </c>
      <c r="G13877">
        <v>513</v>
      </c>
      <c r="H13877" t="s">
        <v>54</v>
      </c>
      <c r="I13877">
        <f t="shared" si="435"/>
        <v>7</v>
      </c>
      <c r="J13877">
        <f t="shared" si="434"/>
        <v>1</v>
      </c>
    </row>
    <row r="13878" spans="1:10">
      <c r="A13878" t="s">
        <v>53</v>
      </c>
      <c r="B13878" s="57">
        <v>38549</v>
      </c>
      <c r="C13878">
        <v>2005</v>
      </c>
      <c r="D13878">
        <v>710</v>
      </c>
      <c r="E13878">
        <v>4617.6099999999997</v>
      </c>
      <c r="F13878">
        <v>11.787000000000001</v>
      </c>
      <c r="G13878">
        <v>517</v>
      </c>
      <c r="H13878" t="s">
        <v>54</v>
      </c>
      <c r="I13878">
        <f t="shared" si="435"/>
        <v>7</v>
      </c>
      <c r="J13878">
        <f t="shared" si="434"/>
        <v>1</v>
      </c>
    </row>
    <row r="13879" spans="1:10">
      <c r="A13879" t="s">
        <v>53</v>
      </c>
      <c r="B13879" s="57">
        <v>38549</v>
      </c>
      <c r="C13879">
        <v>2005</v>
      </c>
      <c r="D13879">
        <v>710</v>
      </c>
      <c r="E13879">
        <v>4617.6099999999997</v>
      </c>
      <c r="F13879">
        <v>23.623999999999999</v>
      </c>
      <c r="G13879">
        <v>519</v>
      </c>
      <c r="H13879" t="s">
        <v>54</v>
      </c>
      <c r="I13879">
        <f t="shared" si="435"/>
        <v>7</v>
      </c>
      <c r="J13879">
        <f t="shared" si="434"/>
        <v>1</v>
      </c>
    </row>
    <row r="13880" spans="1:10">
      <c r="A13880" t="s">
        <v>53</v>
      </c>
      <c r="B13880" s="57">
        <v>38549</v>
      </c>
      <c r="C13880">
        <v>2005</v>
      </c>
      <c r="D13880">
        <v>710</v>
      </c>
      <c r="E13880">
        <v>4617.6099999999997</v>
      </c>
      <c r="F13880">
        <v>2.516</v>
      </c>
      <c r="G13880">
        <v>521</v>
      </c>
      <c r="H13880" t="s">
        <v>54</v>
      </c>
      <c r="I13880">
        <f t="shared" si="435"/>
        <v>7</v>
      </c>
      <c r="J13880">
        <f t="shared" si="434"/>
        <v>1</v>
      </c>
    </row>
    <row r="13881" spans="1:10">
      <c r="A13881" t="s">
        <v>53</v>
      </c>
      <c r="B13881" s="57">
        <v>38549</v>
      </c>
      <c r="C13881">
        <v>2005</v>
      </c>
      <c r="D13881">
        <v>710</v>
      </c>
      <c r="E13881">
        <v>4617.6099999999997</v>
      </c>
      <c r="F13881">
        <v>1.494</v>
      </c>
      <c r="G13881">
        <v>523</v>
      </c>
      <c r="H13881" t="s">
        <v>54</v>
      </c>
      <c r="I13881">
        <f t="shared" si="435"/>
        <v>7</v>
      </c>
      <c r="J13881">
        <f t="shared" si="434"/>
        <v>1</v>
      </c>
    </row>
    <row r="13882" spans="1:10">
      <c r="A13882" t="s">
        <v>53</v>
      </c>
      <c r="B13882" s="57">
        <v>38549</v>
      </c>
      <c r="C13882">
        <v>2005</v>
      </c>
      <c r="D13882">
        <v>710</v>
      </c>
      <c r="E13882">
        <v>4617.6099999999997</v>
      </c>
      <c r="F13882">
        <v>1.9350000000000001</v>
      </c>
      <c r="G13882">
        <v>524</v>
      </c>
      <c r="H13882" t="s">
        <v>54</v>
      </c>
      <c r="I13882">
        <f t="shared" si="435"/>
        <v>7</v>
      </c>
      <c r="J13882">
        <f t="shared" si="434"/>
        <v>1</v>
      </c>
    </row>
    <row r="13883" spans="1:10">
      <c r="A13883" t="s">
        <v>53</v>
      </c>
      <c r="B13883" s="57">
        <v>38549</v>
      </c>
      <c r="C13883">
        <v>2005</v>
      </c>
      <c r="D13883">
        <v>710</v>
      </c>
      <c r="E13883">
        <v>4617.6099999999997</v>
      </c>
      <c r="F13883">
        <v>0.96</v>
      </c>
      <c r="G13883">
        <v>541</v>
      </c>
      <c r="H13883" t="s">
        <v>54</v>
      </c>
      <c r="I13883">
        <f t="shared" si="435"/>
        <v>7</v>
      </c>
      <c r="J13883">
        <f t="shared" si="434"/>
        <v>1</v>
      </c>
    </row>
    <row r="13884" spans="1:10">
      <c r="A13884" t="s">
        <v>53</v>
      </c>
      <c r="B13884" s="57">
        <v>38549</v>
      </c>
      <c r="C13884">
        <v>2005</v>
      </c>
      <c r="D13884">
        <v>710</v>
      </c>
      <c r="E13884">
        <v>4617.6099999999997</v>
      </c>
      <c r="F13884">
        <v>44.975000000000001</v>
      </c>
      <c r="G13884">
        <v>542</v>
      </c>
      <c r="H13884" t="s">
        <v>54</v>
      </c>
      <c r="I13884">
        <f t="shared" si="435"/>
        <v>7</v>
      </c>
      <c r="J13884">
        <f t="shared" si="434"/>
        <v>1</v>
      </c>
    </row>
    <row r="13885" spans="1:10">
      <c r="A13885" t="s">
        <v>53</v>
      </c>
      <c r="B13885" s="57">
        <v>38549</v>
      </c>
      <c r="C13885">
        <v>2005</v>
      </c>
      <c r="D13885">
        <v>710</v>
      </c>
      <c r="E13885">
        <v>4617.6099999999997</v>
      </c>
      <c r="F13885">
        <v>0.88700000000000001</v>
      </c>
      <c r="G13885">
        <v>543</v>
      </c>
      <c r="H13885" t="s">
        <v>54</v>
      </c>
      <c r="I13885">
        <f t="shared" si="435"/>
        <v>7</v>
      </c>
      <c r="J13885">
        <f t="shared" si="434"/>
        <v>1</v>
      </c>
    </row>
    <row r="13886" spans="1:10">
      <c r="A13886" t="s">
        <v>53</v>
      </c>
      <c r="B13886" s="57">
        <v>38549</v>
      </c>
      <c r="C13886">
        <v>2005</v>
      </c>
      <c r="D13886">
        <v>710</v>
      </c>
      <c r="E13886">
        <v>5116.63</v>
      </c>
      <c r="F13886">
        <v>40.106999999999999</v>
      </c>
      <c r="G13886">
        <v>610</v>
      </c>
      <c r="H13886" t="s">
        <v>18</v>
      </c>
      <c r="I13886">
        <f t="shared" si="435"/>
        <v>7</v>
      </c>
      <c r="J13886">
        <f t="shared" si="434"/>
        <v>1</v>
      </c>
    </row>
    <row r="13887" spans="1:10">
      <c r="A13887" t="s">
        <v>53</v>
      </c>
      <c r="B13887" s="57">
        <v>38549</v>
      </c>
      <c r="C13887">
        <v>2005</v>
      </c>
      <c r="D13887">
        <v>710</v>
      </c>
      <c r="E13887">
        <v>5116.63</v>
      </c>
      <c r="F13887">
        <v>36.503</v>
      </c>
      <c r="G13887">
        <v>620</v>
      </c>
      <c r="H13887" t="s">
        <v>18</v>
      </c>
      <c r="I13887">
        <f t="shared" si="435"/>
        <v>7</v>
      </c>
      <c r="J13887">
        <f t="shared" si="434"/>
        <v>1</v>
      </c>
    </row>
    <row r="13888" spans="1:10">
      <c r="A13888" t="s">
        <v>53</v>
      </c>
      <c r="B13888" s="57">
        <v>38549</v>
      </c>
      <c r="C13888">
        <v>2005</v>
      </c>
      <c r="D13888">
        <v>710</v>
      </c>
      <c r="E13888">
        <v>5116.63</v>
      </c>
      <c r="F13888">
        <v>98.53</v>
      </c>
      <c r="G13888">
        <v>630</v>
      </c>
      <c r="H13888" t="s">
        <v>18</v>
      </c>
      <c r="I13888">
        <f t="shared" si="435"/>
        <v>7</v>
      </c>
      <c r="J13888">
        <f t="shared" si="434"/>
        <v>1</v>
      </c>
    </row>
    <row r="13889" spans="1:10">
      <c r="A13889" t="s">
        <v>53</v>
      </c>
      <c r="B13889" s="57">
        <v>38549</v>
      </c>
      <c r="C13889">
        <v>2005</v>
      </c>
      <c r="D13889">
        <v>710</v>
      </c>
      <c r="E13889">
        <v>5116.63</v>
      </c>
      <c r="F13889">
        <v>17.349</v>
      </c>
      <c r="G13889">
        <v>640</v>
      </c>
      <c r="H13889" t="s">
        <v>18</v>
      </c>
      <c r="I13889">
        <f t="shared" si="435"/>
        <v>7</v>
      </c>
      <c r="J13889">
        <f t="shared" si="434"/>
        <v>1</v>
      </c>
    </row>
    <row r="13890" spans="1:10">
      <c r="A13890" t="s">
        <v>53</v>
      </c>
      <c r="B13890" s="57">
        <v>38549</v>
      </c>
      <c r="C13890">
        <v>2005</v>
      </c>
      <c r="D13890">
        <v>710</v>
      </c>
      <c r="E13890">
        <v>5261.95</v>
      </c>
      <c r="F13890">
        <v>0.96899999999999997</v>
      </c>
      <c r="G13890">
        <v>517</v>
      </c>
      <c r="H13890" t="s">
        <v>54</v>
      </c>
      <c r="I13890">
        <f t="shared" si="435"/>
        <v>7</v>
      </c>
      <c r="J13890">
        <f t="shared" si="434"/>
        <v>1</v>
      </c>
    </row>
    <row r="13891" spans="1:10">
      <c r="A13891" t="s">
        <v>53</v>
      </c>
      <c r="B13891" s="57">
        <v>38549</v>
      </c>
      <c r="C13891">
        <v>2005</v>
      </c>
      <c r="D13891">
        <v>710</v>
      </c>
      <c r="E13891">
        <v>5261.95</v>
      </c>
      <c r="F13891">
        <v>0.14499999999999999</v>
      </c>
      <c r="G13891">
        <v>518</v>
      </c>
      <c r="H13891" t="s">
        <v>54</v>
      </c>
      <c r="I13891">
        <f t="shared" si="435"/>
        <v>7</v>
      </c>
      <c r="J13891">
        <f t="shared" ref="J13891:J13954" si="436">IF(I13891&lt;7,0,1)</f>
        <v>1</v>
      </c>
    </row>
    <row r="13892" spans="1:10">
      <c r="A13892" t="s">
        <v>53</v>
      </c>
      <c r="B13892" s="57">
        <v>38549</v>
      </c>
      <c r="C13892">
        <v>2005</v>
      </c>
      <c r="D13892">
        <v>710</v>
      </c>
      <c r="E13892">
        <v>5261.95</v>
      </c>
      <c r="F13892">
        <v>17.125</v>
      </c>
      <c r="G13892">
        <v>519</v>
      </c>
      <c r="H13892" t="s">
        <v>54</v>
      </c>
      <c r="I13892">
        <f t="shared" si="435"/>
        <v>7</v>
      </c>
      <c r="J13892">
        <f t="shared" si="436"/>
        <v>1</v>
      </c>
    </row>
    <row r="13893" spans="1:10">
      <c r="A13893" t="s">
        <v>53</v>
      </c>
      <c r="B13893" s="57">
        <v>38549</v>
      </c>
      <c r="C13893">
        <v>2005</v>
      </c>
      <c r="D13893">
        <v>710</v>
      </c>
      <c r="E13893">
        <v>5261.95</v>
      </c>
      <c r="F13893">
        <v>30.161999999999999</v>
      </c>
      <c r="G13893">
        <v>541</v>
      </c>
      <c r="H13893" t="s">
        <v>54</v>
      </c>
      <c r="I13893">
        <f t="shared" si="435"/>
        <v>7</v>
      </c>
      <c r="J13893">
        <f t="shared" si="436"/>
        <v>1</v>
      </c>
    </row>
    <row r="13894" spans="1:10">
      <c r="A13894" t="s">
        <v>53</v>
      </c>
      <c r="B13894" s="57">
        <v>38549</v>
      </c>
      <c r="C13894">
        <v>2005</v>
      </c>
      <c r="D13894">
        <v>710</v>
      </c>
      <c r="E13894">
        <v>5261.95</v>
      </c>
      <c r="F13894">
        <v>20.27</v>
      </c>
      <c r="G13894">
        <v>542</v>
      </c>
      <c r="H13894" t="s">
        <v>54</v>
      </c>
      <c r="I13894">
        <f t="shared" si="435"/>
        <v>7</v>
      </c>
      <c r="J13894">
        <f t="shared" si="436"/>
        <v>1</v>
      </c>
    </row>
    <row r="13895" spans="1:10">
      <c r="A13895" t="s">
        <v>53</v>
      </c>
      <c r="B13895" s="57">
        <v>38549</v>
      </c>
      <c r="C13895">
        <v>2005</v>
      </c>
      <c r="D13895">
        <v>710</v>
      </c>
      <c r="E13895">
        <v>6315.25</v>
      </c>
      <c r="F13895">
        <v>11.465</v>
      </c>
      <c r="G13895">
        <v>610</v>
      </c>
      <c r="H13895" t="s">
        <v>18</v>
      </c>
      <c r="I13895">
        <f t="shared" si="435"/>
        <v>7</v>
      </c>
      <c r="J13895">
        <f t="shared" si="436"/>
        <v>1</v>
      </c>
    </row>
    <row r="13896" spans="1:10">
      <c r="A13896" t="s">
        <v>53</v>
      </c>
      <c r="B13896" s="57">
        <v>38549</v>
      </c>
      <c r="C13896">
        <v>2005</v>
      </c>
      <c r="D13896">
        <v>710</v>
      </c>
      <c r="E13896">
        <v>6315.25</v>
      </c>
      <c r="F13896">
        <v>14.004</v>
      </c>
      <c r="G13896">
        <v>620</v>
      </c>
      <c r="H13896" t="s">
        <v>18</v>
      </c>
      <c r="I13896">
        <f t="shared" si="435"/>
        <v>7</v>
      </c>
      <c r="J13896">
        <f t="shared" si="436"/>
        <v>1</v>
      </c>
    </row>
    <row r="13897" spans="1:10">
      <c r="A13897" t="s">
        <v>53</v>
      </c>
      <c r="B13897" s="57">
        <v>38549</v>
      </c>
      <c r="C13897">
        <v>2005</v>
      </c>
      <c r="D13897">
        <v>710</v>
      </c>
      <c r="E13897">
        <v>6315.25</v>
      </c>
      <c r="F13897">
        <v>247.58699999999999</v>
      </c>
      <c r="G13897">
        <v>630</v>
      </c>
      <c r="H13897" t="s">
        <v>18</v>
      </c>
      <c r="I13897">
        <f t="shared" si="435"/>
        <v>7</v>
      </c>
      <c r="J13897">
        <f t="shared" si="436"/>
        <v>1</v>
      </c>
    </row>
    <row r="13898" spans="1:10">
      <c r="A13898" t="s">
        <v>53</v>
      </c>
      <c r="B13898" s="57">
        <v>38549</v>
      </c>
      <c r="C13898">
        <v>2005</v>
      </c>
      <c r="D13898">
        <v>710</v>
      </c>
      <c r="E13898">
        <v>6315.25</v>
      </c>
      <c r="F13898">
        <v>55.685000000000002</v>
      </c>
      <c r="G13898">
        <v>640</v>
      </c>
      <c r="H13898" t="s">
        <v>18</v>
      </c>
      <c r="I13898">
        <f t="shared" si="435"/>
        <v>7</v>
      </c>
      <c r="J13898">
        <f t="shared" si="436"/>
        <v>1</v>
      </c>
    </row>
    <row r="13899" spans="1:10">
      <c r="A13899" t="s">
        <v>53</v>
      </c>
      <c r="B13899" s="57">
        <v>38549</v>
      </c>
      <c r="C13899">
        <v>2005</v>
      </c>
      <c r="D13899">
        <v>710</v>
      </c>
      <c r="E13899">
        <v>6315.25</v>
      </c>
      <c r="F13899">
        <v>19.273</v>
      </c>
      <c r="G13899">
        <v>650</v>
      </c>
      <c r="H13899" t="s">
        <v>18</v>
      </c>
      <c r="I13899">
        <f t="shared" si="435"/>
        <v>7</v>
      </c>
      <c r="J13899">
        <f t="shared" si="436"/>
        <v>1</v>
      </c>
    </row>
    <row r="13900" spans="1:10">
      <c r="A13900" t="s">
        <v>53</v>
      </c>
      <c r="B13900" s="57">
        <v>38549</v>
      </c>
      <c r="C13900">
        <v>2005</v>
      </c>
      <c r="D13900">
        <v>710</v>
      </c>
      <c r="E13900">
        <v>6315.25</v>
      </c>
      <c r="F13900">
        <v>13.965</v>
      </c>
      <c r="G13900">
        <v>659</v>
      </c>
      <c r="H13900" t="s">
        <v>55</v>
      </c>
      <c r="I13900">
        <f t="shared" si="435"/>
        <v>7</v>
      </c>
      <c r="J13900">
        <f t="shared" si="436"/>
        <v>1</v>
      </c>
    </row>
    <row r="13901" spans="1:10">
      <c r="A13901" t="s">
        <v>53</v>
      </c>
      <c r="B13901" s="57">
        <v>38549</v>
      </c>
      <c r="C13901">
        <v>2005</v>
      </c>
      <c r="D13901">
        <v>710</v>
      </c>
      <c r="F13901">
        <v>7.8E-2</v>
      </c>
      <c r="G13901">
        <v>513</v>
      </c>
      <c r="H13901" t="s">
        <v>54</v>
      </c>
      <c r="I13901">
        <f t="shared" si="435"/>
        <v>7</v>
      </c>
      <c r="J13901">
        <f t="shared" si="436"/>
        <v>1</v>
      </c>
    </row>
    <row r="13902" spans="1:10">
      <c r="A13902" t="s">
        <v>53</v>
      </c>
      <c r="B13902" s="57">
        <v>38549</v>
      </c>
      <c r="C13902">
        <v>2005</v>
      </c>
      <c r="D13902">
        <v>710</v>
      </c>
      <c r="F13902">
        <v>3.9E-2</v>
      </c>
      <c r="G13902">
        <v>517</v>
      </c>
      <c r="H13902" t="s">
        <v>54</v>
      </c>
      <c r="I13902">
        <f t="shared" si="435"/>
        <v>7</v>
      </c>
      <c r="J13902">
        <f t="shared" si="436"/>
        <v>1</v>
      </c>
    </row>
    <row r="13903" spans="1:10">
      <c r="A13903" t="s">
        <v>53</v>
      </c>
      <c r="B13903" s="57">
        <v>38549</v>
      </c>
      <c r="C13903">
        <v>2005</v>
      </c>
      <c r="D13903">
        <v>710</v>
      </c>
      <c r="F13903">
        <v>1.9E-2</v>
      </c>
      <c r="G13903">
        <v>519</v>
      </c>
      <c r="H13903" t="s">
        <v>54</v>
      </c>
      <c r="I13903">
        <f t="shared" si="435"/>
        <v>7</v>
      </c>
      <c r="J13903">
        <f t="shared" si="436"/>
        <v>1</v>
      </c>
    </row>
    <row r="13904" spans="1:10">
      <c r="A13904" t="s">
        <v>53</v>
      </c>
      <c r="B13904" s="57">
        <v>38549</v>
      </c>
      <c r="C13904">
        <v>2005</v>
      </c>
      <c r="D13904">
        <v>710</v>
      </c>
      <c r="F13904">
        <v>0.27900000000000003</v>
      </c>
      <c r="G13904">
        <v>521</v>
      </c>
      <c r="H13904" t="s">
        <v>54</v>
      </c>
      <c r="I13904">
        <f t="shared" si="435"/>
        <v>7</v>
      </c>
      <c r="J13904">
        <f t="shared" si="436"/>
        <v>1</v>
      </c>
    </row>
    <row r="13905" spans="1:10">
      <c r="A13905" t="s">
        <v>53</v>
      </c>
      <c r="B13905" s="57">
        <v>38549</v>
      </c>
      <c r="C13905">
        <v>2005</v>
      </c>
      <c r="D13905">
        <v>710</v>
      </c>
      <c r="F13905">
        <v>0.02</v>
      </c>
      <c r="G13905">
        <v>523</v>
      </c>
      <c r="H13905" t="s">
        <v>54</v>
      </c>
      <c r="I13905">
        <f t="shared" si="435"/>
        <v>7</v>
      </c>
      <c r="J13905">
        <f t="shared" si="436"/>
        <v>1</v>
      </c>
    </row>
    <row r="13906" spans="1:10">
      <c r="A13906" t="s">
        <v>53</v>
      </c>
      <c r="B13906" s="57">
        <v>38549</v>
      </c>
      <c r="C13906">
        <v>2005</v>
      </c>
      <c r="D13906">
        <v>710</v>
      </c>
      <c r="F13906">
        <v>1.9730000000000001</v>
      </c>
      <c r="G13906">
        <v>610</v>
      </c>
      <c r="H13906" t="s">
        <v>18</v>
      </c>
      <c r="I13906">
        <f t="shared" si="435"/>
        <v>7</v>
      </c>
      <c r="J13906">
        <f t="shared" si="436"/>
        <v>1</v>
      </c>
    </row>
    <row r="13907" spans="1:10">
      <c r="A13907" t="s">
        <v>53</v>
      </c>
      <c r="B13907" s="57">
        <v>38549</v>
      </c>
      <c r="C13907">
        <v>2005</v>
      </c>
      <c r="D13907">
        <v>710</v>
      </c>
      <c r="F13907">
        <v>2.8780000000000001</v>
      </c>
      <c r="G13907">
        <v>620</v>
      </c>
      <c r="H13907" t="s">
        <v>18</v>
      </c>
      <c r="I13907">
        <f t="shared" si="435"/>
        <v>7</v>
      </c>
      <c r="J13907">
        <f t="shared" si="436"/>
        <v>1</v>
      </c>
    </row>
    <row r="13908" spans="1:10">
      <c r="A13908" t="s">
        <v>53</v>
      </c>
      <c r="B13908" s="57">
        <v>38549</v>
      </c>
      <c r="C13908">
        <v>2005</v>
      </c>
      <c r="D13908">
        <v>710</v>
      </c>
      <c r="F13908">
        <v>58.151000000000003</v>
      </c>
      <c r="G13908">
        <v>630</v>
      </c>
      <c r="H13908" t="s">
        <v>18</v>
      </c>
      <c r="I13908">
        <f t="shared" si="435"/>
        <v>7</v>
      </c>
      <c r="J13908">
        <f t="shared" si="436"/>
        <v>1</v>
      </c>
    </row>
    <row r="13909" spans="1:10">
      <c r="A13909" t="s">
        <v>53</v>
      </c>
      <c r="B13909" s="57">
        <v>38549</v>
      </c>
      <c r="C13909">
        <v>2005</v>
      </c>
      <c r="D13909">
        <v>710</v>
      </c>
      <c r="F13909">
        <v>0.64900000000000002</v>
      </c>
      <c r="G13909">
        <v>650</v>
      </c>
      <c r="H13909" t="s">
        <v>18</v>
      </c>
      <c r="I13909">
        <f t="shared" si="435"/>
        <v>7</v>
      </c>
      <c r="J13909">
        <f t="shared" si="436"/>
        <v>1</v>
      </c>
    </row>
    <row r="13910" spans="1:10">
      <c r="A13910" t="s">
        <v>53</v>
      </c>
      <c r="B13910" s="57">
        <v>38549</v>
      </c>
      <c r="C13910">
        <v>2005</v>
      </c>
      <c r="D13910">
        <v>710</v>
      </c>
      <c r="F13910">
        <v>0.22900000000000001</v>
      </c>
      <c r="G13910">
        <v>659</v>
      </c>
      <c r="H13910" t="s">
        <v>55</v>
      </c>
      <c r="I13910">
        <f t="shared" si="435"/>
        <v>7</v>
      </c>
      <c r="J13910">
        <f t="shared" si="436"/>
        <v>1</v>
      </c>
    </row>
    <row r="13911" spans="1:10">
      <c r="A13911" t="s">
        <v>53</v>
      </c>
      <c r="B13911" s="57">
        <v>38556</v>
      </c>
      <c r="C13911">
        <v>2005</v>
      </c>
      <c r="D13911">
        <v>710</v>
      </c>
      <c r="E13911">
        <v>4617.6099999999997</v>
      </c>
      <c r="F13911">
        <v>0.247</v>
      </c>
      <c r="G13911">
        <v>513</v>
      </c>
      <c r="H13911" t="s">
        <v>54</v>
      </c>
      <c r="I13911">
        <f t="shared" si="435"/>
        <v>7</v>
      </c>
      <c r="J13911">
        <f t="shared" si="436"/>
        <v>1</v>
      </c>
    </row>
    <row r="13912" spans="1:10">
      <c r="A13912" t="s">
        <v>53</v>
      </c>
      <c r="B13912" s="57">
        <v>38556</v>
      </c>
      <c r="C13912">
        <v>2005</v>
      </c>
      <c r="D13912">
        <v>710</v>
      </c>
      <c r="E13912">
        <v>4617.6099999999997</v>
      </c>
      <c r="F13912">
        <v>33.082999999999998</v>
      </c>
      <c r="G13912">
        <v>517</v>
      </c>
      <c r="H13912" t="s">
        <v>54</v>
      </c>
      <c r="I13912">
        <f t="shared" si="435"/>
        <v>7</v>
      </c>
      <c r="J13912">
        <f t="shared" si="436"/>
        <v>1</v>
      </c>
    </row>
    <row r="13913" spans="1:10">
      <c r="A13913" t="s">
        <v>53</v>
      </c>
      <c r="B13913" s="57">
        <v>38556</v>
      </c>
      <c r="C13913">
        <v>2005</v>
      </c>
      <c r="D13913">
        <v>710</v>
      </c>
      <c r="E13913">
        <v>4617.6099999999997</v>
      </c>
      <c r="F13913">
        <v>16.196999999999999</v>
      </c>
      <c r="G13913">
        <v>519</v>
      </c>
      <c r="H13913" t="s">
        <v>54</v>
      </c>
      <c r="I13913">
        <f t="shared" si="435"/>
        <v>7</v>
      </c>
      <c r="J13913">
        <f t="shared" si="436"/>
        <v>1</v>
      </c>
    </row>
    <row r="13914" spans="1:10">
      <c r="A13914" t="s">
        <v>53</v>
      </c>
      <c r="B13914" s="57">
        <v>38556</v>
      </c>
      <c r="C13914">
        <v>2005</v>
      </c>
      <c r="D13914">
        <v>710</v>
      </c>
      <c r="E13914">
        <v>4617.6099999999997</v>
      </c>
      <c r="F13914">
        <v>5.48</v>
      </c>
      <c r="G13914">
        <v>521</v>
      </c>
      <c r="H13914" t="s">
        <v>54</v>
      </c>
      <c r="I13914">
        <f t="shared" si="435"/>
        <v>7</v>
      </c>
      <c r="J13914">
        <f t="shared" si="436"/>
        <v>1</v>
      </c>
    </row>
    <row r="13915" spans="1:10">
      <c r="A13915" t="s">
        <v>53</v>
      </c>
      <c r="B13915" s="57">
        <v>38556</v>
      </c>
      <c r="C13915">
        <v>2005</v>
      </c>
      <c r="D13915">
        <v>710</v>
      </c>
      <c r="E13915">
        <v>4617.6099999999997</v>
      </c>
      <c r="F13915">
        <v>0.23400000000000001</v>
      </c>
      <c r="G13915">
        <v>523</v>
      </c>
      <c r="H13915" t="s">
        <v>54</v>
      </c>
      <c r="I13915">
        <f t="shared" si="435"/>
        <v>7</v>
      </c>
      <c r="J13915">
        <f t="shared" si="436"/>
        <v>1</v>
      </c>
    </row>
    <row r="13916" spans="1:10">
      <c r="A13916" t="s">
        <v>53</v>
      </c>
      <c r="B13916" s="57">
        <v>38556</v>
      </c>
      <c r="C13916">
        <v>2005</v>
      </c>
      <c r="D13916">
        <v>710</v>
      </c>
      <c r="E13916">
        <v>4617.6099999999997</v>
      </c>
      <c r="F13916">
        <v>7.56</v>
      </c>
      <c r="G13916">
        <v>541</v>
      </c>
      <c r="H13916" t="s">
        <v>54</v>
      </c>
      <c r="I13916">
        <f t="shared" si="435"/>
        <v>7</v>
      </c>
      <c r="J13916">
        <f t="shared" si="436"/>
        <v>1</v>
      </c>
    </row>
    <row r="13917" spans="1:10">
      <c r="A13917" t="s">
        <v>53</v>
      </c>
      <c r="B13917" s="57">
        <v>38556</v>
      </c>
      <c r="C13917">
        <v>2005</v>
      </c>
      <c r="D13917">
        <v>710</v>
      </c>
      <c r="E13917">
        <v>4617.6099999999997</v>
      </c>
      <c r="F13917">
        <v>3.7789999999999999</v>
      </c>
      <c r="G13917">
        <v>542</v>
      </c>
      <c r="H13917" t="s">
        <v>54</v>
      </c>
      <c r="I13917">
        <f t="shared" si="435"/>
        <v>7</v>
      </c>
      <c r="J13917">
        <f t="shared" si="436"/>
        <v>1</v>
      </c>
    </row>
    <row r="13918" spans="1:10">
      <c r="A13918" t="s">
        <v>53</v>
      </c>
      <c r="B13918" s="57">
        <v>38556</v>
      </c>
      <c r="C13918">
        <v>2005</v>
      </c>
      <c r="D13918">
        <v>710</v>
      </c>
      <c r="E13918">
        <v>5116.63</v>
      </c>
      <c r="F13918">
        <v>6.57</v>
      </c>
      <c r="G13918">
        <v>610</v>
      </c>
      <c r="H13918" t="s">
        <v>18</v>
      </c>
      <c r="I13918">
        <f t="shared" si="435"/>
        <v>7</v>
      </c>
      <c r="J13918">
        <f t="shared" si="436"/>
        <v>1</v>
      </c>
    </row>
    <row r="13919" spans="1:10">
      <c r="A13919" t="s">
        <v>53</v>
      </c>
      <c r="B13919" s="57">
        <v>38556</v>
      </c>
      <c r="C13919">
        <v>2005</v>
      </c>
      <c r="D13919">
        <v>710</v>
      </c>
      <c r="E13919">
        <v>5116.63</v>
      </c>
      <c r="F13919">
        <v>43.77</v>
      </c>
      <c r="G13919">
        <v>620</v>
      </c>
      <c r="H13919" t="s">
        <v>18</v>
      </c>
      <c r="I13919">
        <f t="shared" si="435"/>
        <v>7</v>
      </c>
      <c r="J13919">
        <f t="shared" si="436"/>
        <v>1</v>
      </c>
    </row>
    <row r="13920" spans="1:10">
      <c r="A13920" t="s">
        <v>53</v>
      </c>
      <c r="B13920" s="57">
        <v>38556</v>
      </c>
      <c r="C13920">
        <v>2005</v>
      </c>
      <c r="D13920">
        <v>710</v>
      </c>
      <c r="E13920">
        <v>5116.63</v>
      </c>
      <c r="F13920">
        <v>28.283999999999999</v>
      </c>
      <c r="G13920">
        <v>630</v>
      </c>
      <c r="H13920" t="s">
        <v>18</v>
      </c>
      <c r="I13920">
        <f t="shared" si="435"/>
        <v>7</v>
      </c>
      <c r="J13920">
        <f t="shared" si="436"/>
        <v>1</v>
      </c>
    </row>
    <row r="13921" spans="1:10">
      <c r="A13921" t="s">
        <v>53</v>
      </c>
      <c r="B13921" s="57">
        <v>38556</v>
      </c>
      <c r="C13921">
        <v>2005</v>
      </c>
      <c r="D13921">
        <v>710</v>
      </c>
      <c r="E13921">
        <v>5116.63</v>
      </c>
      <c r="F13921">
        <v>8.7919999999999998</v>
      </c>
      <c r="G13921">
        <v>640</v>
      </c>
      <c r="H13921" t="s">
        <v>18</v>
      </c>
      <c r="I13921">
        <f t="shared" si="435"/>
        <v>7</v>
      </c>
      <c r="J13921">
        <f t="shared" si="436"/>
        <v>1</v>
      </c>
    </row>
    <row r="13922" spans="1:10">
      <c r="A13922" t="s">
        <v>53</v>
      </c>
      <c r="B13922" s="57">
        <v>38556</v>
      </c>
      <c r="C13922">
        <v>2005</v>
      </c>
      <c r="D13922">
        <v>710</v>
      </c>
      <c r="E13922">
        <v>5261.95</v>
      </c>
      <c r="F13922">
        <v>4.0000000000000001E-3</v>
      </c>
      <c r="G13922">
        <v>509</v>
      </c>
      <c r="H13922" t="s">
        <v>54</v>
      </c>
      <c r="I13922">
        <f t="shared" si="435"/>
        <v>7</v>
      </c>
      <c r="J13922">
        <f t="shared" si="436"/>
        <v>1</v>
      </c>
    </row>
    <row r="13923" spans="1:10">
      <c r="A13923" t="s">
        <v>53</v>
      </c>
      <c r="B13923" s="57">
        <v>38556</v>
      </c>
      <c r="C13923">
        <v>2005</v>
      </c>
      <c r="D13923">
        <v>710</v>
      </c>
      <c r="E13923">
        <v>5261.95</v>
      </c>
      <c r="F13923">
        <v>4.6660000000000004</v>
      </c>
      <c r="G13923">
        <v>518</v>
      </c>
      <c r="H13923" t="s">
        <v>54</v>
      </c>
      <c r="I13923">
        <f t="shared" si="435"/>
        <v>7</v>
      </c>
      <c r="J13923">
        <f t="shared" si="436"/>
        <v>1</v>
      </c>
    </row>
    <row r="13924" spans="1:10">
      <c r="A13924" t="s">
        <v>53</v>
      </c>
      <c r="B13924" s="57">
        <v>38556</v>
      </c>
      <c r="C13924">
        <v>2005</v>
      </c>
      <c r="D13924">
        <v>710</v>
      </c>
      <c r="E13924">
        <v>5261.95</v>
      </c>
      <c r="F13924">
        <v>15.148</v>
      </c>
      <c r="G13924">
        <v>519</v>
      </c>
      <c r="H13924" t="s">
        <v>54</v>
      </c>
      <c r="I13924">
        <f t="shared" si="435"/>
        <v>7</v>
      </c>
      <c r="J13924">
        <f t="shared" si="436"/>
        <v>1</v>
      </c>
    </row>
    <row r="13925" spans="1:10">
      <c r="A13925" t="s">
        <v>53</v>
      </c>
      <c r="B13925" s="57">
        <v>38556</v>
      </c>
      <c r="C13925">
        <v>2005</v>
      </c>
      <c r="D13925">
        <v>710</v>
      </c>
      <c r="E13925">
        <v>5261.95</v>
      </c>
      <c r="F13925">
        <v>5.2089999999999996</v>
      </c>
      <c r="G13925">
        <v>541</v>
      </c>
      <c r="H13925" t="s">
        <v>54</v>
      </c>
      <c r="I13925">
        <f t="shared" si="435"/>
        <v>7</v>
      </c>
      <c r="J13925">
        <f t="shared" si="436"/>
        <v>1</v>
      </c>
    </row>
    <row r="13926" spans="1:10">
      <c r="A13926" t="s">
        <v>53</v>
      </c>
      <c r="B13926" s="57">
        <v>38556</v>
      </c>
      <c r="C13926">
        <v>2005</v>
      </c>
      <c r="D13926">
        <v>710</v>
      </c>
      <c r="E13926">
        <v>5261.95</v>
      </c>
      <c r="F13926">
        <v>12.938000000000001</v>
      </c>
      <c r="G13926">
        <v>542</v>
      </c>
      <c r="H13926" t="s">
        <v>54</v>
      </c>
      <c r="I13926">
        <f t="shared" ref="I13926:I13989" si="437">MONTH(B13926)</f>
        <v>7</v>
      </c>
      <c r="J13926">
        <f t="shared" si="436"/>
        <v>1</v>
      </c>
    </row>
    <row r="13927" spans="1:10">
      <c r="A13927" t="s">
        <v>53</v>
      </c>
      <c r="B13927" s="57">
        <v>38556</v>
      </c>
      <c r="C13927">
        <v>2005</v>
      </c>
      <c r="D13927">
        <v>710</v>
      </c>
      <c r="E13927">
        <v>6315.25</v>
      </c>
      <c r="F13927">
        <v>18.974</v>
      </c>
      <c r="G13927">
        <v>610</v>
      </c>
      <c r="H13927" t="s">
        <v>18</v>
      </c>
      <c r="I13927">
        <f t="shared" si="437"/>
        <v>7</v>
      </c>
      <c r="J13927">
        <f t="shared" si="436"/>
        <v>1</v>
      </c>
    </row>
    <row r="13928" spans="1:10">
      <c r="A13928" t="s">
        <v>53</v>
      </c>
      <c r="B13928" s="57">
        <v>38556</v>
      </c>
      <c r="C13928">
        <v>2005</v>
      </c>
      <c r="D13928">
        <v>710</v>
      </c>
      <c r="E13928">
        <v>6315.25</v>
      </c>
      <c r="F13928">
        <v>12.855</v>
      </c>
      <c r="G13928">
        <v>620</v>
      </c>
      <c r="H13928" t="s">
        <v>18</v>
      </c>
      <c r="I13928">
        <f t="shared" si="437"/>
        <v>7</v>
      </c>
      <c r="J13928">
        <f t="shared" si="436"/>
        <v>1</v>
      </c>
    </row>
    <row r="13929" spans="1:10">
      <c r="A13929" t="s">
        <v>53</v>
      </c>
      <c r="B13929" s="57">
        <v>38556</v>
      </c>
      <c r="C13929">
        <v>2005</v>
      </c>
      <c r="D13929">
        <v>710</v>
      </c>
      <c r="E13929">
        <v>6315.25</v>
      </c>
      <c r="F13929">
        <v>165.10300000000001</v>
      </c>
      <c r="G13929">
        <v>630</v>
      </c>
      <c r="H13929" t="s">
        <v>18</v>
      </c>
      <c r="I13929">
        <f t="shared" si="437"/>
        <v>7</v>
      </c>
      <c r="J13929">
        <f t="shared" si="436"/>
        <v>1</v>
      </c>
    </row>
    <row r="13930" spans="1:10">
      <c r="A13930" t="s">
        <v>53</v>
      </c>
      <c r="B13930" s="57">
        <v>38556</v>
      </c>
      <c r="C13930">
        <v>2005</v>
      </c>
      <c r="D13930">
        <v>710</v>
      </c>
      <c r="E13930">
        <v>6315.25</v>
      </c>
      <c r="F13930">
        <v>34.911999999999999</v>
      </c>
      <c r="G13930">
        <v>650</v>
      </c>
      <c r="H13930" t="s">
        <v>18</v>
      </c>
      <c r="I13930">
        <f t="shared" si="437"/>
        <v>7</v>
      </c>
      <c r="J13930">
        <f t="shared" si="436"/>
        <v>1</v>
      </c>
    </row>
    <row r="13931" spans="1:10">
      <c r="A13931" t="s">
        <v>53</v>
      </c>
      <c r="B13931" s="57">
        <v>38556</v>
      </c>
      <c r="C13931">
        <v>2005</v>
      </c>
      <c r="D13931">
        <v>710</v>
      </c>
      <c r="F13931">
        <v>0.26</v>
      </c>
      <c r="G13931">
        <v>519</v>
      </c>
      <c r="H13931" t="s">
        <v>54</v>
      </c>
      <c r="I13931">
        <f t="shared" si="437"/>
        <v>7</v>
      </c>
      <c r="J13931">
        <f t="shared" si="436"/>
        <v>1</v>
      </c>
    </row>
    <row r="13932" spans="1:10">
      <c r="A13932" t="s">
        <v>53</v>
      </c>
      <c r="B13932" s="57">
        <v>38556</v>
      </c>
      <c r="C13932">
        <v>2005</v>
      </c>
      <c r="D13932">
        <v>710</v>
      </c>
      <c r="F13932">
        <v>0.90600000000000003</v>
      </c>
      <c r="G13932">
        <v>521</v>
      </c>
      <c r="H13932" t="s">
        <v>54</v>
      </c>
      <c r="I13932">
        <f t="shared" si="437"/>
        <v>7</v>
      </c>
      <c r="J13932">
        <f t="shared" si="436"/>
        <v>1</v>
      </c>
    </row>
    <row r="13933" spans="1:10">
      <c r="A13933" t="s">
        <v>53</v>
      </c>
      <c r="B13933" s="57">
        <v>38556</v>
      </c>
      <c r="C13933">
        <v>2005</v>
      </c>
      <c r="D13933">
        <v>710</v>
      </c>
      <c r="F13933">
        <v>0.123</v>
      </c>
      <c r="G13933">
        <v>523</v>
      </c>
      <c r="H13933" t="s">
        <v>54</v>
      </c>
      <c r="I13933">
        <f t="shared" si="437"/>
        <v>7</v>
      </c>
      <c r="J13933">
        <f t="shared" si="436"/>
        <v>1</v>
      </c>
    </row>
    <row r="13934" spans="1:10">
      <c r="A13934" t="s">
        <v>53</v>
      </c>
      <c r="B13934" s="57">
        <v>38556</v>
      </c>
      <c r="C13934">
        <v>2005</v>
      </c>
      <c r="D13934">
        <v>710</v>
      </c>
      <c r="F13934">
        <v>7.9619999999999997</v>
      </c>
      <c r="G13934">
        <v>610</v>
      </c>
      <c r="H13934" t="s">
        <v>18</v>
      </c>
      <c r="I13934">
        <f t="shared" si="437"/>
        <v>7</v>
      </c>
      <c r="J13934">
        <f t="shared" si="436"/>
        <v>1</v>
      </c>
    </row>
    <row r="13935" spans="1:10">
      <c r="A13935" t="s">
        <v>53</v>
      </c>
      <c r="B13935" s="57">
        <v>38556</v>
      </c>
      <c r="C13935">
        <v>2005</v>
      </c>
      <c r="D13935">
        <v>710</v>
      </c>
      <c r="F13935">
        <v>2.3849999999999998</v>
      </c>
      <c r="G13935">
        <v>620</v>
      </c>
      <c r="H13935" t="s">
        <v>18</v>
      </c>
      <c r="I13935">
        <f t="shared" si="437"/>
        <v>7</v>
      </c>
      <c r="J13935">
        <f t="shared" si="436"/>
        <v>1</v>
      </c>
    </row>
    <row r="13936" spans="1:10">
      <c r="A13936" t="s">
        <v>53</v>
      </c>
      <c r="B13936" s="57">
        <v>38556</v>
      </c>
      <c r="C13936">
        <v>2005</v>
      </c>
      <c r="D13936">
        <v>710</v>
      </c>
      <c r="F13936">
        <v>26.741</v>
      </c>
      <c r="G13936">
        <v>630</v>
      </c>
      <c r="H13936" t="s">
        <v>18</v>
      </c>
      <c r="I13936">
        <f t="shared" si="437"/>
        <v>7</v>
      </c>
      <c r="J13936">
        <f t="shared" si="436"/>
        <v>1</v>
      </c>
    </row>
    <row r="13937" spans="1:10">
      <c r="A13937" t="s">
        <v>53</v>
      </c>
      <c r="B13937" s="57">
        <v>38556</v>
      </c>
      <c r="C13937">
        <v>2005</v>
      </c>
      <c r="D13937">
        <v>710</v>
      </c>
      <c r="F13937">
        <v>1.1419999999999999</v>
      </c>
      <c r="G13937">
        <v>650</v>
      </c>
      <c r="H13937" t="s">
        <v>18</v>
      </c>
      <c r="I13937">
        <f t="shared" si="437"/>
        <v>7</v>
      </c>
      <c r="J13937">
        <f t="shared" si="436"/>
        <v>1</v>
      </c>
    </row>
    <row r="13938" spans="1:10">
      <c r="A13938" t="s">
        <v>53</v>
      </c>
      <c r="B13938" s="57">
        <v>38563</v>
      </c>
      <c r="C13938">
        <v>2005</v>
      </c>
      <c r="D13938">
        <v>710</v>
      </c>
      <c r="E13938">
        <v>4617.6099999999997</v>
      </c>
      <c r="F13938">
        <v>13.347</v>
      </c>
      <c r="G13938">
        <v>517</v>
      </c>
      <c r="H13938" t="s">
        <v>54</v>
      </c>
      <c r="I13938">
        <f t="shared" si="437"/>
        <v>7</v>
      </c>
      <c r="J13938">
        <f t="shared" si="436"/>
        <v>1</v>
      </c>
    </row>
    <row r="13939" spans="1:10">
      <c r="A13939" t="s">
        <v>53</v>
      </c>
      <c r="B13939" s="57">
        <v>38563</v>
      </c>
      <c r="C13939">
        <v>2005</v>
      </c>
      <c r="D13939">
        <v>710</v>
      </c>
      <c r="E13939">
        <v>4617.6099999999997</v>
      </c>
      <c r="F13939">
        <v>0.34599999999999997</v>
      </c>
      <c r="G13939">
        <v>518</v>
      </c>
      <c r="H13939" t="s">
        <v>54</v>
      </c>
      <c r="I13939">
        <f t="shared" si="437"/>
        <v>7</v>
      </c>
      <c r="J13939">
        <f t="shared" si="436"/>
        <v>1</v>
      </c>
    </row>
    <row r="13940" spans="1:10">
      <c r="A13940" t="s">
        <v>53</v>
      </c>
      <c r="B13940" s="57">
        <v>38563</v>
      </c>
      <c r="C13940">
        <v>2005</v>
      </c>
      <c r="D13940">
        <v>710</v>
      </c>
      <c r="E13940">
        <v>4617.6099999999997</v>
      </c>
      <c r="F13940">
        <v>10.74</v>
      </c>
      <c r="G13940">
        <v>519</v>
      </c>
      <c r="H13940" t="s">
        <v>54</v>
      </c>
      <c r="I13940">
        <f t="shared" si="437"/>
        <v>7</v>
      </c>
      <c r="J13940">
        <f t="shared" si="436"/>
        <v>1</v>
      </c>
    </row>
    <row r="13941" spans="1:10">
      <c r="A13941" t="s">
        <v>53</v>
      </c>
      <c r="B13941" s="57">
        <v>38563</v>
      </c>
      <c r="C13941">
        <v>2005</v>
      </c>
      <c r="D13941">
        <v>710</v>
      </c>
      <c r="E13941">
        <v>4617.6099999999997</v>
      </c>
      <c r="F13941">
        <v>2.867</v>
      </c>
      <c r="G13941">
        <v>521</v>
      </c>
      <c r="H13941" t="s">
        <v>54</v>
      </c>
      <c r="I13941">
        <f t="shared" si="437"/>
        <v>7</v>
      </c>
      <c r="J13941">
        <f t="shared" si="436"/>
        <v>1</v>
      </c>
    </row>
    <row r="13942" spans="1:10">
      <c r="A13942" t="s">
        <v>53</v>
      </c>
      <c r="B13942" s="57">
        <v>38563</v>
      </c>
      <c r="C13942">
        <v>2005</v>
      </c>
      <c r="D13942">
        <v>710</v>
      </c>
      <c r="E13942">
        <v>4617.6099999999997</v>
      </c>
      <c r="F13942">
        <v>0.69899999999999995</v>
      </c>
      <c r="G13942">
        <v>523</v>
      </c>
      <c r="H13942" t="s">
        <v>54</v>
      </c>
      <c r="I13942">
        <f t="shared" si="437"/>
        <v>7</v>
      </c>
      <c r="J13942">
        <f t="shared" si="436"/>
        <v>1</v>
      </c>
    </row>
    <row r="13943" spans="1:10">
      <c r="A13943" t="s">
        <v>53</v>
      </c>
      <c r="B13943" s="57">
        <v>38563</v>
      </c>
      <c r="C13943">
        <v>2005</v>
      </c>
      <c r="D13943">
        <v>710</v>
      </c>
      <c r="E13943">
        <v>4617.6099999999997</v>
      </c>
      <c r="F13943">
        <v>1.4510000000000001</v>
      </c>
      <c r="G13943">
        <v>541</v>
      </c>
      <c r="H13943" t="s">
        <v>54</v>
      </c>
      <c r="I13943">
        <f t="shared" si="437"/>
        <v>7</v>
      </c>
      <c r="J13943">
        <f t="shared" si="436"/>
        <v>1</v>
      </c>
    </row>
    <row r="13944" spans="1:10">
      <c r="A13944" t="s">
        <v>53</v>
      </c>
      <c r="B13944" s="57">
        <v>38563</v>
      </c>
      <c r="C13944">
        <v>2005</v>
      </c>
      <c r="D13944">
        <v>710</v>
      </c>
      <c r="E13944">
        <v>4617.6099999999997</v>
      </c>
      <c r="F13944">
        <v>12.368</v>
      </c>
      <c r="G13944">
        <v>542</v>
      </c>
      <c r="H13944" t="s">
        <v>54</v>
      </c>
      <c r="I13944">
        <f t="shared" si="437"/>
        <v>7</v>
      </c>
      <c r="J13944">
        <f t="shared" si="436"/>
        <v>1</v>
      </c>
    </row>
    <row r="13945" spans="1:10">
      <c r="A13945" t="s">
        <v>53</v>
      </c>
      <c r="B13945" s="57">
        <v>38563</v>
      </c>
      <c r="C13945">
        <v>2005</v>
      </c>
      <c r="D13945">
        <v>710</v>
      </c>
      <c r="E13945">
        <v>5116.63</v>
      </c>
      <c r="F13945">
        <v>1.405</v>
      </c>
      <c r="G13945">
        <v>610</v>
      </c>
      <c r="H13945" t="s">
        <v>18</v>
      </c>
      <c r="I13945">
        <f t="shared" si="437"/>
        <v>7</v>
      </c>
      <c r="J13945">
        <f t="shared" si="436"/>
        <v>1</v>
      </c>
    </row>
    <row r="13946" spans="1:10">
      <c r="A13946" t="s">
        <v>53</v>
      </c>
      <c r="B13946" s="57">
        <v>38563</v>
      </c>
      <c r="C13946">
        <v>2005</v>
      </c>
      <c r="D13946">
        <v>710</v>
      </c>
      <c r="E13946">
        <v>5116.63</v>
      </c>
      <c r="F13946">
        <v>24.445</v>
      </c>
      <c r="G13946">
        <v>620</v>
      </c>
      <c r="H13946" t="s">
        <v>18</v>
      </c>
      <c r="I13946">
        <f t="shared" si="437"/>
        <v>7</v>
      </c>
      <c r="J13946">
        <f t="shared" si="436"/>
        <v>1</v>
      </c>
    </row>
    <row r="13947" spans="1:10">
      <c r="A13947" t="s">
        <v>53</v>
      </c>
      <c r="B13947" s="57">
        <v>38563</v>
      </c>
      <c r="C13947">
        <v>2005</v>
      </c>
      <c r="D13947">
        <v>710</v>
      </c>
      <c r="E13947">
        <v>5116.63</v>
      </c>
      <c r="F13947">
        <v>0.54</v>
      </c>
      <c r="G13947">
        <v>630</v>
      </c>
      <c r="H13947" t="s">
        <v>18</v>
      </c>
      <c r="I13947">
        <f t="shared" si="437"/>
        <v>7</v>
      </c>
      <c r="J13947">
        <f t="shared" si="436"/>
        <v>1</v>
      </c>
    </row>
    <row r="13948" spans="1:10">
      <c r="A13948" t="s">
        <v>53</v>
      </c>
      <c r="B13948" s="57">
        <v>38563</v>
      </c>
      <c r="C13948">
        <v>2005</v>
      </c>
      <c r="D13948">
        <v>710</v>
      </c>
      <c r="E13948">
        <v>5261.95</v>
      </c>
      <c r="F13948">
        <v>0.01</v>
      </c>
      <c r="G13948">
        <v>509</v>
      </c>
      <c r="H13948" t="s">
        <v>54</v>
      </c>
      <c r="I13948">
        <f t="shared" si="437"/>
        <v>7</v>
      </c>
      <c r="J13948">
        <f t="shared" si="436"/>
        <v>1</v>
      </c>
    </row>
    <row r="13949" spans="1:10">
      <c r="A13949" t="s">
        <v>53</v>
      </c>
      <c r="B13949" s="57">
        <v>38563</v>
      </c>
      <c r="C13949">
        <v>2005</v>
      </c>
      <c r="D13949">
        <v>710</v>
      </c>
      <c r="E13949">
        <v>5261.95</v>
      </c>
      <c r="F13949">
        <v>2E-3</v>
      </c>
      <c r="G13949">
        <v>517</v>
      </c>
      <c r="H13949" t="s">
        <v>54</v>
      </c>
      <c r="I13949">
        <f t="shared" si="437"/>
        <v>7</v>
      </c>
      <c r="J13949">
        <f t="shared" si="436"/>
        <v>1</v>
      </c>
    </row>
    <row r="13950" spans="1:10">
      <c r="A13950" t="s">
        <v>53</v>
      </c>
      <c r="B13950" s="57">
        <v>38563</v>
      </c>
      <c r="C13950">
        <v>2005</v>
      </c>
      <c r="D13950">
        <v>710</v>
      </c>
      <c r="E13950">
        <v>5261.95</v>
      </c>
      <c r="F13950">
        <v>30.823</v>
      </c>
      <c r="G13950">
        <v>518</v>
      </c>
      <c r="H13950" t="s">
        <v>54</v>
      </c>
      <c r="I13950">
        <f t="shared" si="437"/>
        <v>7</v>
      </c>
      <c r="J13950">
        <f t="shared" si="436"/>
        <v>1</v>
      </c>
    </row>
    <row r="13951" spans="1:10">
      <c r="A13951" t="s">
        <v>53</v>
      </c>
      <c r="B13951" s="57">
        <v>38563</v>
      </c>
      <c r="C13951">
        <v>2005</v>
      </c>
      <c r="D13951">
        <v>710</v>
      </c>
      <c r="E13951">
        <v>5261.95</v>
      </c>
      <c r="F13951">
        <v>19.463999999999999</v>
      </c>
      <c r="G13951">
        <v>519</v>
      </c>
      <c r="H13951" t="s">
        <v>54</v>
      </c>
      <c r="I13951">
        <f t="shared" si="437"/>
        <v>7</v>
      </c>
      <c r="J13951">
        <f t="shared" si="436"/>
        <v>1</v>
      </c>
    </row>
    <row r="13952" spans="1:10">
      <c r="A13952" t="s">
        <v>53</v>
      </c>
      <c r="B13952" s="57">
        <v>38563</v>
      </c>
      <c r="C13952">
        <v>2005</v>
      </c>
      <c r="D13952">
        <v>710</v>
      </c>
      <c r="E13952">
        <v>5261.95</v>
      </c>
      <c r="F13952">
        <v>46.536999999999999</v>
      </c>
      <c r="G13952">
        <v>541</v>
      </c>
      <c r="H13952" t="s">
        <v>54</v>
      </c>
      <c r="I13952">
        <f t="shared" si="437"/>
        <v>7</v>
      </c>
      <c r="J13952">
        <f t="shared" si="436"/>
        <v>1</v>
      </c>
    </row>
    <row r="13953" spans="1:10">
      <c r="A13953" t="s">
        <v>53</v>
      </c>
      <c r="B13953" s="57">
        <v>38563</v>
      </c>
      <c r="C13953">
        <v>2005</v>
      </c>
      <c r="D13953">
        <v>710</v>
      </c>
      <c r="E13953">
        <v>5261.95</v>
      </c>
      <c r="F13953">
        <v>9.7379999999999995</v>
      </c>
      <c r="G13953">
        <v>542</v>
      </c>
      <c r="H13953" t="s">
        <v>54</v>
      </c>
      <c r="I13953">
        <f t="shared" si="437"/>
        <v>7</v>
      </c>
      <c r="J13953">
        <f t="shared" si="436"/>
        <v>1</v>
      </c>
    </row>
    <row r="13954" spans="1:10">
      <c r="A13954" t="s">
        <v>53</v>
      </c>
      <c r="B13954" s="57">
        <v>38563</v>
      </c>
      <c r="C13954">
        <v>2005</v>
      </c>
      <c r="D13954">
        <v>710</v>
      </c>
      <c r="E13954">
        <v>6315.25</v>
      </c>
      <c r="F13954">
        <v>74.186000000000007</v>
      </c>
      <c r="G13954">
        <v>610</v>
      </c>
      <c r="H13954" t="s">
        <v>18</v>
      </c>
      <c r="I13954">
        <f t="shared" si="437"/>
        <v>7</v>
      </c>
      <c r="J13954">
        <f t="shared" si="436"/>
        <v>1</v>
      </c>
    </row>
    <row r="13955" spans="1:10">
      <c r="A13955" t="s">
        <v>53</v>
      </c>
      <c r="B13955" s="57">
        <v>38563</v>
      </c>
      <c r="C13955">
        <v>2005</v>
      </c>
      <c r="D13955">
        <v>710</v>
      </c>
      <c r="E13955">
        <v>6315.25</v>
      </c>
      <c r="F13955">
        <v>16.132999999999999</v>
      </c>
      <c r="G13955">
        <v>620</v>
      </c>
      <c r="H13955" t="s">
        <v>18</v>
      </c>
      <c r="I13955">
        <f t="shared" si="437"/>
        <v>7</v>
      </c>
      <c r="J13955">
        <f t="shared" ref="J13955:J14018" si="438">IF(I13955&lt;7,0,1)</f>
        <v>1</v>
      </c>
    </row>
    <row r="13956" spans="1:10">
      <c r="A13956" t="s">
        <v>53</v>
      </c>
      <c r="B13956" s="57">
        <v>38563</v>
      </c>
      <c r="C13956">
        <v>2005</v>
      </c>
      <c r="D13956">
        <v>710</v>
      </c>
      <c r="E13956">
        <v>6315.25</v>
      </c>
      <c r="F13956">
        <v>16.809999999999999</v>
      </c>
      <c r="G13956">
        <v>630</v>
      </c>
      <c r="H13956" t="s">
        <v>18</v>
      </c>
      <c r="I13956">
        <f t="shared" si="437"/>
        <v>7</v>
      </c>
      <c r="J13956">
        <f t="shared" si="438"/>
        <v>1</v>
      </c>
    </row>
    <row r="13957" spans="1:10">
      <c r="A13957" t="s">
        <v>53</v>
      </c>
      <c r="B13957" s="57">
        <v>38563</v>
      </c>
      <c r="C13957">
        <v>2005</v>
      </c>
      <c r="D13957">
        <v>710</v>
      </c>
      <c r="E13957">
        <v>6315.25</v>
      </c>
      <c r="F13957">
        <v>12.175000000000001</v>
      </c>
      <c r="G13957">
        <v>640</v>
      </c>
      <c r="H13957" t="s">
        <v>18</v>
      </c>
      <c r="I13957">
        <f t="shared" si="437"/>
        <v>7</v>
      </c>
      <c r="J13957">
        <f t="shared" si="438"/>
        <v>1</v>
      </c>
    </row>
    <row r="13958" spans="1:10">
      <c r="A13958" t="s">
        <v>53</v>
      </c>
      <c r="B13958" s="57">
        <v>38563</v>
      </c>
      <c r="C13958">
        <v>2005</v>
      </c>
      <c r="D13958">
        <v>710</v>
      </c>
      <c r="E13958">
        <v>6315.25</v>
      </c>
      <c r="F13958">
        <v>48.588999999999999</v>
      </c>
      <c r="G13958">
        <v>650</v>
      </c>
      <c r="H13958" t="s">
        <v>18</v>
      </c>
      <c r="I13958">
        <f t="shared" si="437"/>
        <v>7</v>
      </c>
      <c r="J13958">
        <f t="shared" si="438"/>
        <v>1</v>
      </c>
    </row>
    <row r="13959" spans="1:10">
      <c r="A13959" t="s">
        <v>53</v>
      </c>
      <c r="B13959" s="57">
        <v>38563</v>
      </c>
      <c r="C13959">
        <v>2005</v>
      </c>
      <c r="D13959">
        <v>710</v>
      </c>
      <c r="E13959">
        <v>6315.25</v>
      </c>
      <c r="F13959">
        <v>38.488999999999997</v>
      </c>
      <c r="G13959">
        <v>659</v>
      </c>
      <c r="H13959" t="s">
        <v>55</v>
      </c>
      <c r="I13959">
        <f t="shared" si="437"/>
        <v>7</v>
      </c>
      <c r="J13959">
        <f t="shared" si="438"/>
        <v>1</v>
      </c>
    </row>
    <row r="13960" spans="1:10">
      <c r="A13960" t="s">
        <v>53</v>
      </c>
      <c r="B13960" s="57">
        <v>38563</v>
      </c>
      <c r="C13960">
        <v>2005</v>
      </c>
      <c r="D13960">
        <v>710</v>
      </c>
      <c r="F13960">
        <v>3.7999999999999999E-2</v>
      </c>
      <c r="G13960">
        <v>509</v>
      </c>
      <c r="H13960" t="s">
        <v>54</v>
      </c>
      <c r="I13960">
        <f t="shared" si="437"/>
        <v>7</v>
      </c>
      <c r="J13960">
        <f t="shared" si="438"/>
        <v>1</v>
      </c>
    </row>
    <row r="13961" spans="1:10">
      <c r="A13961" t="s">
        <v>53</v>
      </c>
      <c r="B13961" s="57">
        <v>38563</v>
      </c>
      <c r="C13961">
        <v>2005</v>
      </c>
      <c r="D13961">
        <v>710</v>
      </c>
      <c r="F13961">
        <v>0.72599999999999998</v>
      </c>
      <c r="G13961">
        <v>517</v>
      </c>
      <c r="H13961" t="s">
        <v>54</v>
      </c>
      <c r="I13961">
        <f t="shared" si="437"/>
        <v>7</v>
      </c>
      <c r="J13961">
        <f t="shared" si="438"/>
        <v>1</v>
      </c>
    </row>
    <row r="13962" spans="1:10">
      <c r="A13962" t="s">
        <v>53</v>
      </c>
      <c r="B13962" s="57">
        <v>38563</v>
      </c>
      <c r="C13962">
        <v>2005</v>
      </c>
      <c r="D13962">
        <v>710</v>
      </c>
      <c r="F13962">
        <v>0.48899999999999999</v>
      </c>
      <c r="G13962">
        <v>518</v>
      </c>
      <c r="H13962" t="s">
        <v>54</v>
      </c>
      <c r="I13962">
        <f t="shared" si="437"/>
        <v>7</v>
      </c>
      <c r="J13962">
        <f t="shared" si="438"/>
        <v>1</v>
      </c>
    </row>
    <row r="13963" spans="1:10">
      <c r="A13963" t="s">
        <v>53</v>
      </c>
      <c r="B13963" s="57">
        <v>38563</v>
      </c>
      <c r="C13963">
        <v>2005</v>
      </c>
      <c r="D13963">
        <v>710</v>
      </c>
      <c r="F13963">
        <v>0.78200000000000003</v>
      </c>
      <c r="G13963">
        <v>519</v>
      </c>
      <c r="H13963" t="s">
        <v>54</v>
      </c>
      <c r="I13963">
        <f t="shared" si="437"/>
        <v>7</v>
      </c>
      <c r="J13963">
        <f t="shared" si="438"/>
        <v>1</v>
      </c>
    </row>
    <row r="13964" spans="1:10">
      <c r="A13964" t="s">
        <v>53</v>
      </c>
      <c r="B13964" s="57">
        <v>38563</v>
      </c>
      <c r="C13964">
        <v>2005</v>
      </c>
      <c r="D13964">
        <v>710</v>
      </c>
      <c r="F13964">
        <v>0.372</v>
      </c>
      <c r="G13964">
        <v>521</v>
      </c>
      <c r="H13964" t="s">
        <v>54</v>
      </c>
      <c r="I13964">
        <f t="shared" si="437"/>
        <v>7</v>
      </c>
      <c r="J13964">
        <f t="shared" si="438"/>
        <v>1</v>
      </c>
    </row>
    <row r="13965" spans="1:10">
      <c r="A13965" t="s">
        <v>53</v>
      </c>
      <c r="B13965" s="57">
        <v>38563</v>
      </c>
      <c r="C13965">
        <v>2005</v>
      </c>
      <c r="D13965">
        <v>710</v>
      </c>
      <c r="F13965">
        <v>7.0000000000000007E-2</v>
      </c>
      <c r="G13965">
        <v>523</v>
      </c>
      <c r="H13965" t="s">
        <v>54</v>
      </c>
      <c r="I13965">
        <f t="shared" si="437"/>
        <v>7</v>
      </c>
      <c r="J13965">
        <f t="shared" si="438"/>
        <v>1</v>
      </c>
    </row>
    <row r="13966" spans="1:10">
      <c r="A13966" t="s">
        <v>53</v>
      </c>
      <c r="B13966" s="57">
        <v>38563</v>
      </c>
      <c r="C13966">
        <v>2005</v>
      </c>
      <c r="D13966">
        <v>710</v>
      </c>
      <c r="F13966">
        <v>1E-3</v>
      </c>
      <c r="G13966">
        <v>542</v>
      </c>
      <c r="H13966" t="s">
        <v>54</v>
      </c>
      <c r="I13966">
        <f t="shared" si="437"/>
        <v>7</v>
      </c>
      <c r="J13966">
        <f t="shared" si="438"/>
        <v>1</v>
      </c>
    </row>
    <row r="13967" spans="1:10">
      <c r="A13967" t="s">
        <v>53</v>
      </c>
      <c r="B13967" s="57">
        <v>38563</v>
      </c>
      <c r="C13967">
        <v>2005</v>
      </c>
      <c r="D13967">
        <v>710</v>
      </c>
      <c r="F13967">
        <v>7.02</v>
      </c>
      <c r="G13967">
        <v>610</v>
      </c>
      <c r="H13967" t="s">
        <v>18</v>
      </c>
      <c r="I13967">
        <f t="shared" si="437"/>
        <v>7</v>
      </c>
      <c r="J13967">
        <f t="shared" si="438"/>
        <v>1</v>
      </c>
    </row>
    <row r="13968" spans="1:10">
      <c r="A13968" t="s">
        <v>53</v>
      </c>
      <c r="B13968" s="57">
        <v>38563</v>
      </c>
      <c r="C13968">
        <v>2005</v>
      </c>
      <c r="D13968">
        <v>710</v>
      </c>
      <c r="F13968">
        <v>0.193</v>
      </c>
      <c r="G13968">
        <v>630</v>
      </c>
      <c r="H13968" t="s">
        <v>18</v>
      </c>
      <c r="I13968">
        <f t="shared" si="437"/>
        <v>7</v>
      </c>
      <c r="J13968">
        <f t="shared" si="438"/>
        <v>1</v>
      </c>
    </row>
    <row r="13969" spans="1:10">
      <c r="A13969" t="s">
        <v>53</v>
      </c>
      <c r="B13969" s="57">
        <v>38563</v>
      </c>
      <c r="C13969">
        <v>2005</v>
      </c>
      <c r="D13969">
        <v>710</v>
      </c>
      <c r="F13969">
        <v>1.5389999999999999</v>
      </c>
      <c r="G13969">
        <v>650</v>
      </c>
      <c r="H13969" t="s">
        <v>18</v>
      </c>
      <c r="I13969">
        <f t="shared" si="437"/>
        <v>7</v>
      </c>
      <c r="J13969">
        <f t="shared" si="438"/>
        <v>1</v>
      </c>
    </row>
    <row r="13970" spans="1:10">
      <c r="A13970" t="s">
        <v>53</v>
      </c>
      <c r="B13970" s="57">
        <v>38563</v>
      </c>
      <c r="C13970">
        <v>2005</v>
      </c>
      <c r="D13970">
        <v>710</v>
      </c>
      <c r="F13970">
        <v>0.54800000000000004</v>
      </c>
      <c r="G13970">
        <v>659</v>
      </c>
      <c r="H13970" t="s">
        <v>55</v>
      </c>
      <c r="I13970">
        <f t="shared" si="437"/>
        <v>7</v>
      </c>
      <c r="J13970">
        <f t="shared" si="438"/>
        <v>1</v>
      </c>
    </row>
    <row r="13971" spans="1:10">
      <c r="A13971" t="s">
        <v>53</v>
      </c>
      <c r="B13971" s="57">
        <v>38570</v>
      </c>
      <c r="C13971">
        <v>2005</v>
      </c>
      <c r="D13971">
        <v>710</v>
      </c>
      <c r="E13971">
        <v>4617.6099999999997</v>
      </c>
      <c r="F13971">
        <v>15.707000000000001</v>
      </c>
      <c r="G13971">
        <v>517</v>
      </c>
      <c r="H13971" t="s">
        <v>54</v>
      </c>
      <c r="I13971">
        <f t="shared" si="437"/>
        <v>8</v>
      </c>
      <c r="J13971">
        <f t="shared" si="438"/>
        <v>1</v>
      </c>
    </row>
    <row r="13972" spans="1:10">
      <c r="A13972" t="s">
        <v>53</v>
      </c>
      <c r="B13972" s="57">
        <v>38570</v>
      </c>
      <c r="C13972">
        <v>2005</v>
      </c>
      <c r="D13972">
        <v>710</v>
      </c>
      <c r="E13972">
        <v>4617.6099999999997</v>
      </c>
      <c r="F13972">
        <v>0.26800000000000002</v>
      </c>
      <c r="G13972">
        <v>518</v>
      </c>
      <c r="H13972" t="s">
        <v>54</v>
      </c>
      <c r="I13972">
        <f t="shared" si="437"/>
        <v>8</v>
      </c>
      <c r="J13972">
        <f t="shared" si="438"/>
        <v>1</v>
      </c>
    </row>
    <row r="13973" spans="1:10">
      <c r="A13973" t="s">
        <v>53</v>
      </c>
      <c r="B13973" s="57">
        <v>38570</v>
      </c>
      <c r="C13973">
        <v>2005</v>
      </c>
      <c r="D13973">
        <v>710</v>
      </c>
      <c r="E13973">
        <v>4617.6099999999997</v>
      </c>
      <c r="F13973">
        <v>9.39</v>
      </c>
      <c r="G13973">
        <v>519</v>
      </c>
      <c r="H13973" t="s">
        <v>54</v>
      </c>
      <c r="I13973">
        <f t="shared" si="437"/>
        <v>8</v>
      </c>
      <c r="J13973">
        <f t="shared" si="438"/>
        <v>1</v>
      </c>
    </row>
    <row r="13974" spans="1:10">
      <c r="A13974" t="s">
        <v>53</v>
      </c>
      <c r="B13974" s="57">
        <v>38570</v>
      </c>
      <c r="C13974">
        <v>2005</v>
      </c>
      <c r="D13974">
        <v>710</v>
      </c>
      <c r="E13974">
        <v>4617.6099999999997</v>
      </c>
      <c r="F13974">
        <v>2.9119999999999999</v>
      </c>
      <c r="G13974">
        <v>521</v>
      </c>
      <c r="H13974" t="s">
        <v>54</v>
      </c>
      <c r="I13974">
        <f t="shared" si="437"/>
        <v>8</v>
      </c>
      <c r="J13974">
        <f t="shared" si="438"/>
        <v>1</v>
      </c>
    </row>
    <row r="13975" spans="1:10">
      <c r="A13975" t="s">
        <v>53</v>
      </c>
      <c r="B13975" s="57">
        <v>38570</v>
      </c>
      <c r="C13975">
        <v>2005</v>
      </c>
      <c r="D13975">
        <v>710</v>
      </c>
      <c r="E13975">
        <v>4617.6099999999997</v>
      </c>
      <c r="F13975">
        <v>0.79100000000000004</v>
      </c>
      <c r="G13975">
        <v>523</v>
      </c>
      <c r="H13975" t="s">
        <v>54</v>
      </c>
      <c r="I13975">
        <f t="shared" si="437"/>
        <v>8</v>
      </c>
      <c r="J13975">
        <f t="shared" si="438"/>
        <v>1</v>
      </c>
    </row>
    <row r="13976" spans="1:10">
      <c r="A13976" t="s">
        <v>53</v>
      </c>
      <c r="B13976" s="57">
        <v>38570</v>
      </c>
      <c r="C13976">
        <v>2005</v>
      </c>
      <c r="D13976">
        <v>710</v>
      </c>
      <c r="E13976">
        <v>4617.6099999999997</v>
      </c>
      <c r="F13976">
        <v>10.255000000000001</v>
      </c>
      <c r="G13976">
        <v>541</v>
      </c>
      <c r="H13976" t="s">
        <v>54</v>
      </c>
      <c r="I13976">
        <f t="shared" si="437"/>
        <v>8</v>
      </c>
      <c r="J13976">
        <f t="shared" si="438"/>
        <v>1</v>
      </c>
    </row>
    <row r="13977" spans="1:10">
      <c r="A13977" t="s">
        <v>53</v>
      </c>
      <c r="B13977" s="57">
        <v>38570</v>
      </c>
      <c r="C13977">
        <v>2005</v>
      </c>
      <c r="D13977">
        <v>710</v>
      </c>
      <c r="E13977">
        <v>5116.63</v>
      </c>
      <c r="F13977">
        <v>11.164999999999999</v>
      </c>
      <c r="G13977">
        <v>610</v>
      </c>
      <c r="H13977" t="s">
        <v>18</v>
      </c>
      <c r="I13977">
        <f t="shared" si="437"/>
        <v>8</v>
      </c>
      <c r="J13977">
        <f t="shared" si="438"/>
        <v>1</v>
      </c>
    </row>
    <row r="13978" spans="1:10">
      <c r="A13978" t="s">
        <v>53</v>
      </c>
      <c r="B13978" s="57">
        <v>38570</v>
      </c>
      <c r="C13978">
        <v>2005</v>
      </c>
      <c r="D13978">
        <v>710</v>
      </c>
      <c r="E13978">
        <v>5116.63</v>
      </c>
      <c r="F13978">
        <v>1.0249999999999999</v>
      </c>
      <c r="G13978">
        <v>630</v>
      </c>
      <c r="H13978" t="s">
        <v>18</v>
      </c>
      <c r="I13978">
        <f t="shared" si="437"/>
        <v>8</v>
      </c>
      <c r="J13978">
        <f t="shared" si="438"/>
        <v>1</v>
      </c>
    </row>
    <row r="13979" spans="1:10">
      <c r="A13979" t="s">
        <v>53</v>
      </c>
      <c r="B13979" s="57">
        <v>38570</v>
      </c>
      <c r="C13979">
        <v>2005</v>
      </c>
      <c r="D13979">
        <v>710</v>
      </c>
      <c r="E13979">
        <v>5116.63</v>
      </c>
      <c r="F13979">
        <v>7.6669999999999998</v>
      </c>
      <c r="G13979">
        <v>659</v>
      </c>
      <c r="H13979" t="s">
        <v>55</v>
      </c>
      <c r="I13979">
        <f t="shared" si="437"/>
        <v>8</v>
      </c>
      <c r="J13979">
        <f t="shared" si="438"/>
        <v>1</v>
      </c>
    </row>
    <row r="13980" spans="1:10">
      <c r="A13980" t="s">
        <v>53</v>
      </c>
      <c r="B13980" s="57">
        <v>38570</v>
      </c>
      <c r="C13980">
        <v>2005</v>
      </c>
      <c r="D13980">
        <v>710</v>
      </c>
      <c r="E13980">
        <v>5261.95</v>
      </c>
      <c r="F13980">
        <v>0.122</v>
      </c>
      <c r="G13980">
        <v>517</v>
      </c>
      <c r="H13980" t="s">
        <v>54</v>
      </c>
      <c r="I13980">
        <f t="shared" si="437"/>
        <v>8</v>
      </c>
      <c r="J13980">
        <f t="shared" si="438"/>
        <v>1</v>
      </c>
    </row>
    <row r="13981" spans="1:10">
      <c r="A13981" t="s">
        <v>53</v>
      </c>
      <c r="B13981" s="57">
        <v>38570</v>
      </c>
      <c r="C13981">
        <v>2005</v>
      </c>
      <c r="D13981">
        <v>710</v>
      </c>
      <c r="E13981">
        <v>5261.95</v>
      </c>
      <c r="F13981">
        <v>7.2050000000000001</v>
      </c>
      <c r="G13981">
        <v>518</v>
      </c>
      <c r="H13981" t="s">
        <v>54</v>
      </c>
      <c r="I13981">
        <f t="shared" si="437"/>
        <v>8</v>
      </c>
      <c r="J13981">
        <f t="shared" si="438"/>
        <v>1</v>
      </c>
    </row>
    <row r="13982" spans="1:10">
      <c r="A13982" t="s">
        <v>53</v>
      </c>
      <c r="B13982" s="57">
        <v>38570</v>
      </c>
      <c r="C13982">
        <v>2005</v>
      </c>
      <c r="D13982">
        <v>710</v>
      </c>
      <c r="E13982">
        <v>5261.95</v>
      </c>
      <c r="F13982">
        <v>1.5249999999999999</v>
      </c>
      <c r="G13982">
        <v>519</v>
      </c>
      <c r="H13982" t="s">
        <v>54</v>
      </c>
      <c r="I13982">
        <f t="shared" si="437"/>
        <v>8</v>
      </c>
      <c r="J13982">
        <f t="shared" si="438"/>
        <v>1</v>
      </c>
    </row>
    <row r="13983" spans="1:10">
      <c r="A13983" t="s">
        <v>53</v>
      </c>
      <c r="B13983" s="57">
        <v>38570</v>
      </c>
      <c r="C13983">
        <v>2005</v>
      </c>
      <c r="D13983">
        <v>710</v>
      </c>
      <c r="E13983">
        <v>5261.95</v>
      </c>
      <c r="F13983">
        <v>1.4E-2</v>
      </c>
      <c r="G13983">
        <v>521</v>
      </c>
      <c r="H13983" t="s">
        <v>54</v>
      </c>
      <c r="I13983">
        <f t="shared" si="437"/>
        <v>8</v>
      </c>
      <c r="J13983">
        <f t="shared" si="438"/>
        <v>1</v>
      </c>
    </row>
    <row r="13984" spans="1:10">
      <c r="A13984" t="s">
        <v>53</v>
      </c>
      <c r="B13984" s="57">
        <v>38570</v>
      </c>
      <c r="C13984">
        <v>2005</v>
      </c>
      <c r="D13984">
        <v>710</v>
      </c>
      <c r="E13984">
        <v>5261.95</v>
      </c>
      <c r="F13984">
        <v>10.147</v>
      </c>
      <c r="G13984">
        <v>541</v>
      </c>
      <c r="H13984" t="s">
        <v>54</v>
      </c>
      <c r="I13984">
        <f t="shared" si="437"/>
        <v>8</v>
      </c>
      <c r="J13984">
        <f t="shared" si="438"/>
        <v>1</v>
      </c>
    </row>
    <row r="13985" spans="1:10">
      <c r="A13985" t="s">
        <v>53</v>
      </c>
      <c r="B13985" s="57">
        <v>38570</v>
      </c>
      <c r="C13985">
        <v>2005</v>
      </c>
      <c r="D13985">
        <v>710</v>
      </c>
      <c r="E13985">
        <v>5261.95</v>
      </c>
      <c r="F13985">
        <v>5.5860000000000003</v>
      </c>
      <c r="G13985">
        <v>542</v>
      </c>
      <c r="H13985" t="s">
        <v>54</v>
      </c>
      <c r="I13985">
        <f t="shared" si="437"/>
        <v>8</v>
      </c>
      <c r="J13985">
        <f t="shared" si="438"/>
        <v>1</v>
      </c>
    </row>
    <row r="13986" spans="1:10">
      <c r="A13986" t="s">
        <v>53</v>
      </c>
      <c r="B13986" s="57">
        <v>38570</v>
      </c>
      <c r="C13986">
        <v>2005</v>
      </c>
      <c r="D13986">
        <v>710</v>
      </c>
      <c r="E13986">
        <v>6315.25</v>
      </c>
      <c r="F13986">
        <v>56.076000000000001</v>
      </c>
      <c r="G13986">
        <v>610</v>
      </c>
      <c r="H13986" t="s">
        <v>18</v>
      </c>
      <c r="I13986">
        <f t="shared" si="437"/>
        <v>8</v>
      </c>
      <c r="J13986">
        <f t="shared" si="438"/>
        <v>1</v>
      </c>
    </row>
    <row r="13987" spans="1:10">
      <c r="A13987" t="s">
        <v>53</v>
      </c>
      <c r="B13987" s="57">
        <v>38570</v>
      </c>
      <c r="C13987">
        <v>2005</v>
      </c>
      <c r="D13987">
        <v>710</v>
      </c>
      <c r="E13987">
        <v>6315.25</v>
      </c>
      <c r="F13987">
        <v>40.984999999999999</v>
      </c>
      <c r="G13987">
        <v>630</v>
      </c>
      <c r="H13987" t="s">
        <v>18</v>
      </c>
      <c r="I13987">
        <f t="shared" si="437"/>
        <v>8</v>
      </c>
      <c r="J13987">
        <f t="shared" si="438"/>
        <v>1</v>
      </c>
    </row>
    <row r="13988" spans="1:10">
      <c r="A13988" t="s">
        <v>53</v>
      </c>
      <c r="B13988" s="57">
        <v>38570</v>
      </c>
      <c r="C13988">
        <v>2005</v>
      </c>
      <c r="D13988">
        <v>710</v>
      </c>
      <c r="E13988">
        <v>6315.25</v>
      </c>
      <c r="F13988">
        <v>14.597</v>
      </c>
      <c r="G13988">
        <v>640</v>
      </c>
      <c r="H13988" t="s">
        <v>18</v>
      </c>
      <c r="I13988">
        <f t="shared" si="437"/>
        <v>8</v>
      </c>
      <c r="J13988">
        <f t="shared" si="438"/>
        <v>1</v>
      </c>
    </row>
    <row r="13989" spans="1:10">
      <c r="A13989" t="s">
        <v>53</v>
      </c>
      <c r="B13989" s="57">
        <v>38570</v>
      </c>
      <c r="C13989">
        <v>2005</v>
      </c>
      <c r="D13989">
        <v>710</v>
      </c>
      <c r="E13989">
        <v>6315.25</v>
      </c>
      <c r="F13989">
        <v>11.189</v>
      </c>
      <c r="G13989">
        <v>649</v>
      </c>
      <c r="H13989" t="s">
        <v>55</v>
      </c>
      <c r="I13989">
        <f t="shared" si="437"/>
        <v>8</v>
      </c>
      <c r="J13989">
        <f t="shared" si="438"/>
        <v>1</v>
      </c>
    </row>
    <row r="13990" spans="1:10">
      <c r="A13990" t="s">
        <v>53</v>
      </c>
      <c r="B13990" s="57">
        <v>38570</v>
      </c>
      <c r="C13990">
        <v>2005</v>
      </c>
      <c r="D13990">
        <v>710</v>
      </c>
      <c r="E13990">
        <v>6315.25</v>
      </c>
      <c r="F13990">
        <v>62.972000000000001</v>
      </c>
      <c r="G13990">
        <v>650</v>
      </c>
      <c r="H13990" t="s">
        <v>18</v>
      </c>
      <c r="I13990">
        <f t="shared" ref="I13990:I14053" si="439">MONTH(B13990)</f>
        <v>8</v>
      </c>
      <c r="J13990">
        <f t="shared" si="438"/>
        <v>1</v>
      </c>
    </row>
    <row r="13991" spans="1:10">
      <c r="A13991" t="s">
        <v>53</v>
      </c>
      <c r="B13991" s="57">
        <v>38570</v>
      </c>
      <c r="C13991">
        <v>2005</v>
      </c>
      <c r="D13991">
        <v>710</v>
      </c>
      <c r="E13991">
        <v>6315.25</v>
      </c>
      <c r="F13991">
        <v>33.198999999999998</v>
      </c>
      <c r="G13991">
        <v>659</v>
      </c>
      <c r="H13991" t="s">
        <v>55</v>
      </c>
      <c r="I13991">
        <f t="shared" si="439"/>
        <v>8</v>
      </c>
      <c r="J13991">
        <f t="shared" si="438"/>
        <v>1</v>
      </c>
    </row>
    <row r="13992" spans="1:10">
      <c r="A13992" t="s">
        <v>53</v>
      </c>
      <c r="B13992" s="57">
        <v>38570</v>
      </c>
      <c r="C13992">
        <v>2005</v>
      </c>
      <c r="D13992">
        <v>710</v>
      </c>
      <c r="F13992">
        <v>0.23699999999999999</v>
      </c>
      <c r="G13992">
        <v>517</v>
      </c>
      <c r="H13992" t="s">
        <v>54</v>
      </c>
      <c r="I13992">
        <f t="shared" si="439"/>
        <v>8</v>
      </c>
      <c r="J13992">
        <f t="shared" si="438"/>
        <v>1</v>
      </c>
    </row>
    <row r="13993" spans="1:10">
      <c r="A13993" t="s">
        <v>53</v>
      </c>
      <c r="B13993" s="57">
        <v>38570</v>
      </c>
      <c r="C13993">
        <v>2005</v>
      </c>
      <c r="D13993">
        <v>710</v>
      </c>
      <c r="F13993">
        <v>0.42299999999999999</v>
      </c>
      <c r="G13993">
        <v>518</v>
      </c>
      <c r="H13993" t="s">
        <v>54</v>
      </c>
      <c r="I13993">
        <f t="shared" si="439"/>
        <v>8</v>
      </c>
      <c r="J13993">
        <f t="shared" si="438"/>
        <v>1</v>
      </c>
    </row>
    <row r="13994" spans="1:10">
      <c r="A13994" t="s">
        <v>53</v>
      </c>
      <c r="B13994" s="57">
        <v>38570</v>
      </c>
      <c r="C13994">
        <v>2005</v>
      </c>
      <c r="D13994">
        <v>710</v>
      </c>
      <c r="F13994">
        <v>8.7999999999999995E-2</v>
      </c>
      <c r="G13994">
        <v>519</v>
      </c>
      <c r="H13994" t="s">
        <v>54</v>
      </c>
      <c r="I13994">
        <f t="shared" si="439"/>
        <v>8</v>
      </c>
      <c r="J13994">
        <f t="shared" si="438"/>
        <v>1</v>
      </c>
    </row>
    <row r="13995" spans="1:10">
      <c r="A13995" t="s">
        <v>53</v>
      </c>
      <c r="B13995" s="57">
        <v>38570</v>
      </c>
      <c r="C13995">
        <v>2005</v>
      </c>
      <c r="D13995">
        <v>710</v>
      </c>
      <c r="F13995">
        <v>0.219</v>
      </c>
      <c r="G13995">
        <v>521</v>
      </c>
      <c r="H13995" t="s">
        <v>54</v>
      </c>
      <c r="I13995">
        <f t="shared" si="439"/>
        <v>8</v>
      </c>
      <c r="J13995">
        <f t="shared" si="438"/>
        <v>1</v>
      </c>
    </row>
    <row r="13996" spans="1:10">
      <c r="A13996" t="s">
        <v>53</v>
      </c>
      <c r="B13996" s="57">
        <v>38570</v>
      </c>
      <c r="C13996">
        <v>2005</v>
      </c>
      <c r="D13996">
        <v>710</v>
      </c>
      <c r="F13996">
        <v>0.02</v>
      </c>
      <c r="G13996">
        <v>523</v>
      </c>
      <c r="H13996" t="s">
        <v>54</v>
      </c>
      <c r="I13996">
        <f t="shared" si="439"/>
        <v>8</v>
      </c>
      <c r="J13996">
        <f t="shared" si="438"/>
        <v>1</v>
      </c>
    </row>
    <row r="13997" spans="1:10">
      <c r="A13997" t="s">
        <v>53</v>
      </c>
      <c r="B13997" s="57">
        <v>38570</v>
      </c>
      <c r="C13997">
        <v>2005</v>
      </c>
      <c r="D13997">
        <v>710</v>
      </c>
      <c r="F13997">
        <v>8.4000000000000005E-2</v>
      </c>
      <c r="G13997">
        <v>541</v>
      </c>
      <c r="H13997" t="s">
        <v>54</v>
      </c>
      <c r="I13997">
        <f t="shared" si="439"/>
        <v>8</v>
      </c>
      <c r="J13997">
        <f t="shared" si="438"/>
        <v>1</v>
      </c>
    </row>
    <row r="13998" spans="1:10">
      <c r="A13998" t="s">
        <v>53</v>
      </c>
      <c r="B13998" s="57">
        <v>38570</v>
      </c>
      <c r="C13998">
        <v>2005</v>
      </c>
      <c r="D13998">
        <v>710</v>
      </c>
      <c r="F13998">
        <v>2.3170000000000002</v>
      </c>
      <c r="G13998">
        <v>610</v>
      </c>
      <c r="H13998" t="s">
        <v>18</v>
      </c>
      <c r="I13998">
        <f t="shared" si="439"/>
        <v>8</v>
      </c>
      <c r="J13998">
        <f t="shared" si="438"/>
        <v>1</v>
      </c>
    </row>
    <row r="13999" spans="1:10">
      <c r="A13999" t="s">
        <v>53</v>
      </c>
      <c r="B13999" s="57">
        <v>38570</v>
      </c>
      <c r="C13999">
        <v>2005</v>
      </c>
      <c r="D13999">
        <v>710</v>
      </c>
      <c r="F13999">
        <v>0.51800000000000002</v>
      </c>
      <c r="G13999">
        <v>630</v>
      </c>
      <c r="H13999" t="s">
        <v>18</v>
      </c>
      <c r="I13999">
        <f t="shared" si="439"/>
        <v>8</v>
      </c>
      <c r="J13999">
        <f t="shared" si="438"/>
        <v>1</v>
      </c>
    </row>
    <row r="14000" spans="1:10">
      <c r="A14000" t="s">
        <v>53</v>
      </c>
      <c r="B14000" s="57">
        <v>38570</v>
      </c>
      <c r="C14000">
        <v>2005</v>
      </c>
      <c r="D14000">
        <v>710</v>
      </c>
      <c r="F14000">
        <v>0.22800000000000001</v>
      </c>
      <c r="G14000">
        <v>640</v>
      </c>
      <c r="H14000" t="s">
        <v>18</v>
      </c>
      <c r="I14000">
        <f t="shared" si="439"/>
        <v>8</v>
      </c>
      <c r="J14000">
        <f t="shared" si="438"/>
        <v>1</v>
      </c>
    </row>
    <row r="14001" spans="1:10">
      <c r="A14001" t="s">
        <v>53</v>
      </c>
      <c r="B14001" s="57">
        <v>38570</v>
      </c>
      <c r="C14001">
        <v>2005</v>
      </c>
      <c r="D14001">
        <v>710</v>
      </c>
      <c r="F14001">
        <v>0.224</v>
      </c>
      <c r="G14001">
        <v>649</v>
      </c>
      <c r="H14001" t="s">
        <v>55</v>
      </c>
      <c r="I14001">
        <f t="shared" si="439"/>
        <v>8</v>
      </c>
      <c r="J14001">
        <f t="shared" si="438"/>
        <v>1</v>
      </c>
    </row>
    <row r="14002" spans="1:10">
      <c r="A14002" t="s">
        <v>53</v>
      </c>
      <c r="B14002" s="57">
        <v>38570</v>
      </c>
      <c r="C14002">
        <v>2005</v>
      </c>
      <c r="D14002">
        <v>710</v>
      </c>
      <c r="F14002">
        <v>2.0169999999999999</v>
      </c>
      <c r="G14002">
        <v>650</v>
      </c>
      <c r="H14002" t="s">
        <v>18</v>
      </c>
      <c r="I14002">
        <f t="shared" si="439"/>
        <v>8</v>
      </c>
      <c r="J14002">
        <f t="shared" si="438"/>
        <v>1</v>
      </c>
    </row>
    <row r="14003" spans="1:10">
      <c r="A14003" t="s">
        <v>53</v>
      </c>
      <c r="B14003" s="57">
        <v>38570</v>
      </c>
      <c r="C14003">
        <v>2005</v>
      </c>
      <c r="D14003">
        <v>710</v>
      </c>
      <c r="F14003">
        <v>0.61899999999999999</v>
      </c>
      <c r="G14003">
        <v>659</v>
      </c>
      <c r="H14003" t="s">
        <v>55</v>
      </c>
      <c r="I14003">
        <f t="shared" si="439"/>
        <v>8</v>
      </c>
      <c r="J14003">
        <f t="shared" si="438"/>
        <v>1</v>
      </c>
    </row>
    <row r="14004" spans="1:10">
      <c r="A14004" t="s">
        <v>53</v>
      </c>
      <c r="B14004" s="57">
        <v>38577</v>
      </c>
      <c r="C14004">
        <v>2005</v>
      </c>
      <c r="D14004">
        <v>710</v>
      </c>
      <c r="E14004">
        <v>4617.6099999999997</v>
      </c>
      <c r="F14004">
        <v>6.8419999999999996</v>
      </c>
      <c r="G14004">
        <v>517</v>
      </c>
      <c r="H14004" t="s">
        <v>54</v>
      </c>
      <c r="I14004">
        <f t="shared" si="439"/>
        <v>8</v>
      </c>
      <c r="J14004">
        <f t="shared" si="438"/>
        <v>1</v>
      </c>
    </row>
    <row r="14005" spans="1:10">
      <c r="A14005" t="s">
        <v>53</v>
      </c>
      <c r="B14005" s="57">
        <v>38577</v>
      </c>
      <c r="C14005">
        <v>2005</v>
      </c>
      <c r="D14005">
        <v>710</v>
      </c>
      <c r="E14005">
        <v>4617.6099999999997</v>
      </c>
      <c r="F14005">
        <v>8.5000000000000006E-2</v>
      </c>
      <c r="G14005">
        <v>518</v>
      </c>
      <c r="H14005" t="s">
        <v>54</v>
      </c>
      <c r="I14005">
        <f t="shared" si="439"/>
        <v>8</v>
      </c>
      <c r="J14005">
        <f t="shared" si="438"/>
        <v>1</v>
      </c>
    </row>
    <row r="14006" spans="1:10">
      <c r="A14006" t="s">
        <v>53</v>
      </c>
      <c r="B14006" s="57">
        <v>38577</v>
      </c>
      <c r="C14006">
        <v>2005</v>
      </c>
      <c r="D14006">
        <v>710</v>
      </c>
      <c r="E14006">
        <v>4617.6099999999997</v>
      </c>
      <c r="F14006">
        <v>0.71499999999999997</v>
      </c>
      <c r="G14006">
        <v>519</v>
      </c>
      <c r="H14006" t="s">
        <v>54</v>
      </c>
      <c r="I14006">
        <f t="shared" si="439"/>
        <v>8</v>
      </c>
      <c r="J14006">
        <f t="shared" si="438"/>
        <v>1</v>
      </c>
    </row>
    <row r="14007" spans="1:10">
      <c r="A14007" t="s">
        <v>53</v>
      </c>
      <c r="B14007" s="57">
        <v>38577</v>
      </c>
      <c r="C14007">
        <v>2005</v>
      </c>
      <c r="D14007">
        <v>710</v>
      </c>
      <c r="E14007">
        <v>4617.6099999999997</v>
      </c>
      <c r="F14007">
        <v>0.16500000000000001</v>
      </c>
      <c r="G14007">
        <v>521</v>
      </c>
      <c r="H14007" t="s">
        <v>54</v>
      </c>
      <c r="I14007">
        <f t="shared" si="439"/>
        <v>8</v>
      </c>
      <c r="J14007">
        <f t="shared" si="438"/>
        <v>1</v>
      </c>
    </row>
    <row r="14008" spans="1:10">
      <c r="A14008" t="s">
        <v>53</v>
      </c>
      <c r="B14008" s="57">
        <v>38577</v>
      </c>
      <c r="C14008">
        <v>2005</v>
      </c>
      <c r="D14008">
        <v>710</v>
      </c>
      <c r="E14008">
        <v>4617.6099999999997</v>
      </c>
      <c r="F14008">
        <v>0.432</v>
      </c>
      <c r="G14008">
        <v>523</v>
      </c>
      <c r="H14008" t="s">
        <v>54</v>
      </c>
      <c r="I14008">
        <f t="shared" si="439"/>
        <v>8</v>
      </c>
      <c r="J14008">
        <f t="shared" si="438"/>
        <v>1</v>
      </c>
    </row>
    <row r="14009" spans="1:10">
      <c r="A14009" t="s">
        <v>53</v>
      </c>
      <c r="B14009" s="57">
        <v>38577</v>
      </c>
      <c r="C14009">
        <v>2005</v>
      </c>
      <c r="D14009">
        <v>710</v>
      </c>
      <c r="E14009">
        <v>4617.6099999999997</v>
      </c>
      <c r="F14009">
        <v>2.0870000000000002</v>
      </c>
      <c r="G14009">
        <v>541</v>
      </c>
      <c r="H14009" t="s">
        <v>54</v>
      </c>
      <c r="I14009">
        <f t="shared" si="439"/>
        <v>8</v>
      </c>
      <c r="J14009">
        <f t="shared" si="438"/>
        <v>1</v>
      </c>
    </row>
    <row r="14010" spans="1:10">
      <c r="A14010" t="s">
        <v>53</v>
      </c>
      <c r="B14010" s="57">
        <v>38577</v>
      </c>
      <c r="C14010">
        <v>2005</v>
      </c>
      <c r="D14010">
        <v>710</v>
      </c>
      <c r="E14010">
        <v>5116.63</v>
      </c>
      <c r="F14010">
        <v>15.659000000000001</v>
      </c>
      <c r="G14010">
        <v>659</v>
      </c>
      <c r="H14010" t="s">
        <v>55</v>
      </c>
      <c r="I14010">
        <f t="shared" si="439"/>
        <v>8</v>
      </c>
      <c r="J14010">
        <f t="shared" si="438"/>
        <v>1</v>
      </c>
    </row>
    <row r="14011" spans="1:10">
      <c r="A14011" t="s">
        <v>53</v>
      </c>
      <c r="B14011" s="57">
        <v>38577</v>
      </c>
      <c r="C14011">
        <v>2005</v>
      </c>
      <c r="D14011">
        <v>710</v>
      </c>
      <c r="E14011">
        <v>5261.95</v>
      </c>
      <c r="F14011">
        <v>2E-3</v>
      </c>
      <c r="G14011">
        <v>509</v>
      </c>
      <c r="H14011" t="s">
        <v>54</v>
      </c>
      <c r="I14011">
        <f t="shared" si="439"/>
        <v>8</v>
      </c>
      <c r="J14011">
        <f t="shared" si="438"/>
        <v>1</v>
      </c>
    </row>
    <row r="14012" spans="1:10">
      <c r="A14012" t="s">
        <v>53</v>
      </c>
      <c r="B14012" s="57">
        <v>38577</v>
      </c>
      <c r="C14012">
        <v>2005</v>
      </c>
      <c r="D14012">
        <v>710</v>
      </c>
      <c r="E14012">
        <v>5261.95</v>
      </c>
      <c r="F14012">
        <v>0.01</v>
      </c>
      <c r="G14012">
        <v>517</v>
      </c>
      <c r="H14012" t="s">
        <v>54</v>
      </c>
      <c r="I14012">
        <f t="shared" si="439"/>
        <v>8</v>
      </c>
      <c r="J14012">
        <f t="shared" si="438"/>
        <v>1</v>
      </c>
    </row>
    <row r="14013" spans="1:10">
      <c r="A14013" t="s">
        <v>53</v>
      </c>
      <c r="B14013" s="57">
        <v>38577</v>
      </c>
      <c r="C14013">
        <v>2005</v>
      </c>
      <c r="D14013">
        <v>710</v>
      </c>
      <c r="E14013">
        <v>5261.95</v>
      </c>
      <c r="F14013">
        <v>8.3640000000000008</v>
      </c>
      <c r="G14013">
        <v>518</v>
      </c>
      <c r="H14013" t="s">
        <v>54</v>
      </c>
      <c r="I14013">
        <f t="shared" si="439"/>
        <v>8</v>
      </c>
      <c r="J14013">
        <f t="shared" si="438"/>
        <v>1</v>
      </c>
    </row>
    <row r="14014" spans="1:10">
      <c r="A14014" t="s">
        <v>53</v>
      </c>
      <c r="B14014" s="57">
        <v>38577</v>
      </c>
      <c r="C14014">
        <v>2005</v>
      </c>
      <c r="D14014">
        <v>710</v>
      </c>
      <c r="E14014">
        <v>5261.95</v>
      </c>
      <c r="F14014">
        <v>3.4000000000000002E-2</v>
      </c>
      <c r="G14014">
        <v>519</v>
      </c>
      <c r="H14014" t="s">
        <v>54</v>
      </c>
      <c r="I14014">
        <f t="shared" si="439"/>
        <v>8</v>
      </c>
      <c r="J14014">
        <f t="shared" si="438"/>
        <v>1</v>
      </c>
    </row>
    <row r="14015" spans="1:10">
      <c r="A14015" t="s">
        <v>53</v>
      </c>
      <c r="B14015" s="57">
        <v>38577</v>
      </c>
      <c r="C14015">
        <v>2005</v>
      </c>
      <c r="D14015">
        <v>710</v>
      </c>
      <c r="E14015">
        <v>5261.95</v>
      </c>
      <c r="F14015">
        <v>1.0999999999999999E-2</v>
      </c>
      <c r="G14015">
        <v>521</v>
      </c>
      <c r="H14015" t="s">
        <v>54</v>
      </c>
      <c r="I14015">
        <f t="shared" si="439"/>
        <v>8</v>
      </c>
      <c r="J14015">
        <f t="shared" si="438"/>
        <v>1</v>
      </c>
    </row>
    <row r="14016" spans="1:10">
      <c r="A14016" t="s">
        <v>53</v>
      </c>
      <c r="B14016" s="57">
        <v>38577</v>
      </c>
      <c r="C14016">
        <v>2005</v>
      </c>
      <c r="D14016">
        <v>710</v>
      </c>
      <c r="E14016">
        <v>5261.95</v>
      </c>
      <c r="F14016">
        <v>63.405000000000001</v>
      </c>
      <c r="G14016">
        <v>541</v>
      </c>
      <c r="H14016" t="s">
        <v>54</v>
      </c>
      <c r="I14016">
        <f t="shared" si="439"/>
        <v>8</v>
      </c>
      <c r="J14016">
        <f t="shared" si="438"/>
        <v>1</v>
      </c>
    </row>
    <row r="14017" spans="1:10">
      <c r="A14017" t="s">
        <v>53</v>
      </c>
      <c r="B14017" s="57">
        <v>38577</v>
      </c>
      <c r="C14017">
        <v>2005</v>
      </c>
      <c r="D14017">
        <v>710</v>
      </c>
      <c r="E14017">
        <v>5261.95</v>
      </c>
      <c r="F14017">
        <v>2.4529999999999998</v>
      </c>
      <c r="G14017">
        <v>542</v>
      </c>
      <c r="H14017" t="s">
        <v>54</v>
      </c>
      <c r="I14017">
        <f t="shared" si="439"/>
        <v>8</v>
      </c>
      <c r="J14017">
        <f t="shared" si="438"/>
        <v>1</v>
      </c>
    </row>
    <row r="14018" spans="1:10">
      <c r="A14018" t="s">
        <v>53</v>
      </c>
      <c r="B14018" s="57">
        <v>38577</v>
      </c>
      <c r="C14018">
        <v>2005</v>
      </c>
      <c r="D14018">
        <v>710</v>
      </c>
      <c r="E14018">
        <v>5261.95</v>
      </c>
      <c r="F14018">
        <v>2.1999999999999999E-2</v>
      </c>
      <c r="G14018">
        <v>543</v>
      </c>
      <c r="H14018" t="s">
        <v>54</v>
      </c>
      <c r="I14018">
        <f t="shared" si="439"/>
        <v>8</v>
      </c>
      <c r="J14018">
        <f t="shared" si="438"/>
        <v>1</v>
      </c>
    </row>
    <row r="14019" spans="1:10">
      <c r="A14019" t="s">
        <v>53</v>
      </c>
      <c r="B14019" s="57">
        <v>38577</v>
      </c>
      <c r="C14019">
        <v>2005</v>
      </c>
      <c r="D14019">
        <v>710</v>
      </c>
      <c r="E14019">
        <v>6315.25</v>
      </c>
      <c r="F14019">
        <v>34.908999999999999</v>
      </c>
      <c r="G14019">
        <v>610</v>
      </c>
      <c r="H14019" t="s">
        <v>18</v>
      </c>
      <c r="I14019">
        <f t="shared" si="439"/>
        <v>8</v>
      </c>
      <c r="J14019">
        <f t="shared" ref="J14019:J14082" si="440">IF(I14019&lt;7,0,1)</f>
        <v>1</v>
      </c>
    </row>
    <row r="14020" spans="1:10">
      <c r="A14020" t="s">
        <v>53</v>
      </c>
      <c r="B14020" s="57">
        <v>38577</v>
      </c>
      <c r="C14020">
        <v>2005</v>
      </c>
      <c r="D14020">
        <v>710</v>
      </c>
      <c r="E14020">
        <v>6315.25</v>
      </c>
      <c r="F14020">
        <v>63.8</v>
      </c>
      <c r="G14020">
        <v>630</v>
      </c>
      <c r="H14020" t="s">
        <v>18</v>
      </c>
      <c r="I14020">
        <f t="shared" si="439"/>
        <v>8</v>
      </c>
      <c r="J14020">
        <f t="shared" si="440"/>
        <v>1</v>
      </c>
    </row>
    <row r="14021" spans="1:10">
      <c r="A14021" t="s">
        <v>53</v>
      </c>
      <c r="B14021" s="57">
        <v>38577</v>
      </c>
      <c r="C14021">
        <v>2005</v>
      </c>
      <c r="D14021">
        <v>710</v>
      </c>
      <c r="E14021">
        <v>6315.25</v>
      </c>
      <c r="F14021">
        <v>6.8280000000000003</v>
      </c>
      <c r="G14021">
        <v>649</v>
      </c>
      <c r="H14021" t="s">
        <v>55</v>
      </c>
      <c r="I14021">
        <f t="shared" si="439"/>
        <v>8</v>
      </c>
      <c r="J14021">
        <f t="shared" si="440"/>
        <v>1</v>
      </c>
    </row>
    <row r="14022" spans="1:10">
      <c r="A14022" t="s">
        <v>53</v>
      </c>
      <c r="B14022" s="57">
        <v>38577</v>
      </c>
      <c r="C14022">
        <v>2005</v>
      </c>
      <c r="D14022">
        <v>710</v>
      </c>
      <c r="E14022">
        <v>6315.25</v>
      </c>
      <c r="F14022">
        <v>60.170999999999999</v>
      </c>
      <c r="G14022">
        <v>650</v>
      </c>
      <c r="H14022" t="s">
        <v>18</v>
      </c>
      <c r="I14022">
        <f t="shared" si="439"/>
        <v>8</v>
      </c>
      <c r="J14022">
        <f t="shared" si="440"/>
        <v>1</v>
      </c>
    </row>
    <row r="14023" spans="1:10">
      <c r="A14023" t="s">
        <v>53</v>
      </c>
      <c r="B14023" s="57">
        <v>38577</v>
      </c>
      <c r="C14023">
        <v>2005</v>
      </c>
      <c r="D14023">
        <v>710</v>
      </c>
      <c r="E14023">
        <v>6315.25</v>
      </c>
      <c r="F14023">
        <v>2.4340000000000002</v>
      </c>
      <c r="G14023">
        <v>659</v>
      </c>
      <c r="H14023" t="s">
        <v>55</v>
      </c>
      <c r="I14023">
        <f t="shared" si="439"/>
        <v>8</v>
      </c>
      <c r="J14023">
        <f t="shared" si="440"/>
        <v>1</v>
      </c>
    </row>
    <row r="14024" spans="1:10">
      <c r="A14024" t="s">
        <v>53</v>
      </c>
      <c r="B14024" s="57">
        <v>38577</v>
      </c>
      <c r="C14024">
        <v>2005</v>
      </c>
      <c r="D14024">
        <v>710</v>
      </c>
      <c r="F14024">
        <v>0.02</v>
      </c>
      <c r="G14024">
        <v>517</v>
      </c>
      <c r="H14024" t="s">
        <v>54</v>
      </c>
      <c r="I14024">
        <f t="shared" si="439"/>
        <v>8</v>
      </c>
      <c r="J14024">
        <f t="shared" si="440"/>
        <v>1</v>
      </c>
    </row>
    <row r="14025" spans="1:10">
      <c r="A14025" t="s">
        <v>53</v>
      </c>
      <c r="B14025" s="57">
        <v>38577</v>
      </c>
      <c r="C14025">
        <v>2005</v>
      </c>
      <c r="D14025">
        <v>710</v>
      </c>
      <c r="F14025">
        <v>0.432</v>
      </c>
      <c r="G14025">
        <v>518</v>
      </c>
      <c r="H14025" t="s">
        <v>54</v>
      </c>
      <c r="I14025">
        <f t="shared" si="439"/>
        <v>8</v>
      </c>
      <c r="J14025">
        <f t="shared" si="440"/>
        <v>1</v>
      </c>
    </row>
    <row r="14026" spans="1:10">
      <c r="A14026" t="s">
        <v>53</v>
      </c>
      <c r="B14026" s="57">
        <v>38577</v>
      </c>
      <c r="C14026">
        <v>2005</v>
      </c>
      <c r="D14026">
        <v>710</v>
      </c>
      <c r="F14026">
        <v>0.05</v>
      </c>
      <c r="G14026">
        <v>519</v>
      </c>
      <c r="H14026" t="s">
        <v>54</v>
      </c>
      <c r="I14026">
        <f t="shared" si="439"/>
        <v>8</v>
      </c>
      <c r="J14026">
        <f t="shared" si="440"/>
        <v>1</v>
      </c>
    </row>
    <row r="14027" spans="1:10">
      <c r="A14027" t="s">
        <v>53</v>
      </c>
      <c r="B14027" s="57">
        <v>38577</v>
      </c>
      <c r="C14027">
        <v>2005</v>
      </c>
      <c r="D14027">
        <v>710</v>
      </c>
      <c r="F14027">
        <v>0.27400000000000002</v>
      </c>
      <c r="G14027">
        <v>521</v>
      </c>
      <c r="H14027" t="s">
        <v>54</v>
      </c>
      <c r="I14027">
        <f t="shared" si="439"/>
        <v>8</v>
      </c>
      <c r="J14027">
        <f t="shared" si="440"/>
        <v>1</v>
      </c>
    </row>
    <row r="14028" spans="1:10">
      <c r="A14028" t="s">
        <v>53</v>
      </c>
      <c r="B14028" s="57">
        <v>38577</v>
      </c>
      <c r="C14028">
        <v>2005</v>
      </c>
      <c r="D14028">
        <v>710</v>
      </c>
      <c r="F14028">
        <v>0.01</v>
      </c>
      <c r="G14028">
        <v>523</v>
      </c>
      <c r="H14028" t="s">
        <v>54</v>
      </c>
      <c r="I14028">
        <f t="shared" si="439"/>
        <v>8</v>
      </c>
      <c r="J14028">
        <f t="shared" si="440"/>
        <v>1</v>
      </c>
    </row>
    <row r="14029" spans="1:10">
      <c r="A14029" t="s">
        <v>53</v>
      </c>
      <c r="B14029" s="57">
        <v>38577</v>
      </c>
      <c r="C14029">
        <v>2005</v>
      </c>
      <c r="D14029">
        <v>710</v>
      </c>
      <c r="F14029">
        <v>0.42699999999999999</v>
      </c>
      <c r="G14029">
        <v>610</v>
      </c>
      <c r="H14029" t="s">
        <v>18</v>
      </c>
      <c r="I14029">
        <f t="shared" si="439"/>
        <v>8</v>
      </c>
      <c r="J14029">
        <f t="shared" si="440"/>
        <v>1</v>
      </c>
    </row>
    <row r="14030" spans="1:10">
      <c r="A14030" t="s">
        <v>53</v>
      </c>
      <c r="B14030" s="57">
        <v>38577</v>
      </c>
      <c r="C14030">
        <v>2005</v>
      </c>
      <c r="D14030">
        <v>710</v>
      </c>
      <c r="F14030">
        <v>0.88500000000000001</v>
      </c>
      <c r="G14030">
        <v>630</v>
      </c>
      <c r="H14030" t="s">
        <v>18</v>
      </c>
      <c r="I14030">
        <f t="shared" si="439"/>
        <v>8</v>
      </c>
      <c r="J14030">
        <f t="shared" si="440"/>
        <v>1</v>
      </c>
    </row>
    <row r="14031" spans="1:10">
      <c r="A14031" t="s">
        <v>53</v>
      </c>
      <c r="B14031" s="57">
        <v>38577</v>
      </c>
      <c r="C14031">
        <v>2005</v>
      </c>
      <c r="D14031">
        <v>710</v>
      </c>
      <c r="F14031">
        <v>9.1999999999999998E-2</v>
      </c>
      <c r="G14031">
        <v>649</v>
      </c>
      <c r="H14031" t="s">
        <v>55</v>
      </c>
      <c r="I14031">
        <f t="shared" si="439"/>
        <v>8</v>
      </c>
      <c r="J14031">
        <f t="shared" si="440"/>
        <v>1</v>
      </c>
    </row>
    <row r="14032" spans="1:10">
      <c r="A14032" t="s">
        <v>53</v>
      </c>
      <c r="B14032" s="57">
        <v>38577</v>
      </c>
      <c r="C14032">
        <v>2005</v>
      </c>
      <c r="D14032">
        <v>710</v>
      </c>
      <c r="F14032">
        <v>0.71</v>
      </c>
      <c r="G14032">
        <v>650</v>
      </c>
      <c r="H14032" t="s">
        <v>18</v>
      </c>
      <c r="I14032">
        <f t="shared" si="439"/>
        <v>8</v>
      </c>
      <c r="J14032">
        <f t="shared" si="440"/>
        <v>1</v>
      </c>
    </row>
    <row r="14033" spans="1:10">
      <c r="A14033" t="s">
        <v>53</v>
      </c>
      <c r="B14033" s="57">
        <v>38577</v>
      </c>
      <c r="C14033">
        <v>2005</v>
      </c>
      <c r="D14033">
        <v>710</v>
      </c>
      <c r="F14033">
        <v>3.3000000000000002E-2</v>
      </c>
      <c r="G14033">
        <v>659</v>
      </c>
      <c r="H14033" t="s">
        <v>55</v>
      </c>
      <c r="I14033">
        <f t="shared" si="439"/>
        <v>8</v>
      </c>
      <c r="J14033">
        <f t="shared" si="440"/>
        <v>1</v>
      </c>
    </row>
    <row r="14034" spans="1:10">
      <c r="A14034" t="s">
        <v>53</v>
      </c>
      <c r="B14034" s="57">
        <v>38584</v>
      </c>
      <c r="C14034">
        <v>2005</v>
      </c>
      <c r="D14034">
        <v>710</v>
      </c>
      <c r="E14034">
        <v>4617.6099999999997</v>
      </c>
      <c r="F14034">
        <v>7.9189999999999996</v>
      </c>
      <c r="G14034">
        <v>517</v>
      </c>
      <c r="H14034" t="s">
        <v>54</v>
      </c>
      <c r="I14034">
        <f t="shared" si="439"/>
        <v>8</v>
      </c>
      <c r="J14034">
        <f t="shared" si="440"/>
        <v>1</v>
      </c>
    </row>
    <row r="14035" spans="1:10">
      <c r="A14035" t="s">
        <v>53</v>
      </c>
      <c r="B14035" s="57">
        <v>38584</v>
      </c>
      <c r="C14035">
        <v>2005</v>
      </c>
      <c r="D14035">
        <v>710</v>
      </c>
      <c r="E14035">
        <v>4617.6099999999997</v>
      </c>
      <c r="F14035">
        <v>1.6020000000000001</v>
      </c>
      <c r="G14035">
        <v>519</v>
      </c>
      <c r="H14035" t="s">
        <v>54</v>
      </c>
      <c r="I14035">
        <f t="shared" si="439"/>
        <v>8</v>
      </c>
      <c r="J14035">
        <f t="shared" si="440"/>
        <v>1</v>
      </c>
    </row>
    <row r="14036" spans="1:10">
      <c r="A14036" t="s">
        <v>53</v>
      </c>
      <c r="B14036" s="57">
        <v>38584</v>
      </c>
      <c r="C14036">
        <v>2005</v>
      </c>
      <c r="D14036">
        <v>710</v>
      </c>
      <c r="E14036">
        <v>4617.6099999999997</v>
      </c>
      <c r="F14036">
        <v>0.52800000000000002</v>
      </c>
      <c r="G14036">
        <v>521</v>
      </c>
      <c r="H14036" t="s">
        <v>54</v>
      </c>
      <c r="I14036">
        <f t="shared" si="439"/>
        <v>8</v>
      </c>
      <c r="J14036">
        <f t="shared" si="440"/>
        <v>1</v>
      </c>
    </row>
    <row r="14037" spans="1:10">
      <c r="A14037" t="s">
        <v>53</v>
      </c>
      <c r="B14037" s="57">
        <v>38584</v>
      </c>
      <c r="C14037">
        <v>2005</v>
      </c>
      <c r="D14037">
        <v>710</v>
      </c>
      <c r="E14037">
        <v>4617.6099999999997</v>
      </c>
      <c r="F14037">
        <v>0.188</v>
      </c>
      <c r="G14037">
        <v>524</v>
      </c>
      <c r="H14037" t="s">
        <v>54</v>
      </c>
      <c r="I14037">
        <f t="shared" si="439"/>
        <v>8</v>
      </c>
      <c r="J14037">
        <f t="shared" si="440"/>
        <v>1</v>
      </c>
    </row>
    <row r="14038" spans="1:10">
      <c r="A14038" t="s">
        <v>53</v>
      </c>
      <c r="B14038" s="57">
        <v>38584</v>
      </c>
      <c r="C14038">
        <v>2005</v>
      </c>
      <c r="D14038">
        <v>710</v>
      </c>
      <c r="E14038">
        <v>4617.6099999999997</v>
      </c>
      <c r="F14038">
        <v>9.4049999999999994</v>
      </c>
      <c r="G14038">
        <v>541</v>
      </c>
      <c r="H14038" t="s">
        <v>54</v>
      </c>
      <c r="I14038">
        <f t="shared" si="439"/>
        <v>8</v>
      </c>
      <c r="J14038">
        <f t="shared" si="440"/>
        <v>1</v>
      </c>
    </row>
    <row r="14039" spans="1:10">
      <c r="A14039" t="s">
        <v>53</v>
      </c>
      <c r="B14039" s="57">
        <v>38584</v>
      </c>
      <c r="C14039">
        <v>2005</v>
      </c>
      <c r="D14039">
        <v>710</v>
      </c>
      <c r="E14039">
        <v>4617.6099999999997</v>
      </c>
      <c r="F14039">
        <v>7.7709999999999999</v>
      </c>
      <c r="G14039">
        <v>542</v>
      </c>
      <c r="H14039" t="s">
        <v>54</v>
      </c>
      <c r="I14039">
        <f t="shared" si="439"/>
        <v>8</v>
      </c>
      <c r="J14039">
        <f t="shared" si="440"/>
        <v>1</v>
      </c>
    </row>
    <row r="14040" spans="1:10">
      <c r="A14040" t="s">
        <v>53</v>
      </c>
      <c r="B14040" s="57">
        <v>38584</v>
      </c>
      <c r="C14040">
        <v>2005</v>
      </c>
      <c r="D14040">
        <v>710</v>
      </c>
      <c r="E14040">
        <v>5116.63</v>
      </c>
      <c r="F14040">
        <v>0.97899999999999998</v>
      </c>
      <c r="G14040">
        <v>630</v>
      </c>
      <c r="H14040" t="s">
        <v>18</v>
      </c>
      <c r="I14040">
        <f t="shared" si="439"/>
        <v>8</v>
      </c>
      <c r="J14040">
        <f t="shared" si="440"/>
        <v>1</v>
      </c>
    </row>
    <row r="14041" spans="1:10">
      <c r="A14041" t="s">
        <v>53</v>
      </c>
      <c r="B14041" s="57">
        <v>38584</v>
      </c>
      <c r="C14041">
        <v>2005</v>
      </c>
      <c r="D14041">
        <v>710</v>
      </c>
      <c r="E14041">
        <v>5116.63</v>
      </c>
      <c r="F14041">
        <v>19.007999999999999</v>
      </c>
      <c r="G14041">
        <v>650</v>
      </c>
      <c r="H14041" t="s">
        <v>18</v>
      </c>
      <c r="I14041">
        <f t="shared" si="439"/>
        <v>8</v>
      </c>
      <c r="J14041">
        <f t="shared" si="440"/>
        <v>1</v>
      </c>
    </row>
    <row r="14042" spans="1:10">
      <c r="A14042" t="s">
        <v>53</v>
      </c>
      <c r="B14042" s="57">
        <v>38584</v>
      </c>
      <c r="C14042">
        <v>2005</v>
      </c>
      <c r="D14042">
        <v>710</v>
      </c>
      <c r="E14042">
        <v>5261.95</v>
      </c>
      <c r="F14042">
        <v>4.3999999999999997E-2</v>
      </c>
      <c r="G14042">
        <v>517</v>
      </c>
      <c r="H14042" t="s">
        <v>54</v>
      </c>
      <c r="I14042">
        <f t="shared" si="439"/>
        <v>8</v>
      </c>
      <c r="J14042">
        <f t="shared" si="440"/>
        <v>1</v>
      </c>
    </row>
    <row r="14043" spans="1:10">
      <c r="A14043" t="s">
        <v>53</v>
      </c>
      <c r="B14043" s="57">
        <v>38584</v>
      </c>
      <c r="C14043">
        <v>2005</v>
      </c>
      <c r="D14043">
        <v>710</v>
      </c>
      <c r="E14043">
        <v>5261.95</v>
      </c>
      <c r="F14043">
        <v>24.172000000000001</v>
      </c>
      <c r="G14043">
        <v>518</v>
      </c>
      <c r="H14043" t="s">
        <v>54</v>
      </c>
      <c r="I14043">
        <f t="shared" si="439"/>
        <v>8</v>
      </c>
      <c r="J14043">
        <f t="shared" si="440"/>
        <v>1</v>
      </c>
    </row>
    <row r="14044" spans="1:10">
      <c r="A14044" t="s">
        <v>53</v>
      </c>
      <c r="B14044" s="57">
        <v>38584</v>
      </c>
      <c r="C14044">
        <v>2005</v>
      </c>
      <c r="D14044">
        <v>710</v>
      </c>
      <c r="E14044">
        <v>5261.95</v>
      </c>
      <c r="F14044">
        <v>3.0000000000000001E-3</v>
      </c>
      <c r="G14044">
        <v>519</v>
      </c>
      <c r="H14044" t="s">
        <v>54</v>
      </c>
      <c r="I14044">
        <f t="shared" si="439"/>
        <v>8</v>
      </c>
      <c r="J14044">
        <f t="shared" si="440"/>
        <v>1</v>
      </c>
    </row>
    <row r="14045" spans="1:10">
      <c r="A14045" t="s">
        <v>53</v>
      </c>
      <c r="B14045" s="57">
        <v>38584</v>
      </c>
      <c r="C14045">
        <v>2005</v>
      </c>
      <c r="D14045">
        <v>710</v>
      </c>
      <c r="E14045">
        <v>6315.25</v>
      </c>
      <c r="F14045">
        <v>1.7529999999999999</v>
      </c>
      <c r="G14045">
        <v>610</v>
      </c>
      <c r="H14045" t="s">
        <v>18</v>
      </c>
      <c r="I14045">
        <f t="shared" si="439"/>
        <v>8</v>
      </c>
      <c r="J14045">
        <f t="shared" si="440"/>
        <v>1</v>
      </c>
    </row>
    <row r="14046" spans="1:10">
      <c r="A14046" t="s">
        <v>53</v>
      </c>
      <c r="B14046" s="57">
        <v>38584</v>
      </c>
      <c r="C14046">
        <v>2005</v>
      </c>
      <c r="D14046">
        <v>710</v>
      </c>
      <c r="E14046">
        <v>6315.25</v>
      </c>
      <c r="F14046">
        <v>64.054000000000002</v>
      </c>
      <c r="G14046">
        <v>630</v>
      </c>
      <c r="H14046" t="s">
        <v>18</v>
      </c>
      <c r="I14046">
        <f t="shared" si="439"/>
        <v>8</v>
      </c>
      <c r="J14046">
        <f t="shared" si="440"/>
        <v>1</v>
      </c>
    </row>
    <row r="14047" spans="1:10">
      <c r="A14047" t="s">
        <v>53</v>
      </c>
      <c r="B14047" s="57">
        <v>38584</v>
      </c>
      <c r="C14047">
        <v>2005</v>
      </c>
      <c r="D14047">
        <v>710</v>
      </c>
      <c r="E14047">
        <v>6315.25</v>
      </c>
      <c r="F14047">
        <v>12.003</v>
      </c>
      <c r="G14047">
        <v>640</v>
      </c>
      <c r="H14047" t="s">
        <v>18</v>
      </c>
      <c r="I14047">
        <f t="shared" si="439"/>
        <v>8</v>
      </c>
      <c r="J14047">
        <f t="shared" si="440"/>
        <v>1</v>
      </c>
    </row>
    <row r="14048" spans="1:10">
      <c r="A14048" t="s">
        <v>53</v>
      </c>
      <c r="B14048" s="57">
        <v>38584</v>
      </c>
      <c r="C14048">
        <v>2005</v>
      </c>
      <c r="D14048">
        <v>710</v>
      </c>
      <c r="E14048">
        <v>6315.25</v>
      </c>
      <c r="F14048">
        <v>4.4130000000000003</v>
      </c>
      <c r="G14048">
        <v>649</v>
      </c>
      <c r="H14048" t="s">
        <v>55</v>
      </c>
      <c r="I14048">
        <f t="shared" si="439"/>
        <v>8</v>
      </c>
      <c r="J14048">
        <f t="shared" si="440"/>
        <v>1</v>
      </c>
    </row>
    <row r="14049" spans="1:10">
      <c r="A14049" t="s">
        <v>53</v>
      </c>
      <c r="B14049" s="57">
        <v>38584</v>
      </c>
      <c r="C14049">
        <v>2005</v>
      </c>
      <c r="D14049">
        <v>710</v>
      </c>
      <c r="E14049">
        <v>6315.25</v>
      </c>
      <c r="F14049">
        <v>20.74</v>
      </c>
      <c r="G14049">
        <v>650</v>
      </c>
      <c r="H14049" t="s">
        <v>18</v>
      </c>
      <c r="I14049">
        <f t="shared" si="439"/>
        <v>8</v>
      </c>
      <c r="J14049">
        <f t="shared" si="440"/>
        <v>1</v>
      </c>
    </row>
    <row r="14050" spans="1:10">
      <c r="A14050" t="s">
        <v>53</v>
      </c>
      <c r="B14050" s="57">
        <v>38584</v>
      </c>
      <c r="C14050">
        <v>2005</v>
      </c>
      <c r="D14050">
        <v>710</v>
      </c>
      <c r="E14050">
        <v>6315.25</v>
      </c>
      <c r="F14050">
        <v>123.74</v>
      </c>
      <c r="G14050">
        <v>659</v>
      </c>
      <c r="H14050" t="s">
        <v>55</v>
      </c>
      <c r="I14050">
        <f t="shared" si="439"/>
        <v>8</v>
      </c>
      <c r="J14050">
        <f t="shared" si="440"/>
        <v>1</v>
      </c>
    </row>
    <row r="14051" spans="1:10">
      <c r="A14051" t="s">
        <v>53</v>
      </c>
      <c r="B14051" s="57">
        <v>38584</v>
      </c>
      <c r="C14051">
        <v>2005</v>
      </c>
      <c r="D14051">
        <v>710</v>
      </c>
      <c r="F14051">
        <v>3.5000000000000003E-2</v>
      </c>
      <c r="G14051">
        <v>509</v>
      </c>
      <c r="H14051" t="s">
        <v>54</v>
      </c>
      <c r="I14051">
        <f t="shared" si="439"/>
        <v>8</v>
      </c>
      <c r="J14051">
        <f t="shared" si="440"/>
        <v>1</v>
      </c>
    </row>
    <row r="14052" spans="1:10">
      <c r="A14052" t="s">
        <v>53</v>
      </c>
      <c r="B14052" s="57">
        <v>38584</v>
      </c>
      <c r="C14052">
        <v>2005</v>
      </c>
      <c r="D14052">
        <v>710</v>
      </c>
      <c r="F14052">
        <v>2.5000000000000001E-2</v>
      </c>
      <c r="G14052">
        <v>517</v>
      </c>
      <c r="H14052" t="s">
        <v>54</v>
      </c>
      <c r="I14052">
        <f t="shared" si="439"/>
        <v>8</v>
      </c>
      <c r="J14052">
        <f t="shared" si="440"/>
        <v>1</v>
      </c>
    </row>
    <row r="14053" spans="1:10">
      <c r="A14053" t="s">
        <v>53</v>
      </c>
      <c r="B14053" s="57">
        <v>38584</v>
      </c>
      <c r="C14053">
        <v>2005</v>
      </c>
      <c r="D14053">
        <v>710</v>
      </c>
      <c r="F14053">
        <v>3.9E-2</v>
      </c>
      <c r="G14053">
        <v>521</v>
      </c>
      <c r="H14053" t="s">
        <v>54</v>
      </c>
      <c r="I14053">
        <f t="shared" si="439"/>
        <v>8</v>
      </c>
      <c r="J14053">
        <f t="shared" si="440"/>
        <v>1</v>
      </c>
    </row>
    <row r="14054" spans="1:10">
      <c r="A14054" t="s">
        <v>53</v>
      </c>
      <c r="B14054" s="57">
        <v>38584</v>
      </c>
      <c r="C14054">
        <v>2005</v>
      </c>
      <c r="D14054">
        <v>710</v>
      </c>
      <c r="F14054">
        <v>5.0000000000000001E-3</v>
      </c>
      <c r="G14054">
        <v>541</v>
      </c>
      <c r="H14054" t="s">
        <v>54</v>
      </c>
      <c r="I14054">
        <f t="shared" ref="I14054:I14117" si="441">MONTH(B14054)</f>
        <v>8</v>
      </c>
      <c r="J14054">
        <f t="shared" si="440"/>
        <v>1</v>
      </c>
    </row>
    <row r="14055" spans="1:10">
      <c r="A14055" t="s">
        <v>53</v>
      </c>
      <c r="B14055" s="57">
        <v>38584</v>
      </c>
      <c r="C14055">
        <v>2005</v>
      </c>
      <c r="D14055">
        <v>710</v>
      </c>
      <c r="F14055">
        <v>1.2E-2</v>
      </c>
      <c r="G14055">
        <v>610</v>
      </c>
      <c r="H14055" t="s">
        <v>18</v>
      </c>
      <c r="I14055">
        <f t="shared" si="441"/>
        <v>8</v>
      </c>
      <c r="J14055">
        <f t="shared" si="440"/>
        <v>1</v>
      </c>
    </row>
    <row r="14056" spans="1:10">
      <c r="A14056" t="s">
        <v>53</v>
      </c>
      <c r="B14056" s="57">
        <v>38584</v>
      </c>
      <c r="C14056">
        <v>2005</v>
      </c>
      <c r="D14056">
        <v>710</v>
      </c>
      <c r="F14056">
        <v>1.155</v>
      </c>
      <c r="G14056">
        <v>630</v>
      </c>
      <c r="H14056" t="s">
        <v>18</v>
      </c>
      <c r="I14056">
        <f t="shared" si="441"/>
        <v>8</v>
      </c>
      <c r="J14056">
        <f t="shared" si="440"/>
        <v>1</v>
      </c>
    </row>
    <row r="14057" spans="1:10">
      <c r="A14057" t="s">
        <v>53</v>
      </c>
      <c r="B14057" s="57">
        <v>38584</v>
      </c>
      <c r="C14057">
        <v>2005</v>
      </c>
      <c r="D14057">
        <v>710</v>
      </c>
      <c r="F14057">
        <v>7.6999999999999999E-2</v>
      </c>
      <c r="G14057">
        <v>640</v>
      </c>
      <c r="H14057" t="s">
        <v>18</v>
      </c>
      <c r="I14057">
        <f t="shared" si="441"/>
        <v>8</v>
      </c>
      <c r="J14057">
        <f t="shared" si="440"/>
        <v>1</v>
      </c>
    </row>
    <row r="14058" spans="1:10">
      <c r="A14058" t="s">
        <v>53</v>
      </c>
      <c r="B14058" s="57">
        <v>38584</v>
      </c>
      <c r="C14058">
        <v>2005</v>
      </c>
      <c r="D14058">
        <v>710</v>
      </c>
      <c r="F14058">
        <v>5.5E-2</v>
      </c>
      <c r="G14058">
        <v>649</v>
      </c>
      <c r="H14058" t="s">
        <v>55</v>
      </c>
      <c r="I14058">
        <f t="shared" si="441"/>
        <v>8</v>
      </c>
      <c r="J14058">
        <f t="shared" si="440"/>
        <v>1</v>
      </c>
    </row>
    <row r="14059" spans="1:10">
      <c r="A14059" t="s">
        <v>53</v>
      </c>
      <c r="B14059" s="57">
        <v>38584</v>
      </c>
      <c r="C14059">
        <v>2005</v>
      </c>
      <c r="D14059">
        <v>710</v>
      </c>
      <c r="F14059">
        <v>0.20300000000000001</v>
      </c>
      <c r="G14059">
        <v>650</v>
      </c>
      <c r="H14059" t="s">
        <v>18</v>
      </c>
      <c r="I14059">
        <f t="shared" si="441"/>
        <v>8</v>
      </c>
      <c r="J14059">
        <f t="shared" si="440"/>
        <v>1</v>
      </c>
    </row>
    <row r="14060" spans="1:10">
      <c r="A14060" t="s">
        <v>53</v>
      </c>
      <c r="B14060" s="57">
        <v>38584</v>
      </c>
      <c r="C14060">
        <v>2005</v>
      </c>
      <c r="D14060">
        <v>710</v>
      </c>
      <c r="F14060">
        <v>1.429</v>
      </c>
      <c r="G14060">
        <v>659</v>
      </c>
      <c r="H14060" t="s">
        <v>55</v>
      </c>
      <c r="I14060">
        <f t="shared" si="441"/>
        <v>8</v>
      </c>
      <c r="J14060">
        <f t="shared" si="440"/>
        <v>1</v>
      </c>
    </row>
    <row r="14061" spans="1:10">
      <c r="A14061" t="s">
        <v>53</v>
      </c>
      <c r="B14061" s="57">
        <v>38591</v>
      </c>
      <c r="C14061">
        <v>2005</v>
      </c>
      <c r="D14061">
        <v>710</v>
      </c>
      <c r="E14061">
        <v>4617.6099999999997</v>
      </c>
      <c r="F14061">
        <v>3.3000000000000002E-2</v>
      </c>
      <c r="G14061">
        <v>521</v>
      </c>
      <c r="H14061" t="s">
        <v>54</v>
      </c>
      <c r="I14061">
        <f t="shared" si="441"/>
        <v>8</v>
      </c>
      <c r="J14061">
        <f t="shared" si="440"/>
        <v>1</v>
      </c>
    </row>
    <row r="14062" spans="1:10">
      <c r="A14062" t="s">
        <v>53</v>
      </c>
      <c r="B14062" s="57">
        <v>38591</v>
      </c>
      <c r="C14062">
        <v>2005</v>
      </c>
      <c r="D14062">
        <v>710</v>
      </c>
      <c r="E14062">
        <v>4617.6099999999997</v>
      </c>
      <c r="F14062">
        <v>4.3239999999999998</v>
      </c>
      <c r="G14062">
        <v>541</v>
      </c>
      <c r="H14062" t="s">
        <v>54</v>
      </c>
      <c r="I14062">
        <f t="shared" si="441"/>
        <v>8</v>
      </c>
      <c r="J14062">
        <f t="shared" si="440"/>
        <v>1</v>
      </c>
    </row>
    <row r="14063" spans="1:10">
      <c r="A14063" t="s">
        <v>53</v>
      </c>
      <c r="B14063" s="57">
        <v>38591</v>
      </c>
      <c r="C14063">
        <v>2005</v>
      </c>
      <c r="D14063">
        <v>710</v>
      </c>
      <c r="E14063">
        <v>4617.6099999999997</v>
      </c>
      <c r="F14063">
        <v>11.521000000000001</v>
      </c>
      <c r="G14063">
        <v>542</v>
      </c>
      <c r="H14063" t="s">
        <v>54</v>
      </c>
      <c r="I14063">
        <f t="shared" si="441"/>
        <v>8</v>
      </c>
      <c r="J14063">
        <f t="shared" si="440"/>
        <v>1</v>
      </c>
    </row>
    <row r="14064" spans="1:10">
      <c r="A14064" t="s">
        <v>53</v>
      </c>
      <c r="B14064" s="57">
        <v>38591</v>
      </c>
      <c r="C14064">
        <v>2005</v>
      </c>
      <c r="D14064">
        <v>710</v>
      </c>
      <c r="E14064">
        <v>5116.63</v>
      </c>
      <c r="F14064">
        <v>14.436999999999999</v>
      </c>
      <c r="G14064">
        <v>659</v>
      </c>
      <c r="H14064" t="s">
        <v>55</v>
      </c>
      <c r="I14064">
        <f t="shared" si="441"/>
        <v>8</v>
      </c>
      <c r="J14064">
        <f t="shared" si="440"/>
        <v>1</v>
      </c>
    </row>
    <row r="14065" spans="1:10">
      <c r="A14065" t="s">
        <v>53</v>
      </c>
      <c r="B14065" s="57">
        <v>38591</v>
      </c>
      <c r="C14065">
        <v>2005</v>
      </c>
      <c r="D14065">
        <v>710</v>
      </c>
      <c r="E14065">
        <v>5261.95</v>
      </c>
      <c r="F14065">
        <v>0.121</v>
      </c>
      <c r="G14065">
        <v>517</v>
      </c>
      <c r="H14065" t="s">
        <v>54</v>
      </c>
      <c r="I14065">
        <f t="shared" si="441"/>
        <v>8</v>
      </c>
      <c r="J14065">
        <f t="shared" si="440"/>
        <v>1</v>
      </c>
    </row>
    <row r="14066" spans="1:10">
      <c r="A14066" t="s">
        <v>53</v>
      </c>
      <c r="B14066" s="57">
        <v>38591</v>
      </c>
      <c r="C14066">
        <v>2005</v>
      </c>
      <c r="D14066">
        <v>710</v>
      </c>
      <c r="E14066">
        <v>5261.95</v>
      </c>
      <c r="F14066">
        <v>0.16</v>
      </c>
      <c r="G14066">
        <v>518</v>
      </c>
      <c r="H14066" t="s">
        <v>54</v>
      </c>
      <c r="I14066">
        <f t="shared" si="441"/>
        <v>8</v>
      </c>
      <c r="J14066">
        <f t="shared" si="440"/>
        <v>1</v>
      </c>
    </row>
    <row r="14067" spans="1:10">
      <c r="A14067" t="s">
        <v>53</v>
      </c>
      <c r="B14067" s="57">
        <v>38591</v>
      </c>
      <c r="C14067">
        <v>2005</v>
      </c>
      <c r="D14067">
        <v>710</v>
      </c>
      <c r="E14067">
        <v>5261.95</v>
      </c>
      <c r="F14067">
        <v>0.314</v>
      </c>
      <c r="G14067">
        <v>519</v>
      </c>
      <c r="H14067" t="s">
        <v>54</v>
      </c>
      <c r="I14067">
        <f t="shared" si="441"/>
        <v>8</v>
      </c>
      <c r="J14067">
        <f t="shared" si="440"/>
        <v>1</v>
      </c>
    </row>
    <row r="14068" spans="1:10">
      <c r="A14068" t="s">
        <v>53</v>
      </c>
      <c r="B14068" s="57">
        <v>38591</v>
      </c>
      <c r="C14068">
        <v>2005</v>
      </c>
      <c r="D14068">
        <v>710</v>
      </c>
      <c r="E14068">
        <v>5261.95</v>
      </c>
      <c r="F14068">
        <v>0.15</v>
      </c>
      <c r="G14068">
        <v>541</v>
      </c>
      <c r="H14068" t="s">
        <v>54</v>
      </c>
      <c r="I14068">
        <f t="shared" si="441"/>
        <v>8</v>
      </c>
      <c r="J14068">
        <f t="shared" si="440"/>
        <v>1</v>
      </c>
    </row>
    <row r="14069" spans="1:10">
      <c r="A14069" t="s">
        <v>53</v>
      </c>
      <c r="B14069" s="57">
        <v>38591</v>
      </c>
      <c r="C14069">
        <v>2005</v>
      </c>
      <c r="D14069">
        <v>710</v>
      </c>
      <c r="E14069">
        <v>5261.95</v>
      </c>
      <c r="F14069">
        <v>0.58899999999999997</v>
      </c>
      <c r="G14069">
        <v>542</v>
      </c>
      <c r="H14069" t="s">
        <v>54</v>
      </c>
      <c r="I14069">
        <f t="shared" si="441"/>
        <v>8</v>
      </c>
      <c r="J14069">
        <f t="shared" si="440"/>
        <v>1</v>
      </c>
    </row>
    <row r="14070" spans="1:10">
      <c r="A14070" t="s">
        <v>53</v>
      </c>
      <c r="B14070" s="57">
        <v>38591</v>
      </c>
      <c r="C14070">
        <v>2005</v>
      </c>
      <c r="D14070">
        <v>710</v>
      </c>
      <c r="E14070">
        <v>6315.25</v>
      </c>
      <c r="F14070">
        <v>20.919</v>
      </c>
      <c r="G14070">
        <v>610</v>
      </c>
      <c r="H14070" t="s">
        <v>18</v>
      </c>
      <c r="I14070">
        <f t="shared" si="441"/>
        <v>8</v>
      </c>
      <c r="J14070">
        <f t="shared" si="440"/>
        <v>1</v>
      </c>
    </row>
    <row r="14071" spans="1:10">
      <c r="A14071" t="s">
        <v>53</v>
      </c>
      <c r="B14071" s="57">
        <v>38591</v>
      </c>
      <c r="C14071">
        <v>2005</v>
      </c>
      <c r="D14071">
        <v>710</v>
      </c>
      <c r="E14071">
        <v>6315.25</v>
      </c>
      <c r="F14071">
        <v>0.46700000000000003</v>
      </c>
      <c r="G14071">
        <v>620</v>
      </c>
      <c r="H14071" t="s">
        <v>18</v>
      </c>
      <c r="I14071">
        <f t="shared" si="441"/>
        <v>8</v>
      </c>
      <c r="J14071">
        <f t="shared" si="440"/>
        <v>1</v>
      </c>
    </row>
    <row r="14072" spans="1:10">
      <c r="A14072" t="s">
        <v>53</v>
      </c>
      <c r="B14072" s="57">
        <v>38591</v>
      </c>
      <c r="C14072">
        <v>2005</v>
      </c>
      <c r="D14072">
        <v>710</v>
      </c>
      <c r="E14072">
        <v>6315.25</v>
      </c>
      <c r="F14072">
        <v>53.256</v>
      </c>
      <c r="G14072">
        <v>630</v>
      </c>
      <c r="H14072" t="s">
        <v>18</v>
      </c>
      <c r="I14072">
        <f t="shared" si="441"/>
        <v>8</v>
      </c>
      <c r="J14072">
        <f t="shared" si="440"/>
        <v>1</v>
      </c>
    </row>
    <row r="14073" spans="1:10">
      <c r="A14073" t="s">
        <v>53</v>
      </c>
      <c r="B14073" s="57">
        <v>38591</v>
      </c>
      <c r="C14073">
        <v>2005</v>
      </c>
      <c r="D14073">
        <v>710</v>
      </c>
      <c r="E14073">
        <v>6315.25</v>
      </c>
      <c r="F14073">
        <v>2.5129999999999999</v>
      </c>
      <c r="G14073">
        <v>640</v>
      </c>
      <c r="H14073" t="s">
        <v>18</v>
      </c>
      <c r="I14073">
        <f t="shared" si="441"/>
        <v>8</v>
      </c>
      <c r="J14073">
        <f t="shared" si="440"/>
        <v>1</v>
      </c>
    </row>
    <row r="14074" spans="1:10">
      <c r="A14074" t="s">
        <v>53</v>
      </c>
      <c r="B14074" s="57">
        <v>38591</v>
      </c>
      <c r="C14074">
        <v>2005</v>
      </c>
      <c r="D14074">
        <v>710</v>
      </c>
      <c r="E14074">
        <v>6315.25</v>
      </c>
      <c r="F14074">
        <v>51.823</v>
      </c>
      <c r="G14074">
        <v>650</v>
      </c>
      <c r="H14074" t="s">
        <v>18</v>
      </c>
      <c r="I14074">
        <f t="shared" si="441"/>
        <v>8</v>
      </c>
      <c r="J14074">
        <f t="shared" si="440"/>
        <v>1</v>
      </c>
    </row>
    <row r="14075" spans="1:10">
      <c r="A14075" t="s">
        <v>53</v>
      </c>
      <c r="B14075" s="57">
        <v>38591</v>
      </c>
      <c r="C14075">
        <v>2005</v>
      </c>
      <c r="D14075">
        <v>710</v>
      </c>
      <c r="E14075">
        <v>6315.25</v>
      </c>
      <c r="F14075">
        <v>51.637</v>
      </c>
      <c r="G14075">
        <v>659</v>
      </c>
      <c r="H14075" t="s">
        <v>55</v>
      </c>
      <c r="I14075">
        <f t="shared" si="441"/>
        <v>8</v>
      </c>
      <c r="J14075">
        <f t="shared" si="440"/>
        <v>1</v>
      </c>
    </row>
    <row r="14076" spans="1:10">
      <c r="A14076" t="s">
        <v>53</v>
      </c>
      <c r="B14076" s="57">
        <v>38591</v>
      </c>
      <c r="C14076">
        <v>2005</v>
      </c>
      <c r="D14076">
        <v>710</v>
      </c>
      <c r="F14076">
        <v>2.1309999999999998</v>
      </c>
      <c r="G14076">
        <v>509</v>
      </c>
      <c r="H14076" t="s">
        <v>54</v>
      </c>
      <c r="I14076">
        <f t="shared" si="441"/>
        <v>8</v>
      </c>
      <c r="J14076">
        <f t="shared" si="440"/>
        <v>1</v>
      </c>
    </row>
    <row r="14077" spans="1:10">
      <c r="A14077" t="s">
        <v>53</v>
      </c>
      <c r="B14077" s="57">
        <v>38591</v>
      </c>
      <c r="C14077">
        <v>2005</v>
      </c>
      <c r="D14077">
        <v>710</v>
      </c>
      <c r="F14077">
        <v>8.6999999999999994E-2</v>
      </c>
      <c r="G14077">
        <v>517</v>
      </c>
      <c r="H14077" t="s">
        <v>54</v>
      </c>
      <c r="I14077">
        <f t="shared" si="441"/>
        <v>8</v>
      </c>
      <c r="J14077">
        <f t="shared" si="440"/>
        <v>1</v>
      </c>
    </row>
    <row r="14078" spans="1:10">
      <c r="A14078" t="s">
        <v>53</v>
      </c>
      <c r="B14078" s="57">
        <v>38591</v>
      </c>
      <c r="C14078">
        <v>2005</v>
      </c>
      <c r="D14078">
        <v>710</v>
      </c>
      <c r="F14078">
        <v>0.56899999999999995</v>
      </c>
      <c r="G14078">
        <v>541</v>
      </c>
      <c r="H14078" t="s">
        <v>54</v>
      </c>
      <c r="I14078">
        <f t="shared" si="441"/>
        <v>8</v>
      </c>
      <c r="J14078">
        <f t="shared" si="440"/>
        <v>1</v>
      </c>
    </row>
    <row r="14079" spans="1:10">
      <c r="A14079" t="s">
        <v>53</v>
      </c>
      <c r="B14079" s="57">
        <v>38591</v>
      </c>
      <c r="C14079">
        <v>2005</v>
      </c>
      <c r="D14079">
        <v>710</v>
      </c>
      <c r="F14079">
        <v>0.154</v>
      </c>
      <c r="G14079">
        <v>610</v>
      </c>
      <c r="H14079" t="s">
        <v>18</v>
      </c>
      <c r="I14079">
        <f t="shared" si="441"/>
        <v>8</v>
      </c>
      <c r="J14079">
        <f t="shared" si="440"/>
        <v>1</v>
      </c>
    </row>
    <row r="14080" spans="1:10">
      <c r="A14080" t="s">
        <v>53</v>
      </c>
      <c r="B14080" s="57">
        <v>38591</v>
      </c>
      <c r="C14080">
        <v>2005</v>
      </c>
      <c r="D14080">
        <v>710</v>
      </c>
      <c r="F14080">
        <v>0.69299999999999995</v>
      </c>
      <c r="G14080">
        <v>630</v>
      </c>
      <c r="H14080" t="s">
        <v>18</v>
      </c>
      <c r="I14080">
        <f t="shared" si="441"/>
        <v>8</v>
      </c>
      <c r="J14080">
        <f t="shared" si="440"/>
        <v>1</v>
      </c>
    </row>
    <row r="14081" spans="1:10">
      <c r="A14081" t="s">
        <v>53</v>
      </c>
      <c r="B14081" s="57">
        <v>38591</v>
      </c>
      <c r="C14081">
        <v>2005</v>
      </c>
      <c r="D14081">
        <v>710</v>
      </c>
      <c r="F14081">
        <v>0.58699999999999997</v>
      </c>
      <c r="G14081">
        <v>650</v>
      </c>
      <c r="H14081" t="s">
        <v>18</v>
      </c>
      <c r="I14081">
        <f t="shared" si="441"/>
        <v>8</v>
      </c>
      <c r="J14081">
        <f t="shared" si="440"/>
        <v>1</v>
      </c>
    </row>
    <row r="14082" spans="1:10">
      <c r="A14082" t="s">
        <v>53</v>
      </c>
      <c r="B14082" s="57">
        <v>38591</v>
      </c>
      <c r="C14082">
        <v>2005</v>
      </c>
      <c r="D14082">
        <v>710</v>
      </c>
      <c r="F14082">
        <v>0.60599999999999998</v>
      </c>
      <c r="G14082">
        <v>659</v>
      </c>
      <c r="H14082" t="s">
        <v>55</v>
      </c>
      <c r="I14082">
        <f t="shared" si="441"/>
        <v>8</v>
      </c>
      <c r="J14082">
        <f t="shared" si="440"/>
        <v>1</v>
      </c>
    </row>
    <row r="14083" spans="1:10">
      <c r="A14083" t="s">
        <v>53</v>
      </c>
      <c r="B14083" s="57">
        <v>38598</v>
      </c>
      <c r="C14083">
        <v>2005</v>
      </c>
      <c r="D14083">
        <v>710</v>
      </c>
      <c r="E14083">
        <v>4617.6099999999997</v>
      </c>
      <c r="F14083">
        <v>6.2729999999999997</v>
      </c>
      <c r="G14083">
        <v>541</v>
      </c>
      <c r="H14083" t="s">
        <v>54</v>
      </c>
      <c r="I14083">
        <f t="shared" si="441"/>
        <v>9</v>
      </c>
      <c r="J14083">
        <f t="shared" ref="J14083:J14146" si="442">IF(I14083&lt;7,0,1)</f>
        <v>1</v>
      </c>
    </row>
    <row r="14084" spans="1:10">
      <c r="A14084" t="s">
        <v>53</v>
      </c>
      <c r="B14084" s="57">
        <v>38598</v>
      </c>
      <c r="C14084">
        <v>2005</v>
      </c>
      <c r="D14084">
        <v>710</v>
      </c>
      <c r="E14084">
        <v>5116.63</v>
      </c>
      <c r="F14084">
        <v>3.4329999999999998</v>
      </c>
      <c r="G14084">
        <v>620</v>
      </c>
      <c r="H14084" t="s">
        <v>18</v>
      </c>
      <c r="I14084">
        <f t="shared" si="441"/>
        <v>9</v>
      </c>
      <c r="J14084">
        <f t="shared" si="442"/>
        <v>1</v>
      </c>
    </row>
    <row r="14085" spans="1:10">
      <c r="A14085" t="s">
        <v>53</v>
      </c>
      <c r="B14085" s="57">
        <v>38598</v>
      </c>
      <c r="C14085">
        <v>2005</v>
      </c>
      <c r="D14085">
        <v>710</v>
      </c>
      <c r="E14085">
        <v>5116.63</v>
      </c>
      <c r="F14085">
        <v>1.194</v>
      </c>
      <c r="G14085">
        <v>630</v>
      </c>
      <c r="H14085" t="s">
        <v>18</v>
      </c>
      <c r="I14085">
        <f t="shared" si="441"/>
        <v>9</v>
      </c>
      <c r="J14085">
        <f t="shared" si="442"/>
        <v>1</v>
      </c>
    </row>
    <row r="14086" spans="1:10">
      <c r="A14086" t="s">
        <v>53</v>
      </c>
      <c r="B14086" s="57">
        <v>38598</v>
      </c>
      <c r="C14086">
        <v>2005</v>
      </c>
      <c r="D14086">
        <v>710</v>
      </c>
      <c r="E14086">
        <v>5261.95</v>
      </c>
      <c r="F14086">
        <v>0.106</v>
      </c>
      <c r="G14086">
        <v>517</v>
      </c>
      <c r="H14086" t="s">
        <v>54</v>
      </c>
      <c r="I14086">
        <f t="shared" si="441"/>
        <v>9</v>
      </c>
      <c r="J14086">
        <f t="shared" si="442"/>
        <v>1</v>
      </c>
    </row>
    <row r="14087" spans="1:10">
      <c r="A14087" t="s">
        <v>53</v>
      </c>
      <c r="B14087" s="57">
        <v>38598</v>
      </c>
      <c r="C14087">
        <v>2005</v>
      </c>
      <c r="D14087">
        <v>710</v>
      </c>
      <c r="E14087">
        <v>5261.95</v>
      </c>
      <c r="F14087">
        <v>14.374000000000001</v>
      </c>
      <c r="G14087">
        <v>518</v>
      </c>
      <c r="H14087" t="s">
        <v>54</v>
      </c>
      <c r="I14087">
        <f t="shared" si="441"/>
        <v>9</v>
      </c>
      <c r="J14087">
        <f t="shared" si="442"/>
        <v>1</v>
      </c>
    </row>
    <row r="14088" spans="1:10">
      <c r="A14088" t="s">
        <v>53</v>
      </c>
      <c r="B14088" s="57">
        <v>38598</v>
      </c>
      <c r="C14088">
        <v>2005</v>
      </c>
      <c r="D14088">
        <v>710</v>
      </c>
      <c r="E14088">
        <v>5261.95</v>
      </c>
      <c r="F14088">
        <v>2.0350000000000001</v>
      </c>
      <c r="G14088">
        <v>519</v>
      </c>
      <c r="H14088" t="s">
        <v>54</v>
      </c>
      <c r="I14088">
        <f t="shared" si="441"/>
        <v>9</v>
      </c>
      <c r="J14088">
        <f t="shared" si="442"/>
        <v>1</v>
      </c>
    </row>
    <row r="14089" spans="1:10">
      <c r="A14089" t="s">
        <v>53</v>
      </c>
      <c r="B14089" s="57">
        <v>38598</v>
      </c>
      <c r="C14089">
        <v>2005</v>
      </c>
      <c r="D14089">
        <v>710</v>
      </c>
      <c r="E14089">
        <v>5261.95</v>
      </c>
      <c r="F14089">
        <v>58.274999999999999</v>
      </c>
      <c r="G14089">
        <v>541</v>
      </c>
      <c r="H14089" t="s">
        <v>54</v>
      </c>
      <c r="I14089">
        <f t="shared" si="441"/>
        <v>9</v>
      </c>
      <c r="J14089">
        <f t="shared" si="442"/>
        <v>1</v>
      </c>
    </row>
    <row r="14090" spans="1:10">
      <c r="A14090" t="s">
        <v>53</v>
      </c>
      <c r="B14090" s="57">
        <v>38598</v>
      </c>
      <c r="C14090">
        <v>2005</v>
      </c>
      <c r="D14090">
        <v>710</v>
      </c>
      <c r="E14090">
        <v>5261.95</v>
      </c>
      <c r="F14090">
        <v>9.0389999999999997</v>
      </c>
      <c r="G14090">
        <v>542</v>
      </c>
      <c r="H14090" t="s">
        <v>54</v>
      </c>
      <c r="I14090">
        <f t="shared" si="441"/>
        <v>9</v>
      </c>
      <c r="J14090">
        <f t="shared" si="442"/>
        <v>1</v>
      </c>
    </row>
    <row r="14091" spans="1:10">
      <c r="A14091" t="s">
        <v>53</v>
      </c>
      <c r="B14091" s="57">
        <v>38598</v>
      </c>
      <c r="C14091">
        <v>2005</v>
      </c>
      <c r="D14091">
        <v>710</v>
      </c>
      <c r="E14091">
        <v>6315.25</v>
      </c>
      <c r="F14091">
        <v>11.138</v>
      </c>
      <c r="G14091">
        <v>610</v>
      </c>
      <c r="H14091" t="s">
        <v>18</v>
      </c>
      <c r="I14091">
        <f t="shared" si="441"/>
        <v>9</v>
      </c>
      <c r="J14091">
        <f t="shared" si="442"/>
        <v>1</v>
      </c>
    </row>
    <row r="14092" spans="1:10">
      <c r="A14092" t="s">
        <v>53</v>
      </c>
      <c r="B14092" s="57">
        <v>38598</v>
      </c>
      <c r="C14092">
        <v>2005</v>
      </c>
      <c r="D14092">
        <v>710</v>
      </c>
      <c r="E14092">
        <v>6315.25</v>
      </c>
      <c r="F14092">
        <v>2.3650000000000002</v>
      </c>
      <c r="G14092">
        <v>620</v>
      </c>
      <c r="H14092" t="s">
        <v>18</v>
      </c>
      <c r="I14092">
        <f t="shared" si="441"/>
        <v>9</v>
      </c>
      <c r="J14092">
        <f t="shared" si="442"/>
        <v>1</v>
      </c>
    </row>
    <row r="14093" spans="1:10">
      <c r="A14093" t="s">
        <v>53</v>
      </c>
      <c r="B14093" s="57">
        <v>38598</v>
      </c>
      <c r="C14093">
        <v>2005</v>
      </c>
      <c r="D14093">
        <v>710</v>
      </c>
      <c r="E14093">
        <v>6315.25</v>
      </c>
      <c r="F14093">
        <v>39.521999999999998</v>
      </c>
      <c r="G14093">
        <v>630</v>
      </c>
      <c r="H14093" t="s">
        <v>18</v>
      </c>
      <c r="I14093">
        <f t="shared" si="441"/>
        <v>9</v>
      </c>
      <c r="J14093">
        <f t="shared" si="442"/>
        <v>1</v>
      </c>
    </row>
    <row r="14094" spans="1:10">
      <c r="A14094" t="s">
        <v>53</v>
      </c>
      <c r="B14094" s="57">
        <v>38598</v>
      </c>
      <c r="C14094">
        <v>2005</v>
      </c>
      <c r="D14094">
        <v>710</v>
      </c>
      <c r="E14094">
        <v>6315.25</v>
      </c>
      <c r="F14094">
        <v>4.9219999999999997</v>
      </c>
      <c r="G14094">
        <v>640</v>
      </c>
      <c r="H14094" t="s">
        <v>18</v>
      </c>
      <c r="I14094">
        <f t="shared" si="441"/>
        <v>9</v>
      </c>
      <c r="J14094">
        <f t="shared" si="442"/>
        <v>1</v>
      </c>
    </row>
    <row r="14095" spans="1:10">
      <c r="A14095" t="s">
        <v>53</v>
      </c>
      <c r="B14095" s="57">
        <v>38598</v>
      </c>
      <c r="C14095">
        <v>2005</v>
      </c>
      <c r="D14095">
        <v>710</v>
      </c>
      <c r="E14095">
        <v>6315.25</v>
      </c>
      <c r="F14095">
        <v>99.828999999999994</v>
      </c>
      <c r="G14095">
        <v>650</v>
      </c>
      <c r="H14095" t="s">
        <v>18</v>
      </c>
      <c r="I14095">
        <f t="shared" si="441"/>
        <v>9</v>
      </c>
      <c r="J14095">
        <f t="shared" si="442"/>
        <v>1</v>
      </c>
    </row>
    <row r="14096" spans="1:10">
      <c r="A14096" t="s">
        <v>53</v>
      </c>
      <c r="B14096" s="57">
        <v>38598</v>
      </c>
      <c r="C14096">
        <v>2005</v>
      </c>
      <c r="D14096">
        <v>710</v>
      </c>
      <c r="E14096">
        <v>6315.25</v>
      </c>
      <c r="F14096">
        <v>40.423000000000002</v>
      </c>
      <c r="G14096">
        <v>659</v>
      </c>
      <c r="H14096" t="s">
        <v>55</v>
      </c>
      <c r="I14096">
        <f t="shared" si="441"/>
        <v>9</v>
      </c>
      <c r="J14096">
        <f t="shared" si="442"/>
        <v>1</v>
      </c>
    </row>
    <row r="14097" spans="1:10">
      <c r="A14097" t="s">
        <v>53</v>
      </c>
      <c r="B14097" s="57">
        <v>38598</v>
      </c>
      <c r="C14097">
        <v>2005</v>
      </c>
      <c r="D14097">
        <v>710</v>
      </c>
      <c r="F14097">
        <v>0.156</v>
      </c>
      <c r="G14097">
        <v>509</v>
      </c>
      <c r="H14097" t="s">
        <v>54</v>
      </c>
      <c r="I14097">
        <f t="shared" si="441"/>
        <v>9</v>
      </c>
      <c r="J14097">
        <f t="shared" si="442"/>
        <v>1</v>
      </c>
    </row>
    <row r="14098" spans="1:10">
      <c r="A14098" t="s">
        <v>53</v>
      </c>
      <c r="B14098" s="57">
        <v>38598</v>
      </c>
      <c r="C14098">
        <v>2005</v>
      </c>
      <c r="D14098">
        <v>710</v>
      </c>
      <c r="F14098">
        <v>9.1999999999999998E-2</v>
      </c>
      <c r="G14098">
        <v>517</v>
      </c>
      <c r="H14098" t="s">
        <v>54</v>
      </c>
      <c r="I14098">
        <f t="shared" si="441"/>
        <v>9</v>
      </c>
      <c r="J14098">
        <f t="shared" si="442"/>
        <v>1</v>
      </c>
    </row>
    <row r="14099" spans="1:10">
      <c r="A14099" t="s">
        <v>53</v>
      </c>
      <c r="B14099" s="57">
        <v>38598</v>
      </c>
      <c r="C14099">
        <v>2005</v>
      </c>
      <c r="D14099">
        <v>710</v>
      </c>
      <c r="F14099">
        <v>3.5999999999999997E-2</v>
      </c>
      <c r="G14099">
        <v>518</v>
      </c>
      <c r="H14099" t="s">
        <v>54</v>
      </c>
      <c r="I14099">
        <f t="shared" si="441"/>
        <v>9</v>
      </c>
      <c r="J14099">
        <f t="shared" si="442"/>
        <v>1</v>
      </c>
    </row>
    <row r="14100" spans="1:10">
      <c r="A14100" t="s">
        <v>53</v>
      </c>
      <c r="B14100" s="57">
        <v>38598</v>
      </c>
      <c r="C14100">
        <v>2005</v>
      </c>
      <c r="D14100">
        <v>710</v>
      </c>
      <c r="F14100">
        <v>1.1319999999999999</v>
      </c>
      <c r="G14100">
        <v>524</v>
      </c>
      <c r="H14100" t="s">
        <v>54</v>
      </c>
      <c r="I14100">
        <f t="shared" si="441"/>
        <v>9</v>
      </c>
      <c r="J14100">
        <f t="shared" si="442"/>
        <v>1</v>
      </c>
    </row>
    <row r="14101" spans="1:10">
      <c r="A14101" t="s">
        <v>53</v>
      </c>
      <c r="B14101" s="57">
        <v>38598</v>
      </c>
      <c r="C14101">
        <v>2005</v>
      </c>
      <c r="D14101">
        <v>710</v>
      </c>
      <c r="F14101">
        <v>9.4E-2</v>
      </c>
      <c r="G14101">
        <v>610</v>
      </c>
      <c r="H14101" t="s">
        <v>18</v>
      </c>
      <c r="I14101">
        <f t="shared" si="441"/>
        <v>9</v>
      </c>
      <c r="J14101">
        <f t="shared" si="442"/>
        <v>1</v>
      </c>
    </row>
    <row r="14102" spans="1:10">
      <c r="A14102" t="s">
        <v>53</v>
      </c>
      <c r="B14102" s="57">
        <v>38598</v>
      </c>
      <c r="C14102">
        <v>2005</v>
      </c>
      <c r="D14102">
        <v>710</v>
      </c>
      <c r="F14102">
        <v>0.251</v>
      </c>
      <c r="G14102">
        <v>620</v>
      </c>
      <c r="H14102" t="s">
        <v>18</v>
      </c>
      <c r="I14102">
        <f t="shared" si="441"/>
        <v>9</v>
      </c>
      <c r="J14102">
        <f t="shared" si="442"/>
        <v>1</v>
      </c>
    </row>
    <row r="14103" spans="1:10">
      <c r="A14103" t="s">
        <v>53</v>
      </c>
      <c r="B14103" s="57">
        <v>38598</v>
      </c>
      <c r="C14103">
        <v>2005</v>
      </c>
      <c r="D14103">
        <v>710</v>
      </c>
      <c r="F14103">
        <v>0.35399999999999998</v>
      </c>
      <c r="G14103">
        <v>630</v>
      </c>
      <c r="H14103" t="s">
        <v>18</v>
      </c>
      <c r="I14103">
        <f t="shared" si="441"/>
        <v>9</v>
      </c>
      <c r="J14103">
        <f t="shared" si="442"/>
        <v>1</v>
      </c>
    </row>
    <row r="14104" spans="1:10">
      <c r="A14104" t="s">
        <v>53</v>
      </c>
      <c r="B14104" s="57">
        <v>38598</v>
      </c>
      <c r="C14104">
        <v>2005</v>
      </c>
      <c r="D14104">
        <v>710</v>
      </c>
      <c r="F14104">
        <v>1E-3</v>
      </c>
      <c r="G14104">
        <v>640</v>
      </c>
      <c r="H14104" t="s">
        <v>18</v>
      </c>
      <c r="I14104">
        <f t="shared" si="441"/>
        <v>9</v>
      </c>
      <c r="J14104">
        <f t="shared" si="442"/>
        <v>1</v>
      </c>
    </row>
    <row r="14105" spans="1:10">
      <c r="A14105" t="s">
        <v>53</v>
      </c>
      <c r="B14105" s="57">
        <v>38598</v>
      </c>
      <c r="C14105">
        <v>2005</v>
      </c>
      <c r="D14105">
        <v>710</v>
      </c>
      <c r="F14105">
        <v>0.81100000000000005</v>
      </c>
      <c r="G14105">
        <v>650</v>
      </c>
      <c r="H14105" t="s">
        <v>18</v>
      </c>
      <c r="I14105">
        <f t="shared" si="441"/>
        <v>9</v>
      </c>
      <c r="J14105">
        <f t="shared" si="442"/>
        <v>1</v>
      </c>
    </row>
    <row r="14106" spans="1:10">
      <c r="A14106" t="s">
        <v>53</v>
      </c>
      <c r="B14106" s="57">
        <v>38598</v>
      </c>
      <c r="C14106">
        <v>2005</v>
      </c>
      <c r="D14106">
        <v>710</v>
      </c>
      <c r="F14106">
        <v>0.33400000000000002</v>
      </c>
      <c r="G14106">
        <v>659</v>
      </c>
      <c r="H14106" t="s">
        <v>55</v>
      </c>
      <c r="I14106">
        <f t="shared" si="441"/>
        <v>9</v>
      </c>
      <c r="J14106">
        <f t="shared" si="442"/>
        <v>1</v>
      </c>
    </row>
    <row r="14107" spans="1:10">
      <c r="A14107" t="s">
        <v>53</v>
      </c>
      <c r="B14107" s="57">
        <v>38605</v>
      </c>
      <c r="C14107">
        <v>2005</v>
      </c>
      <c r="D14107">
        <v>710</v>
      </c>
      <c r="E14107">
        <v>4617.6099999999997</v>
      </c>
      <c r="F14107">
        <v>0.64</v>
      </c>
      <c r="G14107">
        <v>519</v>
      </c>
      <c r="H14107" t="s">
        <v>54</v>
      </c>
      <c r="I14107">
        <f t="shared" si="441"/>
        <v>9</v>
      </c>
      <c r="J14107">
        <f t="shared" si="442"/>
        <v>1</v>
      </c>
    </row>
    <row r="14108" spans="1:10">
      <c r="A14108" t="s">
        <v>53</v>
      </c>
      <c r="B14108" s="57">
        <v>38605</v>
      </c>
      <c r="C14108">
        <v>2005</v>
      </c>
      <c r="D14108">
        <v>710</v>
      </c>
      <c r="E14108">
        <v>4617.6099999999997</v>
      </c>
      <c r="F14108">
        <v>0.53800000000000003</v>
      </c>
      <c r="G14108">
        <v>542</v>
      </c>
      <c r="H14108" t="s">
        <v>54</v>
      </c>
      <c r="I14108">
        <f t="shared" si="441"/>
        <v>9</v>
      </c>
      <c r="J14108">
        <f t="shared" si="442"/>
        <v>1</v>
      </c>
    </row>
    <row r="14109" spans="1:10">
      <c r="A14109" t="s">
        <v>53</v>
      </c>
      <c r="B14109" s="57">
        <v>38605</v>
      </c>
      <c r="C14109">
        <v>2005</v>
      </c>
      <c r="D14109">
        <v>710</v>
      </c>
      <c r="E14109">
        <v>5116.63</v>
      </c>
      <c r="F14109">
        <v>2.919</v>
      </c>
      <c r="G14109">
        <v>620</v>
      </c>
      <c r="H14109" t="s">
        <v>18</v>
      </c>
      <c r="I14109">
        <f t="shared" si="441"/>
        <v>9</v>
      </c>
      <c r="J14109">
        <f t="shared" si="442"/>
        <v>1</v>
      </c>
    </row>
    <row r="14110" spans="1:10">
      <c r="A14110" t="s">
        <v>53</v>
      </c>
      <c r="B14110" s="57">
        <v>38605</v>
      </c>
      <c r="C14110">
        <v>2005</v>
      </c>
      <c r="D14110">
        <v>710</v>
      </c>
      <c r="E14110">
        <v>5116.63</v>
      </c>
      <c r="F14110">
        <v>8.5999999999999993E-2</v>
      </c>
      <c r="G14110">
        <v>630</v>
      </c>
      <c r="H14110" t="s">
        <v>18</v>
      </c>
      <c r="I14110">
        <f t="shared" si="441"/>
        <v>9</v>
      </c>
      <c r="J14110">
        <f t="shared" si="442"/>
        <v>1</v>
      </c>
    </row>
    <row r="14111" spans="1:10">
      <c r="A14111" t="s">
        <v>53</v>
      </c>
      <c r="B14111" s="57">
        <v>38605</v>
      </c>
      <c r="C14111">
        <v>2005</v>
      </c>
      <c r="D14111">
        <v>710</v>
      </c>
      <c r="E14111">
        <v>5261.95</v>
      </c>
      <c r="F14111">
        <v>8.4190000000000005</v>
      </c>
      <c r="G14111">
        <v>518</v>
      </c>
      <c r="H14111" t="s">
        <v>54</v>
      </c>
      <c r="I14111">
        <f t="shared" si="441"/>
        <v>9</v>
      </c>
      <c r="J14111">
        <f t="shared" si="442"/>
        <v>1</v>
      </c>
    </row>
    <row r="14112" spans="1:10">
      <c r="A14112" t="s">
        <v>53</v>
      </c>
      <c r="B14112" s="57">
        <v>38605</v>
      </c>
      <c r="C14112">
        <v>2005</v>
      </c>
      <c r="D14112">
        <v>710</v>
      </c>
      <c r="E14112">
        <v>5261.95</v>
      </c>
      <c r="F14112">
        <v>1.9E-2</v>
      </c>
      <c r="G14112">
        <v>519</v>
      </c>
      <c r="H14112" t="s">
        <v>54</v>
      </c>
      <c r="I14112">
        <f t="shared" si="441"/>
        <v>9</v>
      </c>
      <c r="J14112">
        <f t="shared" si="442"/>
        <v>1</v>
      </c>
    </row>
    <row r="14113" spans="1:10">
      <c r="A14113" t="s">
        <v>53</v>
      </c>
      <c r="B14113" s="57">
        <v>38605</v>
      </c>
      <c r="C14113">
        <v>2005</v>
      </c>
      <c r="D14113">
        <v>710</v>
      </c>
      <c r="E14113">
        <v>5261.95</v>
      </c>
      <c r="F14113">
        <v>1E-3</v>
      </c>
      <c r="G14113">
        <v>521</v>
      </c>
      <c r="H14113" t="s">
        <v>54</v>
      </c>
      <c r="I14113">
        <f t="shared" si="441"/>
        <v>9</v>
      </c>
      <c r="J14113">
        <f t="shared" si="442"/>
        <v>1</v>
      </c>
    </row>
    <row r="14114" spans="1:10">
      <c r="A14114" t="s">
        <v>53</v>
      </c>
      <c r="B14114" s="57">
        <v>38605</v>
      </c>
      <c r="C14114">
        <v>2005</v>
      </c>
      <c r="D14114">
        <v>710</v>
      </c>
      <c r="E14114">
        <v>5261.95</v>
      </c>
      <c r="F14114">
        <v>2.2200000000000002</v>
      </c>
      <c r="G14114">
        <v>541</v>
      </c>
      <c r="H14114" t="s">
        <v>54</v>
      </c>
      <c r="I14114">
        <f t="shared" si="441"/>
        <v>9</v>
      </c>
      <c r="J14114">
        <f t="shared" si="442"/>
        <v>1</v>
      </c>
    </row>
    <row r="14115" spans="1:10">
      <c r="A14115" t="s">
        <v>53</v>
      </c>
      <c r="B14115" s="57">
        <v>38605</v>
      </c>
      <c r="C14115">
        <v>2005</v>
      </c>
      <c r="D14115">
        <v>710</v>
      </c>
      <c r="E14115">
        <v>6315.25</v>
      </c>
      <c r="F14115">
        <v>1.1930000000000001</v>
      </c>
      <c r="G14115">
        <v>610</v>
      </c>
      <c r="H14115" t="s">
        <v>18</v>
      </c>
      <c r="I14115">
        <f t="shared" si="441"/>
        <v>9</v>
      </c>
      <c r="J14115">
        <f t="shared" si="442"/>
        <v>1</v>
      </c>
    </row>
    <row r="14116" spans="1:10">
      <c r="A14116" t="s">
        <v>53</v>
      </c>
      <c r="B14116" s="57">
        <v>38605</v>
      </c>
      <c r="C14116">
        <v>2005</v>
      </c>
      <c r="D14116">
        <v>710</v>
      </c>
      <c r="E14116">
        <v>6315.25</v>
      </c>
      <c r="F14116">
        <v>24.073</v>
      </c>
      <c r="G14116">
        <v>620</v>
      </c>
      <c r="H14116" t="s">
        <v>18</v>
      </c>
      <c r="I14116">
        <f t="shared" si="441"/>
        <v>9</v>
      </c>
      <c r="J14116">
        <f t="shared" si="442"/>
        <v>1</v>
      </c>
    </row>
    <row r="14117" spans="1:10">
      <c r="A14117" t="s">
        <v>53</v>
      </c>
      <c r="B14117" s="57">
        <v>38605</v>
      </c>
      <c r="C14117">
        <v>2005</v>
      </c>
      <c r="D14117">
        <v>710</v>
      </c>
      <c r="E14117">
        <v>6315.25</v>
      </c>
      <c r="F14117">
        <v>29.786999999999999</v>
      </c>
      <c r="G14117">
        <v>630</v>
      </c>
      <c r="H14117" t="s">
        <v>18</v>
      </c>
      <c r="I14117">
        <f t="shared" si="441"/>
        <v>9</v>
      </c>
      <c r="J14117">
        <f t="shared" si="442"/>
        <v>1</v>
      </c>
    </row>
    <row r="14118" spans="1:10">
      <c r="A14118" t="s">
        <v>53</v>
      </c>
      <c r="B14118" s="57">
        <v>38605</v>
      </c>
      <c r="C14118">
        <v>2005</v>
      </c>
      <c r="D14118">
        <v>710</v>
      </c>
      <c r="E14118">
        <v>6315.25</v>
      </c>
      <c r="F14118">
        <v>40.619</v>
      </c>
      <c r="G14118">
        <v>650</v>
      </c>
      <c r="H14118" t="s">
        <v>18</v>
      </c>
      <c r="I14118">
        <f t="shared" ref="I14118:I14181" si="443">MONTH(B14118)</f>
        <v>9</v>
      </c>
      <c r="J14118">
        <f t="shared" si="442"/>
        <v>1</v>
      </c>
    </row>
    <row r="14119" spans="1:10">
      <c r="A14119" t="s">
        <v>53</v>
      </c>
      <c r="B14119" s="57">
        <v>38605</v>
      </c>
      <c r="C14119">
        <v>2005</v>
      </c>
      <c r="D14119">
        <v>710</v>
      </c>
      <c r="E14119">
        <v>6315.25</v>
      </c>
      <c r="F14119">
        <v>110.651</v>
      </c>
      <c r="G14119">
        <v>659</v>
      </c>
      <c r="H14119" t="s">
        <v>55</v>
      </c>
      <c r="I14119">
        <f t="shared" si="443"/>
        <v>9</v>
      </c>
      <c r="J14119">
        <f t="shared" si="442"/>
        <v>1</v>
      </c>
    </row>
    <row r="14120" spans="1:10">
      <c r="A14120" t="s">
        <v>53</v>
      </c>
      <c r="B14120" s="57">
        <v>38605</v>
      </c>
      <c r="C14120">
        <v>2005</v>
      </c>
      <c r="D14120">
        <v>710</v>
      </c>
      <c r="F14120">
        <v>3.0000000000000001E-3</v>
      </c>
      <c r="G14120">
        <v>509</v>
      </c>
      <c r="H14120" t="s">
        <v>54</v>
      </c>
      <c r="I14120">
        <f t="shared" si="443"/>
        <v>9</v>
      </c>
      <c r="J14120">
        <f t="shared" si="442"/>
        <v>1</v>
      </c>
    </row>
    <row r="14121" spans="1:10">
      <c r="A14121" t="s">
        <v>53</v>
      </c>
      <c r="B14121" s="57">
        <v>38605</v>
      </c>
      <c r="C14121">
        <v>2005</v>
      </c>
      <c r="D14121">
        <v>710</v>
      </c>
      <c r="F14121">
        <v>8.9999999999999993E-3</v>
      </c>
      <c r="G14121">
        <v>517</v>
      </c>
      <c r="H14121" t="s">
        <v>54</v>
      </c>
      <c r="I14121">
        <f t="shared" si="443"/>
        <v>9</v>
      </c>
      <c r="J14121">
        <f t="shared" si="442"/>
        <v>1</v>
      </c>
    </row>
    <row r="14122" spans="1:10">
      <c r="A14122" t="s">
        <v>53</v>
      </c>
      <c r="B14122" s="57">
        <v>38605</v>
      </c>
      <c r="C14122">
        <v>2005</v>
      </c>
      <c r="D14122">
        <v>710</v>
      </c>
      <c r="F14122">
        <v>0.01</v>
      </c>
      <c r="G14122">
        <v>518</v>
      </c>
      <c r="H14122" t="s">
        <v>54</v>
      </c>
      <c r="I14122">
        <f t="shared" si="443"/>
        <v>9</v>
      </c>
      <c r="J14122">
        <f t="shared" si="442"/>
        <v>1</v>
      </c>
    </row>
    <row r="14123" spans="1:10">
      <c r="A14123" t="s">
        <v>53</v>
      </c>
      <c r="B14123" s="57">
        <v>38605</v>
      </c>
      <c r="C14123">
        <v>2005</v>
      </c>
      <c r="D14123">
        <v>710</v>
      </c>
      <c r="F14123">
        <v>3.2000000000000001E-2</v>
      </c>
      <c r="G14123">
        <v>519</v>
      </c>
      <c r="H14123" t="s">
        <v>54</v>
      </c>
      <c r="I14123">
        <f t="shared" si="443"/>
        <v>9</v>
      </c>
      <c r="J14123">
        <f t="shared" si="442"/>
        <v>1</v>
      </c>
    </row>
    <row r="14124" spans="1:10">
      <c r="A14124" t="s">
        <v>53</v>
      </c>
      <c r="B14124" s="57">
        <v>38605</v>
      </c>
      <c r="C14124">
        <v>2005</v>
      </c>
      <c r="D14124">
        <v>710</v>
      </c>
      <c r="F14124">
        <v>2E-3</v>
      </c>
      <c r="G14124">
        <v>521</v>
      </c>
      <c r="H14124" t="s">
        <v>54</v>
      </c>
      <c r="I14124">
        <f t="shared" si="443"/>
        <v>9</v>
      </c>
      <c r="J14124">
        <f t="shared" si="442"/>
        <v>1</v>
      </c>
    </row>
    <row r="14125" spans="1:10">
      <c r="A14125" t="s">
        <v>53</v>
      </c>
      <c r="B14125" s="57">
        <v>38605</v>
      </c>
      <c r="C14125">
        <v>2005</v>
      </c>
      <c r="D14125">
        <v>710</v>
      </c>
      <c r="F14125">
        <v>0.192</v>
      </c>
      <c r="G14125">
        <v>541</v>
      </c>
      <c r="H14125" t="s">
        <v>54</v>
      </c>
      <c r="I14125">
        <f t="shared" si="443"/>
        <v>9</v>
      </c>
      <c r="J14125">
        <f t="shared" si="442"/>
        <v>1</v>
      </c>
    </row>
    <row r="14126" spans="1:10">
      <c r="A14126" t="s">
        <v>53</v>
      </c>
      <c r="B14126" s="57">
        <v>38605</v>
      </c>
      <c r="C14126">
        <v>2005</v>
      </c>
      <c r="D14126">
        <v>710</v>
      </c>
      <c r="F14126">
        <v>0.95399999999999996</v>
      </c>
      <c r="G14126">
        <v>542</v>
      </c>
      <c r="H14126" t="s">
        <v>54</v>
      </c>
      <c r="I14126">
        <f t="shared" si="443"/>
        <v>9</v>
      </c>
      <c r="J14126">
        <f t="shared" si="442"/>
        <v>1</v>
      </c>
    </row>
    <row r="14127" spans="1:10">
      <c r="A14127" t="s">
        <v>53</v>
      </c>
      <c r="B14127" s="57">
        <v>38605</v>
      </c>
      <c r="C14127">
        <v>2005</v>
      </c>
      <c r="D14127">
        <v>710</v>
      </c>
      <c r="F14127">
        <v>2.194</v>
      </c>
      <c r="G14127">
        <v>610</v>
      </c>
      <c r="H14127" t="s">
        <v>18</v>
      </c>
      <c r="I14127">
        <f t="shared" si="443"/>
        <v>9</v>
      </c>
      <c r="J14127">
        <f t="shared" si="442"/>
        <v>1</v>
      </c>
    </row>
    <row r="14128" spans="1:10">
      <c r="A14128" t="s">
        <v>53</v>
      </c>
      <c r="B14128" s="57">
        <v>38605</v>
      </c>
      <c r="C14128">
        <v>2005</v>
      </c>
      <c r="D14128">
        <v>710</v>
      </c>
      <c r="F14128">
        <v>0.91</v>
      </c>
      <c r="G14128">
        <v>620</v>
      </c>
      <c r="H14128" t="s">
        <v>18</v>
      </c>
      <c r="I14128">
        <f t="shared" si="443"/>
        <v>9</v>
      </c>
      <c r="J14128">
        <f t="shared" si="442"/>
        <v>1</v>
      </c>
    </row>
    <row r="14129" spans="1:10">
      <c r="A14129" t="s">
        <v>53</v>
      </c>
      <c r="B14129" s="57">
        <v>38605</v>
      </c>
      <c r="C14129">
        <v>2005</v>
      </c>
      <c r="D14129">
        <v>710</v>
      </c>
      <c r="F14129">
        <v>0.83199999999999996</v>
      </c>
      <c r="G14129">
        <v>630</v>
      </c>
      <c r="H14129" t="s">
        <v>18</v>
      </c>
      <c r="I14129">
        <f t="shared" si="443"/>
        <v>9</v>
      </c>
      <c r="J14129">
        <f t="shared" si="442"/>
        <v>1</v>
      </c>
    </row>
    <row r="14130" spans="1:10">
      <c r="A14130" t="s">
        <v>53</v>
      </c>
      <c r="B14130" s="57">
        <v>38605</v>
      </c>
      <c r="C14130">
        <v>2005</v>
      </c>
      <c r="D14130">
        <v>710</v>
      </c>
      <c r="F14130">
        <v>1E-3</v>
      </c>
      <c r="G14130">
        <v>640</v>
      </c>
      <c r="H14130" t="s">
        <v>18</v>
      </c>
      <c r="I14130">
        <f t="shared" si="443"/>
        <v>9</v>
      </c>
      <c r="J14130">
        <f t="shared" si="442"/>
        <v>1</v>
      </c>
    </row>
    <row r="14131" spans="1:10">
      <c r="A14131" t="s">
        <v>53</v>
      </c>
      <c r="B14131" s="57">
        <v>38605</v>
      </c>
      <c r="C14131">
        <v>2005</v>
      </c>
      <c r="D14131">
        <v>710</v>
      </c>
      <c r="F14131">
        <v>3.524</v>
      </c>
      <c r="G14131">
        <v>650</v>
      </c>
      <c r="H14131" t="s">
        <v>18</v>
      </c>
      <c r="I14131">
        <f t="shared" si="443"/>
        <v>9</v>
      </c>
      <c r="J14131">
        <f t="shared" si="442"/>
        <v>1</v>
      </c>
    </row>
    <row r="14132" spans="1:10">
      <c r="A14132" t="s">
        <v>53</v>
      </c>
      <c r="B14132" s="57">
        <v>38605</v>
      </c>
      <c r="C14132">
        <v>2005</v>
      </c>
      <c r="D14132">
        <v>710</v>
      </c>
      <c r="F14132">
        <v>1.5089999999999999</v>
      </c>
      <c r="G14132">
        <v>659</v>
      </c>
      <c r="H14132" t="s">
        <v>55</v>
      </c>
      <c r="I14132">
        <f t="shared" si="443"/>
        <v>9</v>
      </c>
      <c r="J14132">
        <f t="shared" si="442"/>
        <v>1</v>
      </c>
    </row>
    <row r="14133" spans="1:10">
      <c r="A14133" t="s">
        <v>53</v>
      </c>
      <c r="B14133" s="57">
        <v>38612</v>
      </c>
      <c r="C14133">
        <v>2005</v>
      </c>
      <c r="D14133">
        <v>710</v>
      </c>
      <c r="E14133">
        <v>4617.6099999999997</v>
      </c>
      <c r="F14133">
        <v>0.126</v>
      </c>
      <c r="G14133">
        <v>519</v>
      </c>
      <c r="H14133" t="s">
        <v>54</v>
      </c>
      <c r="I14133">
        <f t="shared" si="443"/>
        <v>9</v>
      </c>
      <c r="J14133">
        <f t="shared" si="442"/>
        <v>1</v>
      </c>
    </row>
    <row r="14134" spans="1:10">
      <c r="A14134" t="s">
        <v>53</v>
      </c>
      <c r="B14134" s="57">
        <v>38612</v>
      </c>
      <c r="C14134">
        <v>2005</v>
      </c>
      <c r="D14134">
        <v>710</v>
      </c>
      <c r="E14134">
        <v>4617.6099999999997</v>
      </c>
      <c r="F14134">
        <v>0.42699999999999999</v>
      </c>
      <c r="G14134">
        <v>542</v>
      </c>
      <c r="H14134" t="s">
        <v>54</v>
      </c>
      <c r="I14134">
        <f t="shared" si="443"/>
        <v>9</v>
      </c>
      <c r="J14134">
        <f t="shared" si="442"/>
        <v>1</v>
      </c>
    </row>
    <row r="14135" spans="1:10">
      <c r="A14135" t="s">
        <v>53</v>
      </c>
      <c r="B14135" s="57">
        <v>38612</v>
      </c>
      <c r="C14135">
        <v>2005</v>
      </c>
      <c r="D14135">
        <v>710</v>
      </c>
      <c r="E14135">
        <v>5116.63</v>
      </c>
      <c r="F14135">
        <v>9.9700000000000006</v>
      </c>
      <c r="G14135">
        <v>630</v>
      </c>
      <c r="H14135" t="s">
        <v>18</v>
      </c>
      <c r="I14135">
        <f t="shared" si="443"/>
        <v>9</v>
      </c>
      <c r="J14135">
        <f t="shared" si="442"/>
        <v>1</v>
      </c>
    </row>
    <row r="14136" spans="1:10">
      <c r="A14136" t="s">
        <v>53</v>
      </c>
      <c r="B14136" s="57">
        <v>38612</v>
      </c>
      <c r="C14136">
        <v>2005</v>
      </c>
      <c r="D14136">
        <v>710</v>
      </c>
      <c r="E14136">
        <v>5261.95</v>
      </c>
      <c r="F14136">
        <v>10.661</v>
      </c>
      <c r="G14136">
        <v>518</v>
      </c>
      <c r="H14136" t="s">
        <v>54</v>
      </c>
      <c r="I14136">
        <f t="shared" si="443"/>
        <v>9</v>
      </c>
      <c r="J14136">
        <f t="shared" si="442"/>
        <v>1</v>
      </c>
    </row>
    <row r="14137" spans="1:10">
      <c r="A14137" t="s">
        <v>53</v>
      </c>
      <c r="B14137" s="57">
        <v>38612</v>
      </c>
      <c r="C14137">
        <v>2005</v>
      </c>
      <c r="D14137">
        <v>710</v>
      </c>
      <c r="E14137">
        <v>5261.95</v>
      </c>
      <c r="F14137">
        <v>4.048</v>
      </c>
      <c r="G14137">
        <v>519</v>
      </c>
      <c r="H14137" t="s">
        <v>54</v>
      </c>
      <c r="I14137">
        <f t="shared" si="443"/>
        <v>9</v>
      </c>
      <c r="J14137">
        <f t="shared" si="442"/>
        <v>1</v>
      </c>
    </row>
    <row r="14138" spans="1:10">
      <c r="A14138" t="s">
        <v>53</v>
      </c>
      <c r="B14138" s="57">
        <v>38612</v>
      </c>
      <c r="C14138">
        <v>2005</v>
      </c>
      <c r="D14138">
        <v>710</v>
      </c>
      <c r="E14138">
        <v>5261.95</v>
      </c>
      <c r="F14138">
        <v>1.2999999999999999E-2</v>
      </c>
      <c r="G14138">
        <v>521</v>
      </c>
      <c r="H14138" t="s">
        <v>54</v>
      </c>
      <c r="I14138">
        <f t="shared" si="443"/>
        <v>9</v>
      </c>
      <c r="J14138">
        <f t="shared" si="442"/>
        <v>1</v>
      </c>
    </row>
    <row r="14139" spans="1:10">
      <c r="A14139" t="s">
        <v>53</v>
      </c>
      <c r="B14139" s="57">
        <v>38612</v>
      </c>
      <c r="C14139">
        <v>2005</v>
      </c>
      <c r="D14139">
        <v>710</v>
      </c>
      <c r="E14139">
        <v>5261.95</v>
      </c>
      <c r="F14139">
        <v>30.869</v>
      </c>
      <c r="G14139">
        <v>541</v>
      </c>
      <c r="H14139" t="s">
        <v>54</v>
      </c>
      <c r="I14139">
        <f t="shared" si="443"/>
        <v>9</v>
      </c>
      <c r="J14139">
        <f t="shared" si="442"/>
        <v>1</v>
      </c>
    </row>
    <row r="14140" spans="1:10">
      <c r="A14140" t="s">
        <v>53</v>
      </c>
      <c r="B14140" s="57">
        <v>38612</v>
      </c>
      <c r="C14140">
        <v>2005</v>
      </c>
      <c r="D14140">
        <v>710</v>
      </c>
      <c r="E14140">
        <v>5261.95</v>
      </c>
      <c r="F14140">
        <v>2.323</v>
      </c>
      <c r="G14140">
        <v>542</v>
      </c>
      <c r="H14140" t="s">
        <v>54</v>
      </c>
      <c r="I14140">
        <f t="shared" si="443"/>
        <v>9</v>
      </c>
      <c r="J14140">
        <f t="shared" si="442"/>
        <v>1</v>
      </c>
    </row>
    <row r="14141" spans="1:10">
      <c r="A14141" t="s">
        <v>53</v>
      </c>
      <c r="B14141" s="57">
        <v>38612</v>
      </c>
      <c r="C14141">
        <v>2005</v>
      </c>
      <c r="D14141">
        <v>710</v>
      </c>
      <c r="E14141">
        <v>6315.25</v>
      </c>
      <c r="F14141">
        <v>2.5999999999999999E-2</v>
      </c>
      <c r="G14141">
        <v>610</v>
      </c>
      <c r="H14141" t="s">
        <v>18</v>
      </c>
      <c r="I14141">
        <f t="shared" si="443"/>
        <v>9</v>
      </c>
      <c r="J14141">
        <f t="shared" si="442"/>
        <v>1</v>
      </c>
    </row>
    <row r="14142" spans="1:10">
      <c r="A14142" t="s">
        <v>53</v>
      </c>
      <c r="B14142" s="57">
        <v>38612</v>
      </c>
      <c r="C14142">
        <v>2005</v>
      </c>
      <c r="D14142">
        <v>710</v>
      </c>
      <c r="E14142">
        <v>6315.25</v>
      </c>
      <c r="F14142">
        <v>2.5459999999999998</v>
      </c>
      <c r="G14142">
        <v>620</v>
      </c>
      <c r="H14142" t="s">
        <v>18</v>
      </c>
      <c r="I14142">
        <f t="shared" si="443"/>
        <v>9</v>
      </c>
      <c r="J14142">
        <f t="shared" si="442"/>
        <v>1</v>
      </c>
    </row>
    <row r="14143" spans="1:10">
      <c r="A14143" t="s">
        <v>53</v>
      </c>
      <c r="B14143" s="57">
        <v>38612</v>
      </c>
      <c r="C14143">
        <v>2005</v>
      </c>
      <c r="D14143">
        <v>710</v>
      </c>
      <c r="E14143">
        <v>6315.25</v>
      </c>
      <c r="F14143">
        <v>36.878</v>
      </c>
      <c r="G14143">
        <v>630</v>
      </c>
      <c r="H14143" t="s">
        <v>18</v>
      </c>
      <c r="I14143">
        <f t="shared" si="443"/>
        <v>9</v>
      </c>
      <c r="J14143">
        <f t="shared" si="442"/>
        <v>1</v>
      </c>
    </row>
    <row r="14144" spans="1:10">
      <c r="A14144" t="s">
        <v>53</v>
      </c>
      <c r="B14144" s="57">
        <v>38612</v>
      </c>
      <c r="C14144">
        <v>2005</v>
      </c>
      <c r="D14144">
        <v>710</v>
      </c>
      <c r="E14144">
        <v>6315.25</v>
      </c>
      <c r="F14144">
        <v>1.82</v>
      </c>
      <c r="G14144">
        <v>640</v>
      </c>
      <c r="H14144" t="s">
        <v>18</v>
      </c>
      <c r="I14144">
        <f t="shared" si="443"/>
        <v>9</v>
      </c>
      <c r="J14144">
        <f t="shared" si="442"/>
        <v>1</v>
      </c>
    </row>
    <row r="14145" spans="1:10">
      <c r="A14145" t="s">
        <v>53</v>
      </c>
      <c r="B14145" s="57">
        <v>38612</v>
      </c>
      <c r="C14145">
        <v>2005</v>
      </c>
      <c r="D14145">
        <v>710</v>
      </c>
      <c r="E14145">
        <v>6315.25</v>
      </c>
      <c r="F14145">
        <v>101.809</v>
      </c>
      <c r="G14145">
        <v>650</v>
      </c>
      <c r="H14145" t="s">
        <v>18</v>
      </c>
      <c r="I14145">
        <f t="shared" si="443"/>
        <v>9</v>
      </c>
      <c r="J14145">
        <f t="shared" si="442"/>
        <v>1</v>
      </c>
    </row>
    <row r="14146" spans="1:10">
      <c r="A14146" t="s">
        <v>53</v>
      </c>
      <c r="B14146" s="57">
        <v>38612</v>
      </c>
      <c r="C14146">
        <v>2005</v>
      </c>
      <c r="D14146">
        <v>710</v>
      </c>
      <c r="E14146">
        <v>6315.25</v>
      </c>
      <c r="F14146">
        <v>62.381999999999998</v>
      </c>
      <c r="G14146">
        <v>659</v>
      </c>
      <c r="H14146" t="s">
        <v>55</v>
      </c>
      <c r="I14146">
        <f t="shared" si="443"/>
        <v>9</v>
      </c>
      <c r="J14146">
        <f t="shared" si="442"/>
        <v>1</v>
      </c>
    </row>
    <row r="14147" spans="1:10">
      <c r="A14147" t="s">
        <v>53</v>
      </c>
      <c r="B14147" s="57">
        <v>38612</v>
      </c>
      <c r="C14147">
        <v>2005</v>
      </c>
      <c r="D14147">
        <v>710</v>
      </c>
      <c r="F14147">
        <v>8.9999999999999993E-3</v>
      </c>
      <c r="G14147">
        <v>509</v>
      </c>
      <c r="H14147" t="s">
        <v>54</v>
      </c>
      <c r="I14147">
        <f t="shared" si="443"/>
        <v>9</v>
      </c>
      <c r="J14147">
        <f t="shared" ref="J14147:J14210" si="444">IF(I14147&lt;7,0,1)</f>
        <v>1</v>
      </c>
    </row>
    <row r="14148" spans="1:10">
      <c r="A14148" t="s">
        <v>53</v>
      </c>
      <c r="B14148" s="57">
        <v>38612</v>
      </c>
      <c r="C14148">
        <v>2005</v>
      </c>
      <c r="D14148">
        <v>710</v>
      </c>
      <c r="F14148">
        <v>1.1259999999999999</v>
      </c>
      <c r="G14148">
        <v>517</v>
      </c>
      <c r="H14148" t="s">
        <v>54</v>
      </c>
      <c r="I14148">
        <f t="shared" si="443"/>
        <v>9</v>
      </c>
      <c r="J14148">
        <f t="shared" si="444"/>
        <v>1</v>
      </c>
    </row>
    <row r="14149" spans="1:10">
      <c r="A14149" t="s">
        <v>53</v>
      </c>
      <c r="B14149" s="57">
        <v>38612</v>
      </c>
      <c r="C14149">
        <v>2005</v>
      </c>
      <c r="D14149">
        <v>710</v>
      </c>
      <c r="F14149">
        <v>2.1000000000000001E-2</v>
      </c>
      <c r="G14149">
        <v>518</v>
      </c>
      <c r="H14149" t="s">
        <v>54</v>
      </c>
      <c r="I14149">
        <f t="shared" si="443"/>
        <v>9</v>
      </c>
      <c r="J14149">
        <f t="shared" si="444"/>
        <v>1</v>
      </c>
    </row>
    <row r="14150" spans="1:10">
      <c r="A14150" t="s">
        <v>53</v>
      </c>
      <c r="B14150" s="57">
        <v>38612</v>
      </c>
      <c r="C14150">
        <v>2005</v>
      </c>
      <c r="D14150">
        <v>710</v>
      </c>
      <c r="F14150">
        <v>1.7000000000000001E-2</v>
      </c>
      <c r="G14150">
        <v>519</v>
      </c>
      <c r="H14150" t="s">
        <v>54</v>
      </c>
      <c r="I14150">
        <f t="shared" si="443"/>
        <v>9</v>
      </c>
      <c r="J14150">
        <f t="shared" si="444"/>
        <v>1</v>
      </c>
    </row>
    <row r="14151" spans="1:10">
      <c r="A14151" t="s">
        <v>53</v>
      </c>
      <c r="B14151" s="57">
        <v>38612</v>
      </c>
      <c r="C14151">
        <v>2005</v>
      </c>
      <c r="D14151">
        <v>710</v>
      </c>
      <c r="F14151">
        <v>0.11</v>
      </c>
      <c r="G14151">
        <v>541</v>
      </c>
      <c r="H14151" t="s">
        <v>54</v>
      </c>
      <c r="I14151">
        <f t="shared" si="443"/>
        <v>9</v>
      </c>
      <c r="J14151">
        <f t="shared" si="444"/>
        <v>1</v>
      </c>
    </row>
    <row r="14152" spans="1:10">
      <c r="A14152" t="s">
        <v>53</v>
      </c>
      <c r="B14152" s="57">
        <v>38612</v>
      </c>
      <c r="C14152">
        <v>2005</v>
      </c>
      <c r="D14152">
        <v>710</v>
      </c>
      <c r="F14152">
        <v>0.73</v>
      </c>
      <c r="G14152">
        <v>610</v>
      </c>
      <c r="H14152" t="s">
        <v>18</v>
      </c>
      <c r="I14152">
        <f t="shared" si="443"/>
        <v>9</v>
      </c>
      <c r="J14152">
        <f t="shared" si="444"/>
        <v>1</v>
      </c>
    </row>
    <row r="14153" spans="1:10">
      <c r="A14153" t="s">
        <v>53</v>
      </c>
      <c r="B14153" s="57">
        <v>38612</v>
      </c>
      <c r="C14153">
        <v>2005</v>
      </c>
      <c r="D14153">
        <v>710</v>
      </c>
      <c r="F14153">
        <v>2.6269999999999998</v>
      </c>
      <c r="G14153">
        <v>620</v>
      </c>
      <c r="H14153" t="s">
        <v>18</v>
      </c>
      <c r="I14153">
        <f t="shared" si="443"/>
        <v>9</v>
      </c>
      <c r="J14153">
        <f t="shared" si="444"/>
        <v>1</v>
      </c>
    </row>
    <row r="14154" spans="1:10">
      <c r="A14154" t="s">
        <v>53</v>
      </c>
      <c r="B14154" s="57">
        <v>38612</v>
      </c>
      <c r="C14154">
        <v>2005</v>
      </c>
      <c r="D14154">
        <v>710</v>
      </c>
      <c r="F14154">
        <v>1.2270000000000001</v>
      </c>
      <c r="G14154">
        <v>630</v>
      </c>
      <c r="H14154" t="s">
        <v>18</v>
      </c>
      <c r="I14154">
        <f t="shared" si="443"/>
        <v>9</v>
      </c>
      <c r="J14154">
        <f t="shared" si="444"/>
        <v>1</v>
      </c>
    </row>
    <row r="14155" spans="1:10">
      <c r="A14155" t="s">
        <v>53</v>
      </c>
      <c r="B14155" s="57">
        <v>38612</v>
      </c>
      <c r="C14155">
        <v>2005</v>
      </c>
      <c r="D14155">
        <v>710</v>
      </c>
      <c r="F14155">
        <v>8.9999999999999993E-3</v>
      </c>
      <c r="G14155">
        <v>640</v>
      </c>
      <c r="H14155" t="s">
        <v>18</v>
      </c>
      <c r="I14155">
        <f t="shared" si="443"/>
        <v>9</v>
      </c>
      <c r="J14155">
        <f t="shared" si="444"/>
        <v>1</v>
      </c>
    </row>
    <row r="14156" spans="1:10">
      <c r="A14156" t="s">
        <v>53</v>
      </c>
      <c r="B14156" s="57">
        <v>38612</v>
      </c>
      <c r="C14156">
        <v>2005</v>
      </c>
      <c r="D14156">
        <v>710</v>
      </c>
      <c r="F14156">
        <v>1.615</v>
      </c>
      <c r="G14156">
        <v>650</v>
      </c>
      <c r="H14156" t="s">
        <v>18</v>
      </c>
      <c r="I14156">
        <f t="shared" si="443"/>
        <v>9</v>
      </c>
      <c r="J14156">
        <f t="shared" si="444"/>
        <v>1</v>
      </c>
    </row>
    <row r="14157" spans="1:10">
      <c r="A14157" t="s">
        <v>53</v>
      </c>
      <c r="B14157" s="57">
        <v>38612</v>
      </c>
      <c r="C14157">
        <v>2005</v>
      </c>
      <c r="D14157">
        <v>710</v>
      </c>
      <c r="F14157">
        <v>0.65200000000000002</v>
      </c>
      <c r="G14157">
        <v>659</v>
      </c>
      <c r="H14157" t="s">
        <v>55</v>
      </c>
      <c r="I14157">
        <f t="shared" si="443"/>
        <v>9</v>
      </c>
      <c r="J14157">
        <f t="shared" si="444"/>
        <v>1</v>
      </c>
    </row>
    <row r="14158" spans="1:10">
      <c r="A14158" t="s">
        <v>53</v>
      </c>
      <c r="B14158" s="57">
        <v>38619</v>
      </c>
      <c r="C14158">
        <v>2005</v>
      </c>
      <c r="D14158">
        <v>710</v>
      </c>
      <c r="E14158">
        <v>4617.6099999999997</v>
      </c>
      <c r="F14158">
        <v>2.641</v>
      </c>
      <c r="G14158">
        <v>519</v>
      </c>
      <c r="H14158" t="s">
        <v>54</v>
      </c>
      <c r="I14158">
        <f t="shared" si="443"/>
        <v>9</v>
      </c>
      <c r="J14158">
        <f t="shared" si="444"/>
        <v>1</v>
      </c>
    </row>
    <row r="14159" spans="1:10">
      <c r="A14159" t="s">
        <v>53</v>
      </c>
      <c r="B14159" s="57">
        <v>38619</v>
      </c>
      <c r="C14159">
        <v>2005</v>
      </c>
      <c r="D14159">
        <v>710</v>
      </c>
      <c r="E14159">
        <v>5261.95</v>
      </c>
      <c r="F14159">
        <v>0.14499999999999999</v>
      </c>
      <c r="G14159">
        <v>517</v>
      </c>
      <c r="H14159" t="s">
        <v>54</v>
      </c>
      <c r="I14159">
        <f t="shared" si="443"/>
        <v>9</v>
      </c>
      <c r="J14159">
        <f t="shared" si="444"/>
        <v>1</v>
      </c>
    </row>
    <row r="14160" spans="1:10">
      <c r="A14160" t="s">
        <v>53</v>
      </c>
      <c r="B14160" s="57">
        <v>38619</v>
      </c>
      <c r="C14160">
        <v>2005</v>
      </c>
      <c r="D14160">
        <v>710</v>
      </c>
      <c r="E14160">
        <v>5261.95</v>
      </c>
      <c r="F14160">
        <v>31.933</v>
      </c>
      <c r="G14160">
        <v>518</v>
      </c>
      <c r="H14160" t="s">
        <v>54</v>
      </c>
      <c r="I14160">
        <f t="shared" si="443"/>
        <v>9</v>
      </c>
      <c r="J14160">
        <f t="shared" si="444"/>
        <v>1</v>
      </c>
    </row>
    <row r="14161" spans="1:10">
      <c r="A14161" t="s">
        <v>53</v>
      </c>
      <c r="B14161" s="57">
        <v>38619</v>
      </c>
      <c r="C14161">
        <v>2005</v>
      </c>
      <c r="D14161">
        <v>710</v>
      </c>
      <c r="E14161">
        <v>5261.95</v>
      </c>
      <c r="F14161">
        <v>14.532999999999999</v>
      </c>
      <c r="G14161">
        <v>519</v>
      </c>
      <c r="H14161" t="s">
        <v>54</v>
      </c>
      <c r="I14161">
        <f t="shared" si="443"/>
        <v>9</v>
      </c>
      <c r="J14161">
        <f t="shared" si="444"/>
        <v>1</v>
      </c>
    </row>
    <row r="14162" spans="1:10">
      <c r="A14162" t="s">
        <v>53</v>
      </c>
      <c r="B14162" s="57">
        <v>38619</v>
      </c>
      <c r="C14162">
        <v>2005</v>
      </c>
      <c r="D14162">
        <v>710</v>
      </c>
      <c r="E14162">
        <v>6315.25</v>
      </c>
      <c r="F14162">
        <v>24.681000000000001</v>
      </c>
      <c r="G14162">
        <v>610</v>
      </c>
      <c r="H14162" t="s">
        <v>18</v>
      </c>
      <c r="I14162">
        <f t="shared" si="443"/>
        <v>9</v>
      </c>
      <c r="J14162">
        <f t="shared" si="444"/>
        <v>1</v>
      </c>
    </row>
    <row r="14163" spans="1:10">
      <c r="A14163" t="s">
        <v>53</v>
      </c>
      <c r="B14163" s="57">
        <v>38619</v>
      </c>
      <c r="C14163">
        <v>2005</v>
      </c>
      <c r="D14163">
        <v>710</v>
      </c>
      <c r="E14163">
        <v>6315.25</v>
      </c>
      <c r="F14163">
        <v>20.024000000000001</v>
      </c>
      <c r="G14163">
        <v>620</v>
      </c>
      <c r="H14163" t="s">
        <v>18</v>
      </c>
      <c r="I14163">
        <f t="shared" si="443"/>
        <v>9</v>
      </c>
      <c r="J14163">
        <f t="shared" si="444"/>
        <v>1</v>
      </c>
    </row>
    <row r="14164" spans="1:10">
      <c r="A14164" t="s">
        <v>53</v>
      </c>
      <c r="B14164" s="57">
        <v>38619</v>
      </c>
      <c r="C14164">
        <v>2005</v>
      </c>
      <c r="D14164">
        <v>710</v>
      </c>
      <c r="E14164">
        <v>6315.25</v>
      </c>
      <c r="F14164">
        <v>47.241</v>
      </c>
      <c r="G14164">
        <v>630</v>
      </c>
      <c r="H14164" t="s">
        <v>18</v>
      </c>
      <c r="I14164">
        <f t="shared" si="443"/>
        <v>9</v>
      </c>
      <c r="J14164">
        <f t="shared" si="444"/>
        <v>1</v>
      </c>
    </row>
    <row r="14165" spans="1:10">
      <c r="A14165" t="s">
        <v>53</v>
      </c>
      <c r="B14165" s="57">
        <v>38619</v>
      </c>
      <c r="C14165">
        <v>2005</v>
      </c>
      <c r="D14165">
        <v>710</v>
      </c>
      <c r="E14165">
        <v>6315.25</v>
      </c>
      <c r="F14165">
        <v>29.533000000000001</v>
      </c>
      <c r="G14165">
        <v>640</v>
      </c>
      <c r="H14165" t="s">
        <v>18</v>
      </c>
      <c r="I14165">
        <f t="shared" si="443"/>
        <v>9</v>
      </c>
      <c r="J14165">
        <f t="shared" si="444"/>
        <v>1</v>
      </c>
    </row>
    <row r="14166" spans="1:10">
      <c r="A14166" t="s">
        <v>53</v>
      </c>
      <c r="B14166" s="57">
        <v>38619</v>
      </c>
      <c r="C14166">
        <v>2005</v>
      </c>
      <c r="D14166">
        <v>710</v>
      </c>
      <c r="E14166">
        <v>6315.25</v>
      </c>
      <c r="F14166">
        <v>75.497</v>
      </c>
      <c r="G14166">
        <v>650</v>
      </c>
      <c r="H14166" t="s">
        <v>18</v>
      </c>
      <c r="I14166">
        <f t="shared" si="443"/>
        <v>9</v>
      </c>
      <c r="J14166">
        <f t="shared" si="444"/>
        <v>1</v>
      </c>
    </row>
    <row r="14167" spans="1:10">
      <c r="A14167" t="s">
        <v>53</v>
      </c>
      <c r="B14167" s="57">
        <v>38619</v>
      </c>
      <c r="C14167">
        <v>2005</v>
      </c>
      <c r="D14167">
        <v>710</v>
      </c>
      <c r="E14167">
        <v>6315.25</v>
      </c>
      <c r="F14167">
        <v>37.414000000000001</v>
      </c>
      <c r="G14167">
        <v>659</v>
      </c>
      <c r="H14167" t="s">
        <v>55</v>
      </c>
      <c r="I14167">
        <f t="shared" si="443"/>
        <v>9</v>
      </c>
      <c r="J14167">
        <f t="shared" si="444"/>
        <v>1</v>
      </c>
    </row>
    <row r="14168" spans="1:10">
      <c r="A14168" t="s">
        <v>53</v>
      </c>
      <c r="B14168" s="57">
        <v>38619</v>
      </c>
      <c r="C14168">
        <v>2005</v>
      </c>
      <c r="D14168">
        <v>710</v>
      </c>
      <c r="F14168">
        <v>1.2E-2</v>
      </c>
      <c r="G14168">
        <v>509</v>
      </c>
      <c r="H14168" t="s">
        <v>54</v>
      </c>
      <c r="I14168">
        <f t="shared" si="443"/>
        <v>9</v>
      </c>
      <c r="J14168">
        <f t="shared" si="444"/>
        <v>1</v>
      </c>
    </row>
    <row r="14169" spans="1:10">
      <c r="A14169" t="s">
        <v>53</v>
      </c>
      <c r="B14169" s="57">
        <v>38619</v>
      </c>
      <c r="C14169">
        <v>2005</v>
      </c>
      <c r="D14169">
        <v>710</v>
      </c>
      <c r="F14169">
        <v>0.67</v>
      </c>
      <c r="G14169">
        <v>517</v>
      </c>
      <c r="H14169" t="s">
        <v>54</v>
      </c>
      <c r="I14169">
        <f t="shared" si="443"/>
        <v>9</v>
      </c>
      <c r="J14169">
        <f t="shared" si="444"/>
        <v>1</v>
      </c>
    </row>
    <row r="14170" spans="1:10">
      <c r="A14170" t="s">
        <v>53</v>
      </c>
      <c r="B14170" s="57">
        <v>38619</v>
      </c>
      <c r="C14170">
        <v>2005</v>
      </c>
      <c r="D14170">
        <v>710</v>
      </c>
      <c r="F14170">
        <v>9.0999999999999998E-2</v>
      </c>
      <c r="G14170">
        <v>518</v>
      </c>
      <c r="H14170" t="s">
        <v>54</v>
      </c>
      <c r="I14170">
        <f t="shared" si="443"/>
        <v>9</v>
      </c>
      <c r="J14170">
        <f t="shared" si="444"/>
        <v>1</v>
      </c>
    </row>
    <row r="14171" spans="1:10">
      <c r="A14171" t="s">
        <v>53</v>
      </c>
      <c r="B14171" s="57">
        <v>38619</v>
      </c>
      <c r="C14171">
        <v>2005</v>
      </c>
      <c r="D14171">
        <v>710</v>
      </c>
      <c r="F14171">
        <v>4.3999999999999997E-2</v>
      </c>
      <c r="G14171">
        <v>519</v>
      </c>
      <c r="H14171" t="s">
        <v>54</v>
      </c>
      <c r="I14171">
        <f t="shared" si="443"/>
        <v>9</v>
      </c>
      <c r="J14171">
        <f t="shared" si="444"/>
        <v>1</v>
      </c>
    </row>
    <row r="14172" spans="1:10">
      <c r="A14172" t="s">
        <v>53</v>
      </c>
      <c r="B14172" s="57">
        <v>38619</v>
      </c>
      <c r="C14172">
        <v>2005</v>
      </c>
      <c r="D14172">
        <v>710</v>
      </c>
      <c r="F14172">
        <v>3.0000000000000001E-3</v>
      </c>
      <c r="G14172">
        <v>521</v>
      </c>
      <c r="H14172" t="s">
        <v>54</v>
      </c>
      <c r="I14172">
        <f t="shared" si="443"/>
        <v>9</v>
      </c>
      <c r="J14172">
        <f t="shared" si="444"/>
        <v>1</v>
      </c>
    </row>
    <row r="14173" spans="1:10">
      <c r="A14173" t="s">
        <v>53</v>
      </c>
      <c r="B14173" s="57">
        <v>38619</v>
      </c>
      <c r="C14173">
        <v>2005</v>
      </c>
      <c r="D14173">
        <v>710</v>
      </c>
      <c r="F14173">
        <v>6.5000000000000002E-2</v>
      </c>
      <c r="G14173">
        <v>541</v>
      </c>
      <c r="H14173" t="s">
        <v>54</v>
      </c>
      <c r="I14173">
        <f t="shared" si="443"/>
        <v>9</v>
      </c>
      <c r="J14173">
        <f t="shared" si="444"/>
        <v>1</v>
      </c>
    </row>
    <row r="14174" spans="1:10">
      <c r="A14174" t="s">
        <v>53</v>
      </c>
      <c r="B14174" s="57">
        <v>38619</v>
      </c>
      <c r="C14174">
        <v>2005</v>
      </c>
      <c r="D14174">
        <v>710</v>
      </c>
      <c r="F14174">
        <v>2.7480000000000002</v>
      </c>
      <c r="G14174">
        <v>610</v>
      </c>
      <c r="H14174" t="s">
        <v>18</v>
      </c>
      <c r="I14174">
        <f t="shared" si="443"/>
        <v>9</v>
      </c>
      <c r="J14174">
        <f t="shared" si="444"/>
        <v>1</v>
      </c>
    </row>
    <row r="14175" spans="1:10">
      <c r="A14175" t="s">
        <v>53</v>
      </c>
      <c r="B14175" s="57">
        <v>38619</v>
      </c>
      <c r="C14175">
        <v>2005</v>
      </c>
      <c r="D14175">
        <v>710</v>
      </c>
      <c r="F14175">
        <v>0.33</v>
      </c>
      <c r="G14175">
        <v>620</v>
      </c>
      <c r="H14175" t="s">
        <v>18</v>
      </c>
      <c r="I14175">
        <f t="shared" si="443"/>
        <v>9</v>
      </c>
      <c r="J14175">
        <f t="shared" si="444"/>
        <v>1</v>
      </c>
    </row>
    <row r="14176" spans="1:10">
      <c r="A14176" t="s">
        <v>53</v>
      </c>
      <c r="B14176" s="57">
        <v>38619</v>
      </c>
      <c r="C14176">
        <v>2005</v>
      </c>
      <c r="D14176">
        <v>710</v>
      </c>
      <c r="F14176">
        <v>3.738</v>
      </c>
      <c r="G14176">
        <v>630</v>
      </c>
      <c r="H14176" t="s">
        <v>18</v>
      </c>
      <c r="I14176">
        <f t="shared" si="443"/>
        <v>9</v>
      </c>
      <c r="J14176">
        <f t="shared" si="444"/>
        <v>1</v>
      </c>
    </row>
    <row r="14177" spans="1:10">
      <c r="A14177" t="s">
        <v>53</v>
      </c>
      <c r="B14177" s="57">
        <v>38619</v>
      </c>
      <c r="C14177">
        <v>2005</v>
      </c>
      <c r="D14177">
        <v>710</v>
      </c>
      <c r="F14177">
        <v>0.157</v>
      </c>
      <c r="G14177">
        <v>640</v>
      </c>
      <c r="H14177" t="s">
        <v>18</v>
      </c>
      <c r="I14177">
        <f t="shared" si="443"/>
        <v>9</v>
      </c>
      <c r="J14177">
        <f t="shared" si="444"/>
        <v>1</v>
      </c>
    </row>
    <row r="14178" spans="1:10">
      <c r="A14178" t="s">
        <v>53</v>
      </c>
      <c r="B14178" s="57">
        <v>38619</v>
      </c>
      <c r="C14178">
        <v>2005</v>
      </c>
      <c r="D14178">
        <v>710</v>
      </c>
      <c r="F14178">
        <v>0.01</v>
      </c>
      <c r="G14178">
        <v>649</v>
      </c>
      <c r="H14178" t="s">
        <v>55</v>
      </c>
      <c r="I14178">
        <f t="shared" si="443"/>
        <v>9</v>
      </c>
      <c r="J14178">
        <f t="shared" si="444"/>
        <v>1</v>
      </c>
    </row>
    <row r="14179" spans="1:10">
      <c r="A14179" t="s">
        <v>53</v>
      </c>
      <c r="B14179" s="57">
        <v>38619</v>
      </c>
      <c r="C14179">
        <v>2005</v>
      </c>
      <c r="D14179">
        <v>710</v>
      </c>
      <c r="F14179">
        <v>2.6779999999999999</v>
      </c>
      <c r="G14179">
        <v>650</v>
      </c>
      <c r="H14179" t="s">
        <v>18</v>
      </c>
      <c r="I14179">
        <f t="shared" si="443"/>
        <v>9</v>
      </c>
      <c r="J14179">
        <f t="shared" si="444"/>
        <v>1</v>
      </c>
    </row>
    <row r="14180" spans="1:10">
      <c r="A14180" t="s">
        <v>53</v>
      </c>
      <c r="B14180" s="57">
        <v>38619</v>
      </c>
      <c r="C14180">
        <v>2005</v>
      </c>
      <c r="D14180">
        <v>710</v>
      </c>
      <c r="F14180">
        <v>0.76100000000000001</v>
      </c>
      <c r="G14180">
        <v>659</v>
      </c>
      <c r="H14180" t="s">
        <v>55</v>
      </c>
      <c r="I14180">
        <f t="shared" si="443"/>
        <v>9</v>
      </c>
      <c r="J14180">
        <f t="shared" si="444"/>
        <v>1</v>
      </c>
    </row>
    <row r="14181" spans="1:10">
      <c r="A14181" t="s">
        <v>53</v>
      </c>
      <c r="B14181" s="57">
        <v>38626</v>
      </c>
      <c r="C14181">
        <v>2005</v>
      </c>
      <c r="D14181">
        <v>710</v>
      </c>
      <c r="E14181">
        <v>4617.6099999999997</v>
      </c>
      <c r="F14181">
        <v>1.0649999999999999</v>
      </c>
      <c r="G14181">
        <v>519</v>
      </c>
      <c r="H14181" t="s">
        <v>54</v>
      </c>
      <c r="I14181">
        <f t="shared" si="443"/>
        <v>10</v>
      </c>
      <c r="J14181">
        <f t="shared" si="444"/>
        <v>1</v>
      </c>
    </row>
    <row r="14182" spans="1:10">
      <c r="A14182" t="s">
        <v>53</v>
      </c>
      <c r="B14182" s="57">
        <v>38626</v>
      </c>
      <c r="C14182">
        <v>2005</v>
      </c>
      <c r="D14182">
        <v>710</v>
      </c>
      <c r="E14182">
        <v>4617.6099999999997</v>
      </c>
      <c r="F14182">
        <v>0.11600000000000001</v>
      </c>
      <c r="G14182">
        <v>521</v>
      </c>
      <c r="H14182" t="s">
        <v>54</v>
      </c>
      <c r="I14182">
        <f t="shared" ref="I14182:I14245" si="445">MONTH(B14182)</f>
        <v>10</v>
      </c>
      <c r="J14182">
        <f t="shared" si="444"/>
        <v>1</v>
      </c>
    </row>
    <row r="14183" spans="1:10">
      <c r="A14183" t="s">
        <v>53</v>
      </c>
      <c r="B14183" s="57">
        <v>38626</v>
      </c>
      <c r="C14183">
        <v>2005</v>
      </c>
      <c r="D14183">
        <v>710</v>
      </c>
      <c r="E14183">
        <v>5261.95</v>
      </c>
      <c r="F14183">
        <v>0.05</v>
      </c>
      <c r="G14183">
        <v>517</v>
      </c>
      <c r="H14183" t="s">
        <v>54</v>
      </c>
      <c r="I14183">
        <f t="shared" si="445"/>
        <v>10</v>
      </c>
      <c r="J14183">
        <f t="shared" si="444"/>
        <v>1</v>
      </c>
    </row>
    <row r="14184" spans="1:10">
      <c r="A14184" t="s">
        <v>53</v>
      </c>
      <c r="B14184" s="57">
        <v>38626</v>
      </c>
      <c r="C14184">
        <v>2005</v>
      </c>
      <c r="D14184">
        <v>710</v>
      </c>
      <c r="E14184">
        <v>5261.95</v>
      </c>
      <c r="F14184">
        <v>1.6830000000000001</v>
      </c>
      <c r="G14184">
        <v>518</v>
      </c>
      <c r="H14184" t="s">
        <v>54</v>
      </c>
      <c r="I14184">
        <f t="shared" si="445"/>
        <v>10</v>
      </c>
      <c r="J14184">
        <f t="shared" si="444"/>
        <v>1</v>
      </c>
    </row>
    <row r="14185" spans="1:10">
      <c r="A14185" t="s">
        <v>53</v>
      </c>
      <c r="B14185" s="57">
        <v>38626</v>
      </c>
      <c r="C14185">
        <v>2005</v>
      </c>
      <c r="D14185">
        <v>710</v>
      </c>
      <c r="E14185">
        <v>5261.95</v>
      </c>
      <c r="F14185">
        <v>17.603999999999999</v>
      </c>
      <c r="G14185">
        <v>519</v>
      </c>
      <c r="H14185" t="s">
        <v>54</v>
      </c>
      <c r="I14185">
        <f t="shared" si="445"/>
        <v>10</v>
      </c>
      <c r="J14185">
        <f t="shared" si="444"/>
        <v>1</v>
      </c>
    </row>
    <row r="14186" spans="1:10">
      <c r="A14186" t="s">
        <v>53</v>
      </c>
      <c r="B14186" s="57">
        <v>38626</v>
      </c>
      <c r="C14186">
        <v>2005</v>
      </c>
      <c r="D14186">
        <v>710</v>
      </c>
      <c r="E14186">
        <v>5261.95</v>
      </c>
      <c r="F14186">
        <v>5.0000000000000001E-3</v>
      </c>
      <c r="G14186">
        <v>523</v>
      </c>
      <c r="H14186" t="s">
        <v>54</v>
      </c>
      <c r="I14186">
        <f t="shared" si="445"/>
        <v>10</v>
      </c>
      <c r="J14186">
        <f t="shared" si="444"/>
        <v>1</v>
      </c>
    </row>
    <row r="14187" spans="1:10">
      <c r="A14187" t="s">
        <v>53</v>
      </c>
      <c r="B14187" s="57">
        <v>38626</v>
      </c>
      <c r="C14187">
        <v>2005</v>
      </c>
      <c r="D14187">
        <v>710</v>
      </c>
      <c r="E14187">
        <v>5261.95</v>
      </c>
      <c r="F14187">
        <v>2.0249999999999999</v>
      </c>
      <c r="G14187">
        <v>541</v>
      </c>
      <c r="H14187" t="s">
        <v>54</v>
      </c>
      <c r="I14187">
        <f t="shared" si="445"/>
        <v>10</v>
      </c>
      <c r="J14187">
        <f t="shared" si="444"/>
        <v>1</v>
      </c>
    </row>
    <row r="14188" spans="1:10">
      <c r="A14188" t="s">
        <v>53</v>
      </c>
      <c r="B14188" s="57">
        <v>38626</v>
      </c>
      <c r="C14188">
        <v>2005</v>
      </c>
      <c r="D14188">
        <v>710</v>
      </c>
      <c r="E14188">
        <v>5261.95</v>
      </c>
      <c r="F14188">
        <v>4.8209999999999997</v>
      </c>
      <c r="G14188">
        <v>542</v>
      </c>
      <c r="H14188" t="s">
        <v>54</v>
      </c>
      <c r="I14188">
        <f t="shared" si="445"/>
        <v>10</v>
      </c>
      <c r="J14188">
        <f t="shared" si="444"/>
        <v>1</v>
      </c>
    </row>
    <row r="14189" spans="1:10">
      <c r="A14189" t="s">
        <v>53</v>
      </c>
      <c r="B14189" s="57">
        <v>38626</v>
      </c>
      <c r="C14189">
        <v>2005</v>
      </c>
      <c r="D14189">
        <v>710</v>
      </c>
      <c r="E14189">
        <v>6315.25</v>
      </c>
      <c r="F14189">
        <v>42.796999999999997</v>
      </c>
      <c r="G14189">
        <v>610</v>
      </c>
      <c r="H14189" t="s">
        <v>18</v>
      </c>
      <c r="I14189">
        <f t="shared" si="445"/>
        <v>10</v>
      </c>
      <c r="J14189">
        <f t="shared" si="444"/>
        <v>1</v>
      </c>
    </row>
    <row r="14190" spans="1:10">
      <c r="A14190" t="s">
        <v>53</v>
      </c>
      <c r="B14190" s="57">
        <v>38626</v>
      </c>
      <c r="C14190">
        <v>2005</v>
      </c>
      <c r="D14190">
        <v>710</v>
      </c>
      <c r="E14190">
        <v>6315.25</v>
      </c>
      <c r="F14190">
        <v>0.59499999999999997</v>
      </c>
      <c r="G14190">
        <v>620</v>
      </c>
      <c r="H14190" t="s">
        <v>18</v>
      </c>
      <c r="I14190">
        <f t="shared" si="445"/>
        <v>10</v>
      </c>
      <c r="J14190">
        <f t="shared" si="444"/>
        <v>1</v>
      </c>
    </row>
    <row r="14191" spans="1:10">
      <c r="A14191" t="s">
        <v>53</v>
      </c>
      <c r="B14191" s="57">
        <v>38626</v>
      </c>
      <c r="C14191">
        <v>2005</v>
      </c>
      <c r="D14191">
        <v>710</v>
      </c>
      <c r="E14191">
        <v>6315.25</v>
      </c>
      <c r="F14191">
        <v>42.508000000000003</v>
      </c>
      <c r="G14191">
        <v>630</v>
      </c>
      <c r="H14191" t="s">
        <v>18</v>
      </c>
      <c r="I14191">
        <f t="shared" si="445"/>
        <v>10</v>
      </c>
      <c r="J14191">
        <f t="shared" si="444"/>
        <v>1</v>
      </c>
    </row>
    <row r="14192" spans="1:10">
      <c r="A14192" t="s">
        <v>53</v>
      </c>
      <c r="B14192" s="57">
        <v>38626</v>
      </c>
      <c r="C14192">
        <v>2005</v>
      </c>
      <c r="D14192">
        <v>710</v>
      </c>
      <c r="E14192">
        <v>6315.25</v>
      </c>
      <c r="F14192">
        <v>22.068000000000001</v>
      </c>
      <c r="G14192">
        <v>640</v>
      </c>
      <c r="H14192" t="s">
        <v>18</v>
      </c>
      <c r="I14192">
        <f t="shared" si="445"/>
        <v>10</v>
      </c>
      <c r="J14192">
        <f t="shared" si="444"/>
        <v>1</v>
      </c>
    </row>
    <row r="14193" spans="1:10">
      <c r="A14193" t="s">
        <v>53</v>
      </c>
      <c r="B14193" s="57">
        <v>38626</v>
      </c>
      <c r="C14193">
        <v>2005</v>
      </c>
      <c r="D14193">
        <v>710</v>
      </c>
      <c r="E14193">
        <v>6315.25</v>
      </c>
      <c r="F14193">
        <v>40.92</v>
      </c>
      <c r="G14193">
        <v>650</v>
      </c>
      <c r="H14193" t="s">
        <v>18</v>
      </c>
      <c r="I14193">
        <f t="shared" si="445"/>
        <v>10</v>
      </c>
      <c r="J14193">
        <f t="shared" si="444"/>
        <v>1</v>
      </c>
    </row>
    <row r="14194" spans="1:10">
      <c r="A14194" t="s">
        <v>53</v>
      </c>
      <c r="B14194" s="57">
        <v>38626</v>
      </c>
      <c r="C14194">
        <v>2005</v>
      </c>
      <c r="D14194">
        <v>710</v>
      </c>
      <c r="E14194">
        <v>6315.25</v>
      </c>
      <c r="F14194">
        <v>55.192</v>
      </c>
      <c r="G14194">
        <v>659</v>
      </c>
      <c r="H14194" t="s">
        <v>55</v>
      </c>
      <c r="I14194">
        <f t="shared" si="445"/>
        <v>10</v>
      </c>
      <c r="J14194">
        <f t="shared" si="444"/>
        <v>1</v>
      </c>
    </row>
    <row r="14195" spans="1:10">
      <c r="A14195" t="s">
        <v>53</v>
      </c>
      <c r="B14195" s="57">
        <v>38626</v>
      </c>
      <c r="C14195">
        <v>2005</v>
      </c>
      <c r="D14195">
        <v>710</v>
      </c>
      <c r="F14195">
        <v>0.115</v>
      </c>
      <c r="G14195">
        <v>517</v>
      </c>
      <c r="H14195" t="s">
        <v>54</v>
      </c>
      <c r="I14195">
        <f t="shared" si="445"/>
        <v>10</v>
      </c>
      <c r="J14195">
        <f t="shared" si="444"/>
        <v>1</v>
      </c>
    </row>
    <row r="14196" spans="1:10">
      <c r="A14196" t="s">
        <v>53</v>
      </c>
      <c r="B14196" s="57">
        <v>38626</v>
      </c>
      <c r="C14196">
        <v>2005</v>
      </c>
      <c r="D14196">
        <v>710</v>
      </c>
      <c r="F14196">
        <v>4.5999999999999999E-2</v>
      </c>
      <c r="G14196">
        <v>519</v>
      </c>
      <c r="H14196" t="s">
        <v>54</v>
      </c>
      <c r="I14196">
        <f t="shared" si="445"/>
        <v>10</v>
      </c>
      <c r="J14196">
        <f t="shared" si="444"/>
        <v>1</v>
      </c>
    </row>
    <row r="14197" spans="1:10">
      <c r="A14197" t="s">
        <v>53</v>
      </c>
      <c r="B14197" s="57">
        <v>38626</v>
      </c>
      <c r="C14197">
        <v>2005</v>
      </c>
      <c r="D14197">
        <v>710</v>
      </c>
      <c r="F14197">
        <v>2E-3</v>
      </c>
      <c r="G14197">
        <v>523</v>
      </c>
      <c r="H14197" t="s">
        <v>54</v>
      </c>
      <c r="I14197">
        <f t="shared" si="445"/>
        <v>10</v>
      </c>
      <c r="J14197">
        <f t="shared" si="444"/>
        <v>1</v>
      </c>
    </row>
    <row r="14198" spans="1:10">
      <c r="A14198" t="s">
        <v>53</v>
      </c>
      <c r="B14198" s="57">
        <v>38626</v>
      </c>
      <c r="C14198">
        <v>2005</v>
      </c>
      <c r="D14198">
        <v>710</v>
      </c>
      <c r="F14198">
        <v>3.1E-2</v>
      </c>
      <c r="G14198">
        <v>541</v>
      </c>
      <c r="H14198" t="s">
        <v>54</v>
      </c>
      <c r="I14198">
        <f t="shared" si="445"/>
        <v>10</v>
      </c>
      <c r="J14198">
        <f t="shared" si="444"/>
        <v>1</v>
      </c>
    </row>
    <row r="14199" spans="1:10">
      <c r="A14199" t="s">
        <v>53</v>
      </c>
      <c r="B14199" s="57">
        <v>38626</v>
      </c>
      <c r="C14199">
        <v>2005</v>
      </c>
      <c r="D14199">
        <v>710</v>
      </c>
      <c r="F14199">
        <v>0.13400000000000001</v>
      </c>
      <c r="G14199">
        <v>543</v>
      </c>
      <c r="H14199" t="s">
        <v>54</v>
      </c>
      <c r="I14199">
        <f t="shared" si="445"/>
        <v>10</v>
      </c>
      <c r="J14199">
        <f t="shared" si="444"/>
        <v>1</v>
      </c>
    </row>
    <row r="14200" spans="1:10">
      <c r="A14200" t="s">
        <v>53</v>
      </c>
      <c r="B14200" s="57">
        <v>38626</v>
      </c>
      <c r="C14200">
        <v>2005</v>
      </c>
      <c r="D14200">
        <v>710</v>
      </c>
      <c r="F14200">
        <v>1.069</v>
      </c>
      <c r="G14200">
        <v>610</v>
      </c>
      <c r="H14200" t="s">
        <v>18</v>
      </c>
      <c r="I14200">
        <f t="shared" si="445"/>
        <v>10</v>
      </c>
      <c r="J14200">
        <f t="shared" si="444"/>
        <v>1</v>
      </c>
    </row>
    <row r="14201" spans="1:10">
      <c r="A14201" t="s">
        <v>53</v>
      </c>
      <c r="B14201" s="57">
        <v>38626</v>
      </c>
      <c r="C14201">
        <v>2005</v>
      </c>
      <c r="D14201">
        <v>710</v>
      </c>
      <c r="F14201">
        <v>0.248</v>
      </c>
      <c r="G14201">
        <v>620</v>
      </c>
      <c r="H14201" t="s">
        <v>18</v>
      </c>
      <c r="I14201">
        <f t="shared" si="445"/>
        <v>10</v>
      </c>
      <c r="J14201">
        <f t="shared" si="444"/>
        <v>1</v>
      </c>
    </row>
    <row r="14202" spans="1:10">
      <c r="A14202" t="s">
        <v>53</v>
      </c>
      <c r="B14202" s="57">
        <v>38626</v>
      </c>
      <c r="C14202">
        <v>2005</v>
      </c>
      <c r="D14202">
        <v>710</v>
      </c>
      <c r="F14202">
        <v>3.6379999999999999</v>
      </c>
      <c r="G14202">
        <v>630</v>
      </c>
      <c r="H14202" t="s">
        <v>18</v>
      </c>
      <c r="I14202">
        <f t="shared" si="445"/>
        <v>10</v>
      </c>
      <c r="J14202">
        <f t="shared" si="444"/>
        <v>1</v>
      </c>
    </row>
    <row r="14203" spans="1:10">
      <c r="A14203" t="s">
        <v>53</v>
      </c>
      <c r="B14203" s="57">
        <v>38626</v>
      </c>
      <c r="C14203">
        <v>2005</v>
      </c>
      <c r="D14203">
        <v>710</v>
      </c>
      <c r="F14203">
        <v>1.992</v>
      </c>
      <c r="G14203">
        <v>640</v>
      </c>
      <c r="H14203" t="s">
        <v>18</v>
      </c>
      <c r="I14203">
        <f t="shared" si="445"/>
        <v>10</v>
      </c>
      <c r="J14203">
        <f t="shared" si="444"/>
        <v>1</v>
      </c>
    </row>
    <row r="14204" spans="1:10">
      <c r="A14204" t="s">
        <v>53</v>
      </c>
      <c r="B14204" s="57">
        <v>38626</v>
      </c>
      <c r="C14204">
        <v>2005</v>
      </c>
      <c r="D14204">
        <v>710</v>
      </c>
      <c r="F14204">
        <v>1.1579999999999999</v>
      </c>
      <c r="G14204">
        <v>650</v>
      </c>
      <c r="H14204" t="s">
        <v>18</v>
      </c>
      <c r="I14204">
        <f t="shared" si="445"/>
        <v>10</v>
      </c>
      <c r="J14204">
        <f t="shared" si="444"/>
        <v>1</v>
      </c>
    </row>
    <row r="14205" spans="1:10">
      <c r="A14205" t="s">
        <v>53</v>
      </c>
      <c r="B14205" s="57">
        <v>38626</v>
      </c>
      <c r="C14205">
        <v>2005</v>
      </c>
      <c r="D14205">
        <v>710</v>
      </c>
      <c r="F14205">
        <v>0.59599999999999997</v>
      </c>
      <c r="G14205">
        <v>659</v>
      </c>
      <c r="H14205" t="s">
        <v>55</v>
      </c>
      <c r="I14205">
        <f t="shared" si="445"/>
        <v>10</v>
      </c>
      <c r="J14205">
        <f t="shared" si="444"/>
        <v>1</v>
      </c>
    </row>
    <row r="14206" spans="1:10">
      <c r="A14206" t="s">
        <v>53</v>
      </c>
      <c r="B14206" s="57">
        <v>38633</v>
      </c>
      <c r="C14206">
        <v>2005</v>
      </c>
      <c r="D14206">
        <v>710</v>
      </c>
      <c r="E14206">
        <v>4617.6099999999997</v>
      </c>
      <c r="F14206">
        <v>6.0000000000000001E-3</v>
      </c>
      <c r="G14206">
        <v>517</v>
      </c>
      <c r="H14206" t="s">
        <v>54</v>
      </c>
      <c r="I14206">
        <f t="shared" si="445"/>
        <v>10</v>
      </c>
      <c r="J14206">
        <f t="shared" si="444"/>
        <v>1</v>
      </c>
    </row>
    <row r="14207" spans="1:10">
      <c r="A14207" t="s">
        <v>53</v>
      </c>
      <c r="B14207" s="57">
        <v>38633</v>
      </c>
      <c r="C14207">
        <v>2005</v>
      </c>
      <c r="D14207">
        <v>710</v>
      </c>
      <c r="E14207">
        <v>5261.95</v>
      </c>
      <c r="F14207">
        <v>0.09</v>
      </c>
      <c r="G14207">
        <v>517</v>
      </c>
      <c r="H14207" t="s">
        <v>54</v>
      </c>
      <c r="I14207">
        <f t="shared" si="445"/>
        <v>10</v>
      </c>
      <c r="J14207">
        <f t="shared" si="444"/>
        <v>1</v>
      </c>
    </row>
    <row r="14208" spans="1:10">
      <c r="A14208" t="s">
        <v>53</v>
      </c>
      <c r="B14208" s="57">
        <v>38633</v>
      </c>
      <c r="C14208">
        <v>2005</v>
      </c>
      <c r="D14208">
        <v>710</v>
      </c>
      <c r="E14208">
        <v>5261.95</v>
      </c>
      <c r="F14208">
        <v>9.5419999999999998</v>
      </c>
      <c r="G14208">
        <v>518</v>
      </c>
      <c r="H14208" t="s">
        <v>54</v>
      </c>
      <c r="I14208">
        <f t="shared" si="445"/>
        <v>10</v>
      </c>
      <c r="J14208">
        <f t="shared" si="444"/>
        <v>1</v>
      </c>
    </row>
    <row r="14209" spans="1:10">
      <c r="A14209" t="s">
        <v>53</v>
      </c>
      <c r="B14209" s="57">
        <v>38633</v>
      </c>
      <c r="C14209">
        <v>2005</v>
      </c>
      <c r="D14209">
        <v>710</v>
      </c>
      <c r="E14209">
        <v>5261.95</v>
      </c>
      <c r="F14209">
        <v>12.617000000000001</v>
      </c>
      <c r="G14209">
        <v>519</v>
      </c>
      <c r="H14209" t="s">
        <v>54</v>
      </c>
      <c r="I14209">
        <f t="shared" si="445"/>
        <v>10</v>
      </c>
      <c r="J14209">
        <f t="shared" si="444"/>
        <v>1</v>
      </c>
    </row>
    <row r="14210" spans="1:10">
      <c r="A14210" t="s">
        <v>53</v>
      </c>
      <c r="B14210" s="57">
        <v>38633</v>
      </c>
      <c r="C14210">
        <v>2005</v>
      </c>
      <c r="D14210">
        <v>710</v>
      </c>
      <c r="E14210">
        <v>5261.95</v>
      </c>
      <c r="F14210">
        <v>11.701000000000001</v>
      </c>
      <c r="G14210">
        <v>541</v>
      </c>
      <c r="H14210" t="s">
        <v>54</v>
      </c>
      <c r="I14210">
        <f t="shared" si="445"/>
        <v>10</v>
      </c>
      <c r="J14210">
        <f t="shared" si="444"/>
        <v>1</v>
      </c>
    </row>
    <row r="14211" spans="1:10">
      <c r="A14211" t="s">
        <v>53</v>
      </c>
      <c r="B14211" s="57">
        <v>38633</v>
      </c>
      <c r="C14211">
        <v>2005</v>
      </c>
      <c r="D14211">
        <v>710</v>
      </c>
      <c r="E14211">
        <v>6315.25</v>
      </c>
      <c r="F14211">
        <v>6.1120000000000001</v>
      </c>
      <c r="G14211">
        <v>610</v>
      </c>
      <c r="H14211" t="s">
        <v>18</v>
      </c>
      <c r="I14211">
        <f t="shared" si="445"/>
        <v>10</v>
      </c>
      <c r="J14211">
        <f t="shared" ref="J14211:J14274" si="446">IF(I14211&lt;7,0,1)</f>
        <v>1</v>
      </c>
    </row>
    <row r="14212" spans="1:10">
      <c r="A14212" t="s">
        <v>53</v>
      </c>
      <c r="B14212" s="57">
        <v>38633</v>
      </c>
      <c r="C14212">
        <v>2005</v>
      </c>
      <c r="D14212">
        <v>710</v>
      </c>
      <c r="E14212">
        <v>6315.25</v>
      </c>
      <c r="F14212">
        <v>25.963000000000001</v>
      </c>
      <c r="G14212">
        <v>620</v>
      </c>
      <c r="H14212" t="s">
        <v>18</v>
      </c>
      <c r="I14212">
        <f t="shared" si="445"/>
        <v>10</v>
      </c>
      <c r="J14212">
        <f t="shared" si="446"/>
        <v>1</v>
      </c>
    </row>
    <row r="14213" spans="1:10">
      <c r="A14213" t="s">
        <v>53</v>
      </c>
      <c r="B14213" s="57">
        <v>38633</v>
      </c>
      <c r="C14213">
        <v>2005</v>
      </c>
      <c r="D14213">
        <v>710</v>
      </c>
      <c r="E14213">
        <v>6315.25</v>
      </c>
      <c r="F14213">
        <v>36.874000000000002</v>
      </c>
      <c r="G14213">
        <v>630</v>
      </c>
      <c r="H14213" t="s">
        <v>18</v>
      </c>
      <c r="I14213">
        <f t="shared" si="445"/>
        <v>10</v>
      </c>
      <c r="J14213">
        <f t="shared" si="446"/>
        <v>1</v>
      </c>
    </row>
    <row r="14214" spans="1:10">
      <c r="A14214" t="s">
        <v>53</v>
      </c>
      <c r="B14214" s="57">
        <v>38633</v>
      </c>
      <c r="C14214">
        <v>2005</v>
      </c>
      <c r="D14214">
        <v>710</v>
      </c>
      <c r="E14214">
        <v>6315.25</v>
      </c>
      <c r="F14214">
        <v>5.2789999999999999</v>
      </c>
      <c r="G14214">
        <v>640</v>
      </c>
      <c r="H14214" t="s">
        <v>18</v>
      </c>
      <c r="I14214">
        <f t="shared" si="445"/>
        <v>10</v>
      </c>
      <c r="J14214">
        <f t="shared" si="446"/>
        <v>1</v>
      </c>
    </row>
    <row r="14215" spans="1:10">
      <c r="A14215" t="s">
        <v>53</v>
      </c>
      <c r="B14215" s="57">
        <v>38633</v>
      </c>
      <c r="C14215">
        <v>2005</v>
      </c>
      <c r="D14215">
        <v>710</v>
      </c>
      <c r="E14215">
        <v>6315.25</v>
      </c>
      <c r="F14215">
        <v>58.61</v>
      </c>
      <c r="G14215">
        <v>650</v>
      </c>
      <c r="H14215" t="s">
        <v>18</v>
      </c>
      <c r="I14215">
        <f t="shared" si="445"/>
        <v>10</v>
      </c>
      <c r="J14215">
        <f t="shared" si="446"/>
        <v>1</v>
      </c>
    </row>
    <row r="14216" spans="1:10">
      <c r="A14216" t="s">
        <v>53</v>
      </c>
      <c r="B14216" s="57">
        <v>38633</v>
      </c>
      <c r="C14216">
        <v>2005</v>
      </c>
      <c r="D14216">
        <v>710</v>
      </c>
      <c r="E14216">
        <v>6315.25</v>
      </c>
      <c r="F14216">
        <v>31.568999999999999</v>
      </c>
      <c r="G14216">
        <v>659</v>
      </c>
      <c r="H14216" t="s">
        <v>55</v>
      </c>
      <c r="I14216">
        <f t="shared" si="445"/>
        <v>10</v>
      </c>
      <c r="J14216">
        <f t="shared" si="446"/>
        <v>1</v>
      </c>
    </row>
    <row r="14217" spans="1:10">
      <c r="A14217" t="s">
        <v>53</v>
      </c>
      <c r="B14217" s="57">
        <v>38633</v>
      </c>
      <c r="C14217">
        <v>2005</v>
      </c>
      <c r="D14217">
        <v>710</v>
      </c>
      <c r="F14217">
        <v>6.0000000000000001E-3</v>
      </c>
      <c r="G14217">
        <v>509</v>
      </c>
      <c r="H14217" t="s">
        <v>54</v>
      </c>
      <c r="I14217">
        <f t="shared" si="445"/>
        <v>10</v>
      </c>
      <c r="J14217">
        <f t="shared" si="446"/>
        <v>1</v>
      </c>
    </row>
    <row r="14218" spans="1:10">
      <c r="A14218" t="s">
        <v>53</v>
      </c>
      <c r="B14218" s="57">
        <v>38633</v>
      </c>
      <c r="C14218">
        <v>2005</v>
      </c>
      <c r="D14218">
        <v>710</v>
      </c>
      <c r="F14218">
        <v>3.0000000000000001E-3</v>
      </c>
      <c r="G14218">
        <v>513</v>
      </c>
      <c r="H14218" t="s">
        <v>54</v>
      </c>
      <c r="I14218">
        <f t="shared" si="445"/>
        <v>10</v>
      </c>
      <c r="J14218">
        <f t="shared" si="446"/>
        <v>1</v>
      </c>
    </row>
    <row r="14219" spans="1:10">
      <c r="A14219" t="s">
        <v>53</v>
      </c>
      <c r="B14219" s="57">
        <v>38633</v>
      </c>
      <c r="C14219">
        <v>2005</v>
      </c>
      <c r="D14219">
        <v>710</v>
      </c>
      <c r="F14219">
        <v>2.4E-2</v>
      </c>
      <c r="G14219">
        <v>517</v>
      </c>
      <c r="H14219" t="s">
        <v>54</v>
      </c>
      <c r="I14219">
        <f t="shared" si="445"/>
        <v>10</v>
      </c>
      <c r="J14219">
        <f t="shared" si="446"/>
        <v>1</v>
      </c>
    </row>
    <row r="14220" spans="1:10">
      <c r="A14220" t="s">
        <v>53</v>
      </c>
      <c r="B14220" s="57">
        <v>38633</v>
      </c>
      <c r="C14220">
        <v>2005</v>
      </c>
      <c r="D14220">
        <v>710</v>
      </c>
      <c r="F14220">
        <v>0.03</v>
      </c>
      <c r="G14220">
        <v>519</v>
      </c>
      <c r="H14220" t="s">
        <v>54</v>
      </c>
      <c r="I14220">
        <f t="shared" si="445"/>
        <v>10</v>
      </c>
      <c r="J14220">
        <f t="shared" si="446"/>
        <v>1</v>
      </c>
    </row>
    <row r="14221" spans="1:10">
      <c r="A14221" t="s">
        <v>53</v>
      </c>
      <c r="B14221" s="57">
        <v>38633</v>
      </c>
      <c r="C14221">
        <v>2005</v>
      </c>
      <c r="D14221">
        <v>710</v>
      </c>
      <c r="F14221">
        <v>0.95899999999999996</v>
      </c>
      <c r="G14221">
        <v>610</v>
      </c>
      <c r="H14221" t="s">
        <v>18</v>
      </c>
      <c r="I14221">
        <f t="shared" si="445"/>
        <v>10</v>
      </c>
      <c r="J14221">
        <f t="shared" si="446"/>
        <v>1</v>
      </c>
    </row>
    <row r="14222" spans="1:10">
      <c r="A14222" t="s">
        <v>53</v>
      </c>
      <c r="B14222" s="57">
        <v>38633</v>
      </c>
      <c r="C14222">
        <v>2005</v>
      </c>
      <c r="D14222">
        <v>710</v>
      </c>
      <c r="F14222">
        <v>1.175</v>
      </c>
      <c r="G14222">
        <v>620</v>
      </c>
      <c r="H14222" t="s">
        <v>18</v>
      </c>
      <c r="I14222">
        <f t="shared" si="445"/>
        <v>10</v>
      </c>
      <c r="J14222">
        <f t="shared" si="446"/>
        <v>1</v>
      </c>
    </row>
    <row r="14223" spans="1:10">
      <c r="A14223" t="s">
        <v>53</v>
      </c>
      <c r="B14223" s="57">
        <v>38633</v>
      </c>
      <c r="C14223">
        <v>2005</v>
      </c>
      <c r="D14223">
        <v>710</v>
      </c>
      <c r="F14223">
        <v>3.5649999999999999</v>
      </c>
      <c r="G14223">
        <v>630</v>
      </c>
      <c r="H14223" t="s">
        <v>18</v>
      </c>
      <c r="I14223">
        <f t="shared" si="445"/>
        <v>10</v>
      </c>
      <c r="J14223">
        <f t="shared" si="446"/>
        <v>1</v>
      </c>
    </row>
    <row r="14224" spans="1:10">
      <c r="A14224" t="s">
        <v>53</v>
      </c>
      <c r="B14224" s="57">
        <v>38633</v>
      </c>
      <c r="C14224">
        <v>2005</v>
      </c>
      <c r="D14224">
        <v>710</v>
      </c>
      <c r="F14224">
        <v>1.214</v>
      </c>
      <c r="G14224">
        <v>640</v>
      </c>
      <c r="H14224" t="s">
        <v>18</v>
      </c>
      <c r="I14224">
        <f t="shared" si="445"/>
        <v>10</v>
      </c>
      <c r="J14224">
        <f t="shared" si="446"/>
        <v>1</v>
      </c>
    </row>
    <row r="14225" spans="1:10">
      <c r="A14225" t="s">
        <v>53</v>
      </c>
      <c r="B14225" s="57">
        <v>38633</v>
      </c>
      <c r="C14225">
        <v>2005</v>
      </c>
      <c r="D14225">
        <v>710</v>
      </c>
      <c r="F14225">
        <v>1.6659999999999999</v>
      </c>
      <c r="G14225">
        <v>650</v>
      </c>
      <c r="H14225" t="s">
        <v>18</v>
      </c>
      <c r="I14225">
        <f t="shared" si="445"/>
        <v>10</v>
      </c>
      <c r="J14225">
        <f t="shared" si="446"/>
        <v>1</v>
      </c>
    </row>
    <row r="14226" spans="1:10">
      <c r="A14226" t="s">
        <v>53</v>
      </c>
      <c r="B14226" s="57">
        <v>38633</v>
      </c>
      <c r="C14226">
        <v>2005</v>
      </c>
      <c r="D14226">
        <v>710</v>
      </c>
      <c r="F14226">
        <v>0.33900000000000002</v>
      </c>
      <c r="G14226">
        <v>659</v>
      </c>
      <c r="H14226" t="s">
        <v>55</v>
      </c>
      <c r="I14226">
        <f t="shared" si="445"/>
        <v>10</v>
      </c>
      <c r="J14226">
        <f t="shared" si="446"/>
        <v>1</v>
      </c>
    </row>
    <row r="14227" spans="1:10">
      <c r="A14227" t="s">
        <v>53</v>
      </c>
      <c r="B14227" s="57">
        <v>38640</v>
      </c>
      <c r="C14227">
        <v>2005</v>
      </c>
      <c r="D14227">
        <v>710</v>
      </c>
      <c r="E14227">
        <v>4617.6099999999997</v>
      </c>
      <c r="F14227">
        <v>0.14000000000000001</v>
      </c>
      <c r="G14227">
        <v>542</v>
      </c>
      <c r="H14227" t="s">
        <v>54</v>
      </c>
      <c r="I14227">
        <f t="shared" si="445"/>
        <v>10</v>
      </c>
      <c r="J14227">
        <f t="shared" si="446"/>
        <v>1</v>
      </c>
    </row>
    <row r="14228" spans="1:10">
      <c r="A14228" t="s">
        <v>53</v>
      </c>
      <c r="B14228" s="57">
        <v>38640</v>
      </c>
      <c r="C14228">
        <v>2005</v>
      </c>
      <c r="D14228">
        <v>710</v>
      </c>
      <c r="E14228">
        <v>5261.95</v>
      </c>
      <c r="F14228">
        <v>1.2999999999999999E-2</v>
      </c>
      <c r="G14228">
        <v>517</v>
      </c>
      <c r="H14228" t="s">
        <v>54</v>
      </c>
      <c r="I14228">
        <f t="shared" si="445"/>
        <v>10</v>
      </c>
      <c r="J14228">
        <f t="shared" si="446"/>
        <v>1</v>
      </c>
    </row>
    <row r="14229" spans="1:10">
      <c r="A14229" t="s">
        <v>53</v>
      </c>
      <c r="B14229" s="57">
        <v>38640</v>
      </c>
      <c r="C14229">
        <v>2005</v>
      </c>
      <c r="D14229">
        <v>710</v>
      </c>
      <c r="E14229">
        <v>5261.95</v>
      </c>
      <c r="F14229">
        <v>9.2609999999999992</v>
      </c>
      <c r="G14229">
        <v>518</v>
      </c>
      <c r="H14229" t="s">
        <v>54</v>
      </c>
      <c r="I14229">
        <f t="shared" si="445"/>
        <v>10</v>
      </c>
      <c r="J14229">
        <f t="shared" si="446"/>
        <v>1</v>
      </c>
    </row>
    <row r="14230" spans="1:10">
      <c r="A14230" t="s">
        <v>53</v>
      </c>
      <c r="B14230" s="57">
        <v>38640</v>
      </c>
      <c r="C14230">
        <v>2005</v>
      </c>
      <c r="D14230">
        <v>710</v>
      </c>
      <c r="E14230">
        <v>5261.95</v>
      </c>
      <c r="F14230">
        <v>2.5030000000000001</v>
      </c>
      <c r="G14230">
        <v>519</v>
      </c>
      <c r="H14230" t="s">
        <v>54</v>
      </c>
      <c r="I14230">
        <f t="shared" si="445"/>
        <v>10</v>
      </c>
      <c r="J14230">
        <f t="shared" si="446"/>
        <v>1</v>
      </c>
    </row>
    <row r="14231" spans="1:10">
      <c r="A14231" t="s">
        <v>53</v>
      </c>
      <c r="B14231" s="57">
        <v>38640</v>
      </c>
      <c r="C14231">
        <v>2005</v>
      </c>
      <c r="D14231">
        <v>710</v>
      </c>
      <c r="E14231">
        <v>5261.95</v>
      </c>
      <c r="F14231">
        <v>8.9999999999999993E-3</v>
      </c>
      <c r="G14231">
        <v>521</v>
      </c>
      <c r="H14231" t="s">
        <v>54</v>
      </c>
      <c r="I14231">
        <f t="shared" si="445"/>
        <v>10</v>
      </c>
      <c r="J14231">
        <f t="shared" si="446"/>
        <v>1</v>
      </c>
    </row>
    <row r="14232" spans="1:10">
      <c r="A14232" t="s">
        <v>53</v>
      </c>
      <c r="B14232" s="57">
        <v>38640</v>
      </c>
      <c r="C14232">
        <v>2005</v>
      </c>
      <c r="D14232">
        <v>710</v>
      </c>
      <c r="E14232">
        <v>5261.95</v>
      </c>
      <c r="F14232">
        <v>1.952</v>
      </c>
      <c r="G14232">
        <v>542</v>
      </c>
      <c r="H14232" t="s">
        <v>54</v>
      </c>
      <c r="I14232">
        <f t="shared" si="445"/>
        <v>10</v>
      </c>
      <c r="J14232">
        <f t="shared" si="446"/>
        <v>1</v>
      </c>
    </row>
    <row r="14233" spans="1:10">
      <c r="A14233" t="s">
        <v>53</v>
      </c>
      <c r="B14233" s="57">
        <v>38640</v>
      </c>
      <c r="C14233">
        <v>2005</v>
      </c>
      <c r="D14233">
        <v>710</v>
      </c>
      <c r="E14233">
        <v>6315.25</v>
      </c>
      <c r="F14233">
        <v>30.004000000000001</v>
      </c>
      <c r="G14233">
        <v>610</v>
      </c>
      <c r="H14233" t="s">
        <v>18</v>
      </c>
      <c r="I14233">
        <f t="shared" si="445"/>
        <v>10</v>
      </c>
      <c r="J14233">
        <f t="shared" si="446"/>
        <v>1</v>
      </c>
    </row>
    <row r="14234" spans="1:10">
      <c r="A14234" t="s">
        <v>53</v>
      </c>
      <c r="B14234" s="57">
        <v>38640</v>
      </c>
      <c r="C14234">
        <v>2005</v>
      </c>
      <c r="D14234">
        <v>710</v>
      </c>
      <c r="E14234">
        <v>6315.25</v>
      </c>
      <c r="F14234">
        <v>10.137</v>
      </c>
      <c r="G14234">
        <v>620</v>
      </c>
      <c r="H14234" t="s">
        <v>18</v>
      </c>
      <c r="I14234">
        <f t="shared" si="445"/>
        <v>10</v>
      </c>
      <c r="J14234">
        <f t="shared" si="446"/>
        <v>1</v>
      </c>
    </row>
    <row r="14235" spans="1:10">
      <c r="A14235" t="s">
        <v>53</v>
      </c>
      <c r="B14235" s="57">
        <v>38640</v>
      </c>
      <c r="C14235">
        <v>2005</v>
      </c>
      <c r="D14235">
        <v>710</v>
      </c>
      <c r="E14235">
        <v>6315.25</v>
      </c>
      <c r="F14235">
        <v>26.558</v>
      </c>
      <c r="G14235">
        <v>630</v>
      </c>
      <c r="H14235" t="s">
        <v>18</v>
      </c>
      <c r="I14235">
        <f t="shared" si="445"/>
        <v>10</v>
      </c>
      <c r="J14235">
        <f t="shared" si="446"/>
        <v>1</v>
      </c>
    </row>
    <row r="14236" spans="1:10">
      <c r="A14236" t="s">
        <v>53</v>
      </c>
      <c r="B14236" s="57">
        <v>38640</v>
      </c>
      <c r="C14236">
        <v>2005</v>
      </c>
      <c r="D14236">
        <v>710</v>
      </c>
      <c r="E14236">
        <v>6315.25</v>
      </c>
      <c r="F14236">
        <v>12.071</v>
      </c>
      <c r="G14236">
        <v>640</v>
      </c>
      <c r="H14236" t="s">
        <v>18</v>
      </c>
      <c r="I14236">
        <f t="shared" si="445"/>
        <v>10</v>
      </c>
      <c r="J14236">
        <f t="shared" si="446"/>
        <v>1</v>
      </c>
    </row>
    <row r="14237" spans="1:10">
      <c r="A14237" t="s">
        <v>53</v>
      </c>
      <c r="B14237" s="57">
        <v>38640</v>
      </c>
      <c r="C14237">
        <v>2005</v>
      </c>
      <c r="D14237">
        <v>710</v>
      </c>
      <c r="E14237">
        <v>6315.25</v>
      </c>
      <c r="F14237">
        <v>62.110999999999997</v>
      </c>
      <c r="G14237">
        <v>650</v>
      </c>
      <c r="H14237" t="s">
        <v>18</v>
      </c>
      <c r="I14237">
        <f t="shared" si="445"/>
        <v>10</v>
      </c>
      <c r="J14237">
        <f t="shared" si="446"/>
        <v>1</v>
      </c>
    </row>
    <row r="14238" spans="1:10">
      <c r="A14238" t="s">
        <v>53</v>
      </c>
      <c r="B14238" s="57">
        <v>38640</v>
      </c>
      <c r="C14238">
        <v>2005</v>
      </c>
      <c r="D14238">
        <v>710</v>
      </c>
      <c r="E14238">
        <v>6315.25</v>
      </c>
      <c r="F14238">
        <v>59.728000000000002</v>
      </c>
      <c r="G14238">
        <v>659</v>
      </c>
      <c r="H14238" t="s">
        <v>55</v>
      </c>
      <c r="I14238">
        <f t="shared" si="445"/>
        <v>10</v>
      </c>
      <c r="J14238">
        <f t="shared" si="446"/>
        <v>1</v>
      </c>
    </row>
    <row r="14239" spans="1:10">
      <c r="A14239" t="s">
        <v>53</v>
      </c>
      <c r="B14239" s="57">
        <v>38640</v>
      </c>
      <c r="C14239">
        <v>2005</v>
      </c>
      <c r="D14239">
        <v>710</v>
      </c>
      <c r="F14239">
        <v>6.9000000000000006E-2</v>
      </c>
      <c r="G14239">
        <v>509</v>
      </c>
      <c r="H14239" t="s">
        <v>54</v>
      </c>
      <c r="I14239">
        <f t="shared" si="445"/>
        <v>10</v>
      </c>
      <c r="J14239">
        <f t="shared" si="446"/>
        <v>1</v>
      </c>
    </row>
    <row r="14240" spans="1:10">
      <c r="A14240" t="s">
        <v>53</v>
      </c>
      <c r="B14240" s="57">
        <v>38640</v>
      </c>
      <c r="C14240">
        <v>2005</v>
      </c>
      <c r="D14240">
        <v>710</v>
      </c>
      <c r="F14240">
        <v>0.26</v>
      </c>
      <c r="G14240">
        <v>517</v>
      </c>
      <c r="H14240" t="s">
        <v>54</v>
      </c>
      <c r="I14240">
        <f t="shared" si="445"/>
        <v>10</v>
      </c>
      <c r="J14240">
        <f t="shared" si="446"/>
        <v>1</v>
      </c>
    </row>
    <row r="14241" spans="1:10">
      <c r="A14241" t="s">
        <v>53</v>
      </c>
      <c r="B14241" s="57">
        <v>38640</v>
      </c>
      <c r="C14241">
        <v>2005</v>
      </c>
      <c r="D14241">
        <v>710</v>
      </c>
      <c r="F14241">
        <v>2.5999999999999999E-2</v>
      </c>
      <c r="G14241">
        <v>519</v>
      </c>
      <c r="H14241" t="s">
        <v>54</v>
      </c>
      <c r="I14241">
        <f t="shared" si="445"/>
        <v>10</v>
      </c>
      <c r="J14241">
        <f t="shared" si="446"/>
        <v>1</v>
      </c>
    </row>
    <row r="14242" spans="1:10">
      <c r="A14242" t="s">
        <v>53</v>
      </c>
      <c r="B14242" s="57">
        <v>38640</v>
      </c>
      <c r="C14242">
        <v>2005</v>
      </c>
      <c r="D14242">
        <v>710</v>
      </c>
      <c r="F14242">
        <v>0.04</v>
      </c>
      <c r="G14242">
        <v>541</v>
      </c>
      <c r="H14242" t="s">
        <v>54</v>
      </c>
      <c r="I14242">
        <f t="shared" si="445"/>
        <v>10</v>
      </c>
      <c r="J14242">
        <f t="shared" si="446"/>
        <v>1</v>
      </c>
    </row>
    <row r="14243" spans="1:10">
      <c r="A14243" t="s">
        <v>53</v>
      </c>
      <c r="B14243" s="57">
        <v>38640</v>
      </c>
      <c r="C14243">
        <v>2005</v>
      </c>
      <c r="D14243">
        <v>710</v>
      </c>
      <c r="F14243">
        <v>0.28100000000000003</v>
      </c>
      <c r="G14243">
        <v>610</v>
      </c>
      <c r="H14243" t="s">
        <v>18</v>
      </c>
      <c r="I14243">
        <f t="shared" si="445"/>
        <v>10</v>
      </c>
      <c r="J14243">
        <f t="shared" si="446"/>
        <v>1</v>
      </c>
    </row>
    <row r="14244" spans="1:10">
      <c r="A14244" t="s">
        <v>53</v>
      </c>
      <c r="B14244" s="57">
        <v>38640</v>
      </c>
      <c r="C14244">
        <v>2005</v>
      </c>
      <c r="D14244">
        <v>710</v>
      </c>
      <c r="F14244">
        <v>8.4000000000000005E-2</v>
      </c>
      <c r="G14244">
        <v>620</v>
      </c>
      <c r="H14244" t="s">
        <v>18</v>
      </c>
      <c r="I14244">
        <f t="shared" si="445"/>
        <v>10</v>
      </c>
      <c r="J14244">
        <f t="shared" si="446"/>
        <v>1</v>
      </c>
    </row>
    <row r="14245" spans="1:10">
      <c r="A14245" t="s">
        <v>53</v>
      </c>
      <c r="B14245" s="57">
        <v>38640</v>
      </c>
      <c r="C14245">
        <v>2005</v>
      </c>
      <c r="D14245">
        <v>710</v>
      </c>
      <c r="F14245">
        <v>0.80400000000000005</v>
      </c>
      <c r="G14245">
        <v>630</v>
      </c>
      <c r="H14245" t="s">
        <v>18</v>
      </c>
      <c r="I14245">
        <f t="shared" si="445"/>
        <v>10</v>
      </c>
      <c r="J14245">
        <f t="shared" si="446"/>
        <v>1</v>
      </c>
    </row>
    <row r="14246" spans="1:10">
      <c r="A14246" t="s">
        <v>53</v>
      </c>
      <c r="B14246" s="57">
        <v>38640</v>
      </c>
      <c r="C14246">
        <v>2005</v>
      </c>
      <c r="D14246">
        <v>710</v>
      </c>
      <c r="F14246">
        <v>1.6E-2</v>
      </c>
      <c r="G14246">
        <v>640</v>
      </c>
      <c r="H14246" t="s">
        <v>18</v>
      </c>
      <c r="I14246">
        <f t="shared" ref="I14246:I14309" si="447">MONTH(B14246)</f>
        <v>10</v>
      </c>
      <c r="J14246">
        <f t="shared" si="446"/>
        <v>1</v>
      </c>
    </row>
    <row r="14247" spans="1:10">
      <c r="A14247" t="s">
        <v>53</v>
      </c>
      <c r="B14247" s="57">
        <v>38640</v>
      </c>
      <c r="C14247">
        <v>2005</v>
      </c>
      <c r="D14247">
        <v>710</v>
      </c>
      <c r="F14247">
        <v>1.734</v>
      </c>
      <c r="G14247">
        <v>650</v>
      </c>
      <c r="H14247" t="s">
        <v>18</v>
      </c>
      <c r="I14247">
        <f t="shared" si="447"/>
        <v>10</v>
      </c>
      <c r="J14247">
        <f t="shared" si="446"/>
        <v>1</v>
      </c>
    </row>
    <row r="14248" spans="1:10">
      <c r="A14248" t="s">
        <v>53</v>
      </c>
      <c r="B14248" s="57">
        <v>38640</v>
      </c>
      <c r="C14248">
        <v>2005</v>
      </c>
      <c r="D14248">
        <v>710</v>
      </c>
      <c r="F14248">
        <v>0.52100000000000002</v>
      </c>
      <c r="G14248">
        <v>659</v>
      </c>
      <c r="H14248" t="s">
        <v>55</v>
      </c>
      <c r="I14248">
        <f t="shared" si="447"/>
        <v>10</v>
      </c>
      <c r="J14248">
        <f t="shared" si="446"/>
        <v>1</v>
      </c>
    </row>
    <row r="14249" spans="1:10">
      <c r="A14249" t="s">
        <v>53</v>
      </c>
      <c r="B14249" s="57">
        <v>38647</v>
      </c>
      <c r="C14249">
        <v>2005</v>
      </c>
      <c r="D14249">
        <v>710</v>
      </c>
      <c r="E14249">
        <v>4617.6099999999997</v>
      </c>
      <c r="F14249">
        <v>5.7000000000000002E-2</v>
      </c>
      <c r="G14249">
        <v>519</v>
      </c>
      <c r="H14249" t="s">
        <v>54</v>
      </c>
      <c r="I14249">
        <f t="shared" si="447"/>
        <v>10</v>
      </c>
      <c r="J14249">
        <f t="shared" si="446"/>
        <v>1</v>
      </c>
    </row>
    <row r="14250" spans="1:10">
      <c r="A14250" t="s">
        <v>53</v>
      </c>
      <c r="B14250" s="57">
        <v>38647</v>
      </c>
      <c r="C14250">
        <v>2005</v>
      </c>
      <c r="D14250">
        <v>710</v>
      </c>
      <c r="E14250">
        <v>4617.6099999999997</v>
      </c>
      <c r="F14250">
        <v>8.9999999999999993E-3</v>
      </c>
      <c r="G14250">
        <v>521</v>
      </c>
      <c r="H14250" t="s">
        <v>54</v>
      </c>
      <c r="I14250">
        <f t="shared" si="447"/>
        <v>10</v>
      </c>
      <c r="J14250">
        <f t="shared" si="446"/>
        <v>1</v>
      </c>
    </row>
    <row r="14251" spans="1:10">
      <c r="A14251" t="s">
        <v>53</v>
      </c>
      <c r="B14251" s="57">
        <v>38647</v>
      </c>
      <c r="C14251">
        <v>2005</v>
      </c>
      <c r="D14251">
        <v>710</v>
      </c>
      <c r="E14251">
        <v>5261.95</v>
      </c>
      <c r="F14251">
        <v>1.133</v>
      </c>
      <c r="G14251">
        <v>519</v>
      </c>
      <c r="H14251" t="s">
        <v>54</v>
      </c>
      <c r="I14251">
        <f t="shared" si="447"/>
        <v>10</v>
      </c>
      <c r="J14251">
        <f t="shared" si="446"/>
        <v>1</v>
      </c>
    </row>
    <row r="14252" spans="1:10">
      <c r="A14252" t="s">
        <v>53</v>
      </c>
      <c r="B14252" s="57">
        <v>38647</v>
      </c>
      <c r="C14252">
        <v>2005</v>
      </c>
      <c r="D14252">
        <v>710</v>
      </c>
      <c r="E14252">
        <v>5261.95</v>
      </c>
      <c r="F14252">
        <v>3.153</v>
      </c>
      <c r="G14252">
        <v>541</v>
      </c>
      <c r="H14252" t="s">
        <v>54</v>
      </c>
      <c r="I14252">
        <f t="shared" si="447"/>
        <v>10</v>
      </c>
      <c r="J14252">
        <f t="shared" si="446"/>
        <v>1</v>
      </c>
    </row>
    <row r="14253" spans="1:10">
      <c r="A14253" t="s">
        <v>53</v>
      </c>
      <c r="B14253" s="57">
        <v>38647</v>
      </c>
      <c r="C14253">
        <v>2005</v>
      </c>
      <c r="D14253">
        <v>710</v>
      </c>
      <c r="E14253">
        <v>6315.25</v>
      </c>
      <c r="F14253">
        <v>1.6080000000000001</v>
      </c>
      <c r="G14253">
        <v>610</v>
      </c>
      <c r="H14253" t="s">
        <v>18</v>
      </c>
      <c r="I14253">
        <f t="shared" si="447"/>
        <v>10</v>
      </c>
      <c r="J14253">
        <f t="shared" si="446"/>
        <v>1</v>
      </c>
    </row>
    <row r="14254" spans="1:10">
      <c r="A14254" t="s">
        <v>53</v>
      </c>
      <c r="B14254" s="57">
        <v>38647</v>
      </c>
      <c r="C14254">
        <v>2005</v>
      </c>
      <c r="D14254">
        <v>710</v>
      </c>
      <c r="E14254">
        <v>6315.25</v>
      </c>
      <c r="F14254">
        <v>3.802</v>
      </c>
      <c r="G14254">
        <v>620</v>
      </c>
      <c r="H14254" t="s">
        <v>18</v>
      </c>
      <c r="I14254">
        <f t="shared" si="447"/>
        <v>10</v>
      </c>
      <c r="J14254">
        <f t="shared" si="446"/>
        <v>1</v>
      </c>
    </row>
    <row r="14255" spans="1:10">
      <c r="A14255" t="s">
        <v>53</v>
      </c>
      <c r="B14255" s="57">
        <v>38647</v>
      </c>
      <c r="C14255">
        <v>2005</v>
      </c>
      <c r="D14255">
        <v>710</v>
      </c>
      <c r="E14255">
        <v>6315.25</v>
      </c>
      <c r="F14255">
        <v>1.0609999999999999</v>
      </c>
      <c r="G14255">
        <v>630</v>
      </c>
      <c r="H14255" t="s">
        <v>18</v>
      </c>
      <c r="I14255">
        <f t="shared" si="447"/>
        <v>10</v>
      </c>
      <c r="J14255">
        <f t="shared" si="446"/>
        <v>1</v>
      </c>
    </row>
    <row r="14256" spans="1:10">
      <c r="A14256" t="s">
        <v>53</v>
      </c>
      <c r="B14256" s="57">
        <v>38647</v>
      </c>
      <c r="C14256">
        <v>2005</v>
      </c>
      <c r="D14256">
        <v>710</v>
      </c>
      <c r="E14256">
        <v>6315.25</v>
      </c>
      <c r="F14256">
        <v>28.021000000000001</v>
      </c>
      <c r="G14256">
        <v>650</v>
      </c>
      <c r="H14256" t="s">
        <v>18</v>
      </c>
      <c r="I14256">
        <f t="shared" si="447"/>
        <v>10</v>
      </c>
      <c r="J14256">
        <f t="shared" si="446"/>
        <v>1</v>
      </c>
    </row>
    <row r="14257" spans="1:10">
      <c r="A14257" t="s">
        <v>53</v>
      </c>
      <c r="B14257" s="57">
        <v>38647</v>
      </c>
      <c r="C14257">
        <v>2005</v>
      </c>
      <c r="D14257">
        <v>710</v>
      </c>
      <c r="E14257">
        <v>6315.25</v>
      </c>
      <c r="F14257">
        <v>11.699</v>
      </c>
      <c r="G14257">
        <v>659</v>
      </c>
      <c r="H14257" t="s">
        <v>55</v>
      </c>
      <c r="I14257">
        <f t="shared" si="447"/>
        <v>10</v>
      </c>
      <c r="J14257">
        <f t="shared" si="446"/>
        <v>1</v>
      </c>
    </row>
    <row r="14258" spans="1:10">
      <c r="A14258" t="s">
        <v>53</v>
      </c>
      <c r="B14258" s="57">
        <v>38647</v>
      </c>
      <c r="C14258">
        <v>2005</v>
      </c>
      <c r="D14258">
        <v>710</v>
      </c>
      <c r="F14258">
        <v>2.62</v>
      </c>
      <c r="G14258">
        <v>509</v>
      </c>
      <c r="H14258" t="s">
        <v>54</v>
      </c>
      <c r="I14258">
        <f t="shared" si="447"/>
        <v>10</v>
      </c>
      <c r="J14258">
        <f t="shared" si="446"/>
        <v>1</v>
      </c>
    </row>
    <row r="14259" spans="1:10">
      <c r="A14259" t="s">
        <v>53</v>
      </c>
      <c r="B14259" s="57">
        <v>38647</v>
      </c>
      <c r="C14259">
        <v>2005</v>
      </c>
      <c r="D14259">
        <v>710</v>
      </c>
      <c r="F14259">
        <v>1.2E-2</v>
      </c>
      <c r="G14259">
        <v>517</v>
      </c>
      <c r="H14259" t="s">
        <v>54</v>
      </c>
      <c r="I14259">
        <f t="shared" si="447"/>
        <v>10</v>
      </c>
      <c r="J14259">
        <f t="shared" si="446"/>
        <v>1</v>
      </c>
    </row>
    <row r="14260" spans="1:10">
      <c r="A14260" t="s">
        <v>53</v>
      </c>
      <c r="B14260" s="57">
        <v>38647</v>
      </c>
      <c r="C14260">
        <v>2005</v>
      </c>
      <c r="D14260">
        <v>710</v>
      </c>
      <c r="F14260">
        <v>1.0999999999999999E-2</v>
      </c>
      <c r="G14260">
        <v>519</v>
      </c>
      <c r="H14260" t="s">
        <v>54</v>
      </c>
      <c r="I14260">
        <f t="shared" si="447"/>
        <v>10</v>
      </c>
      <c r="J14260">
        <f t="shared" si="446"/>
        <v>1</v>
      </c>
    </row>
    <row r="14261" spans="1:10">
      <c r="A14261" t="s">
        <v>53</v>
      </c>
      <c r="B14261" s="57">
        <v>38647</v>
      </c>
      <c r="C14261">
        <v>2005</v>
      </c>
      <c r="D14261">
        <v>710</v>
      </c>
      <c r="F14261">
        <v>2.1000000000000001E-2</v>
      </c>
      <c r="G14261">
        <v>521</v>
      </c>
      <c r="H14261" t="s">
        <v>54</v>
      </c>
      <c r="I14261">
        <f t="shared" si="447"/>
        <v>10</v>
      </c>
      <c r="J14261">
        <f t="shared" si="446"/>
        <v>1</v>
      </c>
    </row>
    <row r="14262" spans="1:10">
      <c r="A14262" t="s">
        <v>53</v>
      </c>
      <c r="B14262" s="57">
        <v>38647</v>
      </c>
      <c r="C14262">
        <v>2005</v>
      </c>
      <c r="D14262">
        <v>710</v>
      </c>
      <c r="F14262">
        <v>4.3999999999999997E-2</v>
      </c>
      <c r="G14262">
        <v>610</v>
      </c>
      <c r="H14262" t="s">
        <v>18</v>
      </c>
      <c r="I14262">
        <f t="shared" si="447"/>
        <v>10</v>
      </c>
      <c r="J14262">
        <f t="shared" si="446"/>
        <v>1</v>
      </c>
    </row>
    <row r="14263" spans="1:10">
      <c r="A14263" t="s">
        <v>53</v>
      </c>
      <c r="B14263" s="57">
        <v>38647</v>
      </c>
      <c r="C14263">
        <v>2005</v>
      </c>
      <c r="D14263">
        <v>710</v>
      </c>
      <c r="F14263">
        <v>0.1</v>
      </c>
      <c r="G14263">
        <v>620</v>
      </c>
      <c r="H14263" t="s">
        <v>18</v>
      </c>
      <c r="I14263">
        <f t="shared" si="447"/>
        <v>10</v>
      </c>
      <c r="J14263">
        <f t="shared" si="446"/>
        <v>1</v>
      </c>
    </row>
    <row r="14264" spans="1:10">
      <c r="A14264" t="s">
        <v>53</v>
      </c>
      <c r="B14264" s="57">
        <v>38647</v>
      </c>
      <c r="C14264">
        <v>2005</v>
      </c>
      <c r="D14264">
        <v>710</v>
      </c>
      <c r="F14264">
        <v>0.64400000000000002</v>
      </c>
      <c r="G14264">
        <v>650</v>
      </c>
      <c r="H14264" t="s">
        <v>18</v>
      </c>
      <c r="I14264">
        <f t="shared" si="447"/>
        <v>10</v>
      </c>
      <c r="J14264">
        <f t="shared" si="446"/>
        <v>1</v>
      </c>
    </row>
    <row r="14265" spans="1:10">
      <c r="A14265" t="s">
        <v>53</v>
      </c>
      <c r="B14265" s="57">
        <v>38647</v>
      </c>
      <c r="C14265">
        <v>2005</v>
      </c>
      <c r="D14265">
        <v>710</v>
      </c>
      <c r="F14265">
        <v>0.32600000000000001</v>
      </c>
      <c r="G14265">
        <v>659</v>
      </c>
      <c r="H14265" t="s">
        <v>55</v>
      </c>
      <c r="I14265">
        <f t="shared" si="447"/>
        <v>10</v>
      </c>
      <c r="J14265">
        <f t="shared" si="446"/>
        <v>1</v>
      </c>
    </row>
    <row r="14266" spans="1:10">
      <c r="A14266" t="s">
        <v>53</v>
      </c>
      <c r="B14266" s="57">
        <v>38654</v>
      </c>
      <c r="C14266">
        <v>2005</v>
      </c>
      <c r="D14266">
        <v>710</v>
      </c>
      <c r="E14266">
        <v>4617.6099999999997</v>
      </c>
      <c r="F14266">
        <v>2.1999999999999999E-2</v>
      </c>
      <c r="G14266">
        <v>517</v>
      </c>
      <c r="H14266" t="s">
        <v>54</v>
      </c>
      <c r="I14266">
        <f t="shared" si="447"/>
        <v>10</v>
      </c>
      <c r="J14266">
        <f t="shared" si="446"/>
        <v>1</v>
      </c>
    </row>
    <row r="14267" spans="1:10">
      <c r="A14267" t="s">
        <v>53</v>
      </c>
      <c r="B14267" s="57">
        <v>38654</v>
      </c>
      <c r="C14267">
        <v>2005</v>
      </c>
      <c r="D14267">
        <v>710</v>
      </c>
      <c r="E14267">
        <v>4617.6099999999997</v>
      </c>
      <c r="F14267">
        <v>0.38300000000000001</v>
      </c>
      <c r="G14267">
        <v>541</v>
      </c>
      <c r="H14267" t="s">
        <v>54</v>
      </c>
      <c r="I14267">
        <f t="shared" si="447"/>
        <v>10</v>
      </c>
      <c r="J14267">
        <f t="shared" si="446"/>
        <v>1</v>
      </c>
    </row>
    <row r="14268" spans="1:10">
      <c r="A14268" t="s">
        <v>53</v>
      </c>
      <c r="B14268" s="57">
        <v>38654</v>
      </c>
      <c r="C14268">
        <v>2005</v>
      </c>
      <c r="D14268">
        <v>710</v>
      </c>
      <c r="E14268">
        <v>4617.6099999999997</v>
      </c>
      <c r="F14268">
        <v>0.95899999999999996</v>
      </c>
      <c r="G14268">
        <v>543</v>
      </c>
      <c r="H14268" t="s">
        <v>54</v>
      </c>
      <c r="I14268">
        <f t="shared" si="447"/>
        <v>10</v>
      </c>
      <c r="J14268">
        <f t="shared" si="446"/>
        <v>1</v>
      </c>
    </row>
    <row r="14269" spans="1:10">
      <c r="A14269" t="s">
        <v>53</v>
      </c>
      <c r="B14269" s="57">
        <v>38654</v>
      </c>
      <c r="C14269">
        <v>2005</v>
      </c>
      <c r="D14269">
        <v>710</v>
      </c>
      <c r="E14269">
        <v>5261.95</v>
      </c>
      <c r="F14269">
        <v>10.544</v>
      </c>
      <c r="G14269">
        <v>518</v>
      </c>
      <c r="H14269" t="s">
        <v>54</v>
      </c>
      <c r="I14269">
        <f t="shared" si="447"/>
        <v>10</v>
      </c>
      <c r="J14269">
        <f t="shared" si="446"/>
        <v>1</v>
      </c>
    </row>
    <row r="14270" spans="1:10">
      <c r="A14270" t="s">
        <v>53</v>
      </c>
      <c r="B14270" s="57">
        <v>38654</v>
      </c>
      <c r="C14270">
        <v>2005</v>
      </c>
      <c r="D14270">
        <v>710</v>
      </c>
      <c r="E14270">
        <v>5261.95</v>
      </c>
      <c r="F14270">
        <v>27.106999999999999</v>
      </c>
      <c r="G14270">
        <v>519</v>
      </c>
      <c r="H14270" t="s">
        <v>54</v>
      </c>
      <c r="I14270">
        <f t="shared" si="447"/>
        <v>10</v>
      </c>
      <c r="J14270">
        <f t="shared" si="446"/>
        <v>1</v>
      </c>
    </row>
    <row r="14271" spans="1:10">
      <c r="A14271" t="s">
        <v>53</v>
      </c>
      <c r="B14271" s="57">
        <v>38654</v>
      </c>
      <c r="C14271">
        <v>2005</v>
      </c>
      <c r="D14271">
        <v>710</v>
      </c>
      <c r="E14271">
        <v>5261.95</v>
      </c>
      <c r="F14271">
        <v>7.3630000000000004</v>
      </c>
      <c r="G14271">
        <v>541</v>
      </c>
      <c r="H14271" t="s">
        <v>54</v>
      </c>
      <c r="I14271">
        <f t="shared" si="447"/>
        <v>10</v>
      </c>
      <c r="J14271">
        <f t="shared" si="446"/>
        <v>1</v>
      </c>
    </row>
    <row r="14272" spans="1:10">
      <c r="A14272" t="s">
        <v>53</v>
      </c>
      <c r="B14272" s="57">
        <v>38654</v>
      </c>
      <c r="C14272">
        <v>2005</v>
      </c>
      <c r="D14272">
        <v>710</v>
      </c>
      <c r="E14272">
        <v>6315.25</v>
      </c>
      <c r="F14272">
        <v>25.577000000000002</v>
      </c>
      <c r="G14272">
        <v>610</v>
      </c>
      <c r="H14272" t="s">
        <v>18</v>
      </c>
      <c r="I14272">
        <f t="shared" si="447"/>
        <v>10</v>
      </c>
      <c r="J14272">
        <f t="shared" si="446"/>
        <v>1</v>
      </c>
    </row>
    <row r="14273" spans="1:10">
      <c r="A14273" t="s">
        <v>53</v>
      </c>
      <c r="B14273" s="57">
        <v>38654</v>
      </c>
      <c r="C14273">
        <v>2005</v>
      </c>
      <c r="D14273">
        <v>710</v>
      </c>
      <c r="E14273">
        <v>6315.25</v>
      </c>
      <c r="F14273">
        <v>1.6080000000000001</v>
      </c>
      <c r="G14273">
        <v>620</v>
      </c>
      <c r="H14273" t="s">
        <v>18</v>
      </c>
      <c r="I14273">
        <f t="shared" si="447"/>
        <v>10</v>
      </c>
      <c r="J14273">
        <f t="shared" si="446"/>
        <v>1</v>
      </c>
    </row>
    <row r="14274" spans="1:10">
      <c r="A14274" t="s">
        <v>53</v>
      </c>
      <c r="B14274" s="57">
        <v>38654</v>
      </c>
      <c r="C14274">
        <v>2005</v>
      </c>
      <c r="D14274">
        <v>710</v>
      </c>
      <c r="E14274">
        <v>6315.25</v>
      </c>
      <c r="F14274">
        <v>58.000999999999998</v>
      </c>
      <c r="G14274">
        <v>630</v>
      </c>
      <c r="H14274" t="s">
        <v>18</v>
      </c>
      <c r="I14274">
        <f t="shared" si="447"/>
        <v>10</v>
      </c>
      <c r="J14274">
        <f t="shared" si="446"/>
        <v>1</v>
      </c>
    </row>
    <row r="14275" spans="1:10">
      <c r="A14275" t="s">
        <v>53</v>
      </c>
      <c r="B14275" s="57">
        <v>38654</v>
      </c>
      <c r="C14275">
        <v>2005</v>
      </c>
      <c r="D14275">
        <v>710</v>
      </c>
      <c r="E14275">
        <v>6315.25</v>
      </c>
      <c r="F14275">
        <v>18.195</v>
      </c>
      <c r="G14275">
        <v>640</v>
      </c>
      <c r="H14275" t="s">
        <v>18</v>
      </c>
      <c r="I14275">
        <f t="shared" si="447"/>
        <v>10</v>
      </c>
      <c r="J14275">
        <f t="shared" ref="J14275:J14338" si="448">IF(I14275&lt;7,0,1)</f>
        <v>1</v>
      </c>
    </row>
    <row r="14276" spans="1:10">
      <c r="A14276" t="s">
        <v>53</v>
      </c>
      <c r="B14276" s="57">
        <v>38654</v>
      </c>
      <c r="C14276">
        <v>2005</v>
      </c>
      <c r="D14276">
        <v>710</v>
      </c>
      <c r="E14276">
        <v>6315.25</v>
      </c>
      <c r="F14276">
        <v>12.645</v>
      </c>
      <c r="G14276">
        <v>650</v>
      </c>
      <c r="H14276" t="s">
        <v>18</v>
      </c>
      <c r="I14276">
        <f t="shared" si="447"/>
        <v>10</v>
      </c>
      <c r="J14276">
        <f t="shared" si="448"/>
        <v>1</v>
      </c>
    </row>
    <row r="14277" spans="1:10">
      <c r="A14277" t="s">
        <v>53</v>
      </c>
      <c r="B14277" s="57">
        <v>38654</v>
      </c>
      <c r="C14277">
        <v>2005</v>
      </c>
      <c r="D14277">
        <v>710</v>
      </c>
      <c r="E14277">
        <v>6315.25</v>
      </c>
      <c r="F14277">
        <v>58.918999999999997</v>
      </c>
      <c r="G14277">
        <v>659</v>
      </c>
      <c r="H14277" t="s">
        <v>55</v>
      </c>
      <c r="I14277">
        <f t="shared" si="447"/>
        <v>10</v>
      </c>
      <c r="J14277">
        <f t="shared" si="448"/>
        <v>1</v>
      </c>
    </row>
    <row r="14278" spans="1:10">
      <c r="A14278" t="s">
        <v>53</v>
      </c>
      <c r="B14278" s="57">
        <v>38654</v>
      </c>
      <c r="C14278">
        <v>2005</v>
      </c>
      <c r="D14278">
        <v>710</v>
      </c>
      <c r="F14278">
        <v>0.20300000000000001</v>
      </c>
      <c r="G14278">
        <v>509</v>
      </c>
      <c r="H14278" t="s">
        <v>54</v>
      </c>
      <c r="I14278">
        <f t="shared" si="447"/>
        <v>10</v>
      </c>
      <c r="J14278">
        <f t="shared" si="448"/>
        <v>1</v>
      </c>
    </row>
    <row r="14279" spans="1:10">
      <c r="A14279" t="s">
        <v>53</v>
      </c>
      <c r="B14279" s="57">
        <v>38654</v>
      </c>
      <c r="C14279">
        <v>2005</v>
      </c>
      <c r="D14279">
        <v>710</v>
      </c>
      <c r="F14279">
        <v>2.9000000000000001E-2</v>
      </c>
      <c r="G14279">
        <v>517</v>
      </c>
      <c r="H14279" t="s">
        <v>54</v>
      </c>
      <c r="I14279">
        <f t="shared" si="447"/>
        <v>10</v>
      </c>
      <c r="J14279">
        <f t="shared" si="448"/>
        <v>1</v>
      </c>
    </row>
    <row r="14280" spans="1:10">
      <c r="A14280" t="s">
        <v>53</v>
      </c>
      <c r="B14280" s="57">
        <v>38654</v>
      </c>
      <c r="C14280">
        <v>2005</v>
      </c>
      <c r="D14280">
        <v>710</v>
      </c>
      <c r="F14280">
        <v>0.90300000000000002</v>
      </c>
      <c r="G14280">
        <v>518</v>
      </c>
      <c r="H14280" t="s">
        <v>54</v>
      </c>
      <c r="I14280">
        <f t="shared" si="447"/>
        <v>10</v>
      </c>
      <c r="J14280">
        <f t="shared" si="448"/>
        <v>1</v>
      </c>
    </row>
    <row r="14281" spans="1:10">
      <c r="A14281" t="s">
        <v>53</v>
      </c>
      <c r="B14281" s="57">
        <v>38654</v>
      </c>
      <c r="C14281">
        <v>2005</v>
      </c>
      <c r="D14281">
        <v>710</v>
      </c>
      <c r="F14281">
        <v>0.42099999999999999</v>
      </c>
      <c r="G14281">
        <v>519</v>
      </c>
      <c r="H14281" t="s">
        <v>54</v>
      </c>
      <c r="I14281">
        <f t="shared" si="447"/>
        <v>10</v>
      </c>
      <c r="J14281">
        <f t="shared" si="448"/>
        <v>1</v>
      </c>
    </row>
    <row r="14282" spans="1:10">
      <c r="A14282" t="s">
        <v>53</v>
      </c>
      <c r="B14282" s="57">
        <v>38654</v>
      </c>
      <c r="C14282">
        <v>2005</v>
      </c>
      <c r="D14282">
        <v>710</v>
      </c>
      <c r="F14282">
        <v>3.0000000000000001E-3</v>
      </c>
      <c r="G14282">
        <v>521</v>
      </c>
      <c r="H14282" t="s">
        <v>54</v>
      </c>
      <c r="I14282">
        <f t="shared" si="447"/>
        <v>10</v>
      </c>
      <c r="J14282">
        <f t="shared" si="448"/>
        <v>1</v>
      </c>
    </row>
    <row r="14283" spans="1:10">
      <c r="A14283" t="s">
        <v>53</v>
      </c>
      <c r="B14283" s="57">
        <v>38654</v>
      </c>
      <c r="C14283">
        <v>2005</v>
      </c>
      <c r="D14283">
        <v>710</v>
      </c>
      <c r="F14283">
        <v>8.0000000000000002E-3</v>
      </c>
      <c r="G14283">
        <v>523</v>
      </c>
      <c r="H14283" t="s">
        <v>54</v>
      </c>
      <c r="I14283">
        <f t="shared" si="447"/>
        <v>10</v>
      </c>
      <c r="J14283">
        <f t="shared" si="448"/>
        <v>1</v>
      </c>
    </row>
    <row r="14284" spans="1:10">
      <c r="A14284" t="s">
        <v>53</v>
      </c>
      <c r="B14284" s="57">
        <v>38654</v>
      </c>
      <c r="C14284">
        <v>2005</v>
      </c>
      <c r="D14284">
        <v>710</v>
      </c>
      <c r="F14284">
        <v>0.56299999999999994</v>
      </c>
      <c r="G14284">
        <v>610</v>
      </c>
      <c r="H14284" t="s">
        <v>18</v>
      </c>
      <c r="I14284">
        <f t="shared" si="447"/>
        <v>10</v>
      </c>
      <c r="J14284">
        <f t="shared" si="448"/>
        <v>1</v>
      </c>
    </row>
    <row r="14285" spans="1:10">
      <c r="A14285" t="s">
        <v>53</v>
      </c>
      <c r="B14285" s="57">
        <v>38654</v>
      </c>
      <c r="C14285">
        <v>2005</v>
      </c>
      <c r="D14285">
        <v>710</v>
      </c>
      <c r="F14285">
        <v>1.042</v>
      </c>
      <c r="G14285">
        <v>630</v>
      </c>
      <c r="H14285" t="s">
        <v>18</v>
      </c>
      <c r="I14285">
        <f t="shared" si="447"/>
        <v>10</v>
      </c>
      <c r="J14285">
        <f t="shared" si="448"/>
        <v>1</v>
      </c>
    </row>
    <row r="14286" spans="1:10">
      <c r="A14286" t="s">
        <v>53</v>
      </c>
      <c r="B14286" s="57">
        <v>38654</v>
      </c>
      <c r="C14286">
        <v>2005</v>
      </c>
      <c r="D14286">
        <v>710</v>
      </c>
      <c r="F14286">
        <v>0.22700000000000001</v>
      </c>
      <c r="G14286">
        <v>640</v>
      </c>
      <c r="H14286" t="s">
        <v>18</v>
      </c>
      <c r="I14286">
        <f t="shared" si="447"/>
        <v>10</v>
      </c>
      <c r="J14286">
        <f t="shared" si="448"/>
        <v>1</v>
      </c>
    </row>
    <row r="14287" spans="1:10">
      <c r="A14287" t="s">
        <v>53</v>
      </c>
      <c r="B14287" s="57">
        <v>38654</v>
      </c>
      <c r="C14287">
        <v>2005</v>
      </c>
      <c r="D14287">
        <v>710</v>
      </c>
      <c r="F14287">
        <v>0.254</v>
      </c>
      <c r="G14287">
        <v>650</v>
      </c>
      <c r="H14287" t="s">
        <v>18</v>
      </c>
      <c r="I14287">
        <f t="shared" si="447"/>
        <v>10</v>
      </c>
      <c r="J14287">
        <f t="shared" si="448"/>
        <v>1</v>
      </c>
    </row>
    <row r="14288" spans="1:10">
      <c r="A14288" t="s">
        <v>53</v>
      </c>
      <c r="B14288" s="57">
        <v>38654</v>
      </c>
      <c r="C14288">
        <v>2005</v>
      </c>
      <c r="D14288">
        <v>710</v>
      </c>
      <c r="F14288">
        <v>1.2709999999999999</v>
      </c>
      <c r="G14288">
        <v>659</v>
      </c>
      <c r="H14288" t="s">
        <v>55</v>
      </c>
      <c r="I14288">
        <f t="shared" si="447"/>
        <v>10</v>
      </c>
      <c r="J14288">
        <f t="shared" si="448"/>
        <v>1</v>
      </c>
    </row>
    <row r="14289" spans="1:10">
      <c r="A14289" t="s">
        <v>53</v>
      </c>
      <c r="B14289" s="57">
        <v>38661</v>
      </c>
      <c r="C14289">
        <v>2005</v>
      </c>
      <c r="D14289">
        <v>710</v>
      </c>
      <c r="E14289">
        <v>4617.6099999999997</v>
      </c>
      <c r="F14289">
        <v>2.9000000000000001E-2</v>
      </c>
      <c r="G14289">
        <v>517</v>
      </c>
      <c r="H14289" t="s">
        <v>54</v>
      </c>
      <c r="I14289">
        <f t="shared" si="447"/>
        <v>11</v>
      </c>
      <c r="J14289">
        <f t="shared" si="448"/>
        <v>1</v>
      </c>
    </row>
    <row r="14290" spans="1:10">
      <c r="A14290" t="s">
        <v>53</v>
      </c>
      <c r="B14290" s="57">
        <v>38661</v>
      </c>
      <c r="C14290">
        <v>2005</v>
      </c>
      <c r="D14290">
        <v>710</v>
      </c>
      <c r="E14290">
        <v>4617.6099999999997</v>
      </c>
      <c r="F14290">
        <v>14.282</v>
      </c>
      <c r="G14290">
        <v>541</v>
      </c>
      <c r="H14290" t="s">
        <v>54</v>
      </c>
      <c r="I14290">
        <f t="shared" si="447"/>
        <v>11</v>
      </c>
      <c r="J14290">
        <f t="shared" si="448"/>
        <v>1</v>
      </c>
    </row>
    <row r="14291" spans="1:10">
      <c r="A14291" t="s">
        <v>53</v>
      </c>
      <c r="B14291" s="57">
        <v>38661</v>
      </c>
      <c r="C14291">
        <v>2005</v>
      </c>
      <c r="D14291">
        <v>710</v>
      </c>
      <c r="E14291">
        <v>5261.95</v>
      </c>
      <c r="F14291">
        <v>3.1E-2</v>
      </c>
      <c r="G14291">
        <v>518</v>
      </c>
      <c r="H14291" t="s">
        <v>54</v>
      </c>
      <c r="I14291">
        <f t="shared" si="447"/>
        <v>11</v>
      </c>
      <c r="J14291">
        <f t="shared" si="448"/>
        <v>1</v>
      </c>
    </row>
    <row r="14292" spans="1:10">
      <c r="A14292" t="s">
        <v>53</v>
      </c>
      <c r="B14292" s="57">
        <v>38661</v>
      </c>
      <c r="C14292">
        <v>2005</v>
      </c>
      <c r="D14292">
        <v>710</v>
      </c>
      <c r="E14292">
        <v>5261.95</v>
      </c>
      <c r="F14292">
        <v>16.553000000000001</v>
      </c>
      <c r="G14292">
        <v>519</v>
      </c>
      <c r="H14292" t="s">
        <v>54</v>
      </c>
      <c r="I14292">
        <f t="shared" si="447"/>
        <v>11</v>
      </c>
      <c r="J14292">
        <f t="shared" si="448"/>
        <v>1</v>
      </c>
    </row>
    <row r="14293" spans="1:10">
      <c r="A14293" t="s">
        <v>53</v>
      </c>
      <c r="B14293" s="57">
        <v>38661</v>
      </c>
      <c r="C14293">
        <v>2005</v>
      </c>
      <c r="D14293">
        <v>710</v>
      </c>
      <c r="E14293">
        <v>6315.25</v>
      </c>
      <c r="F14293">
        <v>1.1160000000000001</v>
      </c>
      <c r="G14293">
        <v>610</v>
      </c>
      <c r="H14293" t="s">
        <v>18</v>
      </c>
      <c r="I14293">
        <f t="shared" si="447"/>
        <v>11</v>
      </c>
      <c r="J14293">
        <f t="shared" si="448"/>
        <v>1</v>
      </c>
    </row>
    <row r="14294" spans="1:10">
      <c r="A14294" t="s">
        <v>53</v>
      </c>
      <c r="B14294" s="57">
        <v>38661</v>
      </c>
      <c r="C14294">
        <v>2005</v>
      </c>
      <c r="D14294">
        <v>710</v>
      </c>
      <c r="E14294">
        <v>6315.25</v>
      </c>
      <c r="F14294">
        <v>9.4860000000000007</v>
      </c>
      <c r="G14294">
        <v>620</v>
      </c>
      <c r="H14294" t="s">
        <v>18</v>
      </c>
      <c r="I14294">
        <f t="shared" si="447"/>
        <v>11</v>
      </c>
      <c r="J14294">
        <f t="shared" si="448"/>
        <v>1</v>
      </c>
    </row>
    <row r="14295" spans="1:10">
      <c r="A14295" t="s">
        <v>53</v>
      </c>
      <c r="B14295" s="57">
        <v>38661</v>
      </c>
      <c r="C14295">
        <v>2005</v>
      </c>
      <c r="D14295">
        <v>710</v>
      </c>
      <c r="E14295">
        <v>6315.25</v>
      </c>
      <c r="F14295">
        <v>21.283000000000001</v>
      </c>
      <c r="G14295">
        <v>630</v>
      </c>
      <c r="H14295" t="s">
        <v>18</v>
      </c>
      <c r="I14295">
        <f t="shared" si="447"/>
        <v>11</v>
      </c>
      <c r="J14295">
        <f t="shared" si="448"/>
        <v>1</v>
      </c>
    </row>
    <row r="14296" spans="1:10">
      <c r="A14296" t="s">
        <v>53</v>
      </c>
      <c r="B14296" s="57">
        <v>38661</v>
      </c>
      <c r="C14296">
        <v>2005</v>
      </c>
      <c r="D14296">
        <v>710</v>
      </c>
      <c r="E14296">
        <v>6315.25</v>
      </c>
      <c r="F14296">
        <v>1.28</v>
      </c>
      <c r="G14296">
        <v>640</v>
      </c>
      <c r="H14296" t="s">
        <v>18</v>
      </c>
      <c r="I14296">
        <f t="shared" si="447"/>
        <v>11</v>
      </c>
      <c r="J14296">
        <f t="shared" si="448"/>
        <v>1</v>
      </c>
    </row>
    <row r="14297" spans="1:10">
      <c r="A14297" t="s">
        <v>53</v>
      </c>
      <c r="B14297" s="57">
        <v>38661</v>
      </c>
      <c r="C14297">
        <v>2005</v>
      </c>
      <c r="D14297">
        <v>710</v>
      </c>
      <c r="E14297">
        <v>6315.25</v>
      </c>
      <c r="F14297">
        <v>85.400999999999996</v>
      </c>
      <c r="G14297">
        <v>650</v>
      </c>
      <c r="H14297" t="s">
        <v>18</v>
      </c>
      <c r="I14297">
        <f t="shared" si="447"/>
        <v>11</v>
      </c>
      <c r="J14297">
        <f t="shared" si="448"/>
        <v>1</v>
      </c>
    </row>
    <row r="14298" spans="1:10">
      <c r="A14298" t="s">
        <v>53</v>
      </c>
      <c r="B14298" s="57">
        <v>38661</v>
      </c>
      <c r="C14298">
        <v>2005</v>
      </c>
      <c r="D14298">
        <v>710</v>
      </c>
      <c r="E14298">
        <v>6315.25</v>
      </c>
      <c r="F14298">
        <v>18.164999999999999</v>
      </c>
      <c r="G14298">
        <v>659</v>
      </c>
      <c r="H14298" t="s">
        <v>55</v>
      </c>
      <c r="I14298">
        <f t="shared" si="447"/>
        <v>11</v>
      </c>
      <c r="J14298">
        <f t="shared" si="448"/>
        <v>1</v>
      </c>
    </row>
    <row r="14299" spans="1:10">
      <c r="A14299" t="s">
        <v>53</v>
      </c>
      <c r="B14299" s="57">
        <v>38661</v>
      </c>
      <c r="C14299">
        <v>2005</v>
      </c>
      <c r="D14299">
        <v>710</v>
      </c>
      <c r="F14299">
        <v>1.2E-2</v>
      </c>
      <c r="G14299">
        <v>509</v>
      </c>
      <c r="H14299" t="s">
        <v>54</v>
      </c>
      <c r="I14299">
        <f t="shared" si="447"/>
        <v>11</v>
      </c>
      <c r="J14299">
        <f t="shared" si="448"/>
        <v>1</v>
      </c>
    </row>
    <row r="14300" spans="1:10">
      <c r="A14300" t="s">
        <v>53</v>
      </c>
      <c r="B14300" s="57">
        <v>38661</v>
      </c>
      <c r="C14300">
        <v>2005</v>
      </c>
      <c r="D14300">
        <v>710</v>
      </c>
      <c r="F14300">
        <v>5.2999999999999999E-2</v>
      </c>
      <c r="G14300">
        <v>517</v>
      </c>
      <c r="H14300" t="s">
        <v>54</v>
      </c>
      <c r="I14300">
        <f t="shared" si="447"/>
        <v>11</v>
      </c>
      <c r="J14300">
        <f t="shared" si="448"/>
        <v>1</v>
      </c>
    </row>
    <row r="14301" spans="1:10">
      <c r="A14301" t="s">
        <v>53</v>
      </c>
      <c r="B14301" s="57">
        <v>38661</v>
      </c>
      <c r="C14301">
        <v>2005</v>
      </c>
      <c r="D14301">
        <v>710</v>
      </c>
      <c r="F14301">
        <v>0.84699999999999998</v>
      </c>
      <c r="G14301">
        <v>519</v>
      </c>
      <c r="H14301" t="s">
        <v>54</v>
      </c>
      <c r="I14301">
        <f t="shared" si="447"/>
        <v>11</v>
      </c>
      <c r="J14301">
        <f t="shared" si="448"/>
        <v>1</v>
      </c>
    </row>
    <row r="14302" spans="1:10">
      <c r="A14302" t="s">
        <v>53</v>
      </c>
      <c r="B14302" s="57">
        <v>38661</v>
      </c>
      <c r="C14302">
        <v>2005</v>
      </c>
      <c r="D14302">
        <v>710</v>
      </c>
      <c r="F14302">
        <v>2.5000000000000001E-2</v>
      </c>
      <c r="G14302">
        <v>521</v>
      </c>
      <c r="H14302" t="s">
        <v>54</v>
      </c>
      <c r="I14302">
        <f t="shared" si="447"/>
        <v>11</v>
      </c>
      <c r="J14302">
        <f t="shared" si="448"/>
        <v>1</v>
      </c>
    </row>
    <row r="14303" spans="1:10">
      <c r="A14303" t="s">
        <v>53</v>
      </c>
      <c r="B14303" s="57">
        <v>38661</v>
      </c>
      <c r="C14303">
        <v>2005</v>
      </c>
      <c r="D14303">
        <v>710</v>
      </c>
      <c r="F14303">
        <v>2.8000000000000001E-2</v>
      </c>
      <c r="G14303">
        <v>541</v>
      </c>
      <c r="H14303" t="s">
        <v>54</v>
      </c>
      <c r="I14303">
        <f t="shared" si="447"/>
        <v>11</v>
      </c>
      <c r="J14303">
        <f t="shared" si="448"/>
        <v>1</v>
      </c>
    </row>
    <row r="14304" spans="1:10">
      <c r="A14304" t="s">
        <v>53</v>
      </c>
      <c r="B14304" s="57">
        <v>38661</v>
      </c>
      <c r="C14304">
        <v>2005</v>
      </c>
      <c r="D14304">
        <v>710</v>
      </c>
      <c r="F14304">
        <v>2.5999999999999999E-2</v>
      </c>
      <c r="G14304">
        <v>610</v>
      </c>
      <c r="H14304" t="s">
        <v>18</v>
      </c>
      <c r="I14304">
        <f t="shared" si="447"/>
        <v>11</v>
      </c>
      <c r="J14304">
        <f t="shared" si="448"/>
        <v>1</v>
      </c>
    </row>
    <row r="14305" spans="1:10">
      <c r="A14305" t="s">
        <v>53</v>
      </c>
      <c r="B14305" s="57">
        <v>38661</v>
      </c>
      <c r="C14305">
        <v>2005</v>
      </c>
      <c r="D14305">
        <v>710</v>
      </c>
      <c r="F14305">
        <v>0.19</v>
      </c>
      <c r="G14305">
        <v>620</v>
      </c>
      <c r="H14305" t="s">
        <v>18</v>
      </c>
      <c r="I14305">
        <f t="shared" si="447"/>
        <v>11</v>
      </c>
      <c r="J14305">
        <f t="shared" si="448"/>
        <v>1</v>
      </c>
    </row>
    <row r="14306" spans="1:10">
      <c r="A14306" t="s">
        <v>53</v>
      </c>
      <c r="B14306" s="57">
        <v>38661</v>
      </c>
      <c r="C14306">
        <v>2005</v>
      </c>
      <c r="D14306">
        <v>710</v>
      </c>
      <c r="F14306">
        <v>0.17599999999999999</v>
      </c>
      <c r="G14306">
        <v>630</v>
      </c>
      <c r="H14306" t="s">
        <v>18</v>
      </c>
      <c r="I14306">
        <f t="shared" si="447"/>
        <v>11</v>
      </c>
      <c r="J14306">
        <f t="shared" si="448"/>
        <v>1</v>
      </c>
    </row>
    <row r="14307" spans="1:10">
      <c r="A14307" t="s">
        <v>53</v>
      </c>
      <c r="B14307" s="57">
        <v>38661</v>
      </c>
      <c r="C14307">
        <v>2005</v>
      </c>
      <c r="D14307">
        <v>710</v>
      </c>
      <c r="F14307">
        <v>1.718</v>
      </c>
      <c r="G14307">
        <v>650</v>
      </c>
      <c r="H14307" t="s">
        <v>18</v>
      </c>
      <c r="I14307">
        <f t="shared" si="447"/>
        <v>11</v>
      </c>
      <c r="J14307">
        <f t="shared" si="448"/>
        <v>1</v>
      </c>
    </row>
    <row r="14308" spans="1:10">
      <c r="A14308" t="s">
        <v>53</v>
      </c>
      <c r="B14308" s="57">
        <v>38661</v>
      </c>
      <c r="C14308">
        <v>2005</v>
      </c>
      <c r="D14308">
        <v>710</v>
      </c>
      <c r="F14308">
        <v>0.40400000000000003</v>
      </c>
      <c r="G14308">
        <v>659</v>
      </c>
      <c r="H14308" t="s">
        <v>55</v>
      </c>
      <c r="I14308">
        <f t="shared" si="447"/>
        <v>11</v>
      </c>
      <c r="J14308">
        <f t="shared" si="448"/>
        <v>1</v>
      </c>
    </row>
    <row r="14309" spans="1:10">
      <c r="A14309" t="s">
        <v>53</v>
      </c>
      <c r="B14309" s="57">
        <v>38668</v>
      </c>
      <c r="C14309">
        <v>2005</v>
      </c>
      <c r="D14309">
        <v>710</v>
      </c>
      <c r="E14309">
        <v>4617.6099999999997</v>
      </c>
      <c r="F14309">
        <v>0.04</v>
      </c>
      <c r="G14309">
        <v>521</v>
      </c>
      <c r="H14309" t="s">
        <v>54</v>
      </c>
      <c r="I14309">
        <f t="shared" si="447"/>
        <v>11</v>
      </c>
      <c r="J14309">
        <f t="shared" si="448"/>
        <v>1</v>
      </c>
    </row>
    <row r="14310" spans="1:10">
      <c r="A14310" t="s">
        <v>53</v>
      </c>
      <c r="B14310" s="57">
        <v>38668</v>
      </c>
      <c r="C14310">
        <v>2005</v>
      </c>
      <c r="D14310">
        <v>710</v>
      </c>
      <c r="E14310">
        <v>5261.95</v>
      </c>
      <c r="F14310">
        <v>1.226</v>
      </c>
      <c r="G14310">
        <v>517</v>
      </c>
      <c r="H14310" t="s">
        <v>54</v>
      </c>
      <c r="I14310">
        <f t="shared" ref="I14310:I14373" si="449">MONTH(B14310)</f>
        <v>11</v>
      </c>
      <c r="J14310">
        <f t="shared" si="448"/>
        <v>1</v>
      </c>
    </row>
    <row r="14311" spans="1:10">
      <c r="A14311" t="s">
        <v>53</v>
      </c>
      <c r="B14311" s="57">
        <v>38668</v>
      </c>
      <c r="C14311">
        <v>2005</v>
      </c>
      <c r="D14311">
        <v>710</v>
      </c>
      <c r="E14311">
        <v>5261.95</v>
      </c>
      <c r="F14311">
        <v>10.558999999999999</v>
      </c>
      <c r="G14311">
        <v>519</v>
      </c>
      <c r="H14311" t="s">
        <v>54</v>
      </c>
      <c r="I14311">
        <f t="shared" si="449"/>
        <v>11</v>
      </c>
      <c r="J14311">
        <f t="shared" si="448"/>
        <v>1</v>
      </c>
    </row>
    <row r="14312" spans="1:10">
      <c r="A14312" t="s">
        <v>53</v>
      </c>
      <c r="B14312" s="57">
        <v>38668</v>
      </c>
      <c r="C14312">
        <v>2005</v>
      </c>
      <c r="D14312">
        <v>710</v>
      </c>
      <c r="E14312">
        <v>5261.95</v>
      </c>
      <c r="F14312">
        <v>0.307</v>
      </c>
      <c r="G14312">
        <v>541</v>
      </c>
      <c r="H14312" t="s">
        <v>54</v>
      </c>
      <c r="I14312">
        <f t="shared" si="449"/>
        <v>11</v>
      </c>
      <c r="J14312">
        <f t="shared" si="448"/>
        <v>1</v>
      </c>
    </row>
    <row r="14313" spans="1:10">
      <c r="A14313" t="s">
        <v>53</v>
      </c>
      <c r="B14313" s="57">
        <v>38668</v>
      </c>
      <c r="C14313">
        <v>2005</v>
      </c>
      <c r="D14313">
        <v>710</v>
      </c>
      <c r="E14313">
        <v>6315.25</v>
      </c>
      <c r="F14313">
        <v>2.613</v>
      </c>
      <c r="G14313">
        <v>610</v>
      </c>
      <c r="H14313" t="s">
        <v>18</v>
      </c>
      <c r="I14313">
        <f t="shared" si="449"/>
        <v>11</v>
      </c>
      <c r="J14313">
        <f t="shared" si="448"/>
        <v>1</v>
      </c>
    </row>
    <row r="14314" spans="1:10">
      <c r="A14314" t="s">
        <v>53</v>
      </c>
      <c r="B14314" s="57">
        <v>38668</v>
      </c>
      <c r="C14314">
        <v>2005</v>
      </c>
      <c r="D14314">
        <v>710</v>
      </c>
      <c r="E14314">
        <v>6315.25</v>
      </c>
      <c r="F14314">
        <v>6.3890000000000002</v>
      </c>
      <c r="G14314">
        <v>630</v>
      </c>
      <c r="H14314" t="s">
        <v>18</v>
      </c>
      <c r="I14314">
        <f t="shared" si="449"/>
        <v>11</v>
      </c>
      <c r="J14314">
        <f t="shared" si="448"/>
        <v>1</v>
      </c>
    </row>
    <row r="14315" spans="1:10">
      <c r="A14315" t="s">
        <v>53</v>
      </c>
      <c r="B14315" s="57">
        <v>38668</v>
      </c>
      <c r="C14315">
        <v>2005</v>
      </c>
      <c r="D14315">
        <v>710</v>
      </c>
      <c r="E14315">
        <v>6315.25</v>
      </c>
      <c r="F14315">
        <v>2.21</v>
      </c>
      <c r="G14315">
        <v>640</v>
      </c>
      <c r="H14315" t="s">
        <v>18</v>
      </c>
      <c r="I14315">
        <f t="shared" si="449"/>
        <v>11</v>
      </c>
      <c r="J14315">
        <f t="shared" si="448"/>
        <v>1</v>
      </c>
    </row>
    <row r="14316" spans="1:10">
      <c r="A14316" t="s">
        <v>53</v>
      </c>
      <c r="B14316" s="57">
        <v>38668</v>
      </c>
      <c r="C14316">
        <v>2005</v>
      </c>
      <c r="D14316">
        <v>710</v>
      </c>
      <c r="E14316">
        <v>6315.25</v>
      </c>
      <c r="F14316">
        <v>21.861999999999998</v>
      </c>
      <c r="G14316">
        <v>650</v>
      </c>
      <c r="H14316" t="s">
        <v>18</v>
      </c>
      <c r="I14316">
        <f t="shared" si="449"/>
        <v>11</v>
      </c>
      <c r="J14316">
        <f t="shared" si="448"/>
        <v>1</v>
      </c>
    </row>
    <row r="14317" spans="1:10">
      <c r="A14317" t="s">
        <v>53</v>
      </c>
      <c r="B14317" s="57">
        <v>38668</v>
      </c>
      <c r="C14317">
        <v>2005</v>
      </c>
      <c r="D14317">
        <v>710</v>
      </c>
      <c r="E14317">
        <v>6315.25</v>
      </c>
      <c r="F14317">
        <v>6.9379999999999997</v>
      </c>
      <c r="G14317">
        <v>659</v>
      </c>
      <c r="H14317" t="s">
        <v>55</v>
      </c>
      <c r="I14317">
        <f t="shared" si="449"/>
        <v>11</v>
      </c>
      <c r="J14317">
        <f t="shared" si="448"/>
        <v>1</v>
      </c>
    </row>
    <row r="14318" spans="1:10">
      <c r="A14318" t="s">
        <v>53</v>
      </c>
      <c r="B14318" s="57">
        <v>38668</v>
      </c>
      <c r="C14318">
        <v>2005</v>
      </c>
      <c r="D14318">
        <v>710</v>
      </c>
      <c r="F14318">
        <v>7.5999999999999998E-2</v>
      </c>
      <c r="G14318">
        <v>517</v>
      </c>
      <c r="H14318" t="s">
        <v>54</v>
      </c>
      <c r="I14318">
        <f t="shared" si="449"/>
        <v>11</v>
      </c>
      <c r="J14318">
        <f t="shared" si="448"/>
        <v>1</v>
      </c>
    </row>
    <row r="14319" spans="1:10">
      <c r="A14319" t="s">
        <v>53</v>
      </c>
      <c r="B14319" s="57">
        <v>38668</v>
      </c>
      <c r="C14319">
        <v>2005</v>
      </c>
      <c r="D14319">
        <v>710</v>
      </c>
      <c r="F14319">
        <v>5.2999999999999999E-2</v>
      </c>
      <c r="G14319">
        <v>610</v>
      </c>
      <c r="H14319" t="s">
        <v>18</v>
      </c>
      <c r="I14319">
        <f t="shared" si="449"/>
        <v>11</v>
      </c>
      <c r="J14319">
        <f t="shared" si="448"/>
        <v>1</v>
      </c>
    </row>
    <row r="14320" spans="1:10">
      <c r="A14320" t="s">
        <v>53</v>
      </c>
      <c r="B14320" s="57">
        <v>38668</v>
      </c>
      <c r="C14320">
        <v>2005</v>
      </c>
      <c r="D14320">
        <v>710</v>
      </c>
      <c r="F14320">
        <v>0.121</v>
      </c>
      <c r="G14320">
        <v>630</v>
      </c>
      <c r="H14320" t="s">
        <v>18</v>
      </c>
      <c r="I14320">
        <f t="shared" si="449"/>
        <v>11</v>
      </c>
      <c r="J14320">
        <f t="shared" si="448"/>
        <v>1</v>
      </c>
    </row>
    <row r="14321" spans="1:10">
      <c r="A14321" t="s">
        <v>53</v>
      </c>
      <c r="B14321" s="57">
        <v>38668</v>
      </c>
      <c r="C14321">
        <v>2005</v>
      </c>
      <c r="D14321">
        <v>710</v>
      </c>
      <c r="F14321">
        <v>4.5999999999999999E-2</v>
      </c>
      <c r="G14321">
        <v>640</v>
      </c>
      <c r="H14321" t="s">
        <v>18</v>
      </c>
      <c r="I14321">
        <f t="shared" si="449"/>
        <v>11</v>
      </c>
      <c r="J14321">
        <f t="shared" si="448"/>
        <v>1</v>
      </c>
    </row>
    <row r="14322" spans="1:10">
      <c r="A14322" t="s">
        <v>53</v>
      </c>
      <c r="B14322" s="57">
        <v>38668</v>
      </c>
      <c r="C14322">
        <v>2005</v>
      </c>
      <c r="D14322">
        <v>710</v>
      </c>
      <c r="F14322">
        <v>0.45800000000000002</v>
      </c>
      <c r="G14322">
        <v>650</v>
      </c>
      <c r="H14322" t="s">
        <v>18</v>
      </c>
      <c r="I14322">
        <f t="shared" si="449"/>
        <v>11</v>
      </c>
      <c r="J14322">
        <f t="shared" si="448"/>
        <v>1</v>
      </c>
    </row>
    <row r="14323" spans="1:10">
      <c r="A14323" t="s">
        <v>53</v>
      </c>
      <c r="B14323" s="57">
        <v>38668</v>
      </c>
      <c r="C14323">
        <v>2005</v>
      </c>
      <c r="D14323">
        <v>710</v>
      </c>
      <c r="F14323">
        <v>0.14699999999999999</v>
      </c>
      <c r="G14323">
        <v>659</v>
      </c>
      <c r="H14323" t="s">
        <v>55</v>
      </c>
      <c r="I14323">
        <f t="shared" si="449"/>
        <v>11</v>
      </c>
      <c r="J14323">
        <f t="shared" si="448"/>
        <v>1</v>
      </c>
    </row>
    <row r="14324" spans="1:10">
      <c r="A14324" t="s">
        <v>53</v>
      </c>
      <c r="B14324" s="57">
        <v>38675</v>
      </c>
      <c r="C14324">
        <v>2005</v>
      </c>
      <c r="D14324">
        <v>710</v>
      </c>
      <c r="E14324">
        <v>6315.25</v>
      </c>
      <c r="F14324">
        <v>1.8959999999999999</v>
      </c>
      <c r="G14324">
        <v>650</v>
      </c>
      <c r="H14324" t="s">
        <v>18</v>
      </c>
      <c r="I14324">
        <f t="shared" si="449"/>
        <v>11</v>
      </c>
      <c r="J14324">
        <f t="shared" si="448"/>
        <v>1</v>
      </c>
    </row>
    <row r="14325" spans="1:10">
      <c r="A14325" t="s">
        <v>53</v>
      </c>
      <c r="B14325" s="57">
        <v>38675</v>
      </c>
      <c r="C14325">
        <v>2005</v>
      </c>
      <c r="D14325">
        <v>710</v>
      </c>
      <c r="F14325">
        <v>0.01</v>
      </c>
      <c r="G14325">
        <v>509</v>
      </c>
      <c r="H14325" t="s">
        <v>54</v>
      </c>
      <c r="I14325">
        <f t="shared" si="449"/>
        <v>11</v>
      </c>
      <c r="J14325">
        <f t="shared" si="448"/>
        <v>1</v>
      </c>
    </row>
    <row r="14326" spans="1:10">
      <c r="A14326" t="s">
        <v>53</v>
      </c>
      <c r="B14326" s="57">
        <v>38675</v>
      </c>
      <c r="C14326">
        <v>2005</v>
      </c>
      <c r="D14326">
        <v>710</v>
      </c>
      <c r="F14326">
        <v>1.6E-2</v>
      </c>
      <c r="G14326">
        <v>517</v>
      </c>
      <c r="H14326" t="s">
        <v>54</v>
      </c>
      <c r="I14326">
        <f t="shared" si="449"/>
        <v>11</v>
      </c>
      <c r="J14326">
        <f t="shared" si="448"/>
        <v>1</v>
      </c>
    </row>
    <row r="14327" spans="1:10">
      <c r="A14327" t="s">
        <v>53</v>
      </c>
      <c r="B14327" s="57">
        <v>38675</v>
      </c>
      <c r="C14327">
        <v>2005</v>
      </c>
      <c r="D14327">
        <v>710</v>
      </c>
      <c r="F14327">
        <v>3.5999999999999997E-2</v>
      </c>
      <c r="G14327">
        <v>521</v>
      </c>
      <c r="H14327" t="s">
        <v>54</v>
      </c>
      <c r="I14327">
        <f t="shared" si="449"/>
        <v>11</v>
      </c>
      <c r="J14327">
        <f t="shared" si="448"/>
        <v>1</v>
      </c>
    </row>
    <row r="14328" spans="1:10">
      <c r="A14328" t="s">
        <v>53</v>
      </c>
      <c r="B14328" s="57">
        <v>38675</v>
      </c>
      <c r="C14328">
        <v>2005</v>
      </c>
      <c r="D14328">
        <v>710</v>
      </c>
      <c r="F14328">
        <v>3.9E-2</v>
      </c>
      <c r="G14328">
        <v>650</v>
      </c>
      <c r="H14328" t="s">
        <v>18</v>
      </c>
      <c r="I14328">
        <f t="shared" si="449"/>
        <v>11</v>
      </c>
      <c r="J14328">
        <f t="shared" si="448"/>
        <v>1</v>
      </c>
    </row>
    <row r="14329" spans="1:10">
      <c r="A14329" t="s">
        <v>53</v>
      </c>
      <c r="B14329" s="57">
        <v>38682</v>
      </c>
      <c r="C14329">
        <v>2005</v>
      </c>
      <c r="D14329">
        <v>710</v>
      </c>
      <c r="F14329">
        <v>3.3000000000000002E-2</v>
      </c>
      <c r="G14329">
        <v>521</v>
      </c>
      <c r="H14329" t="s">
        <v>54</v>
      </c>
      <c r="I14329">
        <f t="shared" si="449"/>
        <v>11</v>
      </c>
      <c r="J14329">
        <f t="shared" si="448"/>
        <v>1</v>
      </c>
    </row>
    <row r="14330" spans="1:10">
      <c r="A14330" t="s">
        <v>53</v>
      </c>
      <c r="B14330" s="57">
        <v>38682</v>
      </c>
      <c r="C14330">
        <v>2005</v>
      </c>
      <c r="D14330">
        <v>710</v>
      </c>
      <c r="F14330">
        <v>1.4E-2</v>
      </c>
      <c r="G14330">
        <v>523</v>
      </c>
      <c r="H14330" t="s">
        <v>54</v>
      </c>
      <c r="I14330">
        <f t="shared" si="449"/>
        <v>11</v>
      </c>
      <c r="J14330">
        <f t="shared" si="448"/>
        <v>1</v>
      </c>
    </row>
    <row r="14331" spans="1:10">
      <c r="A14331" t="s">
        <v>53</v>
      </c>
      <c r="B14331" s="57">
        <v>38689</v>
      </c>
      <c r="C14331">
        <v>2005</v>
      </c>
      <c r="D14331">
        <v>710</v>
      </c>
      <c r="F14331">
        <v>6.0000000000000001E-3</v>
      </c>
      <c r="G14331">
        <v>513</v>
      </c>
      <c r="H14331" t="s">
        <v>54</v>
      </c>
      <c r="I14331">
        <f t="shared" si="449"/>
        <v>12</v>
      </c>
      <c r="J14331">
        <f t="shared" si="448"/>
        <v>1</v>
      </c>
    </row>
    <row r="14332" spans="1:10">
      <c r="A14332" t="s">
        <v>53</v>
      </c>
      <c r="B14332" s="57">
        <v>38689</v>
      </c>
      <c r="C14332">
        <v>2005</v>
      </c>
      <c r="D14332">
        <v>710</v>
      </c>
      <c r="F14332">
        <v>8.0000000000000002E-3</v>
      </c>
      <c r="G14332">
        <v>517</v>
      </c>
      <c r="H14332" t="s">
        <v>54</v>
      </c>
      <c r="I14332">
        <f t="shared" si="449"/>
        <v>12</v>
      </c>
      <c r="J14332">
        <f t="shared" si="448"/>
        <v>1</v>
      </c>
    </row>
    <row r="14333" spans="1:10">
      <c r="A14333" t="s">
        <v>53</v>
      </c>
      <c r="B14333" s="57">
        <v>38689</v>
      </c>
      <c r="C14333">
        <v>2005</v>
      </c>
      <c r="D14333">
        <v>710</v>
      </c>
      <c r="F14333">
        <v>0.01</v>
      </c>
      <c r="G14333">
        <v>521</v>
      </c>
      <c r="H14333" t="s">
        <v>54</v>
      </c>
      <c r="I14333">
        <f t="shared" si="449"/>
        <v>12</v>
      </c>
      <c r="J14333">
        <f t="shared" si="448"/>
        <v>1</v>
      </c>
    </row>
    <row r="14334" spans="1:10">
      <c r="A14334" t="s">
        <v>53</v>
      </c>
      <c r="B14334" s="57">
        <v>38696</v>
      </c>
      <c r="C14334">
        <v>2005</v>
      </c>
      <c r="D14334">
        <v>710</v>
      </c>
      <c r="F14334">
        <v>0.17499999999999999</v>
      </c>
      <c r="G14334">
        <v>521</v>
      </c>
      <c r="H14334" t="s">
        <v>54</v>
      </c>
      <c r="I14334">
        <f t="shared" si="449"/>
        <v>12</v>
      </c>
      <c r="J14334">
        <f t="shared" si="448"/>
        <v>1</v>
      </c>
    </row>
    <row r="14335" spans="1:10">
      <c r="A14335" t="s">
        <v>53</v>
      </c>
      <c r="B14335" s="57">
        <v>38696</v>
      </c>
      <c r="C14335">
        <v>2005</v>
      </c>
      <c r="D14335">
        <v>710</v>
      </c>
      <c r="F14335">
        <v>0.29099999999999998</v>
      </c>
      <c r="G14335">
        <v>524</v>
      </c>
      <c r="H14335" t="s">
        <v>54</v>
      </c>
      <c r="I14335">
        <f t="shared" si="449"/>
        <v>12</v>
      </c>
      <c r="J14335">
        <f t="shared" si="448"/>
        <v>1</v>
      </c>
    </row>
    <row r="14336" spans="1:10">
      <c r="A14336" t="s">
        <v>53</v>
      </c>
      <c r="B14336" s="57">
        <v>38717</v>
      </c>
      <c r="C14336">
        <v>2005</v>
      </c>
      <c r="D14336">
        <v>710</v>
      </c>
      <c r="F14336">
        <v>5.0000000000000001E-3</v>
      </c>
      <c r="G14336">
        <v>521</v>
      </c>
      <c r="H14336" t="s">
        <v>54</v>
      </c>
      <c r="I14336">
        <f t="shared" si="449"/>
        <v>12</v>
      </c>
      <c r="J14336">
        <f t="shared" si="448"/>
        <v>1</v>
      </c>
    </row>
    <row r="14337" spans="1:10">
      <c r="A14337" t="s">
        <v>53</v>
      </c>
      <c r="B14337" s="57">
        <v>38724</v>
      </c>
      <c r="C14337">
        <v>2006</v>
      </c>
      <c r="D14337">
        <v>710</v>
      </c>
      <c r="F14337">
        <v>1.6E-2</v>
      </c>
      <c r="G14337">
        <v>521</v>
      </c>
      <c r="H14337" t="s">
        <v>54</v>
      </c>
      <c r="I14337">
        <f t="shared" si="449"/>
        <v>1</v>
      </c>
      <c r="J14337">
        <f t="shared" si="448"/>
        <v>0</v>
      </c>
    </row>
    <row r="14338" spans="1:10">
      <c r="A14338" t="s">
        <v>53</v>
      </c>
      <c r="B14338" s="57">
        <v>38738</v>
      </c>
      <c r="C14338">
        <v>2006</v>
      </c>
      <c r="D14338">
        <v>710</v>
      </c>
      <c r="E14338">
        <v>5604.99</v>
      </c>
      <c r="F14338">
        <v>1E-3</v>
      </c>
      <c r="G14338">
        <v>509</v>
      </c>
      <c r="H14338" t="s">
        <v>54</v>
      </c>
      <c r="I14338">
        <f t="shared" si="449"/>
        <v>1</v>
      </c>
      <c r="J14338">
        <f t="shared" si="448"/>
        <v>0</v>
      </c>
    </row>
    <row r="14339" spans="1:10">
      <c r="A14339" t="s">
        <v>53</v>
      </c>
      <c r="B14339" s="57">
        <v>38738</v>
      </c>
      <c r="C14339">
        <v>2006</v>
      </c>
      <c r="D14339">
        <v>710</v>
      </c>
      <c r="E14339">
        <v>5604.99</v>
      </c>
      <c r="F14339">
        <v>0.14399999999999999</v>
      </c>
      <c r="G14339">
        <v>517</v>
      </c>
      <c r="H14339" t="s">
        <v>54</v>
      </c>
      <c r="I14339">
        <f t="shared" si="449"/>
        <v>1</v>
      </c>
      <c r="J14339">
        <f t="shared" ref="J14339:J14402" si="450">IF(I14339&lt;7,0,1)</f>
        <v>0</v>
      </c>
    </row>
    <row r="14340" spans="1:10">
      <c r="A14340" t="s">
        <v>53</v>
      </c>
      <c r="B14340" s="57">
        <v>38738</v>
      </c>
      <c r="C14340">
        <v>2006</v>
      </c>
      <c r="D14340">
        <v>710</v>
      </c>
      <c r="F14340">
        <v>6.4000000000000001E-2</v>
      </c>
      <c r="G14340">
        <v>519</v>
      </c>
      <c r="H14340" t="s">
        <v>54</v>
      </c>
      <c r="I14340">
        <f t="shared" si="449"/>
        <v>1</v>
      </c>
      <c r="J14340">
        <f t="shared" si="450"/>
        <v>0</v>
      </c>
    </row>
    <row r="14341" spans="1:10">
      <c r="A14341" t="s">
        <v>53</v>
      </c>
      <c r="B14341" s="57">
        <v>38738</v>
      </c>
      <c r="C14341">
        <v>2006</v>
      </c>
      <c r="D14341">
        <v>710</v>
      </c>
      <c r="F14341">
        <v>0.158</v>
      </c>
      <c r="G14341">
        <v>541</v>
      </c>
      <c r="H14341" t="s">
        <v>54</v>
      </c>
      <c r="I14341">
        <f t="shared" si="449"/>
        <v>1</v>
      </c>
      <c r="J14341">
        <f t="shared" si="450"/>
        <v>0</v>
      </c>
    </row>
    <row r="14342" spans="1:10">
      <c r="A14342" t="s">
        <v>53</v>
      </c>
      <c r="B14342" s="57">
        <v>38745</v>
      </c>
      <c r="C14342">
        <v>2006</v>
      </c>
      <c r="D14342">
        <v>710</v>
      </c>
      <c r="E14342">
        <v>5604.99</v>
      </c>
      <c r="F14342">
        <v>8.0000000000000002E-3</v>
      </c>
      <c r="G14342">
        <v>509</v>
      </c>
      <c r="H14342" t="s">
        <v>54</v>
      </c>
      <c r="I14342">
        <f t="shared" si="449"/>
        <v>1</v>
      </c>
      <c r="J14342">
        <f t="shared" si="450"/>
        <v>0</v>
      </c>
    </row>
    <row r="14343" spans="1:10">
      <c r="A14343" t="s">
        <v>53</v>
      </c>
      <c r="B14343" s="57">
        <v>38745</v>
      </c>
      <c r="C14343">
        <v>2006</v>
      </c>
      <c r="D14343">
        <v>710</v>
      </c>
      <c r="E14343">
        <v>5604.99</v>
      </c>
      <c r="F14343">
        <v>1.25</v>
      </c>
      <c r="G14343">
        <v>517</v>
      </c>
      <c r="H14343" t="s">
        <v>54</v>
      </c>
      <c r="I14343">
        <f t="shared" si="449"/>
        <v>1</v>
      </c>
      <c r="J14343">
        <f t="shared" si="450"/>
        <v>0</v>
      </c>
    </row>
    <row r="14344" spans="1:10">
      <c r="A14344" t="s">
        <v>53</v>
      </c>
      <c r="B14344" s="57">
        <v>38745</v>
      </c>
      <c r="C14344">
        <v>2006</v>
      </c>
      <c r="D14344">
        <v>710</v>
      </c>
      <c r="E14344">
        <v>5604.99</v>
      </c>
      <c r="F14344">
        <v>1.962</v>
      </c>
      <c r="G14344">
        <v>519</v>
      </c>
      <c r="H14344" t="s">
        <v>54</v>
      </c>
      <c r="I14344">
        <f t="shared" si="449"/>
        <v>1</v>
      </c>
      <c r="J14344">
        <f t="shared" si="450"/>
        <v>0</v>
      </c>
    </row>
    <row r="14345" spans="1:10">
      <c r="A14345" t="s">
        <v>53</v>
      </c>
      <c r="B14345" s="57">
        <v>38745</v>
      </c>
      <c r="C14345">
        <v>2006</v>
      </c>
      <c r="D14345">
        <v>710</v>
      </c>
      <c r="E14345">
        <v>7246.11</v>
      </c>
      <c r="F14345">
        <v>0.14199999999999999</v>
      </c>
      <c r="G14345">
        <v>509</v>
      </c>
      <c r="H14345" t="s">
        <v>54</v>
      </c>
      <c r="I14345">
        <f t="shared" si="449"/>
        <v>1</v>
      </c>
      <c r="J14345">
        <f t="shared" si="450"/>
        <v>0</v>
      </c>
    </row>
    <row r="14346" spans="1:10">
      <c r="A14346" t="s">
        <v>53</v>
      </c>
      <c r="B14346" s="57">
        <v>38745</v>
      </c>
      <c r="C14346">
        <v>2006</v>
      </c>
      <c r="D14346">
        <v>710</v>
      </c>
      <c r="F14346">
        <v>0.127</v>
      </c>
      <c r="G14346">
        <v>509</v>
      </c>
      <c r="H14346" t="s">
        <v>54</v>
      </c>
      <c r="I14346">
        <f t="shared" si="449"/>
        <v>1</v>
      </c>
      <c r="J14346">
        <f t="shared" si="450"/>
        <v>0</v>
      </c>
    </row>
    <row r="14347" spans="1:10">
      <c r="A14347" t="s">
        <v>53</v>
      </c>
      <c r="B14347" s="57">
        <v>38745</v>
      </c>
      <c r="C14347">
        <v>2006</v>
      </c>
      <c r="D14347">
        <v>710</v>
      </c>
      <c r="F14347">
        <v>3.0000000000000001E-3</v>
      </c>
      <c r="G14347">
        <v>517</v>
      </c>
      <c r="H14347" t="s">
        <v>54</v>
      </c>
      <c r="I14347">
        <f t="shared" si="449"/>
        <v>1</v>
      </c>
      <c r="J14347">
        <f t="shared" si="450"/>
        <v>0</v>
      </c>
    </row>
    <row r="14348" spans="1:10">
      <c r="A14348" t="s">
        <v>53</v>
      </c>
      <c r="B14348" s="57">
        <v>38745</v>
      </c>
      <c r="C14348">
        <v>2006</v>
      </c>
      <c r="D14348">
        <v>710</v>
      </c>
      <c r="F14348">
        <v>8.9999999999999993E-3</v>
      </c>
      <c r="G14348">
        <v>541</v>
      </c>
      <c r="H14348" t="s">
        <v>54</v>
      </c>
      <c r="I14348">
        <f t="shared" si="449"/>
        <v>1</v>
      </c>
      <c r="J14348">
        <f t="shared" si="450"/>
        <v>0</v>
      </c>
    </row>
    <row r="14349" spans="1:10">
      <c r="A14349" t="s">
        <v>53</v>
      </c>
      <c r="B14349" s="57">
        <v>38752</v>
      </c>
      <c r="C14349">
        <v>2006</v>
      </c>
      <c r="D14349">
        <v>710</v>
      </c>
      <c r="E14349">
        <v>5604.99</v>
      </c>
      <c r="F14349">
        <v>5.0000000000000001E-3</v>
      </c>
      <c r="G14349">
        <v>509</v>
      </c>
      <c r="H14349" t="s">
        <v>54</v>
      </c>
      <c r="I14349">
        <f t="shared" si="449"/>
        <v>2</v>
      </c>
      <c r="J14349">
        <f t="shared" si="450"/>
        <v>0</v>
      </c>
    </row>
    <row r="14350" spans="1:10">
      <c r="A14350" t="s">
        <v>53</v>
      </c>
      <c r="B14350" s="57">
        <v>38752</v>
      </c>
      <c r="C14350">
        <v>2006</v>
      </c>
      <c r="D14350">
        <v>710</v>
      </c>
      <c r="E14350">
        <v>5604.99</v>
      </c>
      <c r="F14350">
        <v>9.7000000000000003E-2</v>
      </c>
      <c r="G14350">
        <v>517</v>
      </c>
      <c r="H14350" t="s">
        <v>54</v>
      </c>
      <c r="I14350">
        <f t="shared" si="449"/>
        <v>2</v>
      </c>
      <c r="J14350">
        <f t="shared" si="450"/>
        <v>0</v>
      </c>
    </row>
    <row r="14351" spans="1:10">
      <c r="A14351" t="s">
        <v>53</v>
      </c>
      <c r="B14351" s="57">
        <v>38752</v>
      </c>
      <c r="C14351">
        <v>2006</v>
      </c>
      <c r="D14351">
        <v>710</v>
      </c>
      <c r="E14351">
        <v>5604.99</v>
      </c>
      <c r="F14351">
        <v>0.64800000000000002</v>
      </c>
      <c r="G14351">
        <v>519</v>
      </c>
      <c r="H14351" t="s">
        <v>54</v>
      </c>
      <c r="I14351">
        <f t="shared" si="449"/>
        <v>2</v>
      </c>
      <c r="J14351">
        <f t="shared" si="450"/>
        <v>0</v>
      </c>
    </row>
    <row r="14352" spans="1:10">
      <c r="A14352" t="s">
        <v>53</v>
      </c>
      <c r="B14352" s="57">
        <v>38752</v>
      </c>
      <c r="C14352">
        <v>2006</v>
      </c>
      <c r="D14352">
        <v>710</v>
      </c>
      <c r="E14352">
        <v>5795.08</v>
      </c>
      <c r="F14352">
        <v>0.5</v>
      </c>
      <c r="G14352">
        <v>610</v>
      </c>
      <c r="H14352" t="s">
        <v>18</v>
      </c>
      <c r="I14352">
        <f t="shared" si="449"/>
        <v>2</v>
      </c>
      <c r="J14352">
        <f t="shared" si="450"/>
        <v>0</v>
      </c>
    </row>
    <row r="14353" spans="1:10">
      <c r="A14353" t="s">
        <v>53</v>
      </c>
      <c r="B14353" s="57">
        <v>38752</v>
      </c>
      <c r="C14353">
        <v>2006</v>
      </c>
      <c r="D14353">
        <v>710</v>
      </c>
      <c r="E14353">
        <v>7246.11</v>
      </c>
      <c r="F14353">
        <v>2E-3</v>
      </c>
      <c r="G14353">
        <v>517</v>
      </c>
      <c r="H14353" t="s">
        <v>54</v>
      </c>
      <c r="I14353">
        <f t="shared" si="449"/>
        <v>2</v>
      </c>
      <c r="J14353">
        <f t="shared" si="450"/>
        <v>0</v>
      </c>
    </row>
    <row r="14354" spans="1:10">
      <c r="A14354" t="s">
        <v>53</v>
      </c>
      <c r="B14354" s="57">
        <v>38752</v>
      </c>
      <c r="C14354">
        <v>2006</v>
      </c>
      <c r="D14354">
        <v>710</v>
      </c>
      <c r="F14354">
        <v>0.60799999999999998</v>
      </c>
      <c r="G14354">
        <v>509</v>
      </c>
      <c r="H14354" t="s">
        <v>54</v>
      </c>
      <c r="I14354">
        <f t="shared" si="449"/>
        <v>2</v>
      </c>
      <c r="J14354">
        <f t="shared" si="450"/>
        <v>0</v>
      </c>
    </row>
    <row r="14355" spans="1:10">
      <c r="A14355" t="s">
        <v>53</v>
      </c>
      <c r="B14355" s="57">
        <v>38752</v>
      </c>
      <c r="C14355">
        <v>2006</v>
      </c>
      <c r="D14355">
        <v>710</v>
      </c>
      <c r="F14355">
        <v>1.4999999999999999E-2</v>
      </c>
      <c r="G14355">
        <v>519</v>
      </c>
      <c r="H14355" t="s">
        <v>54</v>
      </c>
      <c r="I14355">
        <f t="shared" si="449"/>
        <v>2</v>
      </c>
      <c r="J14355">
        <f t="shared" si="450"/>
        <v>0</v>
      </c>
    </row>
    <row r="14356" spans="1:10">
      <c r="A14356" t="s">
        <v>53</v>
      </c>
      <c r="B14356" s="57">
        <v>38752</v>
      </c>
      <c r="C14356">
        <v>2006</v>
      </c>
      <c r="D14356">
        <v>710</v>
      </c>
      <c r="F14356">
        <v>2.9000000000000001E-2</v>
      </c>
      <c r="G14356">
        <v>610</v>
      </c>
      <c r="H14356" t="s">
        <v>18</v>
      </c>
      <c r="I14356">
        <f t="shared" si="449"/>
        <v>2</v>
      </c>
      <c r="J14356">
        <f t="shared" si="450"/>
        <v>0</v>
      </c>
    </row>
    <row r="14357" spans="1:10">
      <c r="A14357" t="s">
        <v>53</v>
      </c>
      <c r="B14357" s="57">
        <v>38759</v>
      </c>
      <c r="C14357">
        <v>2006</v>
      </c>
      <c r="D14357">
        <v>710</v>
      </c>
      <c r="E14357">
        <v>5604.99</v>
      </c>
      <c r="F14357">
        <v>1.0999999999999999E-2</v>
      </c>
      <c r="G14357">
        <v>509</v>
      </c>
      <c r="H14357" t="s">
        <v>54</v>
      </c>
      <c r="I14357">
        <f t="shared" si="449"/>
        <v>2</v>
      </c>
      <c r="J14357">
        <f t="shared" si="450"/>
        <v>0</v>
      </c>
    </row>
    <row r="14358" spans="1:10">
      <c r="A14358" t="s">
        <v>53</v>
      </c>
      <c r="B14358" s="57">
        <v>38759</v>
      </c>
      <c r="C14358">
        <v>2006</v>
      </c>
      <c r="D14358">
        <v>710</v>
      </c>
      <c r="E14358">
        <v>5604.99</v>
      </c>
      <c r="F14358">
        <v>0.30499999999999999</v>
      </c>
      <c r="G14358">
        <v>517</v>
      </c>
      <c r="H14358" t="s">
        <v>54</v>
      </c>
      <c r="I14358">
        <f t="shared" si="449"/>
        <v>2</v>
      </c>
      <c r="J14358">
        <f t="shared" si="450"/>
        <v>0</v>
      </c>
    </row>
    <row r="14359" spans="1:10">
      <c r="A14359" t="s">
        <v>53</v>
      </c>
      <c r="B14359" s="57">
        <v>38759</v>
      </c>
      <c r="C14359">
        <v>2006</v>
      </c>
      <c r="D14359">
        <v>710</v>
      </c>
      <c r="E14359">
        <v>5604.99</v>
      </c>
      <c r="F14359">
        <v>1.1060000000000001</v>
      </c>
      <c r="G14359">
        <v>519</v>
      </c>
      <c r="H14359" t="s">
        <v>54</v>
      </c>
      <c r="I14359">
        <f t="shared" si="449"/>
        <v>2</v>
      </c>
      <c r="J14359">
        <f t="shared" si="450"/>
        <v>0</v>
      </c>
    </row>
    <row r="14360" spans="1:10">
      <c r="A14360" t="s">
        <v>53</v>
      </c>
      <c r="B14360" s="57">
        <v>38759</v>
      </c>
      <c r="C14360">
        <v>2006</v>
      </c>
      <c r="D14360">
        <v>710</v>
      </c>
      <c r="E14360">
        <v>7246.11</v>
      </c>
      <c r="F14360">
        <v>7.0000000000000001E-3</v>
      </c>
      <c r="G14360">
        <v>509</v>
      </c>
      <c r="H14360" t="s">
        <v>54</v>
      </c>
      <c r="I14360">
        <f t="shared" si="449"/>
        <v>2</v>
      </c>
      <c r="J14360">
        <f t="shared" si="450"/>
        <v>0</v>
      </c>
    </row>
    <row r="14361" spans="1:10">
      <c r="A14361" t="s">
        <v>53</v>
      </c>
      <c r="B14361" s="57">
        <v>38759</v>
      </c>
      <c r="C14361">
        <v>2006</v>
      </c>
      <c r="D14361">
        <v>710</v>
      </c>
      <c r="E14361">
        <v>7246.11</v>
      </c>
      <c r="F14361">
        <v>1E-3</v>
      </c>
      <c r="G14361">
        <v>513</v>
      </c>
      <c r="H14361" t="s">
        <v>54</v>
      </c>
      <c r="I14361">
        <f t="shared" si="449"/>
        <v>2</v>
      </c>
      <c r="J14361">
        <f t="shared" si="450"/>
        <v>0</v>
      </c>
    </row>
    <row r="14362" spans="1:10">
      <c r="A14362" t="s">
        <v>53</v>
      </c>
      <c r="B14362" s="57">
        <v>38759</v>
      </c>
      <c r="C14362">
        <v>2006</v>
      </c>
      <c r="D14362">
        <v>710</v>
      </c>
      <c r="E14362">
        <v>7246.11</v>
      </c>
      <c r="F14362">
        <v>0.1</v>
      </c>
      <c r="G14362">
        <v>517</v>
      </c>
      <c r="H14362" t="s">
        <v>54</v>
      </c>
      <c r="I14362">
        <f t="shared" si="449"/>
        <v>2</v>
      </c>
      <c r="J14362">
        <f t="shared" si="450"/>
        <v>0</v>
      </c>
    </row>
    <row r="14363" spans="1:10">
      <c r="A14363" t="s">
        <v>53</v>
      </c>
      <c r="B14363" s="57">
        <v>38759</v>
      </c>
      <c r="C14363">
        <v>2006</v>
      </c>
      <c r="D14363">
        <v>710</v>
      </c>
      <c r="E14363">
        <v>7246.11</v>
      </c>
      <c r="F14363">
        <v>0.22800000000000001</v>
      </c>
      <c r="G14363">
        <v>519</v>
      </c>
      <c r="H14363" t="s">
        <v>54</v>
      </c>
      <c r="I14363">
        <f t="shared" si="449"/>
        <v>2</v>
      </c>
      <c r="J14363">
        <f t="shared" si="450"/>
        <v>0</v>
      </c>
    </row>
    <row r="14364" spans="1:10">
      <c r="A14364" t="s">
        <v>53</v>
      </c>
      <c r="B14364" s="57">
        <v>38759</v>
      </c>
      <c r="C14364">
        <v>2006</v>
      </c>
      <c r="D14364">
        <v>710</v>
      </c>
      <c r="F14364">
        <v>5.2999999999999999E-2</v>
      </c>
      <c r="G14364">
        <v>509</v>
      </c>
      <c r="H14364" t="s">
        <v>54</v>
      </c>
      <c r="I14364">
        <f t="shared" si="449"/>
        <v>2</v>
      </c>
      <c r="J14364">
        <f t="shared" si="450"/>
        <v>0</v>
      </c>
    </row>
    <row r="14365" spans="1:10">
      <c r="A14365" t="s">
        <v>53</v>
      </c>
      <c r="B14365" s="57">
        <v>38759</v>
      </c>
      <c r="C14365">
        <v>2006</v>
      </c>
      <c r="D14365">
        <v>710</v>
      </c>
      <c r="F14365">
        <v>8.9999999999999993E-3</v>
      </c>
      <c r="G14365">
        <v>516</v>
      </c>
      <c r="H14365" t="s">
        <v>54</v>
      </c>
      <c r="I14365">
        <f t="shared" si="449"/>
        <v>2</v>
      </c>
      <c r="J14365">
        <f t="shared" si="450"/>
        <v>0</v>
      </c>
    </row>
    <row r="14366" spans="1:10">
      <c r="A14366" t="s">
        <v>53</v>
      </c>
      <c r="B14366" s="57">
        <v>38759</v>
      </c>
      <c r="C14366">
        <v>2006</v>
      </c>
      <c r="D14366">
        <v>710</v>
      </c>
      <c r="F14366">
        <v>0.04</v>
      </c>
      <c r="G14366">
        <v>517</v>
      </c>
      <c r="H14366" t="s">
        <v>54</v>
      </c>
      <c r="I14366">
        <f t="shared" si="449"/>
        <v>2</v>
      </c>
      <c r="J14366">
        <f t="shared" si="450"/>
        <v>0</v>
      </c>
    </row>
    <row r="14367" spans="1:10">
      <c r="A14367" t="s">
        <v>53</v>
      </c>
      <c r="B14367" s="57">
        <v>38759</v>
      </c>
      <c r="C14367">
        <v>2006</v>
      </c>
      <c r="D14367">
        <v>710</v>
      </c>
      <c r="F14367">
        <v>9.8000000000000004E-2</v>
      </c>
      <c r="G14367">
        <v>519</v>
      </c>
      <c r="H14367" t="s">
        <v>54</v>
      </c>
      <c r="I14367">
        <f t="shared" si="449"/>
        <v>2</v>
      </c>
      <c r="J14367">
        <f t="shared" si="450"/>
        <v>0</v>
      </c>
    </row>
    <row r="14368" spans="1:10">
      <c r="A14368" t="s">
        <v>53</v>
      </c>
      <c r="B14368" s="57">
        <v>38759</v>
      </c>
      <c r="C14368">
        <v>2006</v>
      </c>
      <c r="D14368">
        <v>710</v>
      </c>
      <c r="F14368">
        <v>3.6999999999999998E-2</v>
      </c>
      <c r="G14368">
        <v>541</v>
      </c>
      <c r="H14368" t="s">
        <v>54</v>
      </c>
      <c r="I14368">
        <f t="shared" si="449"/>
        <v>2</v>
      </c>
      <c r="J14368">
        <f t="shared" si="450"/>
        <v>0</v>
      </c>
    </row>
    <row r="14369" spans="1:10">
      <c r="A14369" t="s">
        <v>53</v>
      </c>
      <c r="B14369" s="57">
        <v>38766</v>
      </c>
      <c r="C14369">
        <v>2006</v>
      </c>
      <c r="D14369">
        <v>710</v>
      </c>
      <c r="E14369">
        <v>5604.99</v>
      </c>
      <c r="F14369">
        <v>8.9999999999999993E-3</v>
      </c>
      <c r="G14369">
        <v>509</v>
      </c>
      <c r="H14369" t="s">
        <v>54</v>
      </c>
      <c r="I14369">
        <f t="shared" si="449"/>
        <v>2</v>
      </c>
      <c r="J14369">
        <f t="shared" si="450"/>
        <v>0</v>
      </c>
    </row>
    <row r="14370" spans="1:10">
      <c r="A14370" t="s">
        <v>53</v>
      </c>
      <c r="B14370" s="57">
        <v>38766</v>
      </c>
      <c r="C14370">
        <v>2006</v>
      </c>
      <c r="D14370">
        <v>710</v>
      </c>
      <c r="E14370">
        <v>5604.99</v>
      </c>
      <c r="F14370">
        <v>0.01</v>
      </c>
      <c r="G14370">
        <v>517</v>
      </c>
      <c r="H14370" t="s">
        <v>54</v>
      </c>
      <c r="I14370">
        <f t="shared" si="449"/>
        <v>2</v>
      </c>
      <c r="J14370">
        <f t="shared" si="450"/>
        <v>0</v>
      </c>
    </row>
    <row r="14371" spans="1:10">
      <c r="A14371" t="s">
        <v>53</v>
      </c>
      <c r="B14371" s="57">
        <v>38766</v>
      </c>
      <c r="C14371">
        <v>2006</v>
      </c>
      <c r="D14371">
        <v>710</v>
      </c>
      <c r="E14371">
        <v>5604.99</v>
      </c>
      <c r="F14371">
        <v>2.226</v>
      </c>
      <c r="G14371">
        <v>519</v>
      </c>
      <c r="H14371" t="s">
        <v>54</v>
      </c>
      <c r="I14371">
        <f t="shared" si="449"/>
        <v>2</v>
      </c>
      <c r="J14371">
        <f t="shared" si="450"/>
        <v>0</v>
      </c>
    </row>
    <row r="14372" spans="1:10">
      <c r="A14372" t="s">
        <v>53</v>
      </c>
      <c r="B14372" s="57">
        <v>38766</v>
      </c>
      <c r="C14372">
        <v>2006</v>
      </c>
      <c r="D14372">
        <v>710</v>
      </c>
      <c r="E14372">
        <v>5604.99</v>
      </c>
      <c r="F14372">
        <v>0.13</v>
      </c>
      <c r="G14372">
        <v>541</v>
      </c>
      <c r="H14372" t="s">
        <v>54</v>
      </c>
      <c r="I14372">
        <f t="shared" si="449"/>
        <v>2</v>
      </c>
      <c r="J14372">
        <f t="shared" si="450"/>
        <v>0</v>
      </c>
    </row>
    <row r="14373" spans="1:10">
      <c r="A14373" t="s">
        <v>53</v>
      </c>
      <c r="B14373" s="57">
        <v>38766</v>
      </c>
      <c r="C14373">
        <v>2006</v>
      </c>
      <c r="D14373">
        <v>710</v>
      </c>
      <c r="E14373">
        <v>7246.11</v>
      </c>
      <c r="F14373">
        <v>5.8999999999999997E-2</v>
      </c>
      <c r="G14373">
        <v>509</v>
      </c>
      <c r="H14373" t="s">
        <v>54</v>
      </c>
      <c r="I14373">
        <f t="shared" si="449"/>
        <v>2</v>
      </c>
      <c r="J14373">
        <f t="shared" si="450"/>
        <v>0</v>
      </c>
    </row>
    <row r="14374" spans="1:10">
      <c r="A14374" t="s">
        <v>53</v>
      </c>
      <c r="B14374" s="57">
        <v>38766</v>
      </c>
      <c r="C14374">
        <v>2006</v>
      </c>
      <c r="D14374">
        <v>710</v>
      </c>
      <c r="E14374">
        <v>7246.11</v>
      </c>
      <c r="F14374">
        <v>4.0000000000000001E-3</v>
      </c>
      <c r="G14374">
        <v>517</v>
      </c>
      <c r="H14374" t="s">
        <v>54</v>
      </c>
      <c r="I14374">
        <f t="shared" ref="I14374:I14437" si="451">MONTH(B14374)</f>
        <v>2</v>
      </c>
      <c r="J14374">
        <f t="shared" si="450"/>
        <v>0</v>
      </c>
    </row>
    <row r="14375" spans="1:10">
      <c r="A14375" t="s">
        <v>53</v>
      </c>
      <c r="B14375" s="57">
        <v>38766</v>
      </c>
      <c r="C14375">
        <v>2006</v>
      </c>
      <c r="D14375">
        <v>710</v>
      </c>
      <c r="E14375">
        <v>7246.11</v>
      </c>
      <c r="F14375">
        <v>0.53200000000000003</v>
      </c>
      <c r="G14375">
        <v>519</v>
      </c>
      <c r="H14375" t="s">
        <v>54</v>
      </c>
      <c r="I14375">
        <f t="shared" si="451"/>
        <v>2</v>
      </c>
      <c r="J14375">
        <f t="shared" si="450"/>
        <v>0</v>
      </c>
    </row>
    <row r="14376" spans="1:10">
      <c r="A14376" t="s">
        <v>53</v>
      </c>
      <c r="B14376" s="57">
        <v>38766</v>
      </c>
      <c r="C14376">
        <v>2006</v>
      </c>
      <c r="D14376">
        <v>710</v>
      </c>
      <c r="E14376">
        <v>8002.91</v>
      </c>
      <c r="F14376">
        <v>6.0000000000000001E-3</v>
      </c>
      <c r="G14376">
        <v>620</v>
      </c>
      <c r="H14376" t="s">
        <v>18</v>
      </c>
      <c r="I14376">
        <f t="shared" si="451"/>
        <v>2</v>
      </c>
      <c r="J14376">
        <f t="shared" si="450"/>
        <v>0</v>
      </c>
    </row>
    <row r="14377" spans="1:10">
      <c r="A14377" t="s">
        <v>53</v>
      </c>
      <c r="B14377" s="57">
        <v>38766</v>
      </c>
      <c r="C14377">
        <v>2006</v>
      </c>
      <c r="D14377">
        <v>710</v>
      </c>
      <c r="E14377">
        <v>8002.91</v>
      </c>
      <c r="F14377">
        <v>3.0000000000000001E-3</v>
      </c>
      <c r="G14377">
        <v>630</v>
      </c>
      <c r="H14377" t="s">
        <v>18</v>
      </c>
      <c r="I14377">
        <f t="shared" si="451"/>
        <v>2</v>
      </c>
      <c r="J14377">
        <f t="shared" si="450"/>
        <v>0</v>
      </c>
    </row>
    <row r="14378" spans="1:10">
      <c r="A14378" t="s">
        <v>53</v>
      </c>
      <c r="B14378" s="57">
        <v>38766</v>
      </c>
      <c r="C14378">
        <v>2006</v>
      </c>
      <c r="D14378">
        <v>710</v>
      </c>
      <c r="E14378">
        <v>8002.91</v>
      </c>
      <c r="F14378">
        <v>0.91800000000000004</v>
      </c>
      <c r="G14378">
        <v>650</v>
      </c>
      <c r="H14378" t="s">
        <v>18</v>
      </c>
      <c r="I14378">
        <f t="shared" si="451"/>
        <v>2</v>
      </c>
      <c r="J14378">
        <f t="shared" si="450"/>
        <v>0</v>
      </c>
    </row>
    <row r="14379" spans="1:10">
      <c r="A14379" t="s">
        <v>53</v>
      </c>
      <c r="B14379" s="57">
        <v>38766</v>
      </c>
      <c r="C14379">
        <v>2006</v>
      </c>
      <c r="D14379">
        <v>710</v>
      </c>
      <c r="F14379">
        <v>1.9E-2</v>
      </c>
      <c r="G14379">
        <v>517</v>
      </c>
      <c r="H14379" t="s">
        <v>54</v>
      </c>
      <c r="I14379">
        <f t="shared" si="451"/>
        <v>2</v>
      </c>
      <c r="J14379">
        <f t="shared" si="450"/>
        <v>0</v>
      </c>
    </row>
    <row r="14380" spans="1:10">
      <c r="A14380" t="s">
        <v>53</v>
      </c>
      <c r="B14380" s="57">
        <v>38766</v>
      </c>
      <c r="C14380">
        <v>2006</v>
      </c>
      <c r="D14380">
        <v>710</v>
      </c>
      <c r="F14380">
        <v>1.044</v>
      </c>
      <c r="G14380">
        <v>519</v>
      </c>
      <c r="H14380" t="s">
        <v>54</v>
      </c>
      <c r="I14380">
        <f t="shared" si="451"/>
        <v>2</v>
      </c>
      <c r="J14380">
        <f t="shared" si="450"/>
        <v>0</v>
      </c>
    </row>
    <row r="14381" spans="1:10">
      <c r="A14381" t="s">
        <v>53</v>
      </c>
      <c r="B14381" s="57">
        <v>38766</v>
      </c>
      <c r="C14381">
        <v>2006</v>
      </c>
      <c r="D14381">
        <v>710</v>
      </c>
      <c r="F14381">
        <v>0.44600000000000001</v>
      </c>
      <c r="G14381">
        <v>541</v>
      </c>
      <c r="H14381" t="s">
        <v>54</v>
      </c>
      <c r="I14381">
        <f t="shared" si="451"/>
        <v>2</v>
      </c>
      <c r="J14381">
        <f t="shared" si="450"/>
        <v>0</v>
      </c>
    </row>
    <row r="14382" spans="1:10">
      <c r="A14382" t="s">
        <v>53</v>
      </c>
      <c r="B14382" s="57">
        <v>38766</v>
      </c>
      <c r="C14382">
        <v>2006</v>
      </c>
      <c r="D14382">
        <v>710</v>
      </c>
      <c r="F14382">
        <v>2E-3</v>
      </c>
      <c r="G14382">
        <v>620</v>
      </c>
      <c r="H14382" t="s">
        <v>18</v>
      </c>
      <c r="I14382">
        <f t="shared" si="451"/>
        <v>2</v>
      </c>
      <c r="J14382">
        <f t="shared" si="450"/>
        <v>0</v>
      </c>
    </row>
    <row r="14383" spans="1:10">
      <c r="A14383" t="s">
        <v>53</v>
      </c>
      <c r="B14383" s="57">
        <v>38766</v>
      </c>
      <c r="C14383">
        <v>2006</v>
      </c>
      <c r="D14383">
        <v>710</v>
      </c>
      <c r="F14383">
        <v>7.5999999999999998E-2</v>
      </c>
      <c r="G14383">
        <v>630</v>
      </c>
      <c r="H14383" t="s">
        <v>18</v>
      </c>
      <c r="I14383">
        <f t="shared" si="451"/>
        <v>2</v>
      </c>
      <c r="J14383">
        <f t="shared" si="450"/>
        <v>0</v>
      </c>
    </row>
    <row r="14384" spans="1:10">
      <c r="A14384" t="s">
        <v>53</v>
      </c>
      <c r="B14384" s="57">
        <v>38773</v>
      </c>
      <c r="C14384">
        <v>2006</v>
      </c>
      <c r="D14384">
        <v>710</v>
      </c>
      <c r="E14384">
        <v>5604.99</v>
      </c>
      <c r="F14384">
        <v>3.5999999999999997E-2</v>
      </c>
      <c r="G14384">
        <v>517</v>
      </c>
      <c r="H14384" t="s">
        <v>54</v>
      </c>
      <c r="I14384">
        <f t="shared" si="451"/>
        <v>2</v>
      </c>
      <c r="J14384">
        <f t="shared" si="450"/>
        <v>0</v>
      </c>
    </row>
    <row r="14385" spans="1:10">
      <c r="A14385" t="s">
        <v>53</v>
      </c>
      <c r="B14385" s="57">
        <v>38773</v>
      </c>
      <c r="C14385">
        <v>2006</v>
      </c>
      <c r="D14385">
        <v>710</v>
      </c>
      <c r="E14385">
        <v>5604.99</v>
      </c>
      <c r="F14385">
        <v>2.5999999999999999E-2</v>
      </c>
      <c r="G14385">
        <v>519</v>
      </c>
      <c r="H14385" t="s">
        <v>54</v>
      </c>
      <c r="I14385">
        <f t="shared" si="451"/>
        <v>2</v>
      </c>
      <c r="J14385">
        <f t="shared" si="450"/>
        <v>0</v>
      </c>
    </row>
    <row r="14386" spans="1:10">
      <c r="A14386" t="s">
        <v>53</v>
      </c>
      <c r="B14386" s="57">
        <v>38773</v>
      </c>
      <c r="C14386">
        <v>2006</v>
      </c>
      <c r="D14386">
        <v>710</v>
      </c>
      <c r="E14386">
        <v>5604.99</v>
      </c>
      <c r="F14386">
        <v>2.1999999999999999E-2</v>
      </c>
      <c r="G14386">
        <v>541</v>
      </c>
      <c r="H14386" t="s">
        <v>54</v>
      </c>
      <c r="I14386">
        <f t="shared" si="451"/>
        <v>2</v>
      </c>
      <c r="J14386">
        <f t="shared" si="450"/>
        <v>0</v>
      </c>
    </row>
    <row r="14387" spans="1:10">
      <c r="A14387" t="s">
        <v>53</v>
      </c>
      <c r="B14387" s="57">
        <v>38773</v>
      </c>
      <c r="C14387">
        <v>2006</v>
      </c>
      <c r="D14387">
        <v>710</v>
      </c>
      <c r="E14387">
        <v>7246.11</v>
      </c>
      <c r="F14387">
        <v>1E-3</v>
      </c>
      <c r="G14387">
        <v>517</v>
      </c>
      <c r="H14387" t="s">
        <v>54</v>
      </c>
      <c r="I14387">
        <f t="shared" si="451"/>
        <v>2</v>
      </c>
      <c r="J14387">
        <f t="shared" si="450"/>
        <v>0</v>
      </c>
    </row>
    <row r="14388" spans="1:10">
      <c r="A14388" t="s">
        <v>53</v>
      </c>
      <c r="B14388" s="57">
        <v>38773</v>
      </c>
      <c r="C14388">
        <v>2006</v>
      </c>
      <c r="D14388">
        <v>710</v>
      </c>
      <c r="E14388">
        <v>7246.11</v>
      </c>
      <c r="F14388">
        <v>6.0000000000000001E-3</v>
      </c>
      <c r="G14388">
        <v>519</v>
      </c>
      <c r="H14388" t="s">
        <v>54</v>
      </c>
      <c r="I14388">
        <f t="shared" si="451"/>
        <v>2</v>
      </c>
      <c r="J14388">
        <f t="shared" si="450"/>
        <v>0</v>
      </c>
    </row>
    <row r="14389" spans="1:10">
      <c r="A14389" t="s">
        <v>53</v>
      </c>
      <c r="B14389" s="57">
        <v>38773</v>
      </c>
      <c r="C14389">
        <v>2006</v>
      </c>
      <c r="D14389">
        <v>710</v>
      </c>
      <c r="E14389">
        <v>8002.91</v>
      </c>
      <c r="F14389">
        <v>3.2000000000000001E-2</v>
      </c>
      <c r="G14389">
        <v>620</v>
      </c>
      <c r="H14389" t="s">
        <v>18</v>
      </c>
      <c r="I14389">
        <f t="shared" si="451"/>
        <v>2</v>
      </c>
      <c r="J14389">
        <f t="shared" si="450"/>
        <v>0</v>
      </c>
    </row>
    <row r="14390" spans="1:10">
      <c r="A14390" t="s">
        <v>53</v>
      </c>
      <c r="B14390" s="57">
        <v>38773</v>
      </c>
      <c r="C14390">
        <v>2006</v>
      </c>
      <c r="D14390">
        <v>710</v>
      </c>
      <c r="F14390">
        <v>8.0000000000000002E-3</v>
      </c>
      <c r="G14390">
        <v>513</v>
      </c>
      <c r="H14390" t="s">
        <v>54</v>
      </c>
      <c r="I14390">
        <f t="shared" si="451"/>
        <v>2</v>
      </c>
      <c r="J14390">
        <f t="shared" si="450"/>
        <v>0</v>
      </c>
    </row>
    <row r="14391" spans="1:10">
      <c r="A14391" t="s">
        <v>53</v>
      </c>
      <c r="B14391" s="57">
        <v>38773</v>
      </c>
      <c r="C14391">
        <v>2006</v>
      </c>
      <c r="D14391">
        <v>710</v>
      </c>
      <c r="F14391">
        <v>0.22500000000000001</v>
      </c>
      <c r="G14391">
        <v>517</v>
      </c>
      <c r="H14391" t="s">
        <v>54</v>
      </c>
      <c r="I14391">
        <f t="shared" si="451"/>
        <v>2</v>
      </c>
      <c r="J14391">
        <f t="shared" si="450"/>
        <v>0</v>
      </c>
    </row>
    <row r="14392" spans="1:10">
      <c r="A14392" t="s">
        <v>53</v>
      </c>
      <c r="B14392" s="57">
        <v>38773</v>
      </c>
      <c r="C14392">
        <v>2006</v>
      </c>
      <c r="D14392">
        <v>710</v>
      </c>
      <c r="F14392">
        <v>1.2E-2</v>
      </c>
      <c r="G14392">
        <v>519</v>
      </c>
      <c r="H14392" t="s">
        <v>54</v>
      </c>
      <c r="I14392">
        <f t="shared" si="451"/>
        <v>2</v>
      </c>
      <c r="J14392">
        <f t="shared" si="450"/>
        <v>0</v>
      </c>
    </row>
    <row r="14393" spans="1:10">
      <c r="A14393" t="s">
        <v>53</v>
      </c>
      <c r="B14393" s="57">
        <v>38773</v>
      </c>
      <c r="C14393">
        <v>2006</v>
      </c>
      <c r="D14393">
        <v>710</v>
      </c>
      <c r="F14393">
        <v>0.36399999999999999</v>
      </c>
      <c r="G14393">
        <v>620</v>
      </c>
      <c r="H14393" t="s">
        <v>18</v>
      </c>
      <c r="I14393">
        <f t="shared" si="451"/>
        <v>2</v>
      </c>
      <c r="J14393">
        <f t="shared" si="450"/>
        <v>0</v>
      </c>
    </row>
    <row r="14394" spans="1:10">
      <c r="A14394" t="s">
        <v>53</v>
      </c>
      <c r="B14394" s="57">
        <v>38773</v>
      </c>
      <c r="C14394">
        <v>2006</v>
      </c>
      <c r="D14394">
        <v>710</v>
      </c>
      <c r="F14394">
        <v>0.36699999999999999</v>
      </c>
      <c r="G14394">
        <v>630</v>
      </c>
      <c r="H14394" t="s">
        <v>18</v>
      </c>
      <c r="I14394">
        <f t="shared" si="451"/>
        <v>2</v>
      </c>
      <c r="J14394">
        <f t="shared" si="450"/>
        <v>0</v>
      </c>
    </row>
    <row r="14395" spans="1:10">
      <c r="A14395" t="s">
        <v>53</v>
      </c>
      <c r="B14395" s="57">
        <v>38780</v>
      </c>
      <c r="C14395">
        <v>2006</v>
      </c>
      <c r="D14395">
        <v>710</v>
      </c>
      <c r="E14395">
        <v>7246.11</v>
      </c>
      <c r="F14395">
        <v>1E-3</v>
      </c>
      <c r="G14395">
        <v>517</v>
      </c>
      <c r="H14395" t="s">
        <v>54</v>
      </c>
      <c r="I14395">
        <f t="shared" si="451"/>
        <v>3</v>
      </c>
      <c r="J14395">
        <f t="shared" si="450"/>
        <v>0</v>
      </c>
    </row>
    <row r="14396" spans="1:10">
      <c r="A14396" t="s">
        <v>53</v>
      </c>
      <c r="B14396" s="57">
        <v>38780</v>
      </c>
      <c r="C14396">
        <v>2006</v>
      </c>
      <c r="D14396">
        <v>710</v>
      </c>
      <c r="E14396">
        <v>8002.91</v>
      </c>
      <c r="F14396">
        <v>3.9E-2</v>
      </c>
      <c r="G14396">
        <v>620</v>
      </c>
      <c r="H14396" t="s">
        <v>18</v>
      </c>
      <c r="I14396">
        <f t="shared" si="451"/>
        <v>3</v>
      </c>
      <c r="J14396">
        <f t="shared" si="450"/>
        <v>0</v>
      </c>
    </row>
    <row r="14397" spans="1:10">
      <c r="A14397" t="s">
        <v>53</v>
      </c>
      <c r="B14397" s="57">
        <v>38780</v>
      </c>
      <c r="C14397">
        <v>2006</v>
      </c>
      <c r="D14397">
        <v>710</v>
      </c>
      <c r="F14397">
        <v>1.7999999999999999E-2</v>
      </c>
      <c r="G14397">
        <v>620</v>
      </c>
      <c r="H14397" t="s">
        <v>18</v>
      </c>
      <c r="I14397">
        <f t="shared" si="451"/>
        <v>3</v>
      </c>
      <c r="J14397">
        <f t="shared" si="450"/>
        <v>0</v>
      </c>
    </row>
    <row r="14398" spans="1:10">
      <c r="A14398" t="s">
        <v>53</v>
      </c>
      <c r="B14398" s="57">
        <v>38780</v>
      </c>
      <c r="C14398">
        <v>2006</v>
      </c>
      <c r="D14398">
        <v>710</v>
      </c>
      <c r="F14398">
        <v>0.03</v>
      </c>
      <c r="G14398">
        <v>630</v>
      </c>
      <c r="H14398" t="s">
        <v>18</v>
      </c>
      <c r="I14398">
        <f t="shared" si="451"/>
        <v>3</v>
      </c>
      <c r="J14398">
        <f t="shared" si="450"/>
        <v>0</v>
      </c>
    </row>
    <row r="14399" spans="1:10">
      <c r="A14399" t="s">
        <v>53</v>
      </c>
      <c r="B14399" s="57">
        <v>38787</v>
      </c>
      <c r="C14399">
        <v>2006</v>
      </c>
      <c r="D14399">
        <v>710</v>
      </c>
      <c r="E14399">
        <v>5604.99</v>
      </c>
      <c r="F14399">
        <v>1.2E-2</v>
      </c>
      <c r="G14399">
        <v>517</v>
      </c>
      <c r="H14399" t="s">
        <v>54</v>
      </c>
      <c r="I14399">
        <f t="shared" si="451"/>
        <v>3</v>
      </c>
      <c r="J14399">
        <f t="shared" si="450"/>
        <v>0</v>
      </c>
    </row>
    <row r="14400" spans="1:10">
      <c r="A14400" t="s">
        <v>53</v>
      </c>
      <c r="B14400" s="57">
        <v>38787</v>
      </c>
      <c r="C14400">
        <v>2006</v>
      </c>
      <c r="D14400">
        <v>710</v>
      </c>
      <c r="E14400">
        <v>5604.99</v>
      </c>
      <c r="F14400">
        <v>7.3410000000000002</v>
      </c>
      <c r="G14400">
        <v>518</v>
      </c>
      <c r="H14400" t="s">
        <v>54</v>
      </c>
      <c r="I14400">
        <f t="shared" si="451"/>
        <v>3</v>
      </c>
      <c r="J14400">
        <f t="shared" si="450"/>
        <v>0</v>
      </c>
    </row>
    <row r="14401" spans="1:10">
      <c r="A14401" t="s">
        <v>53</v>
      </c>
      <c r="B14401" s="57">
        <v>38787</v>
      </c>
      <c r="C14401">
        <v>2006</v>
      </c>
      <c r="D14401">
        <v>710</v>
      </c>
      <c r="E14401">
        <v>5604.99</v>
      </c>
      <c r="F14401">
        <v>35.326999999999998</v>
      </c>
      <c r="G14401">
        <v>541</v>
      </c>
      <c r="H14401" t="s">
        <v>54</v>
      </c>
      <c r="I14401">
        <f t="shared" si="451"/>
        <v>3</v>
      </c>
      <c r="J14401">
        <f t="shared" si="450"/>
        <v>0</v>
      </c>
    </row>
    <row r="14402" spans="1:10">
      <c r="A14402" t="s">
        <v>53</v>
      </c>
      <c r="B14402" s="57">
        <v>38787</v>
      </c>
      <c r="C14402">
        <v>2006</v>
      </c>
      <c r="D14402">
        <v>710</v>
      </c>
      <c r="E14402">
        <v>5795.08</v>
      </c>
      <c r="F14402">
        <v>63.295999999999999</v>
      </c>
      <c r="G14402">
        <v>610</v>
      </c>
      <c r="H14402" t="s">
        <v>18</v>
      </c>
      <c r="I14402">
        <f t="shared" si="451"/>
        <v>3</v>
      </c>
      <c r="J14402">
        <f t="shared" si="450"/>
        <v>0</v>
      </c>
    </row>
    <row r="14403" spans="1:10">
      <c r="A14403" t="s">
        <v>53</v>
      </c>
      <c r="B14403" s="57">
        <v>38787</v>
      </c>
      <c r="C14403">
        <v>2006</v>
      </c>
      <c r="D14403">
        <v>710</v>
      </c>
      <c r="E14403">
        <v>7246.11</v>
      </c>
      <c r="F14403">
        <v>1.4770000000000001</v>
      </c>
      <c r="G14403">
        <v>519</v>
      </c>
      <c r="H14403" t="s">
        <v>54</v>
      </c>
      <c r="I14403">
        <f t="shared" si="451"/>
        <v>3</v>
      </c>
      <c r="J14403">
        <f t="shared" ref="J14403:J14466" si="452">IF(I14403&lt;7,0,1)</f>
        <v>0</v>
      </c>
    </row>
    <row r="14404" spans="1:10">
      <c r="A14404" t="s">
        <v>53</v>
      </c>
      <c r="B14404" s="57">
        <v>38787</v>
      </c>
      <c r="C14404">
        <v>2006</v>
      </c>
      <c r="D14404">
        <v>710</v>
      </c>
      <c r="E14404">
        <v>8002.91</v>
      </c>
      <c r="F14404">
        <v>12.978999999999999</v>
      </c>
      <c r="G14404">
        <v>610</v>
      </c>
      <c r="H14404" t="s">
        <v>18</v>
      </c>
      <c r="I14404">
        <f t="shared" si="451"/>
        <v>3</v>
      </c>
      <c r="J14404">
        <f t="shared" si="452"/>
        <v>0</v>
      </c>
    </row>
    <row r="14405" spans="1:10">
      <c r="A14405" t="s">
        <v>53</v>
      </c>
      <c r="B14405" s="57">
        <v>38787</v>
      </c>
      <c r="C14405">
        <v>2006</v>
      </c>
      <c r="D14405">
        <v>710</v>
      </c>
      <c r="E14405">
        <v>8002.91</v>
      </c>
      <c r="F14405">
        <v>6.4000000000000001E-2</v>
      </c>
      <c r="G14405">
        <v>620</v>
      </c>
      <c r="H14405" t="s">
        <v>18</v>
      </c>
      <c r="I14405">
        <f t="shared" si="451"/>
        <v>3</v>
      </c>
      <c r="J14405">
        <f t="shared" si="452"/>
        <v>0</v>
      </c>
    </row>
    <row r="14406" spans="1:10">
      <c r="A14406" t="s">
        <v>53</v>
      </c>
      <c r="B14406" s="57">
        <v>38787</v>
      </c>
      <c r="C14406">
        <v>2006</v>
      </c>
      <c r="D14406">
        <v>710</v>
      </c>
      <c r="E14406">
        <v>8002.91</v>
      </c>
      <c r="F14406">
        <v>38.348999999999997</v>
      </c>
      <c r="G14406">
        <v>630</v>
      </c>
      <c r="H14406" t="s">
        <v>18</v>
      </c>
      <c r="I14406">
        <f t="shared" si="451"/>
        <v>3</v>
      </c>
      <c r="J14406">
        <f t="shared" si="452"/>
        <v>0</v>
      </c>
    </row>
    <row r="14407" spans="1:10">
      <c r="A14407" t="s">
        <v>53</v>
      </c>
      <c r="B14407" s="57">
        <v>38787</v>
      </c>
      <c r="C14407">
        <v>2006</v>
      </c>
      <c r="D14407">
        <v>710</v>
      </c>
      <c r="E14407">
        <v>8002.91</v>
      </c>
      <c r="F14407">
        <v>2.7949999999999999</v>
      </c>
      <c r="G14407">
        <v>640</v>
      </c>
      <c r="H14407" t="s">
        <v>18</v>
      </c>
      <c r="I14407">
        <f t="shared" si="451"/>
        <v>3</v>
      </c>
      <c r="J14407">
        <f t="shared" si="452"/>
        <v>0</v>
      </c>
    </row>
    <row r="14408" spans="1:10">
      <c r="A14408" t="s">
        <v>53</v>
      </c>
      <c r="B14408" s="57">
        <v>38787</v>
      </c>
      <c r="C14408">
        <v>2006</v>
      </c>
      <c r="D14408">
        <v>710</v>
      </c>
      <c r="E14408">
        <v>8002.91</v>
      </c>
      <c r="F14408">
        <v>143.066</v>
      </c>
      <c r="G14408">
        <v>650</v>
      </c>
      <c r="H14408" t="s">
        <v>18</v>
      </c>
      <c r="I14408">
        <f t="shared" si="451"/>
        <v>3</v>
      </c>
      <c r="J14408">
        <f t="shared" si="452"/>
        <v>0</v>
      </c>
    </row>
    <row r="14409" spans="1:10">
      <c r="A14409" t="s">
        <v>53</v>
      </c>
      <c r="B14409" s="57">
        <v>38787</v>
      </c>
      <c r="C14409">
        <v>2006</v>
      </c>
      <c r="D14409">
        <v>710</v>
      </c>
      <c r="F14409">
        <v>0.113</v>
      </c>
      <c r="G14409">
        <v>518</v>
      </c>
      <c r="H14409" t="s">
        <v>54</v>
      </c>
      <c r="I14409">
        <f t="shared" si="451"/>
        <v>3</v>
      </c>
      <c r="J14409">
        <f t="shared" si="452"/>
        <v>0</v>
      </c>
    </row>
    <row r="14410" spans="1:10">
      <c r="A14410" t="s">
        <v>53</v>
      </c>
      <c r="B14410" s="57">
        <v>38787</v>
      </c>
      <c r="C14410">
        <v>2006</v>
      </c>
      <c r="D14410">
        <v>710</v>
      </c>
      <c r="F14410">
        <v>0.17</v>
      </c>
      <c r="G14410">
        <v>541</v>
      </c>
      <c r="H14410" t="s">
        <v>54</v>
      </c>
      <c r="I14410">
        <f t="shared" si="451"/>
        <v>3</v>
      </c>
      <c r="J14410">
        <f t="shared" si="452"/>
        <v>0</v>
      </c>
    </row>
    <row r="14411" spans="1:10">
      <c r="A14411" t="s">
        <v>53</v>
      </c>
      <c r="B14411" s="57">
        <v>38787</v>
      </c>
      <c r="C14411">
        <v>2006</v>
      </c>
      <c r="D14411">
        <v>710</v>
      </c>
      <c r="F14411">
        <v>0.22</v>
      </c>
      <c r="G14411">
        <v>610</v>
      </c>
      <c r="H14411" t="s">
        <v>18</v>
      </c>
      <c r="I14411">
        <f t="shared" si="451"/>
        <v>3</v>
      </c>
      <c r="J14411">
        <f t="shared" si="452"/>
        <v>0</v>
      </c>
    </row>
    <row r="14412" spans="1:10">
      <c r="A14412" t="s">
        <v>53</v>
      </c>
      <c r="B14412" s="57">
        <v>38787</v>
      </c>
      <c r="C14412">
        <v>2006</v>
      </c>
      <c r="D14412">
        <v>710</v>
      </c>
      <c r="F14412">
        <v>0.129</v>
      </c>
      <c r="G14412">
        <v>620</v>
      </c>
      <c r="H14412" t="s">
        <v>18</v>
      </c>
      <c r="I14412">
        <f t="shared" si="451"/>
        <v>3</v>
      </c>
      <c r="J14412">
        <f t="shared" si="452"/>
        <v>0</v>
      </c>
    </row>
    <row r="14413" spans="1:10">
      <c r="A14413" t="s">
        <v>53</v>
      </c>
      <c r="B14413" s="57">
        <v>38787</v>
      </c>
      <c r="C14413">
        <v>2006</v>
      </c>
      <c r="D14413">
        <v>710</v>
      </c>
      <c r="F14413">
        <v>6.649</v>
      </c>
      <c r="G14413">
        <v>630</v>
      </c>
      <c r="H14413" t="s">
        <v>18</v>
      </c>
      <c r="I14413">
        <f t="shared" si="451"/>
        <v>3</v>
      </c>
      <c r="J14413">
        <f t="shared" si="452"/>
        <v>0</v>
      </c>
    </row>
    <row r="14414" spans="1:10">
      <c r="A14414" t="s">
        <v>53</v>
      </c>
      <c r="B14414" s="57">
        <v>38787</v>
      </c>
      <c r="C14414">
        <v>2006</v>
      </c>
      <c r="D14414">
        <v>710</v>
      </c>
      <c r="F14414">
        <v>0.71099999999999997</v>
      </c>
      <c r="G14414">
        <v>640</v>
      </c>
      <c r="H14414" t="s">
        <v>18</v>
      </c>
      <c r="I14414">
        <f t="shared" si="451"/>
        <v>3</v>
      </c>
      <c r="J14414">
        <f t="shared" si="452"/>
        <v>0</v>
      </c>
    </row>
    <row r="14415" spans="1:10">
      <c r="A14415" t="s">
        <v>53</v>
      </c>
      <c r="B14415" s="57">
        <v>38787</v>
      </c>
      <c r="C14415">
        <v>2006</v>
      </c>
      <c r="D14415">
        <v>710</v>
      </c>
      <c r="F14415">
        <v>5.6440000000000001</v>
      </c>
      <c r="G14415">
        <v>650</v>
      </c>
      <c r="H14415" t="s">
        <v>18</v>
      </c>
      <c r="I14415">
        <f t="shared" si="451"/>
        <v>3</v>
      </c>
      <c r="J14415">
        <f t="shared" si="452"/>
        <v>0</v>
      </c>
    </row>
    <row r="14416" spans="1:10">
      <c r="A14416" t="s">
        <v>53</v>
      </c>
      <c r="B14416" s="57">
        <v>38787</v>
      </c>
      <c r="C14416">
        <v>2006</v>
      </c>
      <c r="D14416">
        <v>710</v>
      </c>
      <c r="F14416">
        <v>0.42799999999999999</v>
      </c>
      <c r="G14416">
        <v>659</v>
      </c>
      <c r="H14416" t="s">
        <v>55</v>
      </c>
      <c r="I14416">
        <f t="shared" si="451"/>
        <v>3</v>
      </c>
      <c r="J14416">
        <f t="shared" si="452"/>
        <v>0</v>
      </c>
    </row>
    <row r="14417" spans="1:10">
      <c r="A14417" t="s">
        <v>53</v>
      </c>
      <c r="B14417" s="57">
        <v>38794</v>
      </c>
      <c r="C14417">
        <v>2006</v>
      </c>
      <c r="D14417">
        <v>710</v>
      </c>
      <c r="E14417">
        <v>5604.99</v>
      </c>
      <c r="F14417">
        <v>23.170999999999999</v>
      </c>
      <c r="G14417">
        <v>541</v>
      </c>
      <c r="H14417" t="s">
        <v>54</v>
      </c>
      <c r="I14417">
        <f t="shared" si="451"/>
        <v>3</v>
      </c>
      <c r="J14417">
        <f t="shared" si="452"/>
        <v>0</v>
      </c>
    </row>
    <row r="14418" spans="1:10">
      <c r="A14418" t="s">
        <v>53</v>
      </c>
      <c r="B14418" s="57">
        <v>38794</v>
      </c>
      <c r="C14418">
        <v>2006</v>
      </c>
      <c r="D14418">
        <v>710</v>
      </c>
      <c r="E14418">
        <v>5795.08</v>
      </c>
      <c r="F14418">
        <v>84.85</v>
      </c>
      <c r="G14418">
        <v>610</v>
      </c>
      <c r="H14418" t="s">
        <v>18</v>
      </c>
      <c r="I14418">
        <f t="shared" si="451"/>
        <v>3</v>
      </c>
      <c r="J14418">
        <f t="shared" si="452"/>
        <v>0</v>
      </c>
    </row>
    <row r="14419" spans="1:10">
      <c r="A14419" t="s">
        <v>53</v>
      </c>
      <c r="B14419" s="57">
        <v>38794</v>
      </c>
      <c r="C14419">
        <v>2006</v>
      </c>
      <c r="D14419">
        <v>710</v>
      </c>
      <c r="E14419">
        <v>7246.11</v>
      </c>
      <c r="F14419">
        <v>0.222</v>
      </c>
      <c r="G14419">
        <v>519</v>
      </c>
      <c r="H14419" t="s">
        <v>54</v>
      </c>
      <c r="I14419">
        <f t="shared" si="451"/>
        <v>3</v>
      </c>
      <c r="J14419">
        <f t="shared" si="452"/>
        <v>0</v>
      </c>
    </row>
    <row r="14420" spans="1:10">
      <c r="A14420" t="s">
        <v>53</v>
      </c>
      <c r="B14420" s="57">
        <v>38794</v>
      </c>
      <c r="C14420">
        <v>2006</v>
      </c>
      <c r="D14420">
        <v>710</v>
      </c>
      <c r="E14420">
        <v>7246.11</v>
      </c>
      <c r="F14420">
        <v>2.3279999999999998</v>
      </c>
      <c r="G14420">
        <v>541</v>
      </c>
      <c r="H14420" t="s">
        <v>54</v>
      </c>
      <c r="I14420">
        <f t="shared" si="451"/>
        <v>3</v>
      </c>
      <c r="J14420">
        <f t="shared" si="452"/>
        <v>0</v>
      </c>
    </row>
    <row r="14421" spans="1:10">
      <c r="A14421" t="s">
        <v>53</v>
      </c>
      <c r="B14421" s="57">
        <v>38794</v>
      </c>
      <c r="C14421">
        <v>2006</v>
      </c>
      <c r="D14421">
        <v>710</v>
      </c>
      <c r="E14421">
        <v>7246.11</v>
      </c>
      <c r="F14421">
        <v>4.6420000000000003</v>
      </c>
      <c r="G14421">
        <v>542</v>
      </c>
      <c r="H14421" t="s">
        <v>54</v>
      </c>
      <c r="I14421">
        <f t="shared" si="451"/>
        <v>3</v>
      </c>
      <c r="J14421">
        <f t="shared" si="452"/>
        <v>0</v>
      </c>
    </row>
    <row r="14422" spans="1:10">
      <c r="A14422" t="s">
        <v>53</v>
      </c>
      <c r="B14422" s="57">
        <v>38794</v>
      </c>
      <c r="C14422">
        <v>2006</v>
      </c>
      <c r="D14422">
        <v>710</v>
      </c>
      <c r="E14422">
        <v>8002.91</v>
      </c>
      <c r="F14422">
        <v>1.294</v>
      </c>
      <c r="G14422">
        <v>620</v>
      </c>
      <c r="H14422" t="s">
        <v>18</v>
      </c>
      <c r="I14422">
        <f t="shared" si="451"/>
        <v>3</v>
      </c>
      <c r="J14422">
        <f t="shared" si="452"/>
        <v>0</v>
      </c>
    </row>
    <row r="14423" spans="1:10">
      <c r="A14423" t="s">
        <v>53</v>
      </c>
      <c r="B14423" s="57">
        <v>38794</v>
      </c>
      <c r="C14423">
        <v>2006</v>
      </c>
      <c r="D14423">
        <v>710</v>
      </c>
      <c r="E14423">
        <v>8002.91</v>
      </c>
      <c r="F14423">
        <v>10.253</v>
      </c>
      <c r="G14423">
        <v>630</v>
      </c>
      <c r="H14423" t="s">
        <v>18</v>
      </c>
      <c r="I14423">
        <f t="shared" si="451"/>
        <v>3</v>
      </c>
      <c r="J14423">
        <f t="shared" si="452"/>
        <v>0</v>
      </c>
    </row>
    <row r="14424" spans="1:10">
      <c r="A14424" t="s">
        <v>53</v>
      </c>
      <c r="B14424" s="57">
        <v>38794</v>
      </c>
      <c r="C14424">
        <v>2006</v>
      </c>
      <c r="D14424">
        <v>710</v>
      </c>
      <c r="E14424">
        <v>8002.91</v>
      </c>
      <c r="F14424">
        <v>33.526000000000003</v>
      </c>
      <c r="G14424">
        <v>640</v>
      </c>
      <c r="H14424" t="s">
        <v>18</v>
      </c>
      <c r="I14424">
        <f t="shared" si="451"/>
        <v>3</v>
      </c>
      <c r="J14424">
        <f t="shared" si="452"/>
        <v>0</v>
      </c>
    </row>
    <row r="14425" spans="1:10">
      <c r="A14425" t="s">
        <v>53</v>
      </c>
      <c r="B14425" s="57">
        <v>38794</v>
      </c>
      <c r="C14425">
        <v>2006</v>
      </c>
      <c r="D14425">
        <v>710</v>
      </c>
      <c r="E14425">
        <v>8002.91</v>
      </c>
      <c r="F14425">
        <v>0.627</v>
      </c>
      <c r="G14425">
        <v>649</v>
      </c>
      <c r="H14425" t="s">
        <v>55</v>
      </c>
      <c r="I14425">
        <f t="shared" si="451"/>
        <v>3</v>
      </c>
      <c r="J14425">
        <f t="shared" si="452"/>
        <v>0</v>
      </c>
    </row>
    <row r="14426" spans="1:10">
      <c r="A14426" t="s">
        <v>53</v>
      </c>
      <c r="B14426" s="57">
        <v>38794</v>
      </c>
      <c r="C14426">
        <v>2006</v>
      </c>
      <c r="D14426">
        <v>710</v>
      </c>
      <c r="E14426">
        <v>8002.91</v>
      </c>
      <c r="F14426">
        <v>35.380000000000003</v>
      </c>
      <c r="G14426">
        <v>650</v>
      </c>
      <c r="H14426" t="s">
        <v>18</v>
      </c>
      <c r="I14426">
        <f t="shared" si="451"/>
        <v>3</v>
      </c>
      <c r="J14426">
        <f t="shared" si="452"/>
        <v>0</v>
      </c>
    </row>
    <row r="14427" spans="1:10">
      <c r="A14427" t="s">
        <v>53</v>
      </c>
      <c r="B14427" s="57">
        <v>38794</v>
      </c>
      <c r="C14427">
        <v>2006</v>
      </c>
      <c r="D14427">
        <v>710</v>
      </c>
      <c r="F14427">
        <v>0.21</v>
      </c>
      <c r="G14427">
        <v>541</v>
      </c>
      <c r="H14427" t="s">
        <v>54</v>
      </c>
      <c r="I14427">
        <f t="shared" si="451"/>
        <v>3</v>
      </c>
      <c r="J14427">
        <f t="shared" si="452"/>
        <v>0</v>
      </c>
    </row>
    <row r="14428" spans="1:10">
      <c r="A14428" t="s">
        <v>53</v>
      </c>
      <c r="B14428" s="57">
        <v>38794</v>
      </c>
      <c r="C14428">
        <v>2006</v>
      </c>
      <c r="D14428">
        <v>710</v>
      </c>
      <c r="F14428">
        <v>4.7E-2</v>
      </c>
      <c r="G14428">
        <v>610</v>
      </c>
      <c r="H14428" t="s">
        <v>18</v>
      </c>
      <c r="I14428">
        <f t="shared" si="451"/>
        <v>3</v>
      </c>
      <c r="J14428">
        <f t="shared" si="452"/>
        <v>0</v>
      </c>
    </row>
    <row r="14429" spans="1:10">
      <c r="A14429" t="s">
        <v>53</v>
      </c>
      <c r="B14429" s="57">
        <v>38794</v>
      </c>
      <c r="C14429">
        <v>2006</v>
      </c>
      <c r="D14429">
        <v>710</v>
      </c>
      <c r="F14429">
        <v>0.71899999999999997</v>
      </c>
      <c r="G14429">
        <v>620</v>
      </c>
      <c r="H14429" t="s">
        <v>18</v>
      </c>
      <c r="I14429">
        <f t="shared" si="451"/>
        <v>3</v>
      </c>
      <c r="J14429">
        <f t="shared" si="452"/>
        <v>0</v>
      </c>
    </row>
    <row r="14430" spans="1:10">
      <c r="A14430" t="s">
        <v>53</v>
      </c>
      <c r="B14430" s="57">
        <v>38794</v>
      </c>
      <c r="C14430">
        <v>2006</v>
      </c>
      <c r="D14430">
        <v>710</v>
      </c>
      <c r="F14430">
        <v>2.153</v>
      </c>
      <c r="G14430">
        <v>630</v>
      </c>
      <c r="H14430" t="s">
        <v>18</v>
      </c>
      <c r="I14430">
        <f t="shared" si="451"/>
        <v>3</v>
      </c>
      <c r="J14430">
        <f t="shared" si="452"/>
        <v>0</v>
      </c>
    </row>
    <row r="14431" spans="1:10">
      <c r="A14431" t="s">
        <v>53</v>
      </c>
      <c r="B14431" s="57">
        <v>38794</v>
      </c>
      <c r="C14431">
        <v>2006</v>
      </c>
      <c r="D14431">
        <v>710</v>
      </c>
      <c r="F14431">
        <v>3.0550000000000002</v>
      </c>
      <c r="G14431">
        <v>640</v>
      </c>
      <c r="H14431" t="s">
        <v>18</v>
      </c>
      <c r="I14431">
        <f t="shared" si="451"/>
        <v>3</v>
      </c>
      <c r="J14431">
        <f t="shared" si="452"/>
        <v>0</v>
      </c>
    </row>
    <row r="14432" spans="1:10">
      <c r="A14432" t="s">
        <v>53</v>
      </c>
      <c r="B14432" s="57">
        <v>38794</v>
      </c>
      <c r="C14432">
        <v>2006</v>
      </c>
      <c r="D14432">
        <v>710</v>
      </c>
      <c r="F14432">
        <v>0.14499999999999999</v>
      </c>
      <c r="G14432">
        <v>649</v>
      </c>
      <c r="H14432" t="s">
        <v>55</v>
      </c>
      <c r="I14432">
        <f t="shared" si="451"/>
        <v>3</v>
      </c>
      <c r="J14432">
        <f t="shared" si="452"/>
        <v>0</v>
      </c>
    </row>
    <row r="14433" spans="1:10">
      <c r="A14433" t="s">
        <v>53</v>
      </c>
      <c r="B14433" s="57">
        <v>38794</v>
      </c>
      <c r="C14433">
        <v>2006</v>
      </c>
      <c r="D14433">
        <v>710</v>
      </c>
      <c r="F14433">
        <v>0.98899999999999999</v>
      </c>
      <c r="G14433">
        <v>650</v>
      </c>
      <c r="H14433" t="s">
        <v>18</v>
      </c>
      <c r="I14433">
        <f t="shared" si="451"/>
        <v>3</v>
      </c>
      <c r="J14433">
        <f t="shared" si="452"/>
        <v>0</v>
      </c>
    </row>
    <row r="14434" spans="1:10">
      <c r="A14434" t="s">
        <v>53</v>
      </c>
      <c r="B14434" s="57">
        <v>38794</v>
      </c>
      <c r="C14434">
        <v>2006</v>
      </c>
      <c r="D14434">
        <v>710</v>
      </c>
      <c r="F14434">
        <v>9.6000000000000002E-2</v>
      </c>
      <c r="G14434">
        <v>659</v>
      </c>
      <c r="H14434" t="s">
        <v>55</v>
      </c>
      <c r="I14434">
        <f t="shared" si="451"/>
        <v>3</v>
      </c>
      <c r="J14434">
        <f t="shared" si="452"/>
        <v>0</v>
      </c>
    </row>
    <row r="14435" spans="1:10">
      <c r="A14435" t="s">
        <v>53</v>
      </c>
      <c r="B14435" s="57">
        <v>38801</v>
      </c>
      <c r="C14435">
        <v>2006</v>
      </c>
      <c r="D14435">
        <v>710</v>
      </c>
      <c r="E14435">
        <v>5604.99</v>
      </c>
      <c r="F14435">
        <v>9.9979999999999993</v>
      </c>
      <c r="G14435">
        <v>541</v>
      </c>
      <c r="H14435" t="s">
        <v>54</v>
      </c>
      <c r="I14435">
        <f t="shared" si="451"/>
        <v>3</v>
      </c>
      <c r="J14435">
        <f t="shared" si="452"/>
        <v>0</v>
      </c>
    </row>
    <row r="14436" spans="1:10">
      <c r="A14436" t="s">
        <v>53</v>
      </c>
      <c r="B14436" s="57">
        <v>38801</v>
      </c>
      <c r="C14436">
        <v>2006</v>
      </c>
      <c r="D14436">
        <v>710</v>
      </c>
      <c r="E14436">
        <v>5795.08</v>
      </c>
      <c r="F14436">
        <v>36.411000000000001</v>
      </c>
      <c r="G14436">
        <v>610</v>
      </c>
      <c r="H14436" t="s">
        <v>18</v>
      </c>
      <c r="I14436">
        <f t="shared" si="451"/>
        <v>3</v>
      </c>
      <c r="J14436">
        <f t="shared" si="452"/>
        <v>0</v>
      </c>
    </row>
    <row r="14437" spans="1:10">
      <c r="A14437" t="s">
        <v>53</v>
      </c>
      <c r="B14437" s="57">
        <v>38801</v>
      </c>
      <c r="C14437">
        <v>2006</v>
      </c>
      <c r="D14437">
        <v>710</v>
      </c>
      <c r="E14437">
        <v>5795.08</v>
      </c>
      <c r="F14437">
        <v>12.242000000000001</v>
      </c>
      <c r="G14437">
        <v>620</v>
      </c>
      <c r="H14437" t="s">
        <v>18</v>
      </c>
      <c r="I14437">
        <f t="shared" si="451"/>
        <v>3</v>
      </c>
      <c r="J14437">
        <f t="shared" si="452"/>
        <v>0</v>
      </c>
    </row>
    <row r="14438" spans="1:10">
      <c r="A14438" t="s">
        <v>53</v>
      </c>
      <c r="B14438" s="57">
        <v>38801</v>
      </c>
      <c r="C14438">
        <v>2006</v>
      </c>
      <c r="D14438">
        <v>710</v>
      </c>
      <c r="E14438">
        <v>5795.08</v>
      </c>
      <c r="F14438">
        <v>5.84</v>
      </c>
      <c r="G14438">
        <v>630</v>
      </c>
      <c r="H14438" t="s">
        <v>18</v>
      </c>
      <c r="I14438">
        <f t="shared" ref="I14438:I14501" si="453">MONTH(B14438)</f>
        <v>3</v>
      </c>
      <c r="J14438">
        <f t="shared" si="452"/>
        <v>0</v>
      </c>
    </row>
    <row r="14439" spans="1:10">
      <c r="A14439" t="s">
        <v>53</v>
      </c>
      <c r="B14439" s="57">
        <v>38801</v>
      </c>
      <c r="C14439">
        <v>2006</v>
      </c>
      <c r="D14439">
        <v>710</v>
      </c>
      <c r="E14439">
        <v>7246.11</v>
      </c>
      <c r="F14439">
        <v>8.6839999999999993</v>
      </c>
      <c r="G14439">
        <v>517</v>
      </c>
      <c r="H14439" t="s">
        <v>54</v>
      </c>
      <c r="I14439">
        <f t="shared" si="453"/>
        <v>3</v>
      </c>
      <c r="J14439">
        <f t="shared" si="452"/>
        <v>0</v>
      </c>
    </row>
    <row r="14440" spans="1:10">
      <c r="A14440" t="s">
        <v>53</v>
      </c>
      <c r="B14440" s="57">
        <v>38801</v>
      </c>
      <c r="C14440">
        <v>2006</v>
      </c>
      <c r="D14440">
        <v>710</v>
      </c>
      <c r="E14440">
        <v>8002.91</v>
      </c>
      <c r="F14440">
        <v>2.9420000000000002</v>
      </c>
      <c r="G14440">
        <v>610</v>
      </c>
      <c r="H14440" t="s">
        <v>18</v>
      </c>
      <c r="I14440">
        <f t="shared" si="453"/>
        <v>3</v>
      </c>
      <c r="J14440">
        <f t="shared" si="452"/>
        <v>0</v>
      </c>
    </row>
    <row r="14441" spans="1:10">
      <c r="A14441" t="s">
        <v>53</v>
      </c>
      <c r="B14441" s="57">
        <v>38801</v>
      </c>
      <c r="C14441">
        <v>2006</v>
      </c>
      <c r="D14441">
        <v>710</v>
      </c>
      <c r="E14441">
        <v>8002.91</v>
      </c>
      <c r="F14441">
        <v>0.222</v>
      </c>
      <c r="G14441">
        <v>620</v>
      </c>
      <c r="H14441" t="s">
        <v>18</v>
      </c>
      <c r="I14441">
        <f t="shared" si="453"/>
        <v>3</v>
      </c>
      <c r="J14441">
        <f t="shared" si="452"/>
        <v>0</v>
      </c>
    </row>
    <row r="14442" spans="1:10">
      <c r="A14442" t="s">
        <v>53</v>
      </c>
      <c r="B14442" s="57">
        <v>38801</v>
      </c>
      <c r="C14442">
        <v>2006</v>
      </c>
      <c r="D14442">
        <v>710</v>
      </c>
      <c r="E14442">
        <v>8002.91</v>
      </c>
      <c r="F14442">
        <v>73.233000000000004</v>
      </c>
      <c r="G14442">
        <v>630</v>
      </c>
      <c r="H14442" t="s">
        <v>18</v>
      </c>
      <c r="I14442">
        <f t="shared" si="453"/>
        <v>3</v>
      </c>
      <c r="J14442">
        <f t="shared" si="452"/>
        <v>0</v>
      </c>
    </row>
    <row r="14443" spans="1:10">
      <c r="A14443" t="s">
        <v>53</v>
      </c>
      <c r="B14443" s="57">
        <v>38801</v>
      </c>
      <c r="C14443">
        <v>2006</v>
      </c>
      <c r="D14443">
        <v>710</v>
      </c>
      <c r="E14443">
        <v>8002.91</v>
      </c>
      <c r="F14443">
        <v>40.86</v>
      </c>
      <c r="G14443">
        <v>640</v>
      </c>
      <c r="H14443" t="s">
        <v>18</v>
      </c>
      <c r="I14443">
        <f t="shared" si="453"/>
        <v>3</v>
      </c>
      <c r="J14443">
        <f t="shared" si="452"/>
        <v>0</v>
      </c>
    </row>
    <row r="14444" spans="1:10">
      <c r="A14444" t="s">
        <v>53</v>
      </c>
      <c r="B14444" s="57">
        <v>38801</v>
      </c>
      <c r="C14444">
        <v>2006</v>
      </c>
      <c r="D14444">
        <v>710</v>
      </c>
      <c r="E14444">
        <v>8002.91</v>
      </c>
      <c r="F14444">
        <v>139.02099999999999</v>
      </c>
      <c r="G14444">
        <v>650</v>
      </c>
      <c r="H14444" t="s">
        <v>18</v>
      </c>
      <c r="I14444">
        <f t="shared" si="453"/>
        <v>3</v>
      </c>
      <c r="J14444">
        <f t="shared" si="452"/>
        <v>0</v>
      </c>
    </row>
    <row r="14445" spans="1:10">
      <c r="A14445" t="s">
        <v>53</v>
      </c>
      <c r="B14445" s="57">
        <v>38801</v>
      </c>
      <c r="C14445">
        <v>2006</v>
      </c>
      <c r="D14445">
        <v>710</v>
      </c>
      <c r="F14445">
        <v>6.0000000000000001E-3</v>
      </c>
      <c r="G14445">
        <v>521</v>
      </c>
      <c r="H14445" t="s">
        <v>54</v>
      </c>
      <c r="I14445">
        <f t="shared" si="453"/>
        <v>3</v>
      </c>
      <c r="J14445">
        <f t="shared" si="452"/>
        <v>0</v>
      </c>
    </row>
    <row r="14446" spans="1:10">
      <c r="A14446" t="s">
        <v>53</v>
      </c>
      <c r="B14446" s="57">
        <v>38801</v>
      </c>
      <c r="C14446">
        <v>2006</v>
      </c>
      <c r="D14446">
        <v>710</v>
      </c>
      <c r="F14446">
        <v>0.32800000000000001</v>
      </c>
      <c r="G14446">
        <v>541</v>
      </c>
      <c r="H14446" t="s">
        <v>54</v>
      </c>
      <c r="I14446">
        <f t="shared" si="453"/>
        <v>3</v>
      </c>
      <c r="J14446">
        <f t="shared" si="452"/>
        <v>0</v>
      </c>
    </row>
    <row r="14447" spans="1:10">
      <c r="A14447" t="s">
        <v>53</v>
      </c>
      <c r="B14447" s="57">
        <v>38801</v>
      </c>
      <c r="C14447">
        <v>2006</v>
      </c>
      <c r="D14447">
        <v>710</v>
      </c>
      <c r="F14447">
        <v>0.52900000000000003</v>
      </c>
      <c r="G14447">
        <v>610</v>
      </c>
      <c r="H14447" t="s">
        <v>18</v>
      </c>
      <c r="I14447">
        <f t="shared" si="453"/>
        <v>3</v>
      </c>
      <c r="J14447">
        <f t="shared" si="452"/>
        <v>0</v>
      </c>
    </row>
    <row r="14448" spans="1:10">
      <c r="A14448" t="s">
        <v>53</v>
      </c>
      <c r="B14448" s="57">
        <v>38801</v>
      </c>
      <c r="C14448">
        <v>2006</v>
      </c>
      <c r="D14448">
        <v>710</v>
      </c>
      <c r="F14448">
        <v>0.11700000000000001</v>
      </c>
      <c r="G14448">
        <v>620</v>
      </c>
      <c r="H14448" t="s">
        <v>18</v>
      </c>
      <c r="I14448">
        <f t="shared" si="453"/>
        <v>3</v>
      </c>
      <c r="J14448">
        <f t="shared" si="452"/>
        <v>0</v>
      </c>
    </row>
    <row r="14449" spans="1:10">
      <c r="A14449" t="s">
        <v>53</v>
      </c>
      <c r="B14449" s="57">
        <v>38801</v>
      </c>
      <c r="C14449">
        <v>2006</v>
      </c>
      <c r="D14449">
        <v>710</v>
      </c>
      <c r="F14449">
        <v>6.6589999999999998</v>
      </c>
      <c r="G14449">
        <v>630</v>
      </c>
      <c r="H14449" t="s">
        <v>18</v>
      </c>
      <c r="I14449">
        <f t="shared" si="453"/>
        <v>3</v>
      </c>
      <c r="J14449">
        <f t="shared" si="452"/>
        <v>0</v>
      </c>
    </row>
    <row r="14450" spans="1:10">
      <c r="A14450" t="s">
        <v>53</v>
      </c>
      <c r="B14450" s="57">
        <v>38801</v>
      </c>
      <c r="C14450">
        <v>2006</v>
      </c>
      <c r="D14450">
        <v>710</v>
      </c>
      <c r="F14450">
        <v>3.661</v>
      </c>
      <c r="G14450">
        <v>640</v>
      </c>
      <c r="H14450" t="s">
        <v>18</v>
      </c>
      <c r="I14450">
        <f t="shared" si="453"/>
        <v>3</v>
      </c>
      <c r="J14450">
        <f t="shared" si="452"/>
        <v>0</v>
      </c>
    </row>
    <row r="14451" spans="1:10">
      <c r="A14451" t="s">
        <v>53</v>
      </c>
      <c r="B14451" s="57">
        <v>38801</v>
      </c>
      <c r="C14451">
        <v>2006</v>
      </c>
      <c r="D14451">
        <v>710</v>
      </c>
      <c r="F14451">
        <v>6.181</v>
      </c>
      <c r="G14451">
        <v>650</v>
      </c>
      <c r="H14451" t="s">
        <v>18</v>
      </c>
      <c r="I14451">
        <f t="shared" si="453"/>
        <v>3</v>
      </c>
      <c r="J14451">
        <f t="shared" si="452"/>
        <v>0</v>
      </c>
    </row>
    <row r="14452" spans="1:10">
      <c r="A14452" t="s">
        <v>53</v>
      </c>
      <c r="B14452" s="57">
        <v>38801</v>
      </c>
      <c r="C14452">
        <v>2006</v>
      </c>
      <c r="D14452">
        <v>710</v>
      </c>
      <c r="F14452">
        <v>0.40300000000000002</v>
      </c>
      <c r="G14452">
        <v>659</v>
      </c>
      <c r="H14452" t="s">
        <v>55</v>
      </c>
      <c r="I14452">
        <f t="shared" si="453"/>
        <v>3</v>
      </c>
      <c r="J14452">
        <f t="shared" si="452"/>
        <v>0</v>
      </c>
    </row>
    <row r="14453" spans="1:10">
      <c r="A14453" t="s">
        <v>53</v>
      </c>
      <c r="B14453" s="57">
        <v>38808</v>
      </c>
      <c r="C14453">
        <v>2006</v>
      </c>
      <c r="D14453">
        <v>710</v>
      </c>
      <c r="E14453">
        <v>5604.99</v>
      </c>
      <c r="F14453">
        <v>0.33100000000000002</v>
      </c>
      <c r="G14453">
        <v>518</v>
      </c>
      <c r="H14453" t="s">
        <v>54</v>
      </c>
      <c r="I14453">
        <f t="shared" si="453"/>
        <v>4</v>
      </c>
      <c r="J14453">
        <f t="shared" si="452"/>
        <v>0</v>
      </c>
    </row>
    <row r="14454" spans="1:10">
      <c r="A14454" t="s">
        <v>53</v>
      </c>
      <c r="B14454" s="57">
        <v>38808</v>
      </c>
      <c r="C14454">
        <v>2006</v>
      </c>
      <c r="D14454">
        <v>710</v>
      </c>
      <c r="E14454">
        <v>5604.99</v>
      </c>
      <c r="F14454">
        <v>22.527000000000001</v>
      </c>
      <c r="G14454">
        <v>541</v>
      </c>
      <c r="H14454" t="s">
        <v>54</v>
      </c>
      <c r="I14454">
        <f t="shared" si="453"/>
        <v>4</v>
      </c>
      <c r="J14454">
        <f t="shared" si="452"/>
        <v>0</v>
      </c>
    </row>
    <row r="14455" spans="1:10">
      <c r="A14455" t="s">
        <v>53</v>
      </c>
      <c r="B14455" s="57">
        <v>38808</v>
      </c>
      <c r="C14455">
        <v>2006</v>
      </c>
      <c r="D14455">
        <v>710</v>
      </c>
      <c r="E14455">
        <v>5604.99</v>
      </c>
      <c r="F14455">
        <v>17.882000000000001</v>
      </c>
      <c r="G14455">
        <v>542</v>
      </c>
      <c r="H14455" t="s">
        <v>54</v>
      </c>
      <c r="I14455">
        <f t="shared" si="453"/>
        <v>4</v>
      </c>
      <c r="J14455">
        <f t="shared" si="452"/>
        <v>0</v>
      </c>
    </row>
    <row r="14456" spans="1:10">
      <c r="A14456" t="s">
        <v>53</v>
      </c>
      <c r="B14456" s="57">
        <v>38808</v>
      </c>
      <c r="C14456">
        <v>2006</v>
      </c>
      <c r="D14456">
        <v>710</v>
      </c>
      <c r="E14456">
        <v>5795.08</v>
      </c>
      <c r="F14456">
        <v>45.9</v>
      </c>
      <c r="G14456">
        <v>610</v>
      </c>
      <c r="H14456" t="s">
        <v>18</v>
      </c>
      <c r="I14456">
        <f t="shared" si="453"/>
        <v>4</v>
      </c>
      <c r="J14456">
        <f t="shared" si="452"/>
        <v>0</v>
      </c>
    </row>
    <row r="14457" spans="1:10">
      <c r="A14457" t="s">
        <v>53</v>
      </c>
      <c r="B14457" s="57">
        <v>38808</v>
      </c>
      <c r="C14457">
        <v>2006</v>
      </c>
      <c r="D14457">
        <v>710</v>
      </c>
      <c r="E14457">
        <v>5795.08</v>
      </c>
      <c r="F14457">
        <v>18.262</v>
      </c>
      <c r="G14457">
        <v>620</v>
      </c>
      <c r="H14457" t="s">
        <v>18</v>
      </c>
      <c r="I14457">
        <f t="shared" si="453"/>
        <v>4</v>
      </c>
      <c r="J14457">
        <f t="shared" si="452"/>
        <v>0</v>
      </c>
    </row>
    <row r="14458" spans="1:10">
      <c r="A14458" t="s">
        <v>53</v>
      </c>
      <c r="B14458" s="57">
        <v>38808</v>
      </c>
      <c r="C14458">
        <v>2006</v>
      </c>
      <c r="D14458">
        <v>710</v>
      </c>
      <c r="E14458">
        <v>5795.08</v>
      </c>
      <c r="F14458">
        <v>65.103999999999999</v>
      </c>
      <c r="G14458">
        <v>630</v>
      </c>
      <c r="H14458" t="s">
        <v>18</v>
      </c>
      <c r="I14458">
        <f t="shared" si="453"/>
        <v>4</v>
      </c>
      <c r="J14458">
        <f t="shared" si="452"/>
        <v>0</v>
      </c>
    </row>
    <row r="14459" spans="1:10">
      <c r="A14459" t="s">
        <v>53</v>
      </c>
      <c r="B14459" s="57">
        <v>38808</v>
      </c>
      <c r="C14459">
        <v>2006</v>
      </c>
      <c r="D14459">
        <v>710</v>
      </c>
      <c r="E14459">
        <v>7246.11</v>
      </c>
      <c r="F14459">
        <v>5.08</v>
      </c>
      <c r="G14459">
        <v>514</v>
      </c>
      <c r="H14459" t="s">
        <v>54</v>
      </c>
      <c r="I14459">
        <f t="shared" si="453"/>
        <v>4</v>
      </c>
      <c r="J14459">
        <f t="shared" si="452"/>
        <v>0</v>
      </c>
    </row>
    <row r="14460" spans="1:10">
      <c r="A14460" t="s">
        <v>53</v>
      </c>
      <c r="B14460" s="57">
        <v>38808</v>
      </c>
      <c r="C14460">
        <v>2006</v>
      </c>
      <c r="D14460">
        <v>710</v>
      </c>
      <c r="E14460">
        <v>7246.11</v>
      </c>
      <c r="F14460">
        <v>10.051</v>
      </c>
      <c r="G14460">
        <v>518</v>
      </c>
      <c r="H14460" t="s">
        <v>54</v>
      </c>
      <c r="I14460">
        <f t="shared" si="453"/>
        <v>4</v>
      </c>
      <c r="J14460">
        <f t="shared" si="452"/>
        <v>0</v>
      </c>
    </row>
    <row r="14461" spans="1:10">
      <c r="A14461" t="s">
        <v>53</v>
      </c>
      <c r="B14461" s="57">
        <v>38808</v>
      </c>
      <c r="C14461">
        <v>2006</v>
      </c>
      <c r="D14461">
        <v>710</v>
      </c>
      <c r="E14461">
        <v>7246.11</v>
      </c>
      <c r="F14461">
        <v>25.143000000000001</v>
      </c>
      <c r="G14461">
        <v>541</v>
      </c>
      <c r="H14461" t="s">
        <v>54</v>
      </c>
      <c r="I14461">
        <f t="shared" si="453"/>
        <v>4</v>
      </c>
      <c r="J14461">
        <f t="shared" si="452"/>
        <v>0</v>
      </c>
    </row>
    <row r="14462" spans="1:10">
      <c r="A14462" t="s">
        <v>53</v>
      </c>
      <c r="B14462" s="57">
        <v>38808</v>
      </c>
      <c r="C14462">
        <v>2006</v>
      </c>
      <c r="D14462">
        <v>710</v>
      </c>
      <c r="E14462">
        <v>8002.91</v>
      </c>
      <c r="F14462">
        <v>16.484999999999999</v>
      </c>
      <c r="G14462">
        <v>610</v>
      </c>
      <c r="H14462" t="s">
        <v>18</v>
      </c>
      <c r="I14462">
        <f t="shared" si="453"/>
        <v>4</v>
      </c>
      <c r="J14462">
        <f t="shared" si="452"/>
        <v>0</v>
      </c>
    </row>
    <row r="14463" spans="1:10">
      <c r="A14463" t="s">
        <v>53</v>
      </c>
      <c r="B14463" s="57">
        <v>38808</v>
      </c>
      <c r="C14463">
        <v>2006</v>
      </c>
      <c r="D14463">
        <v>710</v>
      </c>
      <c r="E14463">
        <v>8002.91</v>
      </c>
      <c r="F14463">
        <v>0.309</v>
      </c>
      <c r="G14463">
        <v>620</v>
      </c>
      <c r="H14463" t="s">
        <v>18</v>
      </c>
      <c r="I14463">
        <f t="shared" si="453"/>
        <v>4</v>
      </c>
      <c r="J14463">
        <f t="shared" si="452"/>
        <v>0</v>
      </c>
    </row>
    <row r="14464" spans="1:10">
      <c r="A14464" t="s">
        <v>53</v>
      </c>
      <c r="B14464" s="57">
        <v>38808</v>
      </c>
      <c r="C14464">
        <v>2006</v>
      </c>
      <c r="D14464">
        <v>710</v>
      </c>
      <c r="E14464">
        <v>8002.91</v>
      </c>
      <c r="F14464">
        <v>99.456000000000003</v>
      </c>
      <c r="G14464">
        <v>630</v>
      </c>
      <c r="H14464" t="s">
        <v>18</v>
      </c>
      <c r="I14464">
        <f t="shared" si="453"/>
        <v>4</v>
      </c>
      <c r="J14464">
        <f t="shared" si="452"/>
        <v>0</v>
      </c>
    </row>
    <row r="14465" spans="1:10">
      <c r="A14465" t="s">
        <v>53</v>
      </c>
      <c r="B14465" s="57">
        <v>38808</v>
      </c>
      <c r="C14465">
        <v>2006</v>
      </c>
      <c r="D14465">
        <v>710</v>
      </c>
      <c r="E14465">
        <v>8002.91</v>
      </c>
      <c r="F14465">
        <v>106.78100000000001</v>
      </c>
      <c r="G14465">
        <v>640</v>
      </c>
      <c r="H14465" t="s">
        <v>18</v>
      </c>
      <c r="I14465">
        <f t="shared" si="453"/>
        <v>4</v>
      </c>
      <c r="J14465">
        <f t="shared" si="452"/>
        <v>0</v>
      </c>
    </row>
    <row r="14466" spans="1:10">
      <c r="A14466" t="s">
        <v>53</v>
      </c>
      <c r="B14466" s="57">
        <v>38808</v>
      </c>
      <c r="C14466">
        <v>2006</v>
      </c>
      <c r="D14466">
        <v>710</v>
      </c>
      <c r="E14466">
        <v>8002.91</v>
      </c>
      <c r="F14466">
        <v>65.132000000000005</v>
      </c>
      <c r="G14466">
        <v>650</v>
      </c>
      <c r="H14466" t="s">
        <v>18</v>
      </c>
      <c r="I14466">
        <f t="shared" si="453"/>
        <v>4</v>
      </c>
      <c r="J14466">
        <f t="shared" si="452"/>
        <v>0</v>
      </c>
    </row>
    <row r="14467" spans="1:10">
      <c r="A14467" t="s">
        <v>53</v>
      </c>
      <c r="B14467" s="57">
        <v>38808</v>
      </c>
      <c r="C14467">
        <v>2006</v>
      </c>
      <c r="D14467">
        <v>710</v>
      </c>
      <c r="F14467">
        <v>2.9000000000000001E-2</v>
      </c>
      <c r="G14467">
        <v>518</v>
      </c>
      <c r="H14467" t="s">
        <v>54</v>
      </c>
      <c r="I14467">
        <f t="shared" si="453"/>
        <v>4</v>
      </c>
      <c r="J14467">
        <f t="shared" ref="J14467:J14530" si="454">IF(I14467&lt;7,0,1)</f>
        <v>0</v>
      </c>
    </row>
    <row r="14468" spans="1:10">
      <c r="A14468" t="s">
        <v>53</v>
      </c>
      <c r="B14468" s="57">
        <v>38808</v>
      </c>
      <c r="C14468">
        <v>2006</v>
      </c>
      <c r="D14468">
        <v>710</v>
      </c>
      <c r="F14468">
        <v>4.0000000000000001E-3</v>
      </c>
      <c r="G14468">
        <v>541</v>
      </c>
      <c r="H14468" t="s">
        <v>54</v>
      </c>
      <c r="I14468">
        <f t="shared" si="453"/>
        <v>4</v>
      </c>
      <c r="J14468">
        <f t="shared" si="454"/>
        <v>0</v>
      </c>
    </row>
    <row r="14469" spans="1:10">
      <c r="A14469" t="s">
        <v>53</v>
      </c>
      <c r="B14469" s="57">
        <v>38808</v>
      </c>
      <c r="C14469">
        <v>2006</v>
      </c>
      <c r="D14469">
        <v>710</v>
      </c>
      <c r="F14469">
        <v>0.16700000000000001</v>
      </c>
      <c r="G14469">
        <v>542</v>
      </c>
      <c r="H14469" t="s">
        <v>54</v>
      </c>
      <c r="I14469">
        <f t="shared" si="453"/>
        <v>4</v>
      </c>
      <c r="J14469">
        <f t="shared" si="454"/>
        <v>0</v>
      </c>
    </row>
    <row r="14470" spans="1:10">
      <c r="A14470" t="s">
        <v>53</v>
      </c>
      <c r="B14470" s="57">
        <v>38808</v>
      </c>
      <c r="C14470">
        <v>2006</v>
      </c>
      <c r="D14470">
        <v>710</v>
      </c>
      <c r="F14470">
        <v>0.35599999999999998</v>
      </c>
      <c r="G14470">
        <v>610</v>
      </c>
      <c r="H14470" t="s">
        <v>18</v>
      </c>
      <c r="I14470">
        <f t="shared" si="453"/>
        <v>4</v>
      </c>
      <c r="J14470">
        <f t="shared" si="454"/>
        <v>0</v>
      </c>
    </row>
    <row r="14471" spans="1:10">
      <c r="A14471" t="s">
        <v>53</v>
      </c>
      <c r="B14471" s="57">
        <v>38808</v>
      </c>
      <c r="C14471">
        <v>2006</v>
      </c>
      <c r="D14471">
        <v>710</v>
      </c>
      <c r="F14471">
        <v>2.4E-2</v>
      </c>
      <c r="G14471">
        <v>620</v>
      </c>
      <c r="H14471" t="s">
        <v>18</v>
      </c>
      <c r="I14471">
        <f t="shared" si="453"/>
        <v>4</v>
      </c>
      <c r="J14471">
        <f t="shared" si="454"/>
        <v>0</v>
      </c>
    </row>
    <row r="14472" spans="1:10">
      <c r="A14472" t="s">
        <v>53</v>
      </c>
      <c r="B14472" s="57">
        <v>38808</v>
      </c>
      <c r="C14472">
        <v>2006</v>
      </c>
      <c r="D14472">
        <v>710</v>
      </c>
      <c r="F14472">
        <v>12.161</v>
      </c>
      <c r="G14472">
        <v>630</v>
      </c>
      <c r="H14472" t="s">
        <v>18</v>
      </c>
      <c r="I14472">
        <f t="shared" si="453"/>
        <v>4</v>
      </c>
      <c r="J14472">
        <f t="shared" si="454"/>
        <v>0</v>
      </c>
    </row>
    <row r="14473" spans="1:10">
      <c r="A14473" t="s">
        <v>53</v>
      </c>
      <c r="B14473" s="57">
        <v>38808</v>
      </c>
      <c r="C14473">
        <v>2006</v>
      </c>
      <c r="D14473">
        <v>710</v>
      </c>
      <c r="F14473">
        <v>1.8420000000000001</v>
      </c>
      <c r="G14473">
        <v>640</v>
      </c>
      <c r="H14473" t="s">
        <v>18</v>
      </c>
      <c r="I14473">
        <f t="shared" si="453"/>
        <v>4</v>
      </c>
      <c r="J14473">
        <f t="shared" si="454"/>
        <v>0</v>
      </c>
    </row>
    <row r="14474" spans="1:10">
      <c r="A14474" t="s">
        <v>53</v>
      </c>
      <c r="B14474" s="57">
        <v>38808</v>
      </c>
      <c r="C14474">
        <v>2006</v>
      </c>
      <c r="D14474">
        <v>710</v>
      </c>
      <c r="F14474">
        <v>3.883</v>
      </c>
      <c r="G14474">
        <v>650</v>
      </c>
      <c r="H14474" t="s">
        <v>18</v>
      </c>
      <c r="I14474">
        <f t="shared" si="453"/>
        <v>4</v>
      </c>
      <c r="J14474">
        <f t="shared" si="454"/>
        <v>0</v>
      </c>
    </row>
    <row r="14475" spans="1:10">
      <c r="A14475" t="s">
        <v>53</v>
      </c>
      <c r="B14475" s="57">
        <v>38808</v>
      </c>
      <c r="C14475">
        <v>2006</v>
      </c>
      <c r="D14475">
        <v>710</v>
      </c>
      <c r="F14475">
        <v>0.69199999999999995</v>
      </c>
      <c r="G14475">
        <v>659</v>
      </c>
      <c r="H14475" t="s">
        <v>55</v>
      </c>
      <c r="I14475">
        <f t="shared" si="453"/>
        <v>4</v>
      </c>
      <c r="J14475">
        <f t="shared" si="454"/>
        <v>0</v>
      </c>
    </row>
    <row r="14476" spans="1:10">
      <c r="A14476" t="s">
        <v>53</v>
      </c>
      <c r="B14476" s="57">
        <v>38815</v>
      </c>
      <c r="C14476">
        <v>2006</v>
      </c>
      <c r="D14476">
        <v>710</v>
      </c>
      <c r="E14476">
        <v>5604.99</v>
      </c>
      <c r="F14476">
        <v>1.879</v>
      </c>
      <c r="G14476">
        <v>518</v>
      </c>
      <c r="H14476" t="s">
        <v>54</v>
      </c>
      <c r="I14476">
        <f t="shared" si="453"/>
        <v>4</v>
      </c>
      <c r="J14476">
        <f t="shared" si="454"/>
        <v>0</v>
      </c>
    </row>
    <row r="14477" spans="1:10">
      <c r="A14477" t="s">
        <v>53</v>
      </c>
      <c r="B14477" s="57">
        <v>38815</v>
      </c>
      <c r="C14477">
        <v>2006</v>
      </c>
      <c r="D14477">
        <v>710</v>
      </c>
      <c r="E14477">
        <v>5604.99</v>
      </c>
      <c r="F14477">
        <v>11.353</v>
      </c>
      <c r="G14477">
        <v>541</v>
      </c>
      <c r="H14477" t="s">
        <v>54</v>
      </c>
      <c r="I14477">
        <f t="shared" si="453"/>
        <v>4</v>
      </c>
      <c r="J14477">
        <f t="shared" si="454"/>
        <v>0</v>
      </c>
    </row>
    <row r="14478" spans="1:10">
      <c r="A14478" t="s">
        <v>53</v>
      </c>
      <c r="B14478" s="57">
        <v>38815</v>
      </c>
      <c r="C14478">
        <v>2006</v>
      </c>
      <c r="D14478">
        <v>710</v>
      </c>
      <c r="E14478">
        <v>5795.08</v>
      </c>
      <c r="F14478">
        <v>83.135000000000005</v>
      </c>
      <c r="G14478">
        <v>610</v>
      </c>
      <c r="H14478" t="s">
        <v>18</v>
      </c>
      <c r="I14478">
        <f t="shared" si="453"/>
        <v>4</v>
      </c>
      <c r="J14478">
        <f t="shared" si="454"/>
        <v>0</v>
      </c>
    </row>
    <row r="14479" spans="1:10">
      <c r="A14479" t="s">
        <v>53</v>
      </c>
      <c r="B14479" s="57">
        <v>38815</v>
      </c>
      <c r="C14479">
        <v>2006</v>
      </c>
      <c r="D14479">
        <v>710</v>
      </c>
      <c r="E14479">
        <v>5795.08</v>
      </c>
      <c r="F14479">
        <v>1.6830000000000001</v>
      </c>
      <c r="G14479">
        <v>620</v>
      </c>
      <c r="H14479" t="s">
        <v>18</v>
      </c>
      <c r="I14479">
        <f t="shared" si="453"/>
        <v>4</v>
      </c>
      <c r="J14479">
        <f t="shared" si="454"/>
        <v>0</v>
      </c>
    </row>
    <row r="14480" spans="1:10">
      <c r="A14480" t="s">
        <v>53</v>
      </c>
      <c r="B14480" s="57">
        <v>38815</v>
      </c>
      <c r="C14480">
        <v>2006</v>
      </c>
      <c r="D14480">
        <v>710</v>
      </c>
      <c r="E14480">
        <v>5795.08</v>
      </c>
      <c r="F14480">
        <v>36.630000000000003</v>
      </c>
      <c r="G14480">
        <v>630</v>
      </c>
      <c r="H14480" t="s">
        <v>18</v>
      </c>
      <c r="I14480">
        <f t="shared" si="453"/>
        <v>4</v>
      </c>
      <c r="J14480">
        <f t="shared" si="454"/>
        <v>0</v>
      </c>
    </row>
    <row r="14481" spans="1:10">
      <c r="A14481" t="s">
        <v>53</v>
      </c>
      <c r="B14481" s="57">
        <v>38815</v>
      </c>
      <c r="C14481">
        <v>2006</v>
      </c>
      <c r="D14481">
        <v>710</v>
      </c>
      <c r="E14481">
        <v>5795.08</v>
      </c>
      <c r="F14481">
        <v>4.2140000000000004</v>
      </c>
      <c r="G14481">
        <v>640</v>
      </c>
      <c r="H14481" t="s">
        <v>18</v>
      </c>
      <c r="I14481">
        <f t="shared" si="453"/>
        <v>4</v>
      </c>
      <c r="J14481">
        <f t="shared" si="454"/>
        <v>0</v>
      </c>
    </row>
    <row r="14482" spans="1:10">
      <c r="A14482" t="s">
        <v>53</v>
      </c>
      <c r="B14482" s="57">
        <v>38815</v>
      </c>
      <c r="C14482">
        <v>2006</v>
      </c>
      <c r="D14482">
        <v>710</v>
      </c>
      <c r="E14482">
        <v>5795.08</v>
      </c>
      <c r="F14482">
        <v>9.7349999999999994</v>
      </c>
      <c r="G14482">
        <v>650</v>
      </c>
      <c r="H14482" t="s">
        <v>18</v>
      </c>
      <c r="I14482">
        <f t="shared" si="453"/>
        <v>4</v>
      </c>
      <c r="J14482">
        <f t="shared" si="454"/>
        <v>0</v>
      </c>
    </row>
    <row r="14483" spans="1:10">
      <c r="A14483" t="s">
        <v>53</v>
      </c>
      <c r="B14483" s="57">
        <v>38815</v>
      </c>
      <c r="C14483">
        <v>2006</v>
      </c>
      <c r="D14483">
        <v>710</v>
      </c>
      <c r="E14483">
        <v>7246.11</v>
      </c>
      <c r="F14483">
        <v>10.026</v>
      </c>
      <c r="G14483">
        <v>542</v>
      </c>
      <c r="H14483" t="s">
        <v>54</v>
      </c>
      <c r="I14483">
        <f t="shared" si="453"/>
        <v>4</v>
      </c>
      <c r="J14483">
        <f t="shared" si="454"/>
        <v>0</v>
      </c>
    </row>
    <row r="14484" spans="1:10">
      <c r="A14484" t="s">
        <v>53</v>
      </c>
      <c r="B14484" s="57">
        <v>38815</v>
      </c>
      <c r="C14484">
        <v>2006</v>
      </c>
      <c r="D14484">
        <v>710</v>
      </c>
      <c r="E14484">
        <v>8002.91</v>
      </c>
      <c r="F14484">
        <v>19.808</v>
      </c>
      <c r="G14484">
        <v>610</v>
      </c>
      <c r="H14484" t="s">
        <v>18</v>
      </c>
      <c r="I14484">
        <f t="shared" si="453"/>
        <v>4</v>
      </c>
      <c r="J14484">
        <f t="shared" si="454"/>
        <v>0</v>
      </c>
    </row>
    <row r="14485" spans="1:10">
      <c r="A14485" t="s">
        <v>53</v>
      </c>
      <c r="B14485" s="57">
        <v>38815</v>
      </c>
      <c r="C14485">
        <v>2006</v>
      </c>
      <c r="D14485">
        <v>710</v>
      </c>
      <c r="E14485">
        <v>8002.91</v>
      </c>
      <c r="F14485">
        <v>11.590999999999999</v>
      </c>
      <c r="G14485">
        <v>620</v>
      </c>
      <c r="H14485" t="s">
        <v>18</v>
      </c>
      <c r="I14485">
        <f t="shared" si="453"/>
        <v>4</v>
      </c>
      <c r="J14485">
        <f t="shared" si="454"/>
        <v>0</v>
      </c>
    </row>
    <row r="14486" spans="1:10">
      <c r="A14486" t="s">
        <v>53</v>
      </c>
      <c r="B14486" s="57">
        <v>38815</v>
      </c>
      <c r="C14486">
        <v>2006</v>
      </c>
      <c r="D14486">
        <v>710</v>
      </c>
      <c r="E14486">
        <v>8002.91</v>
      </c>
      <c r="F14486">
        <v>203.72499999999999</v>
      </c>
      <c r="G14486">
        <v>630</v>
      </c>
      <c r="H14486" t="s">
        <v>18</v>
      </c>
      <c r="I14486">
        <f t="shared" si="453"/>
        <v>4</v>
      </c>
      <c r="J14486">
        <f t="shared" si="454"/>
        <v>0</v>
      </c>
    </row>
    <row r="14487" spans="1:10">
      <c r="A14487" t="s">
        <v>53</v>
      </c>
      <c r="B14487" s="57">
        <v>38815</v>
      </c>
      <c r="C14487">
        <v>2006</v>
      </c>
      <c r="D14487">
        <v>710</v>
      </c>
      <c r="E14487">
        <v>8002.91</v>
      </c>
      <c r="F14487">
        <v>70.349999999999994</v>
      </c>
      <c r="G14487">
        <v>640</v>
      </c>
      <c r="H14487" t="s">
        <v>18</v>
      </c>
      <c r="I14487">
        <f t="shared" si="453"/>
        <v>4</v>
      </c>
      <c r="J14487">
        <f t="shared" si="454"/>
        <v>0</v>
      </c>
    </row>
    <row r="14488" spans="1:10">
      <c r="A14488" t="s">
        <v>53</v>
      </c>
      <c r="B14488" s="57">
        <v>38815</v>
      </c>
      <c r="C14488">
        <v>2006</v>
      </c>
      <c r="D14488">
        <v>710</v>
      </c>
      <c r="E14488">
        <v>8002.91</v>
      </c>
      <c r="F14488">
        <v>143.60599999999999</v>
      </c>
      <c r="G14488">
        <v>650</v>
      </c>
      <c r="H14488" t="s">
        <v>18</v>
      </c>
      <c r="I14488">
        <f t="shared" si="453"/>
        <v>4</v>
      </c>
      <c r="J14488">
        <f t="shared" si="454"/>
        <v>0</v>
      </c>
    </row>
    <row r="14489" spans="1:10">
      <c r="A14489" t="s">
        <v>53</v>
      </c>
      <c r="B14489" s="57">
        <v>38815</v>
      </c>
      <c r="C14489">
        <v>2006</v>
      </c>
      <c r="D14489">
        <v>710</v>
      </c>
      <c r="F14489">
        <v>0.122</v>
      </c>
      <c r="G14489">
        <v>541</v>
      </c>
      <c r="H14489" t="s">
        <v>54</v>
      </c>
      <c r="I14489">
        <f t="shared" si="453"/>
        <v>4</v>
      </c>
      <c r="J14489">
        <f t="shared" si="454"/>
        <v>0</v>
      </c>
    </row>
    <row r="14490" spans="1:10">
      <c r="A14490" t="s">
        <v>53</v>
      </c>
      <c r="B14490" s="57">
        <v>38815</v>
      </c>
      <c r="C14490">
        <v>2006</v>
      </c>
      <c r="D14490">
        <v>710</v>
      </c>
      <c r="F14490">
        <v>0.73699999999999999</v>
      </c>
      <c r="G14490">
        <v>610</v>
      </c>
      <c r="H14490" t="s">
        <v>18</v>
      </c>
      <c r="I14490">
        <f t="shared" si="453"/>
        <v>4</v>
      </c>
      <c r="J14490">
        <f t="shared" si="454"/>
        <v>0</v>
      </c>
    </row>
    <row r="14491" spans="1:10">
      <c r="A14491" t="s">
        <v>53</v>
      </c>
      <c r="B14491" s="57">
        <v>38815</v>
      </c>
      <c r="C14491">
        <v>2006</v>
      </c>
      <c r="D14491">
        <v>710</v>
      </c>
      <c r="F14491">
        <v>0.37</v>
      </c>
      <c r="G14491">
        <v>620</v>
      </c>
      <c r="H14491" t="s">
        <v>18</v>
      </c>
      <c r="I14491">
        <f t="shared" si="453"/>
        <v>4</v>
      </c>
      <c r="J14491">
        <f t="shared" si="454"/>
        <v>0</v>
      </c>
    </row>
    <row r="14492" spans="1:10">
      <c r="A14492" t="s">
        <v>53</v>
      </c>
      <c r="B14492" s="57">
        <v>38815</v>
      </c>
      <c r="C14492">
        <v>2006</v>
      </c>
      <c r="D14492">
        <v>710</v>
      </c>
      <c r="F14492">
        <v>5.234</v>
      </c>
      <c r="G14492">
        <v>630</v>
      </c>
      <c r="H14492" t="s">
        <v>18</v>
      </c>
      <c r="I14492">
        <f t="shared" si="453"/>
        <v>4</v>
      </c>
      <c r="J14492">
        <f t="shared" si="454"/>
        <v>0</v>
      </c>
    </row>
    <row r="14493" spans="1:10">
      <c r="A14493" t="s">
        <v>53</v>
      </c>
      <c r="B14493" s="57">
        <v>38815</v>
      </c>
      <c r="C14493">
        <v>2006</v>
      </c>
      <c r="D14493">
        <v>710</v>
      </c>
      <c r="F14493">
        <v>0.80700000000000005</v>
      </c>
      <c r="G14493">
        <v>640</v>
      </c>
      <c r="H14493" t="s">
        <v>18</v>
      </c>
      <c r="I14493">
        <f t="shared" si="453"/>
        <v>4</v>
      </c>
      <c r="J14493">
        <f t="shared" si="454"/>
        <v>0</v>
      </c>
    </row>
    <row r="14494" spans="1:10">
      <c r="A14494" t="s">
        <v>53</v>
      </c>
      <c r="B14494" s="57">
        <v>38815</v>
      </c>
      <c r="C14494">
        <v>2006</v>
      </c>
      <c r="D14494">
        <v>710</v>
      </c>
      <c r="F14494">
        <v>2.8210000000000002</v>
      </c>
      <c r="G14494">
        <v>650</v>
      </c>
      <c r="H14494" t="s">
        <v>18</v>
      </c>
      <c r="I14494">
        <f t="shared" si="453"/>
        <v>4</v>
      </c>
      <c r="J14494">
        <f t="shared" si="454"/>
        <v>0</v>
      </c>
    </row>
    <row r="14495" spans="1:10">
      <c r="A14495" t="s">
        <v>53</v>
      </c>
      <c r="B14495" s="57">
        <v>38822</v>
      </c>
      <c r="C14495">
        <v>2006</v>
      </c>
      <c r="D14495">
        <v>710</v>
      </c>
      <c r="E14495">
        <v>5604.99</v>
      </c>
      <c r="F14495">
        <v>2.871</v>
      </c>
      <c r="G14495">
        <v>518</v>
      </c>
      <c r="H14495" t="s">
        <v>54</v>
      </c>
      <c r="I14495">
        <f t="shared" si="453"/>
        <v>4</v>
      </c>
      <c r="J14495">
        <f t="shared" si="454"/>
        <v>0</v>
      </c>
    </row>
    <row r="14496" spans="1:10">
      <c r="A14496" t="s">
        <v>53</v>
      </c>
      <c r="B14496" s="57">
        <v>38822</v>
      </c>
      <c r="C14496">
        <v>2006</v>
      </c>
      <c r="D14496">
        <v>710</v>
      </c>
      <c r="E14496">
        <v>5795.08</v>
      </c>
      <c r="F14496">
        <v>54.914000000000001</v>
      </c>
      <c r="G14496">
        <v>610</v>
      </c>
      <c r="H14496" t="s">
        <v>18</v>
      </c>
      <c r="I14496">
        <f t="shared" si="453"/>
        <v>4</v>
      </c>
      <c r="J14496">
        <f t="shared" si="454"/>
        <v>0</v>
      </c>
    </row>
    <row r="14497" spans="1:10">
      <c r="A14497" t="s">
        <v>53</v>
      </c>
      <c r="B14497" s="57">
        <v>38822</v>
      </c>
      <c r="C14497">
        <v>2006</v>
      </c>
      <c r="D14497">
        <v>710</v>
      </c>
      <c r="E14497">
        <v>5795.08</v>
      </c>
      <c r="F14497">
        <v>41.643000000000001</v>
      </c>
      <c r="G14497">
        <v>620</v>
      </c>
      <c r="H14497" t="s">
        <v>18</v>
      </c>
      <c r="I14497">
        <f t="shared" si="453"/>
        <v>4</v>
      </c>
      <c r="J14497">
        <f t="shared" si="454"/>
        <v>0</v>
      </c>
    </row>
    <row r="14498" spans="1:10">
      <c r="A14498" t="s">
        <v>53</v>
      </c>
      <c r="B14498" s="57">
        <v>38822</v>
      </c>
      <c r="C14498">
        <v>2006</v>
      </c>
      <c r="D14498">
        <v>710</v>
      </c>
      <c r="E14498">
        <v>5795.08</v>
      </c>
      <c r="F14498">
        <v>2.052</v>
      </c>
      <c r="G14498">
        <v>640</v>
      </c>
      <c r="H14498" t="s">
        <v>18</v>
      </c>
      <c r="I14498">
        <f t="shared" si="453"/>
        <v>4</v>
      </c>
      <c r="J14498">
        <f t="shared" si="454"/>
        <v>0</v>
      </c>
    </row>
    <row r="14499" spans="1:10">
      <c r="A14499" t="s">
        <v>53</v>
      </c>
      <c r="B14499" s="57">
        <v>38822</v>
      </c>
      <c r="C14499">
        <v>2006</v>
      </c>
      <c r="D14499">
        <v>710</v>
      </c>
      <c r="E14499">
        <v>7246.11</v>
      </c>
      <c r="F14499">
        <v>11.127000000000001</v>
      </c>
      <c r="G14499">
        <v>518</v>
      </c>
      <c r="H14499" t="s">
        <v>54</v>
      </c>
      <c r="I14499">
        <f t="shared" si="453"/>
        <v>4</v>
      </c>
      <c r="J14499">
        <f t="shared" si="454"/>
        <v>0</v>
      </c>
    </row>
    <row r="14500" spans="1:10">
      <c r="A14500" t="s">
        <v>53</v>
      </c>
      <c r="B14500" s="57">
        <v>38822</v>
      </c>
      <c r="C14500">
        <v>2006</v>
      </c>
      <c r="D14500">
        <v>710</v>
      </c>
      <c r="E14500">
        <v>7246.11</v>
      </c>
      <c r="F14500">
        <v>7.8970000000000002</v>
      </c>
      <c r="G14500">
        <v>519</v>
      </c>
      <c r="H14500" t="s">
        <v>54</v>
      </c>
      <c r="I14500">
        <f t="shared" si="453"/>
        <v>4</v>
      </c>
      <c r="J14500">
        <f t="shared" si="454"/>
        <v>0</v>
      </c>
    </row>
    <row r="14501" spans="1:10">
      <c r="A14501" t="s">
        <v>53</v>
      </c>
      <c r="B14501" s="57">
        <v>38822</v>
      </c>
      <c r="C14501">
        <v>2006</v>
      </c>
      <c r="D14501">
        <v>710</v>
      </c>
      <c r="E14501">
        <v>8002.91</v>
      </c>
      <c r="F14501">
        <v>0.95899999999999996</v>
      </c>
      <c r="G14501">
        <v>610</v>
      </c>
      <c r="H14501" t="s">
        <v>18</v>
      </c>
      <c r="I14501">
        <f t="shared" si="453"/>
        <v>4</v>
      </c>
      <c r="J14501">
        <f t="shared" si="454"/>
        <v>0</v>
      </c>
    </row>
    <row r="14502" spans="1:10">
      <c r="A14502" t="s">
        <v>53</v>
      </c>
      <c r="B14502" s="57">
        <v>38822</v>
      </c>
      <c r="C14502">
        <v>2006</v>
      </c>
      <c r="D14502">
        <v>710</v>
      </c>
      <c r="E14502">
        <v>8002.91</v>
      </c>
      <c r="F14502">
        <v>9.5630000000000006</v>
      </c>
      <c r="G14502">
        <v>620</v>
      </c>
      <c r="H14502" t="s">
        <v>18</v>
      </c>
      <c r="I14502">
        <f t="shared" ref="I14502:I14565" si="455">MONTH(B14502)</f>
        <v>4</v>
      </c>
      <c r="J14502">
        <f t="shared" si="454"/>
        <v>0</v>
      </c>
    </row>
    <row r="14503" spans="1:10">
      <c r="A14503" t="s">
        <v>53</v>
      </c>
      <c r="B14503" s="57">
        <v>38822</v>
      </c>
      <c r="C14503">
        <v>2006</v>
      </c>
      <c r="D14503">
        <v>710</v>
      </c>
      <c r="E14503">
        <v>8002.91</v>
      </c>
      <c r="F14503">
        <v>95.454999999999998</v>
      </c>
      <c r="G14503">
        <v>630</v>
      </c>
      <c r="H14503" t="s">
        <v>18</v>
      </c>
      <c r="I14503">
        <f t="shared" si="455"/>
        <v>4</v>
      </c>
      <c r="J14503">
        <f t="shared" si="454"/>
        <v>0</v>
      </c>
    </row>
    <row r="14504" spans="1:10">
      <c r="A14504" t="s">
        <v>53</v>
      </c>
      <c r="B14504" s="57">
        <v>38822</v>
      </c>
      <c r="C14504">
        <v>2006</v>
      </c>
      <c r="D14504">
        <v>710</v>
      </c>
      <c r="E14504">
        <v>8002.91</v>
      </c>
      <c r="F14504">
        <v>108.49299999999999</v>
      </c>
      <c r="G14504">
        <v>640</v>
      </c>
      <c r="H14504" t="s">
        <v>18</v>
      </c>
      <c r="I14504">
        <f t="shared" si="455"/>
        <v>4</v>
      </c>
      <c r="J14504">
        <f t="shared" si="454"/>
        <v>0</v>
      </c>
    </row>
    <row r="14505" spans="1:10">
      <c r="A14505" t="s">
        <v>53</v>
      </c>
      <c r="B14505" s="57">
        <v>38822</v>
      </c>
      <c r="C14505">
        <v>2006</v>
      </c>
      <c r="D14505">
        <v>710</v>
      </c>
      <c r="E14505">
        <v>8002.91</v>
      </c>
      <c r="F14505">
        <v>0.33</v>
      </c>
      <c r="G14505">
        <v>649</v>
      </c>
      <c r="H14505" t="s">
        <v>55</v>
      </c>
      <c r="I14505">
        <f t="shared" si="455"/>
        <v>4</v>
      </c>
      <c r="J14505">
        <f t="shared" si="454"/>
        <v>0</v>
      </c>
    </row>
    <row r="14506" spans="1:10">
      <c r="A14506" t="s">
        <v>53</v>
      </c>
      <c r="B14506" s="57">
        <v>38822</v>
      </c>
      <c r="C14506">
        <v>2006</v>
      </c>
      <c r="D14506">
        <v>710</v>
      </c>
      <c r="E14506">
        <v>8002.91</v>
      </c>
      <c r="F14506">
        <v>85.789000000000001</v>
      </c>
      <c r="G14506">
        <v>650</v>
      </c>
      <c r="H14506" t="s">
        <v>18</v>
      </c>
      <c r="I14506">
        <f t="shared" si="455"/>
        <v>4</v>
      </c>
      <c r="J14506">
        <f t="shared" si="454"/>
        <v>0</v>
      </c>
    </row>
    <row r="14507" spans="1:10">
      <c r="A14507" t="s">
        <v>53</v>
      </c>
      <c r="B14507" s="57">
        <v>38822</v>
      </c>
      <c r="C14507">
        <v>2006</v>
      </c>
      <c r="D14507">
        <v>710</v>
      </c>
      <c r="F14507">
        <v>3.2000000000000001E-2</v>
      </c>
      <c r="G14507">
        <v>518</v>
      </c>
      <c r="H14507" t="s">
        <v>54</v>
      </c>
      <c r="I14507">
        <f t="shared" si="455"/>
        <v>4</v>
      </c>
      <c r="J14507">
        <f t="shared" si="454"/>
        <v>0</v>
      </c>
    </row>
    <row r="14508" spans="1:10">
      <c r="A14508" t="s">
        <v>53</v>
      </c>
      <c r="B14508" s="57">
        <v>38822</v>
      </c>
      <c r="C14508">
        <v>2006</v>
      </c>
      <c r="D14508">
        <v>710</v>
      </c>
      <c r="F14508">
        <v>6.7000000000000004E-2</v>
      </c>
      <c r="G14508">
        <v>610</v>
      </c>
      <c r="H14508" t="s">
        <v>18</v>
      </c>
      <c r="I14508">
        <f t="shared" si="455"/>
        <v>4</v>
      </c>
      <c r="J14508">
        <f t="shared" si="454"/>
        <v>0</v>
      </c>
    </row>
    <row r="14509" spans="1:10">
      <c r="A14509" t="s">
        <v>53</v>
      </c>
      <c r="B14509" s="57">
        <v>38822</v>
      </c>
      <c r="C14509">
        <v>2006</v>
      </c>
      <c r="D14509">
        <v>710</v>
      </c>
      <c r="F14509">
        <v>1.2010000000000001</v>
      </c>
      <c r="G14509">
        <v>620</v>
      </c>
      <c r="H14509" t="s">
        <v>18</v>
      </c>
      <c r="I14509">
        <f t="shared" si="455"/>
        <v>4</v>
      </c>
      <c r="J14509">
        <f t="shared" si="454"/>
        <v>0</v>
      </c>
    </row>
    <row r="14510" spans="1:10">
      <c r="A14510" t="s">
        <v>53</v>
      </c>
      <c r="B14510" s="57">
        <v>38822</v>
      </c>
      <c r="C14510">
        <v>2006</v>
      </c>
      <c r="D14510">
        <v>710</v>
      </c>
      <c r="F14510">
        <v>0.73299999999999998</v>
      </c>
      <c r="G14510">
        <v>630</v>
      </c>
      <c r="H14510" t="s">
        <v>18</v>
      </c>
      <c r="I14510">
        <f t="shared" si="455"/>
        <v>4</v>
      </c>
      <c r="J14510">
        <f t="shared" si="454"/>
        <v>0</v>
      </c>
    </row>
    <row r="14511" spans="1:10">
      <c r="A14511" t="s">
        <v>53</v>
      </c>
      <c r="B14511" s="57">
        <v>38822</v>
      </c>
      <c r="C14511">
        <v>2006</v>
      </c>
      <c r="D14511">
        <v>710</v>
      </c>
      <c r="F14511">
        <v>1.155</v>
      </c>
      <c r="G14511">
        <v>640</v>
      </c>
      <c r="H14511" t="s">
        <v>18</v>
      </c>
      <c r="I14511">
        <f t="shared" si="455"/>
        <v>4</v>
      </c>
      <c r="J14511">
        <f t="shared" si="454"/>
        <v>0</v>
      </c>
    </row>
    <row r="14512" spans="1:10">
      <c r="A14512" t="s">
        <v>53</v>
      </c>
      <c r="B14512" s="57">
        <v>38822</v>
      </c>
      <c r="C14512">
        <v>2006</v>
      </c>
      <c r="D14512">
        <v>710</v>
      </c>
      <c r="F14512">
        <v>1.6859999999999999</v>
      </c>
      <c r="G14512">
        <v>650</v>
      </c>
      <c r="H14512" t="s">
        <v>18</v>
      </c>
      <c r="I14512">
        <f t="shared" si="455"/>
        <v>4</v>
      </c>
      <c r="J14512">
        <f t="shared" si="454"/>
        <v>0</v>
      </c>
    </row>
    <row r="14513" spans="1:10">
      <c r="A14513" t="s">
        <v>53</v>
      </c>
      <c r="B14513" s="57">
        <v>38829</v>
      </c>
      <c r="C14513">
        <v>2006</v>
      </c>
      <c r="D14513">
        <v>710</v>
      </c>
      <c r="E14513">
        <v>5604.99</v>
      </c>
      <c r="F14513">
        <v>6.0030000000000001</v>
      </c>
      <c r="G14513">
        <v>518</v>
      </c>
      <c r="H14513" t="s">
        <v>54</v>
      </c>
      <c r="I14513">
        <f t="shared" si="455"/>
        <v>4</v>
      </c>
      <c r="J14513">
        <f t="shared" si="454"/>
        <v>0</v>
      </c>
    </row>
    <row r="14514" spans="1:10">
      <c r="A14514" t="s">
        <v>53</v>
      </c>
      <c r="B14514" s="57">
        <v>38829</v>
      </c>
      <c r="C14514">
        <v>2006</v>
      </c>
      <c r="D14514">
        <v>710</v>
      </c>
      <c r="E14514">
        <v>5795.08</v>
      </c>
      <c r="F14514">
        <v>46.040999999999997</v>
      </c>
      <c r="G14514">
        <v>610</v>
      </c>
      <c r="H14514" t="s">
        <v>18</v>
      </c>
      <c r="I14514">
        <f t="shared" si="455"/>
        <v>4</v>
      </c>
      <c r="J14514">
        <f t="shared" si="454"/>
        <v>0</v>
      </c>
    </row>
    <row r="14515" spans="1:10">
      <c r="A14515" t="s">
        <v>53</v>
      </c>
      <c r="B14515" s="57">
        <v>38829</v>
      </c>
      <c r="C14515">
        <v>2006</v>
      </c>
      <c r="D14515">
        <v>710</v>
      </c>
      <c r="E14515">
        <v>5795.08</v>
      </c>
      <c r="F14515">
        <v>42.243000000000002</v>
      </c>
      <c r="G14515">
        <v>620</v>
      </c>
      <c r="H14515" t="s">
        <v>18</v>
      </c>
      <c r="I14515">
        <f t="shared" si="455"/>
        <v>4</v>
      </c>
      <c r="J14515">
        <f t="shared" si="454"/>
        <v>0</v>
      </c>
    </row>
    <row r="14516" spans="1:10">
      <c r="A14516" t="s">
        <v>53</v>
      </c>
      <c r="B14516" s="57">
        <v>38829</v>
      </c>
      <c r="C14516">
        <v>2006</v>
      </c>
      <c r="D14516">
        <v>710</v>
      </c>
      <c r="E14516">
        <v>5795.08</v>
      </c>
      <c r="F14516">
        <v>51.948999999999998</v>
      </c>
      <c r="G14516">
        <v>630</v>
      </c>
      <c r="H14516" t="s">
        <v>18</v>
      </c>
      <c r="I14516">
        <f t="shared" si="455"/>
        <v>4</v>
      </c>
      <c r="J14516">
        <f t="shared" si="454"/>
        <v>0</v>
      </c>
    </row>
    <row r="14517" spans="1:10">
      <c r="A14517" t="s">
        <v>53</v>
      </c>
      <c r="B14517" s="57">
        <v>38829</v>
      </c>
      <c r="C14517">
        <v>2006</v>
      </c>
      <c r="D14517">
        <v>710</v>
      </c>
      <c r="E14517">
        <v>7246.11</v>
      </c>
      <c r="F14517">
        <v>2.5310000000000001</v>
      </c>
      <c r="G14517">
        <v>518</v>
      </c>
      <c r="H14517" t="s">
        <v>54</v>
      </c>
      <c r="I14517">
        <f t="shared" si="455"/>
        <v>4</v>
      </c>
      <c r="J14517">
        <f t="shared" si="454"/>
        <v>0</v>
      </c>
    </row>
    <row r="14518" spans="1:10">
      <c r="A14518" t="s">
        <v>53</v>
      </c>
      <c r="B14518" s="57">
        <v>38829</v>
      </c>
      <c r="C14518">
        <v>2006</v>
      </c>
      <c r="D14518">
        <v>710</v>
      </c>
      <c r="E14518">
        <v>7246.11</v>
      </c>
      <c r="F14518">
        <v>37.911000000000001</v>
      </c>
      <c r="G14518">
        <v>519</v>
      </c>
      <c r="H14518" t="s">
        <v>54</v>
      </c>
      <c r="I14518">
        <f t="shared" si="455"/>
        <v>4</v>
      </c>
      <c r="J14518">
        <f t="shared" si="454"/>
        <v>0</v>
      </c>
    </row>
    <row r="14519" spans="1:10">
      <c r="A14519" t="s">
        <v>53</v>
      </c>
      <c r="B14519" s="57">
        <v>38829</v>
      </c>
      <c r="C14519">
        <v>2006</v>
      </c>
      <c r="D14519">
        <v>710</v>
      </c>
      <c r="E14519">
        <v>7246.11</v>
      </c>
      <c r="F14519">
        <v>25.960999999999999</v>
      </c>
      <c r="G14519">
        <v>541</v>
      </c>
      <c r="H14519" t="s">
        <v>54</v>
      </c>
      <c r="I14519">
        <f t="shared" si="455"/>
        <v>4</v>
      </c>
      <c r="J14519">
        <f t="shared" si="454"/>
        <v>0</v>
      </c>
    </row>
    <row r="14520" spans="1:10">
      <c r="A14520" t="s">
        <v>53</v>
      </c>
      <c r="B14520" s="57">
        <v>38829</v>
      </c>
      <c r="C14520">
        <v>2006</v>
      </c>
      <c r="D14520">
        <v>710</v>
      </c>
      <c r="E14520">
        <v>8002.91</v>
      </c>
      <c r="F14520">
        <v>32.738</v>
      </c>
      <c r="G14520">
        <v>610</v>
      </c>
      <c r="H14520" t="s">
        <v>18</v>
      </c>
      <c r="I14520">
        <f t="shared" si="455"/>
        <v>4</v>
      </c>
      <c r="J14520">
        <f t="shared" si="454"/>
        <v>0</v>
      </c>
    </row>
    <row r="14521" spans="1:10">
      <c r="A14521" t="s">
        <v>53</v>
      </c>
      <c r="B14521" s="57">
        <v>38829</v>
      </c>
      <c r="C14521">
        <v>2006</v>
      </c>
      <c r="D14521">
        <v>710</v>
      </c>
      <c r="E14521">
        <v>8002.91</v>
      </c>
      <c r="F14521">
        <v>38.466999999999999</v>
      </c>
      <c r="G14521">
        <v>620</v>
      </c>
      <c r="H14521" t="s">
        <v>18</v>
      </c>
      <c r="I14521">
        <f t="shared" si="455"/>
        <v>4</v>
      </c>
      <c r="J14521">
        <f t="shared" si="454"/>
        <v>0</v>
      </c>
    </row>
    <row r="14522" spans="1:10">
      <c r="A14522" t="s">
        <v>53</v>
      </c>
      <c r="B14522" s="57">
        <v>38829</v>
      </c>
      <c r="C14522">
        <v>2006</v>
      </c>
      <c r="D14522">
        <v>710</v>
      </c>
      <c r="E14522">
        <v>8002.91</v>
      </c>
      <c r="F14522">
        <v>144.405</v>
      </c>
      <c r="G14522">
        <v>630</v>
      </c>
      <c r="H14522" t="s">
        <v>18</v>
      </c>
      <c r="I14522">
        <f t="shared" si="455"/>
        <v>4</v>
      </c>
      <c r="J14522">
        <f t="shared" si="454"/>
        <v>0</v>
      </c>
    </row>
    <row r="14523" spans="1:10">
      <c r="A14523" t="s">
        <v>53</v>
      </c>
      <c r="B14523" s="57">
        <v>38829</v>
      </c>
      <c r="C14523">
        <v>2006</v>
      </c>
      <c r="D14523">
        <v>710</v>
      </c>
      <c r="E14523">
        <v>8002.91</v>
      </c>
      <c r="F14523">
        <v>48.18</v>
      </c>
      <c r="G14523">
        <v>640</v>
      </c>
      <c r="H14523" t="s">
        <v>18</v>
      </c>
      <c r="I14523">
        <f t="shared" si="455"/>
        <v>4</v>
      </c>
      <c r="J14523">
        <f t="shared" si="454"/>
        <v>0</v>
      </c>
    </row>
    <row r="14524" spans="1:10">
      <c r="A14524" t="s">
        <v>53</v>
      </c>
      <c r="B14524" s="57">
        <v>38829</v>
      </c>
      <c r="C14524">
        <v>2006</v>
      </c>
      <c r="D14524">
        <v>710</v>
      </c>
      <c r="E14524">
        <v>8002.91</v>
      </c>
      <c r="F14524">
        <v>0.45900000000000002</v>
      </c>
      <c r="G14524">
        <v>649</v>
      </c>
      <c r="H14524" t="s">
        <v>55</v>
      </c>
      <c r="I14524">
        <f t="shared" si="455"/>
        <v>4</v>
      </c>
      <c r="J14524">
        <f t="shared" si="454"/>
        <v>0</v>
      </c>
    </row>
    <row r="14525" spans="1:10">
      <c r="A14525" t="s">
        <v>53</v>
      </c>
      <c r="B14525" s="57">
        <v>38829</v>
      </c>
      <c r="C14525">
        <v>2006</v>
      </c>
      <c r="D14525">
        <v>710</v>
      </c>
      <c r="E14525">
        <v>8002.91</v>
      </c>
      <c r="F14525">
        <v>30.408000000000001</v>
      </c>
      <c r="G14525">
        <v>650</v>
      </c>
      <c r="H14525" t="s">
        <v>18</v>
      </c>
      <c r="I14525">
        <f t="shared" si="455"/>
        <v>4</v>
      </c>
      <c r="J14525">
        <f t="shared" si="454"/>
        <v>0</v>
      </c>
    </row>
    <row r="14526" spans="1:10">
      <c r="A14526" t="s">
        <v>53</v>
      </c>
      <c r="B14526" s="57">
        <v>38829</v>
      </c>
      <c r="C14526">
        <v>2006</v>
      </c>
      <c r="D14526">
        <v>710</v>
      </c>
      <c r="F14526">
        <v>7.0000000000000001E-3</v>
      </c>
      <c r="G14526">
        <v>518</v>
      </c>
      <c r="H14526" t="s">
        <v>54</v>
      </c>
      <c r="I14526">
        <f t="shared" si="455"/>
        <v>4</v>
      </c>
      <c r="J14526">
        <f t="shared" si="454"/>
        <v>0</v>
      </c>
    </row>
    <row r="14527" spans="1:10">
      <c r="A14527" t="s">
        <v>53</v>
      </c>
      <c r="B14527" s="57">
        <v>38829</v>
      </c>
      <c r="C14527">
        <v>2006</v>
      </c>
      <c r="D14527">
        <v>710</v>
      </c>
      <c r="F14527">
        <v>4.4999999999999998E-2</v>
      </c>
      <c r="G14527">
        <v>541</v>
      </c>
      <c r="H14527" t="s">
        <v>54</v>
      </c>
      <c r="I14527">
        <f t="shared" si="455"/>
        <v>4</v>
      </c>
      <c r="J14527">
        <f t="shared" si="454"/>
        <v>0</v>
      </c>
    </row>
    <row r="14528" spans="1:10">
      <c r="A14528" t="s">
        <v>53</v>
      </c>
      <c r="B14528" s="57">
        <v>38829</v>
      </c>
      <c r="C14528">
        <v>2006</v>
      </c>
      <c r="D14528">
        <v>710</v>
      </c>
      <c r="F14528">
        <v>0.69499999999999995</v>
      </c>
      <c r="G14528">
        <v>610</v>
      </c>
      <c r="H14528" t="s">
        <v>18</v>
      </c>
      <c r="I14528">
        <f t="shared" si="455"/>
        <v>4</v>
      </c>
      <c r="J14528">
        <f t="shared" si="454"/>
        <v>0</v>
      </c>
    </row>
    <row r="14529" spans="1:10">
      <c r="A14529" t="s">
        <v>53</v>
      </c>
      <c r="B14529" s="57">
        <v>38829</v>
      </c>
      <c r="C14529">
        <v>2006</v>
      </c>
      <c r="D14529">
        <v>710</v>
      </c>
      <c r="F14529">
        <v>1.3</v>
      </c>
      <c r="G14529">
        <v>620</v>
      </c>
      <c r="H14529" t="s">
        <v>18</v>
      </c>
      <c r="I14529">
        <f t="shared" si="455"/>
        <v>4</v>
      </c>
      <c r="J14529">
        <f t="shared" si="454"/>
        <v>0</v>
      </c>
    </row>
    <row r="14530" spans="1:10">
      <c r="A14530" t="s">
        <v>53</v>
      </c>
      <c r="B14530" s="57">
        <v>38829</v>
      </c>
      <c r="C14530">
        <v>2006</v>
      </c>
      <c r="D14530">
        <v>710</v>
      </c>
      <c r="F14530">
        <v>3.7869999999999999</v>
      </c>
      <c r="G14530">
        <v>630</v>
      </c>
      <c r="H14530" t="s">
        <v>18</v>
      </c>
      <c r="I14530">
        <f t="shared" si="455"/>
        <v>4</v>
      </c>
      <c r="J14530">
        <f t="shared" si="454"/>
        <v>0</v>
      </c>
    </row>
    <row r="14531" spans="1:10">
      <c r="A14531" t="s">
        <v>53</v>
      </c>
      <c r="B14531" s="57">
        <v>38829</v>
      </c>
      <c r="C14531">
        <v>2006</v>
      </c>
      <c r="D14531">
        <v>710</v>
      </c>
      <c r="F14531">
        <v>0.72299999999999998</v>
      </c>
      <c r="G14531">
        <v>640</v>
      </c>
      <c r="H14531" t="s">
        <v>18</v>
      </c>
      <c r="I14531">
        <f t="shared" si="455"/>
        <v>4</v>
      </c>
      <c r="J14531">
        <f t="shared" ref="J14531:J14594" si="456">IF(I14531&lt;7,0,1)</f>
        <v>0</v>
      </c>
    </row>
    <row r="14532" spans="1:10">
      <c r="A14532" t="s">
        <v>53</v>
      </c>
      <c r="B14532" s="57">
        <v>38829</v>
      </c>
      <c r="C14532">
        <v>2006</v>
      </c>
      <c r="D14532">
        <v>710</v>
      </c>
      <c r="F14532">
        <v>0.71499999999999997</v>
      </c>
      <c r="G14532">
        <v>650</v>
      </c>
      <c r="H14532" t="s">
        <v>18</v>
      </c>
      <c r="I14532">
        <f t="shared" si="455"/>
        <v>4</v>
      </c>
      <c r="J14532">
        <f t="shared" si="456"/>
        <v>0</v>
      </c>
    </row>
    <row r="14533" spans="1:10">
      <c r="A14533" t="s">
        <v>53</v>
      </c>
      <c r="B14533" s="57">
        <v>38836</v>
      </c>
      <c r="C14533">
        <v>2006</v>
      </c>
      <c r="D14533">
        <v>710</v>
      </c>
      <c r="E14533">
        <v>5604.99</v>
      </c>
      <c r="F14533">
        <v>1.0980000000000001</v>
      </c>
      <c r="G14533">
        <v>518</v>
      </c>
      <c r="H14533" t="s">
        <v>54</v>
      </c>
      <c r="I14533">
        <f t="shared" si="455"/>
        <v>4</v>
      </c>
      <c r="J14533">
        <f t="shared" si="456"/>
        <v>0</v>
      </c>
    </row>
    <row r="14534" spans="1:10">
      <c r="A14534" t="s">
        <v>53</v>
      </c>
      <c r="B14534" s="57">
        <v>38836</v>
      </c>
      <c r="C14534">
        <v>2006</v>
      </c>
      <c r="D14534">
        <v>710</v>
      </c>
      <c r="E14534">
        <v>5604.99</v>
      </c>
      <c r="F14534">
        <v>3.6589999999999998</v>
      </c>
      <c r="G14534">
        <v>541</v>
      </c>
      <c r="H14534" t="s">
        <v>54</v>
      </c>
      <c r="I14534">
        <f t="shared" si="455"/>
        <v>4</v>
      </c>
      <c r="J14534">
        <f t="shared" si="456"/>
        <v>0</v>
      </c>
    </row>
    <row r="14535" spans="1:10">
      <c r="A14535" t="s">
        <v>53</v>
      </c>
      <c r="B14535" s="57">
        <v>38836</v>
      </c>
      <c r="C14535">
        <v>2006</v>
      </c>
      <c r="D14535">
        <v>710</v>
      </c>
      <c r="E14535">
        <v>5604.99</v>
      </c>
      <c r="F14535">
        <v>5.5940000000000003</v>
      </c>
      <c r="G14535">
        <v>542</v>
      </c>
      <c r="H14535" t="s">
        <v>54</v>
      </c>
      <c r="I14535">
        <f t="shared" si="455"/>
        <v>4</v>
      </c>
      <c r="J14535">
        <f t="shared" si="456"/>
        <v>0</v>
      </c>
    </row>
    <row r="14536" spans="1:10">
      <c r="A14536" t="s">
        <v>53</v>
      </c>
      <c r="B14536" s="57">
        <v>38836</v>
      </c>
      <c r="C14536">
        <v>2006</v>
      </c>
      <c r="D14536">
        <v>710</v>
      </c>
      <c r="E14536">
        <v>5795.08</v>
      </c>
      <c r="F14536">
        <v>43.936999999999998</v>
      </c>
      <c r="G14536">
        <v>610</v>
      </c>
      <c r="H14536" t="s">
        <v>18</v>
      </c>
      <c r="I14536">
        <f t="shared" si="455"/>
        <v>4</v>
      </c>
      <c r="J14536">
        <f t="shared" si="456"/>
        <v>0</v>
      </c>
    </row>
    <row r="14537" spans="1:10">
      <c r="A14537" t="s">
        <v>53</v>
      </c>
      <c r="B14537" s="57">
        <v>38836</v>
      </c>
      <c r="C14537">
        <v>2006</v>
      </c>
      <c r="D14537">
        <v>710</v>
      </c>
      <c r="E14537">
        <v>5795.08</v>
      </c>
      <c r="F14537">
        <v>11.371</v>
      </c>
      <c r="G14537">
        <v>620</v>
      </c>
      <c r="H14537" t="s">
        <v>18</v>
      </c>
      <c r="I14537">
        <f t="shared" si="455"/>
        <v>4</v>
      </c>
      <c r="J14537">
        <f t="shared" si="456"/>
        <v>0</v>
      </c>
    </row>
    <row r="14538" spans="1:10">
      <c r="A14538" t="s">
        <v>53</v>
      </c>
      <c r="B14538" s="57">
        <v>38836</v>
      </c>
      <c r="C14538">
        <v>2006</v>
      </c>
      <c r="D14538">
        <v>710</v>
      </c>
      <c r="E14538">
        <v>5795.08</v>
      </c>
      <c r="F14538">
        <v>80.149000000000001</v>
      </c>
      <c r="G14538">
        <v>630</v>
      </c>
      <c r="H14538" t="s">
        <v>18</v>
      </c>
      <c r="I14538">
        <f t="shared" si="455"/>
        <v>4</v>
      </c>
      <c r="J14538">
        <f t="shared" si="456"/>
        <v>0</v>
      </c>
    </row>
    <row r="14539" spans="1:10">
      <c r="A14539" t="s">
        <v>53</v>
      </c>
      <c r="B14539" s="57">
        <v>38836</v>
      </c>
      <c r="C14539">
        <v>2006</v>
      </c>
      <c r="D14539">
        <v>710</v>
      </c>
      <c r="E14539">
        <v>5795.08</v>
      </c>
      <c r="F14539">
        <v>44.261000000000003</v>
      </c>
      <c r="G14539">
        <v>640</v>
      </c>
      <c r="H14539" t="s">
        <v>18</v>
      </c>
      <c r="I14539">
        <f t="shared" si="455"/>
        <v>4</v>
      </c>
      <c r="J14539">
        <f t="shared" si="456"/>
        <v>0</v>
      </c>
    </row>
    <row r="14540" spans="1:10">
      <c r="A14540" t="s">
        <v>53</v>
      </c>
      <c r="B14540" s="57">
        <v>38836</v>
      </c>
      <c r="C14540">
        <v>2006</v>
      </c>
      <c r="D14540">
        <v>710</v>
      </c>
      <c r="E14540">
        <v>7246.11</v>
      </c>
      <c r="F14540">
        <v>6.2E-2</v>
      </c>
      <c r="G14540">
        <v>517</v>
      </c>
      <c r="H14540" t="s">
        <v>54</v>
      </c>
      <c r="I14540">
        <f t="shared" si="455"/>
        <v>4</v>
      </c>
      <c r="J14540">
        <f t="shared" si="456"/>
        <v>0</v>
      </c>
    </row>
    <row r="14541" spans="1:10">
      <c r="A14541" t="s">
        <v>53</v>
      </c>
      <c r="B14541" s="57">
        <v>38836</v>
      </c>
      <c r="C14541">
        <v>2006</v>
      </c>
      <c r="D14541">
        <v>710</v>
      </c>
      <c r="E14541">
        <v>7246.11</v>
      </c>
      <c r="F14541">
        <v>11.845000000000001</v>
      </c>
      <c r="G14541">
        <v>518</v>
      </c>
      <c r="H14541" t="s">
        <v>54</v>
      </c>
      <c r="I14541">
        <f t="shared" si="455"/>
        <v>4</v>
      </c>
      <c r="J14541">
        <f t="shared" si="456"/>
        <v>0</v>
      </c>
    </row>
    <row r="14542" spans="1:10">
      <c r="A14542" t="s">
        <v>53</v>
      </c>
      <c r="B14542" s="57">
        <v>38836</v>
      </c>
      <c r="C14542">
        <v>2006</v>
      </c>
      <c r="D14542">
        <v>710</v>
      </c>
      <c r="E14542">
        <v>7246.11</v>
      </c>
      <c r="F14542">
        <v>8.5850000000000009</v>
      </c>
      <c r="G14542">
        <v>519</v>
      </c>
      <c r="H14542" t="s">
        <v>54</v>
      </c>
      <c r="I14542">
        <f t="shared" si="455"/>
        <v>4</v>
      </c>
      <c r="J14542">
        <f t="shared" si="456"/>
        <v>0</v>
      </c>
    </row>
    <row r="14543" spans="1:10">
      <c r="A14543" t="s">
        <v>53</v>
      </c>
      <c r="B14543" s="57">
        <v>38836</v>
      </c>
      <c r="C14543">
        <v>2006</v>
      </c>
      <c r="D14543">
        <v>710</v>
      </c>
      <c r="E14543">
        <v>7246.11</v>
      </c>
      <c r="F14543">
        <v>7.694</v>
      </c>
      <c r="G14543">
        <v>542</v>
      </c>
      <c r="H14543" t="s">
        <v>54</v>
      </c>
      <c r="I14543">
        <f t="shared" si="455"/>
        <v>4</v>
      </c>
      <c r="J14543">
        <f t="shared" si="456"/>
        <v>0</v>
      </c>
    </row>
    <row r="14544" spans="1:10">
      <c r="A14544" t="s">
        <v>53</v>
      </c>
      <c r="B14544" s="57">
        <v>38836</v>
      </c>
      <c r="C14544">
        <v>2006</v>
      </c>
      <c r="D14544">
        <v>710</v>
      </c>
      <c r="E14544">
        <v>8002.91</v>
      </c>
      <c r="F14544">
        <v>11.695</v>
      </c>
      <c r="G14544">
        <v>610</v>
      </c>
      <c r="H14544" t="s">
        <v>18</v>
      </c>
      <c r="I14544">
        <f t="shared" si="455"/>
        <v>4</v>
      </c>
      <c r="J14544">
        <f t="shared" si="456"/>
        <v>0</v>
      </c>
    </row>
    <row r="14545" spans="1:10">
      <c r="A14545" t="s">
        <v>53</v>
      </c>
      <c r="B14545" s="57">
        <v>38836</v>
      </c>
      <c r="C14545">
        <v>2006</v>
      </c>
      <c r="D14545">
        <v>710</v>
      </c>
      <c r="E14545">
        <v>8002.91</v>
      </c>
      <c r="F14545">
        <v>1.8380000000000001</v>
      </c>
      <c r="G14545">
        <v>620</v>
      </c>
      <c r="H14545" t="s">
        <v>18</v>
      </c>
      <c r="I14545">
        <f t="shared" si="455"/>
        <v>4</v>
      </c>
      <c r="J14545">
        <f t="shared" si="456"/>
        <v>0</v>
      </c>
    </row>
    <row r="14546" spans="1:10">
      <c r="A14546" t="s">
        <v>53</v>
      </c>
      <c r="B14546" s="57">
        <v>38836</v>
      </c>
      <c r="C14546">
        <v>2006</v>
      </c>
      <c r="D14546">
        <v>710</v>
      </c>
      <c r="E14546">
        <v>8002.91</v>
      </c>
      <c r="F14546">
        <v>115.352</v>
      </c>
      <c r="G14546">
        <v>630</v>
      </c>
      <c r="H14546" t="s">
        <v>18</v>
      </c>
      <c r="I14546">
        <f t="shared" si="455"/>
        <v>4</v>
      </c>
      <c r="J14546">
        <f t="shared" si="456"/>
        <v>0</v>
      </c>
    </row>
    <row r="14547" spans="1:10">
      <c r="A14547" t="s">
        <v>53</v>
      </c>
      <c r="B14547" s="57">
        <v>38836</v>
      </c>
      <c r="C14547">
        <v>2006</v>
      </c>
      <c r="D14547">
        <v>710</v>
      </c>
      <c r="E14547">
        <v>8002.91</v>
      </c>
      <c r="F14547">
        <v>138.607</v>
      </c>
      <c r="G14547">
        <v>640</v>
      </c>
      <c r="H14547" t="s">
        <v>18</v>
      </c>
      <c r="I14547">
        <f t="shared" si="455"/>
        <v>4</v>
      </c>
      <c r="J14547">
        <f t="shared" si="456"/>
        <v>0</v>
      </c>
    </row>
    <row r="14548" spans="1:10">
      <c r="A14548" t="s">
        <v>53</v>
      </c>
      <c r="B14548" s="57">
        <v>38836</v>
      </c>
      <c r="C14548">
        <v>2006</v>
      </c>
      <c r="D14548">
        <v>710</v>
      </c>
      <c r="E14548">
        <v>8002.91</v>
      </c>
      <c r="F14548">
        <v>1.5169999999999999</v>
      </c>
      <c r="G14548">
        <v>649</v>
      </c>
      <c r="H14548" t="s">
        <v>55</v>
      </c>
      <c r="I14548">
        <f t="shared" si="455"/>
        <v>4</v>
      </c>
      <c r="J14548">
        <f t="shared" si="456"/>
        <v>0</v>
      </c>
    </row>
    <row r="14549" spans="1:10">
      <c r="A14549" t="s">
        <v>53</v>
      </c>
      <c r="B14549" s="57">
        <v>38836</v>
      </c>
      <c r="C14549">
        <v>2006</v>
      </c>
      <c r="D14549">
        <v>710</v>
      </c>
      <c r="E14549">
        <v>8002.91</v>
      </c>
      <c r="F14549">
        <v>88.619</v>
      </c>
      <c r="G14549">
        <v>650</v>
      </c>
      <c r="H14549" t="s">
        <v>18</v>
      </c>
      <c r="I14549">
        <f t="shared" si="455"/>
        <v>4</v>
      </c>
      <c r="J14549">
        <f t="shared" si="456"/>
        <v>0</v>
      </c>
    </row>
    <row r="14550" spans="1:10">
      <c r="A14550" t="s">
        <v>53</v>
      </c>
      <c r="B14550" s="57">
        <v>38836</v>
      </c>
      <c r="C14550">
        <v>2006</v>
      </c>
      <c r="D14550">
        <v>710</v>
      </c>
      <c r="F14550">
        <v>2.1999999999999999E-2</v>
      </c>
      <c r="G14550">
        <v>509</v>
      </c>
      <c r="H14550" t="s">
        <v>54</v>
      </c>
      <c r="I14550">
        <f t="shared" si="455"/>
        <v>4</v>
      </c>
      <c r="J14550">
        <f t="shared" si="456"/>
        <v>0</v>
      </c>
    </row>
    <row r="14551" spans="1:10">
      <c r="A14551" t="s">
        <v>53</v>
      </c>
      <c r="B14551" s="57">
        <v>38836</v>
      </c>
      <c r="C14551">
        <v>2006</v>
      </c>
      <c r="D14551">
        <v>710</v>
      </c>
      <c r="F14551">
        <v>3.4000000000000002E-2</v>
      </c>
      <c r="G14551">
        <v>518</v>
      </c>
      <c r="H14551" t="s">
        <v>54</v>
      </c>
      <c r="I14551">
        <f t="shared" si="455"/>
        <v>4</v>
      </c>
      <c r="J14551">
        <f t="shared" si="456"/>
        <v>0</v>
      </c>
    </row>
    <row r="14552" spans="1:10">
      <c r="A14552" t="s">
        <v>53</v>
      </c>
      <c r="B14552" s="57">
        <v>38836</v>
      </c>
      <c r="C14552">
        <v>2006</v>
      </c>
      <c r="D14552">
        <v>710</v>
      </c>
      <c r="F14552">
        <v>0.73</v>
      </c>
      <c r="G14552">
        <v>610</v>
      </c>
      <c r="H14552" t="s">
        <v>18</v>
      </c>
      <c r="I14552">
        <f t="shared" si="455"/>
        <v>4</v>
      </c>
      <c r="J14552">
        <f t="shared" si="456"/>
        <v>0</v>
      </c>
    </row>
    <row r="14553" spans="1:10">
      <c r="A14553" t="s">
        <v>53</v>
      </c>
      <c r="B14553" s="57">
        <v>38836</v>
      </c>
      <c r="C14553">
        <v>2006</v>
      </c>
      <c r="D14553">
        <v>710</v>
      </c>
      <c r="F14553">
        <v>8.6999999999999994E-2</v>
      </c>
      <c r="G14553">
        <v>620</v>
      </c>
      <c r="H14553" t="s">
        <v>18</v>
      </c>
      <c r="I14553">
        <f t="shared" si="455"/>
        <v>4</v>
      </c>
      <c r="J14553">
        <f t="shared" si="456"/>
        <v>0</v>
      </c>
    </row>
    <row r="14554" spans="1:10">
      <c r="A14554" t="s">
        <v>53</v>
      </c>
      <c r="B14554" s="57">
        <v>38836</v>
      </c>
      <c r="C14554">
        <v>2006</v>
      </c>
      <c r="D14554">
        <v>710</v>
      </c>
      <c r="F14554">
        <v>1.9410000000000001</v>
      </c>
      <c r="G14554">
        <v>630</v>
      </c>
      <c r="H14554" t="s">
        <v>18</v>
      </c>
      <c r="I14554">
        <f t="shared" si="455"/>
        <v>4</v>
      </c>
      <c r="J14554">
        <f t="shared" si="456"/>
        <v>0</v>
      </c>
    </row>
    <row r="14555" spans="1:10">
      <c r="A14555" t="s">
        <v>53</v>
      </c>
      <c r="B14555" s="57">
        <v>38836</v>
      </c>
      <c r="C14555">
        <v>2006</v>
      </c>
      <c r="D14555">
        <v>710</v>
      </c>
      <c r="F14555">
        <v>2.0960000000000001</v>
      </c>
      <c r="G14555">
        <v>640</v>
      </c>
      <c r="H14555" t="s">
        <v>18</v>
      </c>
      <c r="I14555">
        <f t="shared" si="455"/>
        <v>4</v>
      </c>
      <c r="J14555">
        <f t="shared" si="456"/>
        <v>0</v>
      </c>
    </row>
    <row r="14556" spans="1:10">
      <c r="A14556" t="s">
        <v>53</v>
      </c>
      <c r="B14556" s="57">
        <v>38836</v>
      </c>
      <c r="C14556">
        <v>2006</v>
      </c>
      <c r="D14556">
        <v>710</v>
      </c>
      <c r="F14556">
        <v>2.1000000000000001E-2</v>
      </c>
      <c r="G14556">
        <v>649</v>
      </c>
      <c r="H14556" t="s">
        <v>55</v>
      </c>
      <c r="I14556">
        <f t="shared" si="455"/>
        <v>4</v>
      </c>
      <c r="J14556">
        <f t="shared" si="456"/>
        <v>0</v>
      </c>
    </row>
    <row r="14557" spans="1:10">
      <c r="A14557" t="s">
        <v>53</v>
      </c>
      <c r="B14557" s="57">
        <v>38836</v>
      </c>
      <c r="C14557">
        <v>2006</v>
      </c>
      <c r="D14557">
        <v>710</v>
      </c>
      <c r="F14557">
        <v>2.33</v>
      </c>
      <c r="G14557">
        <v>650</v>
      </c>
      <c r="H14557" t="s">
        <v>18</v>
      </c>
      <c r="I14557">
        <f t="shared" si="455"/>
        <v>4</v>
      </c>
      <c r="J14557">
        <f t="shared" si="456"/>
        <v>0</v>
      </c>
    </row>
    <row r="14558" spans="1:10">
      <c r="A14558" t="s">
        <v>53</v>
      </c>
      <c r="B14558" s="57">
        <v>38843</v>
      </c>
      <c r="C14558">
        <v>2006</v>
      </c>
      <c r="D14558">
        <v>710</v>
      </c>
      <c r="E14558">
        <v>5604.99</v>
      </c>
      <c r="F14558">
        <v>1.4E-2</v>
      </c>
      <c r="G14558">
        <v>509</v>
      </c>
      <c r="H14558" t="s">
        <v>54</v>
      </c>
      <c r="I14558">
        <f t="shared" si="455"/>
        <v>5</v>
      </c>
      <c r="J14558">
        <f t="shared" si="456"/>
        <v>0</v>
      </c>
    </row>
    <row r="14559" spans="1:10">
      <c r="A14559" t="s">
        <v>53</v>
      </c>
      <c r="B14559" s="57">
        <v>38843</v>
      </c>
      <c r="C14559">
        <v>2006</v>
      </c>
      <c r="D14559">
        <v>710</v>
      </c>
      <c r="E14559">
        <v>5604.99</v>
      </c>
      <c r="F14559">
        <v>6.3E-2</v>
      </c>
      <c r="G14559">
        <v>519</v>
      </c>
      <c r="H14559" t="s">
        <v>54</v>
      </c>
      <c r="I14559">
        <f t="shared" si="455"/>
        <v>5</v>
      </c>
      <c r="J14559">
        <f t="shared" si="456"/>
        <v>0</v>
      </c>
    </row>
    <row r="14560" spans="1:10">
      <c r="A14560" t="s">
        <v>53</v>
      </c>
      <c r="B14560" s="57">
        <v>38843</v>
      </c>
      <c r="C14560">
        <v>2006</v>
      </c>
      <c r="D14560">
        <v>710</v>
      </c>
      <c r="E14560">
        <v>5604.99</v>
      </c>
      <c r="F14560">
        <v>2E-3</v>
      </c>
      <c r="G14560">
        <v>521</v>
      </c>
      <c r="H14560" t="s">
        <v>54</v>
      </c>
      <c r="I14560">
        <f t="shared" si="455"/>
        <v>5</v>
      </c>
      <c r="J14560">
        <f t="shared" si="456"/>
        <v>0</v>
      </c>
    </row>
    <row r="14561" spans="1:10">
      <c r="A14561" t="s">
        <v>53</v>
      </c>
      <c r="B14561" s="57">
        <v>38843</v>
      </c>
      <c r="C14561">
        <v>2006</v>
      </c>
      <c r="D14561">
        <v>710</v>
      </c>
      <c r="E14561">
        <v>5604.99</v>
      </c>
      <c r="F14561">
        <v>9.0619999999999994</v>
      </c>
      <c r="G14561">
        <v>541</v>
      </c>
      <c r="H14561" t="s">
        <v>54</v>
      </c>
      <c r="I14561">
        <f t="shared" si="455"/>
        <v>5</v>
      </c>
      <c r="J14561">
        <f t="shared" si="456"/>
        <v>0</v>
      </c>
    </row>
    <row r="14562" spans="1:10">
      <c r="A14562" t="s">
        <v>53</v>
      </c>
      <c r="B14562" s="57">
        <v>38843</v>
      </c>
      <c r="C14562">
        <v>2006</v>
      </c>
      <c r="D14562">
        <v>710</v>
      </c>
      <c r="E14562">
        <v>5604.99</v>
      </c>
      <c r="F14562">
        <v>5.875</v>
      </c>
      <c r="G14562">
        <v>542</v>
      </c>
      <c r="H14562" t="s">
        <v>54</v>
      </c>
      <c r="I14562">
        <f t="shared" si="455"/>
        <v>5</v>
      </c>
      <c r="J14562">
        <f t="shared" si="456"/>
        <v>0</v>
      </c>
    </row>
    <row r="14563" spans="1:10">
      <c r="A14563" t="s">
        <v>53</v>
      </c>
      <c r="B14563" s="57">
        <v>38843</v>
      </c>
      <c r="C14563">
        <v>2006</v>
      </c>
      <c r="D14563">
        <v>710</v>
      </c>
      <c r="E14563">
        <v>5795.08</v>
      </c>
      <c r="F14563">
        <v>36.270000000000003</v>
      </c>
      <c r="G14563">
        <v>610</v>
      </c>
      <c r="H14563" t="s">
        <v>18</v>
      </c>
      <c r="I14563">
        <f t="shared" si="455"/>
        <v>5</v>
      </c>
      <c r="J14563">
        <f t="shared" si="456"/>
        <v>0</v>
      </c>
    </row>
    <row r="14564" spans="1:10">
      <c r="A14564" t="s">
        <v>53</v>
      </c>
      <c r="B14564" s="57">
        <v>38843</v>
      </c>
      <c r="C14564">
        <v>2006</v>
      </c>
      <c r="D14564">
        <v>710</v>
      </c>
      <c r="E14564">
        <v>5795.08</v>
      </c>
      <c r="F14564">
        <v>9.3439999999999994</v>
      </c>
      <c r="G14564">
        <v>620</v>
      </c>
      <c r="H14564" t="s">
        <v>18</v>
      </c>
      <c r="I14564">
        <f t="shared" si="455"/>
        <v>5</v>
      </c>
      <c r="J14564">
        <f t="shared" si="456"/>
        <v>0</v>
      </c>
    </row>
    <row r="14565" spans="1:10">
      <c r="A14565" t="s">
        <v>53</v>
      </c>
      <c r="B14565" s="57">
        <v>38843</v>
      </c>
      <c r="C14565">
        <v>2006</v>
      </c>
      <c r="D14565">
        <v>710</v>
      </c>
      <c r="E14565">
        <v>5795.08</v>
      </c>
      <c r="F14565">
        <v>11.529</v>
      </c>
      <c r="G14565">
        <v>640</v>
      </c>
      <c r="H14565" t="s">
        <v>18</v>
      </c>
      <c r="I14565">
        <f t="shared" si="455"/>
        <v>5</v>
      </c>
      <c r="J14565">
        <f t="shared" si="456"/>
        <v>0</v>
      </c>
    </row>
    <row r="14566" spans="1:10">
      <c r="A14566" t="s">
        <v>53</v>
      </c>
      <c r="B14566" s="57">
        <v>38843</v>
      </c>
      <c r="C14566">
        <v>2006</v>
      </c>
      <c r="D14566">
        <v>710</v>
      </c>
      <c r="E14566">
        <v>5795.08</v>
      </c>
      <c r="F14566">
        <v>29.901</v>
      </c>
      <c r="G14566">
        <v>650</v>
      </c>
      <c r="H14566" t="s">
        <v>18</v>
      </c>
      <c r="I14566">
        <f t="shared" ref="I14566:I14629" si="457">MONTH(B14566)</f>
        <v>5</v>
      </c>
      <c r="J14566">
        <f t="shared" si="456"/>
        <v>0</v>
      </c>
    </row>
    <row r="14567" spans="1:10">
      <c r="A14567" t="s">
        <v>53</v>
      </c>
      <c r="B14567" s="57">
        <v>38843</v>
      </c>
      <c r="C14567">
        <v>2006</v>
      </c>
      <c r="D14567">
        <v>710</v>
      </c>
      <c r="E14567">
        <v>7246.11</v>
      </c>
      <c r="F14567">
        <v>11.845000000000001</v>
      </c>
      <c r="G14567">
        <v>518</v>
      </c>
      <c r="H14567" t="s">
        <v>54</v>
      </c>
      <c r="I14567">
        <f t="shared" si="457"/>
        <v>5</v>
      </c>
      <c r="J14567">
        <f t="shared" si="456"/>
        <v>0</v>
      </c>
    </row>
    <row r="14568" spans="1:10">
      <c r="A14568" t="s">
        <v>53</v>
      </c>
      <c r="B14568" s="57">
        <v>38843</v>
      </c>
      <c r="C14568">
        <v>2006</v>
      </c>
      <c r="D14568">
        <v>710</v>
      </c>
      <c r="E14568">
        <v>7246.11</v>
      </c>
      <c r="F14568">
        <v>31.699000000000002</v>
      </c>
      <c r="G14568">
        <v>519</v>
      </c>
      <c r="H14568" t="s">
        <v>54</v>
      </c>
      <c r="I14568">
        <f t="shared" si="457"/>
        <v>5</v>
      </c>
      <c r="J14568">
        <f t="shared" si="456"/>
        <v>0</v>
      </c>
    </row>
    <row r="14569" spans="1:10">
      <c r="A14569" t="s">
        <v>53</v>
      </c>
      <c r="B14569" s="57">
        <v>38843</v>
      </c>
      <c r="C14569">
        <v>2006</v>
      </c>
      <c r="D14569">
        <v>710</v>
      </c>
      <c r="E14569">
        <v>7246.11</v>
      </c>
      <c r="F14569">
        <v>45.76</v>
      </c>
      <c r="G14569">
        <v>541</v>
      </c>
      <c r="H14569" t="s">
        <v>54</v>
      </c>
      <c r="I14569">
        <f t="shared" si="457"/>
        <v>5</v>
      </c>
      <c r="J14569">
        <f t="shared" si="456"/>
        <v>0</v>
      </c>
    </row>
    <row r="14570" spans="1:10">
      <c r="A14570" t="s">
        <v>53</v>
      </c>
      <c r="B14570" s="57">
        <v>38843</v>
      </c>
      <c r="C14570">
        <v>2006</v>
      </c>
      <c r="D14570">
        <v>710</v>
      </c>
      <c r="E14570">
        <v>7246.11</v>
      </c>
      <c r="F14570">
        <v>16.353000000000002</v>
      </c>
      <c r="G14570">
        <v>542</v>
      </c>
      <c r="H14570" t="s">
        <v>54</v>
      </c>
      <c r="I14570">
        <f t="shared" si="457"/>
        <v>5</v>
      </c>
      <c r="J14570">
        <f t="shared" si="456"/>
        <v>0</v>
      </c>
    </row>
    <row r="14571" spans="1:10">
      <c r="A14571" t="s">
        <v>53</v>
      </c>
      <c r="B14571" s="57">
        <v>38843</v>
      </c>
      <c r="C14571">
        <v>2006</v>
      </c>
      <c r="D14571">
        <v>710</v>
      </c>
      <c r="E14571">
        <v>8002.91</v>
      </c>
      <c r="F14571">
        <v>27.268000000000001</v>
      </c>
      <c r="G14571">
        <v>610</v>
      </c>
      <c r="H14571" t="s">
        <v>18</v>
      </c>
      <c r="I14571">
        <f t="shared" si="457"/>
        <v>5</v>
      </c>
      <c r="J14571">
        <f t="shared" si="456"/>
        <v>0</v>
      </c>
    </row>
    <row r="14572" spans="1:10">
      <c r="A14572" t="s">
        <v>53</v>
      </c>
      <c r="B14572" s="57">
        <v>38843</v>
      </c>
      <c r="C14572">
        <v>2006</v>
      </c>
      <c r="D14572">
        <v>710</v>
      </c>
      <c r="E14572">
        <v>8002.91</v>
      </c>
      <c r="F14572">
        <v>15.37</v>
      </c>
      <c r="G14572">
        <v>620</v>
      </c>
      <c r="H14572" t="s">
        <v>18</v>
      </c>
      <c r="I14572">
        <f t="shared" si="457"/>
        <v>5</v>
      </c>
      <c r="J14572">
        <f t="shared" si="456"/>
        <v>0</v>
      </c>
    </row>
    <row r="14573" spans="1:10">
      <c r="A14573" t="s">
        <v>53</v>
      </c>
      <c r="B14573" s="57">
        <v>38843</v>
      </c>
      <c r="C14573">
        <v>2006</v>
      </c>
      <c r="D14573">
        <v>710</v>
      </c>
      <c r="E14573">
        <v>8002.91</v>
      </c>
      <c r="F14573">
        <v>201.66499999999999</v>
      </c>
      <c r="G14573">
        <v>630</v>
      </c>
      <c r="H14573" t="s">
        <v>18</v>
      </c>
      <c r="I14573">
        <f t="shared" si="457"/>
        <v>5</v>
      </c>
      <c r="J14573">
        <f t="shared" si="456"/>
        <v>0</v>
      </c>
    </row>
    <row r="14574" spans="1:10">
      <c r="A14574" t="s">
        <v>53</v>
      </c>
      <c r="B14574" s="57">
        <v>38843</v>
      </c>
      <c r="C14574">
        <v>2006</v>
      </c>
      <c r="D14574">
        <v>710</v>
      </c>
      <c r="E14574">
        <v>8002.91</v>
      </c>
      <c r="F14574">
        <v>37.137</v>
      </c>
      <c r="G14574">
        <v>640</v>
      </c>
      <c r="H14574" t="s">
        <v>18</v>
      </c>
      <c r="I14574">
        <f t="shared" si="457"/>
        <v>5</v>
      </c>
      <c r="J14574">
        <f t="shared" si="456"/>
        <v>0</v>
      </c>
    </row>
    <row r="14575" spans="1:10">
      <c r="A14575" t="s">
        <v>53</v>
      </c>
      <c r="B14575" s="57">
        <v>38843</v>
      </c>
      <c r="C14575">
        <v>2006</v>
      </c>
      <c r="D14575">
        <v>710</v>
      </c>
      <c r="E14575">
        <v>8002.91</v>
      </c>
      <c r="F14575">
        <v>1.8080000000000001</v>
      </c>
      <c r="G14575">
        <v>649</v>
      </c>
      <c r="H14575" t="s">
        <v>55</v>
      </c>
      <c r="I14575">
        <f t="shared" si="457"/>
        <v>5</v>
      </c>
      <c r="J14575">
        <f t="shared" si="456"/>
        <v>0</v>
      </c>
    </row>
    <row r="14576" spans="1:10">
      <c r="A14576" t="s">
        <v>53</v>
      </c>
      <c r="B14576" s="57">
        <v>38843</v>
      </c>
      <c r="C14576">
        <v>2006</v>
      </c>
      <c r="D14576">
        <v>710</v>
      </c>
      <c r="E14576">
        <v>8002.91</v>
      </c>
      <c r="F14576">
        <v>61.994</v>
      </c>
      <c r="G14576">
        <v>650</v>
      </c>
      <c r="H14576" t="s">
        <v>18</v>
      </c>
      <c r="I14576">
        <f t="shared" si="457"/>
        <v>5</v>
      </c>
      <c r="J14576">
        <f t="shared" si="456"/>
        <v>0</v>
      </c>
    </row>
    <row r="14577" spans="1:10">
      <c r="A14577" t="s">
        <v>53</v>
      </c>
      <c r="B14577" s="57">
        <v>38843</v>
      </c>
      <c r="C14577">
        <v>2006</v>
      </c>
      <c r="D14577">
        <v>710</v>
      </c>
      <c r="F14577">
        <v>5.8000000000000003E-2</v>
      </c>
      <c r="G14577">
        <v>509</v>
      </c>
      <c r="H14577" t="s">
        <v>54</v>
      </c>
      <c r="I14577">
        <f t="shared" si="457"/>
        <v>5</v>
      </c>
      <c r="J14577">
        <f t="shared" si="456"/>
        <v>0</v>
      </c>
    </row>
    <row r="14578" spans="1:10">
      <c r="A14578" t="s">
        <v>53</v>
      </c>
      <c r="B14578" s="57">
        <v>38843</v>
      </c>
      <c r="C14578">
        <v>2006</v>
      </c>
      <c r="D14578">
        <v>710</v>
      </c>
      <c r="F14578">
        <v>4.8000000000000001E-2</v>
      </c>
      <c r="G14578">
        <v>517</v>
      </c>
      <c r="H14578" t="s">
        <v>54</v>
      </c>
      <c r="I14578">
        <f t="shared" si="457"/>
        <v>5</v>
      </c>
      <c r="J14578">
        <f t="shared" si="456"/>
        <v>0</v>
      </c>
    </row>
    <row r="14579" spans="1:10">
      <c r="A14579" t="s">
        <v>53</v>
      </c>
      <c r="B14579" s="57">
        <v>38843</v>
      </c>
      <c r="C14579">
        <v>2006</v>
      </c>
      <c r="D14579">
        <v>710</v>
      </c>
      <c r="F14579">
        <v>0.29799999999999999</v>
      </c>
      <c r="G14579">
        <v>519</v>
      </c>
      <c r="H14579" t="s">
        <v>54</v>
      </c>
      <c r="I14579">
        <f t="shared" si="457"/>
        <v>5</v>
      </c>
      <c r="J14579">
        <f t="shared" si="456"/>
        <v>0</v>
      </c>
    </row>
    <row r="14580" spans="1:10">
      <c r="A14580" t="s">
        <v>53</v>
      </c>
      <c r="B14580" s="57">
        <v>38843</v>
      </c>
      <c r="C14580">
        <v>2006</v>
      </c>
      <c r="D14580">
        <v>710</v>
      </c>
      <c r="F14580">
        <v>8.0000000000000002E-3</v>
      </c>
      <c r="G14580">
        <v>521</v>
      </c>
      <c r="H14580" t="s">
        <v>54</v>
      </c>
      <c r="I14580">
        <f t="shared" si="457"/>
        <v>5</v>
      </c>
      <c r="J14580">
        <f t="shared" si="456"/>
        <v>0</v>
      </c>
    </row>
    <row r="14581" spans="1:10">
      <c r="A14581" t="s">
        <v>53</v>
      </c>
      <c r="B14581" s="57">
        <v>38843</v>
      </c>
      <c r="C14581">
        <v>2006</v>
      </c>
      <c r="D14581">
        <v>710</v>
      </c>
      <c r="F14581">
        <v>0.61</v>
      </c>
      <c r="G14581">
        <v>610</v>
      </c>
      <c r="H14581" t="s">
        <v>18</v>
      </c>
      <c r="I14581">
        <f t="shared" si="457"/>
        <v>5</v>
      </c>
      <c r="J14581">
        <f t="shared" si="456"/>
        <v>0</v>
      </c>
    </row>
    <row r="14582" spans="1:10">
      <c r="A14582" t="s">
        <v>53</v>
      </c>
      <c r="B14582" s="57">
        <v>38843</v>
      </c>
      <c r="C14582">
        <v>2006</v>
      </c>
      <c r="D14582">
        <v>710</v>
      </c>
      <c r="F14582">
        <v>0.187</v>
      </c>
      <c r="G14582">
        <v>620</v>
      </c>
      <c r="H14582" t="s">
        <v>18</v>
      </c>
      <c r="I14582">
        <f t="shared" si="457"/>
        <v>5</v>
      </c>
      <c r="J14582">
        <f t="shared" si="456"/>
        <v>0</v>
      </c>
    </row>
    <row r="14583" spans="1:10">
      <c r="A14583" t="s">
        <v>53</v>
      </c>
      <c r="B14583" s="57">
        <v>38843</v>
      </c>
      <c r="C14583">
        <v>2006</v>
      </c>
      <c r="D14583">
        <v>710</v>
      </c>
      <c r="F14583">
        <v>3.355</v>
      </c>
      <c r="G14583">
        <v>630</v>
      </c>
      <c r="H14583" t="s">
        <v>18</v>
      </c>
      <c r="I14583">
        <f t="shared" si="457"/>
        <v>5</v>
      </c>
      <c r="J14583">
        <f t="shared" si="456"/>
        <v>0</v>
      </c>
    </row>
    <row r="14584" spans="1:10">
      <c r="A14584" t="s">
        <v>53</v>
      </c>
      <c r="B14584" s="57">
        <v>38843</v>
      </c>
      <c r="C14584">
        <v>2006</v>
      </c>
      <c r="D14584">
        <v>710</v>
      </c>
      <c r="F14584">
        <v>0.65300000000000002</v>
      </c>
      <c r="G14584">
        <v>640</v>
      </c>
      <c r="H14584" t="s">
        <v>18</v>
      </c>
      <c r="I14584">
        <f t="shared" si="457"/>
        <v>5</v>
      </c>
      <c r="J14584">
        <f t="shared" si="456"/>
        <v>0</v>
      </c>
    </row>
    <row r="14585" spans="1:10">
      <c r="A14585" t="s">
        <v>53</v>
      </c>
      <c r="B14585" s="57">
        <v>38843</v>
      </c>
      <c r="C14585">
        <v>2006</v>
      </c>
      <c r="D14585">
        <v>710</v>
      </c>
      <c r="F14585">
        <v>1.0999999999999999E-2</v>
      </c>
      <c r="G14585">
        <v>649</v>
      </c>
      <c r="H14585" t="s">
        <v>55</v>
      </c>
      <c r="I14585">
        <f t="shared" si="457"/>
        <v>5</v>
      </c>
      <c r="J14585">
        <f t="shared" si="456"/>
        <v>0</v>
      </c>
    </row>
    <row r="14586" spans="1:10">
      <c r="A14586" t="s">
        <v>53</v>
      </c>
      <c r="B14586" s="57">
        <v>38843</v>
      </c>
      <c r="C14586">
        <v>2006</v>
      </c>
      <c r="D14586">
        <v>710</v>
      </c>
      <c r="F14586">
        <v>1.579</v>
      </c>
      <c r="G14586">
        <v>650</v>
      </c>
      <c r="H14586" t="s">
        <v>18</v>
      </c>
      <c r="I14586">
        <f t="shared" si="457"/>
        <v>5</v>
      </c>
      <c r="J14586">
        <f t="shared" si="456"/>
        <v>0</v>
      </c>
    </row>
    <row r="14587" spans="1:10">
      <c r="A14587" t="s">
        <v>53</v>
      </c>
      <c r="B14587" s="57">
        <v>38843</v>
      </c>
      <c r="C14587">
        <v>2006</v>
      </c>
      <c r="D14587">
        <v>710</v>
      </c>
      <c r="F14587">
        <v>2.1000000000000001E-2</v>
      </c>
      <c r="G14587">
        <v>659</v>
      </c>
      <c r="H14587" t="s">
        <v>55</v>
      </c>
      <c r="I14587">
        <f t="shared" si="457"/>
        <v>5</v>
      </c>
      <c r="J14587">
        <f t="shared" si="456"/>
        <v>0</v>
      </c>
    </row>
    <row r="14588" spans="1:10">
      <c r="A14588" t="s">
        <v>53</v>
      </c>
      <c r="B14588" s="57">
        <v>38850</v>
      </c>
      <c r="C14588">
        <v>2006</v>
      </c>
      <c r="D14588">
        <v>710</v>
      </c>
      <c r="E14588">
        <v>5604.99</v>
      </c>
      <c r="F14588">
        <v>0.28100000000000003</v>
      </c>
      <c r="G14588">
        <v>517</v>
      </c>
      <c r="H14588" t="s">
        <v>54</v>
      </c>
      <c r="I14588">
        <f t="shared" si="457"/>
        <v>5</v>
      </c>
      <c r="J14588">
        <f t="shared" si="456"/>
        <v>0</v>
      </c>
    </row>
    <row r="14589" spans="1:10">
      <c r="A14589" t="s">
        <v>53</v>
      </c>
      <c r="B14589" s="57">
        <v>38850</v>
      </c>
      <c r="C14589">
        <v>2006</v>
      </c>
      <c r="D14589">
        <v>710</v>
      </c>
      <c r="E14589">
        <v>5604.99</v>
      </c>
      <c r="F14589">
        <v>0.22</v>
      </c>
      <c r="G14589">
        <v>519</v>
      </c>
      <c r="H14589" t="s">
        <v>54</v>
      </c>
      <c r="I14589">
        <f t="shared" si="457"/>
        <v>5</v>
      </c>
      <c r="J14589">
        <f t="shared" si="456"/>
        <v>0</v>
      </c>
    </row>
    <row r="14590" spans="1:10">
      <c r="A14590" t="s">
        <v>53</v>
      </c>
      <c r="B14590" s="57">
        <v>38850</v>
      </c>
      <c r="C14590">
        <v>2006</v>
      </c>
      <c r="D14590">
        <v>710</v>
      </c>
      <c r="E14590">
        <v>5604.99</v>
      </c>
      <c r="F14590">
        <v>4.1159999999999997</v>
      </c>
      <c r="G14590">
        <v>541</v>
      </c>
      <c r="H14590" t="s">
        <v>54</v>
      </c>
      <c r="I14590">
        <f t="shared" si="457"/>
        <v>5</v>
      </c>
      <c r="J14590">
        <f t="shared" si="456"/>
        <v>0</v>
      </c>
    </row>
    <row r="14591" spans="1:10">
      <c r="A14591" t="s">
        <v>53</v>
      </c>
      <c r="B14591" s="57">
        <v>38850</v>
      </c>
      <c r="C14591">
        <v>2006</v>
      </c>
      <c r="D14591">
        <v>710</v>
      </c>
      <c r="E14591">
        <v>5604.99</v>
      </c>
      <c r="F14591">
        <v>17.45</v>
      </c>
      <c r="G14591">
        <v>542</v>
      </c>
      <c r="H14591" t="s">
        <v>54</v>
      </c>
      <c r="I14591">
        <f t="shared" si="457"/>
        <v>5</v>
      </c>
      <c r="J14591">
        <f t="shared" si="456"/>
        <v>0</v>
      </c>
    </row>
    <row r="14592" spans="1:10">
      <c r="A14592" t="s">
        <v>53</v>
      </c>
      <c r="B14592" s="57">
        <v>38850</v>
      </c>
      <c r="C14592">
        <v>2006</v>
      </c>
      <c r="D14592">
        <v>710</v>
      </c>
      <c r="E14592">
        <v>5795.08</v>
      </c>
      <c r="F14592">
        <v>4.2709999999999999</v>
      </c>
      <c r="G14592">
        <v>610</v>
      </c>
      <c r="H14592" t="s">
        <v>18</v>
      </c>
      <c r="I14592">
        <f t="shared" si="457"/>
        <v>5</v>
      </c>
      <c r="J14592">
        <f t="shared" si="456"/>
        <v>0</v>
      </c>
    </row>
    <row r="14593" spans="1:10">
      <c r="A14593" t="s">
        <v>53</v>
      </c>
      <c r="B14593" s="57">
        <v>38850</v>
      </c>
      <c r="C14593">
        <v>2006</v>
      </c>
      <c r="D14593">
        <v>710</v>
      </c>
      <c r="E14593">
        <v>5795.08</v>
      </c>
      <c r="F14593">
        <v>46.003</v>
      </c>
      <c r="G14593">
        <v>620</v>
      </c>
      <c r="H14593" t="s">
        <v>18</v>
      </c>
      <c r="I14593">
        <f t="shared" si="457"/>
        <v>5</v>
      </c>
      <c r="J14593">
        <f t="shared" si="456"/>
        <v>0</v>
      </c>
    </row>
    <row r="14594" spans="1:10">
      <c r="A14594" t="s">
        <v>53</v>
      </c>
      <c r="B14594" s="57">
        <v>38850</v>
      </c>
      <c r="C14594">
        <v>2006</v>
      </c>
      <c r="D14594">
        <v>710</v>
      </c>
      <c r="E14594">
        <v>5795.08</v>
      </c>
      <c r="F14594">
        <v>15.095000000000001</v>
      </c>
      <c r="G14594">
        <v>630</v>
      </c>
      <c r="H14594" t="s">
        <v>18</v>
      </c>
      <c r="I14594">
        <f t="shared" si="457"/>
        <v>5</v>
      </c>
      <c r="J14594">
        <f t="shared" si="456"/>
        <v>0</v>
      </c>
    </row>
    <row r="14595" spans="1:10">
      <c r="A14595" t="s">
        <v>53</v>
      </c>
      <c r="B14595" s="57">
        <v>38850</v>
      </c>
      <c r="C14595">
        <v>2006</v>
      </c>
      <c r="D14595">
        <v>710</v>
      </c>
      <c r="E14595">
        <v>7246.11</v>
      </c>
      <c r="F14595">
        <v>6.2E-2</v>
      </c>
      <c r="G14595">
        <v>517</v>
      </c>
      <c r="H14595" t="s">
        <v>54</v>
      </c>
      <c r="I14595">
        <f t="shared" si="457"/>
        <v>5</v>
      </c>
      <c r="J14595">
        <f t="shared" ref="J14595:J14658" si="458">IF(I14595&lt;7,0,1)</f>
        <v>0</v>
      </c>
    </row>
    <row r="14596" spans="1:10">
      <c r="A14596" t="s">
        <v>53</v>
      </c>
      <c r="B14596" s="57">
        <v>38850</v>
      </c>
      <c r="C14596">
        <v>2006</v>
      </c>
      <c r="D14596">
        <v>710</v>
      </c>
      <c r="E14596">
        <v>7246.11</v>
      </c>
      <c r="F14596">
        <v>34.152000000000001</v>
      </c>
      <c r="G14596">
        <v>518</v>
      </c>
      <c r="H14596" t="s">
        <v>54</v>
      </c>
      <c r="I14596">
        <f t="shared" si="457"/>
        <v>5</v>
      </c>
      <c r="J14596">
        <f t="shared" si="458"/>
        <v>0</v>
      </c>
    </row>
    <row r="14597" spans="1:10">
      <c r="A14597" t="s">
        <v>53</v>
      </c>
      <c r="B14597" s="57">
        <v>38850</v>
      </c>
      <c r="C14597">
        <v>2006</v>
      </c>
      <c r="D14597">
        <v>710</v>
      </c>
      <c r="E14597">
        <v>7246.11</v>
      </c>
      <c r="F14597">
        <v>18.425999999999998</v>
      </c>
      <c r="G14597">
        <v>519</v>
      </c>
      <c r="H14597" t="s">
        <v>54</v>
      </c>
      <c r="I14597">
        <f t="shared" si="457"/>
        <v>5</v>
      </c>
      <c r="J14597">
        <f t="shared" si="458"/>
        <v>0</v>
      </c>
    </row>
    <row r="14598" spans="1:10">
      <c r="A14598" t="s">
        <v>53</v>
      </c>
      <c r="B14598" s="57">
        <v>38850</v>
      </c>
      <c r="C14598">
        <v>2006</v>
      </c>
      <c r="D14598">
        <v>710</v>
      </c>
      <c r="E14598">
        <v>7246.11</v>
      </c>
      <c r="F14598">
        <v>6.94</v>
      </c>
      <c r="G14598">
        <v>541</v>
      </c>
      <c r="H14598" t="s">
        <v>54</v>
      </c>
      <c r="I14598">
        <f t="shared" si="457"/>
        <v>5</v>
      </c>
      <c r="J14598">
        <f t="shared" si="458"/>
        <v>0</v>
      </c>
    </row>
    <row r="14599" spans="1:10">
      <c r="A14599" t="s">
        <v>53</v>
      </c>
      <c r="B14599" s="57">
        <v>38850</v>
      </c>
      <c r="C14599">
        <v>2006</v>
      </c>
      <c r="D14599">
        <v>710</v>
      </c>
      <c r="E14599">
        <v>7246.11</v>
      </c>
      <c r="F14599">
        <v>42.15</v>
      </c>
      <c r="G14599">
        <v>542</v>
      </c>
      <c r="H14599" t="s">
        <v>54</v>
      </c>
      <c r="I14599">
        <f t="shared" si="457"/>
        <v>5</v>
      </c>
      <c r="J14599">
        <f t="shared" si="458"/>
        <v>0</v>
      </c>
    </row>
    <row r="14600" spans="1:10">
      <c r="A14600" t="s">
        <v>53</v>
      </c>
      <c r="B14600" s="57">
        <v>38850</v>
      </c>
      <c r="C14600">
        <v>2006</v>
      </c>
      <c r="D14600">
        <v>710</v>
      </c>
      <c r="E14600">
        <v>8002.91</v>
      </c>
      <c r="F14600">
        <v>56.573</v>
      </c>
      <c r="G14600">
        <v>610</v>
      </c>
      <c r="H14600" t="s">
        <v>18</v>
      </c>
      <c r="I14600">
        <f t="shared" si="457"/>
        <v>5</v>
      </c>
      <c r="J14600">
        <f t="shared" si="458"/>
        <v>0</v>
      </c>
    </row>
    <row r="14601" spans="1:10">
      <c r="A14601" t="s">
        <v>53</v>
      </c>
      <c r="B14601" s="57">
        <v>38850</v>
      </c>
      <c r="C14601">
        <v>2006</v>
      </c>
      <c r="D14601">
        <v>710</v>
      </c>
      <c r="E14601">
        <v>8002.91</v>
      </c>
      <c r="F14601">
        <v>21.401</v>
      </c>
      <c r="G14601">
        <v>620</v>
      </c>
      <c r="H14601" t="s">
        <v>18</v>
      </c>
      <c r="I14601">
        <f t="shared" si="457"/>
        <v>5</v>
      </c>
      <c r="J14601">
        <f t="shared" si="458"/>
        <v>0</v>
      </c>
    </row>
    <row r="14602" spans="1:10">
      <c r="A14602" t="s">
        <v>53</v>
      </c>
      <c r="B14602" s="57">
        <v>38850</v>
      </c>
      <c r="C14602">
        <v>2006</v>
      </c>
      <c r="D14602">
        <v>710</v>
      </c>
      <c r="E14602">
        <v>8002.91</v>
      </c>
      <c r="F14602">
        <v>371.709</v>
      </c>
      <c r="G14602">
        <v>630</v>
      </c>
      <c r="H14602" t="s">
        <v>18</v>
      </c>
      <c r="I14602">
        <f t="shared" si="457"/>
        <v>5</v>
      </c>
      <c r="J14602">
        <f t="shared" si="458"/>
        <v>0</v>
      </c>
    </row>
    <row r="14603" spans="1:10">
      <c r="A14603" t="s">
        <v>53</v>
      </c>
      <c r="B14603" s="57">
        <v>38850</v>
      </c>
      <c r="C14603">
        <v>2006</v>
      </c>
      <c r="D14603">
        <v>710</v>
      </c>
      <c r="E14603">
        <v>8002.91</v>
      </c>
      <c r="F14603">
        <v>182.97900000000001</v>
      </c>
      <c r="G14603">
        <v>640</v>
      </c>
      <c r="H14603" t="s">
        <v>18</v>
      </c>
      <c r="I14603">
        <f t="shared" si="457"/>
        <v>5</v>
      </c>
      <c r="J14603">
        <f t="shared" si="458"/>
        <v>0</v>
      </c>
    </row>
    <row r="14604" spans="1:10">
      <c r="A14604" t="s">
        <v>53</v>
      </c>
      <c r="B14604" s="57">
        <v>38850</v>
      </c>
      <c r="C14604">
        <v>2006</v>
      </c>
      <c r="D14604">
        <v>710</v>
      </c>
      <c r="E14604">
        <v>8002.91</v>
      </c>
      <c r="F14604">
        <v>3.7040000000000002</v>
      </c>
      <c r="G14604">
        <v>649</v>
      </c>
      <c r="H14604" t="s">
        <v>55</v>
      </c>
      <c r="I14604">
        <f t="shared" si="457"/>
        <v>5</v>
      </c>
      <c r="J14604">
        <f t="shared" si="458"/>
        <v>0</v>
      </c>
    </row>
    <row r="14605" spans="1:10">
      <c r="A14605" t="s">
        <v>53</v>
      </c>
      <c r="B14605" s="57">
        <v>38850</v>
      </c>
      <c r="C14605">
        <v>2006</v>
      </c>
      <c r="D14605">
        <v>710</v>
      </c>
      <c r="E14605">
        <v>8002.91</v>
      </c>
      <c r="F14605">
        <v>223.233</v>
      </c>
      <c r="G14605">
        <v>650</v>
      </c>
      <c r="H14605" t="s">
        <v>18</v>
      </c>
      <c r="I14605">
        <f t="shared" si="457"/>
        <v>5</v>
      </c>
      <c r="J14605">
        <f t="shared" si="458"/>
        <v>0</v>
      </c>
    </row>
    <row r="14606" spans="1:10">
      <c r="A14606" t="s">
        <v>53</v>
      </c>
      <c r="B14606" s="57">
        <v>38850</v>
      </c>
      <c r="C14606">
        <v>2006</v>
      </c>
      <c r="D14606">
        <v>710</v>
      </c>
      <c r="F14606">
        <v>3.2000000000000001E-2</v>
      </c>
      <c r="G14606">
        <v>517</v>
      </c>
      <c r="H14606" t="s">
        <v>54</v>
      </c>
      <c r="I14606">
        <f t="shared" si="457"/>
        <v>5</v>
      </c>
      <c r="J14606">
        <f t="shared" si="458"/>
        <v>0</v>
      </c>
    </row>
    <row r="14607" spans="1:10">
      <c r="A14607" t="s">
        <v>53</v>
      </c>
      <c r="B14607" s="57">
        <v>38850</v>
      </c>
      <c r="C14607">
        <v>2006</v>
      </c>
      <c r="D14607">
        <v>710</v>
      </c>
      <c r="F14607">
        <v>0.747</v>
      </c>
      <c r="G14607">
        <v>519</v>
      </c>
      <c r="H14607" t="s">
        <v>54</v>
      </c>
      <c r="I14607">
        <f t="shared" si="457"/>
        <v>5</v>
      </c>
      <c r="J14607">
        <f t="shared" si="458"/>
        <v>0</v>
      </c>
    </row>
    <row r="14608" spans="1:10">
      <c r="A14608" t="s">
        <v>53</v>
      </c>
      <c r="B14608" s="57">
        <v>38850</v>
      </c>
      <c r="C14608">
        <v>2006</v>
      </c>
      <c r="D14608">
        <v>710</v>
      </c>
      <c r="F14608">
        <v>0.20300000000000001</v>
      </c>
      <c r="G14608">
        <v>521</v>
      </c>
      <c r="H14608" t="s">
        <v>54</v>
      </c>
      <c r="I14608">
        <f t="shared" si="457"/>
        <v>5</v>
      </c>
      <c r="J14608">
        <f t="shared" si="458"/>
        <v>0</v>
      </c>
    </row>
    <row r="14609" spans="1:10">
      <c r="A14609" t="s">
        <v>53</v>
      </c>
      <c r="B14609" s="57">
        <v>38850</v>
      </c>
      <c r="C14609">
        <v>2006</v>
      </c>
      <c r="D14609">
        <v>710</v>
      </c>
      <c r="F14609">
        <v>0.21</v>
      </c>
      <c r="G14609">
        <v>542</v>
      </c>
      <c r="H14609" t="s">
        <v>54</v>
      </c>
      <c r="I14609">
        <f t="shared" si="457"/>
        <v>5</v>
      </c>
      <c r="J14609">
        <f t="shared" si="458"/>
        <v>0</v>
      </c>
    </row>
    <row r="14610" spans="1:10">
      <c r="A14610" t="s">
        <v>53</v>
      </c>
      <c r="B14610" s="57">
        <v>38850</v>
      </c>
      <c r="C14610">
        <v>2006</v>
      </c>
      <c r="D14610">
        <v>710</v>
      </c>
      <c r="F14610">
        <v>0.85</v>
      </c>
      <c r="G14610">
        <v>610</v>
      </c>
      <c r="H14610" t="s">
        <v>18</v>
      </c>
      <c r="I14610">
        <f t="shared" si="457"/>
        <v>5</v>
      </c>
      <c r="J14610">
        <f t="shared" si="458"/>
        <v>0</v>
      </c>
    </row>
    <row r="14611" spans="1:10">
      <c r="A14611" t="s">
        <v>53</v>
      </c>
      <c r="B14611" s="57">
        <v>38850</v>
      </c>
      <c r="C14611">
        <v>2006</v>
      </c>
      <c r="D14611">
        <v>710</v>
      </c>
      <c r="F14611">
        <v>0.433</v>
      </c>
      <c r="G14611">
        <v>620</v>
      </c>
      <c r="H14611" t="s">
        <v>18</v>
      </c>
      <c r="I14611">
        <f t="shared" si="457"/>
        <v>5</v>
      </c>
      <c r="J14611">
        <f t="shared" si="458"/>
        <v>0</v>
      </c>
    </row>
    <row r="14612" spans="1:10">
      <c r="A14612" t="s">
        <v>53</v>
      </c>
      <c r="B14612" s="57">
        <v>38850</v>
      </c>
      <c r="C14612">
        <v>2006</v>
      </c>
      <c r="D14612">
        <v>710</v>
      </c>
      <c r="F14612">
        <v>8.06</v>
      </c>
      <c r="G14612">
        <v>630</v>
      </c>
      <c r="H14612" t="s">
        <v>18</v>
      </c>
      <c r="I14612">
        <f t="shared" si="457"/>
        <v>5</v>
      </c>
      <c r="J14612">
        <f t="shared" si="458"/>
        <v>0</v>
      </c>
    </row>
    <row r="14613" spans="1:10">
      <c r="A14613" t="s">
        <v>53</v>
      </c>
      <c r="B14613" s="57">
        <v>38850</v>
      </c>
      <c r="C14613">
        <v>2006</v>
      </c>
      <c r="D14613">
        <v>710</v>
      </c>
      <c r="F14613">
        <v>3.5840000000000001</v>
      </c>
      <c r="G14613">
        <v>640</v>
      </c>
      <c r="H14613" t="s">
        <v>18</v>
      </c>
      <c r="I14613">
        <f t="shared" si="457"/>
        <v>5</v>
      </c>
      <c r="J14613">
        <f t="shared" si="458"/>
        <v>0</v>
      </c>
    </row>
    <row r="14614" spans="1:10">
      <c r="A14614" t="s">
        <v>53</v>
      </c>
      <c r="B14614" s="57">
        <v>38850</v>
      </c>
      <c r="C14614">
        <v>2006</v>
      </c>
      <c r="D14614">
        <v>710</v>
      </c>
      <c r="F14614">
        <v>3.7999999999999999E-2</v>
      </c>
      <c r="G14614">
        <v>649</v>
      </c>
      <c r="H14614" t="s">
        <v>55</v>
      </c>
      <c r="I14614">
        <f t="shared" si="457"/>
        <v>5</v>
      </c>
      <c r="J14614">
        <f t="shared" si="458"/>
        <v>0</v>
      </c>
    </row>
    <row r="14615" spans="1:10">
      <c r="A14615" t="s">
        <v>53</v>
      </c>
      <c r="B14615" s="57">
        <v>38850</v>
      </c>
      <c r="C14615">
        <v>2006</v>
      </c>
      <c r="D14615">
        <v>710</v>
      </c>
      <c r="F14615">
        <v>5.7060000000000004</v>
      </c>
      <c r="G14615">
        <v>650</v>
      </c>
      <c r="H14615" t="s">
        <v>18</v>
      </c>
      <c r="I14615">
        <f t="shared" si="457"/>
        <v>5</v>
      </c>
      <c r="J14615">
        <f t="shared" si="458"/>
        <v>0</v>
      </c>
    </row>
    <row r="14616" spans="1:10">
      <c r="A14616" t="s">
        <v>53</v>
      </c>
      <c r="B14616" s="57">
        <v>38850</v>
      </c>
      <c r="C14616">
        <v>2006</v>
      </c>
      <c r="D14616">
        <v>710</v>
      </c>
      <c r="F14616">
        <v>2.3E-2</v>
      </c>
      <c r="G14616">
        <v>659</v>
      </c>
      <c r="H14616" t="s">
        <v>55</v>
      </c>
      <c r="I14616">
        <f t="shared" si="457"/>
        <v>5</v>
      </c>
      <c r="J14616">
        <f t="shared" si="458"/>
        <v>0</v>
      </c>
    </row>
    <row r="14617" spans="1:10">
      <c r="A14617" t="s">
        <v>53</v>
      </c>
      <c r="B14617" s="57">
        <v>38857</v>
      </c>
      <c r="C14617">
        <v>2006</v>
      </c>
      <c r="D14617">
        <v>710</v>
      </c>
      <c r="E14617">
        <v>5604.99</v>
      </c>
      <c r="F14617">
        <v>1.99</v>
      </c>
      <c r="G14617">
        <v>517</v>
      </c>
      <c r="H14617" t="s">
        <v>54</v>
      </c>
      <c r="I14617">
        <f t="shared" si="457"/>
        <v>5</v>
      </c>
      <c r="J14617">
        <f t="shared" si="458"/>
        <v>0</v>
      </c>
    </row>
    <row r="14618" spans="1:10">
      <c r="A14618" t="s">
        <v>53</v>
      </c>
      <c r="B14618" s="57">
        <v>38857</v>
      </c>
      <c r="C14618">
        <v>2006</v>
      </c>
      <c r="D14618">
        <v>710</v>
      </c>
      <c r="E14618">
        <v>5604.99</v>
      </c>
      <c r="F14618">
        <v>6.9169999999999998</v>
      </c>
      <c r="G14618">
        <v>519</v>
      </c>
      <c r="H14618" t="s">
        <v>54</v>
      </c>
      <c r="I14618">
        <f t="shared" si="457"/>
        <v>5</v>
      </c>
      <c r="J14618">
        <f t="shared" si="458"/>
        <v>0</v>
      </c>
    </row>
    <row r="14619" spans="1:10">
      <c r="A14619" t="s">
        <v>53</v>
      </c>
      <c r="B14619" s="57">
        <v>38857</v>
      </c>
      <c r="C14619">
        <v>2006</v>
      </c>
      <c r="D14619">
        <v>710</v>
      </c>
      <c r="E14619">
        <v>5604.99</v>
      </c>
      <c r="F14619">
        <v>1.288</v>
      </c>
      <c r="G14619">
        <v>521</v>
      </c>
      <c r="H14619" t="s">
        <v>54</v>
      </c>
      <c r="I14619">
        <f t="shared" si="457"/>
        <v>5</v>
      </c>
      <c r="J14619">
        <f t="shared" si="458"/>
        <v>0</v>
      </c>
    </row>
    <row r="14620" spans="1:10">
      <c r="A14620" t="s">
        <v>53</v>
      </c>
      <c r="B14620" s="57">
        <v>38857</v>
      </c>
      <c r="C14620">
        <v>2006</v>
      </c>
      <c r="D14620">
        <v>710</v>
      </c>
      <c r="E14620">
        <v>5604.99</v>
      </c>
      <c r="F14620">
        <v>10.69</v>
      </c>
      <c r="G14620">
        <v>541</v>
      </c>
      <c r="H14620" t="s">
        <v>54</v>
      </c>
      <c r="I14620">
        <f t="shared" si="457"/>
        <v>5</v>
      </c>
      <c r="J14620">
        <f t="shared" si="458"/>
        <v>0</v>
      </c>
    </row>
    <row r="14621" spans="1:10">
      <c r="A14621" t="s">
        <v>53</v>
      </c>
      <c r="B14621" s="57">
        <v>38857</v>
      </c>
      <c r="C14621">
        <v>2006</v>
      </c>
      <c r="D14621">
        <v>710</v>
      </c>
      <c r="E14621">
        <v>5604.99</v>
      </c>
      <c r="F14621">
        <v>1.36</v>
      </c>
      <c r="G14621">
        <v>542</v>
      </c>
      <c r="H14621" t="s">
        <v>54</v>
      </c>
      <c r="I14621">
        <f t="shared" si="457"/>
        <v>5</v>
      </c>
      <c r="J14621">
        <f t="shared" si="458"/>
        <v>0</v>
      </c>
    </row>
    <row r="14622" spans="1:10">
      <c r="A14622" t="s">
        <v>53</v>
      </c>
      <c r="B14622" s="57">
        <v>38857</v>
      </c>
      <c r="C14622">
        <v>2006</v>
      </c>
      <c r="D14622">
        <v>710</v>
      </c>
      <c r="E14622">
        <v>5795.08</v>
      </c>
      <c r="F14622">
        <v>21.164999999999999</v>
      </c>
      <c r="G14622">
        <v>610</v>
      </c>
      <c r="H14622" t="s">
        <v>18</v>
      </c>
      <c r="I14622">
        <f t="shared" si="457"/>
        <v>5</v>
      </c>
      <c r="J14622">
        <f t="shared" si="458"/>
        <v>0</v>
      </c>
    </row>
    <row r="14623" spans="1:10">
      <c r="A14623" t="s">
        <v>53</v>
      </c>
      <c r="B14623" s="57">
        <v>38857</v>
      </c>
      <c r="C14623">
        <v>2006</v>
      </c>
      <c r="D14623">
        <v>710</v>
      </c>
      <c r="E14623">
        <v>5795.08</v>
      </c>
      <c r="F14623">
        <v>13.176</v>
      </c>
      <c r="G14623">
        <v>620</v>
      </c>
      <c r="H14623" t="s">
        <v>18</v>
      </c>
      <c r="I14623">
        <f t="shared" si="457"/>
        <v>5</v>
      </c>
      <c r="J14623">
        <f t="shared" si="458"/>
        <v>0</v>
      </c>
    </row>
    <row r="14624" spans="1:10">
      <c r="A14624" t="s">
        <v>53</v>
      </c>
      <c r="B14624" s="57">
        <v>38857</v>
      </c>
      <c r="C14624">
        <v>2006</v>
      </c>
      <c r="D14624">
        <v>710</v>
      </c>
      <c r="E14624">
        <v>5795.08</v>
      </c>
      <c r="F14624">
        <v>57.667999999999999</v>
      </c>
      <c r="G14624">
        <v>630</v>
      </c>
      <c r="H14624" t="s">
        <v>18</v>
      </c>
      <c r="I14624">
        <f t="shared" si="457"/>
        <v>5</v>
      </c>
      <c r="J14624">
        <f t="shared" si="458"/>
        <v>0</v>
      </c>
    </row>
    <row r="14625" spans="1:10">
      <c r="A14625" t="s">
        <v>53</v>
      </c>
      <c r="B14625" s="57">
        <v>38857</v>
      </c>
      <c r="C14625">
        <v>2006</v>
      </c>
      <c r="D14625">
        <v>710</v>
      </c>
      <c r="E14625">
        <v>5795.08</v>
      </c>
      <c r="F14625">
        <v>12.317</v>
      </c>
      <c r="G14625">
        <v>640</v>
      </c>
      <c r="H14625" t="s">
        <v>18</v>
      </c>
      <c r="I14625">
        <f t="shared" si="457"/>
        <v>5</v>
      </c>
      <c r="J14625">
        <f t="shared" si="458"/>
        <v>0</v>
      </c>
    </row>
    <row r="14626" spans="1:10">
      <c r="A14626" t="s">
        <v>53</v>
      </c>
      <c r="B14626" s="57">
        <v>38857</v>
      </c>
      <c r="C14626">
        <v>2006</v>
      </c>
      <c r="D14626">
        <v>710</v>
      </c>
      <c r="E14626">
        <v>7246.11</v>
      </c>
      <c r="F14626">
        <v>7.1239999999999997</v>
      </c>
      <c r="G14626">
        <v>518</v>
      </c>
      <c r="H14626" t="s">
        <v>54</v>
      </c>
      <c r="I14626">
        <f t="shared" si="457"/>
        <v>5</v>
      </c>
      <c r="J14626">
        <f t="shared" si="458"/>
        <v>0</v>
      </c>
    </row>
    <row r="14627" spans="1:10">
      <c r="A14627" t="s">
        <v>53</v>
      </c>
      <c r="B14627" s="57">
        <v>38857</v>
      </c>
      <c r="C14627">
        <v>2006</v>
      </c>
      <c r="D14627">
        <v>710</v>
      </c>
      <c r="E14627">
        <v>7246.11</v>
      </c>
      <c r="F14627">
        <v>15.715</v>
      </c>
      <c r="G14627">
        <v>519</v>
      </c>
      <c r="H14627" t="s">
        <v>54</v>
      </c>
      <c r="I14627">
        <f t="shared" si="457"/>
        <v>5</v>
      </c>
      <c r="J14627">
        <f t="shared" si="458"/>
        <v>0</v>
      </c>
    </row>
    <row r="14628" spans="1:10">
      <c r="A14628" t="s">
        <v>53</v>
      </c>
      <c r="B14628" s="57">
        <v>38857</v>
      </c>
      <c r="C14628">
        <v>2006</v>
      </c>
      <c r="D14628">
        <v>710</v>
      </c>
      <c r="E14628">
        <v>7246.11</v>
      </c>
      <c r="F14628">
        <v>14.621</v>
      </c>
      <c r="G14628">
        <v>541</v>
      </c>
      <c r="H14628" t="s">
        <v>54</v>
      </c>
      <c r="I14628">
        <f t="shared" si="457"/>
        <v>5</v>
      </c>
      <c r="J14628">
        <f t="shared" si="458"/>
        <v>0</v>
      </c>
    </row>
    <row r="14629" spans="1:10">
      <c r="A14629" t="s">
        <v>53</v>
      </c>
      <c r="B14629" s="57">
        <v>38857</v>
      </c>
      <c r="C14629">
        <v>2006</v>
      </c>
      <c r="D14629">
        <v>710</v>
      </c>
      <c r="E14629">
        <v>7246.11</v>
      </c>
      <c r="F14629">
        <v>3.9140000000000001</v>
      </c>
      <c r="G14629">
        <v>542</v>
      </c>
      <c r="H14629" t="s">
        <v>54</v>
      </c>
      <c r="I14629">
        <f t="shared" si="457"/>
        <v>5</v>
      </c>
      <c r="J14629">
        <f t="shared" si="458"/>
        <v>0</v>
      </c>
    </row>
    <row r="14630" spans="1:10">
      <c r="A14630" t="s">
        <v>53</v>
      </c>
      <c r="B14630" s="57">
        <v>38857</v>
      </c>
      <c r="C14630">
        <v>2006</v>
      </c>
      <c r="D14630">
        <v>710</v>
      </c>
      <c r="E14630">
        <v>8002.91</v>
      </c>
      <c r="F14630">
        <v>75.742000000000004</v>
      </c>
      <c r="G14630">
        <v>610</v>
      </c>
      <c r="H14630" t="s">
        <v>18</v>
      </c>
      <c r="I14630">
        <f t="shared" ref="I14630:I14645" si="459">MONTH(B14630)</f>
        <v>5</v>
      </c>
      <c r="J14630">
        <f t="shared" si="458"/>
        <v>0</v>
      </c>
    </row>
    <row r="14631" spans="1:10">
      <c r="A14631" t="s">
        <v>53</v>
      </c>
      <c r="B14631" s="57">
        <v>38857</v>
      </c>
      <c r="C14631">
        <v>2006</v>
      </c>
      <c r="D14631">
        <v>710</v>
      </c>
      <c r="E14631">
        <v>8002.91</v>
      </c>
      <c r="F14631">
        <v>15.061999999999999</v>
      </c>
      <c r="G14631">
        <v>620</v>
      </c>
      <c r="H14631" t="s">
        <v>18</v>
      </c>
      <c r="I14631">
        <f t="shared" si="459"/>
        <v>5</v>
      </c>
      <c r="J14631">
        <f t="shared" si="458"/>
        <v>0</v>
      </c>
    </row>
    <row r="14632" spans="1:10">
      <c r="A14632" t="s">
        <v>53</v>
      </c>
      <c r="B14632" s="57">
        <v>38857</v>
      </c>
      <c r="C14632">
        <v>2006</v>
      </c>
      <c r="D14632">
        <v>710</v>
      </c>
      <c r="E14632">
        <v>8002.91</v>
      </c>
      <c r="F14632">
        <v>362.45299999999997</v>
      </c>
      <c r="G14632">
        <v>630</v>
      </c>
      <c r="H14632" t="s">
        <v>18</v>
      </c>
      <c r="I14632">
        <f t="shared" si="459"/>
        <v>5</v>
      </c>
      <c r="J14632">
        <f t="shared" si="458"/>
        <v>0</v>
      </c>
    </row>
    <row r="14633" spans="1:10">
      <c r="A14633" t="s">
        <v>53</v>
      </c>
      <c r="B14633" s="57">
        <v>38857</v>
      </c>
      <c r="C14633">
        <v>2006</v>
      </c>
      <c r="D14633">
        <v>710</v>
      </c>
      <c r="E14633">
        <v>8002.91</v>
      </c>
      <c r="F14633">
        <v>103.459</v>
      </c>
      <c r="G14633">
        <v>640</v>
      </c>
      <c r="H14633" t="s">
        <v>18</v>
      </c>
      <c r="I14633">
        <f t="shared" si="459"/>
        <v>5</v>
      </c>
      <c r="J14633">
        <f t="shared" si="458"/>
        <v>0</v>
      </c>
    </row>
    <row r="14634" spans="1:10">
      <c r="A14634" t="s">
        <v>53</v>
      </c>
      <c r="B14634" s="57">
        <v>38857</v>
      </c>
      <c r="C14634">
        <v>2006</v>
      </c>
      <c r="D14634">
        <v>710</v>
      </c>
      <c r="E14634">
        <v>8002.91</v>
      </c>
      <c r="F14634">
        <v>119.211</v>
      </c>
      <c r="G14634">
        <v>650</v>
      </c>
      <c r="H14634" t="s">
        <v>18</v>
      </c>
      <c r="I14634">
        <f t="shared" si="459"/>
        <v>5</v>
      </c>
      <c r="J14634">
        <f t="shared" si="458"/>
        <v>0</v>
      </c>
    </row>
    <row r="14635" spans="1:10">
      <c r="A14635" t="s">
        <v>53</v>
      </c>
      <c r="B14635" s="57">
        <v>38857</v>
      </c>
      <c r="C14635">
        <v>2006</v>
      </c>
      <c r="D14635">
        <v>710</v>
      </c>
      <c r="F14635">
        <v>3.9E-2</v>
      </c>
      <c r="G14635">
        <v>517</v>
      </c>
      <c r="H14635" t="s">
        <v>54</v>
      </c>
      <c r="I14635">
        <f t="shared" si="459"/>
        <v>5</v>
      </c>
      <c r="J14635">
        <f t="shared" si="458"/>
        <v>0</v>
      </c>
    </row>
    <row r="14636" spans="1:10">
      <c r="A14636" t="s">
        <v>53</v>
      </c>
      <c r="B14636" s="57">
        <v>38857</v>
      </c>
      <c r="C14636">
        <v>2006</v>
      </c>
      <c r="D14636">
        <v>710</v>
      </c>
      <c r="F14636">
        <v>1.7000000000000001E-2</v>
      </c>
      <c r="G14636">
        <v>521</v>
      </c>
      <c r="H14636" t="s">
        <v>54</v>
      </c>
      <c r="I14636">
        <f t="shared" si="459"/>
        <v>5</v>
      </c>
      <c r="J14636">
        <f t="shared" si="458"/>
        <v>0</v>
      </c>
    </row>
    <row r="14637" spans="1:10">
      <c r="A14637" t="s">
        <v>53</v>
      </c>
      <c r="B14637" s="57">
        <v>38857</v>
      </c>
      <c r="C14637">
        <v>2006</v>
      </c>
      <c r="D14637">
        <v>710</v>
      </c>
      <c r="F14637">
        <v>0.10199999999999999</v>
      </c>
      <c r="G14637">
        <v>523</v>
      </c>
      <c r="H14637" t="s">
        <v>54</v>
      </c>
      <c r="I14637">
        <f t="shared" si="459"/>
        <v>5</v>
      </c>
      <c r="J14637">
        <f t="shared" si="458"/>
        <v>0</v>
      </c>
    </row>
    <row r="14638" spans="1:10">
      <c r="A14638" t="s">
        <v>53</v>
      </c>
      <c r="B14638" s="57">
        <v>38857</v>
      </c>
      <c r="C14638">
        <v>2006</v>
      </c>
      <c r="D14638">
        <v>710</v>
      </c>
      <c r="F14638">
        <v>0.186</v>
      </c>
      <c r="G14638">
        <v>541</v>
      </c>
      <c r="H14638" t="s">
        <v>54</v>
      </c>
      <c r="I14638">
        <f t="shared" si="459"/>
        <v>5</v>
      </c>
      <c r="J14638">
        <f t="shared" si="458"/>
        <v>0</v>
      </c>
    </row>
    <row r="14639" spans="1:10">
      <c r="A14639" t="s">
        <v>53</v>
      </c>
      <c r="B14639" s="57">
        <v>38857</v>
      </c>
      <c r="C14639">
        <v>2006</v>
      </c>
      <c r="D14639">
        <v>710</v>
      </c>
      <c r="F14639">
        <v>1.3129999999999999</v>
      </c>
      <c r="G14639">
        <v>610</v>
      </c>
      <c r="H14639" t="s">
        <v>18</v>
      </c>
      <c r="I14639">
        <f t="shared" si="459"/>
        <v>5</v>
      </c>
      <c r="J14639">
        <f t="shared" si="458"/>
        <v>0</v>
      </c>
    </row>
    <row r="14640" spans="1:10">
      <c r="A14640" t="s">
        <v>53</v>
      </c>
      <c r="B14640" s="57">
        <v>38857</v>
      </c>
      <c r="C14640">
        <v>2006</v>
      </c>
      <c r="D14640">
        <v>710</v>
      </c>
      <c r="F14640">
        <v>0.47499999999999998</v>
      </c>
      <c r="G14640">
        <v>620</v>
      </c>
      <c r="H14640" t="s">
        <v>18</v>
      </c>
      <c r="I14640">
        <f t="shared" si="459"/>
        <v>5</v>
      </c>
      <c r="J14640">
        <f t="shared" si="458"/>
        <v>0</v>
      </c>
    </row>
    <row r="14641" spans="1:10">
      <c r="A14641" t="s">
        <v>53</v>
      </c>
      <c r="B14641" s="57">
        <v>38857</v>
      </c>
      <c r="C14641">
        <v>2006</v>
      </c>
      <c r="D14641">
        <v>710</v>
      </c>
      <c r="F14641">
        <v>8.4779999999999998</v>
      </c>
      <c r="G14641">
        <v>630</v>
      </c>
      <c r="H14641" t="s">
        <v>18</v>
      </c>
      <c r="I14641">
        <f t="shared" si="459"/>
        <v>5</v>
      </c>
      <c r="J14641">
        <f t="shared" si="458"/>
        <v>0</v>
      </c>
    </row>
    <row r="14642" spans="1:10">
      <c r="A14642" t="s">
        <v>53</v>
      </c>
      <c r="B14642" s="57">
        <v>38857</v>
      </c>
      <c r="C14642">
        <v>2006</v>
      </c>
      <c r="D14642">
        <v>710</v>
      </c>
      <c r="F14642">
        <v>2.7280000000000002</v>
      </c>
      <c r="G14642">
        <v>640</v>
      </c>
      <c r="H14642" t="s">
        <v>18</v>
      </c>
      <c r="I14642">
        <f t="shared" si="459"/>
        <v>5</v>
      </c>
      <c r="J14642">
        <f t="shared" si="458"/>
        <v>0</v>
      </c>
    </row>
    <row r="14643" spans="1:10">
      <c r="A14643" t="s">
        <v>53</v>
      </c>
      <c r="B14643" s="57">
        <v>38857</v>
      </c>
      <c r="C14643">
        <v>2006</v>
      </c>
      <c r="D14643">
        <v>710</v>
      </c>
      <c r="F14643">
        <v>2E-3</v>
      </c>
      <c r="G14643">
        <v>649</v>
      </c>
      <c r="H14643" t="s">
        <v>55</v>
      </c>
      <c r="I14643">
        <f t="shared" si="459"/>
        <v>5</v>
      </c>
      <c r="J14643">
        <f t="shared" si="458"/>
        <v>0</v>
      </c>
    </row>
    <row r="14644" spans="1:10">
      <c r="A14644" t="s">
        <v>53</v>
      </c>
      <c r="B14644" s="57">
        <v>38857</v>
      </c>
      <c r="C14644">
        <v>2006</v>
      </c>
      <c r="D14644">
        <v>710</v>
      </c>
      <c r="F14644">
        <v>3.3130000000000002</v>
      </c>
      <c r="G14644">
        <v>650</v>
      </c>
      <c r="H14644" t="s">
        <v>18</v>
      </c>
      <c r="I14644">
        <f t="shared" si="459"/>
        <v>5</v>
      </c>
      <c r="J14644">
        <f t="shared" si="458"/>
        <v>0</v>
      </c>
    </row>
    <row r="14645" spans="1:10">
      <c r="A14645" t="s">
        <v>53</v>
      </c>
      <c r="B14645" s="57">
        <v>38857</v>
      </c>
      <c r="C14645">
        <v>2006</v>
      </c>
      <c r="D14645">
        <v>710</v>
      </c>
      <c r="F14645">
        <v>2.4E-2</v>
      </c>
      <c r="G14645">
        <v>659</v>
      </c>
      <c r="H14645" t="s">
        <v>55</v>
      </c>
      <c r="I14645">
        <f t="shared" si="459"/>
        <v>5</v>
      </c>
      <c r="J14645">
        <f t="shared" si="458"/>
        <v>0</v>
      </c>
    </row>
    <row r="14646" spans="1:10">
      <c r="A14646" t="s">
        <v>53</v>
      </c>
      <c r="B14646" s="57">
        <v>38864</v>
      </c>
      <c r="C14646">
        <v>2006</v>
      </c>
      <c r="D14646">
        <v>710</v>
      </c>
      <c r="E14646">
        <v>5604.99</v>
      </c>
      <c r="F14646">
        <v>0.23499999999999999</v>
      </c>
      <c r="G14646">
        <v>517</v>
      </c>
      <c r="H14646" t="s">
        <v>54</v>
      </c>
      <c r="I14646">
        <f t="shared" ref="I14646:I14709" si="460">MONTH(B14646)</f>
        <v>5</v>
      </c>
      <c r="J14646">
        <f t="shared" si="458"/>
        <v>0</v>
      </c>
    </row>
    <row r="14647" spans="1:10">
      <c r="A14647" t="s">
        <v>53</v>
      </c>
      <c r="B14647" s="57">
        <v>38864</v>
      </c>
      <c r="C14647">
        <v>2006</v>
      </c>
      <c r="D14647">
        <v>710</v>
      </c>
      <c r="E14647">
        <v>5604.99</v>
      </c>
      <c r="F14647">
        <v>2.7749999999999999</v>
      </c>
      <c r="G14647">
        <v>521</v>
      </c>
      <c r="H14647" t="s">
        <v>54</v>
      </c>
      <c r="I14647">
        <f t="shared" si="460"/>
        <v>5</v>
      </c>
      <c r="J14647">
        <f t="shared" si="458"/>
        <v>0</v>
      </c>
    </row>
    <row r="14648" spans="1:10">
      <c r="A14648" t="s">
        <v>53</v>
      </c>
      <c r="B14648" s="57">
        <v>38864</v>
      </c>
      <c r="C14648">
        <v>2006</v>
      </c>
      <c r="D14648">
        <v>710</v>
      </c>
      <c r="E14648">
        <v>5604.99</v>
      </c>
      <c r="F14648">
        <v>7.89</v>
      </c>
      <c r="G14648">
        <v>541</v>
      </c>
      <c r="H14648" t="s">
        <v>54</v>
      </c>
      <c r="I14648">
        <f t="shared" si="460"/>
        <v>5</v>
      </c>
      <c r="J14648">
        <f t="shared" si="458"/>
        <v>0</v>
      </c>
    </row>
    <row r="14649" spans="1:10">
      <c r="A14649" t="s">
        <v>53</v>
      </c>
      <c r="B14649" s="57">
        <v>38864</v>
      </c>
      <c r="C14649">
        <v>2006</v>
      </c>
      <c r="D14649">
        <v>710</v>
      </c>
      <c r="E14649">
        <v>5604.99</v>
      </c>
      <c r="F14649">
        <v>2.63</v>
      </c>
      <c r="G14649">
        <v>542</v>
      </c>
      <c r="H14649" t="s">
        <v>54</v>
      </c>
      <c r="I14649">
        <f t="shared" si="460"/>
        <v>5</v>
      </c>
      <c r="J14649">
        <f t="shared" si="458"/>
        <v>0</v>
      </c>
    </row>
    <row r="14650" spans="1:10">
      <c r="A14650" t="s">
        <v>53</v>
      </c>
      <c r="B14650" s="57">
        <v>38864</v>
      </c>
      <c r="C14650">
        <v>2006</v>
      </c>
      <c r="D14650">
        <v>710</v>
      </c>
      <c r="E14650">
        <v>5795.08</v>
      </c>
      <c r="F14650">
        <v>25.556000000000001</v>
      </c>
      <c r="G14650">
        <v>620</v>
      </c>
      <c r="H14650" t="s">
        <v>18</v>
      </c>
      <c r="I14650">
        <f t="shared" si="460"/>
        <v>5</v>
      </c>
      <c r="J14650">
        <f t="shared" si="458"/>
        <v>0</v>
      </c>
    </row>
    <row r="14651" spans="1:10">
      <c r="A14651" t="s">
        <v>53</v>
      </c>
      <c r="B14651" s="57">
        <v>38864</v>
      </c>
      <c r="C14651">
        <v>2006</v>
      </c>
      <c r="D14651">
        <v>710</v>
      </c>
      <c r="E14651">
        <v>5795.08</v>
      </c>
      <c r="F14651">
        <v>22.085999999999999</v>
      </c>
      <c r="G14651">
        <v>630</v>
      </c>
      <c r="H14651" t="s">
        <v>18</v>
      </c>
      <c r="I14651">
        <f t="shared" si="460"/>
        <v>5</v>
      </c>
      <c r="J14651">
        <f t="shared" si="458"/>
        <v>0</v>
      </c>
    </row>
    <row r="14652" spans="1:10">
      <c r="A14652" t="s">
        <v>53</v>
      </c>
      <c r="B14652" s="57">
        <v>38864</v>
      </c>
      <c r="C14652">
        <v>2006</v>
      </c>
      <c r="D14652">
        <v>710</v>
      </c>
      <c r="E14652">
        <v>5795.08</v>
      </c>
      <c r="F14652">
        <v>1.806</v>
      </c>
      <c r="G14652">
        <v>640</v>
      </c>
      <c r="H14652" t="s">
        <v>18</v>
      </c>
      <c r="I14652">
        <f t="shared" si="460"/>
        <v>5</v>
      </c>
      <c r="J14652">
        <f t="shared" si="458"/>
        <v>0</v>
      </c>
    </row>
    <row r="14653" spans="1:10">
      <c r="A14653" t="s">
        <v>53</v>
      </c>
      <c r="B14653" s="57">
        <v>38864</v>
      </c>
      <c r="C14653">
        <v>2006</v>
      </c>
      <c r="D14653">
        <v>710</v>
      </c>
      <c r="E14653">
        <v>7246.11</v>
      </c>
      <c r="F14653">
        <v>17.390999999999998</v>
      </c>
      <c r="G14653">
        <v>518</v>
      </c>
      <c r="H14653" t="s">
        <v>54</v>
      </c>
      <c r="I14653">
        <f t="shared" si="460"/>
        <v>5</v>
      </c>
      <c r="J14653">
        <f t="shared" si="458"/>
        <v>0</v>
      </c>
    </row>
    <row r="14654" spans="1:10">
      <c r="A14654" t="s">
        <v>53</v>
      </c>
      <c r="B14654" s="57">
        <v>38864</v>
      </c>
      <c r="C14654">
        <v>2006</v>
      </c>
      <c r="D14654">
        <v>710</v>
      </c>
      <c r="E14654">
        <v>7246.11</v>
      </c>
      <c r="F14654">
        <v>39.405000000000001</v>
      </c>
      <c r="G14654">
        <v>519</v>
      </c>
      <c r="H14654" t="s">
        <v>54</v>
      </c>
      <c r="I14654">
        <f t="shared" si="460"/>
        <v>5</v>
      </c>
      <c r="J14654">
        <f t="shared" si="458"/>
        <v>0</v>
      </c>
    </row>
    <row r="14655" spans="1:10">
      <c r="A14655" t="s">
        <v>53</v>
      </c>
      <c r="B14655" s="57">
        <v>38864</v>
      </c>
      <c r="C14655">
        <v>2006</v>
      </c>
      <c r="D14655">
        <v>710</v>
      </c>
      <c r="E14655">
        <v>7246.11</v>
      </c>
      <c r="F14655">
        <v>72.471999999999994</v>
      </c>
      <c r="G14655">
        <v>541</v>
      </c>
      <c r="H14655" t="s">
        <v>54</v>
      </c>
      <c r="I14655">
        <f t="shared" si="460"/>
        <v>5</v>
      </c>
      <c r="J14655">
        <f t="shared" si="458"/>
        <v>0</v>
      </c>
    </row>
    <row r="14656" spans="1:10">
      <c r="A14656" t="s">
        <v>53</v>
      </c>
      <c r="B14656" s="57">
        <v>38864</v>
      </c>
      <c r="C14656">
        <v>2006</v>
      </c>
      <c r="D14656">
        <v>710</v>
      </c>
      <c r="E14656">
        <v>7246.11</v>
      </c>
      <c r="F14656">
        <v>6.2460000000000004</v>
      </c>
      <c r="G14656">
        <v>542</v>
      </c>
      <c r="H14656" t="s">
        <v>54</v>
      </c>
      <c r="I14656">
        <f t="shared" si="460"/>
        <v>5</v>
      </c>
      <c r="J14656">
        <f t="shared" si="458"/>
        <v>0</v>
      </c>
    </row>
    <row r="14657" spans="1:10">
      <c r="A14657" t="s">
        <v>53</v>
      </c>
      <c r="B14657" s="57">
        <v>38864</v>
      </c>
      <c r="C14657">
        <v>2006</v>
      </c>
      <c r="D14657">
        <v>710</v>
      </c>
      <c r="E14657">
        <v>8002.91</v>
      </c>
      <c r="F14657">
        <v>10.395</v>
      </c>
      <c r="G14657">
        <v>610</v>
      </c>
      <c r="H14657" t="s">
        <v>18</v>
      </c>
      <c r="I14657">
        <f t="shared" si="460"/>
        <v>5</v>
      </c>
      <c r="J14657">
        <f t="shared" si="458"/>
        <v>0</v>
      </c>
    </row>
    <row r="14658" spans="1:10">
      <c r="A14658" t="s">
        <v>53</v>
      </c>
      <c r="B14658" s="57">
        <v>38864</v>
      </c>
      <c r="C14658">
        <v>2006</v>
      </c>
      <c r="D14658">
        <v>710</v>
      </c>
      <c r="E14658">
        <v>8002.91</v>
      </c>
      <c r="F14658">
        <v>10.946999999999999</v>
      </c>
      <c r="G14658">
        <v>620</v>
      </c>
      <c r="H14658" t="s">
        <v>18</v>
      </c>
      <c r="I14658">
        <f t="shared" si="460"/>
        <v>5</v>
      </c>
      <c r="J14658">
        <f t="shared" si="458"/>
        <v>0</v>
      </c>
    </row>
    <row r="14659" spans="1:10">
      <c r="A14659" t="s">
        <v>53</v>
      </c>
      <c r="B14659" s="57">
        <v>38864</v>
      </c>
      <c r="C14659">
        <v>2006</v>
      </c>
      <c r="D14659">
        <v>710</v>
      </c>
      <c r="E14659">
        <v>8002.91</v>
      </c>
      <c r="F14659">
        <v>352.10500000000002</v>
      </c>
      <c r="G14659">
        <v>630</v>
      </c>
      <c r="H14659" t="s">
        <v>18</v>
      </c>
      <c r="I14659">
        <f t="shared" si="460"/>
        <v>5</v>
      </c>
      <c r="J14659">
        <f t="shared" ref="J14659:J14722" si="461">IF(I14659&lt;7,0,1)</f>
        <v>0</v>
      </c>
    </row>
    <row r="14660" spans="1:10">
      <c r="A14660" t="s">
        <v>53</v>
      </c>
      <c r="B14660" s="57">
        <v>38864</v>
      </c>
      <c r="C14660">
        <v>2006</v>
      </c>
      <c r="D14660">
        <v>710</v>
      </c>
      <c r="E14660">
        <v>8002.91</v>
      </c>
      <c r="F14660">
        <v>65.748999999999995</v>
      </c>
      <c r="G14660">
        <v>640</v>
      </c>
      <c r="H14660" t="s">
        <v>18</v>
      </c>
      <c r="I14660">
        <f t="shared" si="460"/>
        <v>5</v>
      </c>
      <c r="J14660">
        <f t="shared" si="461"/>
        <v>0</v>
      </c>
    </row>
    <row r="14661" spans="1:10">
      <c r="A14661" t="s">
        <v>53</v>
      </c>
      <c r="B14661" s="57">
        <v>38864</v>
      </c>
      <c r="C14661">
        <v>2006</v>
      </c>
      <c r="D14661">
        <v>710</v>
      </c>
      <c r="E14661">
        <v>8002.91</v>
      </c>
      <c r="F14661">
        <v>107.9</v>
      </c>
      <c r="G14661">
        <v>650</v>
      </c>
      <c r="H14661" t="s">
        <v>18</v>
      </c>
      <c r="I14661">
        <f t="shared" si="460"/>
        <v>5</v>
      </c>
      <c r="J14661">
        <f t="shared" si="461"/>
        <v>0</v>
      </c>
    </row>
    <row r="14662" spans="1:10">
      <c r="A14662" t="s">
        <v>53</v>
      </c>
      <c r="B14662" s="57">
        <v>38864</v>
      </c>
      <c r="C14662">
        <v>2006</v>
      </c>
      <c r="D14662">
        <v>710</v>
      </c>
      <c r="F14662">
        <v>1.2E-2</v>
      </c>
      <c r="G14662">
        <v>521</v>
      </c>
      <c r="H14662" t="s">
        <v>54</v>
      </c>
      <c r="I14662">
        <f t="shared" si="460"/>
        <v>5</v>
      </c>
      <c r="J14662">
        <f t="shared" si="461"/>
        <v>0</v>
      </c>
    </row>
    <row r="14663" spans="1:10">
      <c r="A14663" t="s">
        <v>53</v>
      </c>
      <c r="B14663" s="57">
        <v>38864</v>
      </c>
      <c r="C14663">
        <v>2006</v>
      </c>
      <c r="D14663">
        <v>710</v>
      </c>
      <c r="F14663">
        <v>0.26100000000000001</v>
      </c>
      <c r="G14663">
        <v>610</v>
      </c>
      <c r="H14663" t="s">
        <v>18</v>
      </c>
      <c r="I14663">
        <f t="shared" si="460"/>
        <v>5</v>
      </c>
      <c r="J14663">
        <f t="shared" si="461"/>
        <v>0</v>
      </c>
    </row>
    <row r="14664" spans="1:10">
      <c r="A14664" t="s">
        <v>53</v>
      </c>
      <c r="B14664" s="57">
        <v>38864</v>
      </c>
      <c r="C14664">
        <v>2006</v>
      </c>
      <c r="D14664">
        <v>710</v>
      </c>
      <c r="F14664">
        <v>1.1870000000000001</v>
      </c>
      <c r="G14664">
        <v>620</v>
      </c>
      <c r="H14664" t="s">
        <v>18</v>
      </c>
      <c r="I14664">
        <f t="shared" si="460"/>
        <v>5</v>
      </c>
      <c r="J14664">
        <f t="shared" si="461"/>
        <v>0</v>
      </c>
    </row>
    <row r="14665" spans="1:10">
      <c r="A14665" t="s">
        <v>53</v>
      </c>
      <c r="B14665" s="57">
        <v>38864</v>
      </c>
      <c r="C14665">
        <v>2006</v>
      </c>
      <c r="D14665">
        <v>710</v>
      </c>
      <c r="F14665">
        <v>6.9960000000000004</v>
      </c>
      <c r="G14665">
        <v>630</v>
      </c>
      <c r="H14665" t="s">
        <v>18</v>
      </c>
      <c r="I14665">
        <f t="shared" si="460"/>
        <v>5</v>
      </c>
      <c r="J14665">
        <f t="shared" si="461"/>
        <v>0</v>
      </c>
    </row>
    <row r="14666" spans="1:10">
      <c r="A14666" t="s">
        <v>53</v>
      </c>
      <c r="B14666" s="57">
        <v>38864</v>
      </c>
      <c r="C14666">
        <v>2006</v>
      </c>
      <c r="D14666">
        <v>710</v>
      </c>
      <c r="F14666">
        <v>1.544</v>
      </c>
      <c r="G14666">
        <v>640</v>
      </c>
      <c r="H14666" t="s">
        <v>18</v>
      </c>
      <c r="I14666">
        <f t="shared" si="460"/>
        <v>5</v>
      </c>
      <c r="J14666">
        <f t="shared" si="461"/>
        <v>0</v>
      </c>
    </row>
    <row r="14667" spans="1:10">
      <c r="A14667" t="s">
        <v>53</v>
      </c>
      <c r="B14667" s="57">
        <v>38864</v>
      </c>
      <c r="C14667">
        <v>2006</v>
      </c>
      <c r="D14667">
        <v>710</v>
      </c>
      <c r="F14667">
        <v>3.1680000000000001</v>
      </c>
      <c r="G14667">
        <v>650</v>
      </c>
      <c r="H14667" t="s">
        <v>18</v>
      </c>
      <c r="I14667">
        <f t="shared" si="460"/>
        <v>5</v>
      </c>
      <c r="J14667">
        <f t="shared" si="461"/>
        <v>0</v>
      </c>
    </row>
    <row r="14668" spans="1:10">
      <c r="A14668" t="s">
        <v>53</v>
      </c>
      <c r="B14668" s="57">
        <v>38864</v>
      </c>
      <c r="C14668">
        <v>2006</v>
      </c>
      <c r="D14668">
        <v>710</v>
      </c>
      <c r="F14668">
        <v>0.115</v>
      </c>
      <c r="G14668">
        <v>659</v>
      </c>
      <c r="H14668" t="s">
        <v>55</v>
      </c>
      <c r="I14668">
        <f t="shared" si="460"/>
        <v>5</v>
      </c>
      <c r="J14668">
        <f t="shared" si="461"/>
        <v>0</v>
      </c>
    </row>
    <row r="14669" spans="1:10">
      <c r="A14669" t="s">
        <v>53</v>
      </c>
      <c r="B14669" s="57">
        <v>38871</v>
      </c>
      <c r="C14669">
        <v>2006</v>
      </c>
      <c r="D14669">
        <v>710</v>
      </c>
      <c r="E14669">
        <v>5604.99</v>
      </c>
      <c r="F14669">
        <v>0.74099999999999999</v>
      </c>
      <c r="G14669">
        <v>517</v>
      </c>
      <c r="H14669" t="s">
        <v>54</v>
      </c>
      <c r="I14669">
        <f t="shared" si="460"/>
        <v>6</v>
      </c>
      <c r="J14669">
        <f t="shared" si="461"/>
        <v>0</v>
      </c>
    </row>
    <row r="14670" spans="1:10">
      <c r="A14670" t="s">
        <v>53</v>
      </c>
      <c r="B14670" s="57">
        <v>38871</v>
      </c>
      <c r="C14670">
        <v>2006</v>
      </c>
      <c r="D14670">
        <v>710</v>
      </c>
      <c r="E14670">
        <v>5604.99</v>
      </c>
      <c r="F14670">
        <v>3.7719999999999998</v>
      </c>
      <c r="G14670">
        <v>521</v>
      </c>
      <c r="H14670" t="s">
        <v>54</v>
      </c>
      <c r="I14670">
        <f t="shared" si="460"/>
        <v>6</v>
      </c>
      <c r="J14670">
        <f t="shared" si="461"/>
        <v>0</v>
      </c>
    </row>
    <row r="14671" spans="1:10">
      <c r="A14671" t="s">
        <v>53</v>
      </c>
      <c r="B14671" s="57">
        <v>38871</v>
      </c>
      <c r="C14671">
        <v>2006</v>
      </c>
      <c r="D14671">
        <v>710</v>
      </c>
      <c r="E14671">
        <v>5604.99</v>
      </c>
      <c r="F14671">
        <v>1.36</v>
      </c>
      <c r="G14671">
        <v>542</v>
      </c>
      <c r="H14671" t="s">
        <v>54</v>
      </c>
      <c r="I14671">
        <f t="shared" si="460"/>
        <v>6</v>
      </c>
      <c r="J14671">
        <f t="shared" si="461"/>
        <v>0</v>
      </c>
    </row>
    <row r="14672" spans="1:10">
      <c r="A14672" t="s">
        <v>53</v>
      </c>
      <c r="B14672" s="57">
        <v>38871</v>
      </c>
      <c r="C14672">
        <v>2006</v>
      </c>
      <c r="D14672">
        <v>710</v>
      </c>
      <c r="E14672">
        <v>5795.08</v>
      </c>
      <c r="F14672">
        <v>0.58599999999999997</v>
      </c>
      <c r="G14672">
        <v>620</v>
      </c>
      <c r="H14672" t="s">
        <v>18</v>
      </c>
      <c r="I14672">
        <f t="shared" si="460"/>
        <v>6</v>
      </c>
      <c r="J14672">
        <f t="shared" si="461"/>
        <v>0</v>
      </c>
    </row>
    <row r="14673" spans="1:10">
      <c r="A14673" t="s">
        <v>53</v>
      </c>
      <c r="B14673" s="57">
        <v>38871</v>
      </c>
      <c r="C14673">
        <v>2006</v>
      </c>
      <c r="D14673">
        <v>710</v>
      </c>
      <c r="E14673">
        <v>5795.08</v>
      </c>
      <c r="F14673">
        <v>30.908999999999999</v>
      </c>
      <c r="G14673">
        <v>630</v>
      </c>
      <c r="H14673" t="s">
        <v>18</v>
      </c>
      <c r="I14673">
        <f t="shared" si="460"/>
        <v>6</v>
      </c>
      <c r="J14673">
        <f t="shared" si="461"/>
        <v>0</v>
      </c>
    </row>
    <row r="14674" spans="1:10">
      <c r="A14674" t="s">
        <v>53</v>
      </c>
      <c r="B14674" s="57">
        <v>38871</v>
      </c>
      <c r="C14674">
        <v>2006</v>
      </c>
      <c r="D14674">
        <v>710</v>
      </c>
      <c r="E14674">
        <v>5795.08</v>
      </c>
      <c r="F14674">
        <v>2.5030000000000001</v>
      </c>
      <c r="G14674">
        <v>640</v>
      </c>
      <c r="H14674" t="s">
        <v>18</v>
      </c>
      <c r="I14674">
        <f t="shared" si="460"/>
        <v>6</v>
      </c>
      <c r="J14674">
        <f t="shared" si="461"/>
        <v>0</v>
      </c>
    </row>
    <row r="14675" spans="1:10">
      <c r="A14675" t="s">
        <v>53</v>
      </c>
      <c r="B14675" s="57">
        <v>38871</v>
      </c>
      <c r="C14675">
        <v>2006</v>
      </c>
      <c r="D14675">
        <v>710</v>
      </c>
      <c r="E14675">
        <v>5795.08</v>
      </c>
      <c r="F14675">
        <v>10.733000000000001</v>
      </c>
      <c r="G14675">
        <v>650</v>
      </c>
      <c r="H14675" t="s">
        <v>18</v>
      </c>
      <c r="I14675">
        <f t="shared" si="460"/>
        <v>6</v>
      </c>
      <c r="J14675">
        <f t="shared" si="461"/>
        <v>0</v>
      </c>
    </row>
    <row r="14676" spans="1:10">
      <c r="A14676" t="s">
        <v>53</v>
      </c>
      <c r="B14676" s="57">
        <v>38871</v>
      </c>
      <c r="C14676">
        <v>2006</v>
      </c>
      <c r="D14676">
        <v>710</v>
      </c>
      <c r="E14676">
        <v>7246.11</v>
      </c>
      <c r="F14676">
        <v>2.7450000000000001</v>
      </c>
      <c r="G14676">
        <v>517</v>
      </c>
      <c r="H14676" t="s">
        <v>54</v>
      </c>
      <c r="I14676">
        <f t="shared" si="460"/>
        <v>6</v>
      </c>
      <c r="J14676">
        <f t="shared" si="461"/>
        <v>0</v>
      </c>
    </row>
    <row r="14677" spans="1:10">
      <c r="A14677" t="s">
        <v>53</v>
      </c>
      <c r="B14677" s="57">
        <v>38871</v>
      </c>
      <c r="C14677">
        <v>2006</v>
      </c>
      <c r="D14677">
        <v>710</v>
      </c>
      <c r="E14677">
        <v>7246.11</v>
      </c>
      <c r="F14677">
        <v>9.9359999999999999</v>
      </c>
      <c r="G14677">
        <v>518</v>
      </c>
      <c r="H14677" t="s">
        <v>54</v>
      </c>
      <c r="I14677">
        <f t="shared" si="460"/>
        <v>6</v>
      </c>
      <c r="J14677">
        <f t="shared" si="461"/>
        <v>0</v>
      </c>
    </row>
    <row r="14678" spans="1:10">
      <c r="A14678" t="s">
        <v>53</v>
      </c>
      <c r="B14678" s="57">
        <v>38871</v>
      </c>
      <c r="C14678">
        <v>2006</v>
      </c>
      <c r="D14678">
        <v>710</v>
      </c>
      <c r="E14678">
        <v>7246.11</v>
      </c>
      <c r="F14678">
        <v>17.158000000000001</v>
      </c>
      <c r="G14678">
        <v>519</v>
      </c>
      <c r="H14678" t="s">
        <v>54</v>
      </c>
      <c r="I14678">
        <f t="shared" si="460"/>
        <v>6</v>
      </c>
      <c r="J14678">
        <f t="shared" si="461"/>
        <v>0</v>
      </c>
    </row>
    <row r="14679" spans="1:10">
      <c r="A14679" t="s">
        <v>53</v>
      </c>
      <c r="B14679" s="57">
        <v>38871</v>
      </c>
      <c r="C14679">
        <v>2006</v>
      </c>
      <c r="D14679">
        <v>710</v>
      </c>
      <c r="E14679">
        <v>7246.11</v>
      </c>
      <c r="F14679">
        <v>0.68200000000000005</v>
      </c>
      <c r="G14679">
        <v>521</v>
      </c>
      <c r="H14679" t="s">
        <v>54</v>
      </c>
      <c r="I14679">
        <f t="shared" si="460"/>
        <v>6</v>
      </c>
      <c r="J14679">
        <f t="shared" si="461"/>
        <v>0</v>
      </c>
    </row>
    <row r="14680" spans="1:10">
      <c r="A14680" t="s">
        <v>53</v>
      </c>
      <c r="B14680" s="57">
        <v>38871</v>
      </c>
      <c r="C14680">
        <v>2006</v>
      </c>
      <c r="D14680">
        <v>710</v>
      </c>
      <c r="E14680">
        <v>7246.11</v>
      </c>
      <c r="F14680">
        <v>1.6339999999999999</v>
      </c>
      <c r="G14680">
        <v>541</v>
      </c>
      <c r="H14680" t="s">
        <v>54</v>
      </c>
      <c r="I14680">
        <f t="shared" si="460"/>
        <v>6</v>
      </c>
      <c r="J14680">
        <f t="shared" si="461"/>
        <v>0</v>
      </c>
    </row>
    <row r="14681" spans="1:10">
      <c r="A14681" t="s">
        <v>53</v>
      </c>
      <c r="B14681" s="57">
        <v>38871</v>
      </c>
      <c r="C14681">
        <v>2006</v>
      </c>
      <c r="D14681">
        <v>710</v>
      </c>
      <c r="E14681">
        <v>7246.11</v>
      </c>
      <c r="F14681">
        <v>0.65300000000000002</v>
      </c>
      <c r="G14681">
        <v>542</v>
      </c>
      <c r="H14681" t="s">
        <v>54</v>
      </c>
      <c r="I14681">
        <f t="shared" si="460"/>
        <v>6</v>
      </c>
      <c r="J14681">
        <f t="shared" si="461"/>
        <v>0</v>
      </c>
    </row>
    <row r="14682" spans="1:10">
      <c r="A14682" t="s">
        <v>53</v>
      </c>
      <c r="B14682" s="57">
        <v>38871</v>
      </c>
      <c r="C14682">
        <v>2006</v>
      </c>
      <c r="D14682">
        <v>710</v>
      </c>
      <c r="E14682">
        <v>8002.91</v>
      </c>
      <c r="F14682">
        <v>76.552999999999997</v>
      </c>
      <c r="G14682">
        <v>610</v>
      </c>
      <c r="H14682" t="s">
        <v>18</v>
      </c>
      <c r="I14682">
        <f t="shared" si="460"/>
        <v>6</v>
      </c>
      <c r="J14682">
        <f t="shared" si="461"/>
        <v>0</v>
      </c>
    </row>
    <row r="14683" spans="1:10">
      <c r="A14683" t="s">
        <v>53</v>
      </c>
      <c r="B14683" s="57">
        <v>38871</v>
      </c>
      <c r="C14683">
        <v>2006</v>
      </c>
      <c r="D14683">
        <v>710</v>
      </c>
      <c r="E14683">
        <v>8002.91</v>
      </c>
      <c r="F14683">
        <v>35.665999999999997</v>
      </c>
      <c r="G14683">
        <v>620</v>
      </c>
      <c r="H14683" t="s">
        <v>18</v>
      </c>
      <c r="I14683">
        <f t="shared" si="460"/>
        <v>6</v>
      </c>
      <c r="J14683">
        <f t="shared" si="461"/>
        <v>0</v>
      </c>
    </row>
    <row r="14684" spans="1:10">
      <c r="A14684" t="s">
        <v>53</v>
      </c>
      <c r="B14684" s="57">
        <v>38871</v>
      </c>
      <c r="C14684">
        <v>2006</v>
      </c>
      <c r="D14684">
        <v>710</v>
      </c>
      <c r="E14684">
        <v>8002.91</v>
      </c>
      <c r="F14684">
        <v>254.47300000000001</v>
      </c>
      <c r="G14684">
        <v>630</v>
      </c>
      <c r="H14684" t="s">
        <v>18</v>
      </c>
      <c r="I14684">
        <f t="shared" si="460"/>
        <v>6</v>
      </c>
      <c r="J14684">
        <f t="shared" si="461"/>
        <v>0</v>
      </c>
    </row>
    <row r="14685" spans="1:10">
      <c r="A14685" t="s">
        <v>53</v>
      </c>
      <c r="B14685" s="57">
        <v>38871</v>
      </c>
      <c r="C14685">
        <v>2006</v>
      </c>
      <c r="D14685">
        <v>710</v>
      </c>
      <c r="E14685">
        <v>8002.91</v>
      </c>
      <c r="F14685">
        <v>50.146000000000001</v>
      </c>
      <c r="G14685">
        <v>640</v>
      </c>
      <c r="H14685" t="s">
        <v>18</v>
      </c>
      <c r="I14685">
        <f t="shared" si="460"/>
        <v>6</v>
      </c>
      <c r="J14685">
        <f t="shared" si="461"/>
        <v>0</v>
      </c>
    </row>
    <row r="14686" spans="1:10">
      <c r="A14686" t="s">
        <v>53</v>
      </c>
      <c r="B14686" s="57">
        <v>38871</v>
      </c>
      <c r="C14686">
        <v>2006</v>
      </c>
      <c r="D14686">
        <v>710</v>
      </c>
      <c r="E14686">
        <v>8002.91</v>
      </c>
      <c r="F14686">
        <v>184.99</v>
      </c>
      <c r="G14686">
        <v>650</v>
      </c>
      <c r="H14686" t="s">
        <v>18</v>
      </c>
      <c r="I14686">
        <f t="shared" si="460"/>
        <v>6</v>
      </c>
      <c r="J14686">
        <f t="shared" si="461"/>
        <v>0</v>
      </c>
    </row>
    <row r="14687" spans="1:10">
      <c r="A14687" t="s">
        <v>53</v>
      </c>
      <c r="B14687" s="57">
        <v>38871</v>
      </c>
      <c r="C14687">
        <v>2006</v>
      </c>
      <c r="D14687">
        <v>710</v>
      </c>
      <c r="E14687">
        <v>8002.91</v>
      </c>
      <c r="F14687">
        <v>8.3469999999999995</v>
      </c>
      <c r="G14687">
        <v>659</v>
      </c>
      <c r="H14687" t="s">
        <v>55</v>
      </c>
      <c r="I14687">
        <f t="shared" si="460"/>
        <v>6</v>
      </c>
      <c r="J14687">
        <f t="shared" si="461"/>
        <v>0</v>
      </c>
    </row>
    <row r="14688" spans="1:10">
      <c r="A14688" t="s">
        <v>53</v>
      </c>
      <c r="B14688" s="57">
        <v>38871</v>
      </c>
      <c r="C14688">
        <v>2006</v>
      </c>
      <c r="D14688">
        <v>710</v>
      </c>
      <c r="F14688">
        <v>0.3</v>
      </c>
      <c r="G14688">
        <v>517</v>
      </c>
      <c r="H14688" t="s">
        <v>54</v>
      </c>
      <c r="I14688">
        <f t="shared" si="460"/>
        <v>6</v>
      </c>
      <c r="J14688">
        <f t="shared" si="461"/>
        <v>0</v>
      </c>
    </row>
    <row r="14689" spans="1:10">
      <c r="A14689" t="s">
        <v>53</v>
      </c>
      <c r="B14689" s="57">
        <v>38871</v>
      </c>
      <c r="C14689">
        <v>2006</v>
      </c>
      <c r="D14689">
        <v>710</v>
      </c>
      <c r="F14689">
        <v>0.10299999999999999</v>
      </c>
      <c r="G14689">
        <v>521</v>
      </c>
      <c r="H14689" t="s">
        <v>54</v>
      </c>
      <c r="I14689">
        <f t="shared" si="460"/>
        <v>6</v>
      </c>
      <c r="J14689">
        <f t="shared" si="461"/>
        <v>0</v>
      </c>
    </row>
    <row r="14690" spans="1:10">
      <c r="A14690" t="s">
        <v>53</v>
      </c>
      <c r="B14690" s="57">
        <v>38871</v>
      </c>
      <c r="C14690">
        <v>2006</v>
      </c>
      <c r="D14690">
        <v>710</v>
      </c>
      <c r="F14690">
        <v>1.276</v>
      </c>
      <c r="G14690">
        <v>610</v>
      </c>
      <c r="H14690" t="s">
        <v>18</v>
      </c>
      <c r="I14690">
        <f t="shared" si="460"/>
        <v>6</v>
      </c>
      <c r="J14690">
        <f t="shared" si="461"/>
        <v>0</v>
      </c>
    </row>
    <row r="14691" spans="1:10">
      <c r="A14691" t="s">
        <v>53</v>
      </c>
      <c r="B14691" s="57">
        <v>38871</v>
      </c>
      <c r="C14691">
        <v>2006</v>
      </c>
      <c r="D14691">
        <v>710</v>
      </c>
      <c r="F14691">
        <v>0.77600000000000002</v>
      </c>
      <c r="G14691">
        <v>620</v>
      </c>
      <c r="H14691" t="s">
        <v>18</v>
      </c>
      <c r="I14691">
        <f t="shared" si="460"/>
        <v>6</v>
      </c>
      <c r="J14691">
        <f t="shared" si="461"/>
        <v>0</v>
      </c>
    </row>
    <row r="14692" spans="1:10">
      <c r="A14692" t="s">
        <v>53</v>
      </c>
      <c r="B14692" s="57">
        <v>38871</v>
      </c>
      <c r="C14692">
        <v>2006</v>
      </c>
      <c r="D14692">
        <v>710</v>
      </c>
      <c r="F14692">
        <v>6.391</v>
      </c>
      <c r="G14692">
        <v>630</v>
      </c>
      <c r="H14692" t="s">
        <v>18</v>
      </c>
      <c r="I14692">
        <f t="shared" si="460"/>
        <v>6</v>
      </c>
      <c r="J14692">
        <f t="shared" si="461"/>
        <v>0</v>
      </c>
    </row>
    <row r="14693" spans="1:10">
      <c r="A14693" t="s">
        <v>53</v>
      </c>
      <c r="B14693" s="57">
        <v>38871</v>
      </c>
      <c r="C14693">
        <v>2006</v>
      </c>
      <c r="D14693">
        <v>710</v>
      </c>
      <c r="F14693">
        <v>1.1619999999999999</v>
      </c>
      <c r="G14693">
        <v>640</v>
      </c>
      <c r="H14693" t="s">
        <v>18</v>
      </c>
      <c r="I14693">
        <f t="shared" si="460"/>
        <v>6</v>
      </c>
      <c r="J14693">
        <f t="shared" si="461"/>
        <v>0</v>
      </c>
    </row>
    <row r="14694" spans="1:10">
      <c r="A14694" t="s">
        <v>53</v>
      </c>
      <c r="B14694" s="57">
        <v>38871</v>
      </c>
      <c r="C14694">
        <v>2006</v>
      </c>
      <c r="D14694">
        <v>710</v>
      </c>
      <c r="F14694">
        <v>1.6E-2</v>
      </c>
      <c r="G14694">
        <v>649</v>
      </c>
      <c r="H14694" t="s">
        <v>55</v>
      </c>
      <c r="I14694">
        <f t="shared" si="460"/>
        <v>6</v>
      </c>
      <c r="J14694">
        <f t="shared" si="461"/>
        <v>0</v>
      </c>
    </row>
    <row r="14695" spans="1:10">
      <c r="A14695" t="s">
        <v>53</v>
      </c>
      <c r="B14695" s="57">
        <v>38871</v>
      </c>
      <c r="C14695">
        <v>2006</v>
      </c>
      <c r="D14695">
        <v>710</v>
      </c>
      <c r="F14695">
        <v>5.1289999999999996</v>
      </c>
      <c r="G14695">
        <v>650</v>
      </c>
      <c r="H14695" t="s">
        <v>18</v>
      </c>
      <c r="I14695">
        <f t="shared" si="460"/>
        <v>6</v>
      </c>
      <c r="J14695">
        <f t="shared" si="461"/>
        <v>0</v>
      </c>
    </row>
    <row r="14696" spans="1:10">
      <c r="A14696" t="s">
        <v>53</v>
      </c>
      <c r="B14696" s="57">
        <v>38871</v>
      </c>
      <c r="C14696">
        <v>2006</v>
      </c>
      <c r="D14696">
        <v>710</v>
      </c>
      <c r="F14696">
        <v>0.26300000000000001</v>
      </c>
      <c r="G14696">
        <v>659</v>
      </c>
      <c r="H14696" t="s">
        <v>55</v>
      </c>
      <c r="I14696">
        <f t="shared" si="460"/>
        <v>6</v>
      </c>
      <c r="J14696">
        <f t="shared" si="461"/>
        <v>0</v>
      </c>
    </row>
    <row r="14697" spans="1:10">
      <c r="A14697" t="s">
        <v>53</v>
      </c>
      <c r="B14697" s="57">
        <v>38878</v>
      </c>
      <c r="C14697">
        <v>2006</v>
      </c>
      <c r="D14697">
        <v>710</v>
      </c>
      <c r="E14697">
        <v>5604.99</v>
      </c>
      <c r="F14697">
        <v>0.254</v>
      </c>
      <c r="G14697">
        <v>509</v>
      </c>
      <c r="H14697" t="s">
        <v>54</v>
      </c>
      <c r="I14697">
        <f t="shared" si="460"/>
        <v>6</v>
      </c>
      <c r="J14697">
        <f t="shared" si="461"/>
        <v>0</v>
      </c>
    </row>
    <row r="14698" spans="1:10">
      <c r="A14698" t="s">
        <v>53</v>
      </c>
      <c r="B14698" s="57">
        <v>38878</v>
      </c>
      <c r="C14698">
        <v>2006</v>
      </c>
      <c r="D14698">
        <v>710</v>
      </c>
      <c r="E14698">
        <v>5604.99</v>
      </c>
      <c r="F14698">
        <v>8.8999999999999996E-2</v>
      </c>
      <c r="G14698">
        <v>519</v>
      </c>
      <c r="H14698" t="s">
        <v>54</v>
      </c>
      <c r="I14698">
        <f t="shared" si="460"/>
        <v>6</v>
      </c>
      <c r="J14698">
        <f t="shared" si="461"/>
        <v>0</v>
      </c>
    </row>
    <row r="14699" spans="1:10">
      <c r="A14699" t="s">
        <v>53</v>
      </c>
      <c r="B14699" s="57">
        <v>38878</v>
      </c>
      <c r="C14699">
        <v>2006</v>
      </c>
      <c r="D14699">
        <v>710</v>
      </c>
      <c r="E14699">
        <v>5604.99</v>
      </c>
      <c r="F14699">
        <v>3.2589999999999999</v>
      </c>
      <c r="G14699">
        <v>521</v>
      </c>
      <c r="H14699" t="s">
        <v>54</v>
      </c>
      <c r="I14699">
        <f t="shared" si="460"/>
        <v>6</v>
      </c>
      <c r="J14699">
        <f t="shared" si="461"/>
        <v>0</v>
      </c>
    </row>
    <row r="14700" spans="1:10">
      <c r="A14700" t="s">
        <v>53</v>
      </c>
      <c r="B14700" s="57">
        <v>38878</v>
      </c>
      <c r="C14700">
        <v>2006</v>
      </c>
      <c r="D14700">
        <v>710</v>
      </c>
      <c r="E14700">
        <v>5604.99</v>
      </c>
      <c r="F14700">
        <v>3.1890000000000001</v>
      </c>
      <c r="G14700">
        <v>541</v>
      </c>
      <c r="H14700" t="s">
        <v>54</v>
      </c>
      <c r="I14700">
        <f t="shared" si="460"/>
        <v>6</v>
      </c>
      <c r="J14700">
        <f t="shared" si="461"/>
        <v>0</v>
      </c>
    </row>
    <row r="14701" spans="1:10">
      <c r="A14701" t="s">
        <v>53</v>
      </c>
      <c r="B14701" s="57">
        <v>38878</v>
      </c>
      <c r="C14701">
        <v>2006</v>
      </c>
      <c r="D14701">
        <v>710</v>
      </c>
      <c r="E14701">
        <v>5604.99</v>
      </c>
      <c r="F14701">
        <v>11.505000000000001</v>
      </c>
      <c r="G14701">
        <v>542</v>
      </c>
      <c r="H14701" t="s">
        <v>54</v>
      </c>
      <c r="I14701">
        <f t="shared" si="460"/>
        <v>6</v>
      </c>
      <c r="J14701">
        <f t="shared" si="461"/>
        <v>0</v>
      </c>
    </row>
    <row r="14702" spans="1:10">
      <c r="A14702" t="s">
        <v>53</v>
      </c>
      <c r="B14702" s="57">
        <v>38878</v>
      </c>
      <c r="C14702">
        <v>2006</v>
      </c>
      <c r="D14702">
        <v>710</v>
      </c>
      <c r="E14702">
        <v>7246.11</v>
      </c>
      <c r="F14702">
        <v>5.843</v>
      </c>
      <c r="G14702">
        <v>517</v>
      </c>
      <c r="H14702" t="s">
        <v>54</v>
      </c>
      <c r="I14702">
        <f t="shared" si="460"/>
        <v>6</v>
      </c>
      <c r="J14702">
        <f t="shared" si="461"/>
        <v>0</v>
      </c>
    </row>
    <row r="14703" spans="1:10">
      <c r="A14703" t="s">
        <v>53</v>
      </c>
      <c r="B14703" s="57">
        <v>38878</v>
      </c>
      <c r="C14703">
        <v>2006</v>
      </c>
      <c r="D14703">
        <v>710</v>
      </c>
      <c r="E14703">
        <v>7246.11</v>
      </c>
      <c r="F14703">
        <v>1.635</v>
      </c>
      <c r="G14703">
        <v>518</v>
      </c>
      <c r="H14703" t="s">
        <v>54</v>
      </c>
      <c r="I14703">
        <f t="shared" si="460"/>
        <v>6</v>
      </c>
      <c r="J14703">
        <f t="shared" si="461"/>
        <v>0</v>
      </c>
    </row>
    <row r="14704" spans="1:10">
      <c r="A14704" t="s">
        <v>53</v>
      </c>
      <c r="B14704" s="57">
        <v>38878</v>
      </c>
      <c r="C14704">
        <v>2006</v>
      </c>
      <c r="D14704">
        <v>710</v>
      </c>
      <c r="E14704">
        <v>7246.11</v>
      </c>
      <c r="F14704">
        <v>1.2430000000000001</v>
      </c>
      <c r="G14704">
        <v>519</v>
      </c>
      <c r="H14704" t="s">
        <v>54</v>
      </c>
      <c r="I14704">
        <f t="shared" si="460"/>
        <v>6</v>
      </c>
      <c r="J14704">
        <f t="shared" si="461"/>
        <v>0</v>
      </c>
    </row>
    <row r="14705" spans="1:10">
      <c r="A14705" t="s">
        <v>53</v>
      </c>
      <c r="B14705" s="57">
        <v>38878</v>
      </c>
      <c r="C14705">
        <v>2006</v>
      </c>
      <c r="D14705">
        <v>710</v>
      </c>
      <c r="E14705">
        <v>7246.11</v>
      </c>
      <c r="F14705">
        <v>11.398999999999999</v>
      </c>
      <c r="G14705">
        <v>541</v>
      </c>
      <c r="H14705" t="s">
        <v>54</v>
      </c>
      <c r="I14705">
        <f t="shared" si="460"/>
        <v>6</v>
      </c>
      <c r="J14705">
        <f t="shared" si="461"/>
        <v>0</v>
      </c>
    </row>
    <row r="14706" spans="1:10">
      <c r="A14706" t="s">
        <v>53</v>
      </c>
      <c r="B14706" s="57">
        <v>38878</v>
      </c>
      <c r="C14706">
        <v>2006</v>
      </c>
      <c r="D14706">
        <v>710</v>
      </c>
      <c r="E14706">
        <v>8002.91</v>
      </c>
      <c r="F14706">
        <v>74.549000000000007</v>
      </c>
      <c r="G14706">
        <v>610</v>
      </c>
      <c r="H14706" t="s">
        <v>18</v>
      </c>
      <c r="I14706">
        <f t="shared" si="460"/>
        <v>6</v>
      </c>
      <c r="J14706">
        <f t="shared" si="461"/>
        <v>0</v>
      </c>
    </row>
    <row r="14707" spans="1:10">
      <c r="A14707" t="s">
        <v>53</v>
      </c>
      <c r="B14707" s="57">
        <v>38878</v>
      </c>
      <c r="C14707">
        <v>2006</v>
      </c>
      <c r="D14707">
        <v>710</v>
      </c>
      <c r="E14707">
        <v>8002.91</v>
      </c>
      <c r="F14707">
        <v>1.706</v>
      </c>
      <c r="G14707">
        <v>620</v>
      </c>
      <c r="H14707" t="s">
        <v>18</v>
      </c>
      <c r="I14707">
        <f t="shared" si="460"/>
        <v>6</v>
      </c>
      <c r="J14707">
        <f t="shared" si="461"/>
        <v>0</v>
      </c>
    </row>
    <row r="14708" spans="1:10">
      <c r="A14708" t="s">
        <v>53</v>
      </c>
      <c r="B14708" s="57">
        <v>38878</v>
      </c>
      <c r="C14708">
        <v>2006</v>
      </c>
      <c r="D14708">
        <v>710</v>
      </c>
      <c r="E14708">
        <v>8002.91</v>
      </c>
      <c r="F14708">
        <v>115.09</v>
      </c>
      <c r="G14708">
        <v>630</v>
      </c>
      <c r="H14708" t="s">
        <v>18</v>
      </c>
      <c r="I14708">
        <f t="shared" si="460"/>
        <v>6</v>
      </c>
      <c r="J14708">
        <f t="shared" si="461"/>
        <v>0</v>
      </c>
    </row>
    <row r="14709" spans="1:10">
      <c r="A14709" t="s">
        <v>53</v>
      </c>
      <c r="B14709" s="57">
        <v>38878</v>
      </c>
      <c r="C14709">
        <v>2006</v>
      </c>
      <c r="D14709">
        <v>710</v>
      </c>
      <c r="E14709">
        <v>8002.91</v>
      </c>
      <c r="F14709">
        <v>39.61</v>
      </c>
      <c r="G14709">
        <v>640</v>
      </c>
      <c r="H14709" t="s">
        <v>18</v>
      </c>
      <c r="I14709">
        <f t="shared" si="460"/>
        <v>6</v>
      </c>
      <c r="J14709">
        <f t="shared" si="461"/>
        <v>0</v>
      </c>
    </row>
    <row r="14710" spans="1:10">
      <c r="A14710" t="s">
        <v>53</v>
      </c>
      <c r="B14710" s="57">
        <v>38878</v>
      </c>
      <c r="C14710">
        <v>2006</v>
      </c>
      <c r="D14710">
        <v>710</v>
      </c>
      <c r="E14710">
        <v>8002.91</v>
      </c>
      <c r="F14710">
        <v>99.27</v>
      </c>
      <c r="G14710">
        <v>650</v>
      </c>
      <c r="H14710" t="s">
        <v>18</v>
      </c>
      <c r="I14710">
        <f t="shared" ref="I14710:I14773" si="462">MONTH(B14710)</f>
        <v>6</v>
      </c>
      <c r="J14710">
        <f t="shared" si="461"/>
        <v>0</v>
      </c>
    </row>
    <row r="14711" spans="1:10">
      <c r="A14711" t="s">
        <v>53</v>
      </c>
      <c r="B14711" s="57">
        <v>38878</v>
      </c>
      <c r="C14711">
        <v>2006</v>
      </c>
      <c r="D14711">
        <v>710</v>
      </c>
      <c r="E14711">
        <v>8002.91</v>
      </c>
      <c r="F14711">
        <v>10.121</v>
      </c>
      <c r="G14711">
        <v>659</v>
      </c>
      <c r="H14711" t="s">
        <v>55</v>
      </c>
      <c r="I14711">
        <f t="shared" si="462"/>
        <v>6</v>
      </c>
      <c r="J14711">
        <f t="shared" si="461"/>
        <v>0</v>
      </c>
    </row>
    <row r="14712" spans="1:10">
      <c r="A14712" t="s">
        <v>53</v>
      </c>
      <c r="B14712" s="57">
        <v>38878</v>
      </c>
      <c r="C14712">
        <v>2006</v>
      </c>
      <c r="D14712">
        <v>710</v>
      </c>
      <c r="F14712">
        <v>3.2000000000000001E-2</v>
      </c>
      <c r="G14712">
        <v>521</v>
      </c>
      <c r="H14712" t="s">
        <v>54</v>
      </c>
      <c r="I14712">
        <f t="shared" si="462"/>
        <v>6</v>
      </c>
      <c r="J14712">
        <f t="shared" si="461"/>
        <v>0</v>
      </c>
    </row>
    <row r="14713" spans="1:10">
      <c r="A14713" t="s">
        <v>53</v>
      </c>
      <c r="B14713" s="57">
        <v>38878</v>
      </c>
      <c r="C14713">
        <v>2006</v>
      </c>
      <c r="D14713">
        <v>710</v>
      </c>
      <c r="F14713">
        <v>1.508</v>
      </c>
      <c r="G14713">
        <v>610</v>
      </c>
      <c r="H14713" t="s">
        <v>18</v>
      </c>
      <c r="I14713">
        <f t="shared" si="462"/>
        <v>6</v>
      </c>
      <c r="J14713">
        <f t="shared" si="461"/>
        <v>0</v>
      </c>
    </row>
    <row r="14714" spans="1:10">
      <c r="A14714" t="s">
        <v>53</v>
      </c>
      <c r="B14714" s="57">
        <v>38878</v>
      </c>
      <c r="C14714">
        <v>2006</v>
      </c>
      <c r="D14714">
        <v>710</v>
      </c>
      <c r="F14714">
        <v>6.0999999999999999E-2</v>
      </c>
      <c r="G14714">
        <v>620</v>
      </c>
      <c r="H14714" t="s">
        <v>18</v>
      </c>
      <c r="I14714">
        <f t="shared" si="462"/>
        <v>6</v>
      </c>
      <c r="J14714">
        <f t="shared" si="461"/>
        <v>0</v>
      </c>
    </row>
    <row r="14715" spans="1:10">
      <c r="A14715" t="s">
        <v>53</v>
      </c>
      <c r="B14715" s="57">
        <v>38878</v>
      </c>
      <c r="C14715">
        <v>2006</v>
      </c>
      <c r="D14715">
        <v>710</v>
      </c>
      <c r="F14715">
        <v>3.2160000000000002</v>
      </c>
      <c r="G14715">
        <v>630</v>
      </c>
      <c r="H14715" t="s">
        <v>18</v>
      </c>
      <c r="I14715">
        <f t="shared" si="462"/>
        <v>6</v>
      </c>
      <c r="J14715">
        <f t="shared" si="461"/>
        <v>0</v>
      </c>
    </row>
    <row r="14716" spans="1:10">
      <c r="A14716" t="s">
        <v>53</v>
      </c>
      <c r="B14716" s="57">
        <v>38878</v>
      </c>
      <c r="C14716">
        <v>2006</v>
      </c>
      <c r="D14716">
        <v>710</v>
      </c>
      <c r="F14716">
        <v>1.006</v>
      </c>
      <c r="G14716">
        <v>640</v>
      </c>
      <c r="H14716" t="s">
        <v>18</v>
      </c>
      <c r="I14716">
        <f t="shared" si="462"/>
        <v>6</v>
      </c>
      <c r="J14716">
        <f t="shared" si="461"/>
        <v>0</v>
      </c>
    </row>
    <row r="14717" spans="1:10">
      <c r="A14717" t="s">
        <v>53</v>
      </c>
      <c r="B14717" s="57">
        <v>38878</v>
      </c>
      <c r="C14717">
        <v>2006</v>
      </c>
      <c r="D14717">
        <v>710</v>
      </c>
      <c r="F14717">
        <v>2.4820000000000002</v>
      </c>
      <c r="G14717">
        <v>650</v>
      </c>
      <c r="H14717" t="s">
        <v>18</v>
      </c>
      <c r="I14717">
        <f t="shared" si="462"/>
        <v>6</v>
      </c>
      <c r="J14717">
        <f t="shared" si="461"/>
        <v>0</v>
      </c>
    </row>
    <row r="14718" spans="1:10">
      <c r="A14718" t="s">
        <v>53</v>
      </c>
      <c r="B14718" s="57">
        <v>38878</v>
      </c>
      <c r="C14718">
        <v>2006</v>
      </c>
      <c r="D14718">
        <v>710</v>
      </c>
      <c r="F14718">
        <v>0.37</v>
      </c>
      <c r="G14718">
        <v>659</v>
      </c>
      <c r="H14718" t="s">
        <v>55</v>
      </c>
      <c r="I14718">
        <f t="shared" si="462"/>
        <v>6</v>
      </c>
      <c r="J14718">
        <f t="shared" si="461"/>
        <v>0</v>
      </c>
    </row>
    <row r="14719" spans="1:10">
      <c r="A14719" t="s">
        <v>53</v>
      </c>
      <c r="B14719" s="57">
        <v>38885</v>
      </c>
      <c r="C14719">
        <v>2006</v>
      </c>
      <c r="D14719">
        <v>710</v>
      </c>
      <c r="E14719">
        <v>5604.99</v>
      </c>
      <c r="F14719">
        <v>0.98</v>
      </c>
      <c r="G14719">
        <v>521</v>
      </c>
      <c r="H14719" t="s">
        <v>54</v>
      </c>
      <c r="I14719">
        <f t="shared" si="462"/>
        <v>6</v>
      </c>
      <c r="J14719">
        <f t="shared" si="461"/>
        <v>0</v>
      </c>
    </row>
    <row r="14720" spans="1:10">
      <c r="A14720" t="s">
        <v>53</v>
      </c>
      <c r="B14720" s="57">
        <v>38885</v>
      </c>
      <c r="C14720">
        <v>2006</v>
      </c>
      <c r="D14720">
        <v>710</v>
      </c>
      <c r="E14720">
        <v>5604.99</v>
      </c>
      <c r="F14720">
        <v>23.896000000000001</v>
      </c>
      <c r="G14720">
        <v>541</v>
      </c>
      <c r="H14720" t="s">
        <v>54</v>
      </c>
      <c r="I14720">
        <f t="shared" si="462"/>
        <v>6</v>
      </c>
      <c r="J14720">
        <f t="shared" si="461"/>
        <v>0</v>
      </c>
    </row>
    <row r="14721" spans="1:10">
      <c r="A14721" t="s">
        <v>53</v>
      </c>
      <c r="B14721" s="57">
        <v>38885</v>
      </c>
      <c r="C14721">
        <v>2006</v>
      </c>
      <c r="D14721">
        <v>710</v>
      </c>
      <c r="E14721">
        <v>5604.99</v>
      </c>
      <c r="F14721">
        <v>1.573</v>
      </c>
      <c r="G14721">
        <v>542</v>
      </c>
      <c r="H14721" t="s">
        <v>54</v>
      </c>
      <c r="I14721">
        <f t="shared" si="462"/>
        <v>6</v>
      </c>
      <c r="J14721">
        <f t="shared" si="461"/>
        <v>0</v>
      </c>
    </row>
    <row r="14722" spans="1:10">
      <c r="A14722" t="s">
        <v>53</v>
      </c>
      <c r="B14722" s="57">
        <v>38885</v>
      </c>
      <c r="C14722">
        <v>2006</v>
      </c>
      <c r="D14722">
        <v>710</v>
      </c>
      <c r="E14722">
        <v>7246.11</v>
      </c>
      <c r="F14722">
        <v>8.4000000000000005E-2</v>
      </c>
      <c r="G14722">
        <v>509</v>
      </c>
      <c r="H14722" t="s">
        <v>54</v>
      </c>
      <c r="I14722">
        <f t="shared" si="462"/>
        <v>6</v>
      </c>
      <c r="J14722">
        <f t="shared" si="461"/>
        <v>0</v>
      </c>
    </row>
    <row r="14723" spans="1:10">
      <c r="A14723" t="s">
        <v>53</v>
      </c>
      <c r="B14723" s="57">
        <v>38885</v>
      </c>
      <c r="C14723">
        <v>2006</v>
      </c>
      <c r="D14723">
        <v>710</v>
      </c>
      <c r="E14723">
        <v>7246.11</v>
      </c>
      <c r="F14723">
        <v>0.81</v>
      </c>
      <c r="G14723">
        <v>517</v>
      </c>
      <c r="H14723" t="s">
        <v>54</v>
      </c>
      <c r="I14723">
        <f t="shared" si="462"/>
        <v>6</v>
      </c>
      <c r="J14723">
        <f t="shared" ref="J14723:J14786" si="463">IF(I14723&lt;7,0,1)</f>
        <v>0</v>
      </c>
    </row>
    <row r="14724" spans="1:10">
      <c r="A14724" t="s">
        <v>53</v>
      </c>
      <c r="B14724" s="57">
        <v>38885</v>
      </c>
      <c r="C14724">
        <v>2006</v>
      </c>
      <c r="D14724">
        <v>710</v>
      </c>
      <c r="E14724">
        <v>7246.11</v>
      </c>
      <c r="F14724">
        <v>5.44</v>
      </c>
      <c r="G14724">
        <v>518</v>
      </c>
      <c r="H14724" t="s">
        <v>54</v>
      </c>
      <c r="I14724">
        <f t="shared" si="462"/>
        <v>6</v>
      </c>
      <c r="J14724">
        <f t="shared" si="463"/>
        <v>0</v>
      </c>
    </row>
    <row r="14725" spans="1:10">
      <c r="A14725" t="s">
        <v>53</v>
      </c>
      <c r="B14725" s="57">
        <v>38885</v>
      </c>
      <c r="C14725">
        <v>2006</v>
      </c>
      <c r="D14725">
        <v>710</v>
      </c>
      <c r="E14725">
        <v>7246.11</v>
      </c>
      <c r="F14725">
        <v>3.8780000000000001</v>
      </c>
      <c r="G14725">
        <v>519</v>
      </c>
      <c r="H14725" t="s">
        <v>54</v>
      </c>
      <c r="I14725">
        <f t="shared" si="462"/>
        <v>6</v>
      </c>
      <c r="J14725">
        <f t="shared" si="463"/>
        <v>0</v>
      </c>
    </row>
    <row r="14726" spans="1:10">
      <c r="A14726" t="s">
        <v>53</v>
      </c>
      <c r="B14726" s="57">
        <v>38885</v>
      </c>
      <c r="C14726">
        <v>2006</v>
      </c>
      <c r="D14726">
        <v>710</v>
      </c>
      <c r="E14726">
        <v>7246.11</v>
      </c>
      <c r="F14726">
        <v>1.5649999999999999</v>
      </c>
      <c r="G14726">
        <v>541</v>
      </c>
      <c r="H14726" t="s">
        <v>54</v>
      </c>
      <c r="I14726">
        <f t="shared" si="462"/>
        <v>6</v>
      </c>
      <c r="J14726">
        <f t="shared" si="463"/>
        <v>0</v>
      </c>
    </row>
    <row r="14727" spans="1:10">
      <c r="A14727" t="s">
        <v>53</v>
      </c>
      <c r="B14727" s="57">
        <v>38885</v>
      </c>
      <c r="C14727">
        <v>2006</v>
      </c>
      <c r="D14727">
        <v>710</v>
      </c>
      <c r="E14727">
        <v>7246.11</v>
      </c>
      <c r="F14727">
        <v>4.54</v>
      </c>
      <c r="G14727">
        <v>542</v>
      </c>
      <c r="H14727" t="s">
        <v>54</v>
      </c>
      <c r="I14727">
        <f t="shared" si="462"/>
        <v>6</v>
      </c>
      <c r="J14727">
        <f t="shared" si="463"/>
        <v>0</v>
      </c>
    </row>
    <row r="14728" spans="1:10">
      <c r="A14728" t="s">
        <v>53</v>
      </c>
      <c r="B14728" s="57">
        <v>38885</v>
      </c>
      <c r="C14728">
        <v>2006</v>
      </c>
      <c r="D14728">
        <v>710</v>
      </c>
      <c r="E14728">
        <v>8002.91</v>
      </c>
      <c r="F14728">
        <v>36.313000000000002</v>
      </c>
      <c r="G14728">
        <v>610</v>
      </c>
      <c r="H14728" t="s">
        <v>18</v>
      </c>
      <c r="I14728">
        <f t="shared" si="462"/>
        <v>6</v>
      </c>
      <c r="J14728">
        <f t="shared" si="463"/>
        <v>0</v>
      </c>
    </row>
    <row r="14729" spans="1:10">
      <c r="A14729" t="s">
        <v>53</v>
      </c>
      <c r="B14729" s="57">
        <v>38885</v>
      </c>
      <c r="C14729">
        <v>2006</v>
      </c>
      <c r="D14729">
        <v>710</v>
      </c>
      <c r="E14729">
        <v>8002.91</v>
      </c>
      <c r="F14729">
        <v>24.187999999999999</v>
      </c>
      <c r="G14729">
        <v>620</v>
      </c>
      <c r="H14729" t="s">
        <v>18</v>
      </c>
      <c r="I14729">
        <f t="shared" si="462"/>
        <v>6</v>
      </c>
      <c r="J14729">
        <f t="shared" si="463"/>
        <v>0</v>
      </c>
    </row>
    <row r="14730" spans="1:10">
      <c r="A14730" t="s">
        <v>53</v>
      </c>
      <c r="B14730" s="57">
        <v>38885</v>
      </c>
      <c r="C14730">
        <v>2006</v>
      </c>
      <c r="D14730">
        <v>710</v>
      </c>
      <c r="E14730">
        <v>8002.91</v>
      </c>
      <c r="F14730">
        <v>168.33199999999999</v>
      </c>
      <c r="G14730">
        <v>630</v>
      </c>
      <c r="H14730" t="s">
        <v>18</v>
      </c>
      <c r="I14730">
        <f t="shared" si="462"/>
        <v>6</v>
      </c>
      <c r="J14730">
        <f t="shared" si="463"/>
        <v>0</v>
      </c>
    </row>
    <row r="14731" spans="1:10">
      <c r="A14731" t="s">
        <v>53</v>
      </c>
      <c r="B14731" s="57">
        <v>38885</v>
      </c>
      <c r="C14731">
        <v>2006</v>
      </c>
      <c r="D14731">
        <v>710</v>
      </c>
      <c r="E14731">
        <v>8002.91</v>
      </c>
      <c r="F14731">
        <v>110.178</v>
      </c>
      <c r="G14731">
        <v>640</v>
      </c>
      <c r="H14731" t="s">
        <v>18</v>
      </c>
      <c r="I14731">
        <f t="shared" si="462"/>
        <v>6</v>
      </c>
      <c r="J14731">
        <f t="shared" si="463"/>
        <v>0</v>
      </c>
    </row>
    <row r="14732" spans="1:10">
      <c r="A14732" t="s">
        <v>53</v>
      </c>
      <c r="B14732" s="57">
        <v>38885</v>
      </c>
      <c r="C14732">
        <v>2006</v>
      </c>
      <c r="D14732">
        <v>710</v>
      </c>
      <c r="E14732">
        <v>8002.91</v>
      </c>
      <c r="F14732">
        <v>85.373000000000005</v>
      </c>
      <c r="G14732">
        <v>650</v>
      </c>
      <c r="H14732" t="s">
        <v>18</v>
      </c>
      <c r="I14732">
        <f t="shared" si="462"/>
        <v>6</v>
      </c>
      <c r="J14732">
        <f t="shared" si="463"/>
        <v>0</v>
      </c>
    </row>
    <row r="14733" spans="1:10">
      <c r="A14733" t="s">
        <v>53</v>
      </c>
      <c r="B14733" s="57">
        <v>38885</v>
      </c>
      <c r="C14733">
        <v>2006</v>
      </c>
      <c r="D14733">
        <v>710</v>
      </c>
      <c r="E14733">
        <v>8002.91</v>
      </c>
      <c r="F14733">
        <v>9.9990000000000006</v>
      </c>
      <c r="G14733">
        <v>659</v>
      </c>
      <c r="H14733" t="s">
        <v>55</v>
      </c>
      <c r="I14733">
        <f t="shared" si="462"/>
        <v>6</v>
      </c>
      <c r="J14733">
        <f t="shared" si="463"/>
        <v>0</v>
      </c>
    </row>
    <row r="14734" spans="1:10">
      <c r="A14734" t="s">
        <v>53</v>
      </c>
      <c r="B14734" s="57">
        <v>38885</v>
      </c>
      <c r="C14734">
        <v>2006</v>
      </c>
      <c r="D14734">
        <v>710</v>
      </c>
      <c r="F14734">
        <v>1.1639999999999999</v>
      </c>
      <c r="G14734">
        <v>509</v>
      </c>
      <c r="H14734" t="s">
        <v>54</v>
      </c>
      <c r="I14734">
        <f t="shared" si="462"/>
        <v>6</v>
      </c>
      <c r="J14734">
        <f t="shared" si="463"/>
        <v>0</v>
      </c>
    </row>
    <row r="14735" spans="1:10">
      <c r="A14735" t="s">
        <v>53</v>
      </c>
      <c r="B14735" s="57">
        <v>38885</v>
      </c>
      <c r="C14735">
        <v>2006</v>
      </c>
      <c r="D14735">
        <v>710</v>
      </c>
      <c r="F14735">
        <v>1.2999999999999999E-2</v>
      </c>
      <c r="G14735">
        <v>517</v>
      </c>
      <c r="H14735" t="s">
        <v>54</v>
      </c>
      <c r="I14735">
        <f t="shared" si="462"/>
        <v>6</v>
      </c>
      <c r="J14735">
        <f t="shared" si="463"/>
        <v>0</v>
      </c>
    </row>
    <row r="14736" spans="1:10">
      <c r="A14736" t="s">
        <v>53</v>
      </c>
      <c r="B14736" s="57">
        <v>38885</v>
      </c>
      <c r="C14736">
        <v>2006</v>
      </c>
      <c r="D14736">
        <v>710</v>
      </c>
      <c r="F14736">
        <v>0.51300000000000001</v>
      </c>
      <c r="G14736">
        <v>521</v>
      </c>
      <c r="H14736" t="s">
        <v>54</v>
      </c>
      <c r="I14736">
        <f t="shared" si="462"/>
        <v>6</v>
      </c>
      <c r="J14736">
        <f t="shared" si="463"/>
        <v>0</v>
      </c>
    </row>
    <row r="14737" spans="1:10">
      <c r="A14737" t="s">
        <v>53</v>
      </c>
      <c r="B14737" s="57">
        <v>38885</v>
      </c>
      <c r="C14737">
        <v>2006</v>
      </c>
      <c r="D14737">
        <v>710</v>
      </c>
      <c r="F14737">
        <v>0.55100000000000005</v>
      </c>
      <c r="G14737">
        <v>610</v>
      </c>
      <c r="H14737" t="s">
        <v>18</v>
      </c>
      <c r="I14737">
        <f t="shared" si="462"/>
        <v>6</v>
      </c>
      <c r="J14737">
        <f t="shared" si="463"/>
        <v>0</v>
      </c>
    </row>
    <row r="14738" spans="1:10">
      <c r="A14738" t="s">
        <v>53</v>
      </c>
      <c r="B14738" s="57">
        <v>38885</v>
      </c>
      <c r="C14738">
        <v>2006</v>
      </c>
      <c r="D14738">
        <v>710</v>
      </c>
      <c r="F14738">
        <v>0.48</v>
      </c>
      <c r="G14738">
        <v>620</v>
      </c>
      <c r="H14738" t="s">
        <v>18</v>
      </c>
      <c r="I14738">
        <f t="shared" si="462"/>
        <v>6</v>
      </c>
      <c r="J14738">
        <f t="shared" si="463"/>
        <v>0</v>
      </c>
    </row>
    <row r="14739" spans="1:10">
      <c r="A14739" t="s">
        <v>53</v>
      </c>
      <c r="B14739" s="57">
        <v>38885</v>
      </c>
      <c r="C14739">
        <v>2006</v>
      </c>
      <c r="D14739">
        <v>710</v>
      </c>
      <c r="F14739">
        <v>2.0430000000000001</v>
      </c>
      <c r="G14739">
        <v>630</v>
      </c>
      <c r="H14739" t="s">
        <v>18</v>
      </c>
      <c r="I14739">
        <f t="shared" si="462"/>
        <v>6</v>
      </c>
      <c r="J14739">
        <f t="shared" si="463"/>
        <v>0</v>
      </c>
    </row>
    <row r="14740" spans="1:10">
      <c r="A14740" t="s">
        <v>53</v>
      </c>
      <c r="B14740" s="57">
        <v>38885</v>
      </c>
      <c r="C14740">
        <v>2006</v>
      </c>
      <c r="D14740">
        <v>710</v>
      </c>
      <c r="F14740">
        <v>2.5710000000000002</v>
      </c>
      <c r="G14740">
        <v>640</v>
      </c>
      <c r="H14740" t="s">
        <v>18</v>
      </c>
      <c r="I14740">
        <f t="shared" si="462"/>
        <v>6</v>
      </c>
      <c r="J14740">
        <f t="shared" si="463"/>
        <v>0</v>
      </c>
    </row>
    <row r="14741" spans="1:10">
      <c r="A14741" t="s">
        <v>53</v>
      </c>
      <c r="B14741" s="57">
        <v>38885</v>
      </c>
      <c r="C14741">
        <v>2006</v>
      </c>
      <c r="D14741">
        <v>710</v>
      </c>
      <c r="F14741">
        <v>2.4740000000000002</v>
      </c>
      <c r="G14741">
        <v>650</v>
      </c>
      <c r="H14741" t="s">
        <v>18</v>
      </c>
      <c r="I14741">
        <f t="shared" si="462"/>
        <v>6</v>
      </c>
      <c r="J14741">
        <f t="shared" si="463"/>
        <v>0</v>
      </c>
    </row>
    <row r="14742" spans="1:10">
      <c r="A14742" t="s">
        <v>53</v>
      </c>
      <c r="B14742" s="57">
        <v>38885</v>
      </c>
      <c r="C14742">
        <v>2006</v>
      </c>
      <c r="D14742">
        <v>710</v>
      </c>
      <c r="F14742">
        <v>0.214</v>
      </c>
      <c r="G14742">
        <v>659</v>
      </c>
      <c r="H14742" t="s">
        <v>55</v>
      </c>
      <c r="I14742">
        <f t="shared" si="462"/>
        <v>6</v>
      </c>
      <c r="J14742">
        <f t="shared" si="463"/>
        <v>0</v>
      </c>
    </row>
    <row r="14743" spans="1:10">
      <c r="A14743" t="s">
        <v>53</v>
      </c>
      <c r="B14743" s="57">
        <v>38892</v>
      </c>
      <c r="C14743">
        <v>2006</v>
      </c>
      <c r="D14743">
        <v>710</v>
      </c>
      <c r="E14743">
        <v>5604.99</v>
      </c>
      <c r="F14743">
        <v>1.325</v>
      </c>
      <c r="G14743">
        <v>521</v>
      </c>
      <c r="H14743" t="s">
        <v>54</v>
      </c>
      <c r="I14743">
        <f t="shared" si="462"/>
        <v>6</v>
      </c>
      <c r="J14743">
        <f t="shared" si="463"/>
        <v>0</v>
      </c>
    </row>
    <row r="14744" spans="1:10">
      <c r="A14744" t="s">
        <v>53</v>
      </c>
      <c r="B14744" s="57">
        <v>38892</v>
      </c>
      <c r="C14744">
        <v>2006</v>
      </c>
      <c r="D14744">
        <v>710</v>
      </c>
      <c r="E14744">
        <v>5604.99</v>
      </c>
      <c r="F14744">
        <v>8.0269999999999992</v>
      </c>
      <c r="G14744">
        <v>541</v>
      </c>
      <c r="H14744" t="s">
        <v>54</v>
      </c>
      <c r="I14744">
        <f t="shared" si="462"/>
        <v>6</v>
      </c>
      <c r="J14744">
        <f t="shared" si="463"/>
        <v>0</v>
      </c>
    </row>
    <row r="14745" spans="1:10">
      <c r="A14745" t="s">
        <v>53</v>
      </c>
      <c r="B14745" s="57">
        <v>38892</v>
      </c>
      <c r="C14745">
        <v>2006</v>
      </c>
      <c r="D14745">
        <v>710</v>
      </c>
      <c r="E14745">
        <v>5604.99</v>
      </c>
      <c r="F14745">
        <v>10.503</v>
      </c>
      <c r="G14745">
        <v>542</v>
      </c>
      <c r="H14745" t="s">
        <v>54</v>
      </c>
      <c r="I14745">
        <f t="shared" si="462"/>
        <v>6</v>
      </c>
      <c r="J14745">
        <f t="shared" si="463"/>
        <v>0</v>
      </c>
    </row>
    <row r="14746" spans="1:10">
      <c r="A14746" t="s">
        <v>53</v>
      </c>
      <c r="B14746" s="57">
        <v>38892</v>
      </c>
      <c r="C14746">
        <v>2006</v>
      </c>
      <c r="D14746">
        <v>710</v>
      </c>
      <c r="E14746">
        <v>5795.08</v>
      </c>
      <c r="F14746">
        <v>1.8320000000000001</v>
      </c>
      <c r="G14746">
        <v>610</v>
      </c>
      <c r="H14746" t="s">
        <v>18</v>
      </c>
      <c r="I14746">
        <f t="shared" si="462"/>
        <v>6</v>
      </c>
      <c r="J14746">
        <f t="shared" si="463"/>
        <v>0</v>
      </c>
    </row>
    <row r="14747" spans="1:10">
      <c r="A14747" t="s">
        <v>53</v>
      </c>
      <c r="B14747" s="57">
        <v>38892</v>
      </c>
      <c r="C14747">
        <v>2006</v>
      </c>
      <c r="D14747">
        <v>710</v>
      </c>
      <c r="E14747">
        <v>7246.11</v>
      </c>
      <c r="F14747">
        <v>2E-3</v>
      </c>
      <c r="G14747">
        <v>509</v>
      </c>
      <c r="H14747" t="s">
        <v>54</v>
      </c>
      <c r="I14747">
        <f t="shared" si="462"/>
        <v>6</v>
      </c>
      <c r="J14747">
        <f t="shared" si="463"/>
        <v>0</v>
      </c>
    </row>
    <row r="14748" spans="1:10">
      <c r="A14748" t="s">
        <v>53</v>
      </c>
      <c r="B14748" s="57">
        <v>38892</v>
      </c>
      <c r="C14748">
        <v>2006</v>
      </c>
      <c r="D14748">
        <v>710</v>
      </c>
      <c r="E14748">
        <v>7246.11</v>
      </c>
      <c r="F14748">
        <v>2E-3</v>
      </c>
      <c r="G14748">
        <v>517</v>
      </c>
      <c r="H14748" t="s">
        <v>54</v>
      </c>
      <c r="I14748">
        <f t="shared" si="462"/>
        <v>6</v>
      </c>
      <c r="J14748">
        <f t="shared" si="463"/>
        <v>0</v>
      </c>
    </row>
    <row r="14749" spans="1:10">
      <c r="A14749" t="s">
        <v>53</v>
      </c>
      <c r="B14749" s="57">
        <v>38892</v>
      </c>
      <c r="C14749">
        <v>2006</v>
      </c>
      <c r="D14749">
        <v>710</v>
      </c>
      <c r="E14749">
        <v>7246.11</v>
      </c>
      <c r="F14749">
        <v>2.5499999999999998</v>
      </c>
      <c r="G14749">
        <v>519</v>
      </c>
      <c r="H14749" t="s">
        <v>54</v>
      </c>
      <c r="I14749">
        <f t="shared" si="462"/>
        <v>6</v>
      </c>
      <c r="J14749">
        <f t="shared" si="463"/>
        <v>0</v>
      </c>
    </row>
    <row r="14750" spans="1:10">
      <c r="A14750" t="s">
        <v>53</v>
      </c>
      <c r="B14750" s="57">
        <v>38892</v>
      </c>
      <c r="C14750">
        <v>2006</v>
      </c>
      <c r="D14750">
        <v>710</v>
      </c>
      <c r="E14750">
        <v>7246.11</v>
      </c>
      <c r="F14750">
        <v>16.004999999999999</v>
      </c>
      <c r="G14750">
        <v>541</v>
      </c>
      <c r="H14750" t="s">
        <v>54</v>
      </c>
      <c r="I14750">
        <f t="shared" si="462"/>
        <v>6</v>
      </c>
      <c r="J14750">
        <f t="shared" si="463"/>
        <v>0</v>
      </c>
    </row>
    <row r="14751" spans="1:10">
      <c r="A14751" t="s">
        <v>53</v>
      </c>
      <c r="B14751" s="57">
        <v>38892</v>
      </c>
      <c r="C14751">
        <v>2006</v>
      </c>
      <c r="D14751">
        <v>710</v>
      </c>
      <c r="E14751">
        <v>7246.11</v>
      </c>
      <c r="F14751">
        <v>2.637</v>
      </c>
      <c r="G14751">
        <v>542</v>
      </c>
      <c r="H14751" t="s">
        <v>54</v>
      </c>
      <c r="I14751">
        <f t="shared" si="462"/>
        <v>6</v>
      </c>
      <c r="J14751">
        <f t="shared" si="463"/>
        <v>0</v>
      </c>
    </row>
    <row r="14752" spans="1:10">
      <c r="A14752" t="s">
        <v>53</v>
      </c>
      <c r="B14752" s="57">
        <v>38892</v>
      </c>
      <c r="C14752">
        <v>2006</v>
      </c>
      <c r="D14752">
        <v>710</v>
      </c>
      <c r="E14752">
        <v>8002.91</v>
      </c>
      <c r="F14752">
        <v>63</v>
      </c>
      <c r="G14752">
        <v>610</v>
      </c>
      <c r="H14752" t="s">
        <v>18</v>
      </c>
      <c r="I14752">
        <f t="shared" si="462"/>
        <v>6</v>
      </c>
      <c r="J14752">
        <f t="shared" si="463"/>
        <v>0</v>
      </c>
    </row>
    <row r="14753" spans="1:10">
      <c r="A14753" t="s">
        <v>53</v>
      </c>
      <c r="B14753" s="57">
        <v>38892</v>
      </c>
      <c r="C14753">
        <v>2006</v>
      </c>
      <c r="D14753">
        <v>710</v>
      </c>
      <c r="E14753">
        <v>8002.91</v>
      </c>
      <c r="F14753">
        <v>34.930999999999997</v>
      </c>
      <c r="G14753">
        <v>620</v>
      </c>
      <c r="H14753" t="s">
        <v>18</v>
      </c>
      <c r="I14753">
        <f t="shared" si="462"/>
        <v>6</v>
      </c>
      <c r="J14753">
        <f t="shared" si="463"/>
        <v>0</v>
      </c>
    </row>
    <row r="14754" spans="1:10">
      <c r="A14754" t="s">
        <v>53</v>
      </c>
      <c r="B14754" s="57">
        <v>38892</v>
      </c>
      <c r="C14754">
        <v>2006</v>
      </c>
      <c r="D14754">
        <v>710</v>
      </c>
      <c r="E14754">
        <v>8002.91</v>
      </c>
      <c r="F14754">
        <v>138.61500000000001</v>
      </c>
      <c r="G14754">
        <v>630</v>
      </c>
      <c r="H14754" t="s">
        <v>18</v>
      </c>
      <c r="I14754">
        <f t="shared" si="462"/>
        <v>6</v>
      </c>
      <c r="J14754">
        <f t="shared" si="463"/>
        <v>0</v>
      </c>
    </row>
    <row r="14755" spans="1:10">
      <c r="A14755" t="s">
        <v>53</v>
      </c>
      <c r="B14755" s="57">
        <v>38892</v>
      </c>
      <c r="C14755">
        <v>2006</v>
      </c>
      <c r="D14755">
        <v>710</v>
      </c>
      <c r="E14755">
        <v>8002.91</v>
      </c>
      <c r="F14755">
        <v>33.642000000000003</v>
      </c>
      <c r="G14755">
        <v>640</v>
      </c>
      <c r="H14755" t="s">
        <v>18</v>
      </c>
      <c r="I14755">
        <f t="shared" si="462"/>
        <v>6</v>
      </c>
      <c r="J14755">
        <f t="shared" si="463"/>
        <v>0</v>
      </c>
    </row>
    <row r="14756" spans="1:10">
      <c r="A14756" t="s">
        <v>53</v>
      </c>
      <c r="B14756" s="57">
        <v>38892</v>
      </c>
      <c r="C14756">
        <v>2006</v>
      </c>
      <c r="D14756">
        <v>710</v>
      </c>
      <c r="E14756">
        <v>8002.91</v>
      </c>
      <c r="F14756">
        <v>33.034999999999997</v>
      </c>
      <c r="G14756">
        <v>650</v>
      </c>
      <c r="H14756" t="s">
        <v>18</v>
      </c>
      <c r="I14756">
        <f t="shared" si="462"/>
        <v>6</v>
      </c>
      <c r="J14756">
        <f t="shared" si="463"/>
        <v>0</v>
      </c>
    </row>
    <row r="14757" spans="1:10">
      <c r="A14757" t="s">
        <v>53</v>
      </c>
      <c r="B14757" s="57">
        <v>38892</v>
      </c>
      <c r="C14757">
        <v>2006</v>
      </c>
      <c r="D14757">
        <v>710</v>
      </c>
      <c r="F14757">
        <v>3.7999999999999999E-2</v>
      </c>
      <c r="G14757">
        <v>509</v>
      </c>
      <c r="H14757" t="s">
        <v>54</v>
      </c>
      <c r="I14757">
        <f t="shared" si="462"/>
        <v>6</v>
      </c>
      <c r="J14757">
        <f t="shared" si="463"/>
        <v>0</v>
      </c>
    </row>
    <row r="14758" spans="1:10">
      <c r="A14758" t="s">
        <v>53</v>
      </c>
      <c r="B14758" s="57">
        <v>38892</v>
      </c>
      <c r="C14758">
        <v>2006</v>
      </c>
      <c r="D14758">
        <v>710</v>
      </c>
      <c r="F14758">
        <v>0.04</v>
      </c>
      <c r="G14758">
        <v>517</v>
      </c>
      <c r="H14758" t="s">
        <v>54</v>
      </c>
      <c r="I14758">
        <f t="shared" si="462"/>
        <v>6</v>
      </c>
      <c r="J14758">
        <f t="shared" si="463"/>
        <v>0</v>
      </c>
    </row>
    <row r="14759" spans="1:10">
      <c r="A14759" t="s">
        <v>53</v>
      </c>
      <c r="B14759" s="57">
        <v>38892</v>
      </c>
      <c r="C14759">
        <v>2006</v>
      </c>
      <c r="D14759">
        <v>710</v>
      </c>
      <c r="F14759">
        <v>6.0000000000000001E-3</v>
      </c>
      <c r="G14759">
        <v>519</v>
      </c>
      <c r="H14759" t="s">
        <v>54</v>
      </c>
      <c r="I14759">
        <f t="shared" si="462"/>
        <v>6</v>
      </c>
      <c r="J14759">
        <f t="shared" si="463"/>
        <v>0</v>
      </c>
    </row>
    <row r="14760" spans="1:10">
      <c r="A14760" t="s">
        <v>53</v>
      </c>
      <c r="B14760" s="57">
        <v>38892</v>
      </c>
      <c r="C14760">
        <v>2006</v>
      </c>
      <c r="D14760">
        <v>710</v>
      </c>
      <c r="F14760">
        <v>2.3210000000000002</v>
      </c>
      <c r="G14760">
        <v>521</v>
      </c>
      <c r="H14760" t="s">
        <v>54</v>
      </c>
      <c r="I14760">
        <f t="shared" si="462"/>
        <v>6</v>
      </c>
      <c r="J14760">
        <f t="shared" si="463"/>
        <v>0</v>
      </c>
    </row>
    <row r="14761" spans="1:10">
      <c r="A14761" t="s">
        <v>53</v>
      </c>
      <c r="B14761" s="57">
        <v>38892</v>
      </c>
      <c r="C14761">
        <v>2006</v>
      </c>
      <c r="D14761">
        <v>710</v>
      </c>
      <c r="F14761">
        <v>0.85699999999999998</v>
      </c>
      <c r="G14761">
        <v>523</v>
      </c>
      <c r="H14761" t="s">
        <v>54</v>
      </c>
      <c r="I14761">
        <f t="shared" si="462"/>
        <v>6</v>
      </c>
      <c r="J14761">
        <f t="shared" si="463"/>
        <v>0</v>
      </c>
    </row>
    <row r="14762" spans="1:10">
      <c r="A14762" t="s">
        <v>53</v>
      </c>
      <c r="B14762" s="57">
        <v>38892</v>
      </c>
      <c r="C14762">
        <v>2006</v>
      </c>
      <c r="D14762">
        <v>710</v>
      </c>
      <c r="F14762">
        <v>0.112</v>
      </c>
      <c r="G14762">
        <v>541</v>
      </c>
      <c r="H14762" t="s">
        <v>54</v>
      </c>
      <c r="I14762">
        <f t="shared" si="462"/>
        <v>6</v>
      </c>
      <c r="J14762">
        <f t="shared" si="463"/>
        <v>0</v>
      </c>
    </row>
    <row r="14763" spans="1:10">
      <c r="A14763" t="s">
        <v>53</v>
      </c>
      <c r="B14763" s="57">
        <v>38892</v>
      </c>
      <c r="C14763">
        <v>2006</v>
      </c>
      <c r="D14763">
        <v>710</v>
      </c>
      <c r="F14763">
        <v>0.59899999999999998</v>
      </c>
      <c r="G14763">
        <v>542</v>
      </c>
      <c r="H14763" t="s">
        <v>54</v>
      </c>
      <c r="I14763">
        <f t="shared" si="462"/>
        <v>6</v>
      </c>
      <c r="J14763">
        <f t="shared" si="463"/>
        <v>0</v>
      </c>
    </row>
    <row r="14764" spans="1:10">
      <c r="A14764" t="s">
        <v>53</v>
      </c>
      <c r="B14764" s="57">
        <v>38892</v>
      </c>
      <c r="C14764">
        <v>2006</v>
      </c>
      <c r="D14764">
        <v>710</v>
      </c>
      <c r="F14764">
        <v>1.389</v>
      </c>
      <c r="G14764">
        <v>610</v>
      </c>
      <c r="H14764" t="s">
        <v>18</v>
      </c>
      <c r="I14764">
        <f t="shared" si="462"/>
        <v>6</v>
      </c>
      <c r="J14764">
        <f t="shared" si="463"/>
        <v>0</v>
      </c>
    </row>
    <row r="14765" spans="1:10">
      <c r="A14765" t="s">
        <v>53</v>
      </c>
      <c r="B14765" s="57">
        <v>38892</v>
      </c>
      <c r="C14765">
        <v>2006</v>
      </c>
      <c r="D14765">
        <v>710</v>
      </c>
      <c r="F14765">
        <v>0.51400000000000001</v>
      </c>
      <c r="G14765">
        <v>620</v>
      </c>
      <c r="H14765" t="s">
        <v>18</v>
      </c>
      <c r="I14765">
        <f t="shared" si="462"/>
        <v>6</v>
      </c>
      <c r="J14765">
        <f t="shared" si="463"/>
        <v>0</v>
      </c>
    </row>
    <row r="14766" spans="1:10">
      <c r="A14766" t="s">
        <v>53</v>
      </c>
      <c r="B14766" s="57">
        <v>38892</v>
      </c>
      <c r="C14766">
        <v>2006</v>
      </c>
      <c r="D14766">
        <v>710</v>
      </c>
      <c r="F14766">
        <v>1.9139999999999999</v>
      </c>
      <c r="G14766">
        <v>630</v>
      </c>
      <c r="H14766" t="s">
        <v>18</v>
      </c>
      <c r="I14766">
        <f t="shared" si="462"/>
        <v>6</v>
      </c>
      <c r="J14766">
        <f t="shared" si="463"/>
        <v>0</v>
      </c>
    </row>
    <row r="14767" spans="1:10">
      <c r="A14767" t="s">
        <v>53</v>
      </c>
      <c r="B14767" s="57">
        <v>38892</v>
      </c>
      <c r="C14767">
        <v>2006</v>
      </c>
      <c r="D14767">
        <v>710</v>
      </c>
      <c r="F14767">
        <v>0.68500000000000005</v>
      </c>
      <c r="G14767">
        <v>640</v>
      </c>
      <c r="H14767" t="s">
        <v>18</v>
      </c>
      <c r="I14767">
        <f t="shared" si="462"/>
        <v>6</v>
      </c>
      <c r="J14767">
        <f t="shared" si="463"/>
        <v>0</v>
      </c>
    </row>
    <row r="14768" spans="1:10">
      <c r="A14768" t="s">
        <v>53</v>
      </c>
      <c r="B14768" s="57">
        <v>38892</v>
      </c>
      <c r="C14768">
        <v>2006</v>
      </c>
      <c r="D14768">
        <v>710</v>
      </c>
      <c r="F14768">
        <v>0.69699999999999995</v>
      </c>
      <c r="G14768">
        <v>650</v>
      </c>
      <c r="H14768" t="s">
        <v>18</v>
      </c>
      <c r="I14768">
        <f t="shared" si="462"/>
        <v>6</v>
      </c>
      <c r="J14768">
        <f t="shared" si="463"/>
        <v>0</v>
      </c>
    </row>
    <row r="14769" spans="1:10">
      <c r="A14769" t="s">
        <v>53</v>
      </c>
      <c r="B14769" s="57">
        <v>38899</v>
      </c>
      <c r="C14769">
        <v>2006</v>
      </c>
      <c r="D14769">
        <v>710</v>
      </c>
      <c r="E14769">
        <v>5604.99</v>
      </c>
      <c r="F14769">
        <v>0.29399999999999998</v>
      </c>
      <c r="G14769">
        <v>517</v>
      </c>
      <c r="H14769" t="s">
        <v>54</v>
      </c>
      <c r="I14769">
        <f t="shared" si="462"/>
        <v>7</v>
      </c>
      <c r="J14769">
        <f t="shared" si="463"/>
        <v>1</v>
      </c>
    </row>
    <row r="14770" spans="1:10">
      <c r="A14770" t="s">
        <v>53</v>
      </c>
      <c r="B14770" s="57">
        <v>38899</v>
      </c>
      <c r="C14770">
        <v>2006</v>
      </c>
      <c r="D14770">
        <v>710</v>
      </c>
      <c r="E14770">
        <v>5604.99</v>
      </c>
      <c r="F14770">
        <v>7.7229999999999999</v>
      </c>
      <c r="G14770">
        <v>521</v>
      </c>
      <c r="H14770" t="s">
        <v>54</v>
      </c>
      <c r="I14770">
        <f t="shared" si="462"/>
        <v>7</v>
      </c>
      <c r="J14770">
        <f t="shared" si="463"/>
        <v>1</v>
      </c>
    </row>
    <row r="14771" spans="1:10">
      <c r="A14771" t="s">
        <v>53</v>
      </c>
      <c r="B14771" s="57">
        <v>38899</v>
      </c>
      <c r="C14771">
        <v>2006</v>
      </c>
      <c r="D14771">
        <v>710</v>
      </c>
      <c r="E14771">
        <v>5604.99</v>
      </c>
      <c r="F14771">
        <v>0.38300000000000001</v>
      </c>
      <c r="G14771">
        <v>523</v>
      </c>
      <c r="H14771" t="s">
        <v>54</v>
      </c>
      <c r="I14771">
        <f t="shared" si="462"/>
        <v>7</v>
      </c>
      <c r="J14771">
        <f t="shared" si="463"/>
        <v>1</v>
      </c>
    </row>
    <row r="14772" spans="1:10">
      <c r="A14772" t="s">
        <v>53</v>
      </c>
      <c r="B14772" s="57">
        <v>38899</v>
      </c>
      <c r="C14772">
        <v>2006</v>
      </c>
      <c r="D14772">
        <v>710</v>
      </c>
      <c r="E14772">
        <v>5604.99</v>
      </c>
      <c r="F14772">
        <v>11.339</v>
      </c>
      <c r="G14772">
        <v>541</v>
      </c>
      <c r="H14772" t="s">
        <v>54</v>
      </c>
      <c r="I14772">
        <f t="shared" si="462"/>
        <v>7</v>
      </c>
      <c r="J14772">
        <f t="shared" si="463"/>
        <v>1</v>
      </c>
    </row>
    <row r="14773" spans="1:10">
      <c r="A14773" t="s">
        <v>53</v>
      </c>
      <c r="B14773" s="57">
        <v>38899</v>
      </c>
      <c r="C14773">
        <v>2006</v>
      </c>
      <c r="D14773">
        <v>710</v>
      </c>
      <c r="E14773">
        <v>5604.99</v>
      </c>
      <c r="F14773">
        <v>22.853000000000002</v>
      </c>
      <c r="G14773">
        <v>542</v>
      </c>
      <c r="H14773" t="s">
        <v>54</v>
      </c>
      <c r="I14773">
        <f t="shared" si="462"/>
        <v>7</v>
      </c>
      <c r="J14773">
        <f t="shared" si="463"/>
        <v>1</v>
      </c>
    </row>
    <row r="14774" spans="1:10">
      <c r="A14774" t="s">
        <v>53</v>
      </c>
      <c r="B14774" s="57">
        <v>38899</v>
      </c>
      <c r="C14774">
        <v>2006</v>
      </c>
      <c r="D14774">
        <v>710</v>
      </c>
      <c r="E14774">
        <v>5795.08</v>
      </c>
      <c r="F14774">
        <v>12.324</v>
      </c>
      <c r="G14774">
        <v>610</v>
      </c>
      <c r="H14774" t="s">
        <v>18</v>
      </c>
      <c r="I14774">
        <f t="shared" ref="I14774:I14837" si="464">MONTH(B14774)</f>
        <v>7</v>
      </c>
      <c r="J14774">
        <f t="shared" si="463"/>
        <v>1</v>
      </c>
    </row>
    <row r="14775" spans="1:10">
      <c r="A14775" t="s">
        <v>53</v>
      </c>
      <c r="B14775" s="57">
        <v>38899</v>
      </c>
      <c r="C14775">
        <v>2006</v>
      </c>
      <c r="D14775">
        <v>710</v>
      </c>
      <c r="E14775">
        <v>5795.08</v>
      </c>
      <c r="F14775">
        <v>0.93799999999999994</v>
      </c>
      <c r="G14775">
        <v>620</v>
      </c>
      <c r="H14775" t="s">
        <v>18</v>
      </c>
      <c r="I14775">
        <f t="shared" si="464"/>
        <v>7</v>
      </c>
      <c r="J14775">
        <f t="shared" si="463"/>
        <v>1</v>
      </c>
    </row>
    <row r="14776" spans="1:10">
      <c r="A14776" t="s">
        <v>53</v>
      </c>
      <c r="B14776" s="57">
        <v>38899</v>
      </c>
      <c r="C14776">
        <v>2006</v>
      </c>
      <c r="D14776">
        <v>710</v>
      </c>
      <c r="E14776">
        <v>5795.08</v>
      </c>
      <c r="F14776">
        <v>28.32</v>
      </c>
      <c r="G14776">
        <v>630</v>
      </c>
      <c r="H14776" t="s">
        <v>18</v>
      </c>
      <c r="I14776">
        <f t="shared" si="464"/>
        <v>7</v>
      </c>
      <c r="J14776">
        <f t="shared" si="463"/>
        <v>1</v>
      </c>
    </row>
    <row r="14777" spans="1:10">
      <c r="A14777" t="s">
        <v>53</v>
      </c>
      <c r="B14777" s="57">
        <v>38899</v>
      </c>
      <c r="C14777">
        <v>2006</v>
      </c>
      <c r="D14777">
        <v>710</v>
      </c>
      <c r="E14777">
        <v>7246.11</v>
      </c>
      <c r="F14777">
        <v>0.17100000000000001</v>
      </c>
      <c r="G14777">
        <v>509</v>
      </c>
      <c r="H14777" t="s">
        <v>54</v>
      </c>
      <c r="I14777">
        <f t="shared" si="464"/>
        <v>7</v>
      </c>
      <c r="J14777">
        <f t="shared" si="463"/>
        <v>1</v>
      </c>
    </row>
    <row r="14778" spans="1:10">
      <c r="A14778" t="s">
        <v>53</v>
      </c>
      <c r="B14778" s="57">
        <v>38899</v>
      </c>
      <c r="C14778">
        <v>2006</v>
      </c>
      <c r="D14778">
        <v>710</v>
      </c>
      <c r="E14778">
        <v>7246.11</v>
      </c>
      <c r="F14778">
        <v>1.4E-2</v>
      </c>
      <c r="G14778">
        <v>517</v>
      </c>
      <c r="H14778" t="s">
        <v>54</v>
      </c>
      <c r="I14778">
        <f t="shared" si="464"/>
        <v>7</v>
      </c>
      <c r="J14778">
        <f t="shared" si="463"/>
        <v>1</v>
      </c>
    </row>
    <row r="14779" spans="1:10">
      <c r="A14779" t="s">
        <v>53</v>
      </c>
      <c r="B14779" s="57">
        <v>38899</v>
      </c>
      <c r="C14779">
        <v>2006</v>
      </c>
      <c r="D14779">
        <v>710</v>
      </c>
      <c r="E14779">
        <v>7246.11</v>
      </c>
      <c r="F14779">
        <v>16.497</v>
      </c>
      <c r="G14779">
        <v>518</v>
      </c>
      <c r="H14779" t="s">
        <v>54</v>
      </c>
      <c r="I14779">
        <f t="shared" si="464"/>
        <v>7</v>
      </c>
      <c r="J14779">
        <f t="shared" si="463"/>
        <v>1</v>
      </c>
    </row>
    <row r="14780" spans="1:10">
      <c r="A14780" t="s">
        <v>53</v>
      </c>
      <c r="B14780" s="57">
        <v>38899</v>
      </c>
      <c r="C14780">
        <v>2006</v>
      </c>
      <c r="D14780">
        <v>710</v>
      </c>
      <c r="E14780">
        <v>7246.11</v>
      </c>
      <c r="F14780">
        <v>15.295999999999999</v>
      </c>
      <c r="G14780">
        <v>519</v>
      </c>
      <c r="H14780" t="s">
        <v>54</v>
      </c>
      <c r="I14780">
        <f t="shared" si="464"/>
        <v>7</v>
      </c>
      <c r="J14780">
        <f t="shared" si="463"/>
        <v>1</v>
      </c>
    </row>
    <row r="14781" spans="1:10">
      <c r="A14781" t="s">
        <v>53</v>
      </c>
      <c r="B14781" s="57">
        <v>38899</v>
      </c>
      <c r="C14781">
        <v>2006</v>
      </c>
      <c r="D14781">
        <v>710</v>
      </c>
      <c r="E14781">
        <v>7246.11</v>
      </c>
      <c r="F14781">
        <v>20.16</v>
      </c>
      <c r="G14781">
        <v>541</v>
      </c>
      <c r="H14781" t="s">
        <v>54</v>
      </c>
      <c r="I14781">
        <f t="shared" si="464"/>
        <v>7</v>
      </c>
      <c r="J14781">
        <f t="shared" si="463"/>
        <v>1</v>
      </c>
    </row>
    <row r="14782" spans="1:10">
      <c r="A14782" t="s">
        <v>53</v>
      </c>
      <c r="B14782" s="57">
        <v>38899</v>
      </c>
      <c r="C14782">
        <v>2006</v>
      </c>
      <c r="D14782">
        <v>710</v>
      </c>
      <c r="E14782">
        <v>7246.11</v>
      </c>
      <c r="F14782">
        <v>7.5090000000000003</v>
      </c>
      <c r="G14782">
        <v>542</v>
      </c>
      <c r="H14782" t="s">
        <v>54</v>
      </c>
      <c r="I14782">
        <f t="shared" si="464"/>
        <v>7</v>
      </c>
      <c r="J14782">
        <f t="shared" si="463"/>
        <v>1</v>
      </c>
    </row>
    <row r="14783" spans="1:10">
      <c r="A14783" t="s">
        <v>53</v>
      </c>
      <c r="B14783" s="57">
        <v>38899</v>
      </c>
      <c r="C14783">
        <v>2006</v>
      </c>
      <c r="D14783">
        <v>710</v>
      </c>
      <c r="E14783">
        <v>8002.91</v>
      </c>
      <c r="F14783">
        <v>80.968000000000004</v>
      </c>
      <c r="G14783">
        <v>610</v>
      </c>
      <c r="H14783" t="s">
        <v>18</v>
      </c>
      <c r="I14783">
        <f t="shared" si="464"/>
        <v>7</v>
      </c>
      <c r="J14783">
        <f t="shared" si="463"/>
        <v>1</v>
      </c>
    </row>
    <row r="14784" spans="1:10">
      <c r="A14784" t="s">
        <v>53</v>
      </c>
      <c r="B14784" s="57">
        <v>38899</v>
      </c>
      <c r="C14784">
        <v>2006</v>
      </c>
      <c r="D14784">
        <v>710</v>
      </c>
      <c r="E14784">
        <v>8002.91</v>
      </c>
      <c r="F14784">
        <v>8.7940000000000005</v>
      </c>
      <c r="G14784">
        <v>620</v>
      </c>
      <c r="H14784" t="s">
        <v>18</v>
      </c>
      <c r="I14784">
        <f t="shared" si="464"/>
        <v>7</v>
      </c>
      <c r="J14784">
        <f t="shared" si="463"/>
        <v>1</v>
      </c>
    </row>
    <row r="14785" spans="1:10">
      <c r="A14785" t="s">
        <v>53</v>
      </c>
      <c r="B14785" s="57">
        <v>38899</v>
      </c>
      <c r="C14785">
        <v>2006</v>
      </c>
      <c r="D14785">
        <v>710</v>
      </c>
      <c r="E14785">
        <v>8002.91</v>
      </c>
      <c r="F14785">
        <v>285.548</v>
      </c>
      <c r="G14785">
        <v>630</v>
      </c>
      <c r="H14785" t="s">
        <v>18</v>
      </c>
      <c r="I14785">
        <f t="shared" si="464"/>
        <v>7</v>
      </c>
      <c r="J14785">
        <f t="shared" si="463"/>
        <v>1</v>
      </c>
    </row>
    <row r="14786" spans="1:10">
      <c r="A14786" t="s">
        <v>53</v>
      </c>
      <c r="B14786" s="57">
        <v>38899</v>
      </c>
      <c r="C14786">
        <v>2006</v>
      </c>
      <c r="D14786">
        <v>710</v>
      </c>
      <c r="E14786">
        <v>8002.91</v>
      </c>
      <c r="F14786">
        <v>21.911999999999999</v>
      </c>
      <c r="G14786">
        <v>640</v>
      </c>
      <c r="H14786" t="s">
        <v>18</v>
      </c>
      <c r="I14786">
        <f t="shared" si="464"/>
        <v>7</v>
      </c>
      <c r="J14786">
        <f t="shared" si="463"/>
        <v>1</v>
      </c>
    </row>
    <row r="14787" spans="1:10">
      <c r="A14787" t="s">
        <v>53</v>
      </c>
      <c r="B14787" s="57">
        <v>38899</v>
      </c>
      <c r="C14787">
        <v>2006</v>
      </c>
      <c r="D14787">
        <v>710</v>
      </c>
      <c r="E14787">
        <v>8002.91</v>
      </c>
      <c r="F14787">
        <v>26.527999999999999</v>
      </c>
      <c r="G14787">
        <v>650</v>
      </c>
      <c r="H14787" t="s">
        <v>18</v>
      </c>
      <c r="I14787">
        <f t="shared" si="464"/>
        <v>7</v>
      </c>
      <c r="J14787">
        <f t="shared" ref="J14787:J14850" si="465">IF(I14787&lt;7,0,1)</f>
        <v>1</v>
      </c>
    </row>
    <row r="14788" spans="1:10">
      <c r="A14788" t="s">
        <v>53</v>
      </c>
      <c r="B14788" s="57">
        <v>38899</v>
      </c>
      <c r="C14788">
        <v>2006</v>
      </c>
      <c r="D14788">
        <v>710</v>
      </c>
      <c r="F14788">
        <v>0.127</v>
      </c>
      <c r="G14788">
        <v>509</v>
      </c>
      <c r="H14788" t="s">
        <v>54</v>
      </c>
      <c r="I14788">
        <f t="shared" si="464"/>
        <v>7</v>
      </c>
      <c r="J14788">
        <f t="shared" si="465"/>
        <v>1</v>
      </c>
    </row>
    <row r="14789" spans="1:10">
      <c r="A14789" t="s">
        <v>53</v>
      </c>
      <c r="B14789" s="57">
        <v>38899</v>
      </c>
      <c r="C14789">
        <v>2006</v>
      </c>
      <c r="D14789">
        <v>710</v>
      </c>
      <c r="F14789">
        <v>0.05</v>
      </c>
      <c r="G14789">
        <v>517</v>
      </c>
      <c r="H14789" t="s">
        <v>54</v>
      </c>
      <c r="I14789">
        <f t="shared" si="464"/>
        <v>7</v>
      </c>
      <c r="J14789">
        <f t="shared" si="465"/>
        <v>1</v>
      </c>
    </row>
    <row r="14790" spans="1:10">
      <c r="A14790" t="s">
        <v>53</v>
      </c>
      <c r="B14790" s="57">
        <v>38899</v>
      </c>
      <c r="C14790">
        <v>2006</v>
      </c>
      <c r="D14790">
        <v>710</v>
      </c>
      <c r="F14790">
        <v>1.7000000000000001E-2</v>
      </c>
      <c r="G14790">
        <v>519</v>
      </c>
      <c r="H14790" t="s">
        <v>54</v>
      </c>
      <c r="I14790">
        <f t="shared" si="464"/>
        <v>7</v>
      </c>
      <c r="J14790">
        <f t="shared" si="465"/>
        <v>1</v>
      </c>
    </row>
    <row r="14791" spans="1:10">
      <c r="A14791" t="s">
        <v>53</v>
      </c>
      <c r="B14791" s="57">
        <v>38899</v>
      </c>
      <c r="C14791">
        <v>2006</v>
      </c>
      <c r="D14791">
        <v>710</v>
      </c>
      <c r="F14791">
        <v>0.28199999999999997</v>
      </c>
      <c r="G14791">
        <v>521</v>
      </c>
      <c r="H14791" t="s">
        <v>54</v>
      </c>
      <c r="I14791">
        <f t="shared" si="464"/>
        <v>7</v>
      </c>
      <c r="J14791">
        <f t="shared" si="465"/>
        <v>1</v>
      </c>
    </row>
    <row r="14792" spans="1:10">
      <c r="A14792" t="s">
        <v>53</v>
      </c>
      <c r="B14792" s="57">
        <v>38899</v>
      </c>
      <c r="C14792">
        <v>2006</v>
      </c>
      <c r="D14792">
        <v>710</v>
      </c>
      <c r="F14792">
        <v>0.41</v>
      </c>
      <c r="G14792">
        <v>523</v>
      </c>
      <c r="H14792" t="s">
        <v>54</v>
      </c>
      <c r="I14792">
        <f t="shared" si="464"/>
        <v>7</v>
      </c>
      <c r="J14792">
        <f t="shared" si="465"/>
        <v>1</v>
      </c>
    </row>
    <row r="14793" spans="1:10">
      <c r="A14793" t="s">
        <v>53</v>
      </c>
      <c r="B14793" s="57">
        <v>38899</v>
      </c>
      <c r="C14793">
        <v>2006</v>
      </c>
      <c r="D14793">
        <v>710</v>
      </c>
      <c r="F14793">
        <v>0.17299999999999999</v>
      </c>
      <c r="G14793">
        <v>541</v>
      </c>
      <c r="H14793" t="s">
        <v>54</v>
      </c>
      <c r="I14793">
        <f t="shared" si="464"/>
        <v>7</v>
      </c>
      <c r="J14793">
        <f t="shared" si="465"/>
        <v>1</v>
      </c>
    </row>
    <row r="14794" spans="1:10">
      <c r="A14794" t="s">
        <v>53</v>
      </c>
      <c r="B14794" s="57">
        <v>38899</v>
      </c>
      <c r="C14794">
        <v>2006</v>
      </c>
      <c r="D14794">
        <v>710</v>
      </c>
      <c r="F14794">
        <v>2.5999999999999999E-2</v>
      </c>
      <c r="G14794">
        <v>542</v>
      </c>
      <c r="H14794" t="s">
        <v>54</v>
      </c>
      <c r="I14794">
        <f t="shared" si="464"/>
        <v>7</v>
      </c>
      <c r="J14794">
        <f t="shared" si="465"/>
        <v>1</v>
      </c>
    </row>
    <row r="14795" spans="1:10">
      <c r="A14795" t="s">
        <v>53</v>
      </c>
      <c r="B14795" s="57">
        <v>38899</v>
      </c>
      <c r="C14795">
        <v>2006</v>
      </c>
      <c r="D14795">
        <v>710</v>
      </c>
      <c r="F14795">
        <v>1.599</v>
      </c>
      <c r="G14795">
        <v>610</v>
      </c>
      <c r="H14795" t="s">
        <v>18</v>
      </c>
      <c r="I14795">
        <f t="shared" si="464"/>
        <v>7</v>
      </c>
      <c r="J14795">
        <f t="shared" si="465"/>
        <v>1</v>
      </c>
    </row>
    <row r="14796" spans="1:10">
      <c r="A14796" t="s">
        <v>53</v>
      </c>
      <c r="B14796" s="57">
        <v>38899</v>
      </c>
      <c r="C14796">
        <v>2006</v>
      </c>
      <c r="D14796">
        <v>710</v>
      </c>
      <c r="F14796">
        <v>0.189</v>
      </c>
      <c r="G14796">
        <v>620</v>
      </c>
      <c r="H14796" t="s">
        <v>18</v>
      </c>
      <c r="I14796">
        <f t="shared" si="464"/>
        <v>7</v>
      </c>
      <c r="J14796">
        <f t="shared" si="465"/>
        <v>1</v>
      </c>
    </row>
    <row r="14797" spans="1:10">
      <c r="A14797" t="s">
        <v>53</v>
      </c>
      <c r="B14797" s="57">
        <v>38899</v>
      </c>
      <c r="C14797">
        <v>2006</v>
      </c>
      <c r="D14797">
        <v>710</v>
      </c>
      <c r="F14797">
        <v>20.132000000000001</v>
      </c>
      <c r="G14797">
        <v>630</v>
      </c>
      <c r="H14797" t="s">
        <v>18</v>
      </c>
      <c r="I14797">
        <f t="shared" si="464"/>
        <v>7</v>
      </c>
      <c r="J14797">
        <f t="shared" si="465"/>
        <v>1</v>
      </c>
    </row>
    <row r="14798" spans="1:10">
      <c r="A14798" t="s">
        <v>53</v>
      </c>
      <c r="B14798" s="57">
        <v>38899</v>
      </c>
      <c r="C14798">
        <v>2006</v>
      </c>
      <c r="D14798">
        <v>710</v>
      </c>
      <c r="F14798">
        <v>0.46700000000000003</v>
      </c>
      <c r="G14798">
        <v>640</v>
      </c>
      <c r="H14798" t="s">
        <v>18</v>
      </c>
      <c r="I14798">
        <f t="shared" si="464"/>
        <v>7</v>
      </c>
      <c r="J14798">
        <f t="shared" si="465"/>
        <v>1</v>
      </c>
    </row>
    <row r="14799" spans="1:10">
      <c r="A14799" t="s">
        <v>53</v>
      </c>
      <c r="B14799" s="57">
        <v>38899</v>
      </c>
      <c r="C14799">
        <v>2006</v>
      </c>
      <c r="D14799">
        <v>710</v>
      </c>
      <c r="F14799">
        <v>0.71199999999999997</v>
      </c>
      <c r="G14799">
        <v>650</v>
      </c>
      <c r="H14799" t="s">
        <v>18</v>
      </c>
      <c r="I14799">
        <f t="shared" si="464"/>
        <v>7</v>
      </c>
      <c r="J14799">
        <f t="shared" si="465"/>
        <v>1</v>
      </c>
    </row>
    <row r="14800" spans="1:10">
      <c r="A14800" t="s">
        <v>53</v>
      </c>
      <c r="B14800" s="57">
        <v>38906</v>
      </c>
      <c r="C14800">
        <v>2006</v>
      </c>
      <c r="D14800">
        <v>710</v>
      </c>
      <c r="E14800">
        <v>5604.99</v>
      </c>
      <c r="F14800">
        <v>3.1890000000000001</v>
      </c>
      <c r="G14800">
        <v>521</v>
      </c>
      <c r="H14800" t="s">
        <v>54</v>
      </c>
      <c r="I14800">
        <f t="shared" si="464"/>
        <v>7</v>
      </c>
      <c r="J14800">
        <f t="shared" si="465"/>
        <v>1</v>
      </c>
    </row>
    <row r="14801" spans="1:10">
      <c r="A14801" t="s">
        <v>53</v>
      </c>
      <c r="B14801" s="57">
        <v>38906</v>
      </c>
      <c r="C14801">
        <v>2006</v>
      </c>
      <c r="D14801">
        <v>710</v>
      </c>
      <c r="E14801">
        <v>5604.99</v>
      </c>
      <c r="F14801">
        <v>0.55200000000000005</v>
      </c>
      <c r="G14801">
        <v>523</v>
      </c>
      <c r="H14801" t="s">
        <v>54</v>
      </c>
      <c r="I14801">
        <f t="shared" si="464"/>
        <v>7</v>
      </c>
      <c r="J14801">
        <f t="shared" si="465"/>
        <v>1</v>
      </c>
    </row>
    <row r="14802" spans="1:10">
      <c r="A14802" t="s">
        <v>53</v>
      </c>
      <c r="B14802" s="57">
        <v>38906</v>
      </c>
      <c r="C14802">
        <v>2006</v>
      </c>
      <c r="D14802">
        <v>710</v>
      </c>
      <c r="E14802">
        <v>5604.99</v>
      </c>
      <c r="F14802">
        <v>22.844000000000001</v>
      </c>
      <c r="G14802">
        <v>541</v>
      </c>
      <c r="H14802" t="s">
        <v>54</v>
      </c>
      <c r="I14802">
        <f t="shared" si="464"/>
        <v>7</v>
      </c>
      <c r="J14802">
        <f t="shared" si="465"/>
        <v>1</v>
      </c>
    </row>
    <row r="14803" spans="1:10">
      <c r="A14803" t="s">
        <v>53</v>
      </c>
      <c r="B14803" s="57">
        <v>38906</v>
      </c>
      <c r="C14803">
        <v>2006</v>
      </c>
      <c r="D14803">
        <v>710</v>
      </c>
      <c r="E14803">
        <v>5604.99</v>
      </c>
      <c r="F14803">
        <v>18.492999999999999</v>
      </c>
      <c r="G14803">
        <v>542</v>
      </c>
      <c r="H14803" t="s">
        <v>54</v>
      </c>
      <c r="I14803">
        <f t="shared" si="464"/>
        <v>7</v>
      </c>
      <c r="J14803">
        <f t="shared" si="465"/>
        <v>1</v>
      </c>
    </row>
    <row r="14804" spans="1:10">
      <c r="A14804" t="s">
        <v>53</v>
      </c>
      <c r="B14804" s="57">
        <v>38906</v>
      </c>
      <c r="C14804">
        <v>2006</v>
      </c>
      <c r="D14804">
        <v>710</v>
      </c>
      <c r="E14804">
        <v>5795.08</v>
      </c>
      <c r="F14804">
        <v>24.983000000000001</v>
      </c>
      <c r="G14804">
        <v>610</v>
      </c>
      <c r="H14804" t="s">
        <v>18</v>
      </c>
      <c r="I14804">
        <f t="shared" si="464"/>
        <v>7</v>
      </c>
      <c r="J14804">
        <f t="shared" si="465"/>
        <v>1</v>
      </c>
    </row>
    <row r="14805" spans="1:10">
      <c r="A14805" t="s">
        <v>53</v>
      </c>
      <c r="B14805" s="57">
        <v>38906</v>
      </c>
      <c r="C14805">
        <v>2006</v>
      </c>
      <c r="D14805">
        <v>710</v>
      </c>
      <c r="E14805">
        <v>5795.08</v>
      </c>
      <c r="F14805">
        <v>32.365000000000002</v>
      </c>
      <c r="G14805">
        <v>620</v>
      </c>
      <c r="H14805" t="s">
        <v>18</v>
      </c>
      <c r="I14805">
        <f t="shared" si="464"/>
        <v>7</v>
      </c>
      <c r="J14805">
        <f t="shared" si="465"/>
        <v>1</v>
      </c>
    </row>
    <row r="14806" spans="1:10">
      <c r="A14806" t="s">
        <v>53</v>
      </c>
      <c r="B14806" s="57">
        <v>38906</v>
      </c>
      <c r="C14806">
        <v>2006</v>
      </c>
      <c r="D14806">
        <v>710</v>
      </c>
      <c r="E14806">
        <v>5795.08</v>
      </c>
      <c r="F14806">
        <v>73.617999999999995</v>
      </c>
      <c r="G14806">
        <v>630</v>
      </c>
      <c r="H14806" t="s">
        <v>18</v>
      </c>
      <c r="I14806">
        <f t="shared" si="464"/>
        <v>7</v>
      </c>
      <c r="J14806">
        <f t="shared" si="465"/>
        <v>1</v>
      </c>
    </row>
    <row r="14807" spans="1:10">
      <c r="A14807" t="s">
        <v>53</v>
      </c>
      <c r="B14807" s="57">
        <v>38906</v>
      </c>
      <c r="C14807">
        <v>2006</v>
      </c>
      <c r="D14807">
        <v>710</v>
      </c>
      <c r="E14807">
        <v>5795.08</v>
      </c>
      <c r="F14807">
        <v>36.872999999999998</v>
      </c>
      <c r="G14807">
        <v>640</v>
      </c>
      <c r="H14807" t="s">
        <v>18</v>
      </c>
      <c r="I14807">
        <f t="shared" si="464"/>
        <v>7</v>
      </c>
      <c r="J14807">
        <f t="shared" si="465"/>
        <v>1</v>
      </c>
    </row>
    <row r="14808" spans="1:10">
      <c r="A14808" t="s">
        <v>53</v>
      </c>
      <c r="B14808" s="57">
        <v>38906</v>
      </c>
      <c r="C14808">
        <v>2006</v>
      </c>
      <c r="D14808">
        <v>710</v>
      </c>
      <c r="E14808">
        <v>7246.11</v>
      </c>
      <c r="F14808">
        <v>6.4000000000000001E-2</v>
      </c>
      <c r="G14808">
        <v>509</v>
      </c>
      <c r="H14808" t="s">
        <v>54</v>
      </c>
      <c r="I14808">
        <f t="shared" si="464"/>
        <v>7</v>
      </c>
      <c r="J14808">
        <f t="shared" si="465"/>
        <v>1</v>
      </c>
    </row>
    <row r="14809" spans="1:10">
      <c r="A14809" t="s">
        <v>53</v>
      </c>
      <c r="B14809" s="57">
        <v>38906</v>
      </c>
      <c r="C14809">
        <v>2006</v>
      </c>
      <c r="D14809">
        <v>710</v>
      </c>
      <c r="E14809">
        <v>7246.11</v>
      </c>
      <c r="F14809">
        <v>3.0000000000000001E-3</v>
      </c>
      <c r="G14809">
        <v>514</v>
      </c>
      <c r="H14809" t="s">
        <v>54</v>
      </c>
      <c r="I14809">
        <f t="shared" si="464"/>
        <v>7</v>
      </c>
      <c r="J14809">
        <f t="shared" si="465"/>
        <v>1</v>
      </c>
    </row>
    <row r="14810" spans="1:10">
      <c r="A14810" t="s">
        <v>53</v>
      </c>
      <c r="B14810" s="57">
        <v>38906</v>
      </c>
      <c r="C14810">
        <v>2006</v>
      </c>
      <c r="D14810">
        <v>710</v>
      </c>
      <c r="E14810">
        <v>7246.11</v>
      </c>
      <c r="F14810">
        <v>6.4000000000000001E-2</v>
      </c>
      <c r="G14810">
        <v>517</v>
      </c>
      <c r="H14810" t="s">
        <v>54</v>
      </c>
      <c r="I14810">
        <f t="shared" si="464"/>
        <v>7</v>
      </c>
      <c r="J14810">
        <f t="shared" si="465"/>
        <v>1</v>
      </c>
    </row>
    <row r="14811" spans="1:10">
      <c r="A14811" t="s">
        <v>53</v>
      </c>
      <c r="B14811" s="57">
        <v>38906</v>
      </c>
      <c r="C14811">
        <v>2006</v>
      </c>
      <c r="D14811">
        <v>710</v>
      </c>
      <c r="E14811">
        <v>7246.11</v>
      </c>
      <c r="F14811">
        <v>13.523999999999999</v>
      </c>
      <c r="G14811">
        <v>518</v>
      </c>
      <c r="H14811" t="s">
        <v>54</v>
      </c>
      <c r="I14811">
        <f t="shared" si="464"/>
        <v>7</v>
      </c>
      <c r="J14811">
        <f t="shared" si="465"/>
        <v>1</v>
      </c>
    </row>
    <row r="14812" spans="1:10">
      <c r="A14812" t="s">
        <v>53</v>
      </c>
      <c r="B14812" s="57">
        <v>38906</v>
      </c>
      <c r="C14812">
        <v>2006</v>
      </c>
      <c r="D14812">
        <v>710</v>
      </c>
      <c r="E14812">
        <v>7246.11</v>
      </c>
      <c r="F14812">
        <v>5.0579999999999998</v>
      </c>
      <c r="G14812">
        <v>519</v>
      </c>
      <c r="H14812" t="s">
        <v>54</v>
      </c>
      <c r="I14812">
        <f t="shared" si="464"/>
        <v>7</v>
      </c>
      <c r="J14812">
        <f t="shared" si="465"/>
        <v>1</v>
      </c>
    </row>
    <row r="14813" spans="1:10">
      <c r="A14813" t="s">
        <v>53</v>
      </c>
      <c r="B14813" s="57">
        <v>38906</v>
      </c>
      <c r="C14813">
        <v>2006</v>
      </c>
      <c r="D14813">
        <v>710</v>
      </c>
      <c r="E14813">
        <v>8002.91</v>
      </c>
      <c r="F14813">
        <v>86.936999999999998</v>
      </c>
      <c r="G14813">
        <v>610</v>
      </c>
      <c r="H14813" t="s">
        <v>18</v>
      </c>
      <c r="I14813">
        <f t="shared" si="464"/>
        <v>7</v>
      </c>
      <c r="J14813">
        <f t="shared" si="465"/>
        <v>1</v>
      </c>
    </row>
    <row r="14814" spans="1:10">
      <c r="A14814" t="s">
        <v>53</v>
      </c>
      <c r="B14814" s="57">
        <v>38906</v>
      </c>
      <c r="C14814">
        <v>2006</v>
      </c>
      <c r="D14814">
        <v>710</v>
      </c>
      <c r="E14814">
        <v>8002.91</v>
      </c>
      <c r="F14814">
        <v>1.6359999999999999</v>
      </c>
      <c r="G14814">
        <v>620</v>
      </c>
      <c r="H14814" t="s">
        <v>18</v>
      </c>
      <c r="I14814">
        <f t="shared" si="464"/>
        <v>7</v>
      </c>
      <c r="J14814">
        <f t="shared" si="465"/>
        <v>1</v>
      </c>
    </row>
    <row r="14815" spans="1:10">
      <c r="A14815" t="s">
        <v>53</v>
      </c>
      <c r="B14815" s="57">
        <v>38906</v>
      </c>
      <c r="C14815">
        <v>2006</v>
      </c>
      <c r="D14815">
        <v>710</v>
      </c>
      <c r="E14815">
        <v>8002.91</v>
      </c>
      <c r="F14815">
        <v>271.976</v>
      </c>
      <c r="G14815">
        <v>630</v>
      </c>
      <c r="H14815" t="s">
        <v>18</v>
      </c>
      <c r="I14815">
        <f t="shared" si="464"/>
        <v>7</v>
      </c>
      <c r="J14815">
        <f t="shared" si="465"/>
        <v>1</v>
      </c>
    </row>
    <row r="14816" spans="1:10">
      <c r="A14816" t="s">
        <v>53</v>
      </c>
      <c r="B14816" s="57">
        <v>38906</v>
      </c>
      <c r="C14816">
        <v>2006</v>
      </c>
      <c r="D14816">
        <v>710</v>
      </c>
      <c r="E14816">
        <v>8002.91</v>
      </c>
      <c r="F14816">
        <v>61.746000000000002</v>
      </c>
      <c r="G14816">
        <v>640</v>
      </c>
      <c r="H14816" t="s">
        <v>18</v>
      </c>
      <c r="I14816">
        <f t="shared" si="464"/>
        <v>7</v>
      </c>
      <c r="J14816">
        <f t="shared" si="465"/>
        <v>1</v>
      </c>
    </row>
    <row r="14817" spans="1:10">
      <c r="A14817" t="s">
        <v>53</v>
      </c>
      <c r="B14817" s="57">
        <v>38906</v>
      </c>
      <c r="C14817">
        <v>2006</v>
      </c>
      <c r="D14817">
        <v>710</v>
      </c>
      <c r="E14817">
        <v>8002.91</v>
      </c>
      <c r="F14817">
        <v>1.103</v>
      </c>
      <c r="G14817">
        <v>650</v>
      </c>
      <c r="H14817" t="s">
        <v>18</v>
      </c>
      <c r="I14817">
        <f t="shared" si="464"/>
        <v>7</v>
      </c>
      <c r="J14817">
        <f t="shared" si="465"/>
        <v>1</v>
      </c>
    </row>
    <row r="14818" spans="1:10">
      <c r="A14818" t="s">
        <v>53</v>
      </c>
      <c r="B14818" s="57">
        <v>38906</v>
      </c>
      <c r="C14818">
        <v>2006</v>
      </c>
      <c r="D14818">
        <v>710</v>
      </c>
      <c r="F14818">
        <v>0.33</v>
      </c>
      <c r="G14818">
        <v>509</v>
      </c>
      <c r="H14818" t="s">
        <v>54</v>
      </c>
      <c r="I14818">
        <f t="shared" si="464"/>
        <v>7</v>
      </c>
      <c r="J14818">
        <f t="shared" si="465"/>
        <v>1</v>
      </c>
    </row>
    <row r="14819" spans="1:10">
      <c r="A14819" t="s">
        <v>53</v>
      </c>
      <c r="B14819" s="57">
        <v>38906</v>
      </c>
      <c r="C14819">
        <v>2006</v>
      </c>
      <c r="D14819">
        <v>710</v>
      </c>
      <c r="F14819">
        <v>1E-3</v>
      </c>
      <c r="G14819">
        <v>514</v>
      </c>
      <c r="H14819" t="s">
        <v>54</v>
      </c>
      <c r="I14819">
        <f t="shared" si="464"/>
        <v>7</v>
      </c>
      <c r="J14819">
        <f t="shared" si="465"/>
        <v>1</v>
      </c>
    </row>
    <row r="14820" spans="1:10">
      <c r="A14820" t="s">
        <v>53</v>
      </c>
      <c r="B14820" s="57">
        <v>38906</v>
      </c>
      <c r="C14820">
        <v>2006</v>
      </c>
      <c r="D14820">
        <v>710</v>
      </c>
      <c r="F14820">
        <v>0.21199999999999999</v>
      </c>
      <c r="G14820">
        <v>517</v>
      </c>
      <c r="H14820" t="s">
        <v>54</v>
      </c>
      <c r="I14820">
        <f t="shared" si="464"/>
        <v>7</v>
      </c>
      <c r="J14820">
        <f t="shared" si="465"/>
        <v>1</v>
      </c>
    </row>
    <row r="14821" spans="1:10">
      <c r="A14821" t="s">
        <v>53</v>
      </c>
      <c r="B14821" s="57">
        <v>38906</v>
      </c>
      <c r="C14821">
        <v>2006</v>
      </c>
      <c r="D14821">
        <v>710</v>
      </c>
      <c r="F14821">
        <v>2.1999999999999999E-2</v>
      </c>
      <c r="G14821">
        <v>519</v>
      </c>
      <c r="H14821" t="s">
        <v>54</v>
      </c>
      <c r="I14821">
        <f t="shared" si="464"/>
        <v>7</v>
      </c>
      <c r="J14821">
        <f t="shared" si="465"/>
        <v>1</v>
      </c>
    </row>
    <row r="14822" spans="1:10">
      <c r="A14822" t="s">
        <v>53</v>
      </c>
      <c r="B14822" s="57">
        <v>38906</v>
      </c>
      <c r="C14822">
        <v>2006</v>
      </c>
      <c r="D14822">
        <v>710</v>
      </c>
      <c r="F14822">
        <v>1.127</v>
      </c>
      <c r="G14822">
        <v>521</v>
      </c>
      <c r="H14822" t="s">
        <v>54</v>
      </c>
      <c r="I14822">
        <f t="shared" si="464"/>
        <v>7</v>
      </c>
      <c r="J14822">
        <f t="shared" si="465"/>
        <v>1</v>
      </c>
    </row>
    <row r="14823" spans="1:10">
      <c r="A14823" t="s">
        <v>53</v>
      </c>
      <c r="B14823" s="57">
        <v>38906</v>
      </c>
      <c r="C14823">
        <v>2006</v>
      </c>
      <c r="D14823">
        <v>710</v>
      </c>
      <c r="F14823">
        <v>0.32500000000000001</v>
      </c>
      <c r="G14823">
        <v>523</v>
      </c>
      <c r="H14823" t="s">
        <v>54</v>
      </c>
      <c r="I14823">
        <f t="shared" si="464"/>
        <v>7</v>
      </c>
      <c r="J14823">
        <f t="shared" si="465"/>
        <v>1</v>
      </c>
    </row>
    <row r="14824" spans="1:10">
      <c r="A14824" t="s">
        <v>53</v>
      </c>
      <c r="B14824" s="57">
        <v>38906</v>
      </c>
      <c r="C14824">
        <v>2006</v>
      </c>
      <c r="D14824">
        <v>710</v>
      </c>
      <c r="F14824">
        <v>4.319</v>
      </c>
      <c r="G14824">
        <v>541</v>
      </c>
      <c r="H14824" t="s">
        <v>54</v>
      </c>
      <c r="I14824">
        <f t="shared" si="464"/>
        <v>7</v>
      </c>
      <c r="J14824">
        <f t="shared" si="465"/>
        <v>1</v>
      </c>
    </row>
    <row r="14825" spans="1:10">
      <c r="A14825" t="s">
        <v>53</v>
      </c>
      <c r="B14825" s="57">
        <v>38906</v>
      </c>
      <c r="C14825">
        <v>2006</v>
      </c>
      <c r="D14825">
        <v>710</v>
      </c>
      <c r="F14825">
        <v>0.34</v>
      </c>
      <c r="G14825">
        <v>542</v>
      </c>
      <c r="H14825" t="s">
        <v>54</v>
      </c>
      <c r="I14825">
        <f t="shared" si="464"/>
        <v>7</v>
      </c>
      <c r="J14825">
        <f t="shared" si="465"/>
        <v>1</v>
      </c>
    </row>
    <row r="14826" spans="1:10">
      <c r="A14826" t="s">
        <v>53</v>
      </c>
      <c r="B14826" s="57">
        <v>38906</v>
      </c>
      <c r="C14826">
        <v>2006</v>
      </c>
      <c r="D14826">
        <v>710</v>
      </c>
      <c r="F14826">
        <v>4.2560000000000002</v>
      </c>
      <c r="G14826">
        <v>610</v>
      </c>
      <c r="H14826" t="s">
        <v>18</v>
      </c>
      <c r="I14826">
        <f t="shared" si="464"/>
        <v>7</v>
      </c>
      <c r="J14826">
        <f t="shared" si="465"/>
        <v>1</v>
      </c>
    </row>
    <row r="14827" spans="1:10">
      <c r="A14827" t="s">
        <v>53</v>
      </c>
      <c r="B14827" s="57">
        <v>38906</v>
      </c>
      <c r="C14827">
        <v>2006</v>
      </c>
      <c r="D14827">
        <v>710</v>
      </c>
      <c r="F14827">
        <v>2.5000000000000001E-2</v>
      </c>
      <c r="G14827">
        <v>620</v>
      </c>
      <c r="H14827" t="s">
        <v>18</v>
      </c>
      <c r="I14827">
        <f t="shared" si="464"/>
        <v>7</v>
      </c>
      <c r="J14827">
        <f t="shared" si="465"/>
        <v>1</v>
      </c>
    </row>
    <row r="14828" spans="1:10">
      <c r="A14828" t="s">
        <v>53</v>
      </c>
      <c r="B14828" s="57">
        <v>38906</v>
      </c>
      <c r="C14828">
        <v>2006</v>
      </c>
      <c r="D14828">
        <v>710</v>
      </c>
      <c r="F14828">
        <v>32.834000000000003</v>
      </c>
      <c r="G14828">
        <v>630</v>
      </c>
      <c r="H14828" t="s">
        <v>18</v>
      </c>
      <c r="I14828">
        <f t="shared" si="464"/>
        <v>7</v>
      </c>
      <c r="J14828">
        <f t="shared" si="465"/>
        <v>1</v>
      </c>
    </row>
    <row r="14829" spans="1:10">
      <c r="A14829" t="s">
        <v>53</v>
      </c>
      <c r="B14829" s="57">
        <v>38906</v>
      </c>
      <c r="C14829">
        <v>2006</v>
      </c>
      <c r="D14829">
        <v>710</v>
      </c>
      <c r="F14829">
        <v>0.64400000000000002</v>
      </c>
      <c r="G14829">
        <v>640</v>
      </c>
      <c r="H14829" t="s">
        <v>18</v>
      </c>
      <c r="I14829">
        <f t="shared" si="464"/>
        <v>7</v>
      </c>
      <c r="J14829">
        <f t="shared" si="465"/>
        <v>1</v>
      </c>
    </row>
    <row r="14830" spans="1:10">
      <c r="A14830" t="s">
        <v>53</v>
      </c>
      <c r="B14830" s="57">
        <v>38906</v>
      </c>
      <c r="C14830">
        <v>2006</v>
      </c>
      <c r="D14830">
        <v>710</v>
      </c>
      <c r="F14830">
        <v>2.1000000000000001E-2</v>
      </c>
      <c r="G14830">
        <v>650</v>
      </c>
      <c r="H14830" t="s">
        <v>18</v>
      </c>
      <c r="I14830">
        <f t="shared" si="464"/>
        <v>7</v>
      </c>
      <c r="J14830">
        <f t="shared" si="465"/>
        <v>1</v>
      </c>
    </row>
    <row r="14831" spans="1:10">
      <c r="A14831" t="s">
        <v>53</v>
      </c>
      <c r="B14831" s="57">
        <v>38913</v>
      </c>
      <c r="C14831">
        <v>2006</v>
      </c>
      <c r="D14831">
        <v>710</v>
      </c>
      <c r="E14831">
        <v>5604.99</v>
      </c>
      <c r="F14831">
        <v>5.5330000000000004</v>
      </c>
      <c r="G14831">
        <v>517</v>
      </c>
      <c r="H14831" t="s">
        <v>54</v>
      </c>
      <c r="I14831">
        <f t="shared" si="464"/>
        <v>7</v>
      </c>
      <c r="J14831">
        <f t="shared" si="465"/>
        <v>1</v>
      </c>
    </row>
    <row r="14832" spans="1:10">
      <c r="A14832" t="s">
        <v>53</v>
      </c>
      <c r="B14832" s="57">
        <v>38913</v>
      </c>
      <c r="C14832">
        <v>2006</v>
      </c>
      <c r="D14832">
        <v>710</v>
      </c>
      <c r="E14832">
        <v>5604.99</v>
      </c>
      <c r="F14832">
        <v>0.25700000000000001</v>
      </c>
      <c r="G14832">
        <v>519</v>
      </c>
      <c r="H14832" t="s">
        <v>54</v>
      </c>
      <c r="I14832">
        <f t="shared" si="464"/>
        <v>7</v>
      </c>
      <c r="J14832">
        <f t="shared" si="465"/>
        <v>1</v>
      </c>
    </row>
    <row r="14833" spans="1:10">
      <c r="A14833" t="s">
        <v>53</v>
      </c>
      <c r="B14833" s="57">
        <v>38913</v>
      </c>
      <c r="C14833">
        <v>2006</v>
      </c>
      <c r="D14833">
        <v>710</v>
      </c>
      <c r="E14833">
        <v>5604.99</v>
      </c>
      <c r="F14833">
        <v>4.548</v>
      </c>
      <c r="G14833">
        <v>521</v>
      </c>
      <c r="H14833" t="s">
        <v>54</v>
      </c>
      <c r="I14833">
        <f t="shared" si="464"/>
        <v>7</v>
      </c>
      <c r="J14833">
        <f t="shared" si="465"/>
        <v>1</v>
      </c>
    </row>
    <row r="14834" spans="1:10">
      <c r="A14834" t="s">
        <v>53</v>
      </c>
      <c r="B14834" s="57">
        <v>38913</v>
      </c>
      <c r="C14834">
        <v>2006</v>
      </c>
      <c r="D14834">
        <v>710</v>
      </c>
      <c r="E14834">
        <v>5604.99</v>
      </c>
      <c r="F14834">
        <v>3.6269999999999998</v>
      </c>
      <c r="G14834">
        <v>523</v>
      </c>
      <c r="H14834" t="s">
        <v>54</v>
      </c>
      <c r="I14834">
        <f t="shared" si="464"/>
        <v>7</v>
      </c>
      <c r="J14834">
        <f t="shared" si="465"/>
        <v>1</v>
      </c>
    </row>
    <row r="14835" spans="1:10">
      <c r="A14835" t="s">
        <v>53</v>
      </c>
      <c r="B14835" s="57">
        <v>38913</v>
      </c>
      <c r="C14835">
        <v>2006</v>
      </c>
      <c r="D14835">
        <v>710</v>
      </c>
      <c r="E14835">
        <v>5604.99</v>
      </c>
      <c r="F14835">
        <v>1.5109999999999999</v>
      </c>
      <c r="G14835">
        <v>541</v>
      </c>
      <c r="H14835" t="s">
        <v>54</v>
      </c>
      <c r="I14835">
        <f t="shared" si="464"/>
        <v>7</v>
      </c>
      <c r="J14835">
        <f t="shared" si="465"/>
        <v>1</v>
      </c>
    </row>
    <row r="14836" spans="1:10">
      <c r="A14836" t="s">
        <v>53</v>
      </c>
      <c r="B14836" s="57">
        <v>38913</v>
      </c>
      <c r="C14836">
        <v>2006</v>
      </c>
      <c r="D14836">
        <v>710</v>
      </c>
      <c r="E14836">
        <v>5604.99</v>
      </c>
      <c r="F14836">
        <v>1.385</v>
      </c>
      <c r="G14836">
        <v>542</v>
      </c>
      <c r="H14836" t="s">
        <v>54</v>
      </c>
      <c r="I14836">
        <f t="shared" si="464"/>
        <v>7</v>
      </c>
      <c r="J14836">
        <f t="shared" si="465"/>
        <v>1</v>
      </c>
    </row>
    <row r="14837" spans="1:10">
      <c r="A14837" t="s">
        <v>53</v>
      </c>
      <c r="B14837" s="57">
        <v>38913</v>
      </c>
      <c r="C14837">
        <v>2006</v>
      </c>
      <c r="D14837">
        <v>710</v>
      </c>
      <c r="E14837">
        <v>5604.99</v>
      </c>
      <c r="F14837">
        <v>0.216</v>
      </c>
      <c r="G14837">
        <v>543</v>
      </c>
      <c r="H14837" t="s">
        <v>54</v>
      </c>
      <c r="I14837">
        <f t="shared" si="464"/>
        <v>7</v>
      </c>
      <c r="J14837">
        <f t="shared" si="465"/>
        <v>1</v>
      </c>
    </row>
    <row r="14838" spans="1:10">
      <c r="A14838" t="s">
        <v>53</v>
      </c>
      <c r="B14838" s="57">
        <v>38913</v>
      </c>
      <c r="C14838">
        <v>2006</v>
      </c>
      <c r="D14838">
        <v>710</v>
      </c>
      <c r="E14838">
        <v>5795.08</v>
      </c>
      <c r="F14838">
        <v>23.824999999999999</v>
      </c>
      <c r="G14838">
        <v>610</v>
      </c>
      <c r="H14838" t="s">
        <v>18</v>
      </c>
      <c r="I14838">
        <f t="shared" ref="I14838:I14901" si="466">MONTH(B14838)</f>
        <v>7</v>
      </c>
      <c r="J14838">
        <f t="shared" si="465"/>
        <v>1</v>
      </c>
    </row>
    <row r="14839" spans="1:10">
      <c r="A14839" t="s">
        <v>53</v>
      </c>
      <c r="B14839" s="57">
        <v>38913</v>
      </c>
      <c r="C14839">
        <v>2006</v>
      </c>
      <c r="D14839">
        <v>710</v>
      </c>
      <c r="E14839">
        <v>5795.08</v>
      </c>
      <c r="F14839">
        <v>18.084</v>
      </c>
      <c r="G14839">
        <v>620</v>
      </c>
      <c r="H14839" t="s">
        <v>18</v>
      </c>
      <c r="I14839">
        <f t="shared" si="466"/>
        <v>7</v>
      </c>
      <c r="J14839">
        <f t="shared" si="465"/>
        <v>1</v>
      </c>
    </row>
    <row r="14840" spans="1:10">
      <c r="A14840" t="s">
        <v>53</v>
      </c>
      <c r="B14840" s="57">
        <v>38913</v>
      </c>
      <c r="C14840">
        <v>2006</v>
      </c>
      <c r="D14840">
        <v>710</v>
      </c>
      <c r="E14840">
        <v>5795.08</v>
      </c>
      <c r="F14840">
        <v>2.4289999999999998</v>
      </c>
      <c r="G14840">
        <v>630</v>
      </c>
      <c r="H14840" t="s">
        <v>18</v>
      </c>
      <c r="I14840">
        <f t="shared" si="466"/>
        <v>7</v>
      </c>
      <c r="J14840">
        <f t="shared" si="465"/>
        <v>1</v>
      </c>
    </row>
    <row r="14841" spans="1:10">
      <c r="A14841" t="s">
        <v>53</v>
      </c>
      <c r="B14841" s="57">
        <v>38913</v>
      </c>
      <c r="C14841">
        <v>2006</v>
      </c>
      <c r="D14841">
        <v>710</v>
      </c>
      <c r="E14841">
        <v>5795.08</v>
      </c>
      <c r="F14841">
        <v>64.765000000000001</v>
      </c>
      <c r="G14841">
        <v>640</v>
      </c>
      <c r="H14841" t="s">
        <v>18</v>
      </c>
      <c r="I14841">
        <f t="shared" si="466"/>
        <v>7</v>
      </c>
      <c r="J14841">
        <f t="shared" si="465"/>
        <v>1</v>
      </c>
    </row>
    <row r="14842" spans="1:10">
      <c r="A14842" t="s">
        <v>53</v>
      </c>
      <c r="B14842" s="57">
        <v>38913</v>
      </c>
      <c r="C14842">
        <v>2006</v>
      </c>
      <c r="D14842">
        <v>710</v>
      </c>
      <c r="E14842">
        <v>7246.11</v>
      </c>
      <c r="F14842">
        <v>0.17699999999999999</v>
      </c>
      <c r="G14842">
        <v>509</v>
      </c>
      <c r="H14842" t="s">
        <v>54</v>
      </c>
      <c r="I14842">
        <f t="shared" si="466"/>
        <v>7</v>
      </c>
      <c r="J14842">
        <f t="shared" si="465"/>
        <v>1</v>
      </c>
    </row>
    <row r="14843" spans="1:10">
      <c r="A14843" t="s">
        <v>53</v>
      </c>
      <c r="B14843" s="57">
        <v>38913</v>
      </c>
      <c r="C14843">
        <v>2006</v>
      </c>
      <c r="D14843">
        <v>710</v>
      </c>
      <c r="E14843">
        <v>7246.11</v>
      </c>
      <c r="F14843">
        <v>0.191</v>
      </c>
      <c r="G14843">
        <v>517</v>
      </c>
      <c r="H14843" t="s">
        <v>54</v>
      </c>
      <c r="I14843">
        <f t="shared" si="466"/>
        <v>7</v>
      </c>
      <c r="J14843">
        <f t="shared" si="465"/>
        <v>1</v>
      </c>
    </row>
    <row r="14844" spans="1:10">
      <c r="A14844" t="s">
        <v>53</v>
      </c>
      <c r="B14844" s="57">
        <v>38913</v>
      </c>
      <c r="C14844">
        <v>2006</v>
      </c>
      <c r="D14844">
        <v>710</v>
      </c>
      <c r="E14844">
        <v>7246.11</v>
      </c>
      <c r="F14844">
        <v>1.8420000000000001</v>
      </c>
      <c r="G14844">
        <v>518</v>
      </c>
      <c r="H14844" t="s">
        <v>54</v>
      </c>
      <c r="I14844">
        <f t="shared" si="466"/>
        <v>7</v>
      </c>
      <c r="J14844">
        <f t="shared" si="465"/>
        <v>1</v>
      </c>
    </row>
    <row r="14845" spans="1:10">
      <c r="A14845" t="s">
        <v>53</v>
      </c>
      <c r="B14845" s="57">
        <v>38913</v>
      </c>
      <c r="C14845">
        <v>2006</v>
      </c>
      <c r="D14845">
        <v>710</v>
      </c>
      <c r="E14845">
        <v>7246.11</v>
      </c>
      <c r="F14845">
        <v>14.051</v>
      </c>
      <c r="G14845">
        <v>519</v>
      </c>
      <c r="H14845" t="s">
        <v>54</v>
      </c>
      <c r="I14845">
        <f t="shared" si="466"/>
        <v>7</v>
      </c>
      <c r="J14845">
        <f t="shared" si="465"/>
        <v>1</v>
      </c>
    </row>
    <row r="14846" spans="1:10">
      <c r="A14846" t="s">
        <v>53</v>
      </c>
      <c r="B14846" s="57">
        <v>38913</v>
      </c>
      <c r="C14846">
        <v>2006</v>
      </c>
      <c r="D14846">
        <v>710</v>
      </c>
      <c r="E14846">
        <v>7246.11</v>
      </c>
      <c r="F14846">
        <v>23.24</v>
      </c>
      <c r="G14846">
        <v>541</v>
      </c>
      <c r="H14846" t="s">
        <v>54</v>
      </c>
      <c r="I14846">
        <f t="shared" si="466"/>
        <v>7</v>
      </c>
      <c r="J14846">
        <f t="shared" si="465"/>
        <v>1</v>
      </c>
    </row>
    <row r="14847" spans="1:10">
      <c r="A14847" t="s">
        <v>53</v>
      </c>
      <c r="B14847" s="57">
        <v>38913</v>
      </c>
      <c r="C14847">
        <v>2006</v>
      </c>
      <c r="D14847">
        <v>710</v>
      </c>
      <c r="E14847">
        <v>8002.91</v>
      </c>
      <c r="F14847">
        <v>46.655000000000001</v>
      </c>
      <c r="G14847">
        <v>610</v>
      </c>
      <c r="H14847" t="s">
        <v>18</v>
      </c>
      <c r="I14847">
        <f t="shared" si="466"/>
        <v>7</v>
      </c>
      <c r="J14847">
        <f t="shared" si="465"/>
        <v>1</v>
      </c>
    </row>
    <row r="14848" spans="1:10">
      <c r="A14848" t="s">
        <v>53</v>
      </c>
      <c r="B14848" s="57">
        <v>38913</v>
      </c>
      <c r="C14848">
        <v>2006</v>
      </c>
      <c r="D14848">
        <v>710</v>
      </c>
      <c r="E14848">
        <v>8002.91</v>
      </c>
      <c r="F14848">
        <v>4.0819999999999999</v>
      </c>
      <c r="G14848">
        <v>620</v>
      </c>
      <c r="H14848" t="s">
        <v>18</v>
      </c>
      <c r="I14848">
        <f t="shared" si="466"/>
        <v>7</v>
      </c>
      <c r="J14848">
        <f t="shared" si="465"/>
        <v>1</v>
      </c>
    </row>
    <row r="14849" spans="1:10">
      <c r="A14849" t="s">
        <v>53</v>
      </c>
      <c r="B14849" s="57">
        <v>38913</v>
      </c>
      <c r="C14849">
        <v>2006</v>
      </c>
      <c r="D14849">
        <v>710</v>
      </c>
      <c r="E14849">
        <v>8002.91</v>
      </c>
      <c r="F14849">
        <v>123.024</v>
      </c>
      <c r="G14849">
        <v>630</v>
      </c>
      <c r="H14849" t="s">
        <v>18</v>
      </c>
      <c r="I14849">
        <f t="shared" si="466"/>
        <v>7</v>
      </c>
      <c r="J14849">
        <f t="shared" si="465"/>
        <v>1</v>
      </c>
    </row>
    <row r="14850" spans="1:10">
      <c r="A14850" t="s">
        <v>53</v>
      </c>
      <c r="B14850" s="57">
        <v>38913</v>
      </c>
      <c r="C14850">
        <v>2006</v>
      </c>
      <c r="D14850">
        <v>710</v>
      </c>
      <c r="E14850">
        <v>8002.91</v>
      </c>
      <c r="F14850">
        <v>34.380000000000003</v>
      </c>
      <c r="G14850">
        <v>640</v>
      </c>
      <c r="H14850" t="s">
        <v>18</v>
      </c>
      <c r="I14850">
        <f t="shared" si="466"/>
        <v>7</v>
      </c>
      <c r="J14850">
        <f t="shared" si="465"/>
        <v>1</v>
      </c>
    </row>
    <row r="14851" spans="1:10">
      <c r="A14851" t="s">
        <v>53</v>
      </c>
      <c r="B14851" s="57">
        <v>38913</v>
      </c>
      <c r="C14851">
        <v>2006</v>
      </c>
      <c r="D14851">
        <v>710</v>
      </c>
      <c r="E14851">
        <v>8002.91</v>
      </c>
      <c r="F14851">
        <v>8.59</v>
      </c>
      <c r="G14851">
        <v>650</v>
      </c>
      <c r="H14851" t="s">
        <v>18</v>
      </c>
      <c r="I14851">
        <f t="shared" si="466"/>
        <v>7</v>
      </c>
      <c r="J14851">
        <f t="shared" ref="J14851:J14914" si="467">IF(I14851&lt;7,0,1)</f>
        <v>1</v>
      </c>
    </row>
    <row r="14852" spans="1:10">
      <c r="A14852" t="s">
        <v>53</v>
      </c>
      <c r="B14852" s="57">
        <v>38913</v>
      </c>
      <c r="C14852">
        <v>2006</v>
      </c>
      <c r="D14852">
        <v>710</v>
      </c>
      <c r="E14852">
        <v>8002.91</v>
      </c>
      <c r="F14852">
        <v>8.3670000000000009</v>
      </c>
      <c r="G14852">
        <v>659</v>
      </c>
      <c r="H14852" t="s">
        <v>55</v>
      </c>
      <c r="I14852">
        <f t="shared" si="466"/>
        <v>7</v>
      </c>
      <c r="J14852">
        <f t="shared" si="467"/>
        <v>1</v>
      </c>
    </row>
    <row r="14853" spans="1:10">
      <c r="A14853" t="s">
        <v>53</v>
      </c>
      <c r="B14853" s="57">
        <v>38913</v>
      </c>
      <c r="C14853">
        <v>2006</v>
      </c>
      <c r="D14853">
        <v>710</v>
      </c>
      <c r="F14853">
        <v>0.08</v>
      </c>
      <c r="G14853">
        <v>509</v>
      </c>
      <c r="H14853" t="s">
        <v>54</v>
      </c>
      <c r="I14853">
        <f t="shared" si="466"/>
        <v>7</v>
      </c>
      <c r="J14853">
        <f t="shared" si="467"/>
        <v>1</v>
      </c>
    </row>
    <row r="14854" spans="1:10">
      <c r="A14854" t="s">
        <v>53</v>
      </c>
      <c r="B14854" s="57">
        <v>38913</v>
      </c>
      <c r="C14854">
        <v>2006</v>
      </c>
      <c r="D14854">
        <v>710</v>
      </c>
      <c r="F14854">
        <v>0.21199999999999999</v>
      </c>
      <c r="G14854">
        <v>519</v>
      </c>
      <c r="H14854" t="s">
        <v>54</v>
      </c>
      <c r="I14854">
        <f t="shared" si="466"/>
        <v>7</v>
      </c>
      <c r="J14854">
        <f t="shared" si="467"/>
        <v>1</v>
      </c>
    </row>
    <row r="14855" spans="1:10">
      <c r="A14855" t="s">
        <v>53</v>
      </c>
      <c r="B14855" s="57">
        <v>38913</v>
      </c>
      <c r="C14855">
        <v>2006</v>
      </c>
      <c r="D14855">
        <v>710</v>
      </c>
      <c r="F14855">
        <v>0.68300000000000005</v>
      </c>
      <c r="G14855">
        <v>521</v>
      </c>
      <c r="H14855" t="s">
        <v>54</v>
      </c>
      <c r="I14855">
        <f t="shared" si="466"/>
        <v>7</v>
      </c>
      <c r="J14855">
        <f t="shared" si="467"/>
        <v>1</v>
      </c>
    </row>
    <row r="14856" spans="1:10">
      <c r="A14856" t="s">
        <v>53</v>
      </c>
      <c r="B14856" s="57">
        <v>38913</v>
      </c>
      <c r="C14856">
        <v>2006</v>
      </c>
      <c r="D14856">
        <v>710</v>
      </c>
      <c r="F14856">
        <v>0.125</v>
      </c>
      <c r="G14856">
        <v>523</v>
      </c>
      <c r="H14856" t="s">
        <v>54</v>
      </c>
      <c r="I14856">
        <f t="shared" si="466"/>
        <v>7</v>
      </c>
      <c r="J14856">
        <f t="shared" si="467"/>
        <v>1</v>
      </c>
    </row>
    <row r="14857" spans="1:10">
      <c r="A14857" t="s">
        <v>53</v>
      </c>
      <c r="B14857" s="57">
        <v>38913</v>
      </c>
      <c r="C14857">
        <v>2006</v>
      </c>
      <c r="D14857">
        <v>710</v>
      </c>
      <c r="F14857">
        <v>5.8999999999999997E-2</v>
      </c>
      <c r="G14857">
        <v>541</v>
      </c>
      <c r="H14857" t="s">
        <v>54</v>
      </c>
      <c r="I14857">
        <f t="shared" si="466"/>
        <v>7</v>
      </c>
      <c r="J14857">
        <f t="shared" si="467"/>
        <v>1</v>
      </c>
    </row>
    <row r="14858" spans="1:10">
      <c r="A14858" t="s">
        <v>53</v>
      </c>
      <c r="B14858" s="57">
        <v>38913</v>
      </c>
      <c r="C14858">
        <v>2006</v>
      </c>
      <c r="D14858">
        <v>710</v>
      </c>
      <c r="F14858">
        <v>0.28599999999999998</v>
      </c>
      <c r="G14858">
        <v>542</v>
      </c>
      <c r="H14858" t="s">
        <v>54</v>
      </c>
      <c r="I14858">
        <f t="shared" si="466"/>
        <v>7</v>
      </c>
      <c r="J14858">
        <f t="shared" si="467"/>
        <v>1</v>
      </c>
    </row>
    <row r="14859" spans="1:10">
      <c r="A14859" t="s">
        <v>53</v>
      </c>
      <c r="B14859" s="57">
        <v>38913</v>
      </c>
      <c r="C14859">
        <v>2006</v>
      </c>
      <c r="D14859">
        <v>710</v>
      </c>
      <c r="F14859">
        <v>0.86499999999999999</v>
      </c>
      <c r="G14859">
        <v>543</v>
      </c>
      <c r="H14859" t="s">
        <v>54</v>
      </c>
      <c r="I14859">
        <f t="shared" si="466"/>
        <v>7</v>
      </c>
      <c r="J14859">
        <f t="shared" si="467"/>
        <v>1</v>
      </c>
    </row>
    <row r="14860" spans="1:10">
      <c r="A14860" t="s">
        <v>53</v>
      </c>
      <c r="B14860" s="57">
        <v>38913</v>
      </c>
      <c r="C14860">
        <v>2006</v>
      </c>
      <c r="D14860">
        <v>710</v>
      </c>
      <c r="F14860">
        <v>1.534</v>
      </c>
      <c r="G14860">
        <v>610</v>
      </c>
      <c r="H14860" t="s">
        <v>18</v>
      </c>
      <c r="I14860">
        <f t="shared" si="466"/>
        <v>7</v>
      </c>
      <c r="J14860">
        <f t="shared" si="467"/>
        <v>1</v>
      </c>
    </row>
    <row r="14861" spans="1:10">
      <c r="A14861" t="s">
        <v>53</v>
      </c>
      <c r="B14861" s="57">
        <v>38913</v>
      </c>
      <c r="C14861">
        <v>2006</v>
      </c>
      <c r="D14861">
        <v>710</v>
      </c>
      <c r="F14861">
        <v>21.515999999999998</v>
      </c>
      <c r="G14861">
        <v>630</v>
      </c>
      <c r="H14861" t="s">
        <v>18</v>
      </c>
      <c r="I14861">
        <f t="shared" si="466"/>
        <v>7</v>
      </c>
      <c r="J14861">
        <f t="shared" si="467"/>
        <v>1</v>
      </c>
    </row>
    <row r="14862" spans="1:10">
      <c r="A14862" t="s">
        <v>53</v>
      </c>
      <c r="B14862" s="57">
        <v>38913</v>
      </c>
      <c r="C14862">
        <v>2006</v>
      </c>
      <c r="D14862">
        <v>710</v>
      </c>
      <c r="F14862">
        <v>4.1840000000000002</v>
      </c>
      <c r="G14862">
        <v>640</v>
      </c>
      <c r="H14862" t="s">
        <v>18</v>
      </c>
      <c r="I14862">
        <f t="shared" si="466"/>
        <v>7</v>
      </c>
      <c r="J14862">
        <f t="shared" si="467"/>
        <v>1</v>
      </c>
    </row>
    <row r="14863" spans="1:10">
      <c r="A14863" t="s">
        <v>53</v>
      </c>
      <c r="B14863" s="57">
        <v>38913</v>
      </c>
      <c r="C14863">
        <v>2006</v>
      </c>
      <c r="D14863">
        <v>710</v>
      </c>
      <c r="F14863">
        <v>0.81200000000000006</v>
      </c>
      <c r="G14863">
        <v>650</v>
      </c>
      <c r="H14863" t="s">
        <v>18</v>
      </c>
      <c r="I14863">
        <f t="shared" si="466"/>
        <v>7</v>
      </c>
      <c r="J14863">
        <f t="shared" si="467"/>
        <v>1</v>
      </c>
    </row>
    <row r="14864" spans="1:10">
      <c r="A14864" t="s">
        <v>53</v>
      </c>
      <c r="B14864" s="57">
        <v>38913</v>
      </c>
      <c r="C14864">
        <v>2006</v>
      </c>
      <c r="D14864">
        <v>710</v>
      </c>
      <c r="F14864">
        <v>0.158</v>
      </c>
      <c r="G14864">
        <v>659</v>
      </c>
      <c r="H14864" t="s">
        <v>55</v>
      </c>
      <c r="I14864">
        <f t="shared" si="466"/>
        <v>7</v>
      </c>
      <c r="J14864">
        <f t="shared" si="467"/>
        <v>1</v>
      </c>
    </row>
    <row r="14865" spans="1:10">
      <c r="A14865" t="s">
        <v>53</v>
      </c>
      <c r="B14865" s="57">
        <v>38920</v>
      </c>
      <c r="C14865">
        <v>2006</v>
      </c>
      <c r="D14865">
        <v>710</v>
      </c>
      <c r="E14865">
        <v>5604.99</v>
      </c>
      <c r="F14865">
        <v>19.792999999999999</v>
      </c>
      <c r="G14865">
        <v>517</v>
      </c>
      <c r="H14865" t="s">
        <v>54</v>
      </c>
      <c r="I14865">
        <f t="shared" si="466"/>
        <v>7</v>
      </c>
      <c r="J14865">
        <f t="shared" si="467"/>
        <v>1</v>
      </c>
    </row>
    <row r="14866" spans="1:10">
      <c r="A14866" t="s">
        <v>53</v>
      </c>
      <c r="B14866" s="57">
        <v>38920</v>
      </c>
      <c r="C14866">
        <v>2006</v>
      </c>
      <c r="D14866">
        <v>710</v>
      </c>
      <c r="E14866">
        <v>5604.99</v>
      </c>
      <c r="F14866">
        <v>0.35199999999999998</v>
      </c>
      <c r="G14866">
        <v>518</v>
      </c>
      <c r="H14866" t="s">
        <v>54</v>
      </c>
      <c r="I14866">
        <f t="shared" si="466"/>
        <v>7</v>
      </c>
      <c r="J14866">
        <f t="shared" si="467"/>
        <v>1</v>
      </c>
    </row>
    <row r="14867" spans="1:10">
      <c r="A14867" t="s">
        <v>53</v>
      </c>
      <c r="B14867" s="57">
        <v>38920</v>
      </c>
      <c r="C14867">
        <v>2006</v>
      </c>
      <c r="D14867">
        <v>710</v>
      </c>
      <c r="E14867">
        <v>5604.99</v>
      </c>
      <c r="F14867">
        <v>0.48899999999999999</v>
      </c>
      <c r="G14867">
        <v>519</v>
      </c>
      <c r="H14867" t="s">
        <v>54</v>
      </c>
      <c r="I14867">
        <f t="shared" si="466"/>
        <v>7</v>
      </c>
      <c r="J14867">
        <f t="shared" si="467"/>
        <v>1</v>
      </c>
    </row>
    <row r="14868" spans="1:10">
      <c r="A14868" t="s">
        <v>53</v>
      </c>
      <c r="B14868" s="57">
        <v>38920</v>
      </c>
      <c r="C14868">
        <v>2006</v>
      </c>
      <c r="D14868">
        <v>710</v>
      </c>
      <c r="E14868">
        <v>5604.99</v>
      </c>
      <c r="F14868">
        <v>7.875</v>
      </c>
      <c r="G14868">
        <v>521</v>
      </c>
      <c r="H14868" t="s">
        <v>54</v>
      </c>
      <c r="I14868">
        <f t="shared" si="466"/>
        <v>7</v>
      </c>
      <c r="J14868">
        <f t="shared" si="467"/>
        <v>1</v>
      </c>
    </row>
    <row r="14869" spans="1:10">
      <c r="A14869" t="s">
        <v>53</v>
      </c>
      <c r="B14869" s="57">
        <v>38920</v>
      </c>
      <c r="C14869">
        <v>2006</v>
      </c>
      <c r="D14869">
        <v>710</v>
      </c>
      <c r="E14869">
        <v>5604.99</v>
      </c>
      <c r="F14869">
        <v>3.1739999999999999</v>
      </c>
      <c r="G14869">
        <v>523</v>
      </c>
      <c r="H14869" t="s">
        <v>54</v>
      </c>
      <c r="I14869">
        <f t="shared" si="466"/>
        <v>7</v>
      </c>
      <c r="J14869">
        <f t="shared" si="467"/>
        <v>1</v>
      </c>
    </row>
    <row r="14870" spans="1:10">
      <c r="A14870" t="s">
        <v>53</v>
      </c>
      <c r="B14870" s="57">
        <v>38920</v>
      </c>
      <c r="C14870">
        <v>2006</v>
      </c>
      <c r="D14870">
        <v>710</v>
      </c>
      <c r="E14870">
        <v>5604.99</v>
      </c>
      <c r="F14870">
        <v>0.187</v>
      </c>
      <c r="G14870">
        <v>524</v>
      </c>
      <c r="H14870" t="s">
        <v>54</v>
      </c>
      <c r="I14870">
        <f t="shared" si="466"/>
        <v>7</v>
      </c>
      <c r="J14870">
        <f t="shared" si="467"/>
        <v>1</v>
      </c>
    </row>
    <row r="14871" spans="1:10">
      <c r="A14871" t="s">
        <v>53</v>
      </c>
      <c r="B14871" s="57">
        <v>38920</v>
      </c>
      <c r="C14871">
        <v>2006</v>
      </c>
      <c r="D14871">
        <v>710</v>
      </c>
      <c r="E14871">
        <v>5604.99</v>
      </c>
      <c r="F14871">
        <v>2.5859999999999999</v>
      </c>
      <c r="G14871">
        <v>541</v>
      </c>
      <c r="H14871" t="s">
        <v>54</v>
      </c>
      <c r="I14871">
        <f t="shared" si="466"/>
        <v>7</v>
      </c>
      <c r="J14871">
        <f t="shared" si="467"/>
        <v>1</v>
      </c>
    </row>
    <row r="14872" spans="1:10">
      <c r="A14872" t="s">
        <v>53</v>
      </c>
      <c r="B14872" s="57">
        <v>38920</v>
      </c>
      <c r="C14872">
        <v>2006</v>
      </c>
      <c r="D14872">
        <v>710</v>
      </c>
      <c r="E14872">
        <v>5604.99</v>
      </c>
      <c r="F14872">
        <v>0.58799999999999997</v>
      </c>
      <c r="G14872">
        <v>542</v>
      </c>
      <c r="H14872" t="s">
        <v>54</v>
      </c>
      <c r="I14872">
        <f t="shared" si="466"/>
        <v>7</v>
      </c>
      <c r="J14872">
        <f t="shared" si="467"/>
        <v>1</v>
      </c>
    </row>
    <row r="14873" spans="1:10">
      <c r="A14873" t="s">
        <v>53</v>
      </c>
      <c r="B14873" s="57">
        <v>38920</v>
      </c>
      <c r="C14873">
        <v>2006</v>
      </c>
      <c r="D14873">
        <v>710</v>
      </c>
      <c r="E14873">
        <v>5795.08</v>
      </c>
      <c r="F14873">
        <v>17.434999999999999</v>
      </c>
      <c r="G14873">
        <v>610</v>
      </c>
      <c r="H14873" t="s">
        <v>18</v>
      </c>
      <c r="I14873">
        <f t="shared" si="466"/>
        <v>7</v>
      </c>
      <c r="J14873">
        <f t="shared" si="467"/>
        <v>1</v>
      </c>
    </row>
    <row r="14874" spans="1:10">
      <c r="A14874" t="s">
        <v>53</v>
      </c>
      <c r="B14874" s="57">
        <v>38920</v>
      </c>
      <c r="C14874">
        <v>2006</v>
      </c>
      <c r="D14874">
        <v>710</v>
      </c>
      <c r="E14874">
        <v>5795.08</v>
      </c>
      <c r="F14874">
        <v>17.376000000000001</v>
      </c>
      <c r="G14874">
        <v>620</v>
      </c>
      <c r="H14874" t="s">
        <v>18</v>
      </c>
      <c r="I14874">
        <f t="shared" si="466"/>
        <v>7</v>
      </c>
      <c r="J14874">
        <f t="shared" si="467"/>
        <v>1</v>
      </c>
    </row>
    <row r="14875" spans="1:10">
      <c r="A14875" t="s">
        <v>53</v>
      </c>
      <c r="B14875" s="57">
        <v>38920</v>
      </c>
      <c r="C14875">
        <v>2006</v>
      </c>
      <c r="D14875">
        <v>710</v>
      </c>
      <c r="E14875">
        <v>5795.08</v>
      </c>
      <c r="F14875">
        <v>3.073</v>
      </c>
      <c r="G14875">
        <v>630</v>
      </c>
      <c r="H14875" t="s">
        <v>18</v>
      </c>
      <c r="I14875">
        <f t="shared" si="466"/>
        <v>7</v>
      </c>
      <c r="J14875">
        <f t="shared" si="467"/>
        <v>1</v>
      </c>
    </row>
    <row r="14876" spans="1:10">
      <c r="A14876" t="s">
        <v>53</v>
      </c>
      <c r="B14876" s="57">
        <v>38920</v>
      </c>
      <c r="C14876">
        <v>2006</v>
      </c>
      <c r="D14876">
        <v>710</v>
      </c>
      <c r="E14876">
        <v>7246.11</v>
      </c>
      <c r="F14876">
        <v>8.02</v>
      </c>
      <c r="G14876">
        <v>517</v>
      </c>
      <c r="H14876" t="s">
        <v>54</v>
      </c>
      <c r="I14876">
        <f t="shared" si="466"/>
        <v>7</v>
      </c>
      <c r="J14876">
        <f t="shared" si="467"/>
        <v>1</v>
      </c>
    </row>
    <row r="14877" spans="1:10">
      <c r="A14877" t="s">
        <v>53</v>
      </c>
      <c r="B14877" s="57">
        <v>38920</v>
      </c>
      <c r="C14877">
        <v>2006</v>
      </c>
      <c r="D14877">
        <v>710</v>
      </c>
      <c r="E14877">
        <v>7246.11</v>
      </c>
      <c r="F14877">
        <v>10.872999999999999</v>
      </c>
      <c r="G14877">
        <v>519</v>
      </c>
      <c r="H14877" t="s">
        <v>54</v>
      </c>
      <c r="I14877">
        <f t="shared" si="466"/>
        <v>7</v>
      </c>
      <c r="J14877">
        <f t="shared" si="467"/>
        <v>1</v>
      </c>
    </row>
    <row r="14878" spans="1:10">
      <c r="A14878" t="s">
        <v>53</v>
      </c>
      <c r="B14878" s="57">
        <v>38920</v>
      </c>
      <c r="C14878">
        <v>2006</v>
      </c>
      <c r="D14878">
        <v>710</v>
      </c>
      <c r="E14878">
        <v>7246.11</v>
      </c>
      <c r="F14878">
        <v>0.85699999999999998</v>
      </c>
      <c r="G14878">
        <v>521</v>
      </c>
      <c r="H14878" t="s">
        <v>54</v>
      </c>
      <c r="I14878">
        <f t="shared" si="466"/>
        <v>7</v>
      </c>
      <c r="J14878">
        <f t="shared" si="467"/>
        <v>1</v>
      </c>
    </row>
    <row r="14879" spans="1:10">
      <c r="A14879" t="s">
        <v>53</v>
      </c>
      <c r="B14879" s="57">
        <v>38920</v>
      </c>
      <c r="C14879">
        <v>2006</v>
      </c>
      <c r="D14879">
        <v>710</v>
      </c>
      <c r="E14879">
        <v>7246.11</v>
      </c>
      <c r="F14879">
        <v>4.577</v>
      </c>
      <c r="G14879">
        <v>541</v>
      </c>
      <c r="H14879" t="s">
        <v>54</v>
      </c>
      <c r="I14879">
        <f t="shared" si="466"/>
        <v>7</v>
      </c>
      <c r="J14879">
        <f t="shared" si="467"/>
        <v>1</v>
      </c>
    </row>
    <row r="14880" spans="1:10">
      <c r="A14880" t="s">
        <v>53</v>
      </c>
      <c r="B14880" s="57">
        <v>38920</v>
      </c>
      <c r="C14880">
        <v>2006</v>
      </c>
      <c r="D14880">
        <v>710</v>
      </c>
      <c r="E14880">
        <v>7246.11</v>
      </c>
      <c r="F14880">
        <v>0.161</v>
      </c>
      <c r="G14880">
        <v>542</v>
      </c>
      <c r="H14880" t="s">
        <v>54</v>
      </c>
      <c r="I14880">
        <f t="shared" si="466"/>
        <v>7</v>
      </c>
      <c r="J14880">
        <f t="shared" si="467"/>
        <v>1</v>
      </c>
    </row>
    <row r="14881" spans="1:10">
      <c r="A14881" t="s">
        <v>53</v>
      </c>
      <c r="B14881" s="57">
        <v>38920</v>
      </c>
      <c r="C14881">
        <v>2006</v>
      </c>
      <c r="D14881">
        <v>710</v>
      </c>
      <c r="E14881">
        <v>8002.91</v>
      </c>
      <c r="F14881">
        <v>37.387</v>
      </c>
      <c r="G14881">
        <v>610</v>
      </c>
      <c r="H14881" t="s">
        <v>18</v>
      </c>
      <c r="I14881">
        <f t="shared" si="466"/>
        <v>7</v>
      </c>
      <c r="J14881">
        <f t="shared" si="467"/>
        <v>1</v>
      </c>
    </row>
    <row r="14882" spans="1:10">
      <c r="A14882" t="s">
        <v>53</v>
      </c>
      <c r="B14882" s="57">
        <v>38920</v>
      </c>
      <c r="C14882">
        <v>2006</v>
      </c>
      <c r="D14882">
        <v>710</v>
      </c>
      <c r="E14882">
        <v>8002.91</v>
      </c>
      <c r="F14882">
        <v>26.521999999999998</v>
      </c>
      <c r="G14882">
        <v>620</v>
      </c>
      <c r="H14882" t="s">
        <v>18</v>
      </c>
      <c r="I14882">
        <f t="shared" si="466"/>
        <v>7</v>
      </c>
      <c r="J14882">
        <f t="shared" si="467"/>
        <v>1</v>
      </c>
    </row>
    <row r="14883" spans="1:10">
      <c r="A14883" t="s">
        <v>53</v>
      </c>
      <c r="B14883" s="57">
        <v>38920</v>
      </c>
      <c r="C14883">
        <v>2006</v>
      </c>
      <c r="D14883">
        <v>710</v>
      </c>
      <c r="E14883">
        <v>8002.91</v>
      </c>
      <c r="F14883">
        <v>42.408000000000001</v>
      </c>
      <c r="G14883">
        <v>630</v>
      </c>
      <c r="H14883" t="s">
        <v>18</v>
      </c>
      <c r="I14883">
        <f t="shared" si="466"/>
        <v>7</v>
      </c>
      <c r="J14883">
        <f t="shared" si="467"/>
        <v>1</v>
      </c>
    </row>
    <row r="14884" spans="1:10">
      <c r="A14884" t="s">
        <v>53</v>
      </c>
      <c r="B14884" s="57">
        <v>38920</v>
      </c>
      <c r="C14884">
        <v>2006</v>
      </c>
      <c r="D14884">
        <v>710</v>
      </c>
      <c r="E14884">
        <v>8002.91</v>
      </c>
      <c r="F14884">
        <v>10.81</v>
      </c>
      <c r="G14884">
        <v>640</v>
      </c>
      <c r="H14884" t="s">
        <v>18</v>
      </c>
      <c r="I14884">
        <f t="shared" si="466"/>
        <v>7</v>
      </c>
      <c r="J14884">
        <f t="shared" si="467"/>
        <v>1</v>
      </c>
    </row>
    <row r="14885" spans="1:10">
      <c r="A14885" t="s">
        <v>53</v>
      </c>
      <c r="B14885" s="57">
        <v>38920</v>
      </c>
      <c r="C14885">
        <v>2006</v>
      </c>
      <c r="D14885">
        <v>710</v>
      </c>
      <c r="E14885">
        <v>8002.91</v>
      </c>
      <c r="F14885">
        <v>52.77</v>
      </c>
      <c r="G14885">
        <v>650</v>
      </c>
      <c r="H14885" t="s">
        <v>18</v>
      </c>
      <c r="I14885">
        <f t="shared" si="466"/>
        <v>7</v>
      </c>
      <c r="J14885">
        <f t="shared" si="467"/>
        <v>1</v>
      </c>
    </row>
    <row r="14886" spans="1:10">
      <c r="A14886" t="s">
        <v>53</v>
      </c>
      <c r="B14886" s="57">
        <v>38920</v>
      </c>
      <c r="C14886">
        <v>2006</v>
      </c>
      <c r="D14886">
        <v>710</v>
      </c>
      <c r="F14886">
        <v>4.694</v>
      </c>
      <c r="G14886">
        <v>517</v>
      </c>
      <c r="H14886" t="s">
        <v>54</v>
      </c>
      <c r="I14886">
        <f t="shared" si="466"/>
        <v>7</v>
      </c>
      <c r="J14886">
        <f t="shared" si="467"/>
        <v>1</v>
      </c>
    </row>
    <row r="14887" spans="1:10">
      <c r="A14887" t="s">
        <v>53</v>
      </c>
      <c r="B14887" s="57">
        <v>38920</v>
      </c>
      <c r="C14887">
        <v>2006</v>
      </c>
      <c r="D14887">
        <v>710</v>
      </c>
      <c r="F14887">
        <v>2.1999999999999999E-2</v>
      </c>
      <c r="G14887">
        <v>518</v>
      </c>
      <c r="H14887" t="s">
        <v>54</v>
      </c>
      <c r="I14887">
        <f t="shared" si="466"/>
        <v>7</v>
      </c>
      <c r="J14887">
        <f t="shared" si="467"/>
        <v>1</v>
      </c>
    </row>
    <row r="14888" spans="1:10">
      <c r="A14888" t="s">
        <v>53</v>
      </c>
      <c r="B14888" s="57">
        <v>38920</v>
      </c>
      <c r="C14888">
        <v>2006</v>
      </c>
      <c r="D14888">
        <v>710</v>
      </c>
      <c r="F14888">
        <v>0</v>
      </c>
      <c r="G14888">
        <v>519</v>
      </c>
      <c r="H14888" t="s">
        <v>54</v>
      </c>
      <c r="I14888">
        <f t="shared" si="466"/>
        <v>7</v>
      </c>
      <c r="J14888">
        <f t="shared" si="467"/>
        <v>1</v>
      </c>
    </row>
    <row r="14889" spans="1:10">
      <c r="A14889" t="s">
        <v>53</v>
      </c>
      <c r="B14889" s="57">
        <v>38920</v>
      </c>
      <c r="C14889">
        <v>2006</v>
      </c>
      <c r="D14889">
        <v>710</v>
      </c>
      <c r="F14889">
        <v>0.52400000000000002</v>
      </c>
      <c r="G14889">
        <v>521</v>
      </c>
      <c r="H14889" t="s">
        <v>54</v>
      </c>
      <c r="I14889">
        <f t="shared" si="466"/>
        <v>7</v>
      </c>
      <c r="J14889">
        <f t="shared" si="467"/>
        <v>1</v>
      </c>
    </row>
    <row r="14890" spans="1:10">
      <c r="A14890" t="s">
        <v>53</v>
      </c>
      <c r="B14890" s="57">
        <v>38920</v>
      </c>
      <c r="C14890">
        <v>2006</v>
      </c>
      <c r="D14890">
        <v>710</v>
      </c>
      <c r="F14890">
        <v>0.72099999999999997</v>
      </c>
      <c r="G14890">
        <v>523</v>
      </c>
      <c r="H14890" t="s">
        <v>54</v>
      </c>
      <c r="I14890">
        <f t="shared" si="466"/>
        <v>7</v>
      </c>
      <c r="J14890">
        <f t="shared" si="467"/>
        <v>1</v>
      </c>
    </row>
    <row r="14891" spans="1:10">
      <c r="A14891" t="s">
        <v>53</v>
      </c>
      <c r="B14891" s="57">
        <v>38920</v>
      </c>
      <c r="C14891">
        <v>2006</v>
      </c>
      <c r="D14891">
        <v>710</v>
      </c>
      <c r="F14891">
        <v>3.3000000000000002E-2</v>
      </c>
      <c r="G14891">
        <v>541</v>
      </c>
      <c r="H14891" t="s">
        <v>54</v>
      </c>
      <c r="I14891">
        <f t="shared" si="466"/>
        <v>7</v>
      </c>
      <c r="J14891">
        <f t="shared" si="467"/>
        <v>1</v>
      </c>
    </row>
    <row r="14892" spans="1:10">
      <c r="A14892" t="s">
        <v>53</v>
      </c>
      <c r="B14892" s="57">
        <v>38920</v>
      </c>
      <c r="C14892">
        <v>2006</v>
      </c>
      <c r="D14892">
        <v>710</v>
      </c>
      <c r="F14892">
        <v>1.028</v>
      </c>
      <c r="G14892">
        <v>610</v>
      </c>
      <c r="H14892" t="s">
        <v>18</v>
      </c>
      <c r="I14892">
        <f t="shared" si="466"/>
        <v>7</v>
      </c>
      <c r="J14892">
        <f t="shared" si="467"/>
        <v>1</v>
      </c>
    </row>
    <row r="14893" spans="1:10">
      <c r="A14893" t="s">
        <v>53</v>
      </c>
      <c r="B14893" s="57">
        <v>38920</v>
      </c>
      <c r="C14893">
        <v>2006</v>
      </c>
      <c r="D14893">
        <v>710</v>
      </c>
      <c r="F14893">
        <v>79.552000000000007</v>
      </c>
      <c r="G14893">
        <v>620</v>
      </c>
      <c r="H14893" t="s">
        <v>18</v>
      </c>
      <c r="I14893">
        <f t="shared" si="466"/>
        <v>7</v>
      </c>
      <c r="J14893">
        <f t="shared" si="467"/>
        <v>1</v>
      </c>
    </row>
    <row r="14894" spans="1:10">
      <c r="A14894" t="s">
        <v>53</v>
      </c>
      <c r="B14894" s="57">
        <v>38920</v>
      </c>
      <c r="C14894">
        <v>2006</v>
      </c>
      <c r="D14894">
        <v>710</v>
      </c>
      <c r="F14894">
        <v>3.4969999999999999</v>
      </c>
      <c r="G14894">
        <v>630</v>
      </c>
      <c r="H14894" t="s">
        <v>18</v>
      </c>
      <c r="I14894">
        <f t="shared" si="466"/>
        <v>7</v>
      </c>
      <c r="J14894">
        <f t="shared" si="467"/>
        <v>1</v>
      </c>
    </row>
    <row r="14895" spans="1:10">
      <c r="A14895" t="s">
        <v>53</v>
      </c>
      <c r="B14895" s="57">
        <v>38920</v>
      </c>
      <c r="C14895">
        <v>2006</v>
      </c>
      <c r="D14895">
        <v>710</v>
      </c>
      <c r="F14895">
        <v>0.155</v>
      </c>
      <c r="G14895">
        <v>640</v>
      </c>
      <c r="H14895" t="s">
        <v>18</v>
      </c>
      <c r="I14895">
        <f t="shared" si="466"/>
        <v>7</v>
      </c>
      <c r="J14895">
        <f t="shared" si="467"/>
        <v>1</v>
      </c>
    </row>
    <row r="14896" spans="1:10">
      <c r="A14896" t="s">
        <v>53</v>
      </c>
      <c r="B14896" s="57">
        <v>38920</v>
      </c>
      <c r="C14896">
        <v>2006</v>
      </c>
      <c r="D14896">
        <v>710</v>
      </c>
      <c r="F14896">
        <v>0.879</v>
      </c>
      <c r="G14896">
        <v>650</v>
      </c>
      <c r="H14896" t="s">
        <v>18</v>
      </c>
      <c r="I14896">
        <f t="shared" si="466"/>
        <v>7</v>
      </c>
      <c r="J14896">
        <f t="shared" si="467"/>
        <v>1</v>
      </c>
    </row>
    <row r="14897" spans="1:10">
      <c r="A14897" t="s">
        <v>53</v>
      </c>
      <c r="B14897" s="57">
        <v>38927</v>
      </c>
      <c r="C14897">
        <v>2006</v>
      </c>
      <c r="D14897">
        <v>710</v>
      </c>
      <c r="E14897">
        <v>5604.99</v>
      </c>
      <c r="F14897">
        <v>3.4860000000000002</v>
      </c>
      <c r="G14897">
        <v>517</v>
      </c>
      <c r="H14897" t="s">
        <v>54</v>
      </c>
      <c r="I14897">
        <f t="shared" si="466"/>
        <v>7</v>
      </c>
      <c r="J14897">
        <f t="shared" si="467"/>
        <v>1</v>
      </c>
    </row>
    <row r="14898" spans="1:10">
      <c r="A14898" t="s">
        <v>53</v>
      </c>
      <c r="B14898" s="57">
        <v>38927</v>
      </c>
      <c r="C14898">
        <v>2006</v>
      </c>
      <c r="D14898">
        <v>710</v>
      </c>
      <c r="E14898">
        <v>5604.99</v>
      </c>
      <c r="F14898">
        <v>0.114</v>
      </c>
      <c r="G14898">
        <v>519</v>
      </c>
      <c r="H14898" t="s">
        <v>54</v>
      </c>
      <c r="I14898">
        <f t="shared" si="466"/>
        <v>7</v>
      </c>
      <c r="J14898">
        <f t="shared" si="467"/>
        <v>1</v>
      </c>
    </row>
    <row r="14899" spans="1:10">
      <c r="A14899" t="s">
        <v>53</v>
      </c>
      <c r="B14899" s="57">
        <v>38927</v>
      </c>
      <c r="C14899">
        <v>2006</v>
      </c>
      <c r="D14899">
        <v>710</v>
      </c>
      <c r="E14899">
        <v>5604.99</v>
      </c>
      <c r="F14899">
        <v>4.1639999999999997</v>
      </c>
      <c r="G14899">
        <v>521</v>
      </c>
      <c r="H14899" t="s">
        <v>54</v>
      </c>
      <c r="I14899">
        <f t="shared" si="466"/>
        <v>7</v>
      </c>
      <c r="J14899">
        <f t="shared" si="467"/>
        <v>1</v>
      </c>
    </row>
    <row r="14900" spans="1:10">
      <c r="A14900" t="s">
        <v>53</v>
      </c>
      <c r="B14900" s="57">
        <v>38927</v>
      </c>
      <c r="C14900">
        <v>2006</v>
      </c>
      <c r="D14900">
        <v>710</v>
      </c>
      <c r="E14900">
        <v>5604.99</v>
      </c>
      <c r="F14900">
        <v>3.0819999999999999</v>
      </c>
      <c r="G14900">
        <v>523</v>
      </c>
      <c r="H14900" t="s">
        <v>54</v>
      </c>
      <c r="I14900">
        <f t="shared" si="466"/>
        <v>7</v>
      </c>
      <c r="J14900">
        <f t="shared" si="467"/>
        <v>1</v>
      </c>
    </row>
    <row r="14901" spans="1:10">
      <c r="A14901" t="s">
        <v>53</v>
      </c>
      <c r="B14901" s="57">
        <v>38927</v>
      </c>
      <c r="C14901">
        <v>2006</v>
      </c>
      <c r="D14901">
        <v>710</v>
      </c>
      <c r="E14901">
        <v>5604.99</v>
      </c>
      <c r="F14901">
        <v>3.5999999999999997E-2</v>
      </c>
      <c r="G14901">
        <v>524</v>
      </c>
      <c r="H14901" t="s">
        <v>54</v>
      </c>
      <c r="I14901">
        <f t="shared" si="466"/>
        <v>7</v>
      </c>
      <c r="J14901">
        <f t="shared" si="467"/>
        <v>1</v>
      </c>
    </row>
    <row r="14902" spans="1:10">
      <c r="A14902" t="s">
        <v>53</v>
      </c>
      <c r="B14902" s="57">
        <v>38927</v>
      </c>
      <c r="C14902">
        <v>2006</v>
      </c>
      <c r="D14902">
        <v>710</v>
      </c>
      <c r="E14902">
        <v>5604.99</v>
      </c>
      <c r="F14902">
        <v>3.1429999999999998</v>
      </c>
      <c r="G14902">
        <v>541</v>
      </c>
      <c r="H14902" t="s">
        <v>54</v>
      </c>
      <c r="I14902">
        <f t="shared" ref="I14902:I14965" si="468">MONTH(B14902)</f>
        <v>7</v>
      </c>
      <c r="J14902">
        <f t="shared" si="467"/>
        <v>1</v>
      </c>
    </row>
    <row r="14903" spans="1:10">
      <c r="A14903" t="s">
        <v>53</v>
      </c>
      <c r="B14903" s="57">
        <v>38927</v>
      </c>
      <c r="C14903">
        <v>2006</v>
      </c>
      <c r="D14903">
        <v>710</v>
      </c>
      <c r="E14903">
        <v>5604.99</v>
      </c>
      <c r="F14903">
        <v>1.3859999999999999</v>
      </c>
      <c r="G14903">
        <v>542</v>
      </c>
      <c r="H14903" t="s">
        <v>54</v>
      </c>
      <c r="I14903">
        <f t="shared" si="468"/>
        <v>7</v>
      </c>
      <c r="J14903">
        <f t="shared" si="467"/>
        <v>1</v>
      </c>
    </row>
    <row r="14904" spans="1:10">
      <c r="A14904" t="s">
        <v>53</v>
      </c>
      <c r="B14904" s="57">
        <v>38927</v>
      </c>
      <c r="C14904">
        <v>2006</v>
      </c>
      <c r="D14904">
        <v>710</v>
      </c>
      <c r="E14904">
        <v>5795.08</v>
      </c>
      <c r="F14904">
        <v>12.217000000000001</v>
      </c>
      <c r="G14904">
        <v>610</v>
      </c>
      <c r="H14904" t="s">
        <v>18</v>
      </c>
      <c r="I14904">
        <f t="shared" si="468"/>
        <v>7</v>
      </c>
      <c r="J14904">
        <f t="shared" si="467"/>
        <v>1</v>
      </c>
    </row>
    <row r="14905" spans="1:10">
      <c r="A14905" t="s">
        <v>53</v>
      </c>
      <c r="B14905" s="57">
        <v>38927</v>
      </c>
      <c r="C14905">
        <v>2006</v>
      </c>
      <c r="D14905">
        <v>710</v>
      </c>
      <c r="E14905">
        <v>5795.08</v>
      </c>
      <c r="F14905">
        <v>7.8529999999999998</v>
      </c>
      <c r="G14905">
        <v>620</v>
      </c>
      <c r="H14905" t="s">
        <v>18</v>
      </c>
      <c r="I14905">
        <f t="shared" si="468"/>
        <v>7</v>
      </c>
      <c r="J14905">
        <f t="shared" si="467"/>
        <v>1</v>
      </c>
    </row>
    <row r="14906" spans="1:10">
      <c r="A14906" t="s">
        <v>53</v>
      </c>
      <c r="B14906" s="57">
        <v>38927</v>
      </c>
      <c r="C14906">
        <v>2006</v>
      </c>
      <c r="D14906">
        <v>710</v>
      </c>
      <c r="E14906">
        <v>5795.08</v>
      </c>
      <c r="F14906">
        <v>0.216</v>
      </c>
      <c r="G14906">
        <v>630</v>
      </c>
      <c r="H14906" t="s">
        <v>18</v>
      </c>
      <c r="I14906">
        <f t="shared" si="468"/>
        <v>7</v>
      </c>
      <c r="J14906">
        <f t="shared" si="467"/>
        <v>1</v>
      </c>
    </row>
    <row r="14907" spans="1:10">
      <c r="A14907" t="s">
        <v>53</v>
      </c>
      <c r="B14907" s="57">
        <v>38927</v>
      </c>
      <c r="C14907">
        <v>2006</v>
      </c>
      <c r="D14907">
        <v>710</v>
      </c>
      <c r="E14907">
        <v>5795.08</v>
      </c>
      <c r="F14907">
        <v>16.716999999999999</v>
      </c>
      <c r="G14907">
        <v>650</v>
      </c>
      <c r="H14907" t="s">
        <v>18</v>
      </c>
      <c r="I14907">
        <f t="shared" si="468"/>
        <v>7</v>
      </c>
      <c r="J14907">
        <f t="shared" si="467"/>
        <v>1</v>
      </c>
    </row>
    <row r="14908" spans="1:10">
      <c r="A14908" t="s">
        <v>53</v>
      </c>
      <c r="B14908" s="57">
        <v>38927</v>
      </c>
      <c r="C14908">
        <v>2006</v>
      </c>
      <c r="D14908">
        <v>710</v>
      </c>
      <c r="E14908">
        <v>7246.11</v>
      </c>
      <c r="F14908">
        <v>25.236000000000001</v>
      </c>
      <c r="G14908">
        <v>518</v>
      </c>
      <c r="H14908" t="s">
        <v>54</v>
      </c>
      <c r="I14908">
        <f t="shared" si="468"/>
        <v>7</v>
      </c>
      <c r="J14908">
        <f t="shared" si="467"/>
        <v>1</v>
      </c>
    </row>
    <row r="14909" spans="1:10">
      <c r="A14909" t="s">
        <v>53</v>
      </c>
      <c r="B14909" s="57">
        <v>38927</v>
      </c>
      <c r="C14909">
        <v>2006</v>
      </c>
      <c r="D14909">
        <v>710</v>
      </c>
      <c r="E14909">
        <v>7246.11</v>
      </c>
      <c r="F14909">
        <v>8.1430000000000007</v>
      </c>
      <c r="G14909">
        <v>519</v>
      </c>
      <c r="H14909" t="s">
        <v>54</v>
      </c>
      <c r="I14909">
        <f t="shared" si="468"/>
        <v>7</v>
      </c>
      <c r="J14909">
        <f t="shared" si="467"/>
        <v>1</v>
      </c>
    </row>
    <row r="14910" spans="1:10">
      <c r="A14910" t="s">
        <v>53</v>
      </c>
      <c r="B14910" s="57">
        <v>38927</v>
      </c>
      <c r="C14910">
        <v>2006</v>
      </c>
      <c r="D14910">
        <v>710</v>
      </c>
      <c r="E14910">
        <v>7246.11</v>
      </c>
      <c r="F14910">
        <v>20.574000000000002</v>
      </c>
      <c r="G14910">
        <v>541</v>
      </c>
      <c r="H14910" t="s">
        <v>54</v>
      </c>
      <c r="I14910">
        <f t="shared" si="468"/>
        <v>7</v>
      </c>
      <c r="J14910">
        <f t="shared" si="467"/>
        <v>1</v>
      </c>
    </row>
    <row r="14911" spans="1:10">
      <c r="A14911" t="s">
        <v>53</v>
      </c>
      <c r="B14911" s="57">
        <v>38927</v>
      </c>
      <c r="C14911">
        <v>2006</v>
      </c>
      <c r="D14911">
        <v>710</v>
      </c>
      <c r="E14911">
        <v>8002.91</v>
      </c>
      <c r="F14911">
        <v>45.216000000000001</v>
      </c>
      <c r="G14911">
        <v>610</v>
      </c>
      <c r="H14911" t="s">
        <v>18</v>
      </c>
      <c r="I14911">
        <f t="shared" si="468"/>
        <v>7</v>
      </c>
      <c r="J14911">
        <f t="shared" si="467"/>
        <v>1</v>
      </c>
    </row>
    <row r="14912" spans="1:10">
      <c r="A14912" t="s">
        <v>53</v>
      </c>
      <c r="B14912" s="57">
        <v>38927</v>
      </c>
      <c r="C14912">
        <v>2006</v>
      </c>
      <c r="D14912">
        <v>710</v>
      </c>
      <c r="E14912">
        <v>8002.91</v>
      </c>
      <c r="F14912">
        <v>19.013999999999999</v>
      </c>
      <c r="G14912">
        <v>620</v>
      </c>
      <c r="H14912" t="s">
        <v>18</v>
      </c>
      <c r="I14912">
        <f t="shared" si="468"/>
        <v>7</v>
      </c>
      <c r="J14912">
        <f t="shared" si="467"/>
        <v>1</v>
      </c>
    </row>
    <row r="14913" spans="1:10">
      <c r="A14913" t="s">
        <v>53</v>
      </c>
      <c r="B14913" s="57">
        <v>38927</v>
      </c>
      <c r="C14913">
        <v>2006</v>
      </c>
      <c r="D14913">
        <v>710</v>
      </c>
      <c r="E14913">
        <v>8002.91</v>
      </c>
      <c r="F14913">
        <v>71.629000000000005</v>
      </c>
      <c r="G14913">
        <v>630</v>
      </c>
      <c r="H14913" t="s">
        <v>18</v>
      </c>
      <c r="I14913">
        <f t="shared" si="468"/>
        <v>7</v>
      </c>
      <c r="J14913">
        <f t="shared" si="467"/>
        <v>1</v>
      </c>
    </row>
    <row r="14914" spans="1:10">
      <c r="A14914" t="s">
        <v>53</v>
      </c>
      <c r="B14914" s="57">
        <v>38927</v>
      </c>
      <c r="C14914">
        <v>2006</v>
      </c>
      <c r="D14914">
        <v>710</v>
      </c>
      <c r="E14914">
        <v>8002.91</v>
      </c>
      <c r="F14914">
        <v>15.962999999999999</v>
      </c>
      <c r="G14914">
        <v>640</v>
      </c>
      <c r="H14914" t="s">
        <v>18</v>
      </c>
      <c r="I14914">
        <f t="shared" si="468"/>
        <v>7</v>
      </c>
      <c r="J14914">
        <f t="shared" si="467"/>
        <v>1</v>
      </c>
    </row>
    <row r="14915" spans="1:10">
      <c r="A14915" t="s">
        <v>53</v>
      </c>
      <c r="B14915" s="57">
        <v>38927</v>
      </c>
      <c r="C14915">
        <v>2006</v>
      </c>
      <c r="D14915">
        <v>710</v>
      </c>
      <c r="E14915">
        <v>8002.91</v>
      </c>
      <c r="F14915">
        <v>4.1680000000000001</v>
      </c>
      <c r="G14915">
        <v>649</v>
      </c>
      <c r="H14915" t="s">
        <v>55</v>
      </c>
      <c r="I14915">
        <f t="shared" si="468"/>
        <v>7</v>
      </c>
      <c r="J14915">
        <f t="shared" ref="J14915:J14978" si="469">IF(I14915&lt;7,0,1)</f>
        <v>1</v>
      </c>
    </row>
    <row r="14916" spans="1:10">
      <c r="A14916" t="s">
        <v>53</v>
      </c>
      <c r="B14916" s="57">
        <v>38927</v>
      </c>
      <c r="C14916">
        <v>2006</v>
      </c>
      <c r="D14916">
        <v>710</v>
      </c>
      <c r="E14916">
        <v>8002.91</v>
      </c>
      <c r="F14916">
        <v>84.504999999999995</v>
      </c>
      <c r="G14916">
        <v>650</v>
      </c>
      <c r="H14916" t="s">
        <v>18</v>
      </c>
      <c r="I14916">
        <f t="shared" si="468"/>
        <v>7</v>
      </c>
      <c r="J14916">
        <f t="shared" si="469"/>
        <v>1</v>
      </c>
    </row>
    <row r="14917" spans="1:10">
      <c r="A14917" t="s">
        <v>53</v>
      </c>
      <c r="B14917" s="57">
        <v>38927</v>
      </c>
      <c r="C14917">
        <v>2006</v>
      </c>
      <c r="D14917">
        <v>710</v>
      </c>
      <c r="F14917">
        <v>5.4770000000000003</v>
      </c>
      <c r="G14917">
        <v>517</v>
      </c>
      <c r="H14917" t="s">
        <v>54</v>
      </c>
      <c r="I14917">
        <f t="shared" si="468"/>
        <v>7</v>
      </c>
      <c r="J14917">
        <f t="shared" si="469"/>
        <v>1</v>
      </c>
    </row>
    <row r="14918" spans="1:10">
      <c r="A14918" t="s">
        <v>53</v>
      </c>
      <c r="B14918" s="57">
        <v>38927</v>
      </c>
      <c r="C14918">
        <v>2006</v>
      </c>
      <c r="D14918">
        <v>710</v>
      </c>
      <c r="F14918">
        <v>0.82599999999999996</v>
      </c>
      <c r="G14918">
        <v>519</v>
      </c>
      <c r="H14918" t="s">
        <v>54</v>
      </c>
      <c r="I14918">
        <f t="shared" si="468"/>
        <v>7</v>
      </c>
      <c r="J14918">
        <f t="shared" si="469"/>
        <v>1</v>
      </c>
    </row>
    <row r="14919" spans="1:10">
      <c r="A14919" t="s">
        <v>53</v>
      </c>
      <c r="B14919" s="57">
        <v>38927</v>
      </c>
      <c r="C14919">
        <v>2006</v>
      </c>
      <c r="D14919">
        <v>710</v>
      </c>
      <c r="F14919">
        <v>3.746</v>
      </c>
      <c r="G14919">
        <v>521</v>
      </c>
      <c r="H14919" t="s">
        <v>54</v>
      </c>
      <c r="I14919">
        <f t="shared" si="468"/>
        <v>7</v>
      </c>
      <c r="J14919">
        <f t="shared" si="469"/>
        <v>1</v>
      </c>
    </row>
    <row r="14920" spans="1:10">
      <c r="A14920" t="s">
        <v>53</v>
      </c>
      <c r="B14920" s="57">
        <v>38927</v>
      </c>
      <c r="C14920">
        <v>2006</v>
      </c>
      <c r="D14920">
        <v>710</v>
      </c>
      <c r="F14920">
        <v>0.126</v>
      </c>
      <c r="G14920">
        <v>523</v>
      </c>
      <c r="H14920" t="s">
        <v>54</v>
      </c>
      <c r="I14920">
        <f t="shared" si="468"/>
        <v>7</v>
      </c>
      <c r="J14920">
        <f t="shared" si="469"/>
        <v>1</v>
      </c>
    </row>
    <row r="14921" spans="1:10">
      <c r="A14921" t="s">
        <v>53</v>
      </c>
      <c r="B14921" s="57">
        <v>38927</v>
      </c>
      <c r="C14921">
        <v>2006</v>
      </c>
      <c r="D14921">
        <v>710</v>
      </c>
      <c r="F14921">
        <v>8.2000000000000003E-2</v>
      </c>
      <c r="G14921">
        <v>541</v>
      </c>
      <c r="H14921" t="s">
        <v>54</v>
      </c>
      <c r="I14921">
        <f t="shared" si="468"/>
        <v>7</v>
      </c>
      <c r="J14921">
        <f t="shared" si="469"/>
        <v>1</v>
      </c>
    </row>
    <row r="14922" spans="1:10">
      <c r="A14922" t="s">
        <v>53</v>
      </c>
      <c r="B14922" s="57">
        <v>38927</v>
      </c>
      <c r="C14922">
        <v>2006</v>
      </c>
      <c r="D14922">
        <v>710</v>
      </c>
      <c r="F14922">
        <v>0.58399999999999996</v>
      </c>
      <c r="G14922">
        <v>542</v>
      </c>
      <c r="H14922" t="s">
        <v>54</v>
      </c>
      <c r="I14922">
        <f t="shared" si="468"/>
        <v>7</v>
      </c>
      <c r="J14922">
        <f t="shared" si="469"/>
        <v>1</v>
      </c>
    </row>
    <row r="14923" spans="1:10">
      <c r="A14923" t="s">
        <v>53</v>
      </c>
      <c r="B14923" s="57">
        <v>38927</v>
      </c>
      <c r="C14923">
        <v>2006</v>
      </c>
      <c r="D14923">
        <v>710</v>
      </c>
      <c r="F14923">
        <v>0.43</v>
      </c>
      <c r="G14923">
        <v>610</v>
      </c>
      <c r="H14923" t="s">
        <v>18</v>
      </c>
      <c r="I14923">
        <f t="shared" si="468"/>
        <v>7</v>
      </c>
      <c r="J14923">
        <f t="shared" si="469"/>
        <v>1</v>
      </c>
    </row>
    <row r="14924" spans="1:10">
      <c r="A14924" t="s">
        <v>53</v>
      </c>
      <c r="B14924" s="57">
        <v>38927</v>
      </c>
      <c r="C14924">
        <v>2006</v>
      </c>
      <c r="D14924">
        <v>710</v>
      </c>
      <c r="F14924">
        <v>0.69199999999999995</v>
      </c>
      <c r="G14924">
        <v>620</v>
      </c>
      <c r="H14924" t="s">
        <v>18</v>
      </c>
      <c r="I14924">
        <f t="shared" si="468"/>
        <v>7</v>
      </c>
      <c r="J14924">
        <f t="shared" si="469"/>
        <v>1</v>
      </c>
    </row>
    <row r="14925" spans="1:10">
      <c r="A14925" t="s">
        <v>53</v>
      </c>
      <c r="B14925" s="57">
        <v>38927</v>
      </c>
      <c r="C14925">
        <v>2006</v>
      </c>
      <c r="D14925">
        <v>710</v>
      </c>
      <c r="F14925">
        <v>3.4</v>
      </c>
      <c r="G14925">
        <v>630</v>
      </c>
      <c r="H14925" t="s">
        <v>18</v>
      </c>
      <c r="I14925">
        <f t="shared" si="468"/>
        <v>7</v>
      </c>
      <c r="J14925">
        <f t="shared" si="469"/>
        <v>1</v>
      </c>
    </row>
    <row r="14926" spans="1:10">
      <c r="A14926" t="s">
        <v>53</v>
      </c>
      <c r="B14926" s="57">
        <v>38927</v>
      </c>
      <c r="C14926">
        <v>2006</v>
      </c>
      <c r="D14926">
        <v>710</v>
      </c>
      <c r="F14926">
        <v>0.186</v>
      </c>
      <c r="G14926">
        <v>640</v>
      </c>
      <c r="H14926" t="s">
        <v>18</v>
      </c>
      <c r="I14926">
        <f t="shared" si="468"/>
        <v>7</v>
      </c>
      <c r="J14926">
        <f t="shared" si="469"/>
        <v>1</v>
      </c>
    </row>
    <row r="14927" spans="1:10">
      <c r="A14927" t="s">
        <v>53</v>
      </c>
      <c r="B14927" s="57">
        <v>38927</v>
      </c>
      <c r="C14927">
        <v>2006</v>
      </c>
      <c r="D14927">
        <v>710</v>
      </c>
      <c r="F14927">
        <v>4.4999999999999998E-2</v>
      </c>
      <c r="G14927">
        <v>649</v>
      </c>
      <c r="H14927" t="s">
        <v>55</v>
      </c>
      <c r="I14927">
        <f t="shared" si="468"/>
        <v>7</v>
      </c>
      <c r="J14927">
        <f t="shared" si="469"/>
        <v>1</v>
      </c>
    </row>
    <row r="14928" spans="1:10">
      <c r="A14928" t="s">
        <v>53</v>
      </c>
      <c r="B14928" s="57">
        <v>38927</v>
      </c>
      <c r="C14928">
        <v>2006</v>
      </c>
      <c r="D14928">
        <v>710</v>
      </c>
      <c r="F14928">
        <v>1.5009999999999999</v>
      </c>
      <c r="G14928">
        <v>650</v>
      </c>
      <c r="H14928" t="s">
        <v>18</v>
      </c>
      <c r="I14928">
        <f t="shared" si="468"/>
        <v>7</v>
      </c>
      <c r="J14928">
        <f t="shared" si="469"/>
        <v>1</v>
      </c>
    </row>
    <row r="14929" spans="1:10">
      <c r="A14929" t="s">
        <v>53</v>
      </c>
      <c r="B14929" s="57">
        <v>38934</v>
      </c>
      <c r="C14929">
        <v>2006</v>
      </c>
      <c r="D14929">
        <v>710</v>
      </c>
      <c r="E14929">
        <v>5604.99</v>
      </c>
      <c r="F14929">
        <v>15.528</v>
      </c>
      <c r="G14929">
        <v>517</v>
      </c>
      <c r="H14929" t="s">
        <v>54</v>
      </c>
      <c r="I14929">
        <f t="shared" si="468"/>
        <v>8</v>
      </c>
      <c r="J14929">
        <f t="shared" si="469"/>
        <v>1</v>
      </c>
    </row>
    <row r="14930" spans="1:10">
      <c r="A14930" t="s">
        <v>53</v>
      </c>
      <c r="B14930" s="57">
        <v>38934</v>
      </c>
      <c r="C14930">
        <v>2006</v>
      </c>
      <c r="D14930">
        <v>710</v>
      </c>
      <c r="E14930">
        <v>5604.99</v>
      </c>
      <c r="F14930">
        <v>1.96</v>
      </c>
      <c r="G14930">
        <v>519</v>
      </c>
      <c r="H14930" t="s">
        <v>54</v>
      </c>
      <c r="I14930">
        <f t="shared" si="468"/>
        <v>8</v>
      </c>
      <c r="J14930">
        <f t="shared" si="469"/>
        <v>1</v>
      </c>
    </row>
    <row r="14931" spans="1:10">
      <c r="A14931" t="s">
        <v>53</v>
      </c>
      <c r="B14931" s="57">
        <v>38934</v>
      </c>
      <c r="C14931">
        <v>2006</v>
      </c>
      <c r="D14931">
        <v>710</v>
      </c>
      <c r="E14931">
        <v>5604.99</v>
      </c>
      <c r="F14931">
        <v>6.4240000000000004</v>
      </c>
      <c r="G14931">
        <v>541</v>
      </c>
      <c r="H14931" t="s">
        <v>54</v>
      </c>
      <c r="I14931">
        <f t="shared" si="468"/>
        <v>8</v>
      </c>
      <c r="J14931">
        <f t="shared" si="469"/>
        <v>1</v>
      </c>
    </row>
    <row r="14932" spans="1:10">
      <c r="A14932" t="s">
        <v>53</v>
      </c>
      <c r="B14932" s="57">
        <v>38934</v>
      </c>
      <c r="C14932">
        <v>2006</v>
      </c>
      <c r="D14932">
        <v>710</v>
      </c>
      <c r="E14932">
        <v>5604.99</v>
      </c>
      <c r="F14932">
        <v>3.286</v>
      </c>
      <c r="G14932">
        <v>542</v>
      </c>
      <c r="H14932" t="s">
        <v>54</v>
      </c>
      <c r="I14932">
        <f t="shared" si="468"/>
        <v>8</v>
      </c>
      <c r="J14932">
        <f t="shared" si="469"/>
        <v>1</v>
      </c>
    </row>
    <row r="14933" spans="1:10">
      <c r="A14933" t="s">
        <v>53</v>
      </c>
      <c r="B14933" s="57">
        <v>38934</v>
      </c>
      <c r="C14933">
        <v>2006</v>
      </c>
      <c r="D14933">
        <v>710</v>
      </c>
      <c r="E14933">
        <v>5795.08</v>
      </c>
      <c r="F14933">
        <v>18.167000000000002</v>
      </c>
      <c r="G14933">
        <v>610</v>
      </c>
      <c r="H14933" t="s">
        <v>18</v>
      </c>
      <c r="I14933">
        <f t="shared" si="468"/>
        <v>8</v>
      </c>
      <c r="J14933">
        <f t="shared" si="469"/>
        <v>1</v>
      </c>
    </row>
    <row r="14934" spans="1:10">
      <c r="A14934" t="s">
        <v>53</v>
      </c>
      <c r="B14934" s="57">
        <v>38934</v>
      </c>
      <c r="C14934">
        <v>2006</v>
      </c>
      <c r="D14934">
        <v>710</v>
      </c>
      <c r="E14934">
        <v>5795.08</v>
      </c>
      <c r="F14934">
        <v>4.9290000000000003</v>
      </c>
      <c r="G14934">
        <v>620</v>
      </c>
      <c r="H14934" t="s">
        <v>18</v>
      </c>
      <c r="I14934">
        <f t="shared" si="468"/>
        <v>8</v>
      </c>
      <c r="J14934">
        <f t="shared" si="469"/>
        <v>1</v>
      </c>
    </row>
    <row r="14935" spans="1:10">
      <c r="A14935" t="s">
        <v>53</v>
      </c>
      <c r="B14935" s="57">
        <v>38934</v>
      </c>
      <c r="C14935">
        <v>2006</v>
      </c>
      <c r="D14935">
        <v>710</v>
      </c>
      <c r="E14935">
        <v>5795.08</v>
      </c>
      <c r="F14935">
        <v>1.214</v>
      </c>
      <c r="G14935">
        <v>630</v>
      </c>
      <c r="H14935" t="s">
        <v>18</v>
      </c>
      <c r="I14935">
        <f t="shared" si="468"/>
        <v>8</v>
      </c>
      <c r="J14935">
        <f t="shared" si="469"/>
        <v>1</v>
      </c>
    </row>
    <row r="14936" spans="1:10">
      <c r="A14936" t="s">
        <v>53</v>
      </c>
      <c r="B14936" s="57">
        <v>38934</v>
      </c>
      <c r="C14936">
        <v>2006</v>
      </c>
      <c r="D14936">
        <v>710</v>
      </c>
      <c r="E14936">
        <v>5795.08</v>
      </c>
      <c r="F14936">
        <v>49.084000000000003</v>
      </c>
      <c r="G14936">
        <v>650</v>
      </c>
      <c r="H14936" t="s">
        <v>18</v>
      </c>
      <c r="I14936">
        <f t="shared" si="468"/>
        <v>8</v>
      </c>
      <c r="J14936">
        <f t="shared" si="469"/>
        <v>1</v>
      </c>
    </row>
    <row r="14937" spans="1:10">
      <c r="A14937" t="s">
        <v>53</v>
      </c>
      <c r="B14937" s="57">
        <v>38934</v>
      </c>
      <c r="C14937">
        <v>2006</v>
      </c>
      <c r="D14937">
        <v>710</v>
      </c>
      <c r="E14937">
        <v>5795.08</v>
      </c>
      <c r="F14937">
        <v>9.6509999999999998</v>
      </c>
      <c r="G14937">
        <v>659</v>
      </c>
      <c r="H14937" t="s">
        <v>55</v>
      </c>
      <c r="I14937">
        <f t="shared" si="468"/>
        <v>8</v>
      </c>
      <c r="J14937">
        <f t="shared" si="469"/>
        <v>1</v>
      </c>
    </row>
    <row r="14938" spans="1:10">
      <c r="A14938" t="s">
        <v>53</v>
      </c>
      <c r="B14938" s="57">
        <v>38934</v>
      </c>
      <c r="C14938">
        <v>2006</v>
      </c>
      <c r="D14938">
        <v>710</v>
      </c>
      <c r="E14938">
        <v>7246.11</v>
      </c>
      <c r="F14938">
        <v>1.002</v>
      </c>
      <c r="G14938">
        <v>519</v>
      </c>
      <c r="H14938" t="s">
        <v>54</v>
      </c>
      <c r="I14938">
        <f t="shared" si="468"/>
        <v>8</v>
      </c>
      <c r="J14938">
        <f t="shared" si="469"/>
        <v>1</v>
      </c>
    </row>
    <row r="14939" spans="1:10">
      <c r="A14939" t="s">
        <v>53</v>
      </c>
      <c r="B14939" s="57">
        <v>38934</v>
      </c>
      <c r="C14939">
        <v>2006</v>
      </c>
      <c r="D14939">
        <v>710</v>
      </c>
      <c r="E14939">
        <v>7246.11</v>
      </c>
      <c r="F14939">
        <v>7.1180000000000003</v>
      </c>
      <c r="G14939">
        <v>541</v>
      </c>
      <c r="H14939" t="s">
        <v>54</v>
      </c>
      <c r="I14939">
        <f t="shared" si="468"/>
        <v>8</v>
      </c>
      <c r="J14939">
        <f t="shared" si="469"/>
        <v>1</v>
      </c>
    </row>
    <row r="14940" spans="1:10">
      <c r="A14940" t="s">
        <v>53</v>
      </c>
      <c r="B14940" s="57">
        <v>38934</v>
      </c>
      <c r="C14940">
        <v>2006</v>
      </c>
      <c r="D14940">
        <v>710</v>
      </c>
      <c r="E14940">
        <v>7246.11</v>
      </c>
      <c r="F14940">
        <v>2.5099999999999998</v>
      </c>
      <c r="G14940">
        <v>542</v>
      </c>
      <c r="H14940" t="s">
        <v>54</v>
      </c>
      <c r="I14940">
        <f t="shared" si="468"/>
        <v>8</v>
      </c>
      <c r="J14940">
        <f t="shared" si="469"/>
        <v>1</v>
      </c>
    </row>
    <row r="14941" spans="1:10">
      <c r="A14941" t="s">
        <v>53</v>
      </c>
      <c r="B14941" s="57">
        <v>38934</v>
      </c>
      <c r="C14941">
        <v>2006</v>
      </c>
      <c r="D14941">
        <v>710</v>
      </c>
      <c r="E14941">
        <v>8002.91</v>
      </c>
      <c r="F14941">
        <v>45.173000000000002</v>
      </c>
      <c r="G14941">
        <v>610</v>
      </c>
      <c r="H14941" t="s">
        <v>18</v>
      </c>
      <c r="I14941">
        <f t="shared" si="468"/>
        <v>8</v>
      </c>
      <c r="J14941">
        <f t="shared" si="469"/>
        <v>1</v>
      </c>
    </row>
    <row r="14942" spans="1:10">
      <c r="A14942" t="s">
        <v>53</v>
      </c>
      <c r="B14942" s="57">
        <v>38934</v>
      </c>
      <c r="C14942">
        <v>2006</v>
      </c>
      <c r="D14942">
        <v>710</v>
      </c>
      <c r="E14942">
        <v>8002.91</v>
      </c>
      <c r="F14942">
        <v>20.645</v>
      </c>
      <c r="G14942">
        <v>630</v>
      </c>
      <c r="H14942" t="s">
        <v>18</v>
      </c>
      <c r="I14942">
        <f t="shared" si="468"/>
        <v>8</v>
      </c>
      <c r="J14942">
        <f t="shared" si="469"/>
        <v>1</v>
      </c>
    </row>
    <row r="14943" spans="1:10">
      <c r="A14943" t="s">
        <v>53</v>
      </c>
      <c r="B14943" s="57">
        <v>38934</v>
      </c>
      <c r="C14943">
        <v>2006</v>
      </c>
      <c r="D14943">
        <v>710</v>
      </c>
      <c r="E14943">
        <v>8002.91</v>
      </c>
      <c r="F14943">
        <v>1.0780000000000001</v>
      </c>
      <c r="G14943">
        <v>640</v>
      </c>
      <c r="H14943" t="s">
        <v>18</v>
      </c>
      <c r="I14943">
        <f t="shared" si="468"/>
        <v>8</v>
      </c>
      <c r="J14943">
        <f t="shared" si="469"/>
        <v>1</v>
      </c>
    </row>
    <row r="14944" spans="1:10">
      <c r="A14944" t="s">
        <v>53</v>
      </c>
      <c r="B14944" s="57">
        <v>38934</v>
      </c>
      <c r="C14944">
        <v>2006</v>
      </c>
      <c r="D14944">
        <v>710</v>
      </c>
      <c r="E14944">
        <v>8002.91</v>
      </c>
      <c r="F14944">
        <v>3.746</v>
      </c>
      <c r="G14944">
        <v>649</v>
      </c>
      <c r="H14944" t="s">
        <v>55</v>
      </c>
      <c r="I14944">
        <f t="shared" si="468"/>
        <v>8</v>
      </c>
      <c r="J14944">
        <f t="shared" si="469"/>
        <v>1</v>
      </c>
    </row>
    <row r="14945" spans="1:10">
      <c r="A14945" t="s">
        <v>53</v>
      </c>
      <c r="B14945" s="57">
        <v>38934</v>
      </c>
      <c r="C14945">
        <v>2006</v>
      </c>
      <c r="D14945">
        <v>710</v>
      </c>
      <c r="E14945">
        <v>8002.91</v>
      </c>
      <c r="F14945">
        <v>43.194000000000003</v>
      </c>
      <c r="G14945">
        <v>650</v>
      </c>
      <c r="H14945" t="s">
        <v>18</v>
      </c>
      <c r="I14945">
        <f t="shared" si="468"/>
        <v>8</v>
      </c>
      <c r="J14945">
        <f t="shared" si="469"/>
        <v>1</v>
      </c>
    </row>
    <row r="14946" spans="1:10">
      <c r="A14946" t="s">
        <v>53</v>
      </c>
      <c r="B14946" s="57">
        <v>38934</v>
      </c>
      <c r="C14946">
        <v>2006</v>
      </c>
      <c r="D14946">
        <v>710</v>
      </c>
      <c r="F14946">
        <v>0.219</v>
      </c>
      <c r="G14946">
        <v>509</v>
      </c>
      <c r="H14946" t="s">
        <v>54</v>
      </c>
      <c r="I14946">
        <f t="shared" si="468"/>
        <v>8</v>
      </c>
      <c r="J14946">
        <f t="shared" si="469"/>
        <v>1</v>
      </c>
    </row>
    <row r="14947" spans="1:10">
      <c r="A14947" t="s">
        <v>53</v>
      </c>
      <c r="B14947" s="57">
        <v>38934</v>
      </c>
      <c r="C14947">
        <v>2006</v>
      </c>
      <c r="D14947">
        <v>710</v>
      </c>
      <c r="F14947">
        <v>1.232</v>
      </c>
      <c r="G14947">
        <v>517</v>
      </c>
      <c r="H14947" t="s">
        <v>54</v>
      </c>
      <c r="I14947">
        <f t="shared" si="468"/>
        <v>8</v>
      </c>
      <c r="J14947">
        <f t="shared" si="469"/>
        <v>1</v>
      </c>
    </row>
    <row r="14948" spans="1:10">
      <c r="A14948" t="s">
        <v>53</v>
      </c>
      <c r="B14948" s="57">
        <v>38934</v>
      </c>
      <c r="C14948">
        <v>2006</v>
      </c>
      <c r="D14948">
        <v>710</v>
      </c>
      <c r="F14948">
        <v>0.66300000000000003</v>
      </c>
      <c r="G14948">
        <v>541</v>
      </c>
      <c r="H14948" t="s">
        <v>54</v>
      </c>
      <c r="I14948">
        <f t="shared" si="468"/>
        <v>8</v>
      </c>
      <c r="J14948">
        <f t="shared" si="469"/>
        <v>1</v>
      </c>
    </row>
    <row r="14949" spans="1:10">
      <c r="A14949" t="s">
        <v>53</v>
      </c>
      <c r="B14949" s="57">
        <v>38934</v>
      </c>
      <c r="C14949">
        <v>2006</v>
      </c>
      <c r="D14949">
        <v>710</v>
      </c>
      <c r="F14949">
        <v>0.17499999999999999</v>
      </c>
      <c r="G14949">
        <v>542</v>
      </c>
      <c r="H14949" t="s">
        <v>54</v>
      </c>
      <c r="I14949">
        <f t="shared" si="468"/>
        <v>8</v>
      </c>
      <c r="J14949">
        <f t="shared" si="469"/>
        <v>1</v>
      </c>
    </row>
    <row r="14950" spans="1:10">
      <c r="A14950" t="s">
        <v>53</v>
      </c>
      <c r="B14950" s="57">
        <v>38934</v>
      </c>
      <c r="C14950">
        <v>2006</v>
      </c>
      <c r="D14950">
        <v>710</v>
      </c>
      <c r="F14950">
        <v>0.54500000000000004</v>
      </c>
      <c r="G14950">
        <v>610</v>
      </c>
      <c r="H14950" t="s">
        <v>18</v>
      </c>
      <c r="I14950">
        <f t="shared" si="468"/>
        <v>8</v>
      </c>
      <c r="J14950">
        <f t="shared" si="469"/>
        <v>1</v>
      </c>
    </row>
    <row r="14951" spans="1:10">
      <c r="A14951" t="s">
        <v>53</v>
      </c>
      <c r="B14951" s="57">
        <v>38934</v>
      </c>
      <c r="C14951">
        <v>2006</v>
      </c>
      <c r="D14951">
        <v>710</v>
      </c>
      <c r="F14951">
        <v>0.32300000000000001</v>
      </c>
      <c r="G14951">
        <v>620</v>
      </c>
      <c r="H14951" t="s">
        <v>18</v>
      </c>
      <c r="I14951">
        <f t="shared" si="468"/>
        <v>8</v>
      </c>
      <c r="J14951">
        <f t="shared" si="469"/>
        <v>1</v>
      </c>
    </row>
    <row r="14952" spans="1:10">
      <c r="A14952" t="s">
        <v>53</v>
      </c>
      <c r="B14952" s="57">
        <v>38934</v>
      </c>
      <c r="C14952">
        <v>2006</v>
      </c>
      <c r="D14952">
        <v>710</v>
      </c>
      <c r="F14952">
        <v>1.923</v>
      </c>
      <c r="G14952">
        <v>630</v>
      </c>
      <c r="H14952" t="s">
        <v>18</v>
      </c>
      <c r="I14952">
        <f t="shared" si="468"/>
        <v>8</v>
      </c>
      <c r="J14952">
        <f t="shared" si="469"/>
        <v>1</v>
      </c>
    </row>
    <row r="14953" spans="1:10">
      <c r="A14953" t="s">
        <v>53</v>
      </c>
      <c r="B14953" s="57">
        <v>38934</v>
      </c>
      <c r="C14953">
        <v>2006</v>
      </c>
      <c r="D14953">
        <v>710</v>
      </c>
      <c r="F14953">
        <v>1.9E-2</v>
      </c>
      <c r="G14953">
        <v>640</v>
      </c>
      <c r="H14953" t="s">
        <v>18</v>
      </c>
      <c r="I14953">
        <f t="shared" si="468"/>
        <v>8</v>
      </c>
      <c r="J14953">
        <f t="shared" si="469"/>
        <v>1</v>
      </c>
    </row>
    <row r="14954" spans="1:10">
      <c r="A14954" t="s">
        <v>53</v>
      </c>
      <c r="B14954" s="57">
        <v>38934</v>
      </c>
      <c r="C14954">
        <v>2006</v>
      </c>
      <c r="D14954">
        <v>710</v>
      </c>
      <c r="F14954">
        <v>7.5999999999999998E-2</v>
      </c>
      <c r="G14954">
        <v>649</v>
      </c>
      <c r="H14954" t="s">
        <v>55</v>
      </c>
      <c r="I14954">
        <f t="shared" si="468"/>
        <v>8</v>
      </c>
      <c r="J14954">
        <f t="shared" si="469"/>
        <v>1</v>
      </c>
    </row>
    <row r="14955" spans="1:10">
      <c r="A14955" t="s">
        <v>53</v>
      </c>
      <c r="B14955" s="57">
        <v>38934</v>
      </c>
      <c r="C14955">
        <v>2006</v>
      </c>
      <c r="D14955">
        <v>710</v>
      </c>
      <c r="F14955">
        <v>6.2350000000000003</v>
      </c>
      <c r="G14955">
        <v>650</v>
      </c>
      <c r="H14955" t="s">
        <v>18</v>
      </c>
      <c r="I14955">
        <f t="shared" si="468"/>
        <v>8</v>
      </c>
      <c r="J14955">
        <f t="shared" si="469"/>
        <v>1</v>
      </c>
    </row>
    <row r="14956" spans="1:10">
      <c r="A14956" t="s">
        <v>53</v>
      </c>
      <c r="B14956" s="57">
        <v>38941</v>
      </c>
      <c r="C14956">
        <v>2006</v>
      </c>
      <c r="D14956">
        <v>710</v>
      </c>
      <c r="E14956">
        <v>5604.99</v>
      </c>
      <c r="F14956">
        <v>7.53</v>
      </c>
      <c r="G14956">
        <v>517</v>
      </c>
      <c r="H14956" t="s">
        <v>54</v>
      </c>
      <c r="I14956">
        <f t="shared" si="468"/>
        <v>8</v>
      </c>
      <c r="J14956">
        <f t="shared" si="469"/>
        <v>1</v>
      </c>
    </row>
    <row r="14957" spans="1:10">
      <c r="A14957" t="s">
        <v>53</v>
      </c>
      <c r="B14957" s="57">
        <v>38941</v>
      </c>
      <c r="C14957">
        <v>2006</v>
      </c>
      <c r="D14957">
        <v>710</v>
      </c>
      <c r="E14957">
        <v>5604.99</v>
      </c>
      <c r="F14957">
        <v>0.35799999999999998</v>
      </c>
      <c r="G14957">
        <v>518</v>
      </c>
      <c r="H14957" t="s">
        <v>54</v>
      </c>
      <c r="I14957">
        <f t="shared" si="468"/>
        <v>8</v>
      </c>
      <c r="J14957">
        <f t="shared" si="469"/>
        <v>1</v>
      </c>
    </row>
    <row r="14958" spans="1:10">
      <c r="A14958" t="s">
        <v>53</v>
      </c>
      <c r="B14958" s="57">
        <v>38941</v>
      </c>
      <c r="C14958">
        <v>2006</v>
      </c>
      <c r="D14958">
        <v>710</v>
      </c>
      <c r="E14958">
        <v>5604.99</v>
      </c>
      <c r="F14958">
        <v>2.8000000000000001E-2</v>
      </c>
      <c r="G14958">
        <v>519</v>
      </c>
      <c r="H14958" t="s">
        <v>54</v>
      </c>
      <c r="I14958">
        <f t="shared" si="468"/>
        <v>8</v>
      </c>
      <c r="J14958">
        <f t="shared" si="469"/>
        <v>1</v>
      </c>
    </row>
    <row r="14959" spans="1:10">
      <c r="A14959" t="s">
        <v>53</v>
      </c>
      <c r="B14959" s="57">
        <v>38941</v>
      </c>
      <c r="C14959">
        <v>2006</v>
      </c>
      <c r="D14959">
        <v>710</v>
      </c>
      <c r="E14959">
        <v>5604.99</v>
      </c>
      <c r="F14959">
        <v>4</v>
      </c>
      <c r="G14959">
        <v>541</v>
      </c>
      <c r="H14959" t="s">
        <v>54</v>
      </c>
      <c r="I14959">
        <f t="shared" si="468"/>
        <v>8</v>
      </c>
      <c r="J14959">
        <f t="shared" si="469"/>
        <v>1</v>
      </c>
    </row>
    <row r="14960" spans="1:10">
      <c r="A14960" t="s">
        <v>53</v>
      </c>
      <c r="B14960" s="57">
        <v>38941</v>
      </c>
      <c r="C14960">
        <v>2006</v>
      </c>
      <c r="D14960">
        <v>710</v>
      </c>
      <c r="E14960">
        <v>5604.99</v>
      </c>
      <c r="F14960">
        <v>0.35299999999999998</v>
      </c>
      <c r="G14960">
        <v>542</v>
      </c>
      <c r="H14960" t="s">
        <v>54</v>
      </c>
      <c r="I14960">
        <f t="shared" si="468"/>
        <v>8</v>
      </c>
      <c r="J14960">
        <f t="shared" si="469"/>
        <v>1</v>
      </c>
    </row>
    <row r="14961" spans="1:10">
      <c r="A14961" t="s">
        <v>53</v>
      </c>
      <c r="B14961" s="57">
        <v>38941</v>
      </c>
      <c r="C14961">
        <v>2006</v>
      </c>
      <c r="D14961">
        <v>710</v>
      </c>
      <c r="E14961">
        <v>5795.08</v>
      </c>
      <c r="F14961">
        <v>10.044</v>
      </c>
      <c r="G14961">
        <v>610</v>
      </c>
      <c r="H14961" t="s">
        <v>18</v>
      </c>
      <c r="I14961">
        <f t="shared" si="468"/>
        <v>8</v>
      </c>
      <c r="J14961">
        <f t="shared" si="469"/>
        <v>1</v>
      </c>
    </row>
    <row r="14962" spans="1:10">
      <c r="A14962" t="s">
        <v>53</v>
      </c>
      <c r="B14962" s="57">
        <v>38941</v>
      </c>
      <c r="C14962">
        <v>2006</v>
      </c>
      <c r="D14962">
        <v>710</v>
      </c>
      <c r="E14962">
        <v>5795.08</v>
      </c>
      <c r="F14962">
        <v>7.0880000000000001</v>
      </c>
      <c r="G14962">
        <v>620</v>
      </c>
      <c r="H14962" t="s">
        <v>18</v>
      </c>
      <c r="I14962">
        <f t="shared" si="468"/>
        <v>8</v>
      </c>
      <c r="J14962">
        <f t="shared" si="469"/>
        <v>1</v>
      </c>
    </row>
    <row r="14963" spans="1:10">
      <c r="A14963" t="s">
        <v>53</v>
      </c>
      <c r="B14963" s="57">
        <v>38941</v>
      </c>
      <c r="C14963">
        <v>2006</v>
      </c>
      <c r="D14963">
        <v>710</v>
      </c>
      <c r="E14963">
        <v>5795.08</v>
      </c>
      <c r="F14963">
        <v>0.67500000000000004</v>
      </c>
      <c r="G14963">
        <v>630</v>
      </c>
      <c r="H14963" t="s">
        <v>18</v>
      </c>
      <c r="I14963">
        <f t="shared" si="468"/>
        <v>8</v>
      </c>
      <c r="J14963">
        <f t="shared" si="469"/>
        <v>1</v>
      </c>
    </row>
    <row r="14964" spans="1:10">
      <c r="A14964" t="s">
        <v>53</v>
      </c>
      <c r="B14964" s="57">
        <v>38941</v>
      </c>
      <c r="C14964">
        <v>2006</v>
      </c>
      <c r="D14964">
        <v>710</v>
      </c>
      <c r="E14964">
        <v>5795.08</v>
      </c>
      <c r="F14964">
        <v>10.994</v>
      </c>
      <c r="G14964">
        <v>659</v>
      </c>
      <c r="H14964" t="s">
        <v>55</v>
      </c>
      <c r="I14964">
        <f t="shared" si="468"/>
        <v>8</v>
      </c>
      <c r="J14964">
        <f t="shared" si="469"/>
        <v>1</v>
      </c>
    </row>
    <row r="14965" spans="1:10">
      <c r="A14965" t="s">
        <v>53</v>
      </c>
      <c r="B14965" s="57">
        <v>38941</v>
      </c>
      <c r="C14965">
        <v>2006</v>
      </c>
      <c r="D14965">
        <v>710</v>
      </c>
      <c r="E14965">
        <v>7246.11</v>
      </c>
      <c r="F14965">
        <v>3.2770000000000001</v>
      </c>
      <c r="G14965">
        <v>517</v>
      </c>
      <c r="H14965" t="s">
        <v>54</v>
      </c>
      <c r="I14965">
        <f t="shared" si="468"/>
        <v>8</v>
      </c>
      <c r="J14965">
        <f t="shared" si="469"/>
        <v>1</v>
      </c>
    </row>
    <row r="14966" spans="1:10">
      <c r="A14966" t="s">
        <v>53</v>
      </c>
      <c r="B14966" s="57">
        <v>38941</v>
      </c>
      <c r="C14966">
        <v>2006</v>
      </c>
      <c r="D14966">
        <v>710</v>
      </c>
      <c r="E14966">
        <v>7246.11</v>
      </c>
      <c r="F14966">
        <v>6.16</v>
      </c>
      <c r="G14966">
        <v>518</v>
      </c>
      <c r="H14966" t="s">
        <v>54</v>
      </c>
      <c r="I14966">
        <f t="shared" ref="I14966:I15029" si="470">MONTH(B14966)</f>
        <v>8</v>
      </c>
      <c r="J14966">
        <f t="shared" si="469"/>
        <v>1</v>
      </c>
    </row>
    <row r="14967" spans="1:10">
      <c r="A14967" t="s">
        <v>53</v>
      </c>
      <c r="B14967" s="57">
        <v>38941</v>
      </c>
      <c r="C14967">
        <v>2006</v>
      </c>
      <c r="D14967">
        <v>710</v>
      </c>
      <c r="E14967">
        <v>7246.11</v>
      </c>
      <c r="F14967">
        <v>0.95199999999999996</v>
      </c>
      <c r="G14967">
        <v>519</v>
      </c>
      <c r="H14967" t="s">
        <v>54</v>
      </c>
      <c r="I14967">
        <f t="shared" si="470"/>
        <v>8</v>
      </c>
      <c r="J14967">
        <f t="shared" si="469"/>
        <v>1</v>
      </c>
    </row>
    <row r="14968" spans="1:10">
      <c r="A14968" t="s">
        <v>53</v>
      </c>
      <c r="B14968" s="57">
        <v>38941</v>
      </c>
      <c r="C14968">
        <v>2006</v>
      </c>
      <c r="D14968">
        <v>710</v>
      </c>
      <c r="E14968">
        <v>7246.11</v>
      </c>
      <c r="F14968">
        <v>42.375999999999998</v>
      </c>
      <c r="G14968">
        <v>541</v>
      </c>
      <c r="H14968" t="s">
        <v>54</v>
      </c>
      <c r="I14968">
        <f t="shared" si="470"/>
        <v>8</v>
      </c>
      <c r="J14968">
        <f t="shared" si="469"/>
        <v>1</v>
      </c>
    </row>
    <row r="14969" spans="1:10">
      <c r="A14969" t="s">
        <v>53</v>
      </c>
      <c r="B14969" s="57">
        <v>38941</v>
      </c>
      <c r="C14969">
        <v>2006</v>
      </c>
      <c r="D14969">
        <v>710</v>
      </c>
      <c r="E14969">
        <v>8002.91</v>
      </c>
      <c r="F14969">
        <v>45.642000000000003</v>
      </c>
      <c r="G14969">
        <v>610</v>
      </c>
      <c r="H14969" t="s">
        <v>18</v>
      </c>
      <c r="I14969">
        <f t="shared" si="470"/>
        <v>8</v>
      </c>
      <c r="J14969">
        <f t="shared" si="469"/>
        <v>1</v>
      </c>
    </row>
    <row r="14970" spans="1:10">
      <c r="A14970" t="s">
        <v>53</v>
      </c>
      <c r="B14970" s="57">
        <v>38941</v>
      </c>
      <c r="C14970">
        <v>2006</v>
      </c>
      <c r="D14970">
        <v>710</v>
      </c>
      <c r="E14970">
        <v>8002.91</v>
      </c>
      <c r="F14970">
        <v>21.533000000000001</v>
      </c>
      <c r="G14970">
        <v>620</v>
      </c>
      <c r="H14970" t="s">
        <v>18</v>
      </c>
      <c r="I14970">
        <f t="shared" si="470"/>
        <v>8</v>
      </c>
      <c r="J14970">
        <f t="shared" si="469"/>
        <v>1</v>
      </c>
    </row>
    <row r="14971" spans="1:10">
      <c r="A14971" t="s">
        <v>53</v>
      </c>
      <c r="B14971" s="57">
        <v>38941</v>
      </c>
      <c r="C14971">
        <v>2006</v>
      </c>
      <c r="D14971">
        <v>710</v>
      </c>
      <c r="E14971">
        <v>8002.91</v>
      </c>
      <c r="F14971">
        <v>90.224000000000004</v>
      </c>
      <c r="G14971">
        <v>630</v>
      </c>
      <c r="H14971" t="s">
        <v>18</v>
      </c>
      <c r="I14971">
        <f t="shared" si="470"/>
        <v>8</v>
      </c>
      <c r="J14971">
        <f t="shared" si="469"/>
        <v>1</v>
      </c>
    </row>
    <row r="14972" spans="1:10">
      <c r="A14972" t="s">
        <v>53</v>
      </c>
      <c r="B14972" s="57">
        <v>38941</v>
      </c>
      <c r="C14972">
        <v>2006</v>
      </c>
      <c r="D14972">
        <v>710</v>
      </c>
      <c r="E14972">
        <v>8002.91</v>
      </c>
      <c r="F14972">
        <v>16.363</v>
      </c>
      <c r="G14972">
        <v>640</v>
      </c>
      <c r="H14972" t="s">
        <v>18</v>
      </c>
      <c r="I14972">
        <f t="shared" si="470"/>
        <v>8</v>
      </c>
      <c r="J14972">
        <f t="shared" si="469"/>
        <v>1</v>
      </c>
    </row>
    <row r="14973" spans="1:10">
      <c r="A14973" t="s">
        <v>53</v>
      </c>
      <c r="B14973" s="57">
        <v>38941</v>
      </c>
      <c r="C14973">
        <v>2006</v>
      </c>
      <c r="D14973">
        <v>710</v>
      </c>
      <c r="E14973">
        <v>8002.91</v>
      </c>
      <c r="F14973">
        <v>2.1179999999999999</v>
      </c>
      <c r="G14973">
        <v>649</v>
      </c>
      <c r="H14973" t="s">
        <v>55</v>
      </c>
      <c r="I14973">
        <f t="shared" si="470"/>
        <v>8</v>
      </c>
      <c r="J14973">
        <f t="shared" si="469"/>
        <v>1</v>
      </c>
    </row>
    <row r="14974" spans="1:10">
      <c r="A14974" t="s">
        <v>53</v>
      </c>
      <c r="B14974" s="57">
        <v>38941</v>
      </c>
      <c r="C14974">
        <v>2006</v>
      </c>
      <c r="D14974">
        <v>710</v>
      </c>
      <c r="E14974">
        <v>8002.91</v>
      </c>
      <c r="F14974">
        <v>84.215999999999994</v>
      </c>
      <c r="G14974">
        <v>650</v>
      </c>
      <c r="H14974" t="s">
        <v>18</v>
      </c>
      <c r="I14974">
        <f t="shared" si="470"/>
        <v>8</v>
      </c>
      <c r="J14974">
        <f t="shared" si="469"/>
        <v>1</v>
      </c>
    </row>
    <row r="14975" spans="1:10">
      <c r="A14975" t="s">
        <v>53</v>
      </c>
      <c r="B14975" s="57">
        <v>38941</v>
      </c>
      <c r="C14975">
        <v>2006</v>
      </c>
      <c r="D14975">
        <v>710</v>
      </c>
      <c r="F14975">
        <v>0.53900000000000003</v>
      </c>
      <c r="G14975">
        <v>509</v>
      </c>
      <c r="H14975" t="s">
        <v>54</v>
      </c>
      <c r="I14975">
        <f t="shared" si="470"/>
        <v>8</v>
      </c>
      <c r="J14975">
        <f t="shared" si="469"/>
        <v>1</v>
      </c>
    </row>
    <row r="14976" spans="1:10">
      <c r="A14976" t="s">
        <v>53</v>
      </c>
      <c r="B14976" s="57">
        <v>38941</v>
      </c>
      <c r="C14976">
        <v>2006</v>
      </c>
      <c r="D14976">
        <v>710</v>
      </c>
      <c r="F14976">
        <v>4.0000000000000001E-3</v>
      </c>
      <c r="G14976">
        <v>518</v>
      </c>
      <c r="H14976" t="s">
        <v>54</v>
      </c>
      <c r="I14976">
        <f t="shared" si="470"/>
        <v>8</v>
      </c>
      <c r="J14976">
        <f t="shared" si="469"/>
        <v>1</v>
      </c>
    </row>
    <row r="14977" spans="1:10">
      <c r="A14977" t="s">
        <v>53</v>
      </c>
      <c r="B14977" s="57">
        <v>38941</v>
      </c>
      <c r="C14977">
        <v>2006</v>
      </c>
      <c r="D14977">
        <v>710</v>
      </c>
      <c r="F14977">
        <v>6.0000000000000001E-3</v>
      </c>
      <c r="G14977">
        <v>519</v>
      </c>
      <c r="H14977" t="s">
        <v>54</v>
      </c>
      <c r="I14977">
        <f t="shared" si="470"/>
        <v>8</v>
      </c>
      <c r="J14977">
        <f t="shared" si="469"/>
        <v>1</v>
      </c>
    </row>
    <row r="14978" spans="1:10">
      <c r="A14978" t="s">
        <v>53</v>
      </c>
      <c r="B14978" s="57">
        <v>38941</v>
      </c>
      <c r="C14978">
        <v>2006</v>
      </c>
      <c r="D14978">
        <v>710</v>
      </c>
      <c r="F14978">
        <v>0.74399999999999999</v>
      </c>
      <c r="G14978">
        <v>541</v>
      </c>
      <c r="H14978" t="s">
        <v>54</v>
      </c>
      <c r="I14978">
        <f t="shared" si="470"/>
        <v>8</v>
      </c>
      <c r="J14978">
        <f t="shared" si="469"/>
        <v>1</v>
      </c>
    </row>
    <row r="14979" spans="1:10">
      <c r="A14979" t="s">
        <v>53</v>
      </c>
      <c r="B14979" s="57">
        <v>38941</v>
      </c>
      <c r="C14979">
        <v>2006</v>
      </c>
      <c r="D14979">
        <v>710</v>
      </c>
      <c r="F14979">
        <v>0.497</v>
      </c>
      <c r="G14979">
        <v>542</v>
      </c>
      <c r="H14979" t="s">
        <v>54</v>
      </c>
      <c r="I14979">
        <f t="shared" si="470"/>
        <v>8</v>
      </c>
      <c r="J14979">
        <f t="shared" ref="J14979:J15042" si="471">IF(I14979&lt;7,0,1)</f>
        <v>1</v>
      </c>
    </row>
    <row r="14980" spans="1:10">
      <c r="A14980" t="s">
        <v>53</v>
      </c>
      <c r="B14980" s="57">
        <v>38941</v>
      </c>
      <c r="C14980">
        <v>2006</v>
      </c>
      <c r="D14980">
        <v>710</v>
      </c>
      <c r="F14980">
        <v>0.441</v>
      </c>
      <c r="G14980">
        <v>610</v>
      </c>
      <c r="H14980" t="s">
        <v>18</v>
      </c>
      <c r="I14980">
        <f t="shared" si="470"/>
        <v>8</v>
      </c>
      <c r="J14980">
        <f t="shared" si="471"/>
        <v>1</v>
      </c>
    </row>
    <row r="14981" spans="1:10">
      <c r="A14981" t="s">
        <v>53</v>
      </c>
      <c r="B14981" s="57">
        <v>38941</v>
      </c>
      <c r="C14981">
        <v>2006</v>
      </c>
      <c r="D14981">
        <v>710</v>
      </c>
      <c r="F14981">
        <v>0.17799999999999999</v>
      </c>
      <c r="G14981">
        <v>620</v>
      </c>
      <c r="H14981" t="s">
        <v>18</v>
      </c>
      <c r="I14981">
        <f t="shared" si="470"/>
        <v>8</v>
      </c>
      <c r="J14981">
        <f t="shared" si="471"/>
        <v>1</v>
      </c>
    </row>
    <row r="14982" spans="1:10">
      <c r="A14982" t="s">
        <v>53</v>
      </c>
      <c r="B14982" s="57">
        <v>38941</v>
      </c>
      <c r="C14982">
        <v>2006</v>
      </c>
      <c r="D14982">
        <v>710</v>
      </c>
      <c r="F14982">
        <v>2.339</v>
      </c>
      <c r="G14982">
        <v>630</v>
      </c>
      <c r="H14982" t="s">
        <v>18</v>
      </c>
      <c r="I14982">
        <f t="shared" si="470"/>
        <v>8</v>
      </c>
      <c r="J14982">
        <f t="shared" si="471"/>
        <v>1</v>
      </c>
    </row>
    <row r="14983" spans="1:10">
      <c r="A14983" t="s">
        <v>53</v>
      </c>
      <c r="B14983" s="57">
        <v>38941</v>
      </c>
      <c r="C14983">
        <v>2006</v>
      </c>
      <c r="D14983">
        <v>710</v>
      </c>
      <c r="F14983">
        <v>5.0999999999999997E-2</v>
      </c>
      <c r="G14983">
        <v>640</v>
      </c>
      <c r="H14983" t="s">
        <v>18</v>
      </c>
      <c r="I14983">
        <f t="shared" si="470"/>
        <v>8</v>
      </c>
      <c r="J14983">
        <f t="shared" si="471"/>
        <v>1</v>
      </c>
    </row>
    <row r="14984" spans="1:10">
      <c r="A14984" t="s">
        <v>53</v>
      </c>
      <c r="B14984" s="57">
        <v>38941</v>
      </c>
      <c r="C14984">
        <v>2006</v>
      </c>
      <c r="D14984">
        <v>710</v>
      </c>
      <c r="F14984">
        <v>3.6999999999999998E-2</v>
      </c>
      <c r="G14984">
        <v>649</v>
      </c>
      <c r="H14984" t="s">
        <v>55</v>
      </c>
      <c r="I14984">
        <f t="shared" si="470"/>
        <v>8</v>
      </c>
      <c r="J14984">
        <f t="shared" si="471"/>
        <v>1</v>
      </c>
    </row>
    <row r="14985" spans="1:10">
      <c r="A14985" t="s">
        <v>53</v>
      </c>
      <c r="B14985" s="57">
        <v>38941</v>
      </c>
      <c r="C14985">
        <v>2006</v>
      </c>
      <c r="D14985">
        <v>710</v>
      </c>
      <c r="F14985">
        <v>1.3779999999999999</v>
      </c>
      <c r="G14985">
        <v>650</v>
      </c>
      <c r="H14985" t="s">
        <v>18</v>
      </c>
      <c r="I14985">
        <f t="shared" si="470"/>
        <v>8</v>
      </c>
      <c r="J14985">
        <f t="shared" si="471"/>
        <v>1</v>
      </c>
    </row>
    <row r="14986" spans="1:10">
      <c r="A14986" t="s">
        <v>53</v>
      </c>
      <c r="B14986" s="57">
        <v>38948</v>
      </c>
      <c r="C14986">
        <v>2006</v>
      </c>
      <c r="D14986">
        <v>710</v>
      </c>
      <c r="E14986">
        <v>5604.99</v>
      </c>
      <c r="F14986">
        <v>9.7810000000000006</v>
      </c>
      <c r="G14986">
        <v>517</v>
      </c>
      <c r="H14986" t="s">
        <v>54</v>
      </c>
      <c r="I14986">
        <f t="shared" si="470"/>
        <v>8</v>
      </c>
      <c r="J14986">
        <f t="shared" si="471"/>
        <v>1</v>
      </c>
    </row>
    <row r="14987" spans="1:10">
      <c r="A14987" t="s">
        <v>53</v>
      </c>
      <c r="B14987" s="57">
        <v>38948</v>
      </c>
      <c r="C14987">
        <v>2006</v>
      </c>
      <c r="D14987">
        <v>710</v>
      </c>
      <c r="E14987">
        <v>5604.99</v>
      </c>
      <c r="F14987">
        <v>0.11899999999999999</v>
      </c>
      <c r="G14987">
        <v>519</v>
      </c>
      <c r="H14987" t="s">
        <v>54</v>
      </c>
      <c r="I14987">
        <f t="shared" si="470"/>
        <v>8</v>
      </c>
      <c r="J14987">
        <f t="shared" si="471"/>
        <v>1</v>
      </c>
    </row>
    <row r="14988" spans="1:10">
      <c r="A14988" t="s">
        <v>53</v>
      </c>
      <c r="B14988" s="57">
        <v>38948</v>
      </c>
      <c r="C14988">
        <v>2006</v>
      </c>
      <c r="D14988">
        <v>710</v>
      </c>
      <c r="E14988">
        <v>5604.99</v>
      </c>
      <c r="F14988">
        <v>10.09</v>
      </c>
      <c r="G14988">
        <v>541</v>
      </c>
      <c r="H14988" t="s">
        <v>54</v>
      </c>
      <c r="I14988">
        <f t="shared" si="470"/>
        <v>8</v>
      </c>
      <c r="J14988">
        <f t="shared" si="471"/>
        <v>1</v>
      </c>
    </row>
    <row r="14989" spans="1:10">
      <c r="A14989" t="s">
        <v>53</v>
      </c>
      <c r="B14989" s="57">
        <v>38948</v>
      </c>
      <c r="C14989">
        <v>2006</v>
      </c>
      <c r="D14989">
        <v>710</v>
      </c>
      <c r="E14989">
        <v>5604.99</v>
      </c>
      <c r="F14989">
        <v>0.29099999999999998</v>
      </c>
      <c r="G14989">
        <v>542</v>
      </c>
      <c r="H14989" t="s">
        <v>54</v>
      </c>
      <c r="I14989">
        <f t="shared" si="470"/>
        <v>8</v>
      </c>
      <c r="J14989">
        <f t="shared" si="471"/>
        <v>1</v>
      </c>
    </row>
    <row r="14990" spans="1:10">
      <c r="A14990" t="s">
        <v>53</v>
      </c>
      <c r="B14990" s="57">
        <v>38948</v>
      </c>
      <c r="C14990">
        <v>2006</v>
      </c>
      <c r="D14990">
        <v>710</v>
      </c>
      <c r="E14990">
        <v>5795.08</v>
      </c>
      <c r="F14990">
        <v>4.3999999999999997E-2</v>
      </c>
      <c r="G14990">
        <v>610</v>
      </c>
      <c r="H14990" t="s">
        <v>18</v>
      </c>
      <c r="I14990">
        <f t="shared" si="470"/>
        <v>8</v>
      </c>
      <c r="J14990">
        <f t="shared" si="471"/>
        <v>1</v>
      </c>
    </row>
    <row r="14991" spans="1:10">
      <c r="A14991" t="s">
        <v>53</v>
      </c>
      <c r="B14991" s="57">
        <v>38948</v>
      </c>
      <c r="C14991">
        <v>2006</v>
      </c>
      <c r="D14991">
        <v>710</v>
      </c>
      <c r="E14991">
        <v>5795.08</v>
      </c>
      <c r="F14991">
        <v>8.2289999999999992</v>
      </c>
      <c r="G14991">
        <v>620</v>
      </c>
      <c r="H14991" t="s">
        <v>18</v>
      </c>
      <c r="I14991">
        <f t="shared" si="470"/>
        <v>8</v>
      </c>
      <c r="J14991">
        <f t="shared" si="471"/>
        <v>1</v>
      </c>
    </row>
    <row r="14992" spans="1:10">
      <c r="A14992" t="s">
        <v>53</v>
      </c>
      <c r="B14992" s="57">
        <v>38948</v>
      </c>
      <c r="C14992">
        <v>2006</v>
      </c>
      <c r="D14992">
        <v>710</v>
      </c>
      <c r="E14992">
        <v>5795.08</v>
      </c>
      <c r="F14992">
        <v>1.5920000000000001</v>
      </c>
      <c r="G14992">
        <v>630</v>
      </c>
      <c r="H14992" t="s">
        <v>18</v>
      </c>
      <c r="I14992">
        <f t="shared" si="470"/>
        <v>8</v>
      </c>
      <c r="J14992">
        <f t="shared" si="471"/>
        <v>1</v>
      </c>
    </row>
    <row r="14993" spans="1:10">
      <c r="A14993" t="s">
        <v>53</v>
      </c>
      <c r="B14993" s="57">
        <v>38948</v>
      </c>
      <c r="C14993">
        <v>2006</v>
      </c>
      <c r="D14993">
        <v>710</v>
      </c>
      <c r="E14993">
        <v>5795.08</v>
      </c>
      <c r="F14993">
        <v>20.879000000000001</v>
      </c>
      <c r="G14993">
        <v>659</v>
      </c>
      <c r="H14993" t="s">
        <v>55</v>
      </c>
      <c r="I14993">
        <f t="shared" si="470"/>
        <v>8</v>
      </c>
      <c r="J14993">
        <f t="shared" si="471"/>
        <v>1</v>
      </c>
    </row>
    <row r="14994" spans="1:10">
      <c r="A14994" t="s">
        <v>53</v>
      </c>
      <c r="B14994" s="57">
        <v>38948</v>
      </c>
      <c r="C14994">
        <v>2006</v>
      </c>
      <c r="D14994">
        <v>710</v>
      </c>
      <c r="E14994">
        <v>7246.11</v>
      </c>
      <c r="F14994">
        <v>0.89500000000000002</v>
      </c>
      <c r="G14994">
        <v>518</v>
      </c>
      <c r="H14994" t="s">
        <v>54</v>
      </c>
      <c r="I14994">
        <f t="shared" si="470"/>
        <v>8</v>
      </c>
      <c r="J14994">
        <f t="shared" si="471"/>
        <v>1</v>
      </c>
    </row>
    <row r="14995" spans="1:10">
      <c r="A14995" t="s">
        <v>53</v>
      </c>
      <c r="B14995" s="57">
        <v>38948</v>
      </c>
      <c r="C14995">
        <v>2006</v>
      </c>
      <c r="D14995">
        <v>710</v>
      </c>
      <c r="E14995">
        <v>7246.11</v>
      </c>
      <c r="F14995">
        <v>0.91900000000000004</v>
      </c>
      <c r="G14995">
        <v>519</v>
      </c>
      <c r="H14995" t="s">
        <v>54</v>
      </c>
      <c r="I14995">
        <f t="shared" si="470"/>
        <v>8</v>
      </c>
      <c r="J14995">
        <f t="shared" si="471"/>
        <v>1</v>
      </c>
    </row>
    <row r="14996" spans="1:10">
      <c r="A14996" t="s">
        <v>53</v>
      </c>
      <c r="B14996" s="57">
        <v>38948</v>
      </c>
      <c r="C14996">
        <v>2006</v>
      </c>
      <c r="D14996">
        <v>710</v>
      </c>
      <c r="E14996">
        <v>7246.11</v>
      </c>
      <c r="F14996">
        <v>5.1150000000000002</v>
      </c>
      <c r="G14996">
        <v>541</v>
      </c>
      <c r="H14996" t="s">
        <v>54</v>
      </c>
      <c r="I14996">
        <f t="shared" si="470"/>
        <v>8</v>
      </c>
      <c r="J14996">
        <f t="shared" si="471"/>
        <v>1</v>
      </c>
    </row>
    <row r="14997" spans="1:10">
      <c r="A14997" t="s">
        <v>53</v>
      </c>
      <c r="B14997" s="57">
        <v>38948</v>
      </c>
      <c r="C14997">
        <v>2006</v>
      </c>
      <c r="D14997">
        <v>710</v>
      </c>
      <c r="E14997">
        <v>7246.11</v>
      </c>
      <c r="F14997">
        <v>4.42</v>
      </c>
      <c r="G14997">
        <v>542</v>
      </c>
      <c r="H14997" t="s">
        <v>54</v>
      </c>
      <c r="I14997">
        <f t="shared" si="470"/>
        <v>8</v>
      </c>
      <c r="J14997">
        <f t="shared" si="471"/>
        <v>1</v>
      </c>
    </row>
    <row r="14998" spans="1:10">
      <c r="A14998" t="s">
        <v>53</v>
      </c>
      <c r="B14998" s="57">
        <v>38948</v>
      </c>
      <c r="C14998">
        <v>2006</v>
      </c>
      <c r="D14998">
        <v>710</v>
      </c>
      <c r="E14998">
        <v>8002.91</v>
      </c>
      <c r="F14998">
        <v>109.35299999999999</v>
      </c>
      <c r="G14998">
        <v>610</v>
      </c>
      <c r="H14998" t="s">
        <v>18</v>
      </c>
      <c r="I14998">
        <f t="shared" si="470"/>
        <v>8</v>
      </c>
      <c r="J14998">
        <f t="shared" si="471"/>
        <v>1</v>
      </c>
    </row>
    <row r="14999" spans="1:10">
      <c r="A14999" t="s">
        <v>53</v>
      </c>
      <c r="B14999" s="57">
        <v>38948</v>
      </c>
      <c r="C14999">
        <v>2006</v>
      </c>
      <c r="D14999">
        <v>710</v>
      </c>
      <c r="E14999">
        <v>8002.91</v>
      </c>
      <c r="F14999">
        <v>1.4930000000000001</v>
      </c>
      <c r="G14999">
        <v>620</v>
      </c>
      <c r="H14999" t="s">
        <v>18</v>
      </c>
      <c r="I14999">
        <f t="shared" si="470"/>
        <v>8</v>
      </c>
      <c r="J14999">
        <f t="shared" si="471"/>
        <v>1</v>
      </c>
    </row>
    <row r="15000" spans="1:10">
      <c r="A15000" t="s">
        <v>53</v>
      </c>
      <c r="B15000" s="57">
        <v>38948</v>
      </c>
      <c r="C15000">
        <v>2006</v>
      </c>
      <c r="D15000">
        <v>710</v>
      </c>
      <c r="E15000">
        <v>8002.91</v>
      </c>
      <c r="F15000">
        <v>84.188999999999993</v>
      </c>
      <c r="G15000">
        <v>630</v>
      </c>
      <c r="H15000" t="s">
        <v>18</v>
      </c>
      <c r="I15000">
        <f t="shared" si="470"/>
        <v>8</v>
      </c>
      <c r="J15000">
        <f t="shared" si="471"/>
        <v>1</v>
      </c>
    </row>
    <row r="15001" spans="1:10">
      <c r="A15001" t="s">
        <v>53</v>
      </c>
      <c r="B15001" s="57">
        <v>38948</v>
      </c>
      <c r="C15001">
        <v>2006</v>
      </c>
      <c r="D15001">
        <v>710</v>
      </c>
      <c r="E15001">
        <v>8002.91</v>
      </c>
      <c r="F15001">
        <v>19.995999999999999</v>
      </c>
      <c r="G15001">
        <v>640</v>
      </c>
      <c r="H15001" t="s">
        <v>18</v>
      </c>
      <c r="I15001">
        <f t="shared" si="470"/>
        <v>8</v>
      </c>
      <c r="J15001">
        <f t="shared" si="471"/>
        <v>1</v>
      </c>
    </row>
    <row r="15002" spans="1:10">
      <c r="A15002" t="s">
        <v>53</v>
      </c>
      <c r="B15002" s="57">
        <v>38948</v>
      </c>
      <c r="C15002">
        <v>2006</v>
      </c>
      <c r="D15002">
        <v>710</v>
      </c>
      <c r="E15002">
        <v>8002.91</v>
      </c>
      <c r="F15002">
        <v>4.0529999999999999</v>
      </c>
      <c r="G15002">
        <v>649</v>
      </c>
      <c r="H15002" t="s">
        <v>55</v>
      </c>
      <c r="I15002">
        <f t="shared" si="470"/>
        <v>8</v>
      </c>
      <c r="J15002">
        <f t="shared" si="471"/>
        <v>1</v>
      </c>
    </row>
    <row r="15003" spans="1:10">
      <c r="A15003" t="s">
        <v>53</v>
      </c>
      <c r="B15003" s="57">
        <v>38948</v>
      </c>
      <c r="C15003">
        <v>2006</v>
      </c>
      <c r="D15003">
        <v>710</v>
      </c>
      <c r="E15003">
        <v>8002.91</v>
      </c>
      <c r="F15003">
        <v>31.54</v>
      </c>
      <c r="G15003">
        <v>650</v>
      </c>
      <c r="H15003" t="s">
        <v>18</v>
      </c>
      <c r="I15003">
        <f t="shared" si="470"/>
        <v>8</v>
      </c>
      <c r="J15003">
        <f t="shared" si="471"/>
        <v>1</v>
      </c>
    </row>
    <row r="15004" spans="1:10">
      <c r="A15004" t="s">
        <v>53</v>
      </c>
      <c r="B15004" s="57">
        <v>38948</v>
      </c>
      <c r="C15004">
        <v>2006</v>
      </c>
      <c r="D15004">
        <v>710</v>
      </c>
      <c r="E15004">
        <v>8002.91</v>
      </c>
      <c r="F15004">
        <v>38.119999999999997</v>
      </c>
      <c r="G15004">
        <v>659</v>
      </c>
      <c r="H15004" t="s">
        <v>55</v>
      </c>
      <c r="I15004">
        <f t="shared" si="470"/>
        <v>8</v>
      </c>
      <c r="J15004">
        <f t="shared" si="471"/>
        <v>1</v>
      </c>
    </row>
    <row r="15005" spans="1:10">
      <c r="A15005" t="s">
        <v>53</v>
      </c>
      <c r="B15005" s="57">
        <v>38948</v>
      </c>
      <c r="C15005">
        <v>2006</v>
      </c>
      <c r="D15005">
        <v>710</v>
      </c>
      <c r="F15005">
        <v>6.0000000000000001E-3</v>
      </c>
      <c r="G15005">
        <v>517</v>
      </c>
      <c r="H15005" t="s">
        <v>54</v>
      </c>
      <c r="I15005">
        <f t="shared" si="470"/>
        <v>8</v>
      </c>
      <c r="J15005">
        <f t="shared" si="471"/>
        <v>1</v>
      </c>
    </row>
    <row r="15006" spans="1:10">
      <c r="A15006" t="s">
        <v>53</v>
      </c>
      <c r="B15006" s="57">
        <v>38948</v>
      </c>
      <c r="C15006">
        <v>2006</v>
      </c>
      <c r="D15006">
        <v>710</v>
      </c>
      <c r="F15006">
        <v>8.9999999999999993E-3</v>
      </c>
      <c r="G15006">
        <v>521</v>
      </c>
      <c r="H15006" t="s">
        <v>54</v>
      </c>
      <c r="I15006">
        <f t="shared" si="470"/>
        <v>8</v>
      </c>
      <c r="J15006">
        <f t="shared" si="471"/>
        <v>1</v>
      </c>
    </row>
    <row r="15007" spans="1:10">
      <c r="A15007" t="s">
        <v>53</v>
      </c>
      <c r="B15007" s="57">
        <v>38948</v>
      </c>
      <c r="C15007">
        <v>2006</v>
      </c>
      <c r="D15007">
        <v>710</v>
      </c>
      <c r="F15007">
        <v>1.2999999999999999E-2</v>
      </c>
      <c r="G15007">
        <v>541</v>
      </c>
      <c r="H15007" t="s">
        <v>54</v>
      </c>
      <c r="I15007">
        <f t="shared" si="470"/>
        <v>8</v>
      </c>
      <c r="J15007">
        <f t="shared" si="471"/>
        <v>1</v>
      </c>
    </row>
    <row r="15008" spans="1:10">
      <c r="A15008" t="s">
        <v>53</v>
      </c>
      <c r="B15008" s="57">
        <v>38948</v>
      </c>
      <c r="C15008">
        <v>2006</v>
      </c>
      <c r="D15008">
        <v>710</v>
      </c>
      <c r="F15008">
        <v>0.151</v>
      </c>
      <c r="G15008">
        <v>542</v>
      </c>
      <c r="H15008" t="s">
        <v>54</v>
      </c>
      <c r="I15008">
        <f t="shared" si="470"/>
        <v>8</v>
      </c>
      <c r="J15008">
        <f t="shared" si="471"/>
        <v>1</v>
      </c>
    </row>
    <row r="15009" spans="1:10">
      <c r="A15009" t="s">
        <v>53</v>
      </c>
      <c r="B15009" s="57">
        <v>38948</v>
      </c>
      <c r="C15009">
        <v>2006</v>
      </c>
      <c r="D15009">
        <v>710</v>
      </c>
      <c r="F15009">
        <v>71.936999999999998</v>
      </c>
      <c r="G15009">
        <v>610</v>
      </c>
      <c r="H15009" t="s">
        <v>18</v>
      </c>
      <c r="I15009">
        <f t="shared" si="470"/>
        <v>8</v>
      </c>
      <c r="J15009">
        <f t="shared" si="471"/>
        <v>1</v>
      </c>
    </row>
    <row r="15010" spans="1:10">
      <c r="A15010" t="s">
        <v>53</v>
      </c>
      <c r="B15010" s="57">
        <v>38948</v>
      </c>
      <c r="C15010">
        <v>2006</v>
      </c>
      <c r="D15010">
        <v>710</v>
      </c>
      <c r="F15010">
        <v>0.56499999999999995</v>
      </c>
      <c r="G15010">
        <v>620</v>
      </c>
      <c r="H15010" t="s">
        <v>18</v>
      </c>
      <c r="I15010">
        <f t="shared" si="470"/>
        <v>8</v>
      </c>
      <c r="J15010">
        <f t="shared" si="471"/>
        <v>1</v>
      </c>
    </row>
    <row r="15011" spans="1:10">
      <c r="A15011" t="s">
        <v>53</v>
      </c>
      <c r="B15011" s="57">
        <v>38948</v>
      </c>
      <c r="C15011">
        <v>2006</v>
      </c>
      <c r="D15011">
        <v>710</v>
      </c>
      <c r="F15011">
        <v>2.657</v>
      </c>
      <c r="G15011">
        <v>630</v>
      </c>
      <c r="H15011" t="s">
        <v>18</v>
      </c>
      <c r="I15011">
        <f t="shared" si="470"/>
        <v>8</v>
      </c>
      <c r="J15011">
        <f t="shared" si="471"/>
        <v>1</v>
      </c>
    </row>
    <row r="15012" spans="1:10">
      <c r="A15012" t="s">
        <v>53</v>
      </c>
      <c r="B15012" s="57">
        <v>38948</v>
      </c>
      <c r="C15012">
        <v>2006</v>
      </c>
      <c r="D15012">
        <v>710</v>
      </c>
      <c r="F15012">
        <v>7.4999999999999997E-2</v>
      </c>
      <c r="G15012">
        <v>640</v>
      </c>
      <c r="H15012" t="s">
        <v>18</v>
      </c>
      <c r="I15012">
        <f t="shared" si="470"/>
        <v>8</v>
      </c>
      <c r="J15012">
        <f t="shared" si="471"/>
        <v>1</v>
      </c>
    </row>
    <row r="15013" spans="1:10">
      <c r="A15013" t="s">
        <v>53</v>
      </c>
      <c r="B15013" s="57">
        <v>38948</v>
      </c>
      <c r="C15013">
        <v>2006</v>
      </c>
      <c r="D15013">
        <v>710</v>
      </c>
      <c r="F15013">
        <v>0.159</v>
      </c>
      <c r="G15013">
        <v>649</v>
      </c>
      <c r="H15013" t="s">
        <v>55</v>
      </c>
      <c r="I15013">
        <f t="shared" si="470"/>
        <v>8</v>
      </c>
      <c r="J15013">
        <f t="shared" si="471"/>
        <v>1</v>
      </c>
    </row>
    <row r="15014" spans="1:10">
      <c r="A15014" t="s">
        <v>53</v>
      </c>
      <c r="B15014" s="57">
        <v>38948</v>
      </c>
      <c r="C15014">
        <v>2006</v>
      </c>
      <c r="D15014">
        <v>710</v>
      </c>
      <c r="F15014">
        <v>1.7050000000000001</v>
      </c>
      <c r="G15014">
        <v>650</v>
      </c>
      <c r="H15014" t="s">
        <v>18</v>
      </c>
      <c r="I15014">
        <f t="shared" si="470"/>
        <v>8</v>
      </c>
      <c r="J15014">
        <f t="shared" si="471"/>
        <v>1</v>
      </c>
    </row>
    <row r="15015" spans="1:10">
      <c r="A15015" t="s">
        <v>53</v>
      </c>
      <c r="B15015" s="57">
        <v>38948</v>
      </c>
      <c r="C15015">
        <v>2006</v>
      </c>
      <c r="D15015">
        <v>710</v>
      </c>
      <c r="F15015">
        <v>1.042</v>
      </c>
      <c r="G15015">
        <v>659</v>
      </c>
      <c r="H15015" t="s">
        <v>55</v>
      </c>
      <c r="I15015">
        <f t="shared" si="470"/>
        <v>8</v>
      </c>
      <c r="J15015">
        <f t="shared" si="471"/>
        <v>1</v>
      </c>
    </row>
    <row r="15016" spans="1:10">
      <c r="A15016" t="s">
        <v>53</v>
      </c>
      <c r="B15016" s="57">
        <v>38955</v>
      </c>
      <c r="C15016">
        <v>2006</v>
      </c>
      <c r="D15016">
        <v>710</v>
      </c>
      <c r="E15016">
        <v>5604.99</v>
      </c>
      <c r="F15016">
        <v>5.7000000000000002E-2</v>
      </c>
      <c r="G15016">
        <v>517</v>
      </c>
      <c r="H15016" t="s">
        <v>54</v>
      </c>
      <c r="I15016">
        <f t="shared" si="470"/>
        <v>8</v>
      </c>
      <c r="J15016">
        <f t="shared" si="471"/>
        <v>1</v>
      </c>
    </row>
    <row r="15017" spans="1:10">
      <c r="A15017" t="s">
        <v>53</v>
      </c>
      <c r="B15017" s="57">
        <v>38955</v>
      </c>
      <c r="C15017">
        <v>2006</v>
      </c>
      <c r="D15017">
        <v>710</v>
      </c>
      <c r="E15017">
        <v>5604.99</v>
      </c>
      <c r="F15017">
        <v>0.34300000000000003</v>
      </c>
      <c r="G15017">
        <v>519</v>
      </c>
      <c r="H15017" t="s">
        <v>54</v>
      </c>
      <c r="I15017">
        <f t="shared" si="470"/>
        <v>8</v>
      </c>
      <c r="J15017">
        <f t="shared" si="471"/>
        <v>1</v>
      </c>
    </row>
    <row r="15018" spans="1:10">
      <c r="A15018" t="s">
        <v>53</v>
      </c>
      <c r="B15018" s="57">
        <v>38955</v>
      </c>
      <c r="C15018">
        <v>2006</v>
      </c>
      <c r="D15018">
        <v>710</v>
      </c>
      <c r="E15018">
        <v>5604.99</v>
      </c>
      <c r="F15018">
        <v>4.4269999999999996</v>
      </c>
      <c r="G15018">
        <v>541</v>
      </c>
      <c r="H15018" t="s">
        <v>54</v>
      </c>
      <c r="I15018">
        <f t="shared" si="470"/>
        <v>8</v>
      </c>
      <c r="J15018">
        <f t="shared" si="471"/>
        <v>1</v>
      </c>
    </row>
    <row r="15019" spans="1:10">
      <c r="A15019" t="s">
        <v>53</v>
      </c>
      <c r="B15019" s="57">
        <v>38955</v>
      </c>
      <c r="C15019">
        <v>2006</v>
      </c>
      <c r="D15019">
        <v>710</v>
      </c>
      <c r="E15019">
        <v>5604.99</v>
      </c>
      <c r="F15019">
        <v>16.84</v>
      </c>
      <c r="G15019">
        <v>542</v>
      </c>
      <c r="H15019" t="s">
        <v>54</v>
      </c>
      <c r="I15019">
        <f t="shared" si="470"/>
        <v>8</v>
      </c>
      <c r="J15019">
        <f t="shared" si="471"/>
        <v>1</v>
      </c>
    </row>
    <row r="15020" spans="1:10">
      <c r="A15020" t="s">
        <v>53</v>
      </c>
      <c r="B15020" s="57">
        <v>38955</v>
      </c>
      <c r="C15020">
        <v>2006</v>
      </c>
      <c r="D15020">
        <v>710</v>
      </c>
      <c r="E15020">
        <v>5795.08</v>
      </c>
      <c r="F15020">
        <v>9.6760000000000002</v>
      </c>
      <c r="G15020">
        <v>620</v>
      </c>
      <c r="H15020" t="s">
        <v>18</v>
      </c>
      <c r="I15020">
        <f t="shared" si="470"/>
        <v>8</v>
      </c>
      <c r="J15020">
        <f t="shared" si="471"/>
        <v>1</v>
      </c>
    </row>
    <row r="15021" spans="1:10">
      <c r="A15021" t="s">
        <v>53</v>
      </c>
      <c r="B15021" s="57">
        <v>38955</v>
      </c>
      <c r="C15021">
        <v>2006</v>
      </c>
      <c r="D15021">
        <v>710</v>
      </c>
      <c r="E15021">
        <v>5795.08</v>
      </c>
      <c r="F15021">
        <v>4.1559999999999997</v>
      </c>
      <c r="G15021">
        <v>630</v>
      </c>
      <c r="H15021" t="s">
        <v>18</v>
      </c>
      <c r="I15021">
        <f t="shared" si="470"/>
        <v>8</v>
      </c>
      <c r="J15021">
        <f t="shared" si="471"/>
        <v>1</v>
      </c>
    </row>
    <row r="15022" spans="1:10">
      <c r="A15022" t="s">
        <v>53</v>
      </c>
      <c r="B15022" s="57">
        <v>38955</v>
      </c>
      <c r="C15022">
        <v>2006</v>
      </c>
      <c r="D15022">
        <v>710</v>
      </c>
      <c r="E15022">
        <v>5795.08</v>
      </c>
      <c r="F15022">
        <v>7.0490000000000004</v>
      </c>
      <c r="G15022">
        <v>659</v>
      </c>
      <c r="H15022" t="s">
        <v>55</v>
      </c>
      <c r="I15022">
        <f t="shared" si="470"/>
        <v>8</v>
      </c>
      <c r="J15022">
        <f t="shared" si="471"/>
        <v>1</v>
      </c>
    </row>
    <row r="15023" spans="1:10">
      <c r="A15023" t="s">
        <v>53</v>
      </c>
      <c r="B15023" s="57">
        <v>38955</v>
      </c>
      <c r="C15023">
        <v>2006</v>
      </c>
      <c r="D15023">
        <v>710</v>
      </c>
      <c r="E15023">
        <v>7246.11</v>
      </c>
      <c r="F15023">
        <v>19.46</v>
      </c>
      <c r="G15023">
        <v>518</v>
      </c>
      <c r="H15023" t="s">
        <v>54</v>
      </c>
      <c r="I15023">
        <f t="shared" si="470"/>
        <v>8</v>
      </c>
      <c r="J15023">
        <f t="shared" si="471"/>
        <v>1</v>
      </c>
    </row>
    <row r="15024" spans="1:10">
      <c r="A15024" t="s">
        <v>53</v>
      </c>
      <c r="B15024" s="57">
        <v>38955</v>
      </c>
      <c r="C15024">
        <v>2006</v>
      </c>
      <c r="D15024">
        <v>710</v>
      </c>
      <c r="E15024">
        <v>7246.11</v>
      </c>
      <c r="F15024">
        <v>9.5630000000000006</v>
      </c>
      <c r="G15024">
        <v>519</v>
      </c>
      <c r="H15024" t="s">
        <v>54</v>
      </c>
      <c r="I15024">
        <f t="shared" si="470"/>
        <v>8</v>
      </c>
      <c r="J15024">
        <f t="shared" si="471"/>
        <v>1</v>
      </c>
    </row>
    <row r="15025" spans="1:10">
      <c r="A15025" t="s">
        <v>53</v>
      </c>
      <c r="B15025" s="57">
        <v>38955</v>
      </c>
      <c r="C15025">
        <v>2006</v>
      </c>
      <c r="D15025">
        <v>710</v>
      </c>
      <c r="E15025">
        <v>7246.11</v>
      </c>
      <c r="F15025">
        <v>0.47699999999999998</v>
      </c>
      <c r="G15025">
        <v>541</v>
      </c>
      <c r="H15025" t="s">
        <v>54</v>
      </c>
      <c r="I15025">
        <f t="shared" si="470"/>
        <v>8</v>
      </c>
      <c r="J15025">
        <f t="shared" si="471"/>
        <v>1</v>
      </c>
    </row>
    <row r="15026" spans="1:10">
      <c r="A15026" t="s">
        <v>53</v>
      </c>
      <c r="B15026" s="57">
        <v>38955</v>
      </c>
      <c r="C15026">
        <v>2006</v>
      </c>
      <c r="D15026">
        <v>710</v>
      </c>
      <c r="E15026">
        <v>7246.11</v>
      </c>
      <c r="F15026">
        <v>0.93500000000000005</v>
      </c>
      <c r="G15026">
        <v>542</v>
      </c>
      <c r="H15026" t="s">
        <v>54</v>
      </c>
      <c r="I15026">
        <f t="shared" si="470"/>
        <v>8</v>
      </c>
      <c r="J15026">
        <f t="shared" si="471"/>
        <v>1</v>
      </c>
    </row>
    <row r="15027" spans="1:10">
      <c r="A15027" t="s">
        <v>53</v>
      </c>
      <c r="B15027" s="57">
        <v>38955</v>
      </c>
      <c r="C15027">
        <v>2006</v>
      </c>
      <c r="D15027">
        <v>710</v>
      </c>
      <c r="E15027">
        <v>8002.91</v>
      </c>
      <c r="F15027">
        <v>14.939</v>
      </c>
      <c r="G15027">
        <v>610</v>
      </c>
      <c r="H15027" t="s">
        <v>18</v>
      </c>
      <c r="I15027">
        <f t="shared" si="470"/>
        <v>8</v>
      </c>
      <c r="J15027">
        <f t="shared" si="471"/>
        <v>1</v>
      </c>
    </row>
    <row r="15028" spans="1:10">
      <c r="A15028" t="s">
        <v>53</v>
      </c>
      <c r="B15028" s="57">
        <v>38955</v>
      </c>
      <c r="C15028">
        <v>2006</v>
      </c>
      <c r="D15028">
        <v>710</v>
      </c>
      <c r="E15028">
        <v>8002.91</v>
      </c>
      <c r="F15028">
        <v>8.2970000000000006</v>
      </c>
      <c r="G15028">
        <v>620</v>
      </c>
      <c r="H15028" t="s">
        <v>18</v>
      </c>
      <c r="I15028">
        <f t="shared" si="470"/>
        <v>8</v>
      </c>
      <c r="J15028">
        <f t="shared" si="471"/>
        <v>1</v>
      </c>
    </row>
    <row r="15029" spans="1:10">
      <c r="A15029" t="s">
        <v>53</v>
      </c>
      <c r="B15029" s="57">
        <v>38955</v>
      </c>
      <c r="C15029">
        <v>2006</v>
      </c>
      <c r="D15029">
        <v>710</v>
      </c>
      <c r="E15029">
        <v>8002.91</v>
      </c>
      <c r="F15029">
        <v>35.631</v>
      </c>
      <c r="G15029">
        <v>630</v>
      </c>
      <c r="H15029" t="s">
        <v>18</v>
      </c>
      <c r="I15029">
        <f t="shared" si="470"/>
        <v>8</v>
      </c>
      <c r="J15029">
        <f t="shared" si="471"/>
        <v>1</v>
      </c>
    </row>
    <row r="15030" spans="1:10">
      <c r="A15030" t="s">
        <v>53</v>
      </c>
      <c r="B15030" s="57">
        <v>38955</v>
      </c>
      <c r="C15030">
        <v>2006</v>
      </c>
      <c r="D15030">
        <v>710</v>
      </c>
      <c r="E15030">
        <v>8002.91</v>
      </c>
      <c r="F15030">
        <v>22.454999999999998</v>
      </c>
      <c r="G15030">
        <v>640</v>
      </c>
      <c r="H15030" t="s">
        <v>18</v>
      </c>
      <c r="I15030">
        <f t="shared" ref="I15030:I15093" si="472">MONTH(B15030)</f>
        <v>8</v>
      </c>
      <c r="J15030">
        <f t="shared" si="471"/>
        <v>1</v>
      </c>
    </row>
    <row r="15031" spans="1:10">
      <c r="A15031" t="s">
        <v>53</v>
      </c>
      <c r="B15031" s="57">
        <v>38955</v>
      </c>
      <c r="C15031">
        <v>2006</v>
      </c>
      <c r="D15031">
        <v>710</v>
      </c>
      <c r="E15031">
        <v>8002.91</v>
      </c>
      <c r="F15031">
        <v>5.83</v>
      </c>
      <c r="G15031">
        <v>649</v>
      </c>
      <c r="H15031" t="s">
        <v>55</v>
      </c>
      <c r="I15031">
        <f t="shared" si="472"/>
        <v>8</v>
      </c>
      <c r="J15031">
        <f t="shared" si="471"/>
        <v>1</v>
      </c>
    </row>
    <row r="15032" spans="1:10">
      <c r="A15032" t="s">
        <v>53</v>
      </c>
      <c r="B15032" s="57">
        <v>38955</v>
      </c>
      <c r="C15032">
        <v>2006</v>
      </c>
      <c r="D15032">
        <v>710</v>
      </c>
      <c r="E15032">
        <v>8002.91</v>
      </c>
      <c r="F15032">
        <v>40.106999999999999</v>
      </c>
      <c r="G15032">
        <v>650</v>
      </c>
      <c r="H15032" t="s">
        <v>18</v>
      </c>
      <c r="I15032">
        <f t="shared" si="472"/>
        <v>8</v>
      </c>
      <c r="J15032">
        <f t="shared" si="471"/>
        <v>1</v>
      </c>
    </row>
    <row r="15033" spans="1:10">
      <c r="A15033" t="s">
        <v>53</v>
      </c>
      <c r="B15033" s="57">
        <v>38955</v>
      </c>
      <c r="C15033">
        <v>2006</v>
      </c>
      <c r="D15033">
        <v>710</v>
      </c>
      <c r="E15033">
        <v>8002.91</v>
      </c>
      <c r="F15033">
        <v>25.684000000000001</v>
      </c>
      <c r="G15033">
        <v>659</v>
      </c>
      <c r="H15033" t="s">
        <v>55</v>
      </c>
      <c r="I15033">
        <f t="shared" si="472"/>
        <v>8</v>
      </c>
      <c r="J15033">
        <f t="shared" si="471"/>
        <v>1</v>
      </c>
    </row>
    <row r="15034" spans="1:10">
      <c r="A15034" t="s">
        <v>53</v>
      </c>
      <c r="B15034" s="57">
        <v>38955</v>
      </c>
      <c r="C15034">
        <v>2006</v>
      </c>
      <c r="D15034">
        <v>710</v>
      </c>
      <c r="F15034">
        <v>8.7999999999999995E-2</v>
      </c>
      <c r="G15034">
        <v>509</v>
      </c>
      <c r="H15034" t="s">
        <v>54</v>
      </c>
      <c r="I15034">
        <f t="shared" si="472"/>
        <v>8</v>
      </c>
      <c r="J15034">
        <f t="shared" si="471"/>
        <v>1</v>
      </c>
    </row>
    <row r="15035" spans="1:10">
      <c r="A15035" t="s">
        <v>53</v>
      </c>
      <c r="B15035" s="57">
        <v>38955</v>
      </c>
      <c r="C15035">
        <v>2006</v>
      </c>
      <c r="D15035">
        <v>710</v>
      </c>
      <c r="F15035">
        <v>0.17899999999999999</v>
      </c>
      <c r="G15035">
        <v>542</v>
      </c>
      <c r="H15035" t="s">
        <v>54</v>
      </c>
      <c r="I15035">
        <f t="shared" si="472"/>
        <v>8</v>
      </c>
      <c r="J15035">
        <f t="shared" si="471"/>
        <v>1</v>
      </c>
    </row>
    <row r="15036" spans="1:10">
      <c r="A15036" t="s">
        <v>53</v>
      </c>
      <c r="B15036" s="57">
        <v>38955</v>
      </c>
      <c r="C15036">
        <v>2006</v>
      </c>
      <c r="D15036">
        <v>710</v>
      </c>
      <c r="F15036">
        <v>0.47099999999999997</v>
      </c>
      <c r="G15036">
        <v>610</v>
      </c>
      <c r="H15036" t="s">
        <v>18</v>
      </c>
      <c r="I15036">
        <f t="shared" si="472"/>
        <v>8</v>
      </c>
      <c r="J15036">
        <f t="shared" si="471"/>
        <v>1</v>
      </c>
    </row>
    <row r="15037" spans="1:10">
      <c r="A15037" t="s">
        <v>53</v>
      </c>
      <c r="B15037" s="57">
        <v>38955</v>
      </c>
      <c r="C15037">
        <v>2006</v>
      </c>
      <c r="D15037">
        <v>710</v>
      </c>
      <c r="F15037">
        <v>12.329000000000001</v>
      </c>
      <c r="G15037">
        <v>620</v>
      </c>
      <c r="H15037" t="s">
        <v>18</v>
      </c>
      <c r="I15037">
        <f t="shared" si="472"/>
        <v>8</v>
      </c>
      <c r="J15037">
        <f t="shared" si="471"/>
        <v>1</v>
      </c>
    </row>
    <row r="15038" spans="1:10">
      <c r="A15038" t="s">
        <v>53</v>
      </c>
      <c r="B15038" s="57">
        <v>38955</v>
      </c>
      <c r="C15038">
        <v>2006</v>
      </c>
      <c r="D15038">
        <v>710</v>
      </c>
      <c r="F15038">
        <v>0.91900000000000004</v>
      </c>
      <c r="G15038">
        <v>630</v>
      </c>
      <c r="H15038" t="s">
        <v>18</v>
      </c>
      <c r="I15038">
        <f t="shared" si="472"/>
        <v>8</v>
      </c>
      <c r="J15038">
        <f t="shared" si="471"/>
        <v>1</v>
      </c>
    </row>
    <row r="15039" spans="1:10">
      <c r="A15039" t="s">
        <v>53</v>
      </c>
      <c r="B15039" s="57">
        <v>38955</v>
      </c>
      <c r="C15039">
        <v>2006</v>
      </c>
      <c r="D15039">
        <v>710</v>
      </c>
      <c r="F15039">
        <v>0.35499999999999998</v>
      </c>
      <c r="G15039">
        <v>640</v>
      </c>
      <c r="H15039" t="s">
        <v>18</v>
      </c>
      <c r="I15039">
        <f t="shared" si="472"/>
        <v>8</v>
      </c>
      <c r="J15039">
        <f t="shared" si="471"/>
        <v>1</v>
      </c>
    </row>
    <row r="15040" spans="1:10">
      <c r="A15040" t="s">
        <v>53</v>
      </c>
      <c r="B15040" s="57">
        <v>38955</v>
      </c>
      <c r="C15040">
        <v>2006</v>
      </c>
      <c r="D15040">
        <v>710</v>
      </c>
      <c r="F15040">
        <v>0.24099999999999999</v>
      </c>
      <c r="G15040">
        <v>649</v>
      </c>
      <c r="H15040" t="s">
        <v>55</v>
      </c>
      <c r="I15040">
        <f t="shared" si="472"/>
        <v>8</v>
      </c>
      <c r="J15040">
        <f t="shared" si="471"/>
        <v>1</v>
      </c>
    </row>
    <row r="15041" spans="1:10">
      <c r="A15041" t="s">
        <v>53</v>
      </c>
      <c r="B15041" s="57">
        <v>38955</v>
      </c>
      <c r="C15041">
        <v>2006</v>
      </c>
      <c r="D15041">
        <v>710</v>
      </c>
      <c r="F15041">
        <v>2.5099999999999998</v>
      </c>
      <c r="G15041">
        <v>650</v>
      </c>
      <c r="H15041" t="s">
        <v>18</v>
      </c>
      <c r="I15041">
        <f t="shared" si="472"/>
        <v>8</v>
      </c>
      <c r="J15041">
        <f t="shared" si="471"/>
        <v>1</v>
      </c>
    </row>
    <row r="15042" spans="1:10">
      <c r="A15042" t="s">
        <v>53</v>
      </c>
      <c r="B15042" s="57">
        <v>38955</v>
      </c>
      <c r="C15042">
        <v>2006</v>
      </c>
      <c r="D15042">
        <v>710</v>
      </c>
      <c r="F15042">
        <v>0.79400000000000004</v>
      </c>
      <c r="G15042">
        <v>659</v>
      </c>
      <c r="H15042" t="s">
        <v>55</v>
      </c>
      <c r="I15042">
        <f t="shared" si="472"/>
        <v>8</v>
      </c>
      <c r="J15042">
        <f t="shared" si="471"/>
        <v>1</v>
      </c>
    </row>
    <row r="15043" spans="1:10">
      <c r="A15043" t="s">
        <v>53</v>
      </c>
      <c r="B15043" s="57">
        <v>38962</v>
      </c>
      <c r="C15043">
        <v>2006</v>
      </c>
      <c r="D15043">
        <v>710</v>
      </c>
      <c r="E15043">
        <v>5604.99</v>
      </c>
      <c r="F15043">
        <v>2.444</v>
      </c>
      <c r="G15043">
        <v>541</v>
      </c>
      <c r="H15043" t="s">
        <v>54</v>
      </c>
      <c r="I15043">
        <f t="shared" si="472"/>
        <v>9</v>
      </c>
      <c r="J15043">
        <f t="shared" ref="J15043:J15106" si="473">IF(I15043&lt;7,0,1)</f>
        <v>1</v>
      </c>
    </row>
    <row r="15044" spans="1:10">
      <c r="A15044" t="s">
        <v>53</v>
      </c>
      <c r="B15044" s="57">
        <v>38962</v>
      </c>
      <c r="C15044">
        <v>2006</v>
      </c>
      <c r="D15044">
        <v>710</v>
      </c>
      <c r="E15044">
        <v>5604.99</v>
      </c>
      <c r="F15044">
        <v>17.521999999999998</v>
      </c>
      <c r="G15044">
        <v>542</v>
      </c>
      <c r="H15044" t="s">
        <v>54</v>
      </c>
      <c r="I15044">
        <f t="shared" si="472"/>
        <v>9</v>
      </c>
      <c r="J15044">
        <f t="shared" si="473"/>
        <v>1</v>
      </c>
    </row>
    <row r="15045" spans="1:10">
      <c r="A15045" t="s">
        <v>53</v>
      </c>
      <c r="B15045" s="57">
        <v>38962</v>
      </c>
      <c r="C15045">
        <v>2006</v>
      </c>
      <c r="D15045">
        <v>710</v>
      </c>
      <c r="E15045">
        <v>5795.08</v>
      </c>
      <c r="F15045">
        <v>9.2999999999999999E-2</v>
      </c>
      <c r="G15045">
        <v>610</v>
      </c>
      <c r="H15045" t="s">
        <v>18</v>
      </c>
      <c r="I15045">
        <f t="shared" si="472"/>
        <v>9</v>
      </c>
      <c r="J15045">
        <f t="shared" si="473"/>
        <v>1</v>
      </c>
    </row>
    <row r="15046" spans="1:10">
      <c r="A15046" t="s">
        <v>53</v>
      </c>
      <c r="B15046" s="57">
        <v>38962</v>
      </c>
      <c r="C15046">
        <v>2006</v>
      </c>
      <c r="D15046">
        <v>710</v>
      </c>
      <c r="E15046">
        <v>5795.08</v>
      </c>
      <c r="F15046">
        <v>1.27</v>
      </c>
      <c r="G15046">
        <v>620</v>
      </c>
      <c r="H15046" t="s">
        <v>18</v>
      </c>
      <c r="I15046">
        <f t="shared" si="472"/>
        <v>9</v>
      </c>
      <c r="J15046">
        <f t="shared" si="473"/>
        <v>1</v>
      </c>
    </row>
    <row r="15047" spans="1:10">
      <c r="A15047" t="s">
        <v>53</v>
      </c>
      <c r="B15047" s="57">
        <v>38962</v>
      </c>
      <c r="C15047">
        <v>2006</v>
      </c>
      <c r="D15047">
        <v>710</v>
      </c>
      <c r="E15047">
        <v>5795.08</v>
      </c>
      <c r="F15047">
        <v>2.0059999999999998</v>
      </c>
      <c r="G15047">
        <v>630</v>
      </c>
      <c r="H15047" t="s">
        <v>18</v>
      </c>
      <c r="I15047">
        <f t="shared" si="472"/>
        <v>9</v>
      </c>
      <c r="J15047">
        <f t="shared" si="473"/>
        <v>1</v>
      </c>
    </row>
    <row r="15048" spans="1:10">
      <c r="A15048" t="s">
        <v>53</v>
      </c>
      <c r="B15048" s="57">
        <v>38962</v>
      </c>
      <c r="C15048">
        <v>2006</v>
      </c>
      <c r="D15048">
        <v>710</v>
      </c>
      <c r="E15048">
        <v>5795.08</v>
      </c>
      <c r="F15048">
        <v>21.891999999999999</v>
      </c>
      <c r="G15048">
        <v>650</v>
      </c>
      <c r="H15048" t="s">
        <v>18</v>
      </c>
      <c r="I15048">
        <f t="shared" si="472"/>
        <v>9</v>
      </c>
      <c r="J15048">
        <f t="shared" si="473"/>
        <v>1</v>
      </c>
    </row>
    <row r="15049" spans="1:10">
      <c r="A15049" t="s">
        <v>53</v>
      </c>
      <c r="B15049" s="57">
        <v>38962</v>
      </c>
      <c r="C15049">
        <v>2006</v>
      </c>
      <c r="D15049">
        <v>710</v>
      </c>
      <c r="E15049">
        <v>7246.11</v>
      </c>
      <c r="F15049">
        <v>3.246</v>
      </c>
      <c r="G15049">
        <v>517</v>
      </c>
      <c r="H15049" t="s">
        <v>54</v>
      </c>
      <c r="I15049">
        <f t="shared" si="472"/>
        <v>9</v>
      </c>
      <c r="J15049">
        <f t="shared" si="473"/>
        <v>1</v>
      </c>
    </row>
    <row r="15050" spans="1:10">
      <c r="A15050" t="s">
        <v>53</v>
      </c>
      <c r="B15050" s="57">
        <v>38962</v>
      </c>
      <c r="C15050">
        <v>2006</v>
      </c>
      <c r="D15050">
        <v>710</v>
      </c>
      <c r="E15050">
        <v>7246.11</v>
      </c>
      <c r="F15050">
        <v>2.1720000000000002</v>
      </c>
      <c r="G15050">
        <v>518</v>
      </c>
      <c r="H15050" t="s">
        <v>54</v>
      </c>
      <c r="I15050">
        <f t="shared" si="472"/>
        <v>9</v>
      </c>
      <c r="J15050">
        <f t="shared" si="473"/>
        <v>1</v>
      </c>
    </row>
    <row r="15051" spans="1:10">
      <c r="A15051" t="s">
        <v>53</v>
      </c>
      <c r="B15051" s="57">
        <v>38962</v>
      </c>
      <c r="C15051">
        <v>2006</v>
      </c>
      <c r="D15051">
        <v>710</v>
      </c>
      <c r="E15051">
        <v>7246.11</v>
      </c>
      <c r="F15051">
        <v>9.4469999999999992</v>
      </c>
      <c r="G15051">
        <v>519</v>
      </c>
      <c r="H15051" t="s">
        <v>54</v>
      </c>
      <c r="I15051">
        <f t="shared" si="472"/>
        <v>9</v>
      </c>
      <c r="J15051">
        <f t="shared" si="473"/>
        <v>1</v>
      </c>
    </row>
    <row r="15052" spans="1:10">
      <c r="A15052" t="s">
        <v>53</v>
      </c>
      <c r="B15052" s="57">
        <v>38962</v>
      </c>
      <c r="C15052">
        <v>2006</v>
      </c>
      <c r="D15052">
        <v>710</v>
      </c>
      <c r="E15052">
        <v>7246.11</v>
      </c>
      <c r="F15052">
        <v>1E-3</v>
      </c>
      <c r="G15052">
        <v>524</v>
      </c>
      <c r="H15052" t="s">
        <v>54</v>
      </c>
      <c r="I15052">
        <f t="shared" si="472"/>
        <v>9</v>
      </c>
      <c r="J15052">
        <f t="shared" si="473"/>
        <v>1</v>
      </c>
    </row>
    <row r="15053" spans="1:10">
      <c r="A15053" t="s">
        <v>53</v>
      </c>
      <c r="B15053" s="57">
        <v>38962</v>
      </c>
      <c r="C15053">
        <v>2006</v>
      </c>
      <c r="D15053">
        <v>710</v>
      </c>
      <c r="E15053">
        <v>7246.11</v>
      </c>
      <c r="F15053">
        <v>29.608000000000001</v>
      </c>
      <c r="G15053">
        <v>541</v>
      </c>
      <c r="H15053" t="s">
        <v>54</v>
      </c>
      <c r="I15053">
        <f t="shared" si="472"/>
        <v>9</v>
      </c>
      <c r="J15053">
        <f t="shared" si="473"/>
        <v>1</v>
      </c>
    </row>
    <row r="15054" spans="1:10">
      <c r="A15054" t="s">
        <v>53</v>
      </c>
      <c r="B15054" s="57">
        <v>38962</v>
      </c>
      <c r="C15054">
        <v>2006</v>
      </c>
      <c r="D15054">
        <v>710</v>
      </c>
      <c r="E15054">
        <v>7246.11</v>
      </c>
      <c r="F15054">
        <v>6.8000000000000005E-2</v>
      </c>
      <c r="G15054">
        <v>542</v>
      </c>
      <c r="H15054" t="s">
        <v>54</v>
      </c>
      <c r="I15054">
        <f t="shared" si="472"/>
        <v>9</v>
      </c>
      <c r="J15054">
        <f t="shared" si="473"/>
        <v>1</v>
      </c>
    </row>
    <row r="15055" spans="1:10">
      <c r="A15055" t="s">
        <v>53</v>
      </c>
      <c r="B15055" s="57">
        <v>38962</v>
      </c>
      <c r="C15055">
        <v>2006</v>
      </c>
      <c r="D15055">
        <v>710</v>
      </c>
      <c r="E15055">
        <v>8002.91</v>
      </c>
      <c r="F15055">
        <v>51.136000000000003</v>
      </c>
      <c r="G15055">
        <v>610</v>
      </c>
      <c r="H15055" t="s">
        <v>18</v>
      </c>
      <c r="I15055">
        <f t="shared" si="472"/>
        <v>9</v>
      </c>
      <c r="J15055">
        <f t="shared" si="473"/>
        <v>1</v>
      </c>
    </row>
    <row r="15056" spans="1:10">
      <c r="A15056" t="s">
        <v>53</v>
      </c>
      <c r="B15056" s="57">
        <v>38962</v>
      </c>
      <c r="C15056">
        <v>2006</v>
      </c>
      <c r="D15056">
        <v>710</v>
      </c>
      <c r="E15056">
        <v>8002.91</v>
      </c>
      <c r="F15056">
        <v>6.6520000000000001</v>
      </c>
      <c r="G15056">
        <v>620</v>
      </c>
      <c r="H15056" t="s">
        <v>18</v>
      </c>
      <c r="I15056">
        <f t="shared" si="472"/>
        <v>9</v>
      </c>
      <c r="J15056">
        <f t="shared" si="473"/>
        <v>1</v>
      </c>
    </row>
    <row r="15057" spans="1:10">
      <c r="A15057" t="s">
        <v>53</v>
      </c>
      <c r="B15057" s="57">
        <v>38962</v>
      </c>
      <c r="C15057">
        <v>2006</v>
      </c>
      <c r="D15057">
        <v>710</v>
      </c>
      <c r="E15057">
        <v>8002.91</v>
      </c>
      <c r="F15057">
        <v>111.699</v>
      </c>
      <c r="G15057">
        <v>630</v>
      </c>
      <c r="H15057" t="s">
        <v>18</v>
      </c>
      <c r="I15057">
        <f t="shared" si="472"/>
        <v>9</v>
      </c>
      <c r="J15057">
        <f t="shared" si="473"/>
        <v>1</v>
      </c>
    </row>
    <row r="15058" spans="1:10">
      <c r="A15058" t="s">
        <v>53</v>
      </c>
      <c r="B15058" s="57">
        <v>38962</v>
      </c>
      <c r="C15058">
        <v>2006</v>
      </c>
      <c r="D15058">
        <v>710</v>
      </c>
      <c r="E15058">
        <v>8002.91</v>
      </c>
      <c r="F15058">
        <v>48.32</v>
      </c>
      <c r="G15058">
        <v>640</v>
      </c>
      <c r="H15058" t="s">
        <v>18</v>
      </c>
      <c r="I15058">
        <f t="shared" si="472"/>
        <v>9</v>
      </c>
      <c r="J15058">
        <f t="shared" si="473"/>
        <v>1</v>
      </c>
    </row>
    <row r="15059" spans="1:10">
      <c r="A15059" t="s">
        <v>53</v>
      </c>
      <c r="B15059" s="57">
        <v>38962</v>
      </c>
      <c r="C15059">
        <v>2006</v>
      </c>
      <c r="D15059">
        <v>710</v>
      </c>
      <c r="E15059">
        <v>8002.91</v>
      </c>
      <c r="F15059">
        <v>0.88700000000000001</v>
      </c>
      <c r="G15059">
        <v>649</v>
      </c>
      <c r="H15059" t="s">
        <v>55</v>
      </c>
      <c r="I15059">
        <f t="shared" si="472"/>
        <v>9</v>
      </c>
      <c r="J15059">
        <f t="shared" si="473"/>
        <v>1</v>
      </c>
    </row>
    <row r="15060" spans="1:10">
      <c r="A15060" t="s">
        <v>53</v>
      </c>
      <c r="B15060" s="57">
        <v>38962</v>
      </c>
      <c r="C15060">
        <v>2006</v>
      </c>
      <c r="D15060">
        <v>710</v>
      </c>
      <c r="E15060">
        <v>8002.91</v>
      </c>
      <c r="F15060">
        <v>97.305000000000007</v>
      </c>
      <c r="G15060">
        <v>650</v>
      </c>
      <c r="H15060" t="s">
        <v>18</v>
      </c>
      <c r="I15060">
        <f t="shared" si="472"/>
        <v>9</v>
      </c>
      <c r="J15060">
        <f t="shared" si="473"/>
        <v>1</v>
      </c>
    </row>
    <row r="15061" spans="1:10">
      <c r="A15061" t="s">
        <v>53</v>
      </c>
      <c r="B15061" s="57">
        <v>38962</v>
      </c>
      <c r="C15061">
        <v>2006</v>
      </c>
      <c r="D15061">
        <v>710</v>
      </c>
      <c r="E15061">
        <v>8002.91</v>
      </c>
      <c r="F15061">
        <v>13.76</v>
      </c>
      <c r="G15061">
        <v>659</v>
      </c>
      <c r="H15061" t="s">
        <v>55</v>
      </c>
      <c r="I15061">
        <f t="shared" si="472"/>
        <v>9</v>
      </c>
      <c r="J15061">
        <f t="shared" si="473"/>
        <v>1</v>
      </c>
    </row>
    <row r="15062" spans="1:10">
      <c r="A15062" t="s">
        <v>53</v>
      </c>
      <c r="B15062" s="57">
        <v>38962</v>
      </c>
      <c r="C15062">
        <v>2006</v>
      </c>
      <c r="D15062">
        <v>710</v>
      </c>
      <c r="F15062">
        <v>0.183</v>
      </c>
      <c r="G15062">
        <v>509</v>
      </c>
      <c r="H15062" t="s">
        <v>54</v>
      </c>
      <c r="I15062">
        <f t="shared" si="472"/>
        <v>9</v>
      </c>
      <c r="J15062">
        <f t="shared" si="473"/>
        <v>1</v>
      </c>
    </row>
    <row r="15063" spans="1:10">
      <c r="A15063" t="s">
        <v>53</v>
      </c>
      <c r="B15063" s="57">
        <v>38962</v>
      </c>
      <c r="C15063">
        <v>2006</v>
      </c>
      <c r="D15063">
        <v>710</v>
      </c>
      <c r="F15063">
        <v>0.32200000000000001</v>
      </c>
      <c r="G15063">
        <v>519</v>
      </c>
      <c r="H15063" t="s">
        <v>54</v>
      </c>
      <c r="I15063">
        <f t="shared" si="472"/>
        <v>9</v>
      </c>
      <c r="J15063">
        <f t="shared" si="473"/>
        <v>1</v>
      </c>
    </row>
    <row r="15064" spans="1:10">
      <c r="A15064" t="s">
        <v>53</v>
      </c>
      <c r="B15064" s="57">
        <v>38962</v>
      </c>
      <c r="C15064">
        <v>2006</v>
      </c>
      <c r="D15064">
        <v>710</v>
      </c>
      <c r="F15064">
        <v>1.724</v>
      </c>
      <c r="G15064">
        <v>542</v>
      </c>
      <c r="H15064" t="s">
        <v>54</v>
      </c>
      <c r="I15064">
        <f t="shared" si="472"/>
        <v>9</v>
      </c>
      <c r="J15064">
        <f t="shared" si="473"/>
        <v>1</v>
      </c>
    </row>
    <row r="15065" spans="1:10">
      <c r="A15065" t="s">
        <v>53</v>
      </c>
      <c r="B15065" s="57">
        <v>38962</v>
      </c>
      <c r="C15065">
        <v>2006</v>
      </c>
      <c r="D15065">
        <v>710</v>
      </c>
      <c r="F15065">
        <v>6.1210000000000004</v>
      </c>
      <c r="G15065">
        <v>610</v>
      </c>
      <c r="H15065" t="s">
        <v>18</v>
      </c>
      <c r="I15065">
        <f t="shared" si="472"/>
        <v>9</v>
      </c>
      <c r="J15065">
        <f t="shared" si="473"/>
        <v>1</v>
      </c>
    </row>
    <row r="15066" spans="1:10">
      <c r="A15066" t="s">
        <v>53</v>
      </c>
      <c r="B15066" s="57">
        <v>38962</v>
      </c>
      <c r="C15066">
        <v>2006</v>
      </c>
      <c r="D15066">
        <v>710</v>
      </c>
      <c r="F15066">
        <v>0.80100000000000005</v>
      </c>
      <c r="G15066">
        <v>620</v>
      </c>
      <c r="H15066" t="s">
        <v>18</v>
      </c>
      <c r="I15066">
        <f t="shared" si="472"/>
        <v>9</v>
      </c>
      <c r="J15066">
        <f t="shared" si="473"/>
        <v>1</v>
      </c>
    </row>
    <row r="15067" spans="1:10">
      <c r="A15067" t="s">
        <v>53</v>
      </c>
      <c r="B15067" s="57">
        <v>38962</v>
      </c>
      <c r="C15067">
        <v>2006</v>
      </c>
      <c r="D15067">
        <v>710</v>
      </c>
      <c r="F15067">
        <v>5.7329999999999997</v>
      </c>
      <c r="G15067">
        <v>630</v>
      </c>
      <c r="H15067" t="s">
        <v>18</v>
      </c>
      <c r="I15067">
        <f t="shared" si="472"/>
        <v>9</v>
      </c>
      <c r="J15067">
        <f t="shared" si="473"/>
        <v>1</v>
      </c>
    </row>
    <row r="15068" spans="1:10">
      <c r="A15068" t="s">
        <v>53</v>
      </c>
      <c r="B15068" s="57">
        <v>38962</v>
      </c>
      <c r="C15068">
        <v>2006</v>
      </c>
      <c r="D15068">
        <v>710</v>
      </c>
      <c r="F15068">
        <v>0.80300000000000005</v>
      </c>
      <c r="G15068">
        <v>640</v>
      </c>
      <c r="H15068" t="s">
        <v>18</v>
      </c>
      <c r="I15068">
        <f t="shared" si="472"/>
        <v>9</v>
      </c>
      <c r="J15068">
        <f t="shared" si="473"/>
        <v>1</v>
      </c>
    </row>
    <row r="15069" spans="1:10">
      <c r="A15069" t="s">
        <v>53</v>
      </c>
      <c r="B15069" s="57">
        <v>38962</v>
      </c>
      <c r="C15069">
        <v>2006</v>
      </c>
      <c r="D15069">
        <v>710</v>
      </c>
      <c r="F15069">
        <v>4.1000000000000002E-2</v>
      </c>
      <c r="G15069">
        <v>649</v>
      </c>
      <c r="H15069" t="s">
        <v>55</v>
      </c>
      <c r="I15069">
        <f t="shared" si="472"/>
        <v>9</v>
      </c>
      <c r="J15069">
        <f t="shared" si="473"/>
        <v>1</v>
      </c>
    </row>
    <row r="15070" spans="1:10">
      <c r="A15070" t="s">
        <v>53</v>
      </c>
      <c r="B15070" s="57">
        <v>38962</v>
      </c>
      <c r="C15070">
        <v>2006</v>
      </c>
      <c r="D15070">
        <v>710</v>
      </c>
      <c r="F15070">
        <v>5.9290000000000003</v>
      </c>
      <c r="G15070">
        <v>650</v>
      </c>
      <c r="H15070" t="s">
        <v>18</v>
      </c>
      <c r="I15070">
        <f t="shared" si="472"/>
        <v>9</v>
      </c>
      <c r="J15070">
        <f t="shared" si="473"/>
        <v>1</v>
      </c>
    </row>
    <row r="15071" spans="1:10">
      <c r="A15071" t="s">
        <v>53</v>
      </c>
      <c r="B15071" s="57">
        <v>38962</v>
      </c>
      <c r="C15071">
        <v>2006</v>
      </c>
      <c r="D15071">
        <v>710</v>
      </c>
      <c r="F15071">
        <v>0.48099999999999998</v>
      </c>
      <c r="G15071">
        <v>659</v>
      </c>
      <c r="H15071" t="s">
        <v>55</v>
      </c>
      <c r="I15071">
        <f t="shared" si="472"/>
        <v>9</v>
      </c>
      <c r="J15071">
        <f t="shared" si="473"/>
        <v>1</v>
      </c>
    </row>
    <row r="15072" spans="1:10">
      <c r="A15072" t="s">
        <v>53</v>
      </c>
      <c r="B15072" s="57">
        <v>38969</v>
      </c>
      <c r="C15072">
        <v>2006</v>
      </c>
      <c r="D15072">
        <v>710</v>
      </c>
      <c r="E15072">
        <v>5604.99</v>
      </c>
      <c r="F15072">
        <v>4.524</v>
      </c>
      <c r="G15072">
        <v>541</v>
      </c>
      <c r="H15072" t="s">
        <v>54</v>
      </c>
      <c r="I15072">
        <f t="shared" si="472"/>
        <v>9</v>
      </c>
      <c r="J15072">
        <f t="shared" si="473"/>
        <v>1</v>
      </c>
    </row>
    <row r="15073" spans="1:10">
      <c r="A15073" t="s">
        <v>53</v>
      </c>
      <c r="B15073" s="57">
        <v>38969</v>
      </c>
      <c r="C15073">
        <v>2006</v>
      </c>
      <c r="D15073">
        <v>710</v>
      </c>
      <c r="E15073">
        <v>5604.99</v>
      </c>
      <c r="F15073">
        <v>0.58799999999999997</v>
      </c>
      <c r="G15073">
        <v>542</v>
      </c>
      <c r="H15073" t="s">
        <v>54</v>
      </c>
      <c r="I15073">
        <f t="shared" si="472"/>
        <v>9</v>
      </c>
      <c r="J15073">
        <f t="shared" si="473"/>
        <v>1</v>
      </c>
    </row>
    <row r="15074" spans="1:10">
      <c r="A15074" t="s">
        <v>53</v>
      </c>
      <c r="B15074" s="57">
        <v>38969</v>
      </c>
      <c r="C15074">
        <v>2006</v>
      </c>
      <c r="D15074">
        <v>710</v>
      </c>
      <c r="E15074">
        <v>5795.08</v>
      </c>
      <c r="F15074">
        <v>8.6999999999999994E-2</v>
      </c>
      <c r="G15074">
        <v>610</v>
      </c>
      <c r="H15074" t="s">
        <v>18</v>
      </c>
      <c r="I15074">
        <f t="shared" si="472"/>
        <v>9</v>
      </c>
      <c r="J15074">
        <f t="shared" si="473"/>
        <v>1</v>
      </c>
    </row>
    <row r="15075" spans="1:10">
      <c r="A15075" t="s">
        <v>53</v>
      </c>
      <c r="B15075" s="57">
        <v>38969</v>
      </c>
      <c r="C15075">
        <v>2006</v>
      </c>
      <c r="D15075">
        <v>710</v>
      </c>
      <c r="E15075">
        <v>5795.08</v>
      </c>
      <c r="F15075">
        <v>0.38100000000000001</v>
      </c>
      <c r="G15075">
        <v>620</v>
      </c>
      <c r="H15075" t="s">
        <v>18</v>
      </c>
      <c r="I15075">
        <f t="shared" si="472"/>
        <v>9</v>
      </c>
      <c r="J15075">
        <f t="shared" si="473"/>
        <v>1</v>
      </c>
    </row>
    <row r="15076" spans="1:10">
      <c r="A15076" t="s">
        <v>53</v>
      </c>
      <c r="B15076" s="57">
        <v>38969</v>
      </c>
      <c r="C15076">
        <v>2006</v>
      </c>
      <c r="D15076">
        <v>710</v>
      </c>
      <c r="E15076">
        <v>5795.08</v>
      </c>
      <c r="F15076">
        <v>0.22900000000000001</v>
      </c>
      <c r="G15076">
        <v>630</v>
      </c>
      <c r="H15076" t="s">
        <v>18</v>
      </c>
      <c r="I15076">
        <f t="shared" si="472"/>
        <v>9</v>
      </c>
      <c r="J15076">
        <f t="shared" si="473"/>
        <v>1</v>
      </c>
    </row>
    <row r="15077" spans="1:10">
      <c r="A15077" t="s">
        <v>53</v>
      </c>
      <c r="B15077" s="57">
        <v>38969</v>
      </c>
      <c r="C15077">
        <v>2006</v>
      </c>
      <c r="D15077">
        <v>710</v>
      </c>
      <c r="E15077">
        <v>5795.08</v>
      </c>
      <c r="F15077">
        <v>4.7670000000000003</v>
      </c>
      <c r="G15077">
        <v>650</v>
      </c>
      <c r="H15077" t="s">
        <v>18</v>
      </c>
      <c r="I15077">
        <f t="shared" si="472"/>
        <v>9</v>
      </c>
      <c r="J15077">
        <f t="shared" si="473"/>
        <v>1</v>
      </c>
    </row>
    <row r="15078" spans="1:10">
      <c r="A15078" t="s">
        <v>53</v>
      </c>
      <c r="B15078" s="57">
        <v>38969</v>
      </c>
      <c r="C15078">
        <v>2006</v>
      </c>
      <c r="D15078">
        <v>710</v>
      </c>
      <c r="E15078">
        <v>7246.11</v>
      </c>
      <c r="F15078">
        <v>3.7509999999999999</v>
      </c>
      <c r="G15078">
        <v>517</v>
      </c>
      <c r="H15078" t="s">
        <v>54</v>
      </c>
      <c r="I15078">
        <f t="shared" si="472"/>
        <v>9</v>
      </c>
      <c r="J15078">
        <f t="shared" si="473"/>
        <v>1</v>
      </c>
    </row>
    <row r="15079" spans="1:10">
      <c r="A15079" t="s">
        <v>53</v>
      </c>
      <c r="B15079" s="57">
        <v>38969</v>
      </c>
      <c r="C15079">
        <v>2006</v>
      </c>
      <c r="D15079">
        <v>710</v>
      </c>
      <c r="E15079">
        <v>7246.11</v>
      </c>
      <c r="F15079">
        <v>6.4290000000000003</v>
      </c>
      <c r="G15079">
        <v>518</v>
      </c>
      <c r="H15079" t="s">
        <v>54</v>
      </c>
      <c r="I15079">
        <f t="shared" si="472"/>
        <v>9</v>
      </c>
      <c r="J15079">
        <f t="shared" si="473"/>
        <v>1</v>
      </c>
    </row>
    <row r="15080" spans="1:10">
      <c r="A15080" t="s">
        <v>53</v>
      </c>
      <c r="B15080" s="57">
        <v>38969</v>
      </c>
      <c r="C15080">
        <v>2006</v>
      </c>
      <c r="D15080">
        <v>710</v>
      </c>
      <c r="E15080">
        <v>7246.11</v>
      </c>
      <c r="F15080">
        <v>4.1239999999999997</v>
      </c>
      <c r="G15080">
        <v>519</v>
      </c>
      <c r="H15080" t="s">
        <v>54</v>
      </c>
      <c r="I15080">
        <f t="shared" si="472"/>
        <v>9</v>
      </c>
      <c r="J15080">
        <f t="shared" si="473"/>
        <v>1</v>
      </c>
    </row>
    <row r="15081" spans="1:10">
      <c r="A15081" t="s">
        <v>53</v>
      </c>
      <c r="B15081" s="57">
        <v>38969</v>
      </c>
      <c r="C15081">
        <v>2006</v>
      </c>
      <c r="D15081">
        <v>710</v>
      </c>
      <c r="E15081">
        <v>7246.11</v>
      </c>
      <c r="F15081">
        <v>2.2850000000000001</v>
      </c>
      <c r="G15081">
        <v>541</v>
      </c>
      <c r="H15081" t="s">
        <v>54</v>
      </c>
      <c r="I15081">
        <f t="shared" si="472"/>
        <v>9</v>
      </c>
      <c r="J15081">
        <f t="shared" si="473"/>
        <v>1</v>
      </c>
    </row>
    <row r="15082" spans="1:10">
      <c r="A15082" t="s">
        <v>53</v>
      </c>
      <c r="B15082" s="57">
        <v>38969</v>
      </c>
      <c r="C15082">
        <v>2006</v>
      </c>
      <c r="D15082">
        <v>710</v>
      </c>
      <c r="E15082">
        <v>7246.11</v>
      </c>
      <c r="F15082">
        <v>1.415</v>
      </c>
      <c r="G15082">
        <v>542</v>
      </c>
      <c r="H15082" t="s">
        <v>54</v>
      </c>
      <c r="I15082">
        <f t="shared" si="472"/>
        <v>9</v>
      </c>
      <c r="J15082">
        <f t="shared" si="473"/>
        <v>1</v>
      </c>
    </row>
    <row r="15083" spans="1:10">
      <c r="A15083" t="s">
        <v>53</v>
      </c>
      <c r="B15083" s="57">
        <v>38969</v>
      </c>
      <c r="C15083">
        <v>2006</v>
      </c>
      <c r="D15083">
        <v>710</v>
      </c>
      <c r="E15083">
        <v>8002.91</v>
      </c>
      <c r="F15083">
        <v>23.274000000000001</v>
      </c>
      <c r="G15083">
        <v>610</v>
      </c>
      <c r="H15083" t="s">
        <v>18</v>
      </c>
      <c r="I15083">
        <f t="shared" si="472"/>
        <v>9</v>
      </c>
      <c r="J15083">
        <f t="shared" si="473"/>
        <v>1</v>
      </c>
    </row>
    <row r="15084" spans="1:10">
      <c r="A15084" t="s">
        <v>53</v>
      </c>
      <c r="B15084" s="57">
        <v>38969</v>
      </c>
      <c r="C15084">
        <v>2006</v>
      </c>
      <c r="D15084">
        <v>710</v>
      </c>
      <c r="E15084">
        <v>8002.91</v>
      </c>
      <c r="F15084">
        <v>13.304</v>
      </c>
      <c r="G15084">
        <v>620</v>
      </c>
      <c r="H15084" t="s">
        <v>18</v>
      </c>
      <c r="I15084">
        <f t="shared" si="472"/>
        <v>9</v>
      </c>
      <c r="J15084">
        <f t="shared" si="473"/>
        <v>1</v>
      </c>
    </row>
    <row r="15085" spans="1:10">
      <c r="A15085" t="s">
        <v>53</v>
      </c>
      <c r="B15085" s="57">
        <v>38969</v>
      </c>
      <c r="C15085">
        <v>2006</v>
      </c>
      <c r="D15085">
        <v>710</v>
      </c>
      <c r="E15085">
        <v>8002.91</v>
      </c>
      <c r="F15085">
        <v>97.088999999999999</v>
      </c>
      <c r="G15085">
        <v>630</v>
      </c>
      <c r="H15085" t="s">
        <v>18</v>
      </c>
      <c r="I15085">
        <f t="shared" si="472"/>
        <v>9</v>
      </c>
      <c r="J15085">
        <f t="shared" si="473"/>
        <v>1</v>
      </c>
    </row>
    <row r="15086" spans="1:10">
      <c r="A15086" t="s">
        <v>53</v>
      </c>
      <c r="B15086" s="57">
        <v>38969</v>
      </c>
      <c r="C15086">
        <v>2006</v>
      </c>
      <c r="D15086">
        <v>710</v>
      </c>
      <c r="E15086">
        <v>8002.91</v>
      </c>
      <c r="F15086">
        <v>41.423999999999999</v>
      </c>
      <c r="G15086">
        <v>640</v>
      </c>
      <c r="H15086" t="s">
        <v>18</v>
      </c>
      <c r="I15086">
        <f t="shared" si="472"/>
        <v>9</v>
      </c>
      <c r="J15086">
        <f t="shared" si="473"/>
        <v>1</v>
      </c>
    </row>
    <row r="15087" spans="1:10">
      <c r="A15087" t="s">
        <v>53</v>
      </c>
      <c r="B15087" s="57">
        <v>38969</v>
      </c>
      <c r="C15087">
        <v>2006</v>
      </c>
      <c r="D15087">
        <v>710</v>
      </c>
      <c r="E15087">
        <v>8002.91</v>
      </c>
      <c r="F15087">
        <v>113.617</v>
      </c>
      <c r="G15087">
        <v>650</v>
      </c>
      <c r="H15087" t="s">
        <v>18</v>
      </c>
      <c r="I15087">
        <f t="shared" si="472"/>
        <v>9</v>
      </c>
      <c r="J15087">
        <f t="shared" si="473"/>
        <v>1</v>
      </c>
    </row>
    <row r="15088" spans="1:10">
      <c r="A15088" t="s">
        <v>53</v>
      </c>
      <c r="B15088" s="57">
        <v>38969</v>
      </c>
      <c r="C15088">
        <v>2006</v>
      </c>
      <c r="D15088">
        <v>710</v>
      </c>
      <c r="F15088">
        <v>0.51800000000000002</v>
      </c>
      <c r="G15088">
        <v>509</v>
      </c>
      <c r="H15088" t="s">
        <v>54</v>
      </c>
      <c r="I15088">
        <f t="shared" si="472"/>
        <v>9</v>
      </c>
      <c r="J15088">
        <f t="shared" si="473"/>
        <v>1</v>
      </c>
    </row>
    <row r="15089" spans="1:10">
      <c r="A15089" t="s">
        <v>53</v>
      </c>
      <c r="B15089" s="57">
        <v>38969</v>
      </c>
      <c r="C15089">
        <v>2006</v>
      </c>
      <c r="D15089">
        <v>710</v>
      </c>
      <c r="F15089">
        <v>0.68700000000000006</v>
      </c>
      <c r="G15089">
        <v>519</v>
      </c>
      <c r="H15089" t="s">
        <v>54</v>
      </c>
      <c r="I15089">
        <f t="shared" si="472"/>
        <v>9</v>
      </c>
      <c r="J15089">
        <f t="shared" si="473"/>
        <v>1</v>
      </c>
    </row>
    <row r="15090" spans="1:10">
      <c r="A15090" t="s">
        <v>53</v>
      </c>
      <c r="B15090" s="57">
        <v>38969</v>
      </c>
      <c r="C15090">
        <v>2006</v>
      </c>
      <c r="D15090">
        <v>710</v>
      </c>
      <c r="F15090">
        <v>4.5999999999999999E-2</v>
      </c>
      <c r="G15090">
        <v>542</v>
      </c>
      <c r="H15090" t="s">
        <v>54</v>
      </c>
      <c r="I15090">
        <f t="shared" si="472"/>
        <v>9</v>
      </c>
      <c r="J15090">
        <f t="shared" si="473"/>
        <v>1</v>
      </c>
    </row>
    <row r="15091" spans="1:10">
      <c r="A15091" t="s">
        <v>53</v>
      </c>
      <c r="B15091" s="57">
        <v>38969</v>
      </c>
      <c r="C15091">
        <v>2006</v>
      </c>
      <c r="D15091">
        <v>710</v>
      </c>
      <c r="F15091">
        <v>5.14</v>
      </c>
      <c r="G15091">
        <v>610</v>
      </c>
      <c r="H15091" t="s">
        <v>18</v>
      </c>
      <c r="I15091">
        <f t="shared" si="472"/>
        <v>9</v>
      </c>
      <c r="J15091">
        <f t="shared" si="473"/>
        <v>1</v>
      </c>
    </row>
    <row r="15092" spans="1:10">
      <c r="A15092" t="s">
        <v>53</v>
      </c>
      <c r="B15092" s="57">
        <v>38969</v>
      </c>
      <c r="C15092">
        <v>2006</v>
      </c>
      <c r="D15092">
        <v>710</v>
      </c>
      <c r="F15092">
        <v>0.36299999999999999</v>
      </c>
      <c r="G15092">
        <v>620</v>
      </c>
      <c r="H15092" t="s">
        <v>18</v>
      </c>
      <c r="I15092">
        <f t="shared" si="472"/>
        <v>9</v>
      </c>
      <c r="J15092">
        <f t="shared" si="473"/>
        <v>1</v>
      </c>
    </row>
    <row r="15093" spans="1:10">
      <c r="A15093" t="s">
        <v>53</v>
      </c>
      <c r="B15093" s="57">
        <v>38969</v>
      </c>
      <c r="C15093">
        <v>2006</v>
      </c>
      <c r="D15093">
        <v>710</v>
      </c>
      <c r="F15093">
        <v>4.6879999999999997</v>
      </c>
      <c r="G15093">
        <v>630</v>
      </c>
      <c r="H15093" t="s">
        <v>18</v>
      </c>
      <c r="I15093">
        <f t="shared" si="472"/>
        <v>9</v>
      </c>
      <c r="J15093">
        <f t="shared" si="473"/>
        <v>1</v>
      </c>
    </row>
    <row r="15094" spans="1:10">
      <c r="A15094" t="s">
        <v>53</v>
      </c>
      <c r="B15094" s="57">
        <v>38969</v>
      </c>
      <c r="C15094">
        <v>2006</v>
      </c>
      <c r="D15094">
        <v>710</v>
      </c>
      <c r="F15094">
        <v>0.69</v>
      </c>
      <c r="G15094">
        <v>640</v>
      </c>
      <c r="H15094" t="s">
        <v>18</v>
      </c>
      <c r="I15094">
        <f t="shared" ref="I15094:I15157" si="474">MONTH(B15094)</f>
        <v>9</v>
      </c>
      <c r="J15094">
        <f t="shared" si="473"/>
        <v>1</v>
      </c>
    </row>
    <row r="15095" spans="1:10">
      <c r="A15095" t="s">
        <v>53</v>
      </c>
      <c r="B15095" s="57">
        <v>38969</v>
      </c>
      <c r="C15095">
        <v>2006</v>
      </c>
      <c r="D15095">
        <v>710</v>
      </c>
      <c r="F15095">
        <v>1E-3</v>
      </c>
      <c r="G15095">
        <v>649</v>
      </c>
      <c r="H15095" t="s">
        <v>55</v>
      </c>
      <c r="I15095">
        <f t="shared" si="474"/>
        <v>9</v>
      </c>
      <c r="J15095">
        <f t="shared" si="473"/>
        <v>1</v>
      </c>
    </row>
    <row r="15096" spans="1:10">
      <c r="A15096" t="s">
        <v>53</v>
      </c>
      <c r="B15096" s="57">
        <v>38969</v>
      </c>
      <c r="C15096">
        <v>2006</v>
      </c>
      <c r="D15096">
        <v>710</v>
      </c>
      <c r="F15096">
        <v>5.2229999999999999</v>
      </c>
      <c r="G15096">
        <v>650</v>
      </c>
      <c r="H15096" t="s">
        <v>18</v>
      </c>
      <c r="I15096">
        <f t="shared" si="474"/>
        <v>9</v>
      </c>
      <c r="J15096">
        <f t="shared" si="473"/>
        <v>1</v>
      </c>
    </row>
    <row r="15097" spans="1:10">
      <c r="A15097" t="s">
        <v>53</v>
      </c>
      <c r="B15097" s="57">
        <v>38969</v>
      </c>
      <c r="C15097">
        <v>2006</v>
      </c>
      <c r="D15097">
        <v>710</v>
      </c>
      <c r="F15097">
        <v>0.22700000000000001</v>
      </c>
      <c r="G15097">
        <v>659</v>
      </c>
      <c r="H15097" t="s">
        <v>55</v>
      </c>
      <c r="I15097">
        <f t="shared" si="474"/>
        <v>9</v>
      </c>
      <c r="J15097">
        <f t="shared" si="473"/>
        <v>1</v>
      </c>
    </row>
    <row r="15098" spans="1:10">
      <c r="A15098" t="s">
        <v>53</v>
      </c>
      <c r="B15098" s="57">
        <v>38976</v>
      </c>
      <c r="C15098">
        <v>2006</v>
      </c>
      <c r="D15098">
        <v>710</v>
      </c>
      <c r="E15098">
        <v>5604.99</v>
      </c>
      <c r="F15098">
        <v>4.9059999999999997</v>
      </c>
      <c r="G15098">
        <v>517</v>
      </c>
      <c r="H15098" t="s">
        <v>54</v>
      </c>
      <c r="I15098">
        <f t="shared" si="474"/>
        <v>9</v>
      </c>
      <c r="J15098">
        <f t="shared" si="473"/>
        <v>1</v>
      </c>
    </row>
    <row r="15099" spans="1:10">
      <c r="A15099" t="s">
        <v>53</v>
      </c>
      <c r="B15099" s="57">
        <v>38976</v>
      </c>
      <c r="C15099">
        <v>2006</v>
      </c>
      <c r="D15099">
        <v>710</v>
      </c>
      <c r="E15099">
        <v>5604.99</v>
      </c>
      <c r="F15099">
        <v>0.20799999999999999</v>
      </c>
      <c r="G15099">
        <v>542</v>
      </c>
      <c r="H15099" t="s">
        <v>54</v>
      </c>
      <c r="I15099">
        <f t="shared" si="474"/>
        <v>9</v>
      </c>
      <c r="J15099">
        <f t="shared" si="473"/>
        <v>1</v>
      </c>
    </row>
    <row r="15100" spans="1:10">
      <c r="A15100" t="s">
        <v>53</v>
      </c>
      <c r="B15100" s="57">
        <v>38976</v>
      </c>
      <c r="C15100">
        <v>2006</v>
      </c>
      <c r="D15100">
        <v>710</v>
      </c>
      <c r="E15100">
        <v>7246.11</v>
      </c>
      <c r="F15100">
        <v>0.04</v>
      </c>
      <c r="G15100">
        <v>509</v>
      </c>
      <c r="H15100" t="s">
        <v>54</v>
      </c>
      <c r="I15100">
        <f t="shared" si="474"/>
        <v>9</v>
      </c>
      <c r="J15100">
        <f t="shared" si="473"/>
        <v>1</v>
      </c>
    </row>
    <row r="15101" spans="1:10">
      <c r="A15101" t="s">
        <v>53</v>
      </c>
      <c r="B15101" s="57">
        <v>38976</v>
      </c>
      <c r="C15101">
        <v>2006</v>
      </c>
      <c r="D15101">
        <v>710</v>
      </c>
      <c r="E15101">
        <v>7246.11</v>
      </c>
      <c r="F15101">
        <v>2.5710000000000002</v>
      </c>
      <c r="G15101">
        <v>517</v>
      </c>
      <c r="H15101" t="s">
        <v>54</v>
      </c>
      <c r="I15101">
        <f t="shared" si="474"/>
        <v>9</v>
      </c>
      <c r="J15101">
        <f t="shared" si="473"/>
        <v>1</v>
      </c>
    </row>
    <row r="15102" spans="1:10">
      <c r="A15102" t="s">
        <v>53</v>
      </c>
      <c r="B15102" s="57">
        <v>38976</v>
      </c>
      <c r="C15102">
        <v>2006</v>
      </c>
      <c r="D15102">
        <v>710</v>
      </c>
      <c r="E15102">
        <v>7246.11</v>
      </c>
      <c r="F15102">
        <v>13.218</v>
      </c>
      <c r="G15102">
        <v>518</v>
      </c>
      <c r="H15102" t="s">
        <v>54</v>
      </c>
      <c r="I15102">
        <f t="shared" si="474"/>
        <v>9</v>
      </c>
      <c r="J15102">
        <f t="shared" si="473"/>
        <v>1</v>
      </c>
    </row>
    <row r="15103" spans="1:10">
      <c r="A15103" t="s">
        <v>53</v>
      </c>
      <c r="B15103" s="57">
        <v>38976</v>
      </c>
      <c r="C15103">
        <v>2006</v>
      </c>
      <c r="D15103">
        <v>710</v>
      </c>
      <c r="E15103">
        <v>7246.11</v>
      </c>
      <c r="F15103">
        <v>27.634</v>
      </c>
      <c r="G15103">
        <v>519</v>
      </c>
      <c r="H15103" t="s">
        <v>54</v>
      </c>
      <c r="I15103">
        <f t="shared" si="474"/>
        <v>9</v>
      </c>
      <c r="J15103">
        <f t="shared" si="473"/>
        <v>1</v>
      </c>
    </row>
    <row r="15104" spans="1:10">
      <c r="A15104" t="s">
        <v>53</v>
      </c>
      <c r="B15104" s="57">
        <v>38976</v>
      </c>
      <c r="C15104">
        <v>2006</v>
      </c>
      <c r="D15104">
        <v>710</v>
      </c>
      <c r="E15104">
        <v>7246.11</v>
      </c>
      <c r="F15104">
        <v>0.91400000000000003</v>
      </c>
      <c r="G15104">
        <v>521</v>
      </c>
      <c r="H15104" t="s">
        <v>54</v>
      </c>
      <c r="I15104">
        <f t="shared" si="474"/>
        <v>9</v>
      </c>
      <c r="J15104">
        <f t="shared" si="473"/>
        <v>1</v>
      </c>
    </row>
    <row r="15105" spans="1:10">
      <c r="A15105" t="s">
        <v>53</v>
      </c>
      <c r="B15105" s="57">
        <v>38976</v>
      </c>
      <c r="C15105">
        <v>2006</v>
      </c>
      <c r="D15105">
        <v>710</v>
      </c>
      <c r="E15105">
        <v>7246.11</v>
      </c>
      <c r="F15105">
        <v>0.307</v>
      </c>
      <c r="G15105">
        <v>542</v>
      </c>
      <c r="H15105" t="s">
        <v>54</v>
      </c>
      <c r="I15105">
        <f t="shared" si="474"/>
        <v>9</v>
      </c>
      <c r="J15105">
        <f t="shared" si="473"/>
        <v>1</v>
      </c>
    </row>
    <row r="15106" spans="1:10">
      <c r="A15106" t="s">
        <v>53</v>
      </c>
      <c r="B15106" s="57">
        <v>38976</v>
      </c>
      <c r="C15106">
        <v>2006</v>
      </c>
      <c r="D15106">
        <v>710</v>
      </c>
      <c r="E15106">
        <v>8002.91</v>
      </c>
      <c r="F15106">
        <v>38.676000000000002</v>
      </c>
      <c r="G15106">
        <v>610</v>
      </c>
      <c r="H15106" t="s">
        <v>18</v>
      </c>
      <c r="I15106">
        <f t="shared" si="474"/>
        <v>9</v>
      </c>
      <c r="J15106">
        <f t="shared" si="473"/>
        <v>1</v>
      </c>
    </row>
    <row r="15107" spans="1:10">
      <c r="A15107" t="s">
        <v>53</v>
      </c>
      <c r="B15107" s="57">
        <v>38976</v>
      </c>
      <c r="C15107">
        <v>2006</v>
      </c>
      <c r="D15107">
        <v>710</v>
      </c>
      <c r="E15107">
        <v>8002.91</v>
      </c>
      <c r="F15107">
        <v>15.157999999999999</v>
      </c>
      <c r="G15107">
        <v>620</v>
      </c>
      <c r="H15107" t="s">
        <v>18</v>
      </c>
      <c r="I15107">
        <f t="shared" si="474"/>
        <v>9</v>
      </c>
      <c r="J15107">
        <f t="shared" ref="J15107:J15170" si="475">IF(I15107&lt;7,0,1)</f>
        <v>1</v>
      </c>
    </row>
    <row r="15108" spans="1:10">
      <c r="A15108" t="s">
        <v>53</v>
      </c>
      <c r="B15108" s="57">
        <v>38976</v>
      </c>
      <c r="C15108">
        <v>2006</v>
      </c>
      <c r="D15108">
        <v>710</v>
      </c>
      <c r="E15108">
        <v>8002.91</v>
      </c>
      <c r="F15108">
        <v>101.068</v>
      </c>
      <c r="G15108">
        <v>630</v>
      </c>
      <c r="H15108" t="s">
        <v>18</v>
      </c>
      <c r="I15108">
        <f t="shared" si="474"/>
        <v>9</v>
      </c>
      <c r="J15108">
        <f t="shared" si="475"/>
        <v>1</v>
      </c>
    </row>
    <row r="15109" spans="1:10">
      <c r="A15109" t="s">
        <v>53</v>
      </c>
      <c r="B15109" s="57">
        <v>38976</v>
      </c>
      <c r="C15109">
        <v>2006</v>
      </c>
      <c r="D15109">
        <v>710</v>
      </c>
      <c r="E15109">
        <v>8002.91</v>
      </c>
      <c r="F15109">
        <v>53.901000000000003</v>
      </c>
      <c r="G15109">
        <v>640</v>
      </c>
      <c r="H15109" t="s">
        <v>18</v>
      </c>
      <c r="I15109">
        <f t="shared" si="474"/>
        <v>9</v>
      </c>
      <c r="J15109">
        <f t="shared" si="475"/>
        <v>1</v>
      </c>
    </row>
    <row r="15110" spans="1:10">
      <c r="A15110" t="s">
        <v>53</v>
      </c>
      <c r="B15110" s="57">
        <v>38976</v>
      </c>
      <c r="C15110">
        <v>2006</v>
      </c>
      <c r="D15110">
        <v>710</v>
      </c>
      <c r="E15110">
        <v>8002.91</v>
      </c>
      <c r="F15110">
        <v>179.29300000000001</v>
      </c>
      <c r="G15110">
        <v>650</v>
      </c>
      <c r="H15110" t="s">
        <v>18</v>
      </c>
      <c r="I15110">
        <f t="shared" si="474"/>
        <v>9</v>
      </c>
      <c r="J15110">
        <f t="shared" si="475"/>
        <v>1</v>
      </c>
    </row>
    <row r="15111" spans="1:10">
      <c r="A15111" t="s">
        <v>53</v>
      </c>
      <c r="B15111" s="57">
        <v>38976</v>
      </c>
      <c r="C15111">
        <v>2006</v>
      </c>
      <c r="D15111">
        <v>710</v>
      </c>
      <c r="E15111">
        <v>8002.91</v>
      </c>
      <c r="F15111">
        <v>3.75</v>
      </c>
      <c r="G15111">
        <v>659</v>
      </c>
      <c r="H15111" t="s">
        <v>55</v>
      </c>
      <c r="I15111">
        <f t="shared" si="474"/>
        <v>9</v>
      </c>
      <c r="J15111">
        <f t="shared" si="475"/>
        <v>1</v>
      </c>
    </row>
    <row r="15112" spans="1:10">
      <c r="A15112" t="s">
        <v>53</v>
      </c>
      <c r="B15112" s="57">
        <v>38976</v>
      </c>
      <c r="C15112">
        <v>2006</v>
      </c>
      <c r="D15112">
        <v>710</v>
      </c>
      <c r="F15112">
        <v>0.76400000000000001</v>
      </c>
      <c r="G15112">
        <v>509</v>
      </c>
      <c r="H15112" t="s">
        <v>54</v>
      </c>
      <c r="I15112">
        <f t="shared" si="474"/>
        <v>9</v>
      </c>
      <c r="J15112">
        <f t="shared" si="475"/>
        <v>1</v>
      </c>
    </row>
    <row r="15113" spans="1:10">
      <c r="A15113" t="s">
        <v>53</v>
      </c>
      <c r="B15113" s="57">
        <v>38976</v>
      </c>
      <c r="C15113">
        <v>2006</v>
      </c>
      <c r="D15113">
        <v>710</v>
      </c>
      <c r="F15113">
        <v>1.06</v>
      </c>
      <c r="G15113">
        <v>519</v>
      </c>
      <c r="H15113" t="s">
        <v>54</v>
      </c>
      <c r="I15113">
        <f t="shared" si="474"/>
        <v>9</v>
      </c>
      <c r="J15113">
        <f t="shared" si="475"/>
        <v>1</v>
      </c>
    </row>
    <row r="15114" spans="1:10">
      <c r="A15114" t="s">
        <v>53</v>
      </c>
      <c r="B15114" s="57">
        <v>38976</v>
      </c>
      <c r="C15114">
        <v>2006</v>
      </c>
      <c r="D15114">
        <v>710</v>
      </c>
      <c r="F15114">
        <v>1.0999999999999999E-2</v>
      </c>
      <c r="G15114">
        <v>542</v>
      </c>
      <c r="H15114" t="s">
        <v>54</v>
      </c>
      <c r="I15114">
        <f t="shared" si="474"/>
        <v>9</v>
      </c>
      <c r="J15114">
        <f t="shared" si="475"/>
        <v>1</v>
      </c>
    </row>
    <row r="15115" spans="1:10">
      <c r="A15115" t="s">
        <v>53</v>
      </c>
      <c r="B15115" s="57">
        <v>38976</v>
      </c>
      <c r="C15115">
        <v>2006</v>
      </c>
      <c r="D15115">
        <v>710</v>
      </c>
      <c r="F15115">
        <v>1.2789999999999999</v>
      </c>
      <c r="G15115">
        <v>610</v>
      </c>
      <c r="H15115" t="s">
        <v>18</v>
      </c>
      <c r="I15115">
        <f t="shared" si="474"/>
        <v>9</v>
      </c>
      <c r="J15115">
        <f t="shared" si="475"/>
        <v>1</v>
      </c>
    </row>
    <row r="15116" spans="1:10">
      <c r="A15116" t="s">
        <v>53</v>
      </c>
      <c r="B15116" s="57">
        <v>38976</v>
      </c>
      <c r="C15116">
        <v>2006</v>
      </c>
      <c r="D15116">
        <v>710</v>
      </c>
      <c r="F15116">
        <v>0.54800000000000004</v>
      </c>
      <c r="G15116">
        <v>620</v>
      </c>
      <c r="H15116" t="s">
        <v>18</v>
      </c>
      <c r="I15116">
        <f t="shared" si="474"/>
        <v>9</v>
      </c>
      <c r="J15116">
        <f t="shared" si="475"/>
        <v>1</v>
      </c>
    </row>
    <row r="15117" spans="1:10">
      <c r="A15117" t="s">
        <v>53</v>
      </c>
      <c r="B15117" s="57">
        <v>38976</v>
      </c>
      <c r="C15117">
        <v>2006</v>
      </c>
      <c r="D15117">
        <v>710</v>
      </c>
      <c r="F15117">
        <v>4.2329999999999997</v>
      </c>
      <c r="G15117">
        <v>630</v>
      </c>
      <c r="H15117" t="s">
        <v>18</v>
      </c>
      <c r="I15117">
        <f t="shared" si="474"/>
        <v>9</v>
      </c>
      <c r="J15117">
        <f t="shared" si="475"/>
        <v>1</v>
      </c>
    </row>
    <row r="15118" spans="1:10">
      <c r="A15118" t="s">
        <v>53</v>
      </c>
      <c r="B15118" s="57">
        <v>38976</v>
      </c>
      <c r="C15118">
        <v>2006</v>
      </c>
      <c r="D15118">
        <v>710</v>
      </c>
      <c r="F15118">
        <v>1.0469999999999999</v>
      </c>
      <c r="G15118">
        <v>640</v>
      </c>
      <c r="H15118" t="s">
        <v>18</v>
      </c>
      <c r="I15118">
        <f t="shared" si="474"/>
        <v>9</v>
      </c>
      <c r="J15118">
        <f t="shared" si="475"/>
        <v>1</v>
      </c>
    </row>
    <row r="15119" spans="1:10">
      <c r="A15119" t="s">
        <v>53</v>
      </c>
      <c r="B15119" s="57">
        <v>38976</v>
      </c>
      <c r="C15119">
        <v>2006</v>
      </c>
      <c r="D15119">
        <v>710</v>
      </c>
      <c r="F15119">
        <v>3.5999999999999997E-2</v>
      </c>
      <c r="G15119">
        <v>649</v>
      </c>
      <c r="H15119" t="s">
        <v>55</v>
      </c>
      <c r="I15119">
        <f t="shared" si="474"/>
        <v>9</v>
      </c>
      <c r="J15119">
        <f t="shared" si="475"/>
        <v>1</v>
      </c>
    </row>
    <row r="15120" spans="1:10">
      <c r="A15120" t="s">
        <v>53</v>
      </c>
      <c r="B15120" s="57">
        <v>38976</v>
      </c>
      <c r="C15120">
        <v>2006</v>
      </c>
      <c r="D15120">
        <v>710</v>
      </c>
      <c r="F15120">
        <v>7.3479999999999999</v>
      </c>
      <c r="G15120">
        <v>650</v>
      </c>
      <c r="H15120" t="s">
        <v>18</v>
      </c>
      <c r="I15120">
        <f t="shared" si="474"/>
        <v>9</v>
      </c>
      <c r="J15120">
        <f t="shared" si="475"/>
        <v>1</v>
      </c>
    </row>
    <row r="15121" spans="1:10">
      <c r="A15121" t="s">
        <v>53</v>
      </c>
      <c r="B15121" s="57">
        <v>38976</v>
      </c>
      <c r="C15121">
        <v>2006</v>
      </c>
      <c r="D15121">
        <v>710</v>
      </c>
      <c r="F15121">
        <v>0.36799999999999999</v>
      </c>
      <c r="G15121">
        <v>659</v>
      </c>
      <c r="H15121" t="s">
        <v>55</v>
      </c>
      <c r="I15121">
        <f t="shared" si="474"/>
        <v>9</v>
      </c>
      <c r="J15121">
        <f t="shared" si="475"/>
        <v>1</v>
      </c>
    </row>
    <row r="15122" spans="1:10">
      <c r="A15122" t="s">
        <v>53</v>
      </c>
      <c r="B15122" s="57">
        <v>38983</v>
      </c>
      <c r="C15122">
        <v>2006</v>
      </c>
      <c r="D15122">
        <v>710</v>
      </c>
      <c r="E15122">
        <v>5604.99</v>
      </c>
      <c r="F15122">
        <v>0.214</v>
      </c>
      <c r="G15122">
        <v>517</v>
      </c>
      <c r="H15122" t="s">
        <v>54</v>
      </c>
      <c r="I15122">
        <f t="shared" si="474"/>
        <v>9</v>
      </c>
      <c r="J15122">
        <f t="shared" si="475"/>
        <v>1</v>
      </c>
    </row>
    <row r="15123" spans="1:10">
      <c r="A15123" t="s">
        <v>53</v>
      </c>
      <c r="B15123" s="57">
        <v>38983</v>
      </c>
      <c r="C15123">
        <v>2006</v>
      </c>
      <c r="D15123">
        <v>710</v>
      </c>
      <c r="E15123">
        <v>7246.11</v>
      </c>
      <c r="F15123">
        <v>0.317</v>
      </c>
      <c r="G15123">
        <v>509</v>
      </c>
      <c r="H15123" t="s">
        <v>54</v>
      </c>
      <c r="I15123">
        <f t="shared" si="474"/>
        <v>9</v>
      </c>
      <c r="J15123">
        <f t="shared" si="475"/>
        <v>1</v>
      </c>
    </row>
    <row r="15124" spans="1:10">
      <c r="A15124" t="s">
        <v>53</v>
      </c>
      <c r="B15124" s="57">
        <v>38983</v>
      </c>
      <c r="C15124">
        <v>2006</v>
      </c>
      <c r="D15124">
        <v>710</v>
      </c>
      <c r="E15124">
        <v>7246.11</v>
      </c>
      <c r="F15124">
        <v>3.7749999999999999</v>
      </c>
      <c r="G15124">
        <v>517</v>
      </c>
      <c r="H15124" t="s">
        <v>54</v>
      </c>
      <c r="I15124">
        <f t="shared" si="474"/>
        <v>9</v>
      </c>
      <c r="J15124">
        <f t="shared" si="475"/>
        <v>1</v>
      </c>
    </row>
    <row r="15125" spans="1:10">
      <c r="A15125" t="s">
        <v>53</v>
      </c>
      <c r="B15125" s="57">
        <v>38983</v>
      </c>
      <c r="C15125">
        <v>2006</v>
      </c>
      <c r="D15125">
        <v>710</v>
      </c>
      <c r="E15125">
        <v>7246.11</v>
      </c>
      <c r="F15125">
        <v>15.808999999999999</v>
      </c>
      <c r="G15125">
        <v>518</v>
      </c>
      <c r="H15125" t="s">
        <v>54</v>
      </c>
      <c r="I15125">
        <f t="shared" si="474"/>
        <v>9</v>
      </c>
      <c r="J15125">
        <f t="shared" si="475"/>
        <v>1</v>
      </c>
    </row>
    <row r="15126" spans="1:10">
      <c r="A15126" t="s">
        <v>53</v>
      </c>
      <c r="B15126" s="57">
        <v>38983</v>
      </c>
      <c r="C15126">
        <v>2006</v>
      </c>
      <c r="D15126">
        <v>710</v>
      </c>
      <c r="E15126">
        <v>7246.11</v>
      </c>
      <c r="F15126">
        <v>23.396000000000001</v>
      </c>
      <c r="G15126">
        <v>519</v>
      </c>
      <c r="H15126" t="s">
        <v>54</v>
      </c>
      <c r="I15126">
        <f t="shared" si="474"/>
        <v>9</v>
      </c>
      <c r="J15126">
        <f t="shared" si="475"/>
        <v>1</v>
      </c>
    </row>
    <row r="15127" spans="1:10">
      <c r="A15127" t="s">
        <v>53</v>
      </c>
      <c r="B15127" s="57">
        <v>38983</v>
      </c>
      <c r="C15127">
        <v>2006</v>
      </c>
      <c r="D15127">
        <v>710</v>
      </c>
      <c r="E15127">
        <v>7246.11</v>
      </c>
      <c r="F15127">
        <v>38.713000000000001</v>
      </c>
      <c r="G15127">
        <v>541</v>
      </c>
      <c r="H15127" t="s">
        <v>54</v>
      </c>
      <c r="I15127">
        <f t="shared" si="474"/>
        <v>9</v>
      </c>
      <c r="J15127">
        <f t="shared" si="475"/>
        <v>1</v>
      </c>
    </row>
    <row r="15128" spans="1:10">
      <c r="A15128" t="s">
        <v>53</v>
      </c>
      <c r="B15128" s="57">
        <v>38983</v>
      </c>
      <c r="C15128">
        <v>2006</v>
      </c>
      <c r="D15128">
        <v>710</v>
      </c>
      <c r="E15128">
        <v>7246.11</v>
      </c>
      <c r="F15128">
        <v>4.6379999999999999</v>
      </c>
      <c r="G15128">
        <v>542</v>
      </c>
      <c r="H15128" t="s">
        <v>54</v>
      </c>
      <c r="I15128">
        <f t="shared" si="474"/>
        <v>9</v>
      </c>
      <c r="J15128">
        <f t="shared" si="475"/>
        <v>1</v>
      </c>
    </row>
    <row r="15129" spans="1:10">
      <c r="A15129" t="s">
        <v>53</v>
      </c>
      <c r="B15129" s="57">
        <v>38983</v>
      </c>
      <c r="C15129">
        <v>2006</v>
      </c>
      <c r="D15129">
        <v>710</v>
      </c>
      <c r="E15129">
        <v>8002.91</v>
      </c>
      <c r="F15129">
        <v>26.062999999999999</v>
      </c>
      <c r="G15129">
        <v>610</v>
      </c>
      <c r="H15129" t="s">
        <v>18</v>
      </c>
      <c r="I15129">
        <f t="shared" si="474"/>
        <v>9</v>
      </c>
      <c r="J15129">
        <f t="shared" si="475"/>
        <v>1</v>
      </c>
    </row>
    <row r="15130" spans="1:10">
      <c r="A15130" t="s">
        <v>53</v>
      </c>
      <c r="B15130" s="57">
        <v>38983</v>
      </c>
      <c r="C15130">
        <v>2006</v>
      </c>
      <c r="D15130">
        <v>710</v>
      </c>
      <c r="E15130">
        <v>8002.91</v>
      </c>
      <c r="F15130">
        <v>54.448</v>
      </c>
      <c r="G15130">
        <v>630</v>
      </c>
      <c r="H15130" t="s">
        <v>18</v>
      </c>
      <c r="I15130">
        <f t="shared" si="474"/>
        <v>9</v>
      </c>
      <c r="J15130">
        <f t="shared" si="475"/>
        <v>1</v>
      </c>
    </row>
    <row r="15131" spans="1:10">
      <c r="A15131" t="s">
        <v>53</v>
      </c>
      <c r="B15131" s="57">
        <v>38983</v>
      </c>
      <c r="C15131">
        <v>2006</v>
      </c>
      <c r="D15131">
        <v>710</v>
      </c>
      <c r="E15131">
        <v>8002.91</v>
      </c>
      <c r="F15131">
        <v>35.186999999999998</v>
      </c>
      <c r="G15131">
        <v>640</v>
      </c>
      <c r="H15131" t="s">
        <v>18</v>
      </c>
      <c r="I15131">
        <f t="shared" si="474"/>
        <v>9</v>
      </c>
      <c r="J15131">
        <f t="shared" si="475"/>
        <v>1</v>
      </c>
    </row>
    <row r="15132" spans="1:10">
      <c r="A15132" t="s">
        <v>53</v>
      </c>
      <c r="B15132" s="57">
        <v>38983</v>
      </c>
      <c r="C15132">
        <v>2006</v>
      </c>
      <c r="D15132">
        <v>710</v>
      </c>
      <c r="E15132">
        <v>8002.91</v>
      </c>
      <c r="F15132">
        <v>76.885999999999996</v>
      </c>
      <c r="G15132">
        <v>650</v>
      </c>
      <c r="H15132" t="s">
        <v>18</v>
      </c>
      <c r="I15132">
        <f t="shared" si="474"/>
        <v>9</v>
      </c>
      <c r="J15132">
        <f t="shared" si="475"/>
        <v>1</v>
      </c>
    </row>
    <row r="15133" spans="1:10">
      <c r="A15133" t="s">
        <v>53</v>
      </c>
      <c r="B15133" s="57">
        <v>38983</v>
      </c>
      <c r="C15133">
        <v>2006</v>
      </c>
      <c r="D15133">
        <v>710</v>
      </c>
      <c r="E15133">
        <v>8002.91</v>
      </c>
      <c r="F15133">
        <v>24.11</v>
      </c>
      <c r="G15133">
        <v>659</v>
      </c>
      <c r="H15133" t="s">
        <v>55</v>
      </c>
      <c r="I15133">
        <f t="shared" si="474"/>
        <v>9</v>
      </c>
      <c r="J15133">
        <f t="shared" si="475"/>
        <v>1</v>
      </c>
    </row>
    <row r="15134" spans="1:10">
      <c r="A15134" t="s">
        <v>53</v>
      </c>
      <c r="B15134" s="57">
        <v>38983</v>
      </c>
      <c r="C15134">
        <v>2006</v>
      </c>
      <c r="D15134">
        <v>710</v>
      </c>
      <c r="F15134">
        <v>9.6000000000000002E-2</v>
      </c>
      <c r="G15134">
        <v>509</v>
      </c>
      <c r="H15134" t="s">
        <v>54</v>
      </c>
      <c r="I15134">
        <f t="shared" si="474"/>
        <v>9</v>
      </c>
      <c r="J15134">
        <f t="shared" si="475"/>
        <v>1</v>
      </c>
    </row>
    <row r="15135" spans="1:10">
      <c r="A15135" t="s">
        <v>53</v>
      </c>
      <c r="B15135" s="57">
        <v>38983</v>
      </c>
      <c r="C15135">
        <v>2006</v>
      </c>
      <c r="D15135">
        <v>710</v>
      </c>
      <c r="F15135">
        <v>8.9999999999999993E-3</v>
      </c>
      <c r="G15135">
        <v>517</v>
      </c>
      <c r="H15135" t="s">
        <v>54</v>
      </c>
      <c r="I15135">
        <f t="shared" si="474"/>
        <v>9</v>
      </c>
      <c r="J15135">
        <f t="shared" si="475"/>
        <v>1</v>
      </c>
    </row>
    <row r="15136" spans="1:10">
      <c r="A15136" t="s">
        <v>53</v>
      </c>
      <c r="B15136" s="57">
        <v>38983</v>
      </c>
      <c r="C15136">
        <v>2006</v>
      </c>
      <c r="D15136">
        <v>710</v>
      </c>
      <c r="F15136">
        <v>0.59899999999999998</v>
      </c>
      <c r="G15136">
        <v>519</v>
      </c>
      <c r="H15136" t="s">
        <v>54</v>
      </c>
      <c r="I15136">
        <f t="shared" si="474"/>
        <v>9</v>
      </c>
      <c r="J15136">
        <f t="shared" si="475"/>
        <v>1</v>
      </c>
    </row>
    <row r="15137" spans="1:10">
      <c r="A15137" t="s">
        <v>53</v>
      </c>
      <c r="B15137" s="57">
        <v>38983</v>
      </c>
      <c r="C15137">
        <v>2006</v>
      </c>
      <c r="D15137">
        <v>710</v>
      </c>
      <c r="F15137">
        <v>0.70499999999999996</v>
      </c>
      <c r="G15137">
        <v>610</v>
      </c>
      <c r="H15137" t="s">
        <v>18</v>
      </c>
      <c r="I15137">
        <f t="shared" si="474"/>
        <v>9</v>
      </c>
      <c r="J15137">
        <f t="shared" si="475"/>
        <v>1</v>
      </c>
    </row>
    <row r="15138" spans="1:10">
      <c r="A15138" t="s">
        <v>53</v>
      </c>
      <c r="B15138" s="57">
        <v>38983</v>
      </c>
      <c r="C15138">
        <v>2006</v>
      </c>
      <c r="D15138">
        <v>710</v>
      </c>
      <c r="F15138">
        <v>0.10199999999999999</v>
      </c>
      <c r="G15138">
        <v>620</v>
      </c>
      <c r="H15138" t="s">
        <v>18</v>
      </c>
      <c r="I15138">
        <f t="shared" si="474"/>
        <v>9</v>
      </c>
      <c r="J15138">
        <f t="shared" si="475"/>
        <v>1</v>
      </c>
    </row>
    <row r="15139" spans="1:10">
      <c r="A15139" t="s">
        <v>53</v>
      </c>
      <c r="B15139" s="57">
        <v>38983</v>
      </c>
      <c r="C15139">
        <v>2006</v>
      </c>
      <c r="D15139">
        <v>710</v>
      </c>
      <c r="F15139">
        <v>2.2669999999999999</v>
      </c>
      <c r="G15139">
        <v>630</v>
      </c>
      <c r="H15139" t="s">
        <v>18</v>
      </c>
      <c r="I15139">
        <f t="shared" si="474"/>
        <v>9</v>
      </c>
      <c r="J15139">
        <f t="shared" si="475"/>
        <v>1</v>
      </c>
    </row>
    <row r="15140" spans="1:10">
      <c r="A15140" t="s">
        <v>53</v>
      </c>
      <c r="B15140" s="57">
        <v>38983</v>
      </c>
      <c r="C15140">
        <v>2006</v>
      </c>
      <c r="D15140">
        <v>710</v>
      </c>
      <c r="F15140">
        <v>0.624</v>
      </c>
      <c r="G15140">
        <v>640</v>
      </c>
      <c r="H15140" t="s">
        <v>18</v>
      </c>
      <c r="I15140">
        <f t="shared" si="474"/>
        <v>9</v>
      </c>
      <c r="J15140">
        <f t="shared" si="475"/>
        <v>1</v>
      </c>
    </row>
    <row r="15141" spans="1:10">
      <c r="A15141" t="s">
        <v>53</v>
      </c>
      <c r="B15141" s="57">
        <v>38983</v>
      </c>
      <c r="C15141">
        <v>2006</v>
      </c>
      <c r="D15141">
        <v>710</v>
      </c>
      <c r="F15141">
        <v>3.0000000000000001E-3</v>
      </c>
      <c r="G15141">
        <v>649</v>
      </c>
      <c r="H15141" t="s">
        <v>55</v>
      </c>
      <c r="I15141">
        <f t="shared" si="474"/>
        <v>9</v>
      </c>
      <c r="J15141">
        <f t="shared" si="475"/>
        <v>1</v>
      </c>
    </row>
    <row r="15142" spans="1:10">
      <c r="A15142" t="s">
        <v>53</v>
      </c>
      <c r="B15142" s="57">
        <v>38983</v>
      </c>
      <c r="C15142">
        <v>2006</v>
      </c>
      <c r="D15142">
        <v>710</v>
      </c>
      <c r="F15142">
        <v>2.4390000000000001</v>
      </c>
      <c r="G15142">
        <v>650</v>
      </c>
      <c r="H15142" t="s">
        <v>18</v>
      </c>
      <c r="I15142">
        <f t="shared" si="474"/>
        <v>9</v>
      </c>
      <c r="J15142">
        <f t="shared" si="475"/>
        <v>1</v>
      </c>
    </row>
    <row r="15143" spans="1:10">
      <c r="A15143" t="s">
        <v>53</v>
      </c>
      <c r="B15143" s="57">
        <v>38983</v>
      </c>
      <c r="C15143">
        <v>2006</v>
      </c>
      <c r="D15143">
        <v>710</v>
      </c>
      <c r="F15143">
        <v>0.78500000000000003</v>
      </c>
      <c r="G15143">
        <v>659</v>
      </c>
      <c r="H15143" t="s">
        <v>55</v>
      </c>
      <c r="I15143">
        <f t="shared" si="474"/>
        <v>9</v>
      </c>
      <c r="J15143">
        <f t="shared" si="475"/>
        <v>1</v>
      </c>
    </row>
    <row r="15144" spans="1:10">
      <c r="A15144" t="s">
        <v>53</v>
      </c>
      <c r="B15144" s="57">
        <v>38990</v>
      </c>
      <c r="C15144">
        <v>2006</v>
      </c>
      <c r="D15144">
        <v>710</v>
      </c>
      <c r="E15144">
        <v>5604.99</v>
      </c>
      <c r="F15144">
        <v>1.2869999999999999</v>
      </c>
      <c r="G15144">
        <v>517</v>
      </c>
      <c r="H15144" t="s">
        <v>54</v>
      </c>
      <c r="I15144">
        <f t="shared" si="474"/>
        <v>9</v>
      </c>
      <c r="J15144">
        <f t="shared" si="475"/>
        <v>1</v>
      </c>
    </row>
    <row r="15145" spans="1:10">
      <c r="A15145" t="s">
        <v>53</v>
      </c>
      <c r="B15145" s="57">
        <v>38990</v>
      </c>
      <c r="C15145">
        <v>2006</v>
      </c>
      <c r="D15145">
        <v>710</v>
      </c>
      <c r="E15145">
        <v>5604.99</v>
      </c>
      <c r="F15145">
        <v>2.8439999999999999</v>
      </c>
      <c r="G15145">
        <v>519</v>
      </c>
      <c r="H15145" t="s">
        <v>54</v>
      </c>
      <c r="I15145">
        <f t="shared" si="474"/>
        <v>9</v>
      </c>
      <c r="J15145">
        <f t="shared" si="475"/>
        <v>1</v>
      </c>
    </row>
    <row r="15146" spans="1:10">
      <c r="A15146" t="s">
        <v>53</v>
      </c>
      <c r="B15146" s="57">
        <v>38990</v>
      </c>
      <c r="C15146">
        <v>2006</v>
      </c>
      <c r="D15146">
        <v>710</v>
      </c>
      <c r="E15146">
        <v>7246.11</v>
      </c>
      <c r="F15146">
        <v>0.27900000000000003</v>
      </c>
      <c r="G15146">
        <v>517</v>
      </c>
      <c r="H15146" t="s">
        <v>54</v>
      </c>
      <c r="I15146">
        <f t="shared" si="474"/>
        <v>9</v>
      </c>
      <c r="J15146">
        <f t="shared" si="475"/>
        <v>1</v>
      </c>
    </row>
    <row r="15147" spans="1:10">
      <c r="A15147" t="s">
        <v>53</v>
      </c>
      <c r="B15147" s="57">
        <v>38990</v>
      </c>
      <c r="C15147">
        <v>2006</v>
      </c>
      <c r="D15147">
        <v>710</v>
      </c>
      <c r="E15147">
        <v>7246.11</v>
      </c>
      <c r="F15147">
        <v>7.9340000000000002</v>
      </c>
      <c r="G15147">
        <v>518</v>
      </c>
      <c r="H15147" t="s">
        <v>54</v>
      </c>
      <c r="I15147">
        <f t="shared" si="474"/>
        <v>9</v>
      </c>
      <c r="J15147">
        <f t="shared" si="475"/>
        <v>1</v>
      </c>
    </row>
    <row r="15148" spans="1:10">
      <c r="A15148" t="s">
        <v>53</v>
      </c>
      <c r="B15148" s="57">
        <v>38990</v>
      </c>
      <c r="C15148">
        <v>2006</v>
      </c>
      <c r="D15148">
        <v>710</v>
      </c>
      <c r="E15148">
        <v>7246.11</v>
      </c>
      <c r="F15148">
        <v>24.779</v>
      </c>
      <c r="G15148">
        <v>519</v>
      </c>
      <c r="H15148" t="s">
        <v>54</v>
      </c>
      <c r="I15148">
        <f t="shared" si="474"/>
        <v>9</v>
      </c>
      <c r="J15148">
        <f t="shared" si="475"/>
        <v>1</v>
      </c>
    </row>
    <row r="15149" spans="1:10">
      <c r="A15149" t="s">
        <v>53</v>
      </c>
      <c r="B15149" s="57">
        <v>38990</v>
      </c>
      <c r="C15149">
        <v>2006</v>
      </c>
      <c r="D15149">
        <v>710</v>
      </c>
      <c r="E15149">
        <v>8002.91</v>
      </c>
      <c r="F15149">
        <v>54.83</v>
      </c>
      <c r="G15149">
        <v>610</v>
      </c>
      <c r="H15149" t="s">
        <v>18</v>
      </c>
      <c r="I15149">
        <f t="shared" si="474"/>
        <v>9</v>
      </c>
      <c r="J15149">
        <f t="shared" si="475"/>
        <v>1</v>
      </c>
    </row>
    <row r="15150" spans="1:10">
      <c r="A15150" t="s">
        <v>53</v>
      </c>
      <c r="B15150" s="57">
        <v>38990</v>
      </c>
      <c r="C15150">
        <v>2006</v>
      </c>
      <c r="D15150">
        <v>710</v>
      </c>
      <c r="E15150">
        <v>8002.91</v>
      </c>
      <c r="F15150">
        <v>6.4390000000000001</v>
      </c>
      <c r="G15150">
        <v>620</v>
      </c>
      <c r="H15150" t="s">
        <v>18</v>
      </c>
      <c r="I15150">
        <f t="shared" si="474"/>
        <v>9</v>
      </c>
      <c r="J15150">
        <f t="shared" si="475"/>
        <v>1</v>
      </c>
    </row>
    <row r="15151" spans="1:10">
      <c r="A15151" t="s">
        <v>53</v>
      </c>
      <c r="B15151" s="57">
        <v>38990</v>
      </c>
      <c r="C15151">
        <v>2006</v>
      </c>
      <c r="D15151">
        <v>710</v>
      </c>
      <c r="E15151">
        <v>8002.91</v>
      </c>
      <c r="F15151">
        <v>37.404000000000003</v>
      </c>
      <c r="G15151">
        <v>630</v>
      </c>
      <c r="H15151" t="s">
        <v>18</v>
      </c>
      <c r="I15151">
        <f t="shared" si="474"/>
        <v>9</v>
      </c>
      <c r="J15151">
        <f t="shared" si="475"/>
        <v>1</v>
      </c>
    </row>
    <row r="15152" spans="1:10">
      <c r="A15152" t="s">
        <v>53</v>
      </c>
      <c r="B15152" s="57">
        <v>38990</v>
      </c>
      <c r="C15152">
        <v>2006</v>
      </c>
      <c r="D15152">
        <v>710</v>
      </c>
      <c r="E15152">
        <v>8002.91</v>
      </c>
      <c r="F15152">
        <v>17.814</v>
      </c>
      <c r="G15152">
        <v>640</v>
      </c>
      <c r="H15152" t="s">
        <v>18</v>
      </c>
      <c r="I15152">
        <f t="shared" si="474"/>
        <v>9</v>
      </c>
      <c r="J15152">
        <f t="shared" si="475"/>
        <v>1</v>
      </c>
    </row>
    <row r="15153" spans="1:10">
      <c r="A15153" t="s">
        <v>53</v>
      </c>
      <c r="B15153" s="57">
        <v>38990</v>
      </c>
      <c r="C15153">
        <v>2006</v>
      </c>
      <c r="D15153">
        <v>710</v>
      </c>
      <c r="E15153">
        <v>8002.91</v>
      </c>
      <c r="F15153">
        <v>84.924999999999997</v>
      </c>
      <c r="G15153">
        <v>650</v>
      </c>
      <c r="H15153" t="s">
        <v>18</v>
      </c>
      <c r="I15153">
        <f t="shared" si="474"/>
        <v>9</v>
      </c>
      <c r="J15153">
        <f t="shared" si="475"/>
        <v>1</v>
      </c>
    </row>
    <row r="15154" spans="1:10">
      <c r="A15154" t="s">
        <v>53</v>
      </c>
      <c r="B15154" s="57">
        <v>38990</v>
      </c>
      <c r="C15154">
        <v>2006</v>
      </c>
      <c r="D15154">
        <v>710</v>
      </c>
      <c r="E15154">
        <v>8002.91</v>
      </c>
      <c r="F15154">
        <v>2.194</v>
      </c>
      <c r="G15154">
        <v>659</v>
      </c>
      <c r="H15154" t="s">
        <v>55</v>
      </c>
      <c r="I15154">
        <f t="shared" si="474"/>
        <v>9</v>
      </c>
      <c r="J15154">
        <f t="shared" si="475"/>
        <v>1</v>
      </c>
    </row>
    <row r="15155" spans="1:10">
      <c r="A15155" t="s">
        <v>53</v>
      </c>
      <c r="B15155" s="57">
        <v>38990</v>
      </c>
      <c r="C15155">
        <v>2006</v>
      </c>
      <c r="D15155">
        <v>710</v>
      </c>
      <c r="F15155">
        <v>2.3E-2</v>
      </c>
      <c r="G15155">
        <v>517</v>
      </c>
      <c r="H15155" t="s">
        <v>54</v>
      </c>
      <c r="I15155">
        <f t="shared" si="474"/>
        <v>9</v>
      </c>
      <c r="J15155">
        <f t="shared" si="475"/>
        <v>1</v>
      </c>
    </row>
    <row r="15156" spans="1:10">
      <c r="A15156" t="s">
        <v>53</v>
      </c>
      <c r="B15156" s="57">
        <v>38990</v>
      </c>
      <c r="C15156">
        <v>2006</v>
      </c>
      <c r="D15156">
        <v>710</v>
      </c>
      <c r="F15156">
        <v>5.1999999999999998E-2</v>
      </c>
      <c r="G15156">
        <v>518</v>
      </c>
      <c r="H15156" t="s">
        <v>54</v>
      </c>
      <c r="I15156">
        <f t="shared" si="474"/>
        <v>9</v>
      </c>
      <c r="J15156">
        <f t="shared" si="475"/>
        <v>1</v>
      </c>
    </row>
    <row r="15157" spans="1:10">
      <c r="A15157" t="s">
        <v>53</v>
      </c>
      <c r="B15157" s="57">
        <v>38990</v>
      </c>
      <c r="C15157">
        <v>2006</v>
      </c>
      <c r="D15157">
        <v>710</v>
      </c>
      <c r="F15157">
        <v>0.67500000000000004</v>
      </c>
      <c r="G15157">
        <v>519</v>
      </c>
      <c r="H15157" t="s">
        <v>54</v>
      </c>
      <c r="I15157">
        <f t="shared" si="474"/>
        <v>9</v>
      </c>
      <c r="J15157">
        <f t="shared" si="475"/>
        <v>1</v>
      </c>
    </row>
    <row r="15158" spans="1:10">
      <c r="A15158" t="s">
        <v>53</v>
      </c>
      <c r="B15158" s="57">
        <v>38990</v>
      </c>
      <c r="C15158">
        <v>2006</v>
      </c>
      <c r="D15158">
        <v>710</v>
      </c>
      <c r="F15158">
        <v>1.4830000000000001</v>
      </c>
      <c r="G15158">
        <v>610</v>
      </c>
      <c r="H15158" t="s">
        <v>18</v>
      </c>
      <c r="I15158">
        <f t="shared" ref="I15158:I15221" si="476">MONTH(B15158)</f>
        <v>9</v>
      </c>
      <c r="J15158">
        <f t="shared" si="475"/>
        <v>1</v>
      </c>
    </row>
    <row r="15159" spans="1:10">
      <c r="A15159" t="s">
        <v>53</v>
      </c>
      <c r="B15159" s="57">
        <v>38990</v>
      </c>
      <c r="C15159">
        <v>2006</v>
      </c>
      <c r="D15159">
        <v>710</v>
      </c>
      <c r="F15159">
        <v>0.182</v>
      </c>
      <c r="G15159">
        <v>620</v>
      </c>
      <c r="H15159" t="s">
        <v>18</v>
      </c>
      <c r="I15159">
        <f t="shared" si="476"/>
        <v>9</v>
      </c>
      <c r="J15159">
        <f t="shared" si="475"/>
        <v>1</v>
      </c>
    </row>
    <row r="15160" spans="1:10">
      <c r="A15160" t="s">
        <v>53</v>
      </c>
      <c r="B15160" s="57">
        <v>38990</v>
      </c>
      <c r="C15160">
        <v>2006</v>
      </c>
      <c r="D15160">
        <v>710</v>
      </c>
      <c r="F15160">
        <v>0.85599999999999998</v>
      </c>
      <c r="G15160">
        <v>630</v>
      </c>
      <c r="H15160" t="s">
        <v>18</v>
      </c>
      <c r="I15160">
        <f t="shared" si="476"/>
        <v>9</v>
      </c>
      <c r="J15160">
        <f t="shared" si="475"/>
        <v>1</v>
      </c>
    </row>
    <row r="15161" spans="1:10">
      <c r="A15161" t="s">
        <v>53</v>
      </c>
      <c r="B15161" s="57">
        <v>38990</v>
      </c>
      <c r="C15161">
        <v>2006</v>
      </c>
      <c r="D15161">
        <v>710</v>
      </c>
      <c r="F15161">
        <v>0.317</v>
      </c>
      <c r="G15161">
        <v>640</v>
      </c>
      <c r="H15161" t="s">
        <v>18</v>
      </c>
      <c r="I15161">
        <f t="shared" si="476"/>
        <v>9</v>
      </c>
      <c r="J15161">
        <f t="shared" si="475"/>
        <v>1</v>
      </c>
    </row>
    <row r="15162" spans="1:10">
      <c r="A15162" t="s">
        <v>53</v>
      </c>
      <c r="B15162" s="57">
        <v>38990</v>
      </c>
      <c r="C15162">
        <v>2006</v>
      </c>
      <c r="D15162">
        <v>710</v>
      </c>
      <c r="F15162">
        <v>2.6949999999999998</v>
      </c>
      <c r="G15162">
        <v>650</v>
      </c>
      <c r="H15162" t="s">
        <v>18</v>
      </c>
      <c r="I15162">
        <f t="shared" si="476"/>
        <v>9</v>
      </c>
      <c r="J15162">
        <f t="shared" si="475"/>
        <v>1</v>
      </c>
    </row>
    <row r="15163" spans="1:10">
      <c r="A15163" t="s">
        <v>53</v>
      </c>
      <c r="B15163" s="57">
        <v>38990</v>
      </c>
      <c r="C15163">
        <v>2006</v>
      </c>
      <c r="D15163">
        <v>710</v>
      </c>
      <c r="F15163">
        <v>6.7000000000000004E-2</v>
      </c>
      <c r="G15163">
        <v>659</v>
      </c>
      <c r="H15163" t="s">
        <v>55</v>
      </c>
      <c r="I15163">
        <f t="shared" si="476"/>
        <v>9</v>
      </c>
      <c r="J15163">
        <f t="shared" si="475"/>
        <v>1</v>
      </c>
    </row>
    <row r="15164" spans="1:10">
      <c r="A15164" t="s">
        <v>53</v>
      </c>
      <c r="B15164" s="57">
        <v>38997</v>
      </c>
      <c r="C15164">
        <v>2006</v>
      </c>
      <c r="D15164">
        <v>710</v>
      </c>
      <c r="E15164">
        <v>5795.08</v>
      </c>
      <c r="F15164">
        <v>0.14799999999999999</v>
      </c>
      <c r="G15164">
        <v>610</v>
      </c>
      <c r="H15164" t="s">
        <v>18</v>
      </c>
      <c r="I15164">
        <f t="shared" si="476"/>
        <v>10</v>
      </c>
      <c r="J15164">
        <f t="shared" si="475"/>
        <v>1</v>
      </c>
    </row>
    <row r="15165" spans="1:10">
      <c r="A15165" t="s">
        <v>53</v>
      </c>
      <c r="B15165" s="57">
        <v>38997</v>
      </c>
      <c r="C15165">
        <v>2006</v>
      </c>
      <c r="D15165">
        <v>710</v>
      </c>
      <c r="E15165">
        <v>5795.08</v>
      </c>
      <c r="F15165">
        <v>24.356999999999999</v>
      </c>
      <c r="G15165">
        <v>630</v>
      </c>
      <c r="H15165" t="s">
        <v>18</v>
      </c>
      <c r="I15165">
        <f t="shared" si="476"/>
        <v>10</v>
      </c>
      <c r="J15165">
        <f t="shared" si="475"/>
        <v>1</v>
      </c>
    </row>
    <row r="15166" spans="1:10">
      <c r="A15166" t="s">
        <v>53</v>
      </c>
      <c r="B15166" s="57">
        <v>38997</v>
      </c>
      <c r="C15166">
        <v>2006</v>
      </c>
      <c r="D15166">
        <v>710</v>
      </c>
      <c r="E15166">
        <v>7246.11</v>
      </c>
      <c r="F15166">
        <v>2.5999999999999999E-2</v>
      </c>
      <c r="G15166">
        <v>509</v>
      </c>
      <c r="H15166" t="s">
        <v>54</v>
      </c>
      <c r="I15166">
        <f t="shared" si="476"/>
        <v>10</v>
      </c>
      <c r="J15166">
        <f t="shared" si="475"/>
        <v>1</v>
      </c>
    </row>
    <row r="15167" spans="1:10">
      <c r="A15167" t="s">
        <v>53</v>
      </c>
      <c r="B15167" s="57">
        <v>38997</v>
      </c>
      <c r="C15167">
        <v>2006</v>
      </c>
      <c r="D15167">
        <v>710</v>
      </c>
      <c r="E15167">
        <v>7246.11</v>
      </c>
      <c r="F15167">
        <v>0.14099999999999999</v>
      </c>
      <c r="G15167">
        <v>517</v>
      </c>
      <c r="H15167" t="s">
        <v>54</v>
      </c>
      <c r="I15167">
        <f t="shared" si="476"/>
        <v>10</v>
      </c>
      <c r="J15167">
        <f t="shared" si="475"/>
        <v>1</v>
      </c>
    </row>
    <row r="15168" spans="1:10">
      <c r="A15168" t="s">
        <v>53</v>
      </c>
      <c r="B15168" s="57">
        <v>38997</v>
      </c>
      <c r="C15168">
        <v>2006</v>
      </c>
      <c r="D15168">
        <v>710</v>
      </c>
      <c r="E15168">
        <v>7246.11</v>
      </c>
      <c r="F15168">
        <v>0.65600000000000003</v>
      </c>
      <c r="G15168">
        <v>518</v>
      </c>
      <c r="H15168" t="s">
        <v>54</v>
      </c>
      <c r="I15168">
        <f t="shared" si="476"/>
        <v>10</v>
      </c>
      <c r="J15168">
        <f t="shared" si="475"/>
        <v>1</v>
      </c>
    </row>
    <row r="15169" spans="1:10">
      <c r="A15169" t="s">
        <v>53</v>
      </c>
      <c r="B15169" s="57">
        <v>38997</v>
      </c>
      <c r="C15169">
        <v>2006</v>
      </c>
      <c r="D15169">
        <v>710</v>
      </c>
      <c r="E15169">
        <v>7246.11</v>
      </c>
      <c r="F15169">
        <v>23.757999999999999</v>
      </c>
      <c r="G15169">
        <v>519</v>
      </c>
      <c r="H15169" t="s">
        <v>54</v>
      </c>
      <c r="I15169">
        <f t="shared" si="476"/>
        <v>10</v>
      </c>
      <c r="J15169">
        <f t="shared" si="475"/>
        <v>1</v>
      </c>
    </row>
    <row r="15170" spans="1:10">
      <c r="A15170" t="s">
        <v>53</v>
      </c>
      <c r="B15170" s="57">
        <v>38997</v>
      </c>
      <c r="C15170">
        <v>2006</v>
      </c>
      <c r="D15170">
        <v>710</v>
      </c>
      <c r="E15170">
        <v>7246.11</v>
      </c>
      <c r="F15170">
        <v>30.861999999999998</v>
      </c>
      <c r="G15170">
        <v>541</v>
      </c>
      <c r="H15170" t="s">
        <v>54</v>
      </c>
      <c r="I15170">
        <f t="shared" si="476"/>
        <v>10</v>
      </c>
      <c r="J15170">
        <f t="shared" si="475"/>
        <v>1</v>
      </c>
    </row>
    <row r="15171" spans="1:10">
      <c r="A15171" t="s">
        <v>53</v>
      </c>
      <c r="B15171" s="57">
        <v>38997</v>
      </c>
      <c r="C15171">
        <v>2006</v>
      </c>
      <c r="D15171">
        <v>710</v>
      </c>
      <c r="E15171">
        <v>7246.11</v>
      </c>
      <c r="F15171">
        <v>7.51</v>
      </c>
      <c r="G15171">
        <v>542</v>
      </c>
      <c r="H15171" t="s">
        <v>54</v>
      </c>
      <c r="I15171">
        <f t="shared" si="476"/>
        <v>10</v>
      </c>
      <c r="J15171">
        <f t="shared" ref="J15171:J15234" si="477">IF(I15171&lt;7,0,1)</f>
        <v>1</v>
      </c>
    </row>
    <row r="15172" spans="1:10">
      <c r="A15172" t="s">
        <v>53</v>
      </c>
      <c r="B15172" s="57">
        <v>38997</v>
      </c>
      <c r="C15172">
        <v>2006</v>
      </c>
      <c r="D15172">
        <v>710</v>
      </c>
      <c r="E15172">
        <v>8002.91</v>
      </c>
      <c r="F15172">
        <v>11.971</v>
      </c>
      <c r="G15172">
        <v>610</v>
      </c>
      <c r="H15172" t="s">
        <v>18</v>
      </c>
      <c r="I15172">
        <f t="shared" si="476"/>
        <v>10</v>
      </c>
      <c r="J15172">
        <f t="shared" si="477"/>
        <v>1</v>
      </c>
    </row>
    <row r="15173" spans="1:10">
      <c r="A15173" t="s">
        <v>53</v>
      </c>
      <c r="B15173" s="57">
        <v>38997</v>
      </c>
      <c r="C15173">
        <v>2006</v>
      </c>
      <c r="D15173">
        <v>710</v>
      </c>
      <c r="E15173">
        <v>8002.91</v>
      </c>
      <c r="F15173">
        <v>2.13</v>
      </c>
      <c r="G15173">
        <v>620</v>
      </c>
      <c r="H15173" t="s">
        <v>18</v>
      </c>
      <c r="I15173">
        <f t="shared" si="476"/>
        <v>10</v>
      </c>
      <c r="J15173">
        <f t="shared" si="477"/>
        <v>1</v>
      </c>
    </row>
    <row r="15174" spans="1:10">
      <c r="A15174" t="s">
        <v>53</v>
      </c>
      <c r="B15174" s="57">
        <v>38997</v>
      </c>
      <c r="C15174">
        <v>2006</v>
      </c>
      <c r="D15174">
        <v>710</v>
      </c>
      <c r="E15174">
        <v>8002.91</v>
      </c>
      <c r="F15174">
        <v>16.029</v>
      </c>
      <c r="G15174">
        <v>630</v>
      </c>
      <c r="H15174" t="s">
        <v>18</v>
      </c>
      <c r="I15174">
        <f t="shared" si="476"/>
        <v>10</v>
      </c>
      <c r="J15174">
        <f t="shared" si="477"/>
        <v>1</v>
      </c>
    </row>
    <row r="15175" spans="1:10">
      <c r="A15175" t="s">
        <v>53</v>
      </c>
      <c r="B15175" s="57">
        <v>38997</v>
      </c>
      <c r="C15175">
        <v>2006</v>
      </c>
      <c r="D15175">
        <v>710</v>
      </c>
      <c r="E15175">
        <v>8002.91</v>
      </c>
      <c r="F15175">
        <v>20.847000000000001</v>
      </c>
      <c r="G15175">
        <v>640</v>
      </c>
      <c r="H15175" t="s">
        <v>18</v>
      </c>
      <c r="I15175">
        <f t="shared" si="476"/>
        <v>10</v>
      </c>
      <c r="J15175">
        <f t="shared" si="477"/>
        <v>1</v>
      </c>
    </row>
    <row r="15176" spans="1:10">
      <c r="A15176" t="s">
        <v>53</v>
      </c>
      <c r="B15176" s="57">
        <v>38997</v>
      </c>
      <c r="C15176">
        <v>2006</v>
      </c>
      <c r="D15176">
        <v>710</v>
      </c>
      <c r="E15176">
        <v>8002.91</v>
      </c>
      <c r="F15176">
        <v>140.02199999999999</v>
      </c>
      <c r="G15176">
        <v>650</v>
      </c>
      <c r="H15176" t="s">
        <v>18</v>
      </c>
      <c r="I15176">
        <f t="shared" si="476"/>
        <v>10</v>
      </c>
      <c r="J15176">
        <f t="shared" si="477"/>
        <v>1</v>
      </c>
    </row>
    <row r="15177" spans="1:10">
      <c r="A15177" t="s">
        <v>53</v>
      </c>
      <c r="B15177" s="57">
        <v>38997</v>
      </c>
      <c r="C15177">
        <v>2006</v>
      </c>
      <c r="D15177">
        <v>710</v>
      </c>
      <c r="E15177">
        <v>8002.91</v>
      </c>
      <c r="F15177">
        <v>14.805</v>
      </c>
      <c r="G15177">
        <v>659</v>
      </c>
      <c r="H15177" t="s">
        <v>55</v>
      </c>
      <c r="I15177">
        <f t="shared" si="476"/>
        <v>10</v>
      </c>
      <c r="J15177">
        <f t="shared" si="477"/>
        <v>1</v>
      </c>
    </row>
    <row r="15178" spans="1:10">
      <c r="A15178" t="s">
        <v>53</v>
      </c>
      <c r="B15178" s="57">
        <v>38997</v>
      </c>
      <c r="C15178">
        <v>2006</v>
      </c>
      <c r="D15178">
        <v>710</v>
      </c>
      <c r="F15178">
        <v>0.98899999999999999</v>
      </c>
      <c r="G15178">
        <v>509</v>
      </c>
      <c r="H15178" t="s">
        <v>54</v>
      </c>
      <c r="I15178">
        <f t="shared" si="476"/>
        <v>10</v>
      </c>
      <c r="J15178">
        <f t="shared" si="477"/>
        <v>1</v>
      </c>
    </row>
    <row r="15179" spans="1:10">
      <c r="A15179" t="s">
        <v>53</v>
      </c>
      <c r="B15179" s="57">
        <v>38997</v>
      </c>
      <c r="C15179">
        <v>2006</v>
      </c>
      <c r="D15179">
        <v>710</v>
      </c>
      <c r="F15179">
        <v>6.0999999999999999E-2</v>
      </c>
      <c r="G15179">
        <v>517</v>
      </c>
      <c r="H15179" t="s">
        <v>54</v>
      </c>
      <c r="I15179">
        <f t="shared" si="476"/>
        <v>10</v>
      </c>
      <c r="J15179">
        <f t="shared" si="477"/>
        <v>1</v>
      </c>
    </row>
    <row r="15180" spans="1:10">
      <c r="A15180" t="s">
        <v>53</v>
      </c>
      <c r="B15180" s="57">
        <v>38997</v>
      </c>
      <c r="C15180">
        <v>2006</v>
      </c>
      <c r="D15180">
        <v>710</v>
      </c>
      <c r="F15180">
        <v>3.0000000000000001E-3</v>
      </c>
      <c r="G15180">
        <v>518</v>
      </c>
      <c r="H15180" t="s">
        <v>54</v>
      </c>
      <c r="I15180">
        <f t="shared" si="476"/>
        <v>10</v>
      </c>
      <c r="J15180">
        <f t="shared" si="477"/>
        <v>1</v>
      </c>
    </row>
    <row r="15181" spans="1:10">
      <c r="A15181" t="s">
        <v>53</v>
      </c>
      <c r="B15181" s="57">
        <v>38997</v>
      </c>
      <c r="C15181">
        <v>2006</v>
      </c>
      <c r="D15181">
        <v>710</v>
      </c>
      <c r="F15181">
        <v>0.629</v>
      </c>
      <c r="G15181">
        <v>519</v>
      </c>
      <c r="H15181" t="s">
        <v>54</v>
      </c>
      <c r="I15181">
        <f t="shared" si="476"/>
        <v>10</v>
      </c>
      <c r="J15181">
        <f t="shared" si="477"/>
        <v>1</v>
      </c>
    </row>
    <row r="15182" spans="1:10">
      <c r="A15182" t="s">
        <v>53</v>
      </c>
      <c r="B15182" s="57">
        <v>38997</v>
      </c>
      <c r="C15182">
        <v>2006</v>
      </c>
      <c r="D15182">
        <v>710</v>
      </c>
      <c r="F15182">
        <v>0.51800000000000002</v>
      </c>
      <c r="G15182">
        <v>610</v>
      </c>
      <c r="H15182" t="s">
        <v>18</v>
      </c>
      <c r="I15182">
        <f t="shared" si="476"/>
        <v>10</v>
      </c>
      <c r="J15182">
        <f t="shared" si="477"/>
        <v>1</v>
      </c>
    </row>
    <row r="15183" spans="1:10">
      <c r="A15183" t="s">
        <v>53</v>
      </c>
      <c r="B15183" s="57">
        <v>38997</v>
      </c>
      <c r="C15183">
        <v>2006</v>
      </c>
      <c r="D15183">
        <v>710</v>
      </c>
      <c r="F15183">
        <v>1.7999999999999999E-2</v>
      </c>
      <c r="G15183">
        <v>620</v>
      </c>
      <c r="H15183" t="s">
        <v>18</v>
      </c>
      <c r="I15183">
        <f t="shared" si="476"/>
        <v>10</v>
      </c>
      <c r="J15183">
        <f t="shared" si="477"/>
        <v>1</v>
      </c>
    </row>
    <row r="15184" spans="1:10">
      <c r="A15184" t="s">
        <v>53</v>
      </c>
      <c r="B15184" s="57">
        <v>38997</v>
      </c>
      <c r="C15184">
        <v>2006</v>
      </c>
      <c r="D15184">
        <v>710</v>
      </c>
      <c r="F15184">
        <v>0.71899999999999997</v>
      </c>
      <c r="G15184">
        <v>630</v>
      </c>
      <c r="H15184" t="s">
        <v>18</v>
      </c>
      <c r="I15184">
        <f t="shared" si="476"/>
        <v>10</v>
      </c>
      <c r="J15184">
        <f t="shared" si="477"/>
        <v>1</v>
      </c>
    </row>
    <row r="15185" spans="1:10">
      <c r="A15185" t="s">
        <v>53</v>
      </c>
      <c r="B15185" s="57">
        <v>38997</v>
      </c>
      <c r="C15185">
        <v>2006</v>
      </c>
      <c r="D15185">
        <v>710</v>
      </c>
      <c r="F15185">
        <v>0.61199999999999999</v>
      </c>
      <c r="G15185">
        <v>640</v>
      </c>
      <c r="H15185" t="s">
        <v>18</v>
      </c>
      <c r="I15185">
        <f t="shared" si="476"/>
        <v>10</v>
      </c>
      <c r="J15185">
        <f t="shared" si="477"/>
        <v>1</v>
      </c>
    </row>
    <row r="15186" spans="1:10">
      <c r="A15186" t="s">
        <v>53</v>
      </c>
      <c r="B15186" s="57">
        <v>38997</v>
      </c>
      <c r="C15186">
        <v>2006</v>
      </c>
      <c r="D15186">
        <v>710</v>
      </c>
      <c r="F15186">
        <v>3.798</v>
      </c>
      <c r="G15186">
        <v>650</v>
      </c>
      <c r="H15186" t="s">
        <v>18</v>
      </c>
      <c r="I15186">
        <f t="shared" si="476"/>
        <v>10</v>
      </c>
      <c r="J15186">
        <f t="shared" si="477"/>
        <v>1</v>
      </c>
    </row>
    <row r="15187" spans="1:10">
      <c r="A15187" t="s">
        <v>53</v>
      </c>
      <c r="B15187" s="57">
        <v>38997</v>
      </c>
      <c r="C15187">
        <v>2006</v>
      </c>
      <c r="D15187">
        <v>710</v>
      </c>
      <c r="F15187">
        <v>0.45400000000000001</v>
      </c>
      <c r="G15187">
        <v>659</v>
      </c>
      <c r="H15187" t="s">
        <v>55</v>
      </c>
      <c r="I15187">
        <f t="shared" si="476"/>
        <v>10</v>
      </c>
      <c r="J15187">
        <f t="shared" si="477"/>
        <v>1</v>
      </c>
    </row>
    <row r="15188" spans="1:10">
      <c r="A15188" t="s">
        <v>53</v>
      </c>
      <c r="B15188" s="57">
        <v>39004</v>
      </c>
      <c r="C15188">
        <v>2006</v>
      </c>
      <c r="D15188">
        <v>710</v>
      </c>
      <c r="E15188">
        <v>5604.99</v>
      </c>
      <c r="F15188">
        <v>8.0000000000000002E-3</v>
      </c>
      <c r="G15188">
        <v>519</v>
      </c>
      <c r="H15188" t="s">
        <v>54</v>
      </c>
      <c r="I15188">
        <f t="shared" si="476"/>
        <v>10</v>
      </c>
      <c r="J15188">
        <f t="shared" si="477"/>
        <v>1</v>
      </c>
    </row>
    <row r="15189" spans="1:10">
      <c r="A15189" t="s">
        <v>53</v>
      </c>
      <c r="B15189" s="57">
        <v>39004</v>
      </c>
      <c r="C15189">
        <v>2006</v>
      </c>
      <c r="D15189">
        <v>710</v>
      </c>
      <c r="E15189">
        <v>5795.08</v>
      </c>
      <c r="F15189">
        <v>0.17699999999999999</v>
      </c>
      <c r="G15189">
        <v>620</v>
      </c>
      <c r="H15189" t="s">
        <v>18</v>
      </c>
      <c r="I15189">
        <f t="shared" si="476"/>
        <v>10</v>
      </c>
      <c r="J15189">
        <f t="shared" si="477"/>
        <v>1</v>
      </c>
    </row>
    <row r="15190" spans="1:10">
      <c r="A15190" t="s">
        <v>53</v>
      </c>
      <c r="B15190" s="57">
        <v>39004</v>
      </c>
      <c r="C15190">
        <v>2006</v>
      </c>
      <c r="D15190">
        <v>710</v>
      </c>
      <c r="E15190">
        <v>7246.11</v>
      </c>
      <c r="F15190">
        <v>1.37</v>
      </c>
      <c r="G15190">
        <v>517</v>
      </c>
      <c r="H15190" t="s">
        <v>54</v>
      </c>
      <c r="I15190">
        <f t="shared" si="476"/>
        <v>10</v>
      </c>
      <c r="J15190">
        <f t="shared" si="477"/>
        <v>1</v>
      </c>
    </row>
    <row r="15191" spans="1:10">
      <c r="A15191" t="s">
        <v>53</v>
      </c>
      <c r="B15191" s="57">
        <v>39004</v>
      </c>
      <c r="C15191">
        <v>2006</v>
      </c>
      <c r="D15191">
        <v>710</v>
      </c>
      <c r="E15191">
        <v>7246.11</v>
      </c>
      <c r="F15191">
        <v>8.4640000000000004</v>
      </c>
      <c r="G15191">
        <v>518</v>
      </c>
      <c r="H15191" t="s">
        <v>54</v>
      </c>
      <c r="I15191">
        <f t="shared" si="476"/>
        <v>10</v>
      </c>
      <c r="J15191">
        <f t="shared" si="477"/>
        <v>1</v>
      </c>
    </row>
    <row r="15192" spans="1:10">
      <c r="A15192" t="s">
        <v>53</v>
      </c>
      <c r="B15192" s="57">
        <v>39004</v>
      </c>
      <c r="C15192">
        <v>2006</v>
      </c>
      <c r="D15192">
        <v>710</v>
      </c>
      <c r="E15192">
        <v>7246.11</v>
      </c>
      <c r="F15192">
        <v>10.253</v>
      </c>
      <c r="G15192">
        <v>519</v>
      </c>
      <c r="H15192" t="s">
        <v>54</v>
      </c>
      <c r="I15192">
        <f t="shared" si="476"/>
        <v>10</v>
      </c>
      <c r="J15192">
        <f t="shared" si="477"/>
        <v>1</v>
      </c>
    </row>
    <row r="15193" spans="1:10">
      <c r="A15193" t="s">
        <v>53</v>
      </c>
      <c r="B15193" s="57">
        <v>39004</v>
      </c>
      <c r="C15193">
        <v>2006</v>
      </c>
      <c r="D15193">
        <v>710</v>
      </c>
      <c r="E15193">
        <v>8002.91</v>
      </c>
      <c r="F15193">
        <v>45.854999999999997</v>
      </c>
      <c r="G15193">
        <v>610</v>
      </c>
      <c r="H15193" t="s">
        <v>18</v>
      </c>
      <c r="I15193">
        <f t="shared" si="476"/>
        <v>10</v>
      </c>
      <c r="J15193">
        <f t="shared" si="477"/>
        <v>1</v>
      </c>
    </row>
    <row r="15194" spans="1:10">
      <c r="A15194" t="s">
        <v>53</v>
      </c>
      <c r="B15194" s="57">
        <v>39004</v>
      </c>
      <c r="C15194">
        <v>2006</v>
      </c>
      <c r="D15194">
        <v>710</v>
      </c>
      <c r="E15194">
        <v>8002.91</v>
      </c>
      <c r="F15194">
        <v>2.778</v>
      </c>
      <c r="G15194">
        <v>620</v>
      </c>
      <c r="H15194" t="s">
        <v>18</v>
      </c>
      <c r="I15194">
        <f t="shared" si="476"/>
        <v>10</v>
      </c>
      <c r="J15194">
        <f t="shared" si="477"/>
        <v>1</v>
      </c>
    </row>
    <row r="15195" spans="1:10">
      <c r="A15195" t="s">
        <v>53</v>
      </c>
      <c r="B15195" s="57">
        <v>39004</v>
      </c>
      <c r="C15195">
        <v>2006</v>
      </c>
      <c r="D15195">
        <v>710</v>
      </c>
      <c r="E15195">
        <v>8002.91</v>
      </c>
      <c r="F15195">
        <v>62.151000000000003</v>
      </c>
      <c r="G15195">
        <v>630</v>
      </c>
      <c r="H15195" t="s">
        <v>18</v>
      </c>
      <c r="I15195">
        <f t="shared" si="476"/>
        <v>10</v>
      </c>
      <c r="J15195">
        <f t="shared" si="477"/>
        <v>1</v>
      </c>
    </row>
    <row r="15196" spans="1:10">
      <c r="A15196" t="s">
        <v>53</v>
      </c>
      <c r="B15196" s="57">
        <v>39004</v>
      </c>
      <c r="C15196">
        <v>2006</v>
      </c>
      <c r="D15196">
        <v>710</v>
      </c>
      <c r="E15196">
        <v>8002.91</v>
      </c>
      <c r="F15196">
        <v>37.793999999999997</v>
      </c>
      <c r="G15196">
        <v>640</v>
      </c>
      <c r="H15196" t="s">
        <v>18</v>
      </c>
      <c r="I15196">
        <f t="shared" si="476"/>
        <v>10</v>
      </c>
      <c r="J15196">
        <f t="shared" si="477"/>
        <v>1</v>
      </c>
    </row>
    <row r="15197" spans="1:10">
      <c r="A15197" t="s">
        <v>53</v>
      </c>
      <c r="B15197" s="57">
        <v>39004</v>
      </c>
      <c r="C15197">
        <v>2006</v>
      </c>
      <c r="D15197">
        <v>710</v>
      </c>
      <c r="E15197">
        <v>8002.91</v>
      </c>
      <c r="F15197">
        <v>117.482</v>
      </c>
      <c r="G15197">
        <v>650</v>
      </c>
      <c r="H15197" t="s">
        <v>18</v>
      </c>
      <c r="I15197">
        <f t="shared" si="476"/>
        <v>10</v>
      </c>
      <c r="J15197">
        <f t="shared" si="477"/>
        <v>1</v>
      </c>
    </row>
    <row r="15198" spans="1:10">
      <c r="A15198" t="s">
        <v>53</v>
      </c>
      <c r="B15198" s="57">
        <v>39004</v>
      </c>
      <c r="C15198">
        <v>2006</v>
      </c>
      <c r="D15198">
        <v>710</v>
      </c>
      <c r="E15198">
        <v>8002.91</v>
      </c>
      <c r="F15198">
        <v>17.265000000000001</v>
      </c>
      <c r="G15198">
        <v>659</v>
      </c>
      <c r="H15198" t="s">
        <v>55</v>
      </c>
      <c r="I15198">
        <f t="shared" si="476"/>
        <v>10</v>
      </c>
      <c r="J15198">
        <f t="shared" si="477"/>
        <v>1</v>
      </c>
    </row>
    <row r="15199" spans="1:10">
      <c r="A15199" t="s">
        <v>53</v>
      </c>
      <c r="B15199" s="57">
        <v>39004</v>
      </c>
      <c r="C15199">
        <v>2006</v>
      </c>
      <c r="D15199">
        <v>710</v>
      </c>
      <c r="F15199">
        <v>6.6000000000000003E-2</v>
      </c>
      <c r="G15199">
        <v>517</v>
      </c>
      <c r="H15199" t="s">
        <v>54</v>
      </c>
      <c r="I15199">
        <f t="shared" si="476"/>
        <v>10</v>
      </c>
      <c r="J15199">
        <f t="shared" si="477"/>
        <v>1</v>
      </c>
    </row>
    <row r="15200" spans="1:10">
      <c r="A15200" t="s">
        <v>53</v>
      </c>
      <c r="B15200" s="57">
        <v>39004</v>
      </c>
      <c r="C15200">
        <v>2006</v>
      </c>
      <c r="D15200">
        <v>710</v>
      </c>
      <c r="F15200">
        <v>6.5000000000000002E-2</v>
      </c>
      <c r="G15200">
        <v>518</v>
      </c>
      <c r="H15200" t="s">
        <v>54</v>
      </c>
      <c r="I15200">
        <f t="shared" si="476"/>
        <v>10</v>
      </c>
      <c r="J15200">
        <f t="shared" si="477"/>
        <v>1</v>
      </c>
    </row>
    <row r="15201" spans="1:10">
      <c r="A15201" t="s">
        <v>53</v>
      </c>
      <c r="B15201" s="57">
        <v>39004</v>
      </c>
      <c r="C15201">
        <v>2006</v>
      </c>
      <c r="D15201">
        <v>710</v>
      </c>
      <c r="F15201">
        <v>0.74</v>
      </c>
      <c r="G15201">
        <v>519</v>
      </c>
      <c r="H15201" t="s">
        <v>54</v>
      </c>
      <c r="I15201">
        <f t="shared" si="476"/>
        <v>10</v>
      </c>
      <c r="J15201">
        <f t="shared" si="477"/>
        <v>1</v>
      </c>
    </row>
    <row r="15202" spans="1:10">
      <c r="A15202" t="s">
        <v>53</v>
      </c>
      <c r="B15202" s="57">
        <v>39004</v>
      </c>
      <c r="C15202">
        <v>2006</v>
      </c>
      <c r="D15202">
        <v>710</v>
      </c>
      <c r="F15202">
        <v>2E-3</v>
      </c>
      <c r="G15202">
        <v>541</v>
      </c>
      <c r="H15202" t="s">
        <v>54</v>
      </c>
      <c r="I15202">
        <f t="shared" si="476"/>
        <v>10</v>
      </c>
      <c r="J15202">
        <f t="shared" si="477"/>
        <v>1</v>
      </c>
    </row>
    <row r="15203" spans="1:10">
      <c r="A15203" t="s">
        <v>53</v>
      </c>
      <c r="B15203" s="57">
        <v>39004</v>
      </c>
      <c r="C15203">
        <v>2006</v>
      </c>
      <c r="D15203">
        <v>710</v>
      </c>
      <c r="F15203">
        <v>1E-3</v>
      </c>
      <c r="G15203">
        <v>542</v>
      </c>
      <c r="H15203" t="s">
        <v>54</v>
      </c>
      <c r="I15203">
        <f t="shared" si="476"/>
        <v>10</v>
      </c>
      <c r="J15203">
        <f t="shared" si="477"/>
        <v>1</v>
      </c>
    </row>
    <row r="15204" spans="1:10">
      <c r="A15204" t="s">
        <v>53</v>
      </c>
      <c r="B15204" s="57">
        <v>39004</v>
      </c>
      <c r="C15204">
        <v>2006</v>
      </c>
      <c r="D15204">
        <v>710</v>
      </c>
      <c r="F15204">
        <v>1.6080000000000001</v>
      </c>
      <c r="G15204">
        <v>610</v>
      </c>
      <c r="H15204" t="s">
        <v>18</v>
      </c>
      <c r="I15204">
        <f t="shared" si="476"/>
        <v>10</v>
      </c>
      <c r="J15204">
        <f t="shared" si="477"/>
        <v>1</v>
      </c>
    </row>
    <row r="15205" spans="1:10">
      <c r="A15205" t="s">
        <v>53</v>
      </c>
      <c r="B15205" s="57">
        <v>39004</v>
      </c>
      <c r="C15205">
        <v>2006</v>
      </c>
      <c r="D15205">
        <v>710</v>
      </c>
      <c r="F15205">
        <v>8.5000000000000006E-2</v>
      </c>
      <c r="G15205">
        <v>620</v>
      </c>
      <c r="H15205" t="s">
        <v>18</v>
      </c>
      <c r="I15205">
        <f t="shared" si="476"/>
        <v>10</v>
      </c>
      <c r="J15205">
        <f t="shared" si="477"/>
        <v>1</v>
      </c>
    </row>
    <row r="15206" spans="1:10">
      <c r="A15206" t="s">
        <v>53</v>
      </c>
      <c r="B15206" s="57">
        <v>39004</v>
      </c>
      <c r="C15206">
        <v>2006</v>
      </c>
      <c r="D15206">
        <v>710</v>
      </c>
      <c r="F15206">
        <v>1.27</v>
      </c>
      <c r="G15206">
        <v>630</v>
      </c>
      <c r="H15206" t="s">
        <v>18</v>
      </c>
      <c r="I15206">
        <f t="shared" si="476"/>
        <v>10</v>
      </c>
      <c r="J15206">
        <f t="shared" si="477"/>
        <v>1</v>
      </c>
    </row>
    <row r="15207" spans="1:10">
      <c r="A15207" t="s">
        <v>53</v>
      </c>
      <c r="B15207" s="57">
        <v>39004</v>
      </c>
      <c r="C15207">
        <v>2006</v>
      </c>
      <c r="D15207">
        <v>710</v>
      </c>
      <c r="F15207">
        <v>0.42</v>
      </c>
      <c r="G15207">
        <v>640</v>
      </c>
      <c r="H15207" t="s">
        <v>18</v>
      </c>
      <c r="I15207">
        <f t="shared" si="476"/>
        <v>10</v>
      </c>
      <c r="J15207">
        <f t="shared" si="477"/>
        <v>1</v>
      </c>
    </row>
    <row r="15208" spans="1:10">
      <c r="A15208" t="s">
        <v>53</v>
      </c>
      <c r="B15208" s="57">
        <v>39004</v>
      </c>
      <c r="C15208">
        <v>2006</v>
      </c>
      <c r="D15208">
        <v>710</v>
      </c>
      <c r="F15208">
        <v>4.0449999999999999</v>
      </c>
      <c r="G15208">
        <v>650</v>
      </c>
      <c r="H15208" t="s">
        <v>18</v>
      </c>
      <c r="I15208">
        <f t="shared" si="476"/>
        <v>10</v>
      </c>
      <c r="J15208">
        <f t="shared" si="477"/>
        <v>1</v>
      </c>
    </row>
    <row r="15209" spans="1:10">
      <c r="A15209" t="s">
        <v>53</v>
      </c>
      <c r="B15209" s="57">
        <v>39004</v>
      </c>
      <c r="C15209">
        <v>2006</v>
      </c>
      <c r="D15209">
        <v>710</v>
      </c>
      <c r="F15209">
        <v>0.57499999999999996</v>
      </c>
      <c r="G15209">
        <v>659</v>
      </c>
      <c r="H15209" t="s">
        <v>55</v>
      </c>
      <c r="I15209">
        <f t="shared" si="476"/>
        <v>10</v>
      </c>
      <c r="J15209">
        <f t="shared" si="477"/>
        <v>1</v>
      </c>
    </row>
    <row r="15210" spans="1:10">
      <c r="A15210" t="s">
        <v>53</v>
      </c>
      <c r="B15210" s="57">
        <v>39011</v>
      </c>
      <c r="C15210">
        <v>2006</v>
      </c>
      <c r="D15210">
        <v>710</v>
      </c>
      <c r="E15210">
        <v>5604.99</v>
      </c>
      <c r="F15210">
        <v>1.9239999999999999</v>
      </c>
      <c r="G15210">
        <v>542</v>
      </c>
      <c r="H15210" t="s">
        <v>54</v>
      </c>
      <c r="I15210">
        <f t="shared" si="476"/>
        <v>10</v>
      </c>
      <c r="J15210">
        <f t="shared" si="477"/>
        <v>1</v>
      </c>
    </row>
    <row r="15211" spans="1:10">
      <c r="A15211" t="s">
        <v>53</v>
      </c>
      <c r="B15211" s="57">
        <v>39011</v>
      </c>
      <c r="C15211">
        <v>2006</v>
      </c>
      <c r="D15211">
        <v>710</v>
      </c>
      <c r="E15211">
        <v>7246.11</v>
      </c>
      <c r="F15211">
        <v>0.10100000000000001</v>
      </c>
      <c r="G15211">
        <v>517</v>
      </c>
      <c r="H15211" t="s">
        <v>54</v>
      </c>
      <c r="I15211">
        <f t="shared" si="476"/>
        <v>10</v>
      </c>
      <c r="J15211">
        <f t="shared" si="477"/>
        <v>1</v>
      </c>
    </row>
    <row r="15212" spans="1:10">
      <c r="A15212" t="s">
        <v>53</v>
      </c>
      <c r="B15212" s="57">
        <v>39011</v>
      </c>
      <c r="C15212">
        <v>2006</v>
      </c>
      <c r="D15212">
        <v>710</v>
      </c>
      <c r="E15212">
        <v>7246.11</v>
      </c>
      <c r="F15212">
        <v>15.989000000000001</v>
      </c>
      <c r="G15212">
        <v>518</v>
      </c>
      <c r="H15212" t="s">
        <v>54</v>
      </c>
      <c r="I15212">
        <f t="shared" si="476"/>
        <v>10</v>
      </c>
      <c r="J15212">
        <f t="shared" si="477"/>
        <v>1</v>
      </c>
    </row>
    <row r="15213" spans="1:10">
      <c r="A15213" t="s">
        <v>53</v>
      </c>
      <c r="B15213" s="57">
        <v>39011</v>
      </c>
      <c r="C15213">
        <v>2006</v>
      </c>
      <c r="D15213">
        <v>710</v>
      </c>
      <c r="E15213">
        <v>7246.11</v>
      </c>
      <c r="F15213">
        <v>6.9610000000000003</v>
      </c>
      <c r="G15213">
        <v>519</v>
      </c>
      <c r="H15213" t="s">
        <v>54</v>
      </c>
      <c r="I15213">
        <f t="shared" si="476"/>
        <v>10</v>
      </c>
      <c r="J15213">
        <f t="shared" si="477"/>
        <v>1</v>
      </c>
    </row>
    <row r="15214" spans="1:10">
      <c r="A15214" t="s">
        <v>53</v>
      </c>
      <c r="B15214" s="57">
        <v>39011</v>
      </c>
      <c r="C15214">
        <v>2006</v>
      </c>
      <c r="D15214">
        <v>710</v>
      </c>
      <c r="E15214">
        <v>7246.11</v>
      </c>
      <c r="F15214">
        <v>0.40200000000000002</v>
      </c>
      <c r="G15214">
        <v>523</v>
      </c>
      <c r="H15214" t="s">
        <v>54</v>
      </c>
      <c r="I15214">
        <f t="shared" si="476"/>
        <v>10</v>
      </c>
      <c r="J15214">
        <f t="shared" si="477"/>
        <v>1</v>
      </c>
    </row>
    <row r="15215" spans="1:10">
      <c r="A15215" t="s">
        <v>53</v>
      </c>
      <c r="B15215" s="57">
        <v>39011</v>
      </c>
      <c r="C15215">
        <v>2006</v>
      </c>
      <c r="D15215">
        <v>710</v>
      </c>
      <c r="E15215">
        <v>7246.11</v>
      </c>
      <c r="F15215">
        <v>40.268999999999998</v>
      </c>
      <c r="G15215">
        <v>541</v>
      </c>
      <c r="H15215" t="s">
        <v>54</v>
      </c>
      <c r="I15215">
        <f t="shared" si="476"/>
        <v>10</v>
      </c>
      <c r="J15215">
        <f t="shared" si="477"/>
        <v>1</v>
      </c>
    </row>
    <row r="15216" spans="1:10">
      <c r="A15216" t="s">
        <v>53</v>
      </c>
      <c r="B15216" s="57">
        <v>39011</v>
      </c>
      <c r="C15216">
        <v>2006</v>
      </c>
      <c r="D15216">
        <v>710</v>
      </c>
      <c r="E15216">
        <v>8002.91</v>
      </c>
      <c r="F15216">
        <v>2.2469999999999999</v>
      </c>
      <c r="G15216">
        <v>610</v>
      </c>
      <c r="H15216" t="s">
        <v>18</v>
      </c>
      <c r="I15216">
        <f t="shared" si="476"/>
        <v>10</v>
      </c>
      <c r="J15216">
        <f t="shared" si="477"/>
        <v>1</v>
      </c>
    </row>
    <row r="15217" spans="1:10">
      <c r="A15217" t="s">
        <v>53</v>
      </c>
      <c r="B15217" s="57">
        <v>39011</v>
      </c>
      <c r="C15217">
        <v>2006</v>
      </c>
      <c r="D15217">
        <v>710</v>
      </c>
      <c r="E15217">
        <v>8002.91</v>
      </c>
      <c r="F15217">
        <v>5.1159999999999997</v>
      </c>
      <c r="G15217">
        <v>620</v>
      </c>
      <c r="H15217" t="s">
        <v>18</v>
      </c>
      <c r="I15217">
        <f t="shared" si="476"/>
        <v>10</v>
      </c>
      <c r="J15217">
        <f t="shared" si="477"/>
        <v>1</v>
      </c>
    </row>
    <row r="15218" spans="1:10">
      <c r="A15218" t="s">
        <v>53</v>
      </c>
      <c r="B15218" s="57">
        <v>39011</v>
      </c>
      <c r="C15218">
        <v>2006</v>
      </c>
      <c r="D15218">
        <v>710</v>
      </c>
      <c r="E15218">
        <v>8002.91</v>
      </c>
      <c r="F15218">
        <v>8.7200000000000006</v>
      </c>
      <c r="G15218">
        <v>630</v>
      </c>
      <c r="H15218" t="s">
        <v>18</v>
      </c>
      <c r="I15218">
        <f t="shared" si="476"/>
        <v>10</v>
      </c>
      <c r="J15218">
        <f t="shared" si="477"/>
        <v>1</v>
      </c>
    </row>
    <row r="15219" spans="1:10">
      <c r="A15219" t="s">
        <v>53</v>
      </c>
      <c r="B15219" s="57">
        <v>39011</v>
      </c>
      <c r="C15219">
        <v>2006</v>
      </c>
      <c r="D15219">
        <v>710</v>
      </c>
      <c r="E15219">
        <v>8002.91</v>
      </c>
      <c r="F15219">
        <v>6.0279999999999996</v>
      </c>
      <c r="G15219">
        <v>640</v>
      </c>
      <c r="H15219" t="s">
        <v>18</v>
      </c>
      <c r="I15219">
        <f t="shared" si="476"/>
        <v>10</v>
      </c>
      <c r="J15219">
        <f t="shared" si="477"/>
        <v>1</v>
      </c>
    </row>
    <row r="15220" spans="1:10">
      <c r="A15220" t="s">
        <v>53</v>
      </c>
      <c r="B15220" s="57">
        <v>39011</v>
      </c>
      <c r="C15220">
        <v>2006</v>
      </c>
      <c r="D15220">
        <v>710</v>
      </c>
      <c r="E15220">
        <v>8002.91</v>
      </c>
      <c r="F15220">
        <v>67.915999999999997</v>
      </c>
      <c r="G15220">
        <v>650</v>
      </c>
      <c r="H15220" t="s">
        <v>18</v>
      </c>
      <c r="I15220">
        <f t="shared" si="476"/>
        <v>10</v>
      </c>
      <c r="J15220">
        <f t="shared" si="477"/>
        <v>1</v>
      </c>
    </row>
    <row r="15221" spans="1:10">
      <c r="A15221" t="s">
        <v>53</v>
      </c>
      <c r="B15221" s="57">
        <v>39011</v>
      </c>
      <c r="C15221">
        <v>2006</v>
      </c>
      <c r="D15221">
        <v>710</v>
      </c>
      <c r="E15221">
        <v>8002.91</v>
      </c>
      <c r="F15221">
        <v>16.84</v>
      </c>
      <c r="G15221">
        <v>659</v>
      </c>
      <c r="H15221" t="s">
        <v>55</v>
      </c>
      <c r="I15221">
        <f t="shared" si="476"/>
        <v>10</v>
      </c>
      <c r="J15221">
        <f t="shared" si="477"/>
        <v>1</v>
      </c>
    </row>
    <row r="15222" spans="1:10">
      <c r="A15222" t="s">
        <v>53</v>
      </c>
      <c r="B15222" s="57">
        <v>39011</v>
      </c>
      <c r="C15222">
        <v>2006</v>
      </c>
      <c r="D15222">
        <v>710</v>
      </c>
      <c r="F15222">
        <v>4.931</v>
      </c>
      <c r="G15222">
        <v>509</v>
      </c>
      <c r="H15222" t="s">
        <v>54</v>
      </c>
      <c r="I15222">
        <f t="shared" ref="I15222:I15285" si="478">MONTH(B15222)</f>
        <v>10</v>
      </c>
      <c r="J15222">
        <f t="shared" si="477"/>
        <v>1</v>
      </c>
    </row>
    <row r="15223" spans="1:10">
      <c r="A15223" t="s">
        <v>53</v>
      </c>
      <c r="B15223" s="57">
        <v>39011</v>
      </c>
      <c r="C15223">
        <v>2006</v>
      </c>
      <c r="D15223">
        <v>710</v>
      </c>
      <c r="F15223">
        <v>9.2999999999999999E-2</v>
      </c>
      <c r="G15223">
        <v>517</v>
      </c>
      <c r="H15223" t="s">
        <v>54</v>
      </c>
      <c r="I15223">
        <f t="shared" si="478"/>
        <v>10</v>
      </c>
      <c r="J15223">
        <f t="shared" si="477"/>
        <v>1</v>
      </c>
    </row>
    <row r="15224" spans="1:10">
      <c r="A15224" t="s">
        <v>53</v>
      </c>
      <c r="B15224" s="57">
        <v>39011</v>
      </c>
      <c r="C15224">
        <v>2006</v>
      </c>
      <c r="D15224">
        <v>710</v>
      </c>
      <c r="F15224">
        <v>1.7999999999999999E-2</v>
      </c>
      <c r="G15224">
        <v>518</v>
      </c>
      <c r="H15224" t="s">
        <v>54</v>
      </c>
      <c r="I15224">
        <f t="shared" si="478"/>
        <v>10</v>
      </c>
      <c r="J15224">
        <f t="shared" si="477"/>
        <v>1</v>
      </c>
    </row>
    <row r="15225" spans="1:10">
      <c r="A15225" t="s">
        <v>53</v>
      </c>
      <c r="B15225" s="57">
        <v>39011</v>
      </c>
      <c r="C15225">
        <v>2006</v>
      </c>
      <c r="D15225">
        <v>710</v>
      </c>
      <c r="F15225">
        <v>3.3000000000000002E-2</v>
      </c>
      <c r="G15225">
        <v>519</v>
      </c>
      <c r="H15225" t="s">
        <v>54</v>
      </c>
      <c r="I15225">
        <f t="shared" si="478"/>
        <v>10</v>
      </c>
      <c r="J15225">
        <f t="shared" si="477"/>
        <v>1</v>
      </c>
    </row>
    <row r="15226" spans="1:10">
      <c r="A15226" t="s">
        <v>53</v>
      </c>
      <c r="B15226" s="57">
        <v>39011</v>
      </c>
      <c r="C15226">
        <v>2006</v>
      </c>
      <c r="D15226">
        <v>710</v>
      </c>
      <c r="F15226">
        <v>1E-3</v>
      </c>
      <c r="G15226">
        <v>541</v>
      </c>
      <c r="H15226" t="s">
        <v>54</v>
      </c>
      <c r="I15226">
        <f t="shared" si="478"/>
        <v>10</v>
      </c>
      <c r="J15226">
        <f t="shared" si="477"/>
        <v>1</v>
      </c>
    </row>
    <row r="15227" spans="1:10">
      <c r="A15227" t="s">
        <v>53</v>
      </c>
      <c r="B15227" s="57">
        <v>39011</v>
      </c>
      <c r="C15227">
        <v>2006</v>
      </c>
      <c r="D15227">
        <v>710</v>
      </c>
      <c r="F15227">
        <v>1.7999999999999999E-2</v>
      </c>
      <c r="G15227">
        <v>610</v>
      </c>
      <c r="H15227" t="s">
        <v>18</v>
      </c>
      <c r="I15227">
        <f t="shared" si="478"/>
        <v>10</v>
      </c>
      <c r="J15227">
        <f t="shared" si="477"/>
        <v>1</v>
      </c>
    </row>
    <row r="15228" spans="1:10">
      <c r="A15228" t="s">
        <v>53</v>
      </c>
      <c r="B15228" s="57">
        <v>39011</v>
      </c>
      <c r="C15228">
        <v>2006</v>
      </c>
      <c r="D15228">
        <v>710</v>
      </c>
      <c r="F15228">
        <v>8.7999999999999995E-2</v>
      </c>
      <c r="G15228">
        <v>620</v>
      </c>
      <c r="H15228" t="s">
        <v>18</v>
      </c>
      <c r="I15228">
        <f t="shared" si="478"/>
        <v>10</v>
      </c>
      <c r="J15228">
        <f t="shared" si="477"/>
        <v>1</v>
      </c>
    </row>
    <row r="15229" spans="1:10">
      <c r="A15229" t="s">
        <v>53</v>
      </c>
      <c r="B15229" s="57">
        <v>39011</v>
      </c>
      <c r="C15229">
        <v>2006</v>
      </c>
      <c r="D15229">
        <v>710</v>
      </c>
      <c r="F15229">
        <v>4.2000000000000003E-2</v>
      </c>
      <c r="G15229">
        <v>630</v>
      </c>
      <c r="H15229" t="s">
        <v>18</v>
      </c>
      <c r="I15229">
        <f t="shared" si="478"/>
        <v>10</v>
      </c>
      <c r="J15229">
        <f t="shared" si="477"/>
        <v>1</v>
      </c>
    </row>
    <row r="15230" spans="1:10">
      <c r="A15230" t="s">
        <v>53</v>
      </c>
      <c r="B15230" s="57">
        <v>39011</v>
      </c>
      <c r="C15230">
        <v>2006</v>
      </c>
      <c r="D15230">
        <v>710</v>
      </c>
      <c r="F15230">
        <v>0.44700000000000001</v>
      </c>
      <c r="G15230">
        <v>650</v>
      </c>
      <c r="H15230" t="s">
        <v>18</v>
      </c>
      <c r="I15230">
        <f t="shared" si="478"/>
        <v>10</v>
      </c>
      <c r="J15230">
        <f t="shared" si="477"/>
        <v>1</v>
      </c>
    </row>
    <row r="15231" spans="1:10">
      <c r="A15231" t="s">
        <v>53</v>
      </c>
      <c r="B15231" s="57">
        <v>39011</v>
      </c>
      <c r="C15231">
        <v>2006</v>
      </c>
      <c r="D15231">
        <v>710</v>
      </c>
      <c r="F15231">
        <v>0.17199999999999999</v>
      </c>
      <c r="G15231">
        <v>659</v>
      </c>
      <c r="H15231" t="s">
        <v>55</v>
      </c>
      <c r="I15231">
        <f t="shared" si="478"/>
        <v>10</v>
      </c>
      <c r="J15231">
        <f t="shared" si="477"/>
        <v>1</v>
      </c>
    </row>
    <row r="15232" spans="1:10">
      <c r="A15232" t="s">
        <v>53</v>
      </c>
      <c r="B15232" s="57">
        <v>39018</v>
      </c>
      <c r="C15232">
        <v>2006</v>
      </c>
      <c r="D15232">
        <v>710</v>
      </c>
      <c r="E15232">
        <v>5604.99</v>
      </c>
      <c r="F15232">
        <v>8.3230000000000004</v>
      </c>
      <c r="G15232">
        <v>517</v>
      </c>
      <c r="H15232" t="s">
        <v>54</v>
      </c>
      <c r="I15232">
        <f t="shared" si="478"/>
        <v>10</v>
      </c>
      <c r="J15232">
        <f t="shared" si="477"/>
        <v>1</v>
      </c>
    </row>
    <row r="15233" spans="1:10">
      <c r="A15233" t="s">
        <v>53</v>
      </c>
      <c r="B15233" s="57">
        <v>39018</v>
      </c>
      <c r="C15233">
        <v>2006</v>
      </c>
      <c r="D15233">
        <v>710</v>
      </c>
      <c r="E15233">
        <v>5604.99</v>
      </c>
      <c r="F15233">
        <v>12.148</v>
      </c>
      <c r="G15233">
        <v>521</v>
      </c>
      <c r="H15233" t="s">
        <v>54</v>
      </c>
      <c r="I15233">
        <f t="shared" si="478"/>
        <v>10</v>
      </c>
      <c r="J15233">
        <f t="shared" si="477"/>
        <v>1</v>
      </c>
    </row>
    <row r="15234" spans="1:10">
      <c r="A15234" t="s">
        <v>53</v>
      </c>
      <c r="B15234" s="57">
        <v>39018</v>
      </c>
      <c r="C15234">
        <v>2006</v>
      </c>
      <c r="D15234">
        <v>710</v>
      </c>
      <c r="E15234">
        <v>5604.99</v>
      </c>
      <c r="F15234">
        <v>2.4729999999999999</v>
      </c>
      <c r="G15234">
        <v>542</v>
      </c>
      <c r="H15234" t="s">
        <v>54</v>
      </c>
      <c r="I15234">
        <f t="shared" si="478"/>
        <v>10</v>
      </c>
      <c r="J15234">
        <f t="shared" si="477"/>
        <v>1</v>
      </c>
    </row>
    <row r="15235" spans="1:10">
      <c r="A15235" t="s">
        <v>53</v>
      </c>
      <c r="B15235" s="57">
        <v>39018</v>
      </c>
      <c r="C15235">
        <v>2006</v>
      </c>
      <c r="D15235">
        <v>710</v>
      </c>
      <c r="E15235">
        <v>5795.08</v>
      </c>
      <c r="F15235">
        <v>3.5000000000000003E-2</v>
      </c>
      <c r="G15235">
        <v>610</v>
      </c>
      <c r="H15235" t="s">
        <v>18</v>
      </c>
      <c r="I15235">
        <f t="shared" si="478"/>
        <v>10</v>
      </c>
      <c r="J15235">
        <f t="shared" ref="J15235:J15298" si="479">IF(I15235&lt;7,0,1)</f>
        <v>1</v>
      </c>
    </row>
    <row r="15236" spans="1:10">
      <c r="A15236" t="s">
        <v>53</v>
      </c>
      <c r="B15236" s="57">
        <v>39018</v>
      </c>
      <c r="C15236">
        <v>2006</v>
      </c>
      <c r="D15236">
        <v>710</v>
      </c>
      <c r="E15236">
        <v>5795.08</v>
      </c>
      <c r="F15236">
        <v>3.3769999999999998</v>
      </c>
      <c r="G15236">
        <v>620</v>
      </c>
      <c r="H15236" t="s">
        <v>18</v>
      </c>
      <c r="I15236">
        <f t="shared" si="478"/>
        <v>10</v>
      </c>
      <c r="J15236">
        <f t="shared" si="479"/>
        <v>1</v>
      </c>
    </row>
    <row r="15237" spans="1:10">
      <c r="A15237" t="s">
        <v>53</v>
      </c>
      <c r="B15237" s="57">
        <v>39018</v>
      </c>
      <c r="C15237">
        <v>2006</v>
      </c>
      <c r="D15237">
        <v>710</v>
      </c>
      <c r="E15237">
        <v>7246.11</v>
      </c>
      <c r="F15237">
        <v>2.391</v>
      </c>
      <c r="G15237">
        <v>517</v>
      </c>
      <c r="H15237" t="s">
        <v>54</v>
      </c>
      <c r="I15237">
        <f t="shared" si="478"/>
        <v>10</v>
      </c>
      <c r="J15237">
        <f t="shared" si="479"/>
        <v>1</v>
      </c>
    </row>
    <row r="15238" spans="1:10">
      <c r="A15238" t="s">
        <v>53</v>
      </c>
      <c r="B15238" s="57">
        <v>39018</v>
      </c>
      <c r="C15238">
        <v>2006</v>
      </c>
      <c r="D15238">
        <v>710</v>
      </c>
      <c r="E15238">
        <v>7246.11</v>
      </c>
      <c r="F15238">
        <v>21.529</v>
      </c>
      <c r="G15238">
        <v>518</v>
      </c>
      <c r="H15238" t="s">
        <v>54</v>
      </c>
      <c r="I15238">
        <f t="shared" si="478"/>
        <v>10</v>
      </c>
      <c r="J15238">
        <f t="shared" si="479"/>
        <v>1</v>
      </c>
    </row>
    <row r="15239" spans="1:10">
      <c r="A15239" t="s">
        <v>53</v>
      </c>
      <c r="B15239" s="57">
        <v>39018</v>
      </c>
      <c r="C15239">
        <v>2006</v>
      </c>
      <c r="D15239">
        <v>710</v>
      </c>
      <c r="E15239">
        <v>7246.11</v>
      </c>
      <c r="F15239">
        <v>11.041</v>
      </c>
      <c r="G15239">
        <v>519</v>
      </c>
      <c r="H15239" t="s">
        <v>54</v>
      </c>
      <c r="I15239">
        <f t="shared" si="478"/>
        <v>10</v>
      </c>
      <c r="J15239">
        <f t="shared" si="479"/>
        <v>1</v>
      </c>
    </row>
    <row r="15240" spans="1:10">
      <c r="A15240" t="s">
        <v>53</v>
      </c>
      <c r="B15240" s="57">
        <v>39018</v>
      </c>
      <c r="C15240">
        <v>2006</v>
      </c>
      <c r="D15240">
        <v>710</v>
      </c>
      <c r="E15240">
        <v>7246.11</v>
      </c>
      <c r="F15240">
        <v>6.7480000000000002</v>
      </c>
      <c r="G15240">
        <v>541</v>
      </c>
      <c r="H15240" t="s">
        <v>54</v>
      </c>
      <c r="I15240">
        <f t="shared" si="478"/>
        <v>10</v>
      </c>
      <c r="J15240">
        <f t="shared" si="479"/>
        <v>1</v>
      </c>
    </row>
    <row r="15241" spans="1:10">
      <c r="A15241" t="s">
        <v>53</v>
      </c>
      <c r="B15241" s="57">
        <v>39018</v>
      </c>
      <c r="C15241">
        <v>2006</v>
      </c>
      <c r="D15241">
        <v>710</v>
      </c>
      <c r="E15241">
        <v>8002.91</v>
      </c>
      <c r="F15241">
        <v>54.296999999999997</v>
      </c>
      <c r="G15241">
        <v>610</v>
      </c>
      <c r="H15241" t="s">
        <v>18</v>
      </c>
      <c r="I15241">
        <f t="shared" si="478"/>
        <v>10</v>
      </c>
      <c r="J15241">
        <f t="shared" si="479"/>
        <v>1</v>
      </c>
    </row>
    <row r="15242" spans="1:10">
      <c r="A15242" t="s">
        <v>53</v>
      </c>
      <c r="B15242" s="57">
        <v>39018</v>
      </c>
      <c r="C15242">
        <v>2006</v>
      </c>
      <c r="D15242">
        <v>710</v>
      </c>
      <c r="E15242">
        <v>8002.91</v>
      </c>
      <c r="F15242">
        <v>49.366</v>
      </c>
      <c r="G15242">
        <v>630</v>
      </c>
      <c r="H15242" t="s">
        <v>18</v>
      </c>
      <c r="I15242">
        <f t="shared" si="478"/>
        <v>10</v>
      </c>
      <c r="J15242">
        <f t="shared" si="479"/>
        <v>1</v>
      </c>
    </row>
    <row r="15243" spans="1:10">
      <c r="A15243" t="s">
        <v>53</v>
      </c>
      <c r="B15243" s="57">
        <v>39018</v>
      </c>
      <c r="C15243">
        <v>2006</v>
      </c>
      <c r="D15243">
        <v>710</v>
      </c>
      <c r="E15243">
        <v>8002.91</v>
      </c>
      <c r="F15243">
        <v>98.397000000000006</v>
      </c>
      <c r="G15243">
        <v>650</v>
      </c>
      <c r="H15243" t="s">
        <v>18</v>
      </c>
      <c r="I15243">
        <f t="shared" si="478"/>
        <v>10</v>
      </c>
      <c r="J15243">
        <f t="shared" si="479"/>
        <v>1</v>
      </c>
    </row>
    <row r="15244" spans="1:10">
      <c r="A15244" t="s">
        <v>53</v>
      </c>
      <c r="B15244" s="57">
        <v>39018</v>
      </c>
      <c r="C15244">
        <v>2006</v>
      </c>
      <c r="D15244">
        <v>710</v>
      </c>
      <c r="E15244">
        <v>8002.91</v>
      </c>
      <c r="F15244">
        <v>11.801</v>
      </c>
      <c r="G15244">
        <v>659</v>
      </c>
      <c r="H15244" t="s">
        <v>55</v>
      </c>
      <c r="I15244">
        <f t="shared" si="478"/>
        <v>10</v>
      </c>
      <c r="J15244">
        <f t="shared" si="479"/>
        <v>1</v>
      </c>
    </row>
    <row r="15245" spans="1:10">
      <c r="A15245" t="s">
        <v>53</v>
      </c>
      <c r="B15245" s="57">
        <v>39018</v>
      </c>
      <c r="C15245">
        <v>2006</v>
      </c>
      <c r="D15245">
        <v>710</v>
      </c>
      <c r="F15245">
        <v>0.02</v>
      </c>
      <c r="G15245">
        <v>517</v>
      </c>
      <c r="H15245" t="s">
        <v>54</v>
      </c>
      <c r="I15245">
        <f t="shared" si="478"/>
        <v>10</v>
      </c>
      <c r="J15245">
        <f t="shared" si="479"/>
        <v>1</v>
      </c>
    </row>
    <row r="15246" spans="1:10">
      <c r="A15246" t="s">
        <v>53</v>
      </c>
      <c r="B15246" s="57">
        <v>39018</v>
      </c>
      <c r="C15246">
        <v>2006</v>
      </c>
      <c r="D15246">
        <v>710</v>
      </c>
      <c r="F15246">
        <v>7.5999999999999998E-2</v>
      </c>
      <c r="G15246">
        <v>518</v>
      </c>
      <c r="H15246" t="s">
        <v>54</v>
      </c>
      <c r="I15246">
        <f t="shared" si="478"/>
        <v>10</v>
      </c>
      <c r="J15246">
        <f t="shared" si="479"/>
        <v>1</v>
      </c>
    </row>
    <row r="15247" spans="1:10">
      <c r="A15247" t="s">
        <v>53</v>
      </c>
      <c r="B15247" s="57">
        <v>39018</v>
      </c>
      <c r="C15247">
        <v>2006</v>
      </c>
      <c r="D15247">
        <v>710</v>
      </c>
      <c r="F15247">
        <v>6.8000000000000005E-2</v>
      </c>
      <c r="G15247">
        <v>519</v>
      </c>
      <c r="H15247" t="s">
        <v>54</v>
      </c>
      <c r="I15247">
        <f t="shared" si="478"/>
        <v>10</v>
      </c>
      <c r="J15247">
        <f t="shared" si="479"/>
        <v>1</v>
      </c>
    </row>
    <row r="15248" spans="1:10">
      <c r="A15248" t="s">
        <v>53</v>
      </c>
      <c r="B15248" s="57">
        <v>39018</v>
      </c>
      <c r="C15248">
        <v>2006</v>
      </c>
      <c r="D15248">
        <v>710</v>
      </c>
      <c r="F15248">
        <v>0.40500000000000003</v>
      </c>
      <c r="G15248">
        <v>521</v>
      </c>
      <c r="H15248" t="s">
        <v>54</v>
      </c>
      <c r="I15248">
        <f t="shared" si="478"/>
        <v>10</v>
      </c>
      <c r="J15248">
        <f t="shared" si="479"/>
        <v>1</v>
      </c>
    </row>
    <row r="15249" spans="1:10">
      <c r="A15249" t="s">
        <v>53</v>
      </c>
      <c r="B15249" s="57">
        <v>39018</v>
      </c>
      <c r="C15249">
        <v>2006</v>
      </c>
      <c r="D15249">
        <v>710</v>
      </c>
      <c r="F15249">
        <v>0.193</v>
      </c>
      <c r="G15249">
        <v>542</v>
      </c>
      <c r="H15249" t="s">
        <v>54</v>
      </c>
      <c r="I15249">
        <f t="shared" si="478"/>
        <v>10</v>
      </c>
      <c r="J15249">
        <f t="shared" si="479"/>
        <v>1</v>
      </c>
    </row>
    <row r="15250" spans="1:10">
      <c r="A15250" t="s">
        <v>53</v>
      </c>
      <c r="B15250" s="57">
        <v>39018</v>
      </c>
      <c r="C15250">
        <v>2006</v>
      </c>
      <c r="D15250">
        <v>710</v>
      </c>
      <c r="F15250">
        <v>2.0030000000000001</v>
      </c>
      <c r="G15250">
        <v>610</v>
      </c>
      <c r="H15250" t="s">
        <v>18</v>
      </c>
      <c r="I15250">
        <f t="shared" si="478"/>
        <v>10</v>
      </c>
      <c r="J15250">
        <f t="shared" si="479"/>
        <v>1</v>
      </c>
    </row>
    <row r="15251" spans="1:10">
      <c r="A15251" t="s">
        <v>53</v>
      </c>
      <c r="B15251" s="57">
        <v>39018</v>
      </c>
      <c r="C15251">
        <v>2006</v>
      </c>
      <c r="D15251">
        <v>710</v>
      </c>
      <c r="F15251">
        <v>8.9559999999999995</v>
      </c>
      <c r="G15251">
        <v>620</v>
      </c>
      <c r="H15251" t="s">
        <v>18</v>
      </c>
      <c r="I15251">
        <f t="shared" si="478"/>
        <v>10</v>
      </c>
      <c r="J15251">
        <f t="shared" si="479"/>
        <v>1</v>
      </c>
    </row>
    <row r="15252" spans="1:10">
      <c r="A15252" t="s">
        <v>53</v>
      </c>
      <c r="B15252" s="57">
        <v>39018</v>
      </c>
      <c r="C15252">
        <v>2006</v>
      </c>
      <c r="D15252">
        <v>710</v>
      </c>
      <c r="F15252">
        <v>0.45500000000000002</v>
      </c>
      <c r="G15252">
        <v>630</v>
      </c>
      <c r="H15252" t="s">
        <v>18</v>
      </c>
      <c r="I15252">
        <f t="shared" si="478"/>
        <v>10</v>
      </c>
      <c r="J15252">
        <f t="shared" si="479"/>
        <v>1</v>
      </c>
    </row>
    <row r="15253" spans="1:10">
      <c r="A15253" t="s">
        <v>53</v>
      </c>
      <c r="B15253" s="57">
        <v>39018</v>
      </c>
      <c r="C15253">
        <v>2006</v>
      </c>
      <c r="D15253">
        <v>710</v>
      </c>
      <c r="F15253">
        <v>0.64</v>
      </c>
      <c r="G15253">
        <v>650</v>
      </c>
      <c r="H15253" t="s">
        <v>18</v>
      </c>
      <c r="I15253">
        <f t="shared" si="478"/>
        <v>10</v>
      </c>
      <c r="J15253">
        <f t="shared" si="479"/>
        <v>1</v>
      </c>
    </row>
    <row r="15254" spans="1:10">
      <c r="A15254" t="s">
        <v>53</v>
      </c>
      <c r="B15254" s="57">
        <v>39018</v>
      </c>
      <c r="C15254">
        <v>2006</v>
      </c>
      <c r="D15254">
        <v>710</v>
      </c>
      <c r="F15254">
        <v>0.14000000000000001</v>
      </c>
      <c r="G15254">
        <v>659</v>
      </c>
      <c r="H15254" t="s">
        <v>55</v>
      </c>
      <c r="I15254">
        <f t="shared" si="478"/>
        <v>10</v>
      </c>
      <c r="J15254">
        <f t="shared" si="479"/>
        <v>1</v>
      </c>
    </row>
    <row r="15255" spans="1:10">
      <c r="A15255" t="s">
        <v>53</v>
      </c>
      <c r="B15255" s="57">
        <v>39025</v>
      </c>
      <c r="C15255">
        <v>2006</v>
      </c>
      <c r="D15255">
        <v>710</v>
      </c>
      <c r="E15255">
        <v>5604.99</v>
      </c>
      <c r="F15255">
        <v>10.88</v>
      </c>
      <c r="G15255">
        <v>517</v>
      </c>
      <c r="H15255" t="s">
        <v>54</v>
      </c>
      <c r="I15255">
        <f t="shared" si="478"/>
        <v>11</v>
      </c>
      <c r="J15255">
        <f t="shared" si="479"/>
        <v>1</v>
      </c>
    </row>
    <row r="15256" spans="1:10">
      <c r="A15256" t="s">
        <v>53</v>
      </c>
      <c r="B15256" s="57">
        <v>39025</v>
      </c>
      <c r="C15256">
        <v>2006</v>
      </c>
      <c r="D15256">
        <v>710</v>
      </c>
      <c r="E15256">
        <v>5604.99</v>
      </c>
      <c r="F15256">
        <v>0.29599999999999999</v>
      </c>
      <c r="G15256">
        <v>541</v>
      </c>
      <c r="H15256" t="s">
        <v>54</v>
      </c>
      <c r="I15256">
        <f t="shared" si="478"/>
        <v>11</v>
      </c>
      <c r="J15256">
        <f t="shared" si="479"/>
        <v>1</v>
      </c>
    </row>
    <row r="15257" spans="1:10">
      <c r="A15257" t="s">
        <v>53</v>
      </c>
      <c r="B15257" s="57">
        <v>39025</v>
      </c>
      <c r="C15257">
        <v>2006</v>
      </c>
      <c r="D15257">
        <v>710</v>
      </c>
      <c r="E15257">
        <v>5604.99</v>
      </c>
      <c r="F15257">
        <v>28.484999999999999</v>
      </c>
      <c r="G15257">
        <v>542</v>
      </c>
      <c r="H15257" t="s">
        <v>54</v>
      </c>
      <c r="I15257">
        <f t="shared" si="478"/>
        <v>11</v>
      </c>
      <c r="J15257">
        <f t="shared" si="479"/>
        <v>1</v>
      </c>
    </row>
    <row r="15258" spans="1:10">
      <c r="A15258" t="s">
        <v>53</v>
      </c>
      <c r="B15258" s="57">
        <v>39025</v>
      </c>
      <c r="C15258">
        <v>2006</v>
      </c>
      <c r="D15258">
        <v>710</v>
      </c>
      <c r="E15258">
        <v>5795.08</v>
      </c>
      <c r="F15258">
        <v>19.001000000000001</v>
      </c>
      <c r="G15258">
        <v>610</v>
      </c>
      <c r="H15258" t="s">
        <v>18</v>
      </c>
      <c r="I15258">
        <f t="shared" si="478"/>
        <v>11</v>
      </c>
      <c r="J15258">
        <f t="shared" si="479"/>
        <v>1</v>
      </c>
    </row>
    <row r="15259" spans="1:10">
      <c r="A15259" t="s">
        <v>53</v>
      </c>
      <c r="B15259" s="57">
        <v>39025</v>
      </c>
      <c r="C15259">
        <v>2006</v>
      </c>
      <c r="D15259">
        <v>710</v>
      </c>
      <c r="E15259">
        <v>7246.11</v>
      </c>
      <c r="F15259">
        <v>6.75</v>
      </c>
      <c r="G15259">
        <v>519</v>
      </c>
      <c r="H15259" t="s">
        <v>54</v>
      </c>
      <c r="I15259">
        <f t="shared" si="478"/>
        <v>11</v>
      </c>
      <c r="J15259">
        <f t="shared" si="479"/>
        <v>1</v>
      </c>
    </row>
    <row r="15260" spans="1:10">
      <c r="A15260" t="s">
        <v>53</v>
      </c>
      <c r="B15260" s="57">
        <v>39025</v>
      </c>
      <c r="C15260">
        <v>2006</v>
      </c>
      <c r="D15260">
        <v>710</v>
      </c>
      <c r="E15260">
        <v>7246.11</v>
      </c>
      <c r="F15260">
        <v>0.68300000000000005</v>
      </c>
      <c r="G15260">
        <v>541</v>
      </c>
      <c r="H15260" t="s">
        <v>54</v>
      </c>
      <c r="I15260">
        <f t="shared" si="478"/>
        <v>11</v>
      </c>
      <c r="J15260">
        <f t="shared" si="479"/>
        <v>1</v>
      </c>
    </row>
    <row r="15261" spans="1:10">
      <c r="A15261" t="s">
        <v>53</v>
      </c>
      <c r="B15261" s="57">
        <v>39025</v>
      </c>
      <c r="C15261">
        <v>2006</v>
      </c>
      <c r="D15261">
        <v>710</v>
      </c>
      <c r="E15261">
        <v>7246.11</v>
      </c>
      <c r="F15261">
        <v>3.391</v>
      </c>
      <c r="G15261">
        <v>542</v>
      </c>
      <c r="H15261" t="s">
        <v>54</v>
      </c>
      <c r="I15261">
        <f t="shared" si="478"/>
        <v>11</v>
      </c>
      <c r="J15261">
        <f t="shared" si="479"/>
        <v>1</v>
      </c>
    </row>
    <row r="15262" spans="1:10">
      <c r="A15262" t="s">
        <v>53</v>
      </c>
      <c r="B15262" s="57">
        <v>39025</v>
      </c>
      <c r="C15262">
        <v>2006</v>
      </c>
      <c r="D15262">
        <v>710</v>
      </c>
      <c r="E15262">
        <v>8002.91</v>
      </c>
      <c r="F15262">
        <v>19.972000000000001</v>
      </c>
      <c r="G15262">
        <v>610</v>
      </c>
      <c r="H15262" t="s">
        <v>18</v>
      </c>
      <c r="I15262">
        <f t="shared" si="478"/>
        <v>11</v>
      </c>
      <c r="J15262">
        <f t="shared" si="479"/>
        <v>1</v>
      </c>
    </row>
    <row r="15263" spans="1:10">
      <c r="A15263" t="s">
        <v>53</v>
      </c>
      <c r="B15263" s="57">
        <v>39025</v>
      </c>
      <c r="C15263">
        <v>2006</v>
      </c>
      <c r="D15263">
        <v>710</v>
      </c>
      <c r="E15263">
        <v>8002.91</v>
      </c>
      <c r="F15263">
        <v>5.32</v>
      </c>
      <c r="G15263">
        <v>620</v>
      </c>
      <c r="H15263" t="s">
        <v>18</v>
      </c>
      <c r="I15263">
        <f t="shared" si="478"/>
        <v>11</v>
      </c>
      <c r="J15263">
        <f t="shared" si="479"/>
        <v>1</v>
      </c>
    </row>
    <row r="15264" spans="1:10">
      <c r="A15264" t="s">
        <v>53</v>
      </c>
      <c r="B15264" s="57">
        <v>39025</v>
      </c>
      <c r="C15264">
        <v>2006</v>
      </c>
      <c r="D15264">
        <v>710</v>
      </c>
      <c r="E15264">
        <v>8002.91</v>
      </c>
      <c r="F15264">
        <v>16.148</v>
      </c>
      <c r="G15264">
        <v>630</v>
      </c>
      <c r="H15264" t="s">
        <v>18</v>
      </c>
      <c r="I15264">
        <f t="shared" si="478"/>
        <v>11</v>
      </c>
      <c r="J15264">
        <f t="shared" si="479"/>
        <v>1</v>
      </c>
    </row>
    <row r="15265" spans="1:10">
      <c r="A15265" t="s">
        <v>53</v>
      </c>
      <c r="B15265" s="57">
        <v>39025</v>
      </c>
      <c r="C15265">
        <v>2006</v>
      </c>
      <c r="D15265">
        <v>710</v>
      </c>
      <c r="E15265">
        <v>8002.91</v>
      </c>
      <c r="F15265">
        <v>7.49</v>
      </c>
      <c r="G15265">
        <v>640</v>
      </c>
      <c r="H15265" t="s">
        <v>18</v>
      </c>
      <c r="I15265">
        <f t="shared" si="478"/>
        <v>11</v>
      </c>
      <c r="J15265">
        <f t="shared" si="479"/>
        <v>1</v>
      </c>
    </row>
    <row r="15266" spans="1:10">
      <c r="A15266" t="s">
        <v>53</v>
      </c>
      <c r="B15266" s="57">
        <v>39025</v>
      </c>
      <c r="C15266">
        <v>2006</v>
      </c>
      <c r="D15266">
        <v>710</v>
      </c>
      <c r="E15266">
        <v>8002.91</v>
      </c>
      <c r="F15266">
        <v>42.533999999999999</v>
      </c>
      <c r="G15266">
        <v>650</v>
      </c>
      <c r="H15266" t="s">
        <v>18</v>
      </c>
      <c r="I15266">
        <f t="shared" si="478"/>
        <v>11</v>
      </c>
      <c r="J15266">
        <f t="shared" si="479"/>
        <v>1</v>
      </c>
    </row>
    <row r="15267" spans="1:10">
      <c r="A15267" t="s">
        <v>53</v>
      </c>
      <c r="B15267" s="57">
        <v>39025</v>
      </c>
      <c r="C15267">
        <v>2006</v>
      </c>
      <c r="D15267">
        <v>710</v>
      </c>
      <c r="E15267">
        <v>8002.91</v>
      </c>
      <c r="F15267">
        <v>9.4239999999999995</v>
      </c>
      <c r="G15267">
        <v>659</v>
      </c>
      <c r="H15267" t="s">
        <v>55</v>
      </c>
      <c r="I15267">
        <f t="shared" si="478"/>
        <v>11</v>
      </c>
      <c r="J15267">
        <f t="shared" si="479"/>
        <v>1</v>
      </c>
    </row>
    <row r="15268" spans="1:10">
      <c r="A15268" t="s">
        <v>53</v>
      </c>
      <c r="B15268" s="57">
        <v>39025</v>
      </c>
      <c r="C15268">
        <v>2006</v>
      </c>
      <c r="D15268">
        <v>710</v>
      </c>
      <c r="F15268">
        <v>6.3E-2</v>
      </c>
      <c r="G15268">
        <v>517</v>
      </c>
      <c r="H15268" t="s">
        <v>54</v>
      </c>
      <c r="I15268">
        <f t="shared" si="478"/>
        <v>11</v>
      </c>
      <c r="J15268">
        <f t="shared" si="479"/>
        <v>1</v>
      </c>
    </row>
    <row r="15269" spans="1:10">
      <c r="A15269" t="s">
        <v>53</v>
      </c>
      <c r="B15269" s="57">
        <v>39025</v>
      </c>
      <c r="C15269">
        <v>2006</v>
      </c>
      <c r="D15269">
        <v>710</v>
      </c>
      <c r="F15269">
        <v>2.1000000000000001E-2</v>
      </c>
      <c r="G15269">
        <v>519</v>
      </c>
      <c r="H15269" t="s">
        <v>54</v>
      </c>
      <c r="I15269">
        <f t="shared" si="478"/>
        <v>11</v>
      </c>
      <c r="J15269">
        <f t="shared" si="479"/>
        <v>1</v>
      </c>
    </row>
    <row r="15270" spans="1:10">
      <c r="A15270" t="s">
        <v>53</v>
      </c>
      <c r="B15270" s="57">
        <v>39025</v>
      </c>
      <c r="C15270">
        <v>2006</v>
      </c>
      <c r="D15270">
        <v>710</v>
      </c>
      <c r="F15270">
        <v>2.702</v>
      </c>
      <c r="G15270">
        <v>542</v>
      </c>
      <c r="H15270" t="s">
        <v>54</v>
      </c>
      <c r="I15270">
        <f t="shared" si="478"/>
        <v>11</v>
      </c>
      <c r="J15270">
        <f t="shared" si="479"/>
        <v>1</v>
      </c>
    </row>
    <row r="15271" spans="1:10">
      <c r="A15271" t="s">
        <v>53</v>
      </c>
      <c r="B15271" s="57">
        <v>39025</v>
      </c>
      <c r="C15271">
        <v>2006</v>
      </c>
      <c r="D15271">
        <v>710</v>
      </c>
      <c r="F15271">
        <v>3.29</v>
      </c>
      <c r="G15271">
        <v>610</v>
      </c>
      <c r="H15271" t="s">
        <v>18</v>
      </c>
      <c r="I15271">
        <f t="shared" si="478"/>
        <v>11</v>
      </c>
      <c r="J15271">
        <f t="shared" si="479"/>
        <v>1</v>
      </c>
    </row>
    <row r="15272" spans="1:10">
      <c r="A15272" t="s">
        <v>53</v>
      </c>
      <c r="B15272" s="57">
        <v>39025</v>
      </c>
      <c r="C15272">
        <v>2006</v>
      </c>
      <c r="D15272">
        <v>710</v>
      </c>
      <c r="F15272">
        <v>1.4999999999999999E-2</v>
      </c>
      <c r="G15272">
        <v>620</v>
      </c>
      <c r="H15272" t="s">
        <v>18</v>
      </c>
      <c r="I15272">
        <f t="shared" si="478"/>
        <v>11</v>
      </c>
      <c r="J15272">
        <f t="shared" si="479"/>
        <v>1</v>
      </c>
    </row>
    <row r="15273" spans="1:10">
      <c r="A15273" t="s">
        <v>53</v>
      </c>
      <c r="B15273" s="57">
        <v>39025</v>
      </c>
      <c r="C15273">
        <v>2006</v>
      </c>
      <c r="D15273">
        <v>710</v>
      </c>
      <c r="F15273">
        <v>4.4999999999999998E-2</v>
      </c>
      <c r="G15273">
        <v>630</v>
      </c>
      <c r="H15273" t="s">
        <v>18</v>
      </c>
      <c r="I15273">
        <f t="shared" si="478"/>
        <v>11</v>
      </c>
      <c r="J15273">
        <f t="shared" si="479"/>
        <v>1</v>
      </c>
    </row>
    <row r="15274" spans="1:10">
      <c r="A15274" t="s">
        <v>53</v>
      </c>
      <c r="B15274" s="57">
        <v>39025</v>
      </c>
      <c r="C15274">
        <v>2006</v>
      </c>
      <c r="D15274">
        <v>710</v>
      </c>
      <c r="F15274">
        <v>7.0000000000000001E-3</v>
      </c>
      <c r="G15274">
        <v>640</v>
      </c>
      <c r="H15274" t="s">
        <v>18</v>
      </c>
      <c r="I15274">
        <f t="shared" si="478"/>
        <v>11</v>
      </c>
      <c r="J15274">
        <f t="shared" si="479"/>
        <v>1</v>
      </c>
    </row>
    <row r="15275" spans="1:10">
      <c r="A15275" t="s">
        <v>53</v>
      </c>
      <c r="B15275" s="57">
        <v>39025</v>
      </c>
      <c r="C15275">
        <v>2006</v>
      </c>
      <c r="D15275">
        <v>710</v>
      </c>
      <c r="F15275">
        <v>0.25700000000000001</v>
      </c>
      <c r="G15275">
        <v>650</v>
      </c>
      <c r="H15275" t="s">
        <v>18</v>
      </c>
      <c r="I15275">
        <f t="shared" si="478"/>
        <v>11</v>
      </c>
      <c r="J15275">
        <f t="shared" si="479"/>
        <v>1</v>
      </c>
    </row>
    <row r="15276" spans="1:10">
      <c r="A15276" t="s">
        <v>53</v>
      </c>
      <c r="B15276" s="57">
        <v>39025</v>
      </c>
      <c r="C15276">
        <v>2006</v>
      </c>
      <c r="D15276">
        <v>710</v>
      </c>
      <c r="F15276">
        <v>0.1</v>
      </c>
      <c r="G15276">
        <v>659</v>
      </c>
      <c r="H15276" t="s">
        <v>55</v>
      </c>
      <c r="I15276">
        <f t="shared" si="478"/>
        <v>11</v>
      </c>
      <c r="J15276">
        <f t="shared" si="479"/>
        <v>1</v>
      </c>
    </row>
    <row r="15277" spans="1:10">
      <c r="A15277" t="s">
        <v>53</v>
      </c>
      <c r="B15277" s="57">
        <v>39032</v>
      </c>
      <c r="C15277">
        <v>2006</v>
      </c>
      <c r="D15277">
        <v>710</v>
      </c>
      <c r="E15277">
        <v>5604.99</v>
      </c>
      <c r="F15277">
        <v>1.8129999999999999</v>
      </c>
      <c r="G15277">
        <v>517</v>
      </c>
      <c r="H15277" t="s">
        <v>54</v>
      </c>
      <c r="I15277">
        <f t="shared" si="478"/>
        <v>11</v>
      </c>
      <c r="J15277">
        <f t="shared" si="479"/>
        <v>1</v>
      </c>
    </row>
    <row r="15278" spans="1:10">
      <c r="A15278" t="s">
        <v>53</v>
      </c>
      <c r="B15278" s="57">
        <v>39032</v>
      </c>
      <c r="C15278">
        <v>2006</v>
      </c>
      <c r="D15278">
        <v>710</v>
      </c>
      <c r="E15278">
        <v>5604.99</v>
      </c>
      <c r="F15278">
        <v>9.6080000000000005</v>
      </c>
      <c r="G15278">
        <v>519</v>
      </c>
      <c r="H15278" t="s">
        <v>54</v>
      </c>
      <c r="I15278">
        <f t="shared" si="478"/>
        <v>11</v>
      </c>
      <c r="J15278">
        <f t="shared" si="479"/>
        <v>1</v>
      </c>
    </row>
    <row r="15279" spans="1:10">
      <c r="A15279" t="s">
        <v>53</v>
      </c>
      <c r="B15279" s="57">
        <v>39032</v>
      </c>
      <c r="C15279">
        <v>2006</v>
      </c>
      <c r="D15279">
        <v>710</v>
      </c>
      <c r="E15279">
        <v>5604.99</v>
      </c>
      <c r="F15279">
        <v>3.516</v>
      </c>
      <c r="G15279">
        <v>523</v>
      </c>
      <c r="H15279" t="s">
        <v>54</v>
      </c>
      <c r="I15279">
        <f t="shared" si="478"/>
        <v>11</v>
      </c>
      <c r="J15279">
        <f t="shared" si="479"/>
        <v>1</v>
      </c>
    </row>
    <row r="15280" spans="1:10">
      <c r="A15280" t="s">
        <v>53</v>
      </c>
      <c r="B15280" s="57">
        <v>39032</v>
      </c>
      <c r="C15280">
        <v>2006</v>
      </c>
      <c r="D15280">
        <v>710</v>
      </c>
      <c r="E15280">
        <v>5604.99</v>
      </c>
      <c r="F15280">
        <v>2.726</v>
      </c>
      <c r="G15280">
        <v>541</v>
      </c>
      <c r="H15280" t="s">
        <v>54</v>
      </c>
      <c r="I15280">
        <f t="shared" si="478"/>
        <v>11</v>
      </c>
      <c r="J15280">
        <f t="shared" si="479"/>
        <v>1</v>
      </c>
    </row>
    <row r="15281" spans="1:10">
      <c r="A15281" t="s">
        <v>53</v>
      </c>
      <c r="B15281" s="57">
        <v>39032</v>
      </c>
      <c r="C15281">
        <v>2006</v>
      </c>
      <c r="D15281">
        <v>710</v>
      </c>
      <c r="E15281">
        <v>5604.99</v>
      </c>
      <c r="F15281">
        <v>7.7240000000000002</v>
      </c>
      <c r="G15281">
        <v>542</v>
      </c>
      <c r="H15281" t="s">
        <v>54</v>
      </c>
      <c r="I15281">
        <f t="shared" si="478"/>
        <v>11</v>
      </c>
      <c r="J15281">
        <f t="shared" si="479"/>
        <v>1</v>
      </c>
    </row>
    <row r="15282" spans="1:10">
      <c r="A15282" t="s">
        <v>53</v>
      </c>
      <c r="B15282" s="57">
        <v>39032</v>
      </c>
      <c r="C15282">
        <v>2006</v>
      </c>
      <c r="D15282">
        <v>710</v>
      </c>
      <c r="E15282">
        <v>5795.08</v>
      </c>
      <c r="F15282">
        <v>2.544</v>
      </c>
      <c r="G15282">
        <v>610</v>
      </c>
      <c r="H15282" t="s">
        <v>18</v>
      </c>
      <c r="I15282">
        <f t="shared" si="478"/>
        <v>11</v>
      </c>
      <c r="J15282">
        <f t="shared" si="479"/>
        <v>1</v>
      </c>
    </row>
    <row r="15283" spans="1:10">
      <c r="A15283" t="s">
        <v>53</v>
      </c>
      <c r="B15283" s="57">
        <v>39032</v>
      </c>
      <c r="C15283">
        <v>2006</v>
      </c>
      <c r="D15283">
        <v>710</v>
      </c>
      <c r="E15283">
        <v>7246.11</v>
      </c>
      <c r="F15283">
        <v>12.119</v>
      </c>
      <c r="G15283">
        <v>518</v>
      </c>
      <c r="H15283" t="s">
        <v>54</v>
      </c>
      <c r="I15283">
        <f t="shared" si="478"/>
        <v>11</v>
      </c>
      <c r="J15283">
        <f t="shared" si="479"/>
        <v>1</v>
      </c>
    </row>
    <row r="15284" spans="1:10">
      <c r="A15284" t="s">
        <v>53</v>
      </c>
      <c r="B15284" s="57">
        <v>39032</v>
      </c>
      <c r="C15284">
        <v>2006</v>
      </c>
      <c r="D15284">
        <v>710</v>
      </c>
      <c r="E15284">
        <v>7246.11</v>
      </c>
      <c r="F15284">
        <v>6.0090000000000003</v>
      </c>
      <c r="G15284">
        <v>519</v>
      </c>
      <c r="H15284" t="s">
        <v>54</v>
      </c>
      <c r="I15284">
        <f t="shared" si="478"/>
        <v>11</v>
      </c>
      <c r="J15284">
        <f t="shared" si="479"/>
        <v>1</v>
      </c>
    </row>
    <row r="15285" spans="1:10">
      <c r="A15285" t="s">
        <v>53</v>
      </c>
      <c r="B15285" s="57">
        <v>39032</v>
      </c>
      <c r="C15285">
        <v>2006</v>
      </c>
      <c r="D15285">
        <v>710</v>
      </c>
      <c r="E15285">
        <v>7246.11</v>
      </c>
      <c r="F15285">
        <v>28.451000000000001</v>
      </c>
      <c r="G15285">
        <v>541</v>
      </c>
      <c r="H15285" t="s">
        <v>54</v>
      </c>
      <c r="I15285">
        <f t="shared" si="478"/>
        <v>11</v>
      </c>
      <c r="J15285">
        <f t="shared" si="479"/>
        <v>1</v>
      </c>
    </row>
    <row r="15286" spans="1:10">
      <c r="A15286" t="s">
        <v>53</v>
      </c>
      <c r="B15286" s="57">
        <v>39032</v>
      </c>
      <c r="C15286">
        <v>2006</v>
      </c>
      <c r="D15286">
        <v>710</v>
      </c>
      <c r="E15286">
        <v>7246.11</v>
      </c>
      <c r="F15286">
        <v>7.0519999999999996</v>
      </c>
      <c r="G15286">
        <v>542</v>
      </c>
      <c r="H15286" t="s">
        <v>54</v>
      </c>
      <c r="I15286">
        <f t="shared" ref="I15286:I15349" si="480">MONTH(B15286)</f>
        <v>11</v>
      </c>
      <c r="J15286">
        <f t="shared" si="479"/>
        <v>1</v>
      </c>
    </row>
    <row r="15287" spans="1:10">
      <c r="A15287" t="s">
        <v>53</v>
      </c>
      <c r="B15287" s="57">
        <v>39032</v>
      </c>
      <c r="C15287">
        <v>2006</v>
      </c>
      <c r="D15287">
        <v>710</v>
      </c>
      <c r="E15287">
        <v>8002.91</v>
      </c>
      <c r="F15287">
        <v>1.4350000000000001</v>
      </c>
      <c r="G15287">
        <v>610</v>
      </c>
      <c r="H15287" t="s">
        <v>18</v>
      </c>
      <c r="I15287">
        <f t="shared" si="480"/>
        <v>11</v>
      </c>
      <c r="J15287">
        <f t="shared" si="479"/>
        <v>1</v>
      </c>
    </row>
    <row r="15288" spans="1:10">
      <c r="A15288" t="s">
        <v>53</v>
      </c>
      <c r="B15288" s="57">
        <v>39032</v>
      </c>
      <c r="C15288">
        <v>2006</v>
      </c>
      <c r="D15288">
        <v>710</v>
      </c>
      <c r="E15288">
        <v>8002.91</v>
      </c>
      <c r="F15288">
        <v>15.72</v>
      </c>
      <c r="G15288">
        <v>620</v>
      </c>
      <c r="H15288" t="s">
        <v>18</v>
      </c>
      <c r="I15288">
        <f t="shared" si="480"/>
        <v>11</v>
      </c>
      <c r="J15288">
        <f t="shared" si="479"/>
        <v>1</v>
      </c>
    </row>
    <row r="15289" spans="1:10">
      <c r="A15289" t="s">
        <v>53</v>
      </c>
      <c r="B15289" s="57">
        <v>39032</v>
      </c>
      <c r="C15289">
        <v>2006</v>
      </c>
      <c r="D15289">
        <v>710</v>
      </c>
      <c r="E15289">
        <v>8002.91</v>
      </c>
      <c r="F15289">
        <v>10.355</v>
      </c>
      <c r="G15289">
        <v>630</v>
      </c>
      <c r="H15289" t="s">
        <v>18</v>
      </c>
      <c r="I15289">
        <f t="shared" si="480"/>
        <v>11</v>
      </c>
      <c r="J15289">
        <f t="shared" si="479"/>
        <v>1</v>
      </c>
    </row>
    <row r="15290" spans="1:10">
      <c r="A15290" t="s">
        <v>53</v>
      </c>
      <c r="B15290" s="57">
        <v>39032</v>
      </c>
      <c r="C15290">
        <v>2006</v>
      </c>
      <c r="D15290">
        <v>710</v>
      </c>
      <c r="E15290">
        <v>8002.91</v>
      </c>
      <c r="F15290">
        <v>0.16700000000000001</v>
      </c>
      <c r="G15290">
        <v>640</v>
      </c>
      <c r="H15290" t="s">
        <v>18</v>
      </c>
      <c r="I15290">
        <f t="shared" si="480"/>
        <v>11</v>
      </c>
      <c r="J15290">
        <f t="shared" si="479"/>
        <v>1</v>
      </c>
    </row>
    <row r="15291" spans="1:10">
      <c r="A15291" t="s">
        <v>53</v>
      </c>
      <c r="B15291" s="57">
        <v>39032</v>
      </c>
      <c r="C15291">
        <v>2006</v>
      </c>
      <c r="D15291">
        <v>710</v>
      </c>
      <c r="E15291">
        <v>8002.91</v>
      </c>
      <c r="F15291">
        <v>9.8339999999999996</v>
      </c>
      <c r="G15291">
        <v>650</v>
      </c>
      <c r="H15291" t="s">
        <v>18</v>
      </c>
      <c r="I15291">
        <f t="shared" si="480"/>
        <v>11</v>
      </c>
      <c r="J15291">
        <f t="shared" si="479"/>
        <v>1</v>
      </c>
    </row>
    <row r="15292" spans="1:10">
      <c r="A15292" t="s">
        <v>53</v>
      </c>
      <c r="B15292" s="57">
        <v>39032</v>
      </c>
      <c r="C15292">
        <v>2006</v>
      </c>
      <c r="D15292">
        <v>710</v>
      </c>
      <c r="E15292">
        <v>8002.91</v>
      </c>
      <c r="F15292">
        <v>9.9380000000000006</v>
      </c>
      <c r="G15292">
        <v>659</v>
      </c>
      <c r="H15292" t="s">
        <v>55</v>
      </c>
      <c r="I15292">
        <f t="shared" si="480"/>
        <v>11</v>
      </c>
      <c r="J15292">
        <f t="shared" si="479"/>
        <v>1</v>
      </c>
    </row>
    <row r="15293" spans="1:10">
      <c r="A15293" t="s">
        <v>53</v>
      </c>
      <c r="B15293" s="57">
        <v>39032</v>
      </c>
      <c r="C15293">
        <v>2006</v>
      </c>
      <c r="D15293">
        <v>710</v>
      </c>
      <c r="F15293">
        <v>1.9E-2</v>
      </c>
      <c r="G15293">
        <v>519</v>
      </c>
      <c r="H15293" t="s">
        <v>54</v>
      </c>
      <c r="I15293">
        <f t="shared" si="480"/>
        <v>11</v>
      </c>
      <c r="J15293">
        <f t="shared" si="479"/>
        <v>1</v>
      </c>
    </row>
    <row r="15294" spans="1:10">
      <c r="A15294" t="s">
        <v>53</v>
      </c>
      <c r="B15294" s="57">
        <v>39032</v>
      </c>
      <c r="C15294">
        <v>2006</v>
      </c>
      <c r="D15294">
        <v>710</v>
      </c>
      <c r="F15294">
        <v>0.26</v>
      </c>
      <c r="G15294">
        <v>523</v>
      </c>
      <c r="H15294" t="s">
        <v>54</v>
      </c>
      <c r="I15294">
        <f t="shared" si="480"/>
        <v>11</v>
      </c>
      <c r="J15294">
        <f t="shared" si="479"/>
        <v>1</v>
      </c>
    </row>
    <row r="15295" spans="1:10">
      <c r="A15295" t="s">
        <v>53</v>
      </c>
      <c r="B15295" s="57">
        <v>39032</v>
      </c>
      <c r="C15295">
        <v>2006</v>
      </c>
      <c r="D15295">
        <v>710</v>
      </c>
      <c r="F15295">
        <v>0.222</v>
      </c>
      <c r="G15295">
        <v>541</v>
      </c>
      <c r="H15295" t="s">
        <v>54</v>
      </c>
      <c r="I15295">
        <f t="shared" si="480"/>
        <v>11</v>
      </c>
      <c r="J15295">
        <f t="shared" si="479"/>
        <v>1</v>
      </c>
    </row>
    <row r="15296" spans="1:10">
      <c r="A15296" t="s">
        <v>53</v>
      </c>
      <c r="B15296" s="57">
        <v>39032</v>
      </c>
      <c r="C15296">
        <v>2006</v>
      </c>
      <c r="D15296">
        <v>710</v>
      </c>
      <c r="F15296">
        <v>0.58499999999999996</v>
      </c>
      <c r="G15296">
        <v>542</v>
      </c>
      <c r="H15296" t="s">
        <v>54</v>
      </c>
      <c r="I15296">
        <f t="shared" si="480"/>
        <v>11</v>
      </c>
      <c r="J15296">
        <f t="shared" si="479"/>
        <v>1</v>
      </c>
    </row>
    <row r="15297" spans="1:10">
      <c r="A15297" t="s">
        <v>53</v>
      </c>
      <c r="B15297" s="57">
        <v>39032</v>
      </c>
      <c r="C15297">
        <v>2006</v>
      </c>
      <c r="D15297">
        <v>710</v>
      </c>
      <c r="F15297">
        <v>0.28499999999999998</v>
      </c>
      <c r="G15297">
        <v>610</v>
      </c>
      <c r="H15297" t="s">
        <v>18</v>
      </c>
      <c r="I15297">
        <f t="shared" si="480"/>
        <v>11</v>
      </c>
      <c r="J15297">
        <f t="shared" si="479"/>
        <v>1</v>
      </c>
    </row>
    <row r="15298" spans="1:10">
      <c r="A15298" t="s">
        <v>53</v>
      </c>
      <c r="B15298" s="57">
        <v>39032</v>
      </c>
      <c r="C15298">
        <v>2006</v>
      </c>
      <c r="D15298">
        <v>710</v>
      </c>
      <c r="F15298">
        <v>0.156</v>
      </c>
      <c r="G15298">
        <v>620</v>
      </c>
      <c r="H15298" t="s">
        <v>18</v>
      </c>
      <c r="I15298">
        <f t="shared" si="480"/>
        <v>11</v>
      </c>
      <c r="J15298">
        <f t="shared" si="479"/>
        <v>1</v>
      </c>
    </row>
    <row r="15299" spans="1:10">
      <c r="A15299" t="s">
        <v>53</v>
      </c>
      <c r="B15299" s="57">
        <v>39032</v>
      </c>
      <c r="C15299">
        <v>2006</v>
      </c>
      <c r="D15299">
        <v>710</v>
      </c>
      <c r="F15299">
        <v>0.10199999999999999</v>
      </c>
      <c r="G15299">
        <v>630</v>
      </c>
      <c r="H15299" t="s">
        <v>18</v>
      </c>
      <c r="I15299">
        <f t="shared" si="480"/>
        <v>11</v>
      </c>
      <c r="J15299">
        <f t="shared" ref="J15299:J15362" si="481">IF(I15299&lt;7,0,1)</f>
        <v>1</v>
      </c>
    </row>
    <row r="15300" spans="1:10">
      <c r="A15300" t="s">
        <v>53</v>
      </c>
      <c r="B15300" s="57">
        <v>39032</v>
      </c>
      <c r="C15300">
        <v>2006</v>
      </c>
      <c r="D15300">
        <v>710</v>
      </c>
      <c r="F15300">
        <v>6.0999999999999999E-2</v>
      </c>
      <c r="G15300">
        <v>650</v>
      </c>
      <c r="H15300" t="s">
        <v>18</v>
      </c>
      <c r="I15300">
        <f t="shared" si="480"/>
        <v>11</v>
      </c>
      <c r="J15300">
        <f t="shared" si="481"/>
        <v>1</v>
      </c>
    </row>
    <row r="15301" spans="1:10">
      <c r="A15301" t="s">
        <v>53</v>
      </c>
      <c r="B15301" s="57">
        <v>39032</v>
      </c>
      <c r="C15301">
        <v>2006</v>
      </c>
      <c r="D15301">
        <v>710</v>
      </c>
      <c r="F15301">
        <v>0.104</v>
      </c>
      <c r="G15301">
        <v>659</v>
      </c>
      <c r="H15301" t="s">
        <v>55</v>
      </c>
      <c r="I15301">
        <f t="shared" si="480"/>
        <v>11</v>
      </c>
      <c r="J15301">
        <f t="shared" si="481"/>
        <v>1</v>
      </c>
    </row>
    <row r="15302" spans="1:10">
      <c r="A15302" t="s">
        <v>53</v>
      </c>
      <c r="B15302" s="57">
        <v>39039</v>
      </c>
      <c r="C15302">
        <v>2006</v>
      </c>
      <c r="D15302">
        <v>710</v>
      </c>
      <c r="E15302">
        <v>5604.99</v>
      </c>
      <c r="F15302">
        <v>2.4830000000000001</v>
      </c>
      <c r="G15302">
        <v>517</v>
      </c>
      <c r="H15302" t="s">
        <v>54</v>
      </c>
      <c r="I15302">
        <f t="shared" si="480"/>
        <v>11</v>
      </c>
      <c r="J15302">
        <f t="shared" si="481"/>
        <v>1</v>
      </c>
    </row>
    <row r="15303" spans="1:10">
      <c r="A15303" t="s">
        <v>53</v>
      </c>
      <c r="B15303" s="57">
        <v>39039</v>
      </c>
      <c r="C15303">
        <v>2006</v>
      </c>
      <c r="D15303">
        <v>710</v>
      </c>
      <c r="E15303">
        <v>5604.99</v>
      </c>
      <c r="F15303">
        <v>2.4489999999999998</v>
      </c>
      <c r="G15303">
        <v>519</v>
      </c>
      <c r="H15303" t="s">
        <v>54</v>
      </c>
      <c r="I15303">
        <f t="shared" si="480"/>
        <v>11</v>
      </c>
      <c r="J15303">
        <f t="shared" si="481"/>
        <v>1</v>
      </c>
    </row>
    <row r="15304" spans="1:10">
      <c r="A15304" t="s">
        <v>53</v>
      </c>
      <c r="B15304" s="57">
        <v>39039</v>
      </c>
      <c r="C15304">
        <v>2006</v>
      </c>
      <c r="D15304">
        <v>710</v>
      </c>
      <c r="E15304">
        <v>5604.99</v>
      </c>
      <c r="F15304">
        <v>0.442</v>
      </c>
      <c r="G15304">
        <v>541</v>
      </c>
      <c r="H15304" t="s">
        <v>54</v>
      </c>
      <c r="I15304">
        <f t="shared" si="480"/>
        <v>11</v>
      </c>
      <c r="J15304">
        <f t="shared" si="481"/>
        <v>1</v>
      </c>
    </row>
    <row r="15305" spans="1:10">
      <c r="A15305" t="s">
        <v>53</v>
      </c>
      <c r="B15305" s="57">
        <v>39039</v>
      </c>
      <c r="C15305">
        <v>2006</v>
      </c>
      <c r="D15305">
        <v>710</v>
      </c>
      <c r="E15305">
        <v>8002.91</v>
      </c>
      <c r="F15305">
        <v>0.41799999999999998</v>
      </c>
      <c r="G15305">
        <v>610</v>
      </c>
      <c r="H15305" t="s">
        <v>18</v>
      </c>
      <c r="I15305">
        <f t="shared" si="480"/>
        <v>11</v>
      </c>
      <c r="J15305">
        <f t="shared" si="481"/>
        <v>1</v>
      </c>
    </row>
    <row r="15306" spans="1:10">
      <c r="A15306" t="s">
        <v>53</v>
      </c>
      <c r="B15306" s="57">
        <v>39039</v>
      </c>
      <c r="C15306">
        <v>2006</v>
      </c>
      <c r="D15306">
        <v>710</v>
      </c>
      <c r="E15306">
        <v>8002.91</v>
      </c>
      <c r="F15306">
        <v>4.6779999999999999</v>
      </c>
      <c r="G15306">
        <v>630</v>
      </c>
      <c r="H15306" t="s">
        <v>18</v>
      </c>
      <c r="I15306">
        <f t="shared" si="480"/>
        <v>11</v>
      </c>
      <c r="J15306">
        <f t="shared" si="481"/>
        <v>1</v>
      </c>
    </row>
    <row r="15307" spans="1:10">
      <c r="A15307" t="s">
        <v>53</v>
      </c>
      <c r="B15307" s="57">
        <v>39039</v>
      </c>
      <c r="C15307">
        <v>2006</v>
      </c>
      <c r="D15307">
        <v>710</v>
      </c>
      <c r="E15307">
        <v>8002.91</v>
      </c>
      <c r="F15307">
        <v>7.5620000000000003</v>
      </c>
      <c r="G15307">
        <v>650</v>
      </c>
      <c r="H15307" t="s">
        <v>18</v>
      </c>
      <c r="I15307">
        <f t="shared" si="480"/>
        <v>11</v>
      </c>
      <c r="J15307">
        <f t="shared" si="481"/>
        <v>1</v>
      </c>
    </row>
    <row r="15308" spans="1:10">
      <c r="A15308" t="s">
        <v>53</v>
      </c>
      <c r="B15308" s="57">
        <v>39039</v>
      </c>
      <c r="C15308">
        <v>2006</v>
      </c>
      <c r="D15308">
        <v>710</v>
      </c>
      <c r="F15308">
        <v>0.01</v>
      </c>
      <c r="G15308">
        <v>517</v>
      </c>
      <c r="H15308" t="s">
        <v>54</v>
      </c>
      <c r="I15308">
        <f t="shared" si="480"/>
        <v>11</v>
      </c>
      <c r="J15308">
        <f t="shared" si="481"/>
        <v>1</v>
      </c>
    </row>
    <row r="15309" spans="1:10">
      <c r="A15309" t="s">
        <v>53</v>
      </c>
      <c r="B15309" s="57">
        <v>39039</v>
      </c>
      <c r="C15309">
        <v>2006</v>
      </c>
      <c r="D15309">
        <v>710</v>
      </c>
      <c r="F15309">
        <v>1E-3</v>
      </c>
      <c r="G15309">
        <v>519</v>
      </c>
      <c r="H15309" t="s">
        <v>54</v>
      </c>
      <c r="I15309">
        <f t="shared" si="480"/>
        <v>11</v>
      </c>
      <c r="J15309">
        <f t="shared" si="481"/>
        <v>1</v>
      </c>
    </row>
    <row r="15310" spans="1:10">
      <c r="A15310" t="s">
        <v>53</v>
      </c>
      <c r="B15310" s="57">
        <v>39039</v>
      </c>
      <c r="C15310">
        <v>2006</v>
      </c>
      <c r="D15310">
        <v>710</v>
      </c>
      <c r="F15310">
        <v>2.4E-2</v>
      </c>
      <c r="G15310">
        <v>541</v>
      </c>
      <c r="H15310" t="s">
        <v>54</v>
      </c>
      <c r="I15310">
        <f t="shared" si="480"/>
        <v>11</v>
      </c>
      <c r="J15310">
        <f t="shared" si="481"/>
        <v>1</v>
      </c>
    </row>
    <row r="15311" spans="1:10">
      <c r="A15311" t="s">
        <v>53</v>
      </c>
      <c r="B15311" s="57">
        <v>39039</v>
      </c>
      <c r="C15311">
        <v>2006</v>
      </c>
      <c r="D15311">
        <v>710</v>
      </c>
      <c r="F15311">
        <v>0.26900000000000002</v>
      </c>
      <c r="G15311">
        <v>610</v>
      </c>
      <c r="H15311" t="s">
        <v>18</v>
      </c>
      <c r="I15311">
        <f t="shared" si="480"/>
        <v>11</v>
      </c>
      <c r="J15311">
        <f t="shared" si="481"/>
        <v>1</v>
      </c>
    </row>
    <row r="15312" spans="1:10">
      <c r="A15312" t="s">
        <v>53</v>
      </c>
      <c r="B15312" s="57">
        <v>39039</v>
      </c>
      <c r="C15312">
        <v>2006</v>
      </c>
      <c r="D15312">
        <v>710</v>
      </c>
      <c r="F15312">
        <v>4.2999999999999997E-2</v>
      </c>
      <c r="G15312">
        <v>650</v>
      </c>
      <c r="H15312" t="s">
        <v>18</v>
      </c>
      <c r="I15312">
        <f t="shared" si="480"/>
        <v>11</v>
      </c>
      <c r="J15312">
        <f t="shared" si="481"/>
        <v>1</v>
      </c>
    </row>
    <row r="15313" spans="1:10">
      <c r="A15313" t="s">
        <v>53</v>
      </c>
      <c r="B15313" s="57">
        <v>39046</v>
      </c>
      <c r="C15313">
        <v>2006</v>
      </c>
      <c r="D15313">
        <v>710</v>
      </c>
      <c r="F15313">
        <v>8.9999999999999993E-3</v>
      </c>
      <c r="G15313">
        <v>519</v>
      </c>
      <c r="H15313" t="s">
        <v>54</v>
      </c>
      <c r="I15313">
        <f t="shared" si="480"/>
        <v>11</v>
      </c>
      <c r="J15313">
        <f t="shared" si="481"/>
        <v>1</v>
      </c>
    </row>
    <row r="15314" spans="1:10">
      <c r="A15314" t="s">
        <v>53</v>
      </c>
      <c r="B15314" s="57">
        <v>39053</v>
      </c>
      <c r="C15314">
        <v>2006</v>
      </c>
      <c r="D15314">
        <v>710</v>
      </c>
      <c r="F15314">
        <v>2.4E-2</v>
      </c>
      <c r="G15314">
        <v>519</v>
      </c>
      <c r="H15314" t="s">
        <v>54</v>
      </c>
      <c r="I15314">
        <f t="shared" si="480"/>
        <v>12</v>
      </c>
      <c r="J15314">
        <f t="shared" si="481"/>
        <v>1</v>
      </c>
    </row>
    <row r="15315" spans="1:10">
      <c r="A15315" t="s">
        <v>53</v>
      </c>
      <c r="B15315" s="57">
        <v>39060</v>
      </c>
      <c r="C15315">
        <v>2006</v>
      </c>
      <c r="D15315">
        <v>710</v>
      </c>
      <c r="F15315">
        <v>1.9E-2</v>
      </c>
      <c r="G15315">
        <v>519</v>
      </c>
      <c r="H15315" t="s">
        <v>54</v>
      </c>
      <c r="I15315">
        <f t="shared" si="480"/>
        <v>12</v>
      </c>
      <c r="J15315">
        <f t="shared" si="481"/>
        <v>1</v>
      </c>
    </row>
    <row r="15316" spans="1:10">
      <c r="A15316" t="s">
        <v>53</v>
      </c>
      <c r="B15316" s="57">
        <v>39067</v>
      </c>
      <c r="C15316">
        <v>2006</v>
      </c>
      <c r="D15316">
        <v>710</v>
      </c>
      <c r="F15316">
        <v>5.0000000000000001E-3</v>
      </c>
      <c r="G15316">
        <v>517</v>
      </c>
      <c r="H15316" t="s">
        <v>54</v>
      </c>
      <c r="I15316">
        <f t="shared" si="480"/>
        <v>12</v>
      </c>
      <c r="J15316">
        <f t="shared" si="481"/>
        <v>1</v>
      </c>
    </row>
    <row r="15317" spans="1:10">
      <c r="A15317" t="s">
        <v>53</v>
      </c>
      <c r="B15317" s="57">
        <v>39067</v>
      </c>
      <c r="C15317">
        <v>2006</v>
      </c>
      <c r="D15317">
        <v>710</v>
      </c>
      <c r="F15317">
        <v>6.0000000000000001E-3</v>
      </c>
      <c r="G15317">
        <v>519</v>
      </c>
      <c r="H15317" t="s">
        <v>54</v>
      </c>
      <c r="I15317">
        <f t="shared" si="480"/>
        <v>12</v>
      </c>
      <c r="J15317">
        <f t="shared" si="481"/>
        <v>1</v>
      </c>
    </row>
    <row r="15318" spans="1:10">
      <c r="A15318" t="s">
        <v>53</v>
      </c>
      <c r="B15318" s="57">
        <v>39074</v>
      </c>
      <c r="C15318">
        <v>2006</v>
      </c>
      <c r="D15318">
        <v>710</v>
      </c>
      <c r="F15318">
        <v>1E-3</v>
      </c>
      <c r="G15318">
        <v>519</v>
      </c>
      <c r="H15318" t="s">
        <v>54</v>
      </c>
      <c r="I15318">
        <f t="shared" si="480"/>
        <v>12</v>
      </c>
      <c r="J15318">
        <f t="shared" si="481"/>
        <v>1</v>
      </c>
    </row>
    <row r="15319" spans="1:10">
      <c r="A15319" t="s">
        <v>53</v>
      </c>
      <c r="B15319" s="57">
        <v>39102</v>
      </c>
      <c r="C15319">
        <v>2007</v>
      </c>
      <c r="D15319">
        <v>710</v>
      </c>
      <c r="E15319">
        <v>6338.04</v>
      </c>
      <c r="F15319">
        <v>0.34300000000000003</v>
      </c>
      <c r="G15319">
        <v>519</v>
      </c>
      <c r="H15319" t="s">
        <v>54</v>
      </c>
      <c r="I15319">
        <f t="shared" si="480"/>
        <v>1</v>
      </c>
      <c r="J15319">
        <f t="shared" si="481"/>
        <v>0</v>
      </c>
    </row>
    <row r="15320" spans="1:10">
      <c r="A15320" t="s">
        <v>53</v>
      </c>
      <c r="B15320" s="57">
        <v>39109</v>
      </c>
      <c r="C15320">
        <v>2007</v>
      </c>
      <c r="D15320">
        <v>710</v>
      </c>
      <c r="E15320">
        <v>6338.04</v>
      </c>
      <c r="F15320">
        <v>0.20399999999999999</v>
      </c>
      <c r="G15320">
        <v>509</v>
      </c>
      <c r="H15320" t="s">
        <v>54</v>
      </c>
      <c r="I15320">
        <f t="shared" si="480"/>
        <v>1</v>
      </c>
      <c r="J15320">
        <f t="shared" si="481"/>
        <v>0</v>
      </c>
    </row>
    <row r="15321" spans="1:10">
      <c r="A15321" t="s">
        <v>53</v>
      </c>
      <c r="B15321" s="57">
        <v>39109</v>
      </c>
      <c r="C15321">
        <v>2007</v>
      </c>
      <c r="D15321">
        <v>710</v>
      </c>
      <c r="E15321">
        <v>6338.04</v>
      </c>
      <c r="F15321">
        <v>1.9570000000000001</v>
      </c>
      <c r="G15321">
        <v>517</v>
      </c>
      <c r="H15321" t="s">
        <v>54</v>
      </c>
      <c r="I15321">
        <f t="shared" si="480"/>
        <v>1</v>
      </c>
      <c r="J15321">
        <f t="shared" si="481"/>
        <v>0</v>
      </c>
    </row>
    <row r="15322" spans="1:10">
      <c r="A15322" t="s">
        <v>53</v>
      </c>
      <c r="B15322" s="57">
        <v>39109</v>
      </c>
      <c r="C15322">
        <v>2007</v>
      </c>
      <c r="D15322">
        <v>710</v>
      </c>
      <c r="E15322">
        <v>6338.04</v>
      </c>
      <c r="F15322">
        <v>14.071999999999999</v>
      </c>
      <c r="G15322">
        <v>519</v>
      </c>
      <c r="H15322" t="s">
        <v>54</v>
      </c>
      <c r="I15322">
        <f t="shared" si="480"/>
        <v>1</v>
      </c>
      <c r="J15322">
        <f t="shared" si="481"/>
        <v>0</v>
      </c>
    </row>
    <row r="15323" spans="1:10">
      <c r="A15323" t="s">
        <v>53</v>
      </c>
      <c r="B15323" s="57">
        <v>39109</v>
      </c>
      <c r="C15323">
        <v>2007</v>
      </c>
      <c r="D15323">
        <v>710</v>
      </c>
      <c r="E15323">
        <v>7890.27</v>
      </c>
      <c r="F15323">
        <v>0.14000000000000001</v>
      </c>
      <c r="G15323">
        <v>630</v>
      </c>
      <c r="H15323" t="s">
        <v>18</v>
      </c>
      <c r="I15323">
        <f t="shared" si="480"/>
        <v>1</v>
      </c>
      <c r="J15323">
        <f t="shared" si="481"/>
        <v>0</v>
      </c>
    </row>
    <row r="15324" spans="1:10">
      <c r="A15324" t="s">
        <v>53</v>
      </c>
      <c r="B15324" s="57">
        <v>39109</v>
      </c>
      <c r="C15324">
        <v>2007</v>
      </c>
      <c r="D15324">
        <v>710</v>
      </c>
      <c r="F15324">
        <v>0.86099999999999999</v>
      </c>
      <c r="G15324">
        <v>509</v>
      </c>
      <c r="H15324" t="s">
        <v>54</v>
      </c>
      <c r="I15324">
        <f t="shared" si="480"/>
        <v>1</v>
      </c>
      <c r="J15324">
        <f t="shared" si="481"/>
        <v>0</v>
      </c>
    </row>
    <row r="15325" spans="1:10">
      <c r="A15325" t="s">
        <v>53</v>
      </c>
      <c r="B15325" s="57">
        <v>39109</v>
      </c>
      <c r="C15325">
        <v>2007</v>
      </c>
      <c r="D15325">
        <v>710</v>
      </c>
      <c r="F15325">
        <v>4.8000000000000001E-2</v>
      </c>
      <c r="G15325">
        <v>517</v>
      </c>
      <c r="H15325" t="s">
        <v>54</v>
      </c>
      <c r="I15325">
        <f t="shared" si="480"/>
        <v>1</v>
      </c>
      <c r="J15325">
        <f t="shared" si="481"/>
        <v>0</v>
      </c>
    </row>
    <row r="15326" spans="1:10">
      <c r="A15326" t="s">
        <v>53</v>
      </c>
      <c r="B15326" s="57">
        <v>39116</v>
      </c>
      <c r="C15326">
        <v>2007</v>
      </c>
      <c r="D15326">
        <v>710</v>
      </c>
      <c r="E15326">
        <v>6064.14</v>
      </c>
      <c r="F15326">
        <v>0.64600000000000002</v>
      </c>
      <c r="G15326">
        <v>610</v>
      </c>
      <c r="H15326" t="s">
        <v>18</v>
      </c>
      <c r="I15326">
        <f t="shared" si="480"/>
        <v>2</v>
      </c>
      <c r="J15326">
        <f t="shared" si="481"/>
        <v>0</v>
      </c>
    </row>
    <row r="15327" spans="1:10">
      <c r="A15327" t="s">
        <v>53</v>
      </c>
      <c r="B15327" s="57">
        <v>39116</v>
      </c>
      <c r="C15327">
        <v>2007</v>
      </c>
      <c r="D15327">
        <v>710</v>
      </c>
      <c r="E15327">
        <v>6338.04</v>
      </c>
      <c r="F15327">
        <v>0.122</v>
      </c>
      <c r="G15327">
        <v>517</v>
      </c>
      <c r="H15327" t="s">
        <v>54</v>
      </c>
      <c r="I15327">
        <f t="shared" si="480"/>
        <v>2</v>
      </c>
      <c r="J15327">
        <f t="shared" si="481"/>
        <v>0</v>
      </c>
    </row>
    <row r="15328" spans="1:10">
      <c r="A15328" t="s">
        <v>53</v>
      </c>
      <c r="B15328" s="57">
        <v>39116</v>
      </c>
      <c r="C15328">
        <v>2007</v>
      </c>
      <c r="D15328">
        <v>710</v>
      </c>
      <c r="E15328">
        <v>6338.04</v>
      </c>
      <c r="F15328">
        <v>2.9000000000000001E-2</v>
      </c>
      <c r="G15328">
        <v>519</v>
      </c>
      <c r="H15328" t="s">
        <v>54</v>
      </c>
      <c r="I15328">
        <f t="shared" si="480"/>
        <v>2</v>
      </c>
      <c r="J15328">
        <f t="shared" si="481"/>
        <v>0</v>
      </c>
    </row>
    <row r="15329" spans="1:10">
      <c r="A15329" t="s">
        <v>53</v>
      </c>
      <c r="B15329" s="57">
        <v>39116</v>
      </c>
      <c r="C15329">
        <v>2007</v>
      </c>
      <c r="D15329">
        <v>710</v>
      </c>
      <c r="E15329">
        <v>7310.95</v>
      </c>
      <c r="F15329">
        <v>7.0000000000000001E-3</v>
      </c>
      <c r="G15329">
        <v>509</v>
      </c>
      <c r="H15329" t="s">
        <v>54</v>
      </c>
      <c r="I15329">
        <f t="shared" si="480"/>
        <v>2</v>
      </c>
      <c r="J15329">
        <f t="shared" si="481"/>
        <v>0</v>
      </c>
    </row>
    <row r="15330" spans="1:10">
      <c r="A15330" t="s">
        <v>53</v>
      </c>
      <c r="B15330" s="57">
        <v>39116</v>
      </c>
      <c r="C15330">
        <v>2007</v>
      </c>
      <c r="D15330">
        <v>710</v>
      </c>
      <c r="E15330">
        <v>7310.95</v>
      </c>
      <c r="F15330">
        <v>6.0999999999999999E-2</v>
      </c>
      <c r="G15330">
        <v>517</v>
      </c>
      <c r="H15330" t="s">
        <v>54</v>
      </c>
      <c r="I15330">
        <f t="shared" si="480"/>
        <v>2</v>
      </c>
      <c r="J15330">
        <f t="shared" si="481"/>
        <v>0</v>
      </c>
    </row>
    <row r="15331" spans="1:10">
      <c r="A15331" t="s">
        <v>53</v>
      </c>
      <c r="B15331" s="57">
        <v>39116</v>
      </c>
      <c r="C15331">
        <v>2007</v>
      </c>
      <c r="D15331">
        <v>710</v>
      </c>
      <c r="E15331">
        <v>7310.95</v>
      </c>
      <c r="F15331">
        <v>0.152</v>
      </c>
      <c r="G15331">
        <v>519</v>
      </c>
      <c r="H15331" t="s">
        <v>54</v>
      </c>
      <c r="I15331">
        <f t="shared" si="480"/>
        <v>2</v>
      </c>
      <c r="J15331">
        <f t="shared" si="481"/>
        <v>0</v>
      </c>
    </row>
    <row r="15332" spans="1:10">
      <c r="A15332" t="s">
        <v>53</v>
      </c>
      <c r="B15332" s="57">
        <v>39116</v>
      </c>
      <c r="C15332">
        <v>2007</v>
      </c>
      <c r="D15332">
        <v>710</v>
      </c>
      <c r="E15332">
        <v>7890.27</v>
      </c>
      <c r="F15332">
        <v>0.126</v>
      </c>
      <c r="G15332">
        <v>630</v>
      </c>
      <c r="H15332" t="s">
        <v>18</v>
      </c>
      <c r="I15332">
        <f t="shared" si="480"/>
        <v>2</v>
      </c>
      <c r="J15332">
        <f t="shared" si="481"/>
        <v>0</v>
      </c>
    </row>
    <row r="15333" spans="1:10">
      <c r="A15333" t="s">
        <v>53</v>
      </c>
      <c r="B15333" s="57">
        <v>39116</v>
      </c>
      <c r="C15333">
        <v>2007</v>
      </c>
      <c r="D15333">
        <v>710</v>
      </c>
      <c r="F15333">
        <v>4.0000000000000001E-3</v>
      </c>
      <c r="G15333">
        <v>509</v>
      </c>
      <c r="H15333" t="s">
        <v>54</v>
      </c>
      <c r="I15333">
        <f t="shared" si="480"/>
        <v>2</v>
      </c>
      <c r="J15333">
        <f t="shared" si="481"/>
        <v>0</v>
      </c>
    </row>
    <row r="15334" spans="1:10">
      <c r="A15334" t="s">
        <v>53</v>
      </c>
      <c r="B15334" s="57">
        <v>39116</v>
      </c>
      <c r="C15334">
        <v>2007</v>
      </c>
      <c r="D15334">
        <v>710</v>
      </c>
      <c r="F15334">
        <v>5.8999999999999997E-2</v>
      </c>
      <c r="G15334">
        <v>517</v>
      </c>
      <c r="H15334" t="s">
        <v>54</v>
      </c>
      <c r="I15334">
        <f t="shared" si="480"/>
        <v>2</v>
      </c>
      <c r="J15334">
        <f t="shared" si="481"/>
        <v>0</v>
      </c>
    </row>
    <row r="15335" spans="1:10">
      <c r="A15335" t="s">
        <v>53</v>
      </c>
      <c r="B15335" s="57">
        <v>39116</v>
      </c>
      <c r="C15335">
        <v>2007</v>
      </c>
      <c r="D15335">
        <v>710</v>
      </c>
      <c r="F15335">
        <v>8.1000000000000003E-2</v>
      </c>
      <c r="G15335">
        <v>519</v>
      </c>
      <c r="H15335" t="s">
        <v>54</v>
      </c>
      <c r="I15335">
        <f t="shared" si="480"/>
        <v>2</v>
      </c>
      <c r="J15335">
        <f t="shared" si="481"/>
        <v>0</v>
      </c>
    </row>
    <row r="15336" spans="1:10">
      <c r="A15336" t="s">
        <v>53</v>
      </c>
      <c r="B15336" s="57">
        <v>39123</v>
      </c>
      <c r="C15336">
        <v>2007</v>
      </c>
      <c r="D15336">
        <v>710</v>
      </c>
      <c r="E15336">
        <v>6064.14</v>
      </c>
      <c r="F15336">
        <v>0.5</v>
      </c>
      <c r="G15336">
        <v>610</v>
      </c>
      <c r="H15336" t="s">
        <v>18</v>
      </c>
      <c r="I15336">
        <f t="shared" si="480"/>
        <v>2</v>
      </c>
      <c r="J15336">
        <f t="shared" si="481"/>
        <v>0</v>
      </c>
    </row>
    <row r="15337" spans="1:10">
      <c r="A15337" t="s">
        <v>53</v>
      </c>
      <c r="B15337" s="57">
        <v>39123</v>
      </c>
      <c r="C15337">
        <v>2007</v>
      </c>
      <c r="D15337">
        <v>710</v>
      </c>
      <c r="E15337">
        <v>6338.04</v>
      </c>
      <c r="F15337">
        <v>1.7010000000000001</v>
      </c>
      <c r="G15337">
        <v>517</v>
      </c>
      <c r="H15337" t="s">
        <v>54</v>
      </c>
      <c r="I15337">
        <f t="shared" si="480"/>
        <v>2</v>
      </c>
      <c r="J15337">
        <f t="shared" si="481"/>
        <v>0</v>
      </c>
    </row>
    <row r="15338" spans="1:10">
      <c r="A15338" t="s">
        <v>53</v>
      </c>
      <c r="B15338" s="57">
        <v>39123</v>
      </c>
      <c r="C15338">
        <v>2007</v>
      </c>
      <c r="D15338">
        <v>710</v>
      </c>
      <c r="E15338">
        <v>6338.04</v>
      </c>
      <c r="F15338">
        <v>7.3999999999999996E-2</v>
      </c>
      <c r="G15338">
        <v>519</v>
      </c>
      <c r="H15338" t="s">
        <v>54</v>
      </c>
      <c r="I15338">
        <f t="shared" si="480"/>
        <v>2</v>
      </c>
      <c r="J15338">
        <f t="shared" si="481"/>
        <v>0</v>
      </c>
    </row>
    <row r="15339" spans="1:10">
      <c r="A15339" t="s">
        <v>53</v>
      </c>
      <c r="B15339" s="57">
        <v>39123</v>
      </c>
      <c r="C15339">
        <v>2007</v>
      </c>
      <c r="D15339">
        <v>710</v>
      </c>
      <c r="E15339">
        <v>7310.95</v>
      </c>
      <c r="F15339">
        <v>0.40799999999999997</v>
      </c>
      <c r="G15339">
        <v>517</v>
      </c>
      <c r="H15339" t="s">
        <v>54</v>
      </c>
      <c r="I15339">
        <f t="shared" si="480"/>
        <v>2</v>
      </c>
      <c r="J15339">
        <f t="shared" si="481"/>
        <v>0</v>
      </c>
    </row>
    <row r="15340" spans="1:10">
      <c r="A15340" t="s">
        <v>53</v>
      </c>
      <c r="B15340" s="57">
        <v>39123</v>
      </c>
      <c r="C15340">
        <v>2007</v>
      </c>
      <c r="D15340">
        <v>710</v>
      </c>
      <c r="E15340">
        <v>7310.95</v>
      </c>
      <c r="F15340">
        <v>0.24099999999999999</v>
      </c>
      <c r="G15340">
        <v>519</v>
      </c>
      <c r="H15340" t="s">
        <v>54</v>
      </c>
      <c r="I15340">
        <f t="shared" si="480"/>
        <v>2</v>
      </c>
      <c r="J15340">
        <f t="shared" si="481"/>
        <v>0</v>
      </c>
    </row>
    <row r="15341" spans="1:10">
      <c r="A15341" t="s">
        <v>53</v>
      </c>
      <c r="B15341" s="57">
        <v>39123</v>
      </c>
      <c r="C15341">
        <v>2007</v>
      </c>
      <c r="D15341">
        <v>710</v>
      </c>
      <c r="E15341">
        <v>7890.27</v>
      </c>
      <c r="F15341">
        <v>1E-3</v>
      </c>
      <c r="G15341">
        <v>620</v>
      </c>
      <c r="H15341" t="s">
        <v>18</v>
      </c>
      <c r="I15341">
        <f t="shared" si="480"/>
        <v>2</v>
      </c>
      <c r="J15341">
        <f t="shared" si="481"/>
        <v>0</v>
      </c>
    </row>
    <row r="15342" spans="1:10">
      <c r="A15342" t="s">
        <v>53</v>
      </c>
      <c r="B15342" s="57">
        <v>39123</v>
      </c>
      <c r="C15342">
        <v>2007</v>
      </c>
      <c r="D15342">
        <v>710</v>
      </c>
      <c r="E15342">
        <v>7890.27</v>
      </c>
      <c r="F15342">
        <v>1.2999999999999999E-2</v>
      </c>
      <c r="G15342">
        <v>630</v>
      </c>
      <c r="H15342" t="s">
        <v>18</v>
      </c>
      <c r="I15342">
        <f t="shared" si="480"/>
        <v>2</v>
      </c>
      <c r="J15342">
        <f t="shared" si="481"/>
        <v>0</v>
      </c>
    </row>
    <row r="15343" spans="1:10">
      <c r="A15343" t="s">
        <v>53</v>
      </c>
      <c r="B15343" s="57">
        <v>39123</v>
      </c>
      <c r="C15343">
        <v>2007</v>
      </c>
      <c r="D15343">
        <v>710</v>
      </c>
      <c r="F15343">
        <v>2E-3</v>
      </c>
      <c r="G15343">
        <v>509</v>
      </c>
      <c r="H15343" t="s">
        <v>54</v>
      </c>
      <c r="I15343">
        <f t="shared" si="480"/>
        <v>2</v>
      </c>
      <c r="J15343">
        <f t="shared" si="481"/>
        <v>0</v>
      </c>
    </row>
    <row r="15344" spans="1:10">
      <c r="A15344" t="s">
        <v>53</v>
      </c>
      <c r="B15344" s="57">
        <v>39123</v>
      </c>
      <c r="C15344">
        <v>2007</v>
      </c>
      <c r="D15344">
        <v>710</v>
      </c>
      <c r="F15344">
        <v>0.25</v>
      </c>
      <c r="G15344">
        <v>517</v>
      </c>
      <c r="H15344" t="s">
        <v>54</v>
      </c>
      <c r="I15344">
        <f t="shared" si="480"/>
        <v>2</v>
      </c>
      <c r="J15344">
        <f t="shared" si="481"/>
        <v>0</v>
      </c>
    </row>
    <row r="15345" spans="1:10">
      <c r="A15345" t="s">
        <v>53</v>
      </c>
      <c r="B15345" s="57">
        <v>39123</v>
      </c>
      <c r="C15345">
        <v>2007</v>
      </c>
      <c r="D15345">
        <v>710</v>
      </c>
      <c r="F15345">
        <v>0.18</v>
      </c>
      <c r="G15345">
        <v>519</v>
      </c>
      <c r="H15345" t="s">
        <v>54</v>
      </c>
      <c r="I15345">
        <f t="shared" si="480"/>
        <v>2</v>
      </c>
      <c r="J15345">
        <f t="shared" si="481"/>
        <v>0</v>
      </c>
    </row>
    <row r="15346" spans="1:10">
      <c r="A15346" t="s">
        <v>53</v>
      </c>
      <c r="B15346" s="57">
        <v>39123</v>
      </c>
      <c r="C15346">
        <v>2007</v>
      </c>
      <c r="D15346">
        <v>710</v>
      </c>
      <c r="F15346">
        <v>0.222</v>
      </c>
      <c r="G15346">
        <v>541</v>
      </c>
      <c r="H15346" t="s">
        <v>54</v>
      </c>
      <c r="I15346">
        <f t="shared" si="480"/>
        <v>2</v>
      </c>
      <c r="J15346">
        <f t="shared" si="481"/>
        <v>0</v>
      </c>
    </row>
    <row r="15347" spans="1:10">
      <c r="A15347" t="s">
        <v>53</v>
      </c>
      <c r="B15347" s="57">
        <v>39123</v>
      </c>
      <c r="C15347">
        <v>2007</v>
      </c>
      <c r="D15347">
        <v>710</v>
      </c>
      <c r="F15347">
        <v>1E-3</v>
      </c>
      <c r="G15347">
        <v>630</v>
      </c>
      <c r="H15347" t="s">
        <v>18</v>
      </c>
      <c r="I15347">
        <f t="shared" si="480"/>
        <v>2</v>
      </c>
      <c r="J15347">
        <f t="shared" si="481"/>
        <v>0</v>
      </c>
    </row>
    <row r="15348" spans="1:10">
      <c r="A15348" t="s">
        <v>53</v>
      </c>
      <c r="B15348" s="57">
        <v>39130</v>
      </c>
      <c r="C15348">
        <v>2007</v>
      </c>
      <c r="D15348">
        <v>710</v>
      </c>
      <c r="E15348">
        <v>6064.14</v>
      </c>
      <c r="F15348">
        <v>3.0169999999999999</v>
      </c>
      <c r="G15348">
        <v>610</v>
      </c>
      <c r="H15348" t="s">
        <v>18</v>
      </c>
      <c r="I15348">
        <f t="shared" si="480"/>
        <v>2</v>
      </c>
      <c r="J15348">
        <f t="shared" si="481"/>
        <v>0</v>
      </c>
    </row>
    <row r="15349" spans="1:10">
      <c r="A15349" t="s">
        <v>53</v>
      </c>
      <c r="B15349" s="57">
        <v>39130</v>
      </c>
      <c r="C15349">
        <v>2007</v>
      </c>
      <c r="D15349">
        <v>710</v>
      </c>
      <c r="E15349">
        <v>6338.04</v>
      </c>
      <c r="F15349">
        <v>0.48</v>
      </c>
      <c r="G15349">
        <v>517</v>
      </c>
      <c r="H15349" t="s">
        <v>54</v>
      </c>
      <c r="I15349">
        <f t="shared" si="480"/>
        <v>2</v>
      </c>
      <c r="J15349">
        <f t="shared" si="481"/>
        <v>0</v>
      </c>
    </row>
    <row r="15350" spans="1:10">
      <c r="A15350" t="s">
        <v>53</v>
      </c>
      <c r="B15350" s="57">
        <v>39130</v>
      </c>
      <c r="C15350">
        <v>2007</v>
      </c>
      <c r="D15350">
        <v>710</v>
      </c>
      <c r="E15350">
        <v>6338.04</v>
      </c>
      <c r="F15350">
        <v>0.77700000000000002</v>
      </c>
      <c r="G15350">
        <v>519</v>
      </c>
      <c r="H15350" t="s">
        <v>54</v>
      </c>
      <c r="I15350">
        <f t="shared" ref="I15350:I15413" si="482">MONTH(B15350)</f>
        <v>2</v>
      </c>
      <c r="J15350">
        <f t="shared" si="481"/>
        <v>0</v>
      </c>
    </row>
    <row r="15351" spans="1:10">
      <c r="A15351" t="s">
        <v>53</v>
      </c>
      <c r="B15351" s="57">
        <v>39130</v>
      </c>
      <c r="C15351">
        <v>2007</v>
      </c>
      <c r="D15351">
        <v>710</v>
      </c>
      <c r="E15351">
        <v>7310.95</v>
      </c>
      <c r="F15351">
        <v>0.03</v>
      </c>
      <c r="G15351">
        <v>513</v>
      </c>
      <c r="H15351" t="s">
        <v>54</v>
      </c>
      <c r="I15351">
        <f t="shared" si="482"/>
        <v>2</v>
      </c>
      <c r="J15351">
        <f t="shared" si="481"/>
        <v>0</v>
      </c>
    </row>
    <row r="15352" spans="1:10">
      <c r="A15352" t="s">
        <v>53</v>
      </c>
      <c r="B15352" s="57">
        <v>39130</v>
      </c>
      <c r="C15352">
        <v>2007</v>
      </c>
      <c r="D15352">
        <v>710</v>
      </c>
      <c r="E15352">
        <v>7310.95</v>
      </c>
      <c r="F15352">
        <v>9.9000000000000005E-2</v>
      </c>
      <c r="G15352">
        <v>517</v>
      </c>
      <c r="H15352" t="s">
        <v>54</v>
      </c>
      <c r="I15352">
        <f t="shared" si="482"/>
        <v>2</v>
      </c>
      <c r="J15352">
        <f t="shared" si="481"/>
        <v>0</v>
      </c>
    </row>
    <row r="15353" spans="1:10">
      <c r="A15353" t="s">
        <v>53</v>
      </c>
      <c r="B15353" s="57">
        <v>39130</v>
      </c>
      <c r="C15353">
        <v>2007</v>
      </c>
      <c r="D15353">
        <v>710</v>
      </c>
      <c r="E15353">
        <v>7310.95</v>
      </c>
      <c r="F15353">
        <v>0.33700000000000002</v>
      </c>
      <c r="G15353">
        <v>519</v>
      </c>
      <c r="H15353" t="s">
        <v>54</v>
      </c>
      <c r="I15353">
        <f t="shared" si="482"/>
        <v>2</v>
      </c>
      <c r="J15353">
        <f t="shared" si="481"/>
        <v>0</v>
      </c>
    </row>
    <row r="15354" spans="1:10">
      <c r="A15354" t="s">
        <v>53</v>
      </c>
      <c r="B15354" s="57">
        <v>39130</v>
      </c>
      <c r="C15354">
        <v>2007</v>
      </c>
      <c r="D15354">
        <v>710</v>
      </c>
      <c r="E15354">
        <v>7890.27</v>
      </c>
      <c r="F15354">
        <v>7.3999999999999996E-2</v>
      </c>
      <c r="G15354">
        <v>630</v>
      </c>
      <c r="H15354" t="s">
        <v>18</v>
      </c>
      <c r="I15354">
        <f t="shared" si="482"/>
        <v>2</v>
      </c>
      <c r="J15354">
        <f t="shared" si="481"/>
        <v>0</v>
      </c>
    </row>
    <row r="15355" spans="1:10">
      <c r="A15355" t="s">
        <v>53</v>
      </c>
      <c r="B15355" s="57">
        <v>39130</v>
      </c>
      <c r="C15355">
        <v>2007</v>
      </c>
      <c r="D15355">
        <v>710</v>
      </c>
      <c r="F15355">
        <v>3.0000000000000001E-3</v>
      </c>
      <c r="G15355">
        <v>509</v>
      </c>
      <c r="H15355" t="s">
        <v>54</v>
      </c>
      <c r="I15355">
        <f t="shared" si="482"/>
        <v>2</v>
      </c>
      <c r="J15355">
        <f t="shared" si="481"/>
        <v>0</v>
      </c>
    </row>
    <row r="15356" spans="1:10">
      <c r="A15356" t="s">
        <v>53</v>
      </c>
      <c r="B15356" s="57">
        <v>39130</v>
      </c>
      <c r="C15356">
        <v>2007</v>
      </c>
      <c r="D15356">
        <v>710</v>
      </c>
      <c r="F15356">
        <v>7.0000000000000001E-3</v>
      </c>
      <c r="G15356">
        <v>513</v>
      </c>
      <c r="H15356" t="s">
        <v>54</v>
      </c>
      <c r="I15356">
        <f t="shared" si="482"/>
        <v>2</v>
      </c>
      <c r="J15356">
        <f t="shared" si="481"/>
        <v>0</v>
      </c>
    </row>
    <row r="15357" spans="1:10">
      <c r="A15357" t="s">
        <v>53</v>
      </c>
      <c r="B15357" s="57">
        <v>39130</v>
      </c>
      <c r="C15357">
        <v>2007</v>
      </c>
      <c r="D15357">
        <v>710</v>
      </c>
      <c r="F15357">
        <v>0.40300000000000002</v>
      </c>
      <c r="G15357">
        <v>517</v>
      </c>
      <c r="H15357" t="s">
        <v>54</v>
      </c>
      <c r="I15357">
        <f t="shared" si="482"/>
        <v>2</v>
      </c>
      <c r="J15357">
        <f t="shared" si="481"/>
        <v>0</v>
      </c>
    </row>
    <row r="15358" spans="1:10">
      <c r="A15358" t="s">
        <v>53</v>
      </c>
      <c r="B15358" s="57">
        <v>39130</v>
      </c>
      <c r="C15358">
        <v>2007</v>
      </c>
      <c r="D15358">
        <v>710</v>
      </c>
      <c r="F15358">
        <v>0.85799999999999998</v>
      </c>
      <c r="G15358">
        <v>519</v>
      </c>
      <c r="H15358" t="s">
        <v>54</v>
      </c>
      <c r="I15358">
        <f t="shared" si="482"/>
        <v>2</v>
      </c>
      <c r="J15358">
        <f t="shared" si="481"/>
        <v>0</v>
      </c>
    </row>
    <row r="15359" spans="1:10">
      <c r="A15359" t="s">
        <v>53</v>
      </c>
      <c r="B15359" s="57">
        <v>39130</v>
      </c>
      <c r="C15359">
        <v>2007</v>
      </c>
      <c r="D15359">
        <v>710</v>
      </c>
      <c r="F15359">
        <v>0.27700000000000002</v>
      </c>
      <c r="G15359">
        <v>541</v>
      </c>
      <c r="H15359" t="s">
        <v>54</v>
      </c>
      <c r="I15359">
        <f t="shared" si="482"/>
        <v>2</v>
      </c>
      <c r="J15359">
        <f t="shared" si="481"/>
        <v>0</v>
      </c>
    </row>
    <row r="15360" spans="1:10">
      <c r="A15360" t="s">
        <v>53</v>
      </c>
      <c r="B15360" s="57">
        <v>39130</v>
      </c>
      <c r="C15360">
        <v>2007</v>
      </c>
      <c r="D15360">
        <v>710</v>
      </c>
      <c r="F15360">
        <v>1E-3</v>
      </c>
      <c r="G15360">
        <v>630</v>
      </c>
      <c r="H15360" t="s">
        <v>18</v>
      </c>
      <c r="I15360">
        <f t="shared" si="482"/>
        <v>2</v>
      </c>
      <c r="J15360">
        <f t="shared" si="481"/>
        <v>0</v>
      </c>
    </row>
    <row r="15361" spans="1:10">
      <c r="A15361" t="s">
        <v>53</v>
      </c>
      <c r="B15361" s="57">
        <v>39137</v>
      </c>
      <c r="C15361">
        <v>2007</v>
      </c>
      <c r="D15361">
        <v>710</v>
      </c>
      <c r="E15361">
        <v>6338.04</v>
      </c>
      <c r="F15361">
        <v>0.159</v>
      </c>
      <c r="G15361">
        <v>517</v>
      </c>
      <c r="H15361" t="s">
        <v>54</v>
      </c>
      <c r="I15361">
        <f t="shared" si="482"/>
        <v>2</v>
      </c>
      <c r="J15361">
        <f t="shared" si="481"/>
        <v>0</v>
      </c>
    </row>
    <row r="15362" spans="1:10">
      <c r="A15362" t="s">
        <v>53</v>
      </c>
      <c r="B15362" s="57">
        <v>39137</v>
      </c>
      <c r="C15362">
        <v>2007</v>
      </c>
      <c r="D15362">
        <v>710</v>
      </c>
      <c r="E15362">
        <v>6338.04</v>
      </c>
      <c r="F15362">
        <v>0.314</v>
      </c>
      <c r="G15362">
        <v>519</v>
      </c>
      <c r="H15362" t="s">
        <v>54</v>
      </c>
      <c r="I15362">
        <f t="shared" si="482"/>
        <v>2</v>
      </c>
      <c r="J15362">
        <f t="shared" si="481"/>
        <v>0</v>
      </c>
    </row>
    <row r="15363" spans="1:10">
      <c r="A15363" t="s">
        <v>53</v>
      </c>
      <c r="B15363" s="57">
        <v>39137</v>
      </c>
      <c r="C15363">
        <v>2007</v>
      </c>
      <c r="D15363">
        <v>710</v>
      </c>
      <c r="E15363">
        <v>7310.95</v>
      </c>
      <c r="F15363">
        <v>5.2999999999999999E-2</v>
      </c>
      <c r="G15363">
        <v>517</v>
      </c>
      <c r="H15363" t="s">
        <v>54</v>
      </c>
      <c r="I15363">
        <f t="shared" si="482"/>
        <v>2</v>
      </c>
      <c r="J15363">
        <f t="shared" ref="J15363:J15426" si="483">IF(I15363&lt;7,0,1)</f>
        <v>0</v>
      </c>
    </row>
    <row r="15364" spans="1:10">
      <c r="A15364" t="s">
        <v>53</v>
      </c>
      <c r="B15364" s="57">
        <v>39137</v>
      </c>
      <c r="C15364">
        <v>2007</v>
      </c>
      <c r="D15364">
        <v>710</v>
      </c>
      <c r="E15364">
        <v>7310.95</v>
      </c>
      <c r="F15364">
        <v>1E-3</v>
      </c>
      <c r="G15364">
        <v>519</v>
      </c>
      <c r="H15364" t="s">
        <v>54</v>
      </c>
      <c r="I15364">
        <f t="shared" si="482"/>
        <v>2</v>
      </c>
      <c r="J15364">
        <f t="shared" si="483"/>
        <v>0</v>
      </c>
    </row>
    <row r="15365" spans="1:10">
      <c r="A15365" t="s">
        <v>53</v>
      </c>
      <c r="B15365" s="57">
        <v>39137</v>
      </c>
      <c r="C15365">
        <v>2007</v>
      </c>
      <c r="D15365">
        <v>710</v>
      </c>
      <c r="E15365">
        <v>7890.27</v>
      </c>
      <c r="F15365">
        <v>0.06</v>
      </c>
      <c r="G15365">
        <v>630</v>
      </c>
      <c r="H15365" t="s">
        <v>18</v>
      </c>
      <c r="I15365">
        <f t="shared" si="482"/>
        <v>2</v>
      </c>
      <c r="J15365">
        <f t="shared" si="483"/>
        <v>0</v>
      </c>
    </row>
    <row r="15366" spans="1:10">
      <c r="A15366" t="s">
        <v>53</v>
      </c>
      <c r="B15366" s="57">
        <v>39137</v>
      </c>
      <c r="C15366">
        <v>2007</v>
      </c>
      <c r="D15366">
        <v>710</v>
      </c>
      <c r="F15366">
        <v>0.371</v>
      </c>
      <c r="G15366">
        <v>517</v>
      </c>
      <c r="H15366" t="s">
        <v>54</v>
      </c>
      <c r="I15366">
        <f t="shared" si="482"/>
        <v>2</v>
      </c>
      <c r="J15366">
        <f t="shared" si="483"/>
        <v>0</v>
      </c>
    </row>
    <row r="15367" spans="1:10">
      <c r="A15367" t="s">
        <v>53</v>
      </c>
      <c r="B15367" s="57">
        <v>39137</v>
      </c>
      <c r="C15367">
        <v>2007</v>
      </c>
      <c r="D15367">
        <v>710</v>
      </c>
      <c r="F15367">
        <v>0.24099999999999999</v>
      </c>
      <c r="G15367">
        <v>519</v>
      </c>
      <c r="H15367" t="s">
        <v>54</v>
      </c>
      <c r="I15367">
        <f t="shared" si="482"/>
        <v>2</v>
      </c>
      <c r="J15367">
        <f t="shared" si="483"/>
        <v>0</v>
      </c>
    </row>
    <row r="15368" spans="1:10">
      <c r="A15368" t="s">
        <v>53</v>
      </c>
      <c r="B15368" s="57">
        <v>39137</v>
      </c>
      <c r="C15368">
        <v>2007</v>
      </c>
      <c r="D15368">
        <v>710</v>
      </c>
      <c r="F15368">
        <v>8.9999999999999993E-3</v>
      </c>
      <c r="G15368">
        <v>630</v>
      </c>
      <c r="H15368" t="s">
        <v>18</v>
      </c>
      <c r="I15368">
        <f t="shared" si="482"/>
        <v>2</v>
      </c>
      <c r="J15368">
        <f t="shared" si="483"/>
        <v>0</v>
      </c>
    </row>
    <row r="15369" spans="1:10">
      <c r="A15369" t="s">
        <v>53</v>
      </c>
      <c r="B15369" s="57">
        <v>39144</v>
      </c>
      <c r="C15369">
        <v>2007</v>
      </c>
      <c r="D15369">
        <v>710</v>
      </c>
      <c r="E15369">
        <v>6064.14</v>
      </c>
      <c r="F15369">
        <v>3.2589999999999999</v>
      </c>
      <c r="G15369">
        <v>610</v>
      </c>
      <c r="H15369" t="s">
        <v>18</v>
      </c>
      <c r="I15369">
        <f t="shared" si="482"/>
        <v>3</v>
      </c>
      <c r="J15369">
        <f t="shared" si="483"/>
        <v>0</v>
      </c>
    </row>
    <row r="15370" spans="1:10">
      <c r="A15370" t="s">
        <v>53</v>
      </c>
      <c r="B15370" s="57">
        <v>39144</v>
      </c>
      <c r="C15370">
        <v>2007</v>
      </c>
      <c r="D15370">
        <v>710</v>
      </c>
      <c r="E15370">
        <v>6338.04</v>
      </c>
      <c r="F15370">
        <v>0.05</v>
      </c>
      <c r="G15370">
        <v>517</v>
      </c>
      <c r="H15370" t="s">
        <v>54</v>
      </c>
      <c r="I15370">
        <f t="shared" si="482"/>
        <v>3</v>
      </c>
      <c r="J15370">
        <f t="shared" si="483"/>
        <v>0</v>
      </c>
    </row>
    <row r="15371" spans="1:10">
      <c r="A15371" t="s">
        <v>53</v>
      </c>
      <c r="B15371" s="57">
        <v>39144</v>
      </c>
      <c r="C15371">
        <v>2007</v>
      </c>
      <c r="D15371">
        <v>710</v>
      </c>
      <c r="E15371">
        <v>6338.04</v>
      </c>
      <c r="F15371">
        <v>0.252</v>
      </c>
      <c r="G15371">
        <v>519</v>
      </c>
      <c r="H15371" t="s">
        <v>54</v>
      </c>
      <c r="I15371">
        <f t="shared" si="482"/>
        <v>3</v>
      </c>
      <c r="J15371">
        <f t="shared" si="483"/>
        <v>0</v>
      </c>
    </row>
    <row r="15372" spans="1:10">
      <c r="A15372" t="s">
        <v>53</v>
      </c>
      <c r="B15372" s="57">
        <v>39144</v>
      </c>
      <c r="C15372">
        <v>2007</v>
      </c>
      <c r="D15372">
        <v>710</v>
      </c>
      <c r="E15372">
        <v>6338.04</v>
      </c>
      <c r="F15372">
        <v>0.14799999999999999</v>
      </c>
      <c r="G15372">
        <v>541</v>
      </c>
      <c r="H15372" t="s">
        <v>54</v>
      </c>
      <c r="I15372">
        <f t="shared" si="482"/>
        <v>3</v>
      </c>
      <c r="J15372">
        <f t="shared" si="483"/>
        <v>0</v>
      </c>
    </row>
    <row r="15373" spans="1:10">
      <c r="A15373" t="s">
        <v>53</v>
      </c>
      <c r="B15373" s="57">
        <v>39144</v>
      </c>
      <c r="C15373">
        <v>2007</v>
      </c>
      <c r="D15373">
        <v>710</v>
      </c>
      <c r="E15373">
        <v>7310.95</v>
      </c>
      <c r="F15373">
        <v>9.2999999999999999E-2</v>
      </c>
      <c r="G15373">
        <v>509</v>
      </c>
      <c r="H15373" t="s">
        <v>54</v>
      </c>
      <c r="I15373">
        <f t="shared" si="482"/>
        <v>3</v>
      </c>
      <c r="J15373">
        <f t="shared" si="483"/>
        <v>0</v>
      </c>
    </row>
    <row r="15374" spans="1:10">
      <c r="A15374" t="s">
        <v>53</v>
      </c>
      <c r="B15374" s="57">
        <v>39144</v>
      </c>
      <c r="C15374">
        <v>2007</v>
      </c>
      <c r="D15374">
        <v>710</v>
      </c>
      <c r="E15374">
        <v>7310.95</v>
      </c>
      <c r="F15374">
        <v>2.5999999999999999E-2</v>
      </c>
      <c r="G15374">
        <v>517</v>
      </c>
      <c r="H15374" t="s">
        <v>54</v>
      </c>
      <c r="I15374">
        <f t="shared" si="482"/>
        <v>3</v>
      </c>
      <c r="J15374">
        <f t="shared" si="483"/>
        <v>0</v>
      </c>
    </row>
    <row r="15375" spans="1:10">
      <c r="A15375" t="s">
        <v>53</v>
      </c>
      <c r="B15375" s="57">
        <v>39144</v>
      </c>
      <c r="C15375">
        <v>2007</v>
      </c>
      <c r="D15375">
        <v>710</v>
      </c>
      <c r="E15375">
        <v>7310.95</v>
      </c>
      <c r="F15375">
        <v>0.27300000000000002</v>
      </c>
      <c r="G15375">
        <v>519</v>
      </c>
      <c r="H15375" t="s">
        <v>54</v>
      </c>
      <c r="I15375">
        <f t="shared" si="482"/>
        <v>3</v>
      </c>
      <c r="J15375">
        <f t="shared" si="483"/>
        <v>0</v>
      </c>
    </row>
    <row r="15376" spans="1:10">
      <c r="A15376" t="s">
        <v>53</v>
      </c>
      <c r="B15376" s="57">
        <v>39144</v>
      </c>
      <c r="C15376">
        <v>2007</v>
      </c>
      <c r="D15376">
        <v>710</v>
      </c>
      <c r="E15376">
        <v>7890.27</v>
      </c>
      <c r="F15376">
        <v>3.6999999999999998E-2</v>
      </c>
      <c r="G15376">
        <v>630</v>
      </c>
      <c r="H15376" t="s">
        <v>18</v>
      </c>
      <c r="I15376">
        <f t="shared" si="482"/>
        <v>3</v>
      </c>
      <c r="J15376">
        <f t="shared" si="483"/>
        <v>0</v>
      </c>
    </row>
    <row r="15377" spans="1:10">
      <c r="A15377" t="s">
        <v>53</v>
      </c>
      <c r="B15377" s="57">
        <v>39144</v>
      </c>
      <c r="C15377">
        <v>2007</v>
      </c>
      <c r="D15377">
        <v>710</v>
      </c>
      <c r="F15377">
        <v>6.0000000000000001E-3</v>
      </c>
      <c r="G15377">
        <v>509</v>
      </c>
      <c r="H15377" t="s">
        <v>54</v>
      </c>
      <c r="I15377">
        <f t="shared" si="482"/>
        <v>3</v>
      </c>
      <c r="J15377">
        <f t="shared" si="483"/>
        <v>0</v>
      </c>
    </row>
    <row r="15378" spans="1:10">
      <c r="A15378" t="s">
        <v>53</v>
      </c>
      <c r="B15378" s="57">
        <v>39144</v>
      </c>
      <c r="C15378">
        <v>2007</v>
      </c>
      <c r="D15378">
        <v>710</v>
      </c>
      <c r="F15378">
        <v>0.20499999999999999</v>
      </c>
      <c r="G15378">
        <v>517</v>
      </c>
      <c r="H15378" t="s">
        <v>54</v>
      </c>
      <c r="I15378">
        <f t="shared" si="482"/>
        <v>3</v>
      </c>
      <c r="J15378">
        <f t="shared" si="483"/>
        <v>0</v>
      </c>
    </row>
    <row r="15379" spans="1:10">
      <c r="A15379" t="s">
        <v>53</v>
      </c>
      <c r="B15379" s="57">
        <v>39144</v>
      </c>
      <c r="C15379">
        <v>2007</v>
      </c>
      <c r="D15379">
        <v>710</v>
      </c>
      <c r="F15379">
        <v>0.53400000000000003</v>
      </c>
      <c r="G15379">
        <v>519</v>
      </c>
      <c r="H15379" t="s">
        <v>54</v>
      </c>
      <c r="I15379">
        <f t="shared" si="482"/>
        <v>3</v>
      </c>
      <c r="J15379">
        <f t="shared" si="483"/>
        <v>0</v>
      </c>
    </row>
    <row r="15380" spans="1:10">
      <c r="A15380" t="s">
        <v>53</v>
      </c>
      <c r="B15380" s="57">
        <v>39144</v>
      </c>
      <c r="C15380">
        <v>2007</v>
      </c>
      <c r="D15380">
        <v>710</v>
      </c>
      <c r="F15380">
        <v>3.7999999999999999E-2</v>
      </c>
      <c r="G15380">
        <v>541</v>
      </c>
      <c r="H15380" t="s">
        <v>54</v>
      </c>
      <c r="I15380">
        <f t="shared" si="482"/>
        <v>3</v>
      </c>
      <c r="J15380">
        <f t="shared" si="483"/>
        <v>0</v>
      </c>
    </row>
    <row r="15381" spans="1:10">
      <c r="A15381" t="s">
        <v>53</v>
      </c>
      <c r="B15381" s="57">
        <v>39144</v>
      </c>
      <c r="C15381">
        <v>2007</v>
      </c>
      <c r="D15381">
        <v>710</v>
      </c>
      <c r="F15381">
        <v>1.1000000000000001</v>
      </c>
      <c r="G15381">
        <v>610</v>
      </c>
      <c r="H15381" t="s">
        <v>18</v>
      </c>
      <c r="I15381">
        <f t="shared" si="482"/>
        <v>3</v>
      </c>
      <c r="J15381">
        <f t="shared" si="483"/>
        <v>0</v>
      </c>
    </row>
    <row r="15382" spans="1:10">
      <c r="A15382" t="s">
        <v>53</v>
      </c>
      <c r="B15382" s="57">
        <v>39144</v>
      </c>
      <c r="C15382">
        <v>2007</v>
      </c>
      <c r="D15382">
        <v>710</v>
      </c>
      <c r="F15382">
        <v>2E-3</v>
      </c>
      <c r="G15382">
        <v>630</v>
      </c>
      <c r="H15382" t="s">
        <v>18</v>
      </c>
      <c r="I15382">
        <f t="shared" si="482"/>
        <v>3</v>
      </c>
      <c r="J15382">
        <f t="shared" si="483"/>
        <v>0</v>
      </c>
    </row>
    <row r="15383" spans="1:10">
      <c r="A15383" t="s">
        <v>53</v>
      </c>
      <c r="B15383" s="57">
        <v>39151</v>
      </c>
      <c r="C15383">
        <v>2007</v>
      </c>
      <c r="D15383">
        <v>710</v>
      </c>
      <c r="E15383">
        <v>6064.14</v>
      </c>
      <c r="F15383">
        <v>1.6639999999999999</v>
      </c>
      <c r="G15383">
        <v>610</v>
      </c>
      <c r="H15383" t="s">
        <v>18</v>
      </c>
      <c r="I15383">
        <f t="shared" si="482"/>
        <v>3</v>
      </c>
      <c r="J15383">
        <f t="shared" si="483"/>
        <v>0</v>
      </c>
    </row>
    <row r="15384" spans="1:10">
      <c r="A15384" t="s">
        <v>53</v>
      </c>
      <c r="B15384" s="57">
        <v>39151</v>
      </c>
      <c r="C15384">
        <v>2007</v>
      </c>
      <c r="D15384">
        <v>710</v>
      </c>
      <c r="E15384">
        <v>6338.04</v>
      </c>
      <c r="F15384">
        <v>5.8000000000000003E-2</v>
      </c>
      <c r="G15384">
        <v>517</v>
      </c>
      <c r="H15384" t="s">
        <v>54</v>
      </c>
      <c r="I15384">
        <f t="shared" si="482"/>
        <v>3</v>
      </c>
      <c r="J15384">
        <f t="shared" si="483"/>
        <v>0</v>
      </c>
    </row>
    <row r="15385" spans="1:10">
      <c r="A15385" t="s">
        <v>53</v>
      </c>
      <c r="B15385" s="57">
        <v>39151</v>
      </c>
      <c r="C15385">
        <v>2007</v>
      </c>
      <c r="D15385">
        <v>710</v>
      </c>
      <c r="E15385">
        <v>6338.04</v>
      </c>
      <c r="F15385">
        <v>0.125</v>
      </c>
      <c r="G15385">
        <v>519</v>
      </c>
      <c r="H15385" t="s">
        <v>54</v>
      </c>
      <c r="I15385">
        <f t="shared" si="482"/>
        <v>3</v>
      </c>
      <c r="J15385">
        <f t="shared" si="483"/>
        <v>0</v>
      </c>
    </row>
    <row r="15386" spans="1:10">
      <c r="A15386" t="s">
        <v>53</v>
      </c>
      <c r="B15386" s="57">
        <v>39151</v>
      </c>
      <c r="C15386">
        <v>2007</v>
      </c>
      <c r="D15386">
        <v>710</v>
      </c>
      <c r="E15386">
        <v>7310.95</v>
      </c>
      <c r="F15386">
        <v>1.4999999999999999E-2</v>
      </c>
      <c r="G15386">
        <v>517</v>
      </c>
      <c r="H15386" t="s">
        <v>54</v>
      </c>
      <c r="I15386">
        <f t="shared" si="482"/>
        <v>3</v>
      </c>
      <c r="J15386">
        <f t="shared" si="483"/>
        <v>0</v>
      </c>
    </row>
    <row r="15387" spans="1:10">
      <c r="A15387" t="s">
        <v>53</v>
      </c>
      <c r="B15387" s="57">
        <v>39151</v>
      </c>
      <c r="C15387">
        <v>2007</v>
      </c>
      <c r="D15387">
        <v>710</v>
      </c>
      <c r="E15387">
        <v>7310.95</v>
      </c>
      <c r="F15387">
        <v>0.20599999999999999</v>
      </c>
      <c r="G15387">
        <v>519</v>
      </c>
      <c r="H15387" t="s">
        <v>54</v>
      </c>
      <c r="I15387">
        <f t="shared" si="482"/>
        <v>3</v>
      </c>
      <c r="J15387">
        <f t="shared" si="483"/>
        <v>0</v>
      </c>
    </row>
    <row r="15388" spans="1:10">
      <c r="A15388" t="s">
        <v>53</v>
      </c>
      <c r="B15388" s="57">
        <v>39151</v>
      </c>
      <c r="C15388">
        <v>2007</v>
      </c>
      <c r="D15388">
        <v>710</v>
      </c>
      <c r="E15388">
        <v>7890.27</v>
      </c>
      <c r="F15388">
        <v>9.7309999999999999</v>
      </c>
      <c r="G15388">
        <v>630</v>
      </c>
      <c r="H15388" t="s">
        <v>18</v>
      </c>
      <c r="I15388">
        <f t="shared" si="482"/>
        <v>3</v>
      </c>
      <c r="J15388">
        <f t="shared" si="483"/>
        <v>0</v>
      </c>
    </row>
    <row r="15389" spans="1:10">
      <c r="A15389" t="s">
        <v>53</v>
      </c>
      <c r="B15389" s="57">
        <v>39151</v>
      </c>
      <c r="C15389">
        <v>2007</v>
      </c>
      <c r="D15389">
        <v>710</v>
      </c>
      <c r="E15389">
        <v>7890.27</v>
      </c>
      <c r="F15389">
        <v>0.79400000000000004</v>
      </c>
      <c r="G15389">
        <v>640</v>
      </c>
      <c r="H15389" t="s">
        <v>18</v>
      </c>
      <c r="I15389">
        <f t="shared" si="482"/>
        <v>3</v>
      </c>
      <c r="J15389">
        <f t="shared" si="483"/>
        <v>0</v>
      </c>
    </row>
    <row r="15390" spans="1:10">
      <c r="A15390" t="s">
        <v>53</v>
      </c>
      <c r="B15390" s="57">
        <v>39151</v>
      </c>
      <c r="C15390">
        <v>2007</v>
      </c>
      <c r="D15390">
        <v>710</v>
      </c>
      <c r="E15390">
        <v>7890.27</v>
      </c>
      <c r="F15390">
        <v>45.661000000000001</v>
      </c>
      <c r="G15390">
        <v>650</v>
      </c>
      <c r="H15390" t="s">
        <v>18</v>
      </c>
      <c r="I15390">
        <f t="shared" si="482"/>
        <v>3</v>
      </c>
      <c r="J15390">
        <f t="shared" si="483"/>
        <v>0</v>
      </c>
    </row>
    <row r="15391" spans="1:10">
      <c r="A15391" t="s">
        <v>53</v>
      </c>
      <c r="B15391" s="57">
        <v>39151</v>
      </c>
      <c r="C15391">
        <v>2007</v>
      </c>
      <c r="D15391">
        <v>710</v>
      </c>
      <c r="F15391">
        <v>2.9000000000000001E-2</v>
      </c>
      <c r="G15391">
        <v>517</v>
      </c>
      <c r="H15391" t="s">
        <v>54</v>
      </c>
      <c r="I15391">
        <f t="shared" si="482"/>
        <v>3</v>
      </c>
      <c r="J15391">
        <f t="shared" si="483"/>
        <v>0</v>
      </c>
    </row>
    <row r="15392" spans="1:10">
      <c r="A15392" t="s">
        <v>53</v>
      </c>
      <c r="B15392" s="57">
        <v>39151</v>
      </c>
      <c r="C15392">
        <v>2007</v>
      </c>
      <c r="D15392">
        <v>710</v>
      </c>
      <c r="F15392">
        <v>0.17899999999999999</v>
      </c>
      <c r="G15392">
        <v>519</v>
      </c>
      <c r="H15392" t="s">
        <v>54</v>
      </c>
      <c r="I15392">
        <f t="shared" si="482"/>
        <v>3</v>
      </c>
      <c r="J15392">
        <f t="shared" si="483"/>
        <v>0</v>
      </c>
    </row>
    <row r="15393" spans="1:10">
      <c r="A15393" t="s">
        <v>53</v>
      </c>
      <c r="B15393" s="57">
        <v>39151</v>
      </c>
      <c r="C15393">
        <v>2007</v>
      </c>
      <c r="D15393">
        <v>710</v>
      </c>
      <c r="F15393">
        <v>0.35</v>
      </c>
      <c r="G15393">
        <v>541</v>
      </c>
      <c r="H15393" t="s">
        <v>54</v>
      </c>
      <c r="I15393">
        <f t="shared" si="482"/>
        <v>3</v>
      </c>
      <c r="J15393">
        <f t="shared" si="483"/>
        <v>0</v>
      </c>
    </row>
    <row r="15394" spans="1:10">
      <c r="A15394" t="s">
        <v>53</v>
      </c>
      <c r="B15394" s="57">
        <v>39151</v>
      </c>
      <c r="C15394">
        <v>2007</v>
      </c>
      <c r="D15394">
        <v>710</v>
      </c>
      <c r="F15394">
        <v>2.1000000000000001E-2</v>
      </c>
      <c r="G15394">
        <v>610</v>
      </c>
      <c r="H15394" t="s">
        <v>18</v>
      </c>
      <c r="I15394">
        <f t="shared" si="482"/>
        <v>3</v>
      </c>
      <c r="J15394">
        <f t="shared" si="483"/>
        <v>0</v>
      </c>
    </row>
    <row r="15395" spans="1:10">
      <c r="A15395" t="s">
        <v>53</v>
      </c>
      <c r="B15395" s="57">
        <v>39151</v>
      </c>
      <c r="C15395">
        <v>2007</v>
      </c>
      <c r="D15395">
        <v>710</v>
      </c>
      <c r="F15395">
        <v>6.4000000000000001E-2</v>
      </c>
      <c r="G15395">
        <v>630</v>
      </c>
      <c r="H15395" t="s">
        <v>18</v>
      </c>
      <c r="I15395">
        <f t="shared" si="482"/>
        <v>3</v>
      </c>
      <c r="J15395">
        <f t="shared" si="483"/>
        <v>0</v>
      </c>
    </row>
    <row r="15396" spans="1:10">
      <c r="A15396" t="s">
        <v>53</v>
      </c>
      <c r="B15396" s="57">
        <v>39151</v>
      </c>
      <c r="C15396">
        <v>2007</v>
      </c>
      <c r="D15396">
        <v>710</v>
      </c>
      <c r="F15396">
        <v>6.0000000000000001E-3</v>
      </c>
      <c r="G15396">
        <v>640</v>
      </c>
      <c r="H15396" t="s">
        <v>18</v>
      </c>
      <c r="I15396">
        <f t="shared" si="482"/>
        <v>3</v>
      </c>
      <c r="J15396">
        <f t="shared" si="483"/>
        <v>0</v>
      </c>
    </row>
    <row r="15397" spans="1:10">
      <c r="A15397" t="s">
        <v>53</v>
      </c>
      <c r="B15397" s="57">
        <v>39151</v>
      </c>
      <c r="C15397">
        <v>2007</v>
      </c>
      <c r="D15397">
        <v>710</v>
      </c>
      <c r="F15397">
        <v>0.84099999999999997</v>
      </c>
      <c r="G15397">
        <v>650</v>
      </c>
      <c r="H15397" t="s">
        <v>18</v>
      </c>
      <c r="I15397">
        <f t="shared" si="482"/>
        <v>3</v>
      </c>
      <c r="J15397">
        <f t="shared" si="483"/>
        <v>0</v>
      </c>
    </row>
    <row r="15398" spans="1:10">
      <c r="A15398" t="s">
        <v>53</v>
      </c>
      <c r="B15398" s="57">
        <v>39151</v>
      </c>
      <c r="C15398">
        <v>2007</v>
      </c>
      <c r="D15398">
        <v>710</v>
      </c>
      <c r="F15398">
        <v>2.3E-2</v>
      </c>
      <c r="G15398">
        <v>659</v>
      </c>
      <c r="H15398" t="s">
        <v>55</v>
      </c>
      <c r="I15398">
        <f t="shared" si="482"/>
        <v>3</v>
      </c>
      <c r="J15398">
        <f t="shared" si="483"/>
        <v>0</v>
      </c>
    </row>
    <row r="15399" spans="1:10">
      <c r="A15399" t="s">
        <v>53</v>
      </c>
      <c r="B15399" s="57">
        <v>39158</v>
      </c>
      <c r="C15399">
        <v>2007</v>
      </c>
      <c r="D15399">
        <v>710</v>
      </c>
      <c r="E15399">
        <v>6064.14</v>
      </c>
      <c r="F15399">
        <v>62.677</v>
      </c>
      <c r="G15399">
        <v>610</v>
      </c>
      <c r="H15399" t="s">
        <v>18</v>
      </c>
      <c r="I15399">
        <f t="shared" si="482"/>
        <v>3</v>
      </c>
      <c r="J15399">
        <f t="shared" si="483"/>
        <v>0</v>
      </c>
    </row>
    <row r="15400" spans="1:10">
      <c r="A15400" t="s">
        <v>53</v>
      </c>
      <c r="B15400" s="57">
        <v>39158</v>
      </c>
      <c r="C15400">
        <v>2007</v>
      </c>
      <c r="D15400">
        <v>710</v>
      </c>
      <c r="E15400">
        <v>6064.14</v>
      </c>
      <c r="F15400">
        <v>8.0410000000000004</v>
      </c>
      <c r="G15400">
        <v>630</v>
      </c>
      <c r="H15400" t="s">
        <v>18</v>
      </c>
      <c r="I15400">
        <f t="shared" si="482"/>
        <v>3</v>
      </c>
      <c r="J15400">
        <f t="shared" si="483"/>
        <v>0</v>
      </c>
    </row>
    <row r="15401" spans="1:10">
      <c r="A15401" t="s">
        <v>53</v>
      </c>
      <c r="B15401" s="57">
        <v>39158</v>
      </c>
      <c r="C15401">
        <v>2007</v>
      </c>
      <c r="D15401">
        <v>710</v>
      </c>
      <c r="E15401">
        <v>6064.14</v>
      </c>
      <c r="F15401">
        <v>4.7130000000000001</v>
      </c>
      <c r="G15401">
        <v>640</v>
      </c>
      <c r="H15401" t="s">
        <v>18</v>
      </c>
      <c r="I15401">
        <f t="shared" si="482"/>
        <v>3</v>
      </c>
      <c r="J15401">
        <f t="shared" si="483"/>
        <v>0</v>
      </c>
    </row>
    <row r="15402" spans="1:10">
      <c r="A15402" t="s">
        <v>53</v>
      </c>
      <c r="B15402" s="57">
        <v>39158</v>
      </c>
      <c r="C15402">
        <v>2007</v>
      </c>
      <c r="D15402">
        <v>710</v>
      </c>
      <c r="E15402">
        <v>6064.14</v>
      </c>
      <c r="F15402">
        <v>10.286</v>
      </c>
      <c r="G15402">
        <v>650</v>
      </c>
      <c r="H15402" t="s">
        <v>18</v>
      </c>
      <c r="I15402">
        <f t="shared" si="482"/>
        <v>3</v>
      </c>
      <c r="J15402">
        <f t="shared" si="483"/>
        <v>0</v>
      </c>
    </row>
    <row r="15403" spans="1:10">
      <c r="A15403" t="s">
        <v>53</v>
      </c>
      <c r="B15403" s="57">
        <v>39158</v>
      </c>
      <c r="C15403">
        <v>2007</v>
      </c>
      <c r="D15403">
        <v>710</v>
      </c>
      <c r="E15403">
        <v>6338.04</v>
      </c>
      <c r="F15403">
        <v>27.606999999999999</v>
      </c>
      <c r="G15403">
        <v>541</v>
      </c>
      <c r="H15403" t="s">
        <v>54</v>
      </c>
      <c r="I15403">
        <f t="shared" si="482"/>
        <v>3</v>
      </c>
      <c r="J15403">
        <f t="shared" si="483"/>
        <v>0</v>
      </c>
    </row>
    <row r="15404" spans="1:10">
      <c r="A15404" t="s">
        <v>53</v>
      </c>
      <c r="B15404" s="57">
        <v>39158</v>
      </c>
      <c r="C15404">
        <v>2007</v>
      </c>
      <c r="D15404">
        <v>710</v>
      </c>
      <c r="E15404">
        <v>6338.04</v>
      </c>
      <c r="F15404">
        <v>3.665</v>
      </c>
      <c r="G15404">
        <v>542</v>
      </c>
      <c r="H15404" t="s">
        <v>54</v>
      </c>
      <c r="I15404">
        <f t="shared" si="482"/>
        <v>3</v>
      </c>
      <c r="J15404">
        <f t="shared" si="483"/>
        <v>0</v>
      </c>
    </row>
    <row r="15405" spans="1:10">
      <c r="A15405" t="s">
        <v>53</v>
      </c>
      <c r="B15405" s="57">
        <v>39158</v>
      </c>
      <c r="C15405">
        <v>2007</v>
      </c>
      <c r="D15405">
        <v>710</v>
      </c>
      <c r="E15405">
        <v>7310.95</v>
      </c>
      <c r="F15405">
        <v>0.13700000000000001</v>
      </c>
      <c r="G15405">
        <v>517</v>
      </c>
      <c r="H15405" t="s">
        <v>54</v>
      </c>
      <c r="I15405">
        <f t="shared" si="482"/>
        <v>3</v>
      </c>
      <c r="J15405">
        <f t="shared" si="483"/>
        <v>0</v>
      </c>
    </row>
    <row r="15406" spans="1:10">
      <c r="A15406" t="s">
        <v>53</v>
      </c>
      <c r="B15406" s="57">
        <v>39158</v>
      </c>
      <c r="C15406">
        <v>2007</v>
      </c>
      <c r="D15406">
        <v>710</v>
      </c>
      <c r="E15406">
        <v>7310.95</v>
      </c>
      <c r="F15406">
        <v>6.9000000000000006E-2</v>
      </c>
      <c r="G15406">
        <v>519</v>
      </c>
      <c r="H15406" t="s">
        <v>54</v>
      </c>
      <c r="I15406">
        <f t="shared" si="482"/>
        <v>3</v>
      </c>
      <c r="J15406">
        <f t="shared" si="483"/>
        <v>0</v>
      </c>
    </row>
    <row r="15407" spans="1:10">
      <c r="A15407" t="s">
        <v>53</v>
      </c>
      <c r="B15407" s="57">
        <v>39158</v>
      </c>
      <c r="C15407">
        <v>2007</v>
      </c>
      <c r="D15407">
        <v>710</v>
      </c>
      <c r="E15407">
        <v>7310.95</v>
      </c>
      <c r="F15407">
        <v>54.87</v>
      </c>
      <c r="G15407">
        <v>541</v>
      </c>
      <c r="H15407" t="s">
        <v>54</v>
      </c>
      <c r="I15407">
        <f t="shared" si="482"/>
        <v>3</v>
      </c>
      <c r="J15407">
        <f t="shared" si="483"/>
        <v>0</v>
      </c>
    </row>
    <row r="15408" spans="1:10">
      <c r="A15408" t="s">
        <v>53</v>
      </c>
      <c r="B15408" s="57">
        <v>39158</v>
      </c>
      <c r="C15408">
        <v>2007</v>
      </c>
      <c r="D15408">
        <v>710</v>
      </c>
      <c r="E15408">
        <v>7310.95</v>
      </c>
      <c r="F15408">
        <v>19.704000000000001</v>
      </c>
      <c r="G15408">
        <v>542</v>
      </c>
      <c r="H15408" t="s">
        <v>54</v>
      </c>
      <c r="I15408">
        <f t="shared" si="482"/>
        <v>3</v>
      </c>
      <c r="J15408">
        <f t="shared" si="483"/>
        <v>0</v>
      </c>
    </row>
    <row r="15409" spans="1:10">
      <c r="A15409" t="s">
        <v>53</v>
      </c>
      <c r="B15409" s="57">
        <v>39158</v>
      </c>
      <c r="C15409">
        <v>2007</v>
      </c>
      <c r="D15409">
        <v>710</v>
      </c>
      <c r="E15409">
        <v>7890.27</v>
      </c>
      <c r="F15409">
        <v>2.4649999999999999</v>
      </c>
      <c r="G15409">
        <v>610</v>
      </c>
      <c r="H15409" t="s">
        <v>18</v>
      </c>
      <c r="I15409">
        <f t="shared" si="482"/>
        <v>3</v>
      </c>
      <c r="J15409">
        <f t="shared" si="483"/>
        <v>0</v>
      </c>
    </row>
    <row r="15410" spans="1:10">
      <c r="A15410" t="s">
        <v>53</v>
      </c>
      <c r="B15410" s="57">
        <v>39158</v>
      </c>
      <c r="C15410">
        <v>2007</v>
      </c>
      <c r="D15410">
        <v>710</v>
      </c>
      <c r="E15410">
        <v>7890.27</v>
      </c>
      <c r="F15410">
        <v>0.11899999999999999</v>
      </c>
      <c r="G15410">
        <v>620</v>
      </c>
      <c r="H15410" t="s">
        <v>18</v>
      </c>
      <c r="I15410">
        <f t="shared" si="482"/>
        <v>3</v>
      </c>
      <c r="J15410">
        <f t="shared" si="483"/>
        <v>0</v>
      </c>
    </row>
    <row r="15411" spans="1:10">
      <c r="A15411" t="s">
        <v>53</v>
      </c>
      <c r="B15411" s="57">
        <v>39158</v>
      </c>
      <c r="C15411">
        <v>2007</v>
      </c>
      <c r="D15411">
        <v>710</v>
      </c>
      <c r="E15411">
        <v>7890.27</v>
      </c>
      <c r="F15411">
        <v>36.651000000000003</v>
      </c>
      <c r="G15411">
        <v>630</v>
      </c>
      <c r="H15411" t="s">
        <v>18</v>
      </c>
      <c r="I15411">
        <f t="shared" si="482"/>
        <v>3</v>
      </c>
      <c r="J15411">
        <f t="shared" si="483"/>
        <v>0</v>
      </c>
    </row>
    <row r="15412" spans="1:10">
      <c r="A15412" t="s">
        <v>53</v>
      </c>
      <c r="B15412" s="57">
        <v>39158</v>
      </c>
      <c r="C15412">
        <v>2007</v>
      </c>
      <c r="D15412">
        <v>710</v>
      </c>
      <c r="E15412">
        <v>7890.27</v>
      </c>
      <c r="F15412">
        <v>64.39</v>
      </c>
      <c r="G15412">
        <v>640</v>
      </c>
      <c r="H15412" t="s">
        <v>18</v>
      </c>
      <c r="I15412">
        <f t="shared" si="482"/>
        <v>3</v>
      </c>
      <c r="J15412">
        <f t="shared" si="483"/>
        <v>0</v>
      </c>
    </row>
    <row r="15413" spans="1:10">
      <c r="A15413" t="s">
        <v>53</v>
      </c>
      <c r="B15413" s="57">
        <v>39158</v>
      </c>
      <c r="C15413">
        <v>2007</v>
      </c>
      <c r="D15413">
        <v>710</v>
      </c>
      <c r="E15413">
        <v>7890.27</v>
      </c>
      <c r="F15413">
        <v>171.977</v>
      </c>
      <c r="G15413">
        <v>650</v>
      </c>
      <c r="H15413" t="s">
        <v>18</v>
      </c>
      <c r="I15413">
        <f t="shared" si="482"/>
        <v>3</v>
      </c>
      <c r="J15413">
        <f t="shared" si="483"/>
        <v>0</v>
      </c>
    </row>
    <row r="15414" spans="1:10">
      <c r="A15414" t="s">
        <v>53</v>
      </c>
      <c r="B15414" s="57">
        <v>39158</v>
      </c>
      <c r="C15414">
        <v>2007</v>
      </c>
      <c r="D15414">
        <v>710</v>
      </c>
      <c r="F15414">
        <v>0.57899999999999996</v>
      </c>
      <c r="G15414">
        <v>610</v>
      </c>
      <c r="H15414" t="s">
        <v>18</v>
      </c>
      <c r="I15414">
        <f t="shared" ref="I15414:I15477" si="484">MONTH(B15414)</f>
        <v>3</v>
      </c>
      <c r="J15414">
        <f t="shared" si="483"/>
        <v>0</v>
      </c>
    </row>
    <row r="15415" spans="1:10">
      <c r="A15415" t="s">
        <v>53</v>
      </c>
      <c r="B15415" s="57">
        <v>39158</v>
      </c>
      <c r="C15415">
        <v>2007</v>
      </c>
      <c r="D15415">
        <v>710</v>
      </c>
      <c r="F15415">
        <v>5.0000000000000001E-3</v>
      </c>
      <c r="G15415">
        <v>620</v>
      </c>
      <c r="H15415" t="s">
        <v>18</v>
      </c>
      <c r="I15415">
        <f t="shared" si="484"/>
        <v>3</v>
      </c>
      <c r="J15415">
        <f t="shared" si="483"/>
        <v>0</v>
      </c>
    </row>
    <row r="15416" spans="1:10">
      <c r="A15416" t="s">
        <v>53</v>
      </c>
      <c r="B15416" s="57">
        <v>39158</v>
      </c>
      <c r="C15416">
        <v>2007</v>
      </c>
      <c r="D15416">
        <v>710</v>
      </c>
      <c r="F15416">
        <v>0.438</v>
      </c>
      <c r="G15416">
        <v>630</v>
      </c>
      <c r="H15416" t="s">
        <v>18</v>
      </c>
      <c r="I15416">
        <f t="shared" si="484"/>
        <v>3</v>
      </c>
      <c r="J15416">
        <f t="shared" si="483"/>
        <v>0</v>
      </c>
    </row>
    <row r="15417" spans="1:10">
      <c r="A15417" t="s">
        <v>53</v>
      </c>
      <c r="B15417" s="57">
        <v>39158</v>
      </c>
      <c r="C15417">
        <v>2007</v>
      </c>
      <c r="D15417">
        <v>710</v>
      </c>
      <c r="F15417">
        <v>1.339</v>
      </c>
      <c r="G15417">
        <v>640</v>
      </c>
      <c r="H15417" t="s">
        <v>18</v>
      </c>
      <c r="I15417">
        <f t="shared" si="484"/>
        <v>3</v>
      </c>
      <c r="J15417">
        <f t="shared" si="483"/>
        <v>0</v>
      </c>
    </row>
    <row r="15418" spans="1:10">
      <c r="A15418" t="s">
        <v>53</v>
      </c>
      <c r="B15418" s="57">
        <v>39158</v>
      </c>
      <c r="C15418">
        <v>2007</v>
      </c>
      <c r="D15418">
        <v>710</v>
      </c>
      <c r="F15418">
        <v>4.0000000000000001E-3</v>
      </c>
      <c r="G15418">
        <v>649</v>
      </c>
      <c r="H15418" t="s">
        <v>55</v>
      </c>
      <c r="I15418">
        <f t="shared" si="484"/>
        <v>3</v>
      </c>
      <c r="J15418">
        <f t="shared" si="483"/>
        <v>0</v>
      </c>
    </row>
    <row r="15419" spans="1:10">
      <c r="A15419" t="s">
        <v>53</v>
      </c>
      <c r="B15419" s="57">
        <v>39158</v>
      </c>
      <c r="C15419">
        <v>2007</v>
      </c>
      <c r="D15419">
        <v>710</v>
      </c>
      <c r="F15419">
        <v>3.06</v>
      </c>
      <c r="G15419">
        <v>650</v>
      </c>
      <c r="H15419" t="s">
        <v>18</v>
      </c>
      <c r="I15419">
        <f t="shared" si="484"/>
        <v>3</v>
      </c>
      <c r="J15419">
        <f t="shared" si="483"/>
        <v>0</v>
      </c>
    </row>
    <row r="15420" spans="1:10">
      <c r="A15420" t="s">
        <v>53</v>
      </c>
      <c r="B15420" s="57">
        <v>39158</v>
      </c>
      <c r="C15420">
        <v>2007</v>
      </c>
      <c r="D15420">
        <v>710</v>
      </c>
      <c r="F15420">
        <v>4.3999999999999997E-2</v>
      </c>
      <c r="G15420">
        <v>659</v>
      </c>
      <c r="H15420" t="s">
        <v>55</v>
      </c>
      <c r="I15420">
        <f t="shared" si="484"/>
        <v>3</v>
      </c>
      <c r="J15420">
        <f t="shared" si="483"/>
        <v>0</v>
      </c>
    </row>
    <row r="15421" spans="1:10">
      <c r="A15421" t="s">
        <v>53</v>
      </c>
      <c r="B15421" s="57">
        <v>39165</v>
      </c>
      <c r="C15421">
        <v>2007</v>
      </c>
      <c r="D15421">
        <v>710</v>
      </c>
      <c r="E15421">
        <v>6064.14</v>
      </c>
      <c r="F15421">
        <v>71.564999999999998</v>
      </c>
      <c r="G15421">
        <v>610</v>
      </c>
      <c r="H15421" t="s">
        <v>18</v>
      </c>
      <c r="I15421">
        <f t="shared" si="484"/>
        <v>3</v>
      </c>
      <c r="J15421">
        <f t="shared" si="483"/>
        <v>0</v>
      </c>
    </row>
    <row r="15422" spans="1:10">
      <c r="A15422" t="s">
        <v>53</v>
      </c>
      <c r="B15422" s="57">
        <v>39165</v>
      </c>
      <c r="C15422">
        <v>2007</v>
      </c>
      <c r="D15422">
        <v>710</v>
      </c>
      <c r="E15422">
        <v>6064.14</v>
      </c>
      <c r="F15422">
        <v>42.003</v>
      </c>
      <c r="G15422">
        <v>620</v>
      </c>
      <c r="H15422" t="s">
        <v>18</v>
      </c>
      <c r="I15422">
        <f t="shared" si="484"/>
        <v>3</v>
      </c>
      <c r="J15422">
        <f t="shared" si="483"/>
        <v>0</v>
      </c>
    </row>
    <row r="15423" spans="1:10">
      <c r="A15423" t="s">
        <v>53</v>
      </c>
      <c r="B15423" s="57">
        <v>39165</v>
      </c>
      <c r="C15423">
        <v>2007</v>
      </c>
      <c r="D15423">
        <v>710</v>
      </c>
      <c r="E15423">
        <v>6064.14</v>
      </c>
      <c r="F15423">
        <v>4.2539999999999996</v>
      </c>
      <c r="G15423">
        <v>630</v>
      </c>
      <c r="H15423" t="s">
        <v>18</v>
      </c>
      <c r="I15423">
        <f t="shared" si="484"/>
        <v>3</v>
      </c>
      <c r="J15423">
        <f t="shared" si="483"/>
        <v>0</v>
      </c>
    </row>
    <row r="15424" spans="1:10">
      <c r="A15424" t="s">
        <v>53</v>
      </c>
      <c r="B15424" s="57">
        <v>39165</v>
      </c>
      <c r="C15424">
        <v>2007</v>
      </c>
      <c r="D15424">
        <v>710</v>
      </c>
      <c r="E15424">
        <v>6338.04</v>
      </c>
      <c r="F15424">
        <v>34.348999999999997</v>
      </c>
      <c r="G15424">
        <v>541</v>
      </c>
      <c r="H15424" t="s">
        <v>54</v>
      </c>
      <c r="I15424">
        <f t="shared" si="484"/>
        <v>3</v>
      </c>
      <c r="J15424">
        <f t="shared" si="483"/>
        <v>0</v>
      </c>
    </row>
    <row r="15425" spans="1:10">
      <c r="A15425" t="s">
        <v>53</v>
      </c>
      <c r="B15425" s="57">
        <v>39165</v>
      </c>
      <c r="C15425">
        <v>2007</v>
      </c>
      <c r="D15425">
        <v>710</v>
      </c>
      <c r="E15425">
        <v>6338.04</v>
      </c>
      <c r="F15425">
        <v>2.0459999999999998</v>
      </c>
      <c r="G15425">
        <v>542</v>
      </c>
      <c r="H15425" t="s">
        <v>54</v>
      </c>
      <c r="I15425">
        <f t="shared" si="484"/>
        <v>3</v>
      </c>
      <c r="J15425">
        <f t="shared" si="483"/>
        <v>0</v>
      </c>
    </row>
    <row r="15426" spans="1:10">
      <c r="A15426" t="s">
        <v>53</v>
      </c>
      <c r="B15426" s="57">
        <v>39165</v>
      </c>
      <c r="C15426">
        <v>2007</v>
      </c>
      <c r="D15426">
        <v>710</v>
      </c>
      <c r="E15426">
        <v>6338.04</v>
      </c>
      <c r="F15426">
        <v>1.59</v>
      </c>
      <c r="G15426">
        <v>543</v>
      </c>
      <c r="H15426" t="s">
        <v>54</v>
      </c>
      <c r="I15426">
        <f t="shared" si="484"/>
        <v>3</v>
      </c>
      <c r="J15426">
        <f t="shared" si="483"/>
        <v>0</v>
      </c>
    </row>
    <row r="15427" spans="1:10">
      <c r="A15427" t="s">
        <v>53</v>
      </c>
      <c r="B15427" s="57">
        <v>39165</v>
      </c>
      <c r="C15427">
        <v>2007</v>
      </c>
      <c r="D15427">
        <v>710</v>
      </c>
      <c r="E15427">
        <v>7310.95</v>
      </c>
      <c r="F15427">
        <v>0.03</v>
      </c>
      <c r="G15427">
        <v>509</v>
      </c>
      <c r="H15427" t="s">
        <v>54</v>
      </c>
      <c r="I15427">
        <f t="shared" si="484"/>
        <v>3</v>
      </c>
      <c r="J15427">
        <f t="shared" ref="J15427:J15490" si="485">IF(I15427&lt;7,0,1)</f>
        <v>0</v>
      </c>
    </row>
    <row r="15428" spans="1:10">
      <c r="A15428" t="s">
        <v>53</v>
      </c>
      <c r="B15428" s="57">
        <v>39165</v>
      </c>
      <c r="C15428">
        <v>2007</v>
      </c>
      <c r="D15428">
        <v>710</v>
      </c>
      <c r="E15428">
        <v>7890.27</v>
      </c>
      <c r="F15428">
        <v>2.4670000000000001</v>
      </c>
      <c r="G15428">
        <v>620</v>
      </c>
      <c r="H15428" t="s">
        <v>18</v>
      </c>
      <c r="I15428">
        <f t="shared" si="484"/>
        <v>3</v>
      </c>
      <c r="J15428">
        <f t="shared" si="485"/>
        <v>0</v>
      </c>
    </row>
    <row r="15429" spans="1:10">
      <c r="A15429" t="s">
        <v>53</v>
      </c>
      <c r="B15429" s="57">
        <v>39165</v>
      </c>
      <c r="C15429">
        <v>2007</v>
      </c>
      <c r="D15429">
        <v>710</v>
      </c>
      <c r="E15429">
        <v>7890.27</v>
      </c>
      <c r="F15429">
        <v>21.23</v>
      </c>
      <c r="G15429">
        <v>630</v>
      </c>
      <c r="H15429" t="s">
        <v>18</v>
      </c>
      <c r="I15429">
        <f t="shared" si="484"/>
        <v>3</v>
      </c>
      <c r="J15429">
        <f t="shared" si="485"/>
        <v>0</v>
      </c>
    </row>
    <row r="15430" spans="1:10">
      <c r="A15430" t="s">
        <v>53</v>
      </c>
      <c r="B15430" s="57">
        <v>39165</v>
      </c>
      <c r="C15430">
        <v>2007</v>
      </c>
      <c r="D15430">
        <v>710</v>
      </c>
      <c r="E15430">
        <v>7890.27</v>
      </c>
      <c r="F15430">
        <v>12.103</v>
      </c>
      <c r="G15430">
        <v>640</v>
      </c>
      <c r="H15430" t="s">
        <v>18</v>
      </c>
      <c r="I15430">
        <f t="shared" si="484"/>
        <v>3</v>
      </c>
      <c r="J15430">
        <f t="shared" si="485"/>
        <v>0</v>
      </c>
    </row>
    <row r="15431" spans="1:10">
      <c r="A15431" t="s">
        <v>53</v>
      </c>
      <c r="B15431" s="57">
        <v>39165</v>
      </c>
      <c r="C15431">
        <v>2007</v>
      </c>
      <c r="D15431">
        <v>710</v>
      </c>
      <c r="E15431">
        <v>7890.27</v>
      </c>
      <c r="F15431">
        <v>110.535</v>
      </c>
      <c r="G15431">
        <v>650</v>
      </c>
      <c r="H15431" t="s">
        <v>18</v>
      </c>
      <c r="I15431">
        <f t="shared" si="484"/>
        <v>3</v>
      </c>
      <c r="J15431">
        <f t="shared" si="485"/>
        <v>0</v>
      </c>
    </row>
    <row r="15432" spans="1:10">
      <c r="A15432" t="s">
        <v>53</v>
      </c>
      <c r="B15432" s="57">
        <v>39165</v>
      </c>
      <c r="C15432">
        <v>2007</v>
      </c>
      <c r="D15432">
        <v>710</v>
      </c>
      <c r="F15432">
        <v>0.01</v>
      </c>
      <c r="G15432">
        <v>509</v>
      </c>
      <c r="H15432" t="s">
        <v>54</v>
      </c>
      <c r="I15432">
        <f t="shared" si="484"/>
        <v>3</v>
      </c>
      <c r="J15432">
        <f t="shared" si="485"/>
        <v>0</v>
      </c>
    </row>
    <row r="15433" spans="1:10">
      <c r="A15433" t="s">
        <v>53</v>
      </c>
      <c r="B15433" s="57">
        <v>39165</v>
      </c>
      <c r="C15433">
        <v>2007</v>
      </c>
      <c r="D15433">
        <v>710</v>
      </c>
      <c r="F15433">
        <v>8.0000000000000002E-3</v>
      </c>
      <c r="G15433">
        <v>541</v>
      </c>
      <c r="H15433" t="s">
        <v>54</v>
      </c>
      <c r="I15433">
        <f t="shared" si="484"/>
        <v>3</v>
      </c>
      <c r="J15433">
        <f t="shared" si="485"/>
        <v>0</v>
      </c>
    </row>
    <row r="15434" spans="1:10">
      <c r="A15434" t="s">
        <v>53</v>
      </c>
      <c r="B15434" s="57">
        <v>39165</v>
      </c>
      <c r="C15434">
        <v>2007</v>
      </c>
      <c r="D15434">
        <v>710</v>
      </c>
      <c r="F15434">
        <v>1.0069999999999999</v>
      </c>
      <c r="G15434">
        <v>610</v>
      </c>
      <c r="H15434" t="s">
        <v>18</v>
      </c>
      <c r="I15434">
        <f t="shared" si="484"/>
        <v>3</v>
      </c>
      <c r="J15434">
        <f t="shared" si="485"/>
        <v>0</v>
      </c>
    </row>
    <row r="15435" spans="1:10">
      <c r="A15435" t="s">
        <v>53</v>
      </c>
      <c r="B15435" s="57">
        <v>39165</v>
      </c>
      <c r="C15435">
        <v>2007</v>
      </c>
      <c r="D15435">
        <v>710</v>
      </c>
      <c r="F15435">
        <v>0.38800000000000001</v>
      </c>
      <c r="G15435">
        <v>620</v>
      </c>
      <c r="H15435" t="s">
        <v>18</v>
      </c>
      <c r="I15435">
        <f t="shared" si="484"/>
        <v>3</v>
      </c>
      <c r="J15435">
        <f t="shared" si="485"/>
        <v>0</v>
      </c>
    </row>
    <row r="15436" spans="1:10">
      <c r="A15436" t="s">
        <v>53</v>
      </c>
      <c r="B15436" s="57">
        <v>39165</v>
      </c>
      <c r="C15436">
        <v>2007</v>
      </c>
      <c r="D15436">
        <v>710</v>
      </c>
      <c r="F15436">
        <v>0.13800000000000001</v>
      </c>
      <c r="G15436">
        <v>630</v>
      </c>
      <c r="H15436" t="s">
        <v>18</v>
      </c>
      <c r="I15436">
        <f t="shared" si="484"/>
        <v>3</v>
      </c>
      <c r="J15436">
        <f t="shared" si="485"/>
        <v>0</v>
      </c>
    </row>
    <row r="15437" spans="1:10">
      <c r="A15437" t="s">
        <v>53</v>
      </c>
      <c r="B15437" s="57">
        <v>39165</v>
      </c>
      <c r="C15437">
        <v>2007</v>
      </c>
      <c r="D15437">
        <v>710</v>
      </c>
      <c r="F15437">
        <v>0.27200000000000002</v>
      </c>
      <c r="G15437">
        <v>640</v>
      </c>
      <c r="H15437" t="s">
        <v>18</v>
      </c>
      <c r="I15437">
        <f t="shared" si="484"/>
        <v>3</v>
      </c>
      <c r="J15437">
        <f t="shared" si="485"/>
        <v>0</v>
      </c>
    </row>
    <row r="15438" spans="1:10">
      <c r="A15438" t="s">
        <v>53</v>
      </c>
      <c r="B15438" s="57">
        <v>39165</v>
      </c>
      <c r="C15438">
        <v>2007</v>
      </c>
      <c r="D15438">
        <v>710</v>
      </c>
      <c r="F15438">
        <v>1E-3</v>
      </c>
      <c r="G15438">
        <v>649</v>
      </c>
      <c r="H15438" t="s">
        <v>55</v>
      </c>
      <c r="I15438">
        <f t="shared" si="484"/>
        <v>3</v>
      </c>
      <c r="J15438">
        <f t="shared" si="485"/>
        <v>0</v>
      </c>
    </row>
    <row r="15439" spans="1:10">
      <c r="A15439" t="s">
        <v>53</v>
      </c>
      <c r="B15439" s="57">
        <v>39165</v>
      </c>
      <c r="C15439">
        <v>2007</v>
      </c>
      <c r="D15439">
        <v>710</v>
      </c>
      <c r="F15439">
        <v>2.032</v>
      </c>
      <c r="G15439">
        <v>650</v>
      </c>
      <c r="H15439" t="s">
        <v>18</v>
      </c>
      <c r="I15439">
        <f t="shared" si="484"/>
        <v>3</v>
      </c>
      <c r="J15439">
        <f t="shared" si="485"/>
        <v>0</v>
      </c>
    </row>
    <row r="15440" spans="1:10">
      <c r="A15440" t="s">
        <v>53</v>
      </c>
      <c r="B15440" s="57">
        <v>39165</v>
      </c>
      <c r="C15440">
        <v>2007</v>
      </c>
      <c r="D15440">
        <v>710</v>
      </c>
      <c r="F15440">
        <v>1.4E-2</v>
      </c>
      <c r="G15440">
        <v>659</v>
      </c>
      <c r="H15440" t="s">
        <v>55</v>
      </c>
      <c r="I15440">
        <f t="shared" si="484"/>
        <v>3</v>
      </c>
      <c r="J15440">
        <f t="shared" si="485"/>
        <v>0</v>
      </c>
    </row>
    <row r="15441" spans="1:10">
      <c r="A15441" t="s">
        <v>53</v>
      </c>
      <c r="B15441" s="57">
        <v>39172</v>
      </c>
      <c r="C15441">
        <v>2007</v>
      </c>
      <c r="D15441">
        <v>710</v>
      </c>
      <c r="E15441">
        <v>6064.14</v>
      </c>
      <c r="F15441">
        <v>85.364000000000004</v>
      </c>
      <c r="G15441">
        <v>610</v>
      </c>
      <c r="H15441" t="s">
        <v>18</v>
      </c>
      <c r="I15441">
        <f t="shared" si="484"/>
        <v>3</v>
      </c>
      <c r="J15441">
        <f t="shared" si="485"/>
        <v>0</v>
      </c>
    </row>
    <row r="15442" spans="1:10">
      <c r="A15442" t="s">
        <v>53</v>
      </c>
      <c r="B15442" s="57">
        <v>39172</v>
      </c>
      <c r="C15442">
        <v>2007</v>
      </c>
      <c r="D15442">
        <v>710</v>
      </c>
      <c r="E15442">
        <v>6064.14</v>
      </c>
      <c r="F15442">
        <v>23.236999999999998</v>
      </c>
      <c r="G15442">
        <v>620</v>
      </c>
      <c r="H15442" t="s">
        <v>18</v>
      </c>
      <c r="I15442">
        <f t="shared" si="484"/>
        <v>3</v>
      </c>
      <c r="J15442">
        <f t="shared" si="485"/>
        <v>0</v>
      </c>
    </row>
    <row r="15443" spans="1:10">
      <c r="A15443" t="s">
        <v>53</v>
      </c>
      <c r="B15443" s="57">
        <v>39172</v>
      </c>
      <c r="C15443">
        <v>2007</v>
      </c>
      <c r="D15443">
        <v>710</v>
      </c>
      <c r="E15443">
        <v>6338.04</v>
      </c>
      <c r="F15443">
        <v>1.389</v>
      </c>
      <c r="G15443">
        <v>517</v>
      </c>
      <c r="H15443" t="s">
        <v>54</v>
      </c>
      <c r="I15443">
        <f t="shared" si="484"/>
        <v>3</v>
      </c>
      <c r="J15443">
        <f t="shared" si="485"/>
        <v>0</v>
      </c>
    </row>
    <row r="15444" spans="1:10">
      <c r="A15444" t="s">
        <v>53</v>
      </c>
      <c r="B15444" s="57">
        <v>39172</v>
      </c>
      <c r="C15444">
        <v>2007</v>
      </c>
      <c r="D15444">
        <v>710</v>
      </c>
      <c r="E15444">
        <v>6338.04</v>
      </c>
      <c r="F15444">
        <v>0.76800000000000002</v>
      </c>
      <c r="G15444">
        <v>518</v>
      </c>
      <c r="H15444" t="s">
        <v>54</v>
      </c>
      <c r="I15444">
        <f t="shared" si="484"/>
        <v>3</v>
      </c>
      <c r="J15444">
        <f t="shared" si="485"/>
        <v>0</v>
      </c>
    </row>
    <row r="15445" spans="1:10">
      <c r="A15445" t="s">
        <v>53</v>
      </c>
      <c r="B15445" s="57">
        <v>39172</v>
      </c>
      <c r="C15445">
        <v>2007</v>
      </c>
      <c r="D15445">
        <v>710</v>
      </c>
      <c r="E15445">
        <v>6338.04</v>
      </c>
      <c r="F15445">
        <v>33.116</v>
      </c>
      <c r="G15445">
        <v>541</v>
      </c>
      <c r="H15445" t="s">
        <v>54</v>
      </c>
      <c r="I15445">
        <f t="shared" si="484"/>
        <v>3</v>
      </c>
      <c r="J15445">
        <f t="shared" si="485"/>
        <v>0</v>
      </c>
    </row>
    <row r="15446" spans="1:10">
      <c r="A15446" t="s">
        <v>53</v>
      </c>
      <c r="B15446" s="57">
        <v>39172</v>
      </c>
      <c r="C15446">
        <v>2007</v>
      </c>
      <c r="D15446">
        <v>710</v>
      </c>
      <c r="E15446">
        <v>6338.04</v>
      </c>
      <c r="F15446">
        <v>6.4240000000000004</v>
      </c>
      <c r="G15446">
        <v>542</v>
      </c>
      <c r="H15446" t="s">
        <v>54</v>
      </c>
      <c r="I15446">
        <f t="shared" si="484"/>
        <v>3</v>
      </c>
      <c r="J15446">
        <f t="shared" si="485"/>
        <v>0</v>
      </c>
    </row>
    <row r="15447" spans="1:10">
      <c r="A15447" t="s">
        <v>53</v>
      </c>
      <c r="B15447" s="57">
        <v>39172</v>
      </c>
      <c r="C15447">
        <v>2007</v>
      </c>
      <c r="D15447">
        <v>710</v>
      </c>
      <c r="E15447">
        <v>7310.95</v>
      </c>
      <c r="F15447">
        <v>3</v>
      </c>
      <c r="G15447">
        <v>519</v>
      </c>
      <c r="H15447" t="s">
        <v>54</v>
      </c>
      <c r="I15447">
        <f t="shared" si="484"/>
        <v>3</v>
      </c>
      <c r="J15447">
        <f t="shared" si="485"/>
        <v>0</v>
      </c>
    </row>
    <row r="15448" spans="1:10">
      <c r="A15448" t="s">
        <v>53</v>
      </c>
      <c r="B15448" s="57">
        <v>39172</v>
      </c>
      <c r="C15448">
        <v>2007</v>
      </c>
      <c r="D15448">
        <v>710</v>
      </c>
      <c r="E15448">
        <v>7310.95</v>
      </c>
      <c r="F15448">
        <v>50.908000000000001</v>
      </c>
      <c r="G15448">
        <v>541</v>
      </c>
      <c r="H15448" t="s">
        <v>54</v>
      </c>
      <c r="I15448">
        <f t="shared" si="484"/>
        <v>3</v>
      </c>
      <c r="J15448">
        <f t="shared" si="485"/>
        <v>0</v>
      </c>
    </row>
    <row r="15449" spans="1:10">
      <c r="A15449" t="s">
        <v>53</v>
      </c>
      <c r="B15449" s="57">
        <v>39172</v>
      </c>
      <c r="C15449">
        <v>2007</v>
      </c>
      <c r="D15449">
        <v>710</v>
      </c>
      <c r="E15449">
        <v>7890.27</v>
      </c>
      <c r="F15449">
        <v>6.1219999999999999</v>
      </c>
      <c r="G15449">
        <v>610</v>
      </c>
      <c r="H15449" t="s">
        <v>18</v>
      </c>
      <c r="I15449">
        <f t="shared" si="484"/>
        <v>3</v>
      </c>
      <c r="J15449">
        <f t="shared" si="485"/>
        <v>0</v>
      </c>
    </row>
    <row r="15450" spans="1:10">
      <c r="A15450" t="s">
        <v>53</v>
      </c>
      <c r="B15450" s="57">
        <v>39172</v>
      </c>
      <c r="C15450">
        <v>2007</v>
      </c>
      <c r="D15450">
        <v>710</v>
      </c>
      <c r="E15450">
        <v>7890.27</v>
      </c>
      <c r="F15450">
        <v>113.38</v>
      </c>
      <c r="G15450">
        <v>630</v>
      </c>
      <c r="H15450" t="s">
        <v>18</v>
      </c>
      <c r="I15450">
        <f t="shared" si="484"/>
        <v>3</v>
      </c>
      <c r="J15450">
        <f t="shared" si="485"/>
        <v>0</v>
      </c>
    </row>
    <row r="15451" spans="1:10">
      <c r="A15451" t="s">
        <v>53</v>
      </c>
      <c r="B15451" s="57">
        <v>39172</v>
      </c>
      <c r="C15451">
        <v>2007</v>
      </c>
      <c r="D15451">
        <v>710</v>
      </c>
      <c r="E15451">
        <v>7890.27</v>
      </c>
      <c r="F15451">
        <v>97.215000000000003</v>
      </c>
      <c r="G15451">
        <v>640</v>
      </c>
      <c r="H15451" t="s">
        <v>18</v>
      </c>
      <c r="I15451">
        <f t="shared" si="484"/>
        <v>3</v>
      </c>
      <c r="J15451">
        <f t="shared" si="485"/>
        <v>0</v>
      </c>
    </row>
    <row r="15452" spans="1:10">
      <c r="A15452" t="s">
        <v>53</v>
      </c>
      <c r="B15452" s="57">
        <v>39172</v>
      </c>
      <c r="C15452">
        <v>2007</v>
      </c>
      <c r="D15452">
        <v>710</v>
      </c>
      <c r="E15452">
        <v>7890.27</v>
      </c>
      <c r="F15452">
        <v>234.69499999999999</v>
      </c>
      <c r="G15452">
        <v>650</v>
      </c>
      <c r="H15452" t="s">
        <v>18</v>
      </c>
      <c r="I15452">
        <f t="shared" si="484"/>
        <v>3</v>
      </c>
      <c r="J15452">
        <f t="shared" si="485"/>
        <v>0</v>
      </c>
    </row>
    <row r="15453" spans="1:10">
      <c r="A15453" t="s">
        <v>53</v>
      </c>
      <c r="B15453" s="57">
        <v>39172</v>
      </c>
      <c r="C15453">
        <v>2007</v>
      </c>
      <c r="D15453">
        <v>710</v>
      </c>
      <c r="F15453">
        <v>1.7999999999999999E-2</v>
      </c>
      <c r="G15453">
        <v>517</v>
      </c>
      <c r="H15453" t="s">
        <v>54</v>
      </c>
      <c r="I15453">
        <f t="shared" si="484"/>
        <v>3</v>
      </c>
      <c r="J15453">
        <f t="shared" si="485"/>
        <v>0</v>
      </c>
    </row>
    <row r="15454" spans="1:10">
      <c r="A15454" t="s">
        <v>53</v>
      </c>
      <c r="B15454" s="57">
        <v>39172</v>
      </c>
      <c r="C15454">
        <v>2007</v>
      </c>
      <c r="D15454">
        <v>710</v>
      </c>
      <c r="F15454">
        <v>21.513999999999999</v>
      </c>
      <c r="G15454">
        <v>541</v>
      </c>
      <c r="H15454" t="s">
        <v>54</v>
      </c>
      <c r="I15454">
        <f t="shared" si="484"/>
        <v>3</v>
      </c>
      <c r="J15454">
        <f t="shared" si="485"/>
        <v>0</v>
      </c>
    </row>
    <row r="15455" spans="1:10">
      <c r="A15455" t="s">
        <v>53</v>
      </c>
      <c r="B15455" s="57">
        <v>39172</v>
      </c>
      <c r="C15455">
        <v>2007</v>
      </c>
      <c r="D15455">
        <v>710</v>
      </c>
      <c r="F15455">
        <v>0.56000000000000005</v>
      </c>
      <c r="G15455">
        <v>610</v>
      </c>
      <c r="H15455" t="s">
        <v>18</v>
      </c>
      <c r="I15455">
        <f t="shared" si="484"/>
        <v>3</v>
      </c>
      <c r="J15455">
        <f t="shared" si="485"/>
        <v>0</v>
      </c>
    </row>
    <row r="15456" spans="1:10">
      <c r="A15456" t="s">
        <v>53</v>
      </c>
      <c r="B15456" s="57">
        <v>39172</v>
      </c>
      <c r="C15456">
        <v>2007</v>
      </c>
      <c r="D15456">
        <v>710</v>
      </c>
      <c r="F15456">
        <v>4.5999999999999999E-2</v>
      </c>
      <c r="G15456">
        <v>620</v>
      </c>
      <c r="H15456" t="s">
        <v>18</v>
      </c>
      <c r="I15456">
        <f t="shared" si="484"/>
        <v>3</v>
      </c>
      <c r="J15456">
        <f t="shared" si="485"/>
        <v>0</v>
      </c>
    </row>
    <row r="15457" spans="1:10">
      <c r="A15457" t="s">
        <v>53</v>
      </c>
      <c r="B15457" s="57">
        <v>39172</v>
      </c>
      <c r="C15457">
        <v>2007</v>
      </c>
      <c r="D15457">
        <v>710</v>
      </c>
      <c r="F15457">
        <v>1.42</v>
      </c>
      <c r="G15457">
        <v>630</v>
      </c>
      <c r="H15457" t="s">
        <v>18</v>
      </c>
      <c r="I15457">
        <f t="shared" si="484"/>
        <v>3</v>
      </c>
      <c r="J15457">
        <f t="shared" si="485"/>
        <v>0</v>
      </c>
    </row>
    <row r="15458" spans="1:10">
      <c r="A15458" t="s">
        <v>53</v>
      </c>
      <c r="B15458" s="57">
        <v>39172</v>
      </c>
      <c r="C15458">
        <v>2007</v>
      </c>
      <c r="D15458">
        <v>710</v>
      </c>
      <c r="F15458">
        <v>1.7330000000000001</v>
      </c>
      <c r="G15458">
        <v>640</v>
      </c>
      <c r="H15458" t="s">
        <v>18</v>
      </c>
      <c r="I15458">
        <f t="shared" si="484"/>
        <v>3</v>
      </c>
      <c r="J15458">
        <f t="shared" si="485"/>
        <v>0</v>
      </c>
    </row>
    <row r="15459" spans="1:10">
      <c r="A15459" t="s">
        <v>53</v>
      </c>
      <c r="B15459" s="57">
        <v>39172</v>
      </c>
      <c r="C15459">
        <v>2007</v>
      </c>
      <c r="D15459">
        <v>710</v>
      </c>
      <c r="F15459">
        <v>3.81</v>
      </c>
      <c r="G15459">
        <v>650</v>
      </c>
      <c r="H15459" t="s">
        <v>18</v>
      </c>
      <c r="I15459">
        <f t="shared" si="484"/>
        <v>3</v>
      </c>
      <c r="J15459">
        <f t="shared" si="485"/>
        <v>0</v>
      </c>
    </row>
    <row r="15460" spans="1:10">
      <c r="A15460" t="s">
        <v>53</v>
      </c>
      <c r="B15460" s="57">
        <v>39172</v>
      </c>
      <c r="C15460">
        <v>2007</v>
      </c>
      <c r="D15460">
        <v>710</v>
      </c>
      <c r="F15460">
        <v>1.7000000000000001E-2</v>
      </c>
      <c r="G15460">
        <v>659</v>
      </c>
      <c r="H15460" t="s">
        <v>55</v>
      </c>
      <c r="I15460">
        <f t="shared" si="484"/>
        <v>3</v>
      </c>
      <c r="J15460">
        <f t="shared" si="485"/>
        <v>0</v>
      </c>
    </row>
    <row r="15461" spans="1:10">
      <c r="A15461" t="s">
        <v>53</v>
      </c>
      <c r="B15461" s="57">
        <v>39179</v>
      </c>
      <c r="C15461">
        <v>2007</v>
      </c>
      <c r="D15461">
        <v>710</v>
      </c>
      <c r="E15461">
        <v>6064.14</v>
      </c>
      <c r="F15461">
        <v>38.353999999999999</v>
      </c>
      <c r="G15461">
        <v>610</v>
      </c>
      <c r="H15461" t="s">
        <v>18</v>
      </c>
      <c r="I15461">
        <f t="shared" si="484"/>
        <v>4</v>
      </c>
      <c r="J15461">
        <f t="shared" si="485"/>
        <v>0</v>
      </c>
    </row>
    <row r="15462" spans="1:10">
      <c r="A15462" t="s">
        <v>53</v>
      </c>
      <c r="B15462" s="57">
        <v>39179</v>
      </c>
      <c r="C15462">
        <v>2007</v>
      </c>
      <c r="D15462">
        <v>710</v>
      </c>
      <c r="E15462">
        <v>6064.14</v>
      </c>
      <c r="F15462">
        <v>0.16500000000000001</v>
      </c>
      <c r="G15462">
        <v>620</v>
      </c>
      <c r="H15462" t="s">
        <v>18</v>
      </c>
      <c r="I15462">
        <f t="shared" si="484"/>
        <v>4</v>
      </c>
      <c r="J15462">
        <f t="shared" si="485"/>
        <v>0</v>
      </c>
    </row>
    <row r="15463" spans="1:10">
      <c r="A15463" t="s">
        <v>53</v>
      </c>
      <c r="B15463" s="57">
        <v>39179</v>
      </c>
      <c r="C15463">
        <v>2007</v>
      </c>
      <c r="D15463">
        <v>710</v>
      </c>
      <c r="E15463">
        <v>6064.14</v>
      </c>
      <c r="F15463">
        <v>13.637</v>
      </c>
      <c r="G15463">
        <v>630</v>
      </c>
      <c r="H15463" t="s">
        <v>18</v>
      </c>
      <c r="I15463">
        <f t="shared" si="484"/>
        <v>4</v>
      </c>
      <c r="J15463">
        <f t="shared" si="485"/>
        <v>0</v>
      </c>
    </row>
    <row r="15464" spans="1:10">
      <c r="A15464" t="s">
        <v>53</v>
      </c>
      <c r="B15464" s="57">
        <v>39179</v>
      </c>
      <c r="C15464">
        <v>2007</v>
      </c>
      <c r="D15464">
        <v>710</v>
      </c>
      <c r="E15464">
        <v>6338.04</v>
      </c>
      <c r="F15464">
        <v>0.28699999999999998</v>
      </c>
      <c r="G15464">
        <v>509</v>
      </c>
      <c r="H15464" t="s">
        <v>54</v>
      </c>
      <c r="I15464">
        <f t="shared" si="484"/>
        <v>4</v>
      </c>
      <c r="J15464">
        <f t="shared" si="485"/>
        <v>0</v>
      </c>
    </row>
    <row r="15465" spans="1:10">
      <c r="A15465" t="s">
        <v>53</v>
      </c>
      <c r="B15465" s="57">
        <v>39179</v>
      </c>
      <c r="C15465">
        <v>2007</v>
      </c>
      <c r="D15465">
        <v>710</v>
      </c>
      <c r="E15465">
        <v>6338.04</v>
      </c>
      <c r="F15465">
        <v>0.40600000000000003</v>
      </c>
      <c r="G15465">
        <v>517</v>
      </c>
      <c r="H15465" t="s">
        <v>54</v>
      </c>
      <c r="I15465">
        <f t="shared" si="484"/>
        <v>4</v>
      </c>
      <c r="J15465">
        <f t="shared" si="485"/>
        <v>0</v>
      </c>
    </row>
    <row r="15466" spans="1:10">
      <c r="A15466" t="s">
        <v>53</v>
      </c>
      <c r="B15466" s="57">
        <v>39179</v>
      </c>
      <c r="C15466">
        <v>2007</v>
      </c>
      <c r="D15466">
        <v>710</v>
      </c>
      <c r="E15466">
        <v>6338.04</v>
      </c>
      <c r="F15466">
        <v>20.957000000000001</v>
      </c>
      <c r="G15466">
        <v>541</v>
      </c>
      <c r="H15466" t="s">
        <v>54</v>
      </c>
      <c r="I15466">
        <f t="shared" si="484"/>
        <v>4</v>
      </c>
      <c r="J15466">
        <f t="shared" si="485"/>
        <v>0</v>
      </c>
    </row>
    <row r="15467" spans="1:10">
      <c r="A15467" t="s">
        <v>53</v>
      </c>
      <c r="B15467" s="57">
        <v>39179</v>
      </c>
      <c r="C15467">
        <v>2007</v>
      </c>
      <c r="D15467">
        <v>710</v>
      </c>
      <c r="E15467">
        <v>7310.95</v>
      </c>
      <c r="F15467">
        <v>3.7050000000000001</v>
      </c>
      <c r="G15467">
        <v>519</v>
      </c>
      <c r="H15467" t="s">
        <v>54</v>
      </c>
      <c r="I15467">
        <f t="shared" si="484"/>
        <v>4</v>
      </c>
      <c r="J15467">
        <f t="shared" si="485"/>
        <v>0</v>
      </c>
    </row>
    <row r="15468" spans="1:10">
      <c r="A15468" t="s">
        <v>53</v>
      </c>
      <c r="B15468" s="57">
        <v>39179</v>
      </c>
      <c r="C15468">
        <v>2007</v>
      </c>
      <c r="D15468">
        <v>710</v>
      </c>
      <c r="E15468">
        <v>7890.27</v>
      </c>
      <c r="F15468">
        <v>5.5E-2</v>
      </c>
      <c r="G15468">
        <v>620</v>
      </c>
      <c r="H15468" t="s">
        <v>18</v>
      </c>
      <c r="I15468">
        <f t="shared" si="484"/>
        <v>4</v>
      </c>
      <c r="J15468">
        <f t="shared" si="485"/>
        <v>0</v>
      </c>
    </row>
    <row r="15469" spans="1:10">
      <c r="A15469" t="s">
        <v>53</v>
      </c>
      <c r="B15469" s="57">
        <v>39179</v>
      </c>
      <c r="C15469">
        <v>2007</v>
      </c>
      <c r="D15469">
        <v>710</v>
      </c>
      <c r="E15469">
        <v>7890.27</v>
      </c>
      <c r="F15469">
        <v>37.183</v>
      </c>
      <c r="G15469">
        <v>630</v>
      </c>
      <c r="H15469" t="s">
        <v>18</v>
      </c>
      <c r="I15469">
        <f t="shared" si="484"/>
        <v>4</v>
      </c>
      <c r="J15469">
        <f t="shared" si="485"/>
        <v>0</v>
      </c>
    </row>
    <row r="15470" spans="1:10">
      <c r="A15470" t="s">
        <v>53</v>
      </c>
      <c r="B15470" s="57">
        <v>39179</v>
      </c>
      <c r="C15470">
        <v>2007</v>
      </c>
      <c r="D15470">
        <v>710</v>
      </c>
      <c r="E15470">
        <v>7890.27</v>
      </c>
      <c r="F15470">
        <v>38.865000000000002</v>
      </c>
      <c r="G15470">
        <v>640</v>
      </c>
      <c r="H15470" t="s">
        <v>18</v>
      </c>
      <c r="I15470">
        <f t="shared" si="484"/>
        <v>4</v>
      </c>
      <c r="J15470">
        <f t="shared" si="485"/>
        <v>0</v>
      </c>
    </row>
    <row r="15471" spans="1:10">
      <c r="A15471" t="s">
        <v>53</v>
      </c>
      <c r="B15471" s="57">
        <v>39179</v>
      </c>
      <c r="C15471">
        <v>2007</v>
      </c>
      <c r="D15471">
        <v>710</v>
      </c>
      <c r="E15471">
        <v>7890.27</v>
      </c>
      <c r="F15471">
        <v>13.141</v>
      </c>
      <c r="G15471">
        <v>650</v>
      </c>
      <c r="H15471" t="s">
        <v>18</v>
      </c>
      <c r="I15471">
        <f t="shared" si="484"/>
        <v>4</v>
      </c>
      <c r="J15471">
        <f t="shared" si="485"/>
        <v>0</v>
      </c>
    </row>
    <row r="15472" spans="1:10">
      <c r="A15472" t="s">
        <v>53</v>
      </c>
      <c r="B15472" s="57">
        <v>39179</v>
      </c>
      <c r="C15472">
        <v>2007</v>
      </c>
      <c r="D15472">
        <v>710</v>
      </c>
      <c r="F15472">
        <v>0.91300000000000003</v>
      </c>
      <c r="G15472">
        <v>519</v>
      </c>
      <c r="H15472" t="s">
        <v>54</v>
      </c>
      <c r="I15472">
        <f t="shared" si="484"/>
        <v>4</v>
      </c>
      <c r="J15472">
        <f t="shared" si="485"/>
        <v>0</v>
      </c>
    </row>
    <row r="15473" spans="1:10">
      <c r="A15473" t="s">
        <v>53</v>
      </c>
      <c r="B15473" s="57">
        <v>39179</v>
      </c>
      <c r="C15473">
        <v>2007</v>
      </c>
      <c r="D15473">
        <v>710</v>
      </c>
      <c r="F15473">
        <v>0.32800000000000001</v>
      </c>
      <c r="G15473">
        <v>610</v>
      </c>
      <c r="H15473" t="s">
        <v>18</v>
      </c>
      <c r="I15473">
        <f t="shared" si="484"/>
        <v>4</v>
      </c>
      <c r="J15473">
        <f t="shared" si="485"/>
        <v>0</v>
      </c>
    </row>
    <row r="15474" spans="1:10">
      <c r="A15474" t="s">
        <v>53</v>
      </c>
      <c r="B15474" s="57">
        <v>39179</v>
      </c>
      <c r="C15474">
        <v>2007</v>
      </c>
      <c r="D15474">
        <v>710</v>
      </c>
      <c r="F15474">
        <v>2E-3</v>
      </c>
      <c r="G15474">
        <v>620</v>
      </c>
      <c r="H15474" t="s">
        <v>18</v>
      </c>
      <c r="I15474">
        <f t="shared" si="484"/>
        <v>4</v>
      </c>
      <c r="J15474">
        <f t="shared" si="485"/>
        <v>0</v>
      </c>
    </row>
    <row r="15475" spans="1:10">
      <c r="A15475" t="s">
        <v>53</v>
      </c>
      <c r="B15475" s="57">
        <v>39179</v>
      </c>
      <c r="C15475">
        <v>2007</v>
      </c>
      <c r="D15475">
        <v>710</v>
      </c>
      <c r="F15475">
        <v>0.79800000000000004</v>
      </c>
      <c r="G15475">
        <v>630</v>
      </c>
      <c r="H15475" t="s">
        <v>18</v>
      </c>
      <c r="I15475">
        <f t="shared" si="484"/>
        <v>4</v>
      </c>
      <c r="J15475">
        <f t="shared" si="485"/>
        <v>0</v>
      </c>
    </row>
    <row r="15476" spans="1:10">
      <c r="A15476" t="s">
        <v>53</v>
      </c>
      <c r="B15476" s="57">
        <v>39179</v>
      </c>
      <c r="C15476">
        <v>2007</v>
      </c>
      <c r="D15476">
        <v>710</v>
      </c>
      <c r="F15476">
        <v>0.63700000000000001</v>
      </c>
      <c r="G15476">
        <v>640</v>
      </c>
      <c r="H15476" t="s">
        <v>18</v>
      </c>
      <c r="I15476">
        <f t="shared" si="484"/>
        <v>4</v>
      </c>
      <c r="J15476">
        <f t="shared" si="485"/>
        <v>0</v>
      </c>
    </row>
    <row r="15477" spans="1:10">
      <c r="A15477" t="s">
        <v>53</v>
      </c>
      <c r="B15477" s="57">
        <v>39179</v>
      </c>
      <c r="C15477">
        <v>2007</v>
      </c>
      <c r="D15477">
        <v>710</v>
      </c>
      <c r="F15477">
        <v>0.25600000000000001</v>
      </c>
      <c r="G15477">
        <v>650</v>
      </c>
      <c r="H15477" t="s">
        <v>18</v>
      </c>
      <c r="I15477">
        <f t="shared" si="484"/>
        <v>4</v>
      </c>
      <c r="J15477">
        <f t="shared" si="485"/>
        <v>0</v>
      </c>
    </row>
    <row r="15478" spans="1:10">
      <c r="A15478" t="s">
        <v>53</v>
      </c>
      <c r="B15478" s="57">
        <v>39179</v>
      </c>
      <c r="C15478">
        <v>2007</v>
      </c>
      <c r="D15478">
        <v>710</v>
      </c>
      <c r="F15478">
        <v>1.7000000000000001E-2</v>
      </c>
      <c r="G15478">
        <v>659</v>
      </c>
      <c r="H15478" t="s">
        <v>55</v>
      </c>
      <c r="I15478">
        <f t="shared" ref="I15478:I15541" si="486">MONTH(B15478)</f>
        <v>4</v>
      </c>
      <c r="J15478">
        <f t="shared" si="485"/>
        <v>0</v>
      </c>
    </row>
    <row r="15479" spans="1:10">
      <c r="A15479" t="s">
        <v>53</v>
      </c>
      <c r="B15479" s="57">
        <v>39186</v>
      </c>
      <c r="C15479">
        <v>2007</v>
      </c>
      <c r="D15479">
        <v>710</v>
      </c>
      <c r="E15479">
        <v>6064.14</v>
      </c>
      <c r="F15479">
        <v>30.556999999999999</v>
      </c>
      <c r="G15479">
        <v>610</v>
      </c>
      <c r="H15479" t="s">
        <v>18</v>
      </c>
      <c r="I15479">
        <f t="shared" si="486"/>
        <v>4</v>
      </c>
      <c r="J15479">
        <f t="shared" si="485"/>
        <v>0</v>
      </c>
    </row>
    <row r="15480" spans="1:10">
      <c r="A15480" t="s">
        <v>53</v>
      </c>
      <c r="B15480" s="57">
        <v>39186</v>
      </c>
      <c r="C15480">
        <v>2007</v>
      </c>
      <c r="D15480">
        <v>710</v>
      </c>
      <c r="E15480">
        <v>6064.14</v>
      </c>
      <c r="F15480">
        <v>2.1150000000000002</v>
      </c>
      <c r="G15480">
        <v>620</v>
      </c>
      <c r="H15480" t="s">
        <v>18</v>
      </c>
      <c r="I15480">
        <f t="shared" si="486"/>
        <v>4</v>
      </c>
      <c r="J15480">
        <f t="shared" si="485"/>
        <v>0</v>
      </c>
    </row>
    <row r="15481" spans="1:10">
      <c r="A15481" t="s">
        <v>53</v>
      </c>
      <c r="B15481" s="57">
        <v>39186</v>
      </c>
      <c r="C15481">
        <v>2007</v>
      </c>
      <c r="D15481">
        <v>710</v>
      </c>
      <c r="E15481">
        <v>6064.14</v>
      </c>
      <c r="F15481">
        <v>108.72799999999999</v>
      </c>
      <c r="G15481">
        <v>630</v>
      </c>
      <c r="H15481" t="s">
        <v>18</v>
      </c>
      <c r="I15481">
        <f t="shared" si="486"/>
        <v>4</v>
      </c>
      <c r="J15481">
        <f t="shared" si="485"/>
        <v>0</v>
      </c>
    </row>
    <row r="15482" spans="1:10">
      <c r="A15482" t="s">
        <v>53</v>
      </c>
      <c r="B15482" s="57">
        <v>39186</v>
      </c>
      <c r="C15482">
        <v>2007</v>
      </c>
      <c r="D15482">
        <v>710</v>
      </c>
      <c r="E15482">
        <v>6338.04</v>
      </c>
      <c r="F15482">
        <v>28.273</v>
      </c>
      <c r="G15482">
        <v>541</v>
      </c>
      <c r="H15482" t="s">
        <v>54</v>
      </c>
      <c r="I15482">
        <f t="shared" si="486"/>
        <v>4</v>
      </c>
      <c r="J15482">
        <f t="shared" si="485"/>
        <v>0</v>
      </c>
    </row>
    <row r="15483" spans="1:10">
      <c r="A15483" t="s">
        <v>53</v>
      </c>
      <c r="B15483" s="57">
        <v>39186</v>
      </c>
      <c r="C15483">
        <v>2007</v>
      </c>
      <c r="D15483">
        <v>710</v>
      </c>
      <c r="E15483">
        <v>7310.95</v>
      </c>
      <c r="F15483">
        <v>0.91200000000000003</v>
      </c>
      <c r="G15483">
        <v>518</v>
      </c>
      <c r="H15483" t="s">
        <v>54</v>
      </c>
      <c r="I15483">
        <f t="shared" si="486"/>
        <v>4</v>
      </c>
      <c r="J15483">
        <f t="shared" si="485"/>
        <v>0</v>
      </c>
    </row>
    <row r="15484" spans="1:10">
      <c r="A15484" t="s">
        <v>53</v>
      </c>
      <c r="B15484" s="57">
        <v>39186</v>
      </c>
      <c r="C15484">
        <v>2007</v>
      </c>
      <c r="D15484">
        <v>710</v>
      </c>
      <c r="E15484">
        <v>7310.95</v>
      </c>
      <c r="F15484">
        <v>7.24</v>
      </c>
      <c r="G15484">
        <v>519</v>
      </c>
      <c r="H15484" t="s">
        <v>54</v>
      </c>
      <c r="I15484">
        <f t="shared" si="486"/>
        <v>4</v>
      </c>
      <c r="J15484">
        <f t="shared" si="485"/>
        <v>0</v>
      </c>
    </row>
    <row r="15485" spans="1:10">
      <c r="A15485" t="s">
        <v>53</v>
      </c>
      <c r="B15485" s="57">
        <v>39186</v>
      </c>
      <c r="C15485">
        <v>2007</v>
      </c>
      <c r="D15485">
        <v>710</v>
      </c>
      <c r="E15485">
        <v>7310.95</v>
      </c>
      <c r="F15485">
        <v>4.9180000000000001</v>
      </c>
      <c r="G15485">
        <v>541</v>
      </c>
      <c r="H15485" t="s">
        <v>54</v>
      </c>
      <c r="I15485">
        <f t="shared" si="486"/>
        <v>4</v>
      </c>
      <c r="J15485">
        <f t="shared" si="485"/>
        <v>0</v>
      </c>
    </row>
    <row r="15486" spans="1:10">
      <c r="A15486" t="s">
        <v>53</v>
      </c>
      <c r="B15486" s="57">
        <v>39186</v>
      </c>
      <c r="C15486">
        <v>2007</v>
      </c>
      <c r="D15486">
        <v>710</v>
      </c>
      <c r="E15486">
        <v>7310.95</v>
      </c>
      <c r="F15486">
        <v>10.028</v>
      </c>
      <c r="G15486">
        <v>542</v>
      </c>
      <c r="H15486" t="s">
        <v>54</v>
      </c>
      <c r="I15486">
        <f t="shared" si="486"/>
        <v>4</v>
      </c>
      <c r="J15486">
        <f t="shared" si="485"/>
        <v>0</v>
      </c>
    </row>
    <row r="15487" spans="1:10">
      <c r="A15487" t="s">
        <v>53</v>
      </c>
      <c r="B15487" s="57">
        <v>39186</v>
      </c>
      <c r="C15487">
        <v>2007</v>
      </c>
      <c r="D15487">
        <v>710</v>
      </c>
      <c r="E15487">
        <v>7890.27</v>
      </c>
      <c r="F15487">
        <v>1.794</v>
      </c>
      <c r="G15487">
        <v>620</v>
      </c>
      <c r="H15487" t="s">
        <v>18</v>
      </c>
      <c r="I15487">
        <f t="shared" si="486"/>
        <v>4</v>
      </c>
      <c r="J15487">
        <f t="shared" si="485"/>
        <v>0</v>
      </c>
    </row>
    <row r="15488" spans="1:10">
      <c r="A15488" t="s">
        <v>53</v>
      </c>
      <c r="B15488" s="57">
        <v>39186</v>
      </c>
      <c r="C15488">
        <v>2007</v>
      </c>
      <c r="D15488">
        <v>710</v>
      </c>
      <c r="E15488">
        <v>7890.27</v>
      </c>
      <c r="F15488">
        <v>105.797</v>
      </c>
      <c r="G15488">
        <v>630</v>
      </c>
      <c r="H15488" t="s">
        <v>18</v>
      </c>
      <c r="I15488">
        <f t="shared" si="486"/>
        <v>4</v>
      </c>
      <c r="J15488">
        <f t="shared" si="485"/>
        <v>0</v>
      </c>
    </row>
    <row r="15489" spans="1:10">
      <c r="A15489" t="s">
        <v>53</v>
      </c>
      <c r="B15489" s="57">
        <v>39186</v>
      </c>
      <c r="C15489">
        <v>2007</v>
      </c>
      <c r="D15489">
        <v>710</v>
      </c>
      <c r="E15489">
        <v>7890.27</v>
      </c>
      <c r="F15489">
        <v>75.194000000000003</v>
      </c>
      <c r="G15489">
        <v>640</v>
      </c>
      <c r="H15489" t="s">
        <v>18</v>
      </c>
      <c r="I15489">
        <f t="shared" si="486"/>
        <v>4</v>
      </c>
      <c r="J15489">
        <f t="shared" si="485"/>
        <v>0</v>
      </c>
    </row>
    <row r="15490" spans="1:10">
      <c r="A15490" t="s">
        <v>53</v>
      </c>
      <c r="B15490" s="57">
        <v>39186</v>
      </c>
      <c r="C15490">
        <v>2007</v>
      </c>
      <c r="D15490">
        <v>710</v>
      </c>
      <c r="E15490">
        <v>7890.27</v>
      </c>
      <c r="F15490">
        <v>170.16900000000001</v>
      </c>
      <c r="G15490">
        <v>650</v>
      </c>
      <c r="H15490" t="s">
        <v>18</v>
      </c>
      <c r="I15490">
        <f t="shared" si="486"/>
        <v>4</v>
      </c>
      <c r="J15490">
        <f t="shared" si="485"/>
        <v>0</v>
      </c>
    </row>
    <row r="15491" spans="1:10">
      <c r="A15491" t="s">
        <v>53</v>
      </c>
      <c r="B15491" s="57">
        <v>39186</v>
      </c>
      <c r="C15491">
        <v>2007</v>
      </c>
      <c r="D15491">
        <v>710</v>
      </c>
      <c r="E15491">
        <v>7890.27</v>
      </c>
      <c r="F15491">
        <v>1E-3</v>
      </c>
      <c r="G15491">
        <v>659</v>
      </c>
      <c r="H15491" t="s">
        <v>55</v>
      </c>
      <c r="I15491">
        <f t="shared" si="486"/>
        <v>4</v>
      </c>
      <c r="J15491">
        <f t="shared" ref="J15491:J15554" si="487">IF(I15491&lt;7,0,1)</f>
        <v>0</v>
      </c>
    </row>
    <row r="15492" spans="1:10">
      <c r="A15492" t="s">
        <v>53</v>
      </c>
      <c r="B15492" s="57">
        <v>39186</v>
      </c>
      <c r="C15492">
        <v>2007</v>
      </c>
      <c r="D15492">
        <v>710</v>
      </c>
      <c r="F15492">
        <v>1.0720000000000001</v>
      </c>
      <c r="G15492">
        <v>519</v>
      </c>
      <c r="H15492" t="s">
        <v>54</v>
      </c>
      <c r="I15492">
        <f t="shared" si="486"/>
        <v>4</v>
      </c>
      <c r="J15492">
        <f t="shared" si="487"/>
        <v>0</v>
      </c>
    </row>
    <row r="15493" spans="1:10">
      <c r="A15493" t="s">
        <v>53</v>
      </c>
      <c r="B15493" s="57">
        <v>39186</v>
      </c>
      <c r="C15493">
        <v>2007</v>
      </c>
      <c r="D15493">
        <v>710</v>
      </c>
      <c r="F15493">
        <v>2.8730000000000002</v>
      </c>
      <c r="G15493">
        <v>541</v>
      </c>
      <c r="H15493" t="s">
        <v>54</v>
      </c>
      <c r="I15493">
        <f t="shared" si="486"/>
        <v>4</v>
      </c>
      <c r="J15493">
        <f t="shared" si="487"/>
        <v>0</v>
      </c>
    </row>
    <row r="15494" spans="1:10">
      <c r="A15494" t="s">
        <v>53</v>
      </c>
      <c r="B15494" s="57">
        <v>39186</v>
      </c>
      <c r="C15494">
        <v>2007</v>
      </c>
      <c r="D15494">
        <v>710</v>
      </c>
      <c r="F15494">
        <v>0.23100000000000001</v>
      </c>
      <c r="G15494">
        <v>620</v>
      </c>
      <c r="H15494" t="s">
        <v>18</v>
      </c>
      <c r="I15494">
        <f t="shared" si="486"/>
        <v>4</v>
      </c>
      <c r="J15494">
        <f t="shared" si="487"/>
        <v>0</v>
      </c>
    </row>
    <row r="15495" spans="1:10">
      <c r="A15495" t="s">
        <v>53</v>
      </c>
      <c r="B15495" s="57">
        <v>39186</v>
      </c>
      <c r="C15495">
        <v>2007</v>
      </c>
      <c r="D15495">
        <v>710</v>
      </c>
      <c r="F15495">
        <v>16.760999999999999</v>
      </c>
      <c r="G15495">
        <v>630</v>
      </c>
      <c r="H15495" t="s">
        <v>18</v>
      </c>
      <c r="I15495">
        <f t="shared" si="486"/>
        <v>4</v>
      </c>
      <c r="J15495">
        <f t="shared" si="487"/>
        <v>0</v>
      </c>
    </row>
    <row r="15496" spans="1:10">
      <c r="A15496" t="s">
        <v>53</v>
      </c>
      <c r="B15496" s="57">
        <v>39186</v>
      </c>
      <c r="C15496">
        <v>2007</v>
      </c>
      <c r="D15496">
        <v>710</v>
      </c>
      <c r="F15496">
        <v>2.3839999999999999</v>
      </c>
      <c r="G15496">
        <v>640</v>
      </c>
      <c r="H15496" t="s">
        <v>18</v>
      </c>
      <c r="I15496">
        <f t="shared" si="486"/>
        <v>4</v>
      </c>
      <c r="J15496">
        <f t="shared" si="487"/>
        <v>0</v>
      </c>
    </row>
    <row r="15497" spans="1:10">
      <c r="A15497" t="s">
        <v>53</v>
      </c>
      <c r="B15497" s="57">
        <v>39186</v>
      </c>
      <c r="C15497">
        <v>2007</v>
      </c>
      <c r="D15497">
        <v>710</v>
      </c>
      <c r="F15497">
        <v>1E-3</v>
      </c>
      <c r="G15497">
        <v>649</v>
      </c>
      <c r="H15497" t="s">
        <v>55</v>
      </c>
      <c r="I15497">
        <f t="shared" si="486"/>
        <v>4</v>
      </c>
      <c r="J15497">
        <f t="shared" si="487"/>
        <v>0</v>
      </c>
    </row>
    <row r="15498" spans="1:10">
      <c r="A15498" t="s">
        <v>53</v>
      </c>
      <c r="B15498" s="57">
        <v>39186</v>
      </c>
      <c r="C15498">
        <v>2007</v>
      </c>
      <c r="D15498">
        <v>710</v>
      </c>
      <c r="F15498">
        <v>2.5419999999999998</v>
      </c>
      <c r="G15498">
        <v>650</v>
      </c>
      <c r="H15498" t="s">
        <v>18</v>
      </c>
      <c r="I15498">
        <f t="shared" si="486"/>
        <v>4</v>
      </c>
      <c r="J15498">
        <f t="shared" si="487"/>
        <v>0</v>
      </c>
    </row>
    <row r="15499" spans="1:10">
      <c r="A15499" t="s">
        <v>53</v>
      </c>
      <c r="B15499" s="57">
        <v>39186</v>
      </c>
      <c r="C15499">
        <v>2007</v>
      </c>
      <c r="D15499">
        <v>710</v>
      </c>
      <c r="F15499">
        <v>7.2999999999999995E-2</v>
      </c>
      <c r="G15499">
        <v>659</v>
      </c>
      <c r="H15499" t="s">
        <v>55</v>
      </c>
      <c r="I15499">
        <f t="shared" si="486"/>
        <v>4</v>
      </c>
      <c r="J15499">
        <f t="shared" si="487"/>
        <v>0</v>
      </c>
    </row>
    <row r="15500" spans="1:10">
      <c r="A15500" t="s">
        <v>53</v>
      </c>
      <c r="B15500" s="57">
        <v>39193</v>
      </c>
      <c r="C15500">
        <v>2007</v>
      </c>
      <c r="D15500">
        <v>710</v>
      </c>
      <c r="E15500">
        <v>6064.14</v>
      </c>
      <c r="F15500">
        <v>50.241999999999997</v>
      </c>
      <c r="G15500">
        <v>610</v>
      </c>
      <c r="H15500" t="s">
        <v>18</v>
      </c>
      <c r="I15500">
        <f t="shared" si="486"/>
        <v>4</v>
      </c>
      <c r="J15500">
        <f t="shared" si="487"/>
        <v>0</v>
      </c>
    </row>
    <row r="15501" spans="1:10">
      <c r="A15501" t="s">
        <v>53</v>
      </c>
      <c r="B15501" s="57">
        <v>39193</v>
      </c>
      <c r="C15501">
        <v>2007</v>
      </c>
      <c r="D15501">
        <v>710</v>
      </c>
      <c r="E15501">
        <v>6064.14</v>
      </c>
      <c r="F15501">
        <v>19.091000000000001</v>
      </c>
      <c r="G15501">
        <v>620</v>
      </c>
      <c r="H15501" t="s">
        <v>18</v>
      </c>
      <c r="I15501">
        <f t="shared" si="486"/>
        <v>4</v>
      </c>
      <c r="J15501">
        <f t="shared" si="487"/>
        <v>0</v>
      </c>
    </row>
    <row r="15502" spans="1:10">
      <c r="A15502" t="s">
        <v>53</v>
      </c>
      <c r="B15502" s="57">
        <v>39193</v>
      </c>
      <c r="C15502">
        <v>2007</v>
      </c>
      <c r="D15502">
        <v>710</v>
      </c>
      <c r="E15502">
        <v>6064.14</v>
      </c>
      <c r="F15502">
        <v>29.119</v>
      </c>
      <c r="G15502">
        <v>630</v>
      </c>
      <c r="H15502" t="s">
        <v>18</v>
      </c>
      <c r="I15502">
        <f t="shared" si="486"/>
        <v>4</v>
      </c>
      <c r="J15502">
        <f t="shared" si="487"/>
        <v>0</v>
      </c>
    </row>
    <row r="15503" spans="1:10">
      <c r="A15503" t="s">
        <v>53</v>
      </c>
      <c r="B15503" s="57">
        <v>39193</v>
      </c>
      <c r="C15503">
        <v>2007</v>
      </c>
      <c r="D15503">
        <v>710</v>
      </c>
      <c r="E15503">
        <v>6064.14</v>
      </c>
      <c r="F15503">
        <v>41.4</v>
      </c>
      <c r="G15503">
        <v>640</v>
      </c>
      <c r="H15503" t="s">
        <v>18</v>
      </c>
      <c r="I15503">
        <f t="shared" si="486"/>
        <v>4</v>
      </c>
      <c r="J15503">
        <f t="shared" si="487"/>
        <v>0</v>
      </c>
    </row>
    <row r="15504" spans="1:10">
      <c r="A15504" t="s">
        <v>53</v>
      </c>
      <c r="B15504" s="57">
        <v>39193</v>
      </c>
      <c r="C15504">
        <v>2007</v>
      </c>
      <c r="D15504">
        <v>710</v>
      </c>
      <c r="E15504">
        <v>6064.14</v>
      </c>
      <c r="F15504">
        <v>3.09</v>
      </c>
      <c r="G15504">
        <v>650</v>
      </c>
      <c r="H15504" t="s">
        <v>18</v>
      </c>
      <c r="I15504">
        <f t="shared" si="486"/>
        <v>4</v>
      </c>
      <c r="J15504">
        <f t="shared" si="487"/>
        <v>0</v>
      </c>
    </row>
    <row r="15505" spans="1:10">
      <c r="A15505" t="s">
        <v>53</v>
      </c>
      <c r="B15505" s="57">
        <v>39193</v>
      </c>
      <c r="C15505">
        <v>2007</v>
      </c>
      <c r="D15505">
        <v>710</v>
      </c>
      <c r="E15505">
        <v>6338.04</v>
      </c>
      <c r="F15505">
        <v>0.79600000000000004</v>
      </c>
      <c r="G15505">
        <v>509</v>
      </c>
      <c r="H15505" t="s">
        <v>54</v>
      </c>
      <c r="I15505">
        <f t="shared" si="486"/>
        <v>4</v>
      </c>
      <c r="J15505">
        <f t="shared" si="487"/>
        <v>0</v>
      </c>
    </row>
    <row r="15506" spans="1:10">
      <c r="A15506" t="s">
        <v>53</v>
      </c>
      <c r="B15506" s="57">
        <v>39193</v>
      </c>
      <c r="C15506">
        <v>2007</v>
      </c>
      <c r="D15506">
        <v>710</v>
      </c>
      <c r="E15506">
        <v>6338.04</v>
      </c>
      <c r="F15506">
        <v>1.6E-2</v>
      </c>
      <c r="G15506">
        <v>541</v>
      </c>
      <c r="H15506" t="s">
        <v>54</v>
      </c>
      <c r="I15506">
        <f t="shared" si="486"/>
        <v>4</v>
      </c>
      <c r="J15506">
        <f t="shared" si="487"/>
        <v>0</v>
      </c>
    </row>
    <row r="15507" spans="1:10">
      <c r="A15507" t="s">
        <v>53</v>
      </c>
      <c r="B15507" s="57">
        <v>39193</v>
      </c>
      <c r="C15507">
        <v>2007</v>
      </c>
      <c r="D15507">
        <v>710</v>
      </c>
      <c r="E15507">
        <v>7310.95</v>
      </c>
      <c r="F15507">
        <v>8.1270000000000007</v>
      </c>
      <c r="G15507">
        <v>518</v>
      </c>
      <c r="H15507" t="s">
        <v>54</v>
      </c>
      <c r="I15507">
        <f t="shared" si="486"/>
        <v>4</v>
      </c>
      <c r="J15507">
        <f t="shared" si="487"/>
        <v>0</v>
      </c>
    </row>
    <row r="15508" spans="1:10">
      <c r="A15508" t="s">
        <v>53</v>
      </c>
      <c r="B15508" s="57">
        <v>39193</v>
      </c>
      <c r="C15508">
        <v>2007</v>
      </c>
      <c r="D15508">
        <v>710</v>
      </c>
      <c r="E15508">
        <v>7310.95</v>
      </c>
      <c r="F15508">
        <v>19.279</v>
      </c>
      <c r="G15508">
        <v>519</v>
      </c>
      <c r="H15508" t="s">
        <v>54</v>
      </c>
      <c r="I15508">
        <f t="shared" si="486"/>
        <v>4</v>
      </c>
      <c r="J15508">
        <f t="shared" si="487"/>
        <v>0</v>
      </c>
    </row>
    <row r="15509" spans="1:10">
      <c r="A15509" t="s">
        <v>53</v>
      </c>
      <c r="B15509" s="57">
        <v>39193</v>
      </c>
      <c r="C15509">
        <v>2007</v>
      </c>
      <c r="D15509">
        <v>710</v>
      </c>
      <c r="E15509">
        <v>7310.95</v>
      </c>
      <c r="F15509">
        <v>17.251000000000001</v>
      </c>
      <c r="G15509">
        <v>541</v>
      </c>
      <c r="H15509" t="s">
        <v>54</v>
      </c>
      <c r="I15509">
        <f t="shared" si="486"/>
        <v>4</v>
      </c>
      <c r="J15509">
        <f t="shared" si="487"/>
        <v>0</v>
      </c>
    </row>
    <row r="15510" spans="1:10">
      <c r="A15510" t="s">
        <v>53</v>
      </c>
      <c r="B15510" s="57">
        <v>39193</v>
      </c>
      <c r="C15510">
        <v>2007</v>
      </c>
      <c r="D15510">
        <v>710</v>
      </c>
      <c r="E15510">
        <v>7890.27</v>
      </c>
      <c r="F15510">
        <v>4.399</v>
      </c>
      <c r="G15510">
        <v>610</v>
      </c>
      <c r="H15510" t="s">
        <v>18</v>
      </c>
      <c r="I15510">
        <f t="shared" si="486"/>
        <v>4</v>
      </c>
      <c r="J15510">
        <f t="shared" si="487"/>
        <v>0</v>
      </c>
    </row>
    <row r="15511" spans="1:10">
      <c r="A15511" t="s">
        <v>53</v>
      </c>
      <c r="B15511" s="57">
        <v>39193</v>
      </c>
      <c r="C15511">
        <v>2007</v>
      </c>
      <c r="D15511">
        <v>710</v>
      </c>
      <c r="E15511">
        <v>7890.27</v>
      </c>
      <c r="F15511">
        <v>2E-3</v>
      </c>
      <c r="G15511">
        <v>620</v>
      </c>
      <c r="H15511" t="s">
        <v>18</v>
      </c>
      <c r="I15511">
        <f t="shared" si="486"/>
        <v>4</v>
      </c>
      <c r="J15511">
        <f t="shared" si="487"/>
        <v>0</v>
      </c>
    </row>
    <row r="15512" spans="1:10">
      <c r="A15512" t="s">
        <v>53</v>
      </c>
      <c r="B15512" s="57">
        <v>39193</v>
      </c>
      <c r="C15512">
        <v>2007</v>
      </c>
      <c r="D15512">
        <v>710</v>
      </c>
      <c r="E15512">
        <v>7890.27</v>
      </c>
      <c r="F15512">
        <v>84.248999999999995</v>
      </c>
      <c r="G15512">
        <v>630</v>
      </c>
      <c r="H15512" t="s">
        <v>18</v>
      </c>
      <c r="I15512">
        <f t="shared" si="486"/>
        <v>4</v>
      </c>
      <c r="J15512">
        <f t="shared" si="487"/>
        <v>0</v>
      </c>
    </row>
    <row r="15513" spans="1:10">
      <c r="A15513" t="s">
        <v>53</v>
      </c>
      <c r="B15513" s="57">
        <v>39193</v>
      </c>
      <c r="C15513">
        <v>2007</v>
      </c>
      <c r="D15513">
        <v>710</v>
      </c>
      <c r="E15513">
        <v>7890.27</v>
      </c>
      <c r="F15513">
        <v>116.136</v>
      </c>
      <c r="G15513">
        <v>640</v>
      </c>
      <c r="H15513" t="s">
        <v>18</v>
      </c>
      <c r="I15513">
        <f t="shared" si="486"/>
        <v>4</v>
      </c>
      <c r="J15513">
        <f t="shared" si="487"/>
        <v>0</v>
      </c>
    </row>
    <row r="15514" spans="1:10">
      <c r="A15514" t="s">
        <v>53</v>
      </c>
      <c r="B15514" s="57">
        <v>39193</v>
      </c>
      <c r="C15514">
        <v>2007</v>
      </c>
      <c r="D15514">
        <v>710</v>
      </c>
      <c r="E15514">
        <v>7890.27</v>
      </c>
      <c r="F15514">
        <v>169.69</v>
      </c>
      <c r="G15514">
        <v>650</v>
      </c>
      <c r="H15514" t="s">
        <v>18</v>
      </c>
      <c r="I15514">
        <f t="shared" si="486"/>
        <v>4</v>
      </c>
      <c r="J15514">
        <f t="shared" si="487"/>
        <v>0</v>
      </c>
    </row>
    <row r="15515" spans="1:10">
      <c r="A15515" t="s">
        <v>53</v>
      </c>
      <c r="B15515" s="57">
        <v>39193</v>
      </c>
      <c r="C15515">
        <v>2007</v>
      </c>
      <c r="D15515">
        <v>710</v>
      </c>
      <c r="F15515">
        <v>0.41799999999999998</v>
      </c>
      <c r="G15515">
        <v>509</v>
      </c>
      <c r="H15515" t="s">
        <v>54</v>
      </c>
      <c r="I15515">
        <f t="shared" si="486"/>
        <v>4</v>
      </c>
      <c r="J15515">
        <f t="shared" si="487"/>
        <v>0</v>
      </c>
    </row>
    <row r="15516" spans="1:10">
      <c r="A15516" t="s">
        <v>53</v>
      </c>
      <c r="B15516" s="57">
        <v>39193</v>
      </c>
      <c r="C15516">
        <v>2007</v>
      </c>
      <c r="D15516">
        <v>710</v>
      </c>
      <c r="F15516">
        <v>10.079000000000001</v>
      </c>
      <c r="G15516">
        <v>541</v>
      </c>
      <c r="H15516" t="s">
        <v>54</v>
      </c>
      <c r="I15516">
        <f t="shared" si="486"/>
        <v>4</v>
      </c>
      <c r="J15516">
        <f t="shared" si="487"/>
        <v>0</v>
      </c>
    </row>
    <row r="15517" spans="1:10">
      <c r="A15517" t="s">
        <v>53</v>
      </c>
      <c r="B15517" s="57">
        <v>39193</v>
      </c>
      <c r="C15517">
        <v>2007</v>
      </c>
      <c r="D15517">
        <v>710</v>
      </c>
      <c r="F15517">
        <v>0.35599999999999998</v>
      </c>
      <c r="G15517">
        <v>610</v>
      </c>
      <c r="H15517" t="s">
        <v>18</v>
      </c>
      <c r="I15517">
        <f t="shared" si="486"/>
        <v>4</v>
      </c>
      <c r="J15517">
        <f t="shared" si="487"/>
        <v>0</v>
      </c>
    </row>
    <row r="15518" spans="1:10">
      <c r="A15518" t="s">
        <v>53</v>
      </c>
      <c r="B15518" s="57">
        <v>39193</v>
      </c>
      <c r="C15518">
        <v>2007</v>
      </c>
      <c r="D15518">
        <v>710</v>
      </c>
      <c r="F15518">
        <v>0.245</v>
      </c>
      <c r="G15518">
        <v>620</v>
      </c>
      <c r="H15518" t="s">
        <v>18</v>
      </c>
      <c r="I15518">
        <f t="shared" si="486"/>
        <v>4</v>
      </c>
      <c r="J15518">
        <f t="shared" si="487"/>
        <v>0</v>
      </c>
    </row>
    <row r="15519" spans="1:10">
      <c r="A15519" t="s">
        <v>53</v>
      </c>
      <c r="B15519" s="57">
        <v>39193</v>
      </c>
      <c r="C15519">
        <v>2007</v>
      </c>
      <c r="D15519">
        <v>710</v>
      </c>
      <c r="F15519">
        <v>12.323</v>
      </c>
      <c r="G15519">
        <v>630</v>
      </c>
      <c r="H15519" t="s">
        <v>18</v>
      </c>
      <c r="I15519">
        <f t="shared" si="486"/>
        <v>4</v>
      </c>
      <c r="J15519">
        <f t="shared" si="487"/>
        <v>0</v>
      </c>
    </row>
    <row r="15520" spans="1:10">
      <c r="A15520" t="s">
        <v>53</v>
      </c>
      <c r="B15520" s="57">
        <v>39193</v>
      </c>
      <c r="C15520">
        <v>2007</v>
      </c>
      <c r="D15520">
        <v>710</v>
      </c>
      <c r="F15520">
        <v>2.472</v>
      </c>
      <c r="G15520">
        <v>640</v>
      </c>
      <c r="H15520" t="s">
        <v>18</v>
      </c>
      <c r="I15520">
        <f t="shared" si="486"/>
        <v>4</v>
      </c>
      <c r="J15520">
        <f t="shared" si="487"/>
        <v>0</v>
      </c>
    </row>
    <row r="15521" spans="1:10">
      <c r="A15521" t="s">
        <v>53</v>
      </c>
      <c r="B15521" s="57">
        <v>39193</v>
      </c>
      <c r="C15521">
        <v>2007</v>
      </c>
      <c r="D15521">
        <v>710</v>
      </c>
      <c r="F15521">
        <v>1.6950000000000001</v>
      </c>
      <c r="G15521">
        <v>650</v>
      </c>
      <c r="H15521" t="s">
        <v>18</v>
      </c>
      <c r="I15521">
        <f t="shared" si="486"/>
        <v>4</v>
      </c>
      <c r="J15521">
        <f t="shared" si="487"/>
        <v>0</v>
      </c>
    </row>
    <row r="15522" spans="1:10">
      <c r="A15522" t="s">
        <v>53</v>
      </c>
      <c r="B15522" s="57">
        <v>39200</v>
      </c>
      <c r="C15522">
        <v>2007</v>
      </c>
      <c r="D15522">
        <v>710</v>
      </c>
      <c r="E15522">
        <v>6064.14</v>
      </c>
      <c r="F15522">
        <v>29.516999999999999</v>
      </c>
      <c r="G15522">
        <v>610</v>
      </c>
      <c r="H15522" t="s">
        <v>18</v>
      </c>
      <c r="I15522">
        <f t="shared" si="486"/>
        <v>4</v>
      </c>
      <c r="J15522">
        <f t="shared" si="487"/>
        <v>0</v>
      </c>
    </row>
    <row r="15523" spans="1:10">
      <c r="A15523" t="s">
        <v>53</v>
      </c>
      <c r="B15523" s="57">
        <v>39200</v>
      </c>
      <c r="C15523">
        <v>2007</v>
      </c>
      <c r="D15523">
        <v>710</v>
      </c>
      <c r="E15523">
        <v>6064.14</v>
      </c>
      <c r="F15523">
        <v>34.892000000000003</v>
      </c>
      <c r="G15523">
        <v>620</v>
      </c>
      <c r="H15523" t="s">
        <v>18</v>
      </c>
      <c r="I15523">
        <f t="shared" si="486"/>
        <v>4</v>
      </c>
      <c r="J15523">
        <f t="shared" si="487"/>
        <v>0</v>
      </c>
    </row>
    <row r="15524" spans="1:10">
      <c r="A15524" t="s">
        <v>53</v>
      </c>
      <c r="B15524" s="57">
        <v>39200</v>
      </c>
      <c r="C15524">
        <v>2007</v>
      </c>
      <c r="D15524">
        <v>710</v>
      </c>
      <c r="E15524">
        <v>6064.14</v>
      </c>
      <c r="F15524">
        <v>21.49</v>
      </c>
      <c r="G15524">
        <v>630</v>
      </c>
      <c r="H15524" t="s">
        <v>18</v>
      </c>
      <c r="I15524">
        <f t="shared" si="486"/>
        <v>4</v>
      </c>
      <c r="J15524">
        <f t="shared" si="487"/>
        <v>0</v>
      </c>
    </row>
    <row r="15525" spans="1:10">
      <c r="A15525" t="s">
        <v>53</v>
      </c>
      <c r="B15525" s="57">
        <v>39200</v>
      </c>
      <c r="C15525">
        <v>2007</v>
      </c>
      <c r="D15525">
        <v>710</v>
      </c>
      <c r="E15525">
        <v>6064.14</v>
      </c>
      <c r="F15525">
        <v>5.4139999999999997</v>
      </c>
      <c r="G15525">
        <v>640</v>
      </c>
      <c r="H15525" t="s">
        <v>18</v>
      </c>
      <c r="I15525">
        <f t="shared" si="486"/>
        <v>4</v>
      </c>
      <c r="J15525">
        <f t="shared" si="487"/>
        <v>0</v>
      </c>
    </row>
    <row r="15526" spans="1:10">
      <c r="A15526" t="s">
        <v>53</v>
      </c>
      <c r="B15526" s="57">
        <v>39200</v>
      </c>
      <c r="C15526">
        <v>2007</v>
      </c>
      <c r="D15526">
        <v>710</v>
      </c>
      <c r="E15526">
        <v>6338.04</v>
      </c>
      <c r="F15526">
        <v>5.0999999999999997E-2</v>
      </c>
      <c r="G15526">
        <v>517</v>
      </c>
      <c r="H15526" t="s">
        <v>54</v>
      </c>
      <c r="I15526">
        <f t="shared" si="486"/>
        <v>4</v>
      </c>
      <c r="J15526">
        <f t="shared" si="487"/>
        <v>0</v>
      </c>
    </row>
    <row r="15527" spans="1:10">
      <c r="A15527" t="s">
        <v>53</v>
      </c>
      <c r="B15527" s="57">
        <v>39200</v>
      </c>
      <c r="C15527">
        <v>2007</v>
      </c>
      <c r="D15527">
        <v>710</v>
      </c>
      <c r="E15527">
        <v>6338.04</v>
      </c>
      <c r="F15527">
        <v>0.85699999999999998</v>
      </c>
      <c r="G15527">
        <v>541</v>
      </c>
      <c r="H15527" t="s">
        <v>54</v>
      </c>
      <c r="I15527">
        <f t="shared" si="486"/>
        <v>4</v>
      </c>
      <c r="J15527">
        <f t="shared" si="487"/>
        <v>0</v>
      </c>
    </row>
    <row r="15528" spans="1:10">
      <c r="A15528" t="s">
        <v>53</v>
      </c>
      <c r="B15528" s="57">
        <v>39200</v>
      </c>
      <c r="C15528">
        <v>2007</v>
      </c>
      <c r="D15528">
        <v>710</v>
      </c>
      <c r="E15528">
        <v>7310.95</v>
      </c>
      <c r="F15528">
        <v>32.271999999999998</v>
      </c>
      <c r="G15528">
        <v>518</v>
      </c>
      <c r="H15528" t="s">
        <v>54</v>
      </c>
      <c r="I15528">
        <f t="shared" si="486"/>
        <v>4</v>
      </c>
      <c r="J15528">
        <f t="shared" si="487"/>
        <v>0</v>
      </c>
    </row>
    <row r="15529" spans="1:10">
      <c r="A15529" t="s">
        <v>53</v>
      </c>
      <c r="B15529" s="57">
        <v>39200</v>
      </c>
      <c r="C15529">
        <v>2007</v>
      </c>
      <c r="D15529">
        <v>710</v>
      </c>
      <c r="E15529">
        <v>7310.95</v>
      </c>
      <c r="F15529">
        <v>9.4559999999999995</v>
      </c>
      <c r="G15529">
        <v>519</v>
      </c>
      <c r="H15529" t="s">
        <v>54</v>
      </c>
      <c r="I15529">
        <f t="shared" si="486"/>
        <v>4</v>
      </c>
      <c r="J15529">
        <f t="shared" si="487"/>
        <v>0</v>
      </c>
    </row>
    <row r="15530" spans="1:10">
      <c r="A15530" t="s">
        <v>53</v>
      </c>
      <c r="B15530" s="57">
        <v>39200</v>
      </c>
      <c r="C15530">
        <v>2007</v>
      </c>
      <c r="D15530">
        <v>710</v>
      </c>
      <c r="E15530">
        <v>7310.95</v>
      </c>
      <c r="F15530">
        <v>6.21</v>
      </c>
      <c r="G15530">
        <v>541</v>
      </c>
      <c r="H15530" t="s">
        <v>54</v>
      </c>
      <c r="I15530">
        <f t="shared" si="486"/>
        <v>4</v>
      </c>
      <c r="J15530">
        <f t="shared" si="487"/>
        <v>0</v>
      </c>
    </row>
    <row r="15531" spans="1:10">
      <c r="A15531" t="s">
        <v>53</v>
      </c>
      <c r="B15531" s="57">
        <v>39200</v>
      </c>
      <c r="C15531">
        <v>2007</v>
      </c>
      <c r="D15531">
        <v>710</v>
      </c>
      <c r="E15531">
        <v>7310.95</v>
      </c>
      <c r="F15531">
        <v>4.88</v>
      </c>
      <c r="G15531">
        <v>542</v>
      </c>
      <c r="H15531" t="s">
        <v>54</v>
      </c>
      <c r="I15531">
        <f t="shared" si="486"/>
        <v>4</v>
      </c>
      <c r="J15531">
        <f t="shared" si="487"/>
        <v>0</v>
      </c>
    </row>
    <row r="15532" spans="1:10">
      <c r="A15532" t="s">
        <v>53</v>
      </c>
      <c r="B15532" s="57">
        <v>39200</v>
      </c>
      <c r="C15532">
        <v>2007</v>
      </c>
      <c r="D15532">
        <v>710</v>
      </c>
      <c r="E15532">
        <v>7890.27</v>
      </c>
      <c r="F15532">
        <v>8.9640000000000004</v>
      </c>
      <c r="G15532">
        <v>620</v>
      </c>
      <c r="H15532" t="s">
        <v>18</v>
      </c>
      <c r="I15532">
        <f t="shared" si="486"/>
        <v>4</v>
      </c>
      <c r="J15532">
        <f t="shared" si="487"/>
        <v>0</v>
      </c>
    </row>
    <row r="15533" spans="1:10">
      <c r="A15533" t="s">
        <v>53</v>
      </c>
      <c r="B15533" s="57">
        <v>39200</v>
      </c>
      <c r="C15533">
        <v>2007</v>
      </c>
      <c r="D15533">
        <v>710</v>
      </c>
      <c r="E15533">
        <v>7890.27</v>
      </c>
      <c r="F15533">
        <v>326.16800000000001</v>
      </c>
      <c r="G15533">
        <v>630</v>
      </c>
      <c r="H15533" t="s">
        <v>18</v>
      </c>
      <c r="I15533">
        <f t="shared" si="486"/>
        <v>4</v>
      </c>
      <c r="J15533">
        <f t="shared" si="487"/>
        <v>0</v>
      </c>
    </row>
    <row r="15534" spans="1:10">
      <c r="A15534" t="s">
        <v>53</v>
      </c>
      <c r="B15534" s="57">
        <v>39200</v>
      </c>
      <c r="C15534">
        <v>2007</v>
      </c>
      <c r="D15534">
        <v>710</v>
      </c>
      <c r="E15534">
        <v>7890.27</v>
      </c>
      <c r="F15534">
        <v>59.576999999999998</v>
      </c>
      <c r="G15534">
        <v>640</v>
      </c>
      <c r="H15534" t="s">
        <v>18</v>
      </c>
      <c r="I15534">
        <f t="shared" si="486"/>
        <v>4</v>
      </c>
      <c r="J15534">
        <f t="shared" si="487"/>
        <v>0</v>
      </c>
    </row>
    <row r="15535" spans="1:10">
      <c r="A15535" t="s">
        <v>53</v>
      </c>
      <c r="B15535" s="57">
        <v>39200</v>
      </c>
      <c r="C15535">
        <v>2007</v>
      </c>
      <c r="D15535">
        <v>710</v>
      </c>
      <c r="E15535">
        <v>7890.27</v>
      </c>
      <c r="F15535">
        <v>11.409000000000001</v>
      </c>
      <c r="G15535">
        <v>650</v>
      </c>
      <c r="H15535" t="s">
        <v>18</v>
      </c>
      <c r="I15535">
        <f t="shared" si="486"/>
        <v>4</v>
      </c>
      <c r="J15535">
        <f t="shared" si="487"/>
        <v>0</v>
      </c>
    </row>
    <row r="15536" spans="1:10">
      <c r="A15536" t="s">
        <v>53</v>
      </c>
      <c r="B15536" s="57">
        <v>39200</v>
      </c>
      <c r="C15536">
        <v>2007</v>
      </c>
      <c r="D15536">
        <v>710</v>
      </c>
      <c r="F15536">
        <v>0.13200000000000001</v>
      </c>
      <c r="G15536">
        <v>620</v>
      </c>
      <c r="H15536" t="s">
        <v>18</v>
      </c>
      <c r="I15536">
        <f t="shared" si="486"/>
        <v>4</v>
      </c>
      <c r="J15536">
        <f t="shared" si="487"/>
        <v>0</v>
      </c>
    </row>
    <row r="15537" spans="1:10">
      <c r="A15537" t="s">
        <v>53</v>
      </c>
      <c r="B15537" s="57">
        <v>39200</v>
      </c>
      <c r="C15537">
        <v>2007</v>
      </c>
      <c r="D15537">
        <v>710</v>
      </c>
      <c r="F15537">
        <v>27.69</v>
      </c>
      <c r="G15537">
        <v>630</v>
      </c>
      <c r="H15537" t="s">
        <v>18</v>
      </c>
      <c r="I15537">
        <f t="shared" si="486"/>
        <v>4</v>
      </c>
      <c r="J15537">
        <f t="shared" si="487"/>
        <v>0</v>
      </c>
    </row>
    <row r="15538" spans="1:10">
      <c r="A15538" t="s">
        <v>53</v>
      </c>
      <c r="B15538" s="57">
        <v>39200</v>
      </c>
      <c r="C15538">
        <v>2007</v>
      </c>
      <c r="D15538">
        <v>710</v>
      </c>
      <c r="F15538">
        <v>1.6919999999999999</v>
      </c>
      <c r="G15538">
        <v>640</v>
      </c>
      <c r="H15538" t="s">
        <v>18</v>
      </c>
      <c r="I15538">
        <f t="shared" si="486"/>
        <v>4</v>
      </c>
      <c r="J15538">
        <f t="shared" si="487"/>
        <v>0</v>
      </c>
    </row>
    <row r="15539" spans="1:10">
      <c r="A15539" t="s">
        <v>53</v>
      </c>
      <c r="B15539" s="57">
        <v>39200</v>
      </c>
      <c r="C15539">
        <v>2007</v>
      </c>
      <c r="D15539">
        <v>710</v>
      </c>
      <c r="F15539">
        <v>0.16700000000000001</v>
      </c>
      <c r="G15539">
        <v>650</v>
      </c>
      <c r="H15539" t="s">
        <v>18</v>
      </c>
      <c r="I15539">
        <f t="shared" si="486"/>
        <v>4</v>
      </c>
      <c r="J15539">
        <f t="shared" si="487"/>
        <v>0</v>
      </c>
    </row>
    <row r="15540" spans="1:10">
      <c r="A15540" t="s">
        <v>53</v>
      </c>
      <c r="B15540" s="57">
        <v>39207</v>
      </c>
      <c r="C15540">
        <v>2007</v>
      </c>
      <c r="D15540">
        <v>710</v>
      </c>
      <c r="E15540">
        <v>6064.14</v>
      </c>
      <c r="F15540">
        <v>12.122</v>
      </c>
      <c r="G15540">
        <v>610</v>
      </c>
      <c r="H15540" t="s">
        <v>18</v>
      </c>
      <c r="I15540">
        <f t="shared" si="486"/>
        <v>5</v>
      </c>
      <c r="J15540">
        <f t="shared" si="487"/>
        <v>0</v>
      </c>
    </row>
    <row r="15541" spans="1:10">
      <c r="A15541" t="s">
        <v>53</v>
      </c>
      <c r="B15541" s="57">
        <v>39207</v>
      </c>
      <c r="C15541">
        <v>2007</v>
      </c>
      <c r="D15541">
        <v>710</v>
      </c>
      <c r="E15541">
        <v>6064.14</v>
      </c>
      <c r="F15541">
        <v>0.17799999999999999</v>
      </c>
      <c r="G15541">
        <v>630</v>
      </c>
      <c r="H15541" t="s">
        <v>18</v>
      </c>
      <c r="I15541">
        <f t="shared" si="486"/>
        <v>5</v>
      </c>
      <c r="J15541">
        <f t="shared" si="487"/>
        <v>0</v>
      </c>
    </row>
    <row r="15542" spans="1:10">
      <c r="A15542" t="s">
        <v>53</v>
      </c>
      <c r="B15542" s="57">
        <v>39207</v>
      </c>
      <c r="C15542">
        <v>2007</v>
      </c>
      <c r="D15542">
        <v>710</v>
      </c>
      <c r="E15542">
        <v>6064.14</v>
      </c>
      <c r="F15542">
        <v>35.35</v>
      </c>
      <c r="G15542">
        <v>640</v>
      </c>
      <c r="H15542" t="s">
        <v>18</v>
      </c>
      <c r="I15542">
        <f t="shared" ref="I15542:I15605" si="488">MONTH(B15542)</f>
        <v>5</v>
      </c>
      <c r="J15542">
        <f t="shared" si="487"/>
        <v>0</v>
      </c>
    </row>
    <row r="15543" spans="1:10">
      <c r="A15543" t="s">
        <v>53</v>
      </c>
      <c r="B15543" s="57">
        <v>39207</v>
      </c>
      <c r="C15543">
        <v>2007</v>
      </c>
      <c r="D15543">
        <v>710</v>
      </c>
      <c r="E15543">
        <v>6064.14</v>
      </c>
      <c r="F15543">
        <v>1.9590000000000001</v>
      </c>
      <c r="G15543">
        <v>650</v>
      </c>
      <c r="H15543" t="s">
        <v>18</v>
      </c>
      <c r="I15543">
        <f t="shared" si="488"/>
        <v>5</v>
      </c>
      <c r="J15543">
        <f t="shared" si="487"/>
        <v>0</v>
      </c>
    </row>
    <row r="15544" spans="1:10">
      <c r="A15544" t="s">
        <v>53</v>
      </c>
      <c r="B15544" s="57">
        <v>39207</v>
      </c>
      <c r="C15544">
        <v>2007</v>
      </c>
      <c r="D15544">
        <v>710</v>
      </c>
      <c r="E15544">
        <v>6338.04</v>
      </c>
      <c r="F15544">
        <v>1.64</v>
      </c>
      <c r="G15544">
        <v>542</v>
      </c>
      <c r="H15544" t="s">
        <v>54</v>
      </c>
      <c r="I15544">
        <f t="shared" si="488"/>
        <v>5</v>
      </c>
      <c r="J15544">
        <f t="shared" si="487"/>
        <v>0</v>
      </c>
    </row>
    <row r="15545" spans="1:10">
      <c r="A15545" t="s">
        <v>53</v>
      </c>
      <c r="B15545" s="57">
        <v>39207</v>
      </c>
      <c r="C15545">
        <v>2007</v>
      </c>
      <c r="D15545">
        <v>710</v>
      </c>
      <c r="E15545">
        <v>7310.95</v>
      </c>
      <c r="F15545">
        <v>33.72</v>
      </c>
      <c r="G15545">
        <v>518</v>
      </c>
      <c r="H15545" t="s">
        <v>54</v>
      </c>
      <c r="I15545">
        <f t="shared" si="488"/>
        <v>5</v>
      </c>
      <c r="J15545">
        <f t="shared" si="487"/>
        <v>0</v>
      </c>
    </row>
    <row r="15546" spans="1:10">
      <c r="A15546" t="s">
        <v>53</v>
      </c>
      <c r="B15546" s="57">
        <v>39207</v>
      </c>
      <c r="C15546">
        <v>2007</v>
      </c>
      <c r="D15546">
        <v>710</v>
      </c>
      <c r="E15546">
        <v>7310.95</v>
      </c>
      <c r="F15546">
        <v>24.923999999999999</v>
      </c>
      <c r="G15546">
        <v>519</v>
      </c>
      <c r="H15546" t="s">
        <v>54</v>
      </c>
      <c r="I15546">
        <f t="shared" si="488"/>
        <v>5</v>
      </c>
      <c r="J15546">
        <f t="shared" si="487"/>
        <v>0</v>
      </c>
    </row>
    <row r="15547" spans="1:10">
      <c r="A15547" t="s">
        <v>53</v>
      </c>
      <c r="B15547" s="57">
        <v>39207</v>
      </c>
      <c r="C15547">
        <v>2007</v>
      </c>
      <c r="D15547">
        <v>710</v>
      </c>
      <c r="E15547">
        <v>7310.95</v>
      </c>
      <c r="F15547">
        <v>24.673999999999999</v>
      </c>
      <c r="G15547">
        <v>541</v>
      </c>
      <c r="H15547" t="s">
        <v>54</v>
      </c>
      <c r="I15547">
        <f t="shared" si="488"/>
        <v>5</v>
      </c>
      <c r="J15547">
        <f t="shared" si="487"/>
        <v>0</v>
      </c>
    </row>
    <row r="15548" spans="1:10">
      <c r="A15548" t="s">
        <v>53</v>
      </c>
      <c r="B15548" s="57">
        <v>39207</v>
      </c>
      <c r="C15548">
        <v>2007</v>
      </c>
      <c r="D15548">
        <v>710</v>
      </c>
      <c r="E15548">
        <v>7310.95</v>
      </c>
      <c r="F15548">
        <v>4.5389999999999997</v>
      </c>
      <c r="G15548">
        <v>542</v>
      </c>
      <c r="H15548" t="s">
        <v>54</v>
      </c>
      <c r="I15548">
        <f t="shared" si="488"/>
        <v>5</v>
      </c>
      <c r="J15548">
        <f t="shared" si="487"/>
        <v>0</v>
      </c>
    </row>
    <row r="15549" spans="1:10">
      <c r="A15549" t="s">
        <v>53</v>
      </c>
      <c r="B15549" s="57">
        <v>39207</v>
      </c>
      <c r="C15549">
        <v>2007</v>
      </c>
      <c r="D15549">
        <v>710</v>
      </c>
      <c r="E15549">
        <v>7890.27</v>
      </c>
      <c r="F15549">
        <v>18.643999999999998</v>
      </c>
      <c r="G15549">
        <v>610</v>
      </c>
      <c r="H15549" t="s">
        <v>18</v>
      </c>
      <c r="I15549">
        <f t="shared" si="488"/>
        <v>5</v>
      </c>
      <c r="J15549">
        <f t="shared" si="487"/>
        <v>0</v>
      </c>
    </row>
    <row r="15550" spans="1:10">
      <c r="A15550" t="s">
        <v>53</v>
      </c>
      <c r="B15550" s="57">
        <v>39207</v>
      </c>
      <c r="C15550">
        <v>2007</v>
      </c>
      <c r="D15550">
        <v>710</v>
      </c>
      <c r="E15550">
        <v>7890.27</v>
      </c>
      <c r="F15550">
        <v>13.802</v>
      </c>
      <c r="G15550">
        <v>620</v>
      </c>
      <c r="H15550" t="s">
        <v>18</v>
      </c>
      <c r="I15550">
        <f t="shared" si="488"/>
        <v>5</v>
      </c>
      <c r="J15550">
        <f t="shared" si="487"/>
        <v>0</v>
      </c>
    </row>
    <row r="15551" spans="1:10">
      <c r="A15551" t="s">
        <v>53</v>
      </c>
      <c r="B15551" s="57">
        <v>39207</v>
      </c>
      <c r="C15551">
        <v>2007</v>
      </c>
      <c r="D15551">
        <v>710</v>
      </c>
      <c r="E15551">
        <v>7890.27</v>
      </c>
      <c r="F15551">
        <v>387.89100000000002</v>
      </c>
      <c r="G15551">
        <v>630</v>
      </c>
      <c r="H15551" t="s">
        <v>18</v>
      </c>
      <c r="I15551">
        <f t="shared" si="488"/>
        <v>5</v>
      </c>
      <c r="J15551">
        <f t="shared" si="487"/>
        <v>0</v>
      </c>
    </row>
    <row r="15552" spans="1:10">
      <c r="A15552" t="s">
        <v>53</v>
      </c>
      <c r="B15552" s="57">
        <v>39207</v>
      </c>
      <c r="C15552">
        <v>2007</v>
      </c>
      <c r="D15552">
        <v>710</v>
      </c>
      <c r="E15552">
        <v>7890.27</v>
      </c>
      <c r="F15552">
        <v>107.408</v>
      </c>
      <c r="G15552">
        <v>640</v>
      </c>
      <c r="H15552" t="s">
        <v>18</v>
      </c>
      <c r="I15552">
        <f t="shared" si="488"/>
        <v>5</v>
      </c>
      <c r="J15552">
        <f t="shared" si="487"/>
        <v>0</v>
      </c>
    </row>
    <row r="15553" spans="1:10">
      <c r="A15553" t="s">
        <v>53</v>
      </c>
      <c r="B15553" s="57">
        <v>39207</v>
      </c>
      <c r="C15553">
        <v>2007</v>
      </c>
      <c r="D15553">
        <v>710</v>
      </c>
      <c r="E15553">
        <v>7890.27</v>
      </c>
      <c r="F15553">
        <v>135.387</v>
      </c>
      <c r="G15553">
        <v>650</v>
      </c>
      <c r="H15553" t="s">
        <v>18</v>
      </c>
      <c r="I15553">
        <f t="shared" si="488"/>
        <v>5</v>
      </c>
      <c r="J15553">
        <f t="shared" si="487"/>
        <v>0</v>
      </c>
    </row>
    <row r="15554" spans="1:10">
      <c r="A15554" t="s">
        <v>53</v>
      </c>
      <c r="B15554" s="57">
        <v>39207</v>
      </c>
      <c r="C15554">
        <v>2007</v>
      </c>
      <c r="D15554">
        <v>710</v>
      </c>
      <c r="F15554">
        <v>0.308</v>
      </c>
      <c r="G15554">
        <v>610</v>
      </c>
      <c r="H15554" t="s">
        <v>18</v>
      </c>
      <c r="I15554">
        <f t="shared" si="488"/>
        <v>5</v>
      </c>
      <c r="J15554">
        <f t="shared" si="487"/>
        <v>0</v>
      </c>
    </row>
    <row r="15555" spans="1:10">
      <c r="A15555" t="s">
        <v>53</v>
      </c>
      <c r="B15555" s="57">
        <v>39207</v>
      </c>
      <c r="C15555">
        <v>2007</v>
      </c>
      <c r="D15555">
        <v>710</v>
      </c>
      <c r="F15555">
        <v>0.155</v>
      </c>
      <c r="G15555">
        <v>620</v>
      </c>
      <c r="H15555" t="s">
        <v>18</v>
      </c>
      <c r="I15555">
        <f t="shared" si="488"/>
        <v>5</v>
      </c>
      <c r="J15555">
        <f t="shared" ref="J15555:J15618" si="489">IF(I15555&lt;7,0,1)</f>
        <v>0</v>
      </c>
    </row>
    <row r="15556" spans="1:10">
      <c r="A15556" t="s">
        <v>53</v>
      </c>
      <c r="B15556" s="57">
        <v>39207</v>
      </c>
      <c r="C15556">
        <v>2007</v>
      </c>
      <c r="D15556">
        <v>710</v>
      </c>
      <c r="F15556">
        <v>18.759</v>
      </c>
      <c r="G15556">
        <v>630</v>
      </c>
      <c r="H15556" t="s">
        <v>18</v>
      </c>
      <c r="I15556">
        <f t="shared" si="488"/>
        <v>5</v>
      </c>
      <c r="J15556">
        <f t="shared" si="489"/>
        <v>0</v>
      </c>
    </row>
    <row r="15557" spans="1:10">
      <c r="A15557" t="s">
        <v>53</v>
      </c>
      <c r="B15557" s="57">
        <v>39207</v>
      </c>
      <c r="C15557">
        <v>2007</v>
      </c>
      <c r="D15557">
        <v>710</v>
      </c>
      <c r="F15557">
        <v>3.2629999999999999</v>
      </c>
      <c r="G15557">
        <v>640</v>
      </c>
      <c r="H15557" t="s">
        <v>18</v>
      </c>
      <c r="I15557">
        <f t="shared" si="488"/>
        <v>5</v>
      </c>
      <c r="J15557">
        <f t="shared" si="489"/>
        <v>0</v>
      </c>
    </row>
    <row r="15558" spans="1:10">
      <c r="A15558" t="s">
        <v>53</v>
      </c>
      <c r="B15558" s="57">
        <v>39207</v>
      </c>
      <c r="C15558">
        <v>2007</v>
      </c>
      <c r="D15558">
        <v>710</v>
      </c>
      <c r="F15558">
        <v>5.0000000000000001E-3</v>
      </c>
      <c r="G15558">
        <v>649</v>
      </c>
      <c r="H15558" t="s">
        <v>55</v>
      </c>
      <c r="I15558">
        <f t="shared" si="488"/>
        <v>5</v>
      </c>
      <c r="J15558">
        <f t="shared" si="489"/>
        <v>0</v>
      </c>
    </row>
    <row r="15559" spans="1:10">
      <c r="A15559" t="s">
        <v>53</v>
      </c>
      <c r="B15559" s="57">
        <v>39207</v>
      </c>
      <c r="C15559">
        <v>2007</v>
      </c>
      <c r="D15559">
        <v>710</v>
      </c>
      <c r="F15559">
        <v>2.702</v>
      </c>
      <c r="G15559">
        <v>650</v>
      </c>
      <c r="H15559" t="s">
        <v>18</v>
      </c>
      <c r="I15559">
        <f t="shared" si="488"/>
        <v>5</v>
      </c>
      <c r="J15559">
        <f t="shared" si="489"/>
        <v>0</v>
      </c>
    </row>
    <row r="15560" spans="1:10">
      <c r="A15560" t="s">
        <v>53</v>
      </c>
      <c r="B15560" s="57">
        <v>39207</v>
      </c>
      <c r="C15560">
        <v>2007</v>
      </c>
      <c r="D15560">
        <v>710</v>
      </c>
      <c r="F15560">
        <v>4.3999999999999997E-2</v>
      </c>
      <c r="G15560">
        <v>659</v>
      </c>
      <c r="H15560" t="s">
        <v>55</v>
      </c>
      <c r="I15560">
        <f t="shared" si="488"/>
        <v>5</v>
      </c>
      <c r="J15560">
        <f t="shared" si="489"/>
        <v>0</v>
      </c>
    </row>
    <row r="15561" spans="1:10">
      <c r="A15561" t="s">
        <v>53</v>
      </c>
      <c r="B15561" s="57">
        <v>39214</v>
      </c>
      <c r="C15561">
        <v>2007</v>
      </c>
      <c r="D15561">
        <v>710</v>
      </c>
      <c r="E15561">
        <v>6064.14</v>
      </c>
      <c r="F15561">
        <v>58.338000000000001</v>
      </c>
      <c r="G15561">
        <v>610</v>
      </c>
      <c r="H15561" t="s">
        <v>18</v>
      </c>
      <c r="I15561">
        <f t="shared" si="488"/>
        <v>5</v>
      </c>
      <c r="J15561">
        <f t="shared" si="489"/>
        <v>0</v>
      </c>
    </row>
    <row r="15562" spans="1:10">
      <c r="A15562" t="s">
        <v>53</v>
      </c>
      <c r="B15562" s="57">
        <v>39214</v>
      </c>
      <c r="C15562">
        <v>2007</v>
      </c>
      <c r="D15562">
        <v>710</v>
      </c>
      <c r="E15562">
        <v>6064.14</v>
      </c>
      <c r="F15562">
        <v>36.039000000000001</v>
      </c>
      <c r="G15562">
        <v>650</v>
      </c>
      <c r="H15562" t="s">
        <v>18</v>
      </c>
      <c r="I15562">
        <f t="shared" si="488"/>
        <v>5</v>
      </c>
      <c r="J15562">
        <f t="shared" si="489"/>
        <v>0</v>
      </c>
    </row>
    <row r="15563" spans="1:10">
      <c r="A15563" t="s">
        <v>53</v>
      </c>
      <c r="B15563" s="57">
        <v>39214</v>
      </c>
      <c r="C15563">
        <v>2007</v>
      </c>
      <c r="D15563">
        <v>710</v>
      </c>
      <c r="E15563">
        <v>6338.04</v>
      </c>
      <c r="F15563">
        <v>8.9589999999999996</v>
      </c>
      <c r="G15563">
        <v>541</v>
      </c>
      <c r="H15563" t="s">
        <v>54</v>
      </c>
      <c r="I15563">
        <f t="shared" si="488"/>
        <v>5</v>
      </c>
      <c r="J15563">
        <f t="shared" si="489"/>
        <v>0</v>
      </c>
    </row>
    <row r="15564" spans="1:10">
      <c r="A15564" t="s">
        <v>53</v>
      </c>
      <c r="B15564" s="57">
        <v>39214</v>
      </c>
      <c r="C15564">
        <v>2007</v>
      </c>
      <c r="D15564">
        <v>710</v>
      </c>
      <c r="E15564">
        <v>6338.04</v>
      </c>
      <c r="F15564">
        <v>1.214</v>
      </c>
      <c r="G15564">
        <v>542</v>
      </c>
      <c r="H15564" t="s">
        <v>54</v>
      </c>
      <c r="I15564">
        <f t="shared" si="488"/>
        <v>5</v>
      </c>
      <c r="J15564">
        <f t="shared" si="489"/>
        <v>0</v>
      </c>
    </row>
    <row r="15565" spans="1:10">
      <c r="A15565" t="s">
        <v>53</v>
      </c>
      <c r="B15565" s="57">
        <v>39214</v>
      </c>
      <c r="C15565">
        <v>2007</v>
      </c>
      <c r="D15565">
        <v>710</v>
      </c>
      <c r="E15565">
        <v>7310.95</v>
      </c>
      <c r="F15565">
        <v>14.260999999999999</v>
      </c>
      <c r="G15565">
        <v>518</v>
      </c>
      <c r="H15565" t="s">
        <v>54</v>
      </c>
      <c r="I15565">
        <f t="shared" si="488"/>
        <v>5</v>
      </c>
      <c r="J15565">
        <f t="shared" si="489"/>
        <v>0</v>
      </c>
    </row>
    <row r="15566" spans="1:10">
      <c r="A15566" t="s">
        <v>53</v>
      </c>
      <c r="B15566" s="57">
        <v>39214</v>
      </c>
      <c r="C15566">
        <v>2007</v>
      </c>
      <c r="D15566">
        <v>710</v>
      </c>
      <c r="E15566">
        <v>7310.95</v>
      </c>
      <c r="F15566">
        <v>9.8979999999999997</v>
      </c>
      <c r="G15566">
        <v>519</v>
      </c>
      <c r="H15566" t="s">
        <v>54</v>
      </c>
      <c r="I15566">
        <f t="shared" si="488"/>
        <v>5</v>
      </c>
      <c r="J15566">
        <f t="shared" si="489"/>
        <v>0</v>
      </c>
    </row>
    <row r="15567" spans="1:10">
      <c r="A15567" t="s">
        <v>53</v>
      </c>
      <c r="B15567" s="57">
        <v>39214</v>
      </c>
      <c r="C15567">
        <v>2007</v>
      </c>
      <c r="D15567">
        <v>710</v>
      </c>
      <c r="E15567">
        <v>7310.95</v>
      </c>
      <c r="F15567">
        <v>29.486999999999998</v>
      </c>
      <c r="G15567">
        <v>541</v>
      </c>
      <c r="H15567" t="s">
        <v>54</v>
      </c>
      <c r="I15567">
        <f t="shared" si="488"/>
        <v>5</v>
      </c>
      <c r="J15567">
        <f t="shared" si="489"/>
        <v>0</v>
      </c>
    </row>
    <row r="15568" spans="1:10">
      <c r="A15568" t="s">
        <v>53</v>
      </c>
      <c r="B15568" s="57">
        <v>39214</v>
      </c>
      <c r="C15568">
        <v>2007</v>
      </c>
      <c r="D15568">
        <v>710</v>
      </c>
      <c r="E15568">
        <v>7890.27</v>
      </c>
      <c r="F15568">
        <v>57.011000000000003</v>
      </c>
      <c r="G15568">
        <v>610</v>
      </c>
      <c r="H15568" t="s">
        <v>18</v>
      </c>
      <c r="I15568">
        <f t="shared" si="488"/>
        <v>5</v>
      </c>
      <c r="J15568">
        <f t="shared" si="489"/>
        <v>0</v>
      </c>
    </row>
    <row r="15569" spans="1:10">
      <c r="A15569" t="s">
        <v>53</v>
      </c>
      <c r="B15569" s="57">
        <v>39214</v>
      </c>
      <c r="C15569">
        <v>2007</v>
      </c>
      <c r="D15569">
        <v>710</v>
      </c>
      <c r="E15569">
        <v>7890.27</v>
      </c>
      <c r="F15569">
        <v>18.172999999999998</v>
      </c>
      <c r="G15569">
        <v>620</v>
      </c>
      <c r="H15569" t="s">
        <v>18</v>
      </c>
      <c r="I15569">
        <f t="shared" si="488"/>
        <v>5</v>
      </c>
      <c r="J15569">
        <f t="shared" si="489"/>
        <v>0</v>
      </c>
    </row>
    <row r="15570" spans="1:10">
      <c r="A15570" t="s">
        <v>53</v>
      </c>
      <c r="B15570" s="57">
        <v>39214</v>
      </c>
      <c r="C15570">
        <v>2007</v>
      </c>
      <c r="D15570">
        <v>710</v>
      </c>
      <c r="E15570">
        <v>7890.27</v>
      </c>
      <c r="F15570">
        <v>500.44200000000001</v>
      </c>
      <c r="G15570">
        <v>630</v>
      </c>
      <c r="H15570" t="s">
        <v>18</v>
      </c>
      <c r="I15570">
        <f t="shared" si="488"/>
        <v>5</v>
      </c>
      <c r="J15570">
        <f t="shared" si="489"/>
        <v>0</v>
      </c>
    </row>
    <row r="15571" spans="1:10">
      <c r="A15571" t="s">
        <v>53</v>
      </c>
      <c r="B15571" s="57">
        <v>39214</v>
      </c>
      <c r="C15571">
        <v>2007</v>
      </c>
      <c r="D15571">
        <v>710</v>
      </c>
      <c r="E15571">
        <v>7890.27</v>
      </c>
      <c r="F15571">
        <v>99.456000000000003</v>
      </c>
      <c r="G15571">
        <v>640</v>
      </c>
      <c r="H15571" t="s">
        <v>18</v>
      </c>
      <c r="I15571">
        <f t="shared" si="488"/>
        <v>5</v>
      </c>
      <c r="J15571">
        <f t="shared" si="489"/>
        <v>0</v>
      </c>
    </row>
    <row r="15572" spans="1:10">
      <c r="A15572" t="s">
        <v>53</v>
      </c>
      <c r="B15572" s="57">
        <v>39214</v>
      </c>
      <c r="C15572">
        <v>2007</v>
      </c>
      <c r="D15572">
        <v>710</v>
      </c>
      <c r="E15572">
        <v>7890.27</v>
      </c>
      <c r="F15572">
        <v>233.84100000000001</v>
      </c>
      <c r="G15572">
        <v>650</v>
      </c>
      <c r="H15572" t="s">
        <v>18</v>
      </c>
      <c r="I15572">
        <f t="shared" si="488"/>
        <v>5</v>
      </c>
      <c r="J15572">
        <f t="shared" si="489"/>
        <v>0</v>
      </c>
    </row>
    <row r="15573" spans="1:10">
      <c r="A15573" t="s">
        <v>53</v>
      </c>
      <c r="B15573" s="57">
        <v>39214</v>
      </c>
      <c r="C15573">
        <v>2007</v>
      </c>
      <c r="D15573">
        <v>710</v>
      </c>
      <c r="F15573">
        <v>0.06</v>
      </c>
      <c r="G15573">
        <v>541</v>
      </c>
      <c r="H15573" t="s">
        <v>54</v>
      </c>
      <c r="I15573">
        <f t="shared" si="488"/>
        <v>5</v>
      </c>
      <c r="J15573">
        <f t="shared" si="489"/>
        <v>0</v>
      </c>
    </row>
    <row r="15574" spans="1:10">
      <c r="A15574" t="s">
        <v>53</v>
      </c>
      <c r="B15574" s="57">
        <v>39214</v>
      </c>
      <c r="C15574">
        <v>2007</v>
      </c>
      <c r="D15574">
        <v>710</v>
      </c>
      <c r="F15574">
        <v>6.0000000000000001E-3</v>
      </c>
      <c r="G15574">
        <v>542</v>
      </c>
      <c r="H15574" t="s">
        <v>54</v>
      </c>
      <c r="I15574">
        <f t="shared" si="488"/>
        <v>5</v>
      </c>
      <c r="J15574">
        <f t="shared" si="489"/>
        <v>0</v>
      </c>
    </row>
    <row r="15575" spans="1:10">
      <c r="A15575" t="s">
        <v>53</v>
      </c>
      <c r="B15575" s="57">
        <v>39214</v>
      </c>
      <c r="C15575">
        <v>2007</v>
      </c>
      <c r="D15575">
        <v>710</v>
      </c>
      <c r="F15575">
        <v>0.497</v>
      </c>
      <c r="G15575">
        <v>610</v>
      </c>
      <c r="H15575" t="s">
        <v>18</v>
      </c>
      <c r="I15575">
        <f t="shared" si="488"/>
        <v>5</v>
      </c>
      <c r="J15575">
        <f t="shared" si="489"/>
        <v>0</v>
      </c>
    </row>
    <row r="15576" spans="1:10">
      <c r="A15576" t="s">
        <v>53</v>
      </c>
      <c r="B15576" s="57">
        <v>39214</v>
      </c>
      <c r="C15576">
        <v>2007</v>
      </c>
      <c r="D15576">
        <v>710</v>
      </c>
      <c r="F15576">
        <v>0.28499999999999998</v>
      </c>
      <c r="G15576">
        <v>620</v>
      </c>
      <c r="H15576" t="s">
        <v>18</v>
      </c>
      <c r="I15576">
        <f t="shared" si="488"/>
        <v>5</v>
      </c>
      <c r="J15576">
        <f t="shared" si="489"/>
        <v>0</v>
      </c>
    </row>
    <row r="15577" spans="1:10">
      <c r="A15577" t="s">
        <v>53</v>
      </c>
      <c r="B15577" s="57">
        <v>39214</v>
      </c>
      <c r="C15577">
        <v>2007</v>
      </c>
      <c r="D15577">
        <v>710</v>
      </c>
      <c r="F15577">
        <v>26.302</v>
      </c>
      <c r="G15577">
        <v>630</v>
      </c>
      <c r="H15577" t="s">
        <v>18</v>
      </c>
      <c r="I15577">
        <f t="shared" si="488"/>
        <v>5</v>
      </c>
      <c r="J15577">
        <f t="shared" si="489"/>
        <v>0</v>
      </c>
    </row>
    <row r="15578" spans="1:10">
      <c r="A15578" t="s">
        <v>53</v>
      </c>
      <c r="B15578" s="57">
        <v>39214</v>
      </c>
      <c r="C15578">
        <v>2007</v>
      </c>
      <c r="D15578">
        <v>710</v>
      </c>
      <c r="F15578">
        <v>3.0739999999999998</v>
      </c>
      <c r="G15578">
        <v>640</v>
      </c>
      <c r="H15578" t="s">
        <v>18</v>
      </c>
      <c r="I15578">
        <f t="shared" si="488"/>
        <v>5</v>
      </c>
      <c r="J15578">
        <f t="shared" si="489"/>
        <v>0</v>
      </c>
    </row>
    <row r="15579" spans="1:10">
      <c r="A15579" t="s">
        <v>53</v>
      </c>
      <c r="B15579" s="57">
        <v>39214</v>
      </c>
      <c r="C15579">
        <v>2007</v>
      </c>
      <c r="D15579">
        <v>710</v>
      </c>
      <c r="F15579">
        <v>1.4999999999999999E-2</v>
      </c>
      <c r="G15579">
        <v>649</v>
      </c>
      <c r="H15579" t="s">
        <v>55</v>
      </c>
      <c r="I15579">
        <f t="shared" si="488"/>
        <v>5</v>
      </c>
      <c r="J15579">
        <f t="shared" si="489"/>
        <v>0</v>
      </c>
    </row>
    <row r="15580" spans="1:10">
      <c r="A15580" t="s">
        <v>53</v>
      </c>
      <c r="B15580" s="57">
        <v>39214</v>
      </c>
      <c r="C15580">
        <v>2007</v>
      </c>
      <c r="D15580">
        <v>710</v>
      </c>
      <c r="F15580">
        <v>5.0270000000000001</v>
      </c>
      <c r="G15580">
        <v>650</v>
      </c>
      <c r="H15580" t="s">
        <v>18</v>
      </c>
      <c r="I15580">
        <f t="shared" si="488"/>
        <v>5</v>
      </c>
      <c r="J15580">
        <f t="shared" si="489"/>
        <v>0</v>
      </c>
    </row>
    <row r="15581" spans="1:10">
      <c r="A15581" t="s">
        <v>53</v>
      </c>
      <c r="B15581" s="57">
        <v>39214</v>
      </c>
      <c r="C15581">
        <v>2007</v>
      </c>
      <c r="D15581">
        <v>710</v>
      </c>
      <c r="F15581">
        <v>8.5999999999999993E-2</v>
      </c>
      <c r="G15581">
        <v>659</v>
      </c>
      <c r="H15581" t="s">
        <v>55</v>
      </c>
      <c r="I15581">
        <f t="shared" si="488"/>
        <v>5</v>
      </c>
      <c r="J15581">
        <f t="shared" si="489"/>
        <v>0</v>
      </c>
    </row>
    <row r="15582" spans="1:10">
      <c r="A15582" t="s">
        <v>53</v>
      </c>
      <c r="B15582" s="57">
        <v>39221</v>
      </c>
      <c r="C15582">
        <v>2007</v>
      </c>
      <c r="D15582">
        <v>710</v>
      </c>
      <c r="E15582">
        <v>6064.14</v>
      </c>
      <c r="F15582">
        <v>32.957999999999998</v>
      </c>
      <c r="G15582">
        <v>610</v>
      </c>
      <c r="H15582" t="s">
        <v>18</v>
      </c>
      <c r="I15582">
        <f t="shared" si="488"/>
        <v>5</v>
      </c>
      <c r="J15582">
        <f t="shared" si="489"/>
        <v>0</v>
      </c>
    </row>
    <row r="15583" spans="1:10">
      <c r="A15583" t="s">
        <v>53</v>
      </c>
      <c r="B15583" s="57">
        <v>39221</v>
      </c>
      <c r="C15583">
        <v>2007</v>
      </c>
      <c r="D15583">
        <v>710</v>
      </c>
      <c r="E15583">
        <v>6064.14</v>
      </c>
      <c r="F15583">
        <v>44.932000000000002</v>
      </c>
      <c r="G15583">
        <v>620</v>
      </c>
      <c r="H15583" t="s">
        <v>18</v>
      </c>
      <c r="I15583">
        <f t="shared" si="488"/>
        <v>5</v>
      </c>
      <c r="J15583">
        <f t="shared" si="489"/>
        <v>0</v>
      </c>
    </row>
    <row r="15584" spans="1:10">
      <c r="A15584" t="s">
        <v>53</v>
      </c>
      <c r="B15584" s="57">
        <v>39221</v>
      </c>
      <c r="C15584">
        <v>2007</v>
      </c>
      <c r="D15584">
        <v>710</v>
      </c>
      <c r="E15584">
        <v>6064.14</v>
      </c>
      <c r="F15584">
        <v>1.2410000000000001</v>
      </c>
      <c r="G15584">
        <v>630</v>
      </c>
      <c r="H15584" t="s">
        <v>18</v>
      </c>
      <c r="I15584">
        <f t="shared" si="488"/>
        <v>5</v>
      </c>
      <c r="J15584">
        <f t="shared" si="489"/>
        <v>0</v>
      </c>
    </row>
    <row r="15585" spans="1:10">
      <c r="A15585" t="s">
        <v>53</v>
      </c>
      <c r="B15585" s="57">
        <v>39221</v>
      </c>
      <c r="C15585">
        <v>2007</v>
      </c>
      <c r="D15585">
        <v>710</v>
      </c>
      <c r="E15585">
        <v>6064.14</v>
      </c>
      <c r="F15585">
        <v>4.5179999999999998</v>
      </c>
      <c r="G15585">
        <v>640</v>
      </c>
      <c r="H15585" t="s">
        <v>18</v>
      </c>
      <c r="I15585">
        <f t="shared" si="488"/>
        <v>5</v>
      </c>
      <c r="J15585">
        <f t="shared" si="489"/>
        <v>0</v>
      </c>
    </row>
    <row r="15586" spans="1:10">
      <c r="A15586" t="s">
        <v>53</v>
      </c>
      <c r="B15586" s="57">
        <v>39221</v>
      </c>
      <c r="C15586">
        <v>2007</v>
      </c>
      <c r="D15586">
        <v>710</v>
      </c>
      <c r="E15586">
        <v>6064.14</v>
      </c>
      <c r="F15586">
        <v>21.074000000000002</v>
      </c>
      <c r="G15586">
        <v>650</v>
      </c>
      <c r="H15586" t="s">
        <v>18</v>
      </c>
      <c r="I15586">
        <f t="shared" si="488"/>
        <v>5</v>
      </c>
      <c r="J15586">
        <f t="shared" si="489"/>
        <v>0</v>
      </c>
    </row>
    <row r="15587" spans="1:10">
      <c r="A15587" t="s">
        <v>53</v>
      </c>
      <c r="B15587" s="57">
        <v>39221</v>
      </c>
      <c r="C15587">
        <v>2007</v>
      </c>
      <c r="D15587">
        <v>710</v>
      </c>
      <c r="E15587">
        <v>6338.04</v>
      </c>
      <c r="F15587">
        <v>6.8620000000000001</v>
      </c>
      <c r="G15587">
        <v>541</v>
      </c>
      <c r="H15587" t="s">
        <v>54</v>
      </c>
      <c r="I15587">
        <f t="shared" si="488"/>
        <v>5</v>
      </c>
      <c r="J15587">
        <f t="shared" si="489"/>
        <v>0</v>
      </c>
    </row>
    <row r="15588" spans="1:10">
      <c r="A15588" t="s">
        <v>53</v>
      </c>
      <c r="B15588" s="57">
        <v>39221</v>
      </c>
      <c r="C15588">
        <v>2007</v>
      </c>
      <c r="D15588">
        <v>710</v>
      </c>
      <c r="E15588">
        <v>6338.04</v>
      </c>
      <c r="F15588">
        <v>9.8659999999999997</v>
      </c>
      <c r="G15588">
        <v>542</v>
      </c>
      <c r="H15588" t="s">
        <v>54</v>
      </c>
      <c r="I15588">
        <f t="shared" si="488"/>
        <v>5</v>
      </c>
      <c r="J15588">
        <f t="shared" si="489"/>
        <v>0</v>
      </c>
    </row>
    <row r="15589" spans="1:10">
      <c r="A15589" t="s">
        <v>53</v>
      </c>
      <c r="B15589" s="57">
        <v>39221</v>
      </c>
      <c r="C15589">
        <v>2007</v>
      </c>
      <c r="D15589">
        <v>710</v>
      </c>
      <c r="E15589">
        <v>7310.95</v>
      </c>
      <c r="F15589">
        <v>43.485999999999997</v>
      </c>
      <c r="G15589">
        <v>518</v>
      </c>
      <c r="H15589" t="s">
        <v>54</v>
      </c>
      <c r="I15589">
        <f t="shared" si="488"/>
        <v>5</v>
      </c>
      <c r="J15589">
        <f t="shared" si="489"/>
        <v>0</v>
      </c>
    </row>
    <row r="15590" spans="1:10">
      <c r="A15590" t="s">
        <v>53</v>
      </c>
      <c r="B15590" s="57">
        <v>39221</v>
      </c>
      <c r="C15590">
        <v>2007</v>
      </c>
      <c r="D15590">
        <v>710</v>
      </c>
      <c r="E15590">
        <v>7310.95</v>
      </c>
      <c r="F15590">
        <v>29.363</v>
      </c>
      <c r="G15590">
        <v>519</v>
      </c>
      <c r="H15590" t="s">
        <v>54</v>
      </c>
      <c r="I15590">
        <f t="shared" si="488"/>
        <v>5</v>
      </c>
      <c r="J15590">
        <f t="shared" si="489"/>
        <v>0</v>
      </c>
    </row>
    <row r="15591" spans="1:10">
      <c r="A15591" t="s">
        <v>53</v>
      </c>
      <c r="B15591" s="57">
        <v>39221</v>
      </c>
      <c r="C15591">
        <v>2007</v>
      </c>
      <c r="D15591">
        <v>710</v>
      </c>
      <c r="E15591">
        <v>7310.95</v>
      </c>
      <c r="F15591">
        <v>4.6680000000000001</v>
      </c>
      <c r="G15591">
        <v>542</v>
      </c>
      <c r="H15591" t="s">
        <v>54</v>
      </c>
      <c r="I15591">
        <f t="shared" si="488"/>
        <v>5</v>
      </c>
      <c r="J15591">
        <f t="shared" si="489"/>
        <v>0</v>
      </c>
    </row>
    <row r="15592" spans="1:10">
      <c r="A15592" t="s">
        <v>53</v>
      </c>
      <c r="B15592" s="57">
        <v>39221</v>
      </c>
      <c r="C15592">
        <v>2007</v>
      </c>
      <c r="D15592">
        <v>710</v>
      </c>
      <c r="E15592">
        <v>7890.27</v>
      </c>
      <c r="F15592">
        <v>25.353000000000002</v>
      </c>
      <c r="G15592">
        <v>610</v>
      </c>
      <c r="H15592" t="s">
        <v>18</v>
      </c>
      <c r="I15592">
        <f t="shared" si="488"/>
        <v>5</v>
      </c>
      <c r="J15592">
        <f t="shared" si="489"/>
        <v>0</v>
      </c>
    </row>
    <row r="15593" spans="1:10">
      <c r="A15593" t="s">
        <v>53</v>
      </c>
      <c r="B15593" s="57">
        <v>39221</v>
      </c>
      <c r="C15593">
        <v>2007</v>
      </c>
      <c r="D15593">
        <v>710</v>
      </c>
      <c r="E15593">
        <v>7890.27</v>
      </c>
      <c r="F15593">
        <v>69.951999999999998</v>
      </c>
      <c r="G15593">
        <v>620</v>
      </c>
      <c r="H15593" t="s">
        <v>18</v>
      </c>
      <c r="I15593">
        <f t="shared" si="488"/>
        <v>5</v>
      </c>
      <c r="J15593">
        <f t="shared" si="489"/>
        <v>0</v>
      </c>
    </row>
    <row r="15594" spans="1:10">
      <c r="A15594" t="s">
        <v>53</v>
      </c>
      <c r="B15594" s="57">
        <v>39221</v>
      </c>
      <c r="C15594">
        <v>2007</v>
      </c>
      <c r="D15594">
        <v>710</v>
      </c>
      <c r="E15594">
        <v>7890.27</v>
      </c>
      <c r="F15594">
        <v>264.39699999999999</v>
      </c>
      <c r="G15594">
        <v>630</v>
      </c>
      <c r="H15594" t="s">
        <v>18</v>
      </c>
      <c r="I15594">
        <f t="shared" si="488"/>
        <v>5</v>
      </c>
      <c r="J15594">
        <f t="shared" si="489"/>
        <v>0</v>
      </c>
    </row>
    <row r="15595" spans="1:10">
      <c r="A15595" t="s">
        <v>53</v>
      </c>
      <c r="B15595" s="57">
        <v>39221</v>
      </c>
      <c r="C15595">
        <v>2007</v>
      </c>
      <c r="D15595">
        <v>710</v>
      </c>
      <c r="E15595">
        <v>7890.27</v>
      </c>
      <c r="F15595">
        <v>81.536000000000001</v>
      </c>
      <c r="G15595">
        <v>640</v>
      </c>
      <c r="H15595" t="s">
        <v>18</v>
      </c>
      <c r="I15595">
        <f t="shared" si="488"/>
        <v>5</v>
      </c>
      <c r="J15595">
        <f t="shared" si="489"/>
        <v>0</v>
      </c>
    </row>
    <row r="15596" spans="1:10">
      <c r="A15596" t="s">
        <v>53</v>
      </c>
      <c r="B15596" s="57">
        <v>39221</v>
      </c>
      <c r="C15596">
        <v>2007</v>
      </c>
      <c r="D15596">
        <v>710</v>
      </c>
      <c r="E15596">
        <v>7890.27</v>
      </c>
      <c r="F15596">
        <v>74.706999999999994</v>
      </c>
      <c r="G15596">
        <v>650</v>
      </c>
      <c r="H15596" t="s">
        <v>18</v>
      </c>
      <c r="I15596">
        <f t="shared" si="488"/>
        <v>5</v>
      </c>
      <c r="J15596">
        <f t="shared" si="489"/>
        <v>0</v>
      </c>
    </row>
    <row r="15597" spans="1:10">
      <c r="A15597" t="s">
        <v>53</v>
      </c>
      <c r="B15597" s="57">
        <v>39221</v>
      </c>
      <c r="C15597">
        <v>2007</v>
      </c>
      <c r="D15597">
        <v>710</v>
      </c>
      <c r="F15597">
        <v>8.0000000000000002E-3</v>
      </c>
      <c r="G15597">
        <v>518</v>
      </c>
      <c r="H15597" t="s">
        <v>54</v>
      </c>
      <c r="I15597">
        <f t="shared" si="488"/>
        <v>5</v>
      </c>
      <c r="J15597">
        <f t="shared" si="489"/>
        <v>0</v>
      </c>
    </row>
    <row r="15598" spans="1:10">
      <c r="A15598" t="s">
        <v>53</v>
      </c>
      <c r="B15598" s="57">
        <v>39221</v>
      </c>
      <c r="C15598">
        <v>2007</v>
      </c>
      <c r="D15598">
        <v>710</v>
      </c>
      <c r="F15598">
        <v>0.247</v>
      </c>
      <c r="G15598">
        <v>610</v>
      </c>
      <c r="H15598" t="s">
        <v>18</v>
      </c>
      <c r="I15598">
        <f t="shared" si="488"/>
        <v>5</v>
      </c>
      <c r="J15598">
        <f t="shared" si="489"/>
        <v>0</v>
      </c>
    </row>
    <row r="15599" spans="1:10">
      <c r="A15599" t="s">
        <v>53</v>
      </c>
      <c r="B15599" s="57">
        <v>39221</v>
      </c>
      <c r="C15599">
        <v>2007</v>
      </c>
      <c r="D15599">
        <v>710</v>
      </c>
      <c r="F15599">
        <v>0.47799999999999998</v>
      </c>
      <c r="G15599">
        <v>620</v>
      </c>
      <c r="H15599" t="s">
        <v>18</v>
      </c>
      <c r="I15599">
        <f t="shared" si="488"/>
        <v>5</v>
      </c>
      <c r="J15599">
        <f t="shared" si="489"/>
        <v>0</v>
      </c>
    </row>
    <row r="15600" spans="1:10">
      <c r="A15600" t="s">
        <v>53</v>
      </c>
      <c r="B15600" s="57">
        <v>39221</v>
      </c>
      <c r="C15600">
        <v>2007</v>
      </c>
      <c r="D15600">
        <v>710</v>
      </c>
      <c r="F15600">
        <v>6.7060000000000004</v>
      </c>
      <c r="G15600">
        <v>630</v>
      </c>
      <c r="H15600" t="s">
        <v>18</v>
      </c>
      <c r="I15600">
        <f t="shared" si="488"/>
        <v>5</v>
      </c>
      <c r="J15600">
        <f t="shared" si="489"/>
        <v>0</v>
      </c>
    </row>
    <row r="15601" spans="1:10">
      <c r="A15601" t="s">
        <v>53</v>
      </c>
      <c r="B15601" s="57">
        <v>39221</v>
      </c>
      <c r="C15601">
        <v>2007</v>
      </c>
      <c r="D15601">
        <v>710</v>
      </c>
      <c r="F15601">
        <v>2.9609999999999999</v>
      </c>
      <c r="G15601">
        <v>640</v>
      </c>
      <c r="H15601" t="s">
        <v>18</v>
      </c>
      <c r="I15601">
        <f t="shared" si="488"/>
        <v>5</v>
      </c>
      <c r="J15601">
        <f t="shared" si="489"/>
        <v>0</v>
      </c>
    </row>
    <row r="15602" spans="1:10">
      <c r="A15602" t="s">
        <v>53</v>
      </c>
      <c r="B15602" s="57">
        <v>39221</v>
      </c>
      <c r="C15602">
        <v>2007</v>
      </c>
      <c r="D15602">
        <v>710</v>
      </c>
      <c r="F15602">
        <v>2E-3</v>
      </c>
      <c r="G15602">
        <v>649</v>
      </c>
      <c r="H15602" t="s">
        <v>55</v>
      </c>
      <c r="I15602">
        <f t="shared" si="488"/>
        <v>5</v>
      </c>
      <c r="J15602">
        <f t="shared" si="489"/>
        <v>0</v>
      </c>
    </row>
    <row r="15603" spans="1:10">
      <c r="A15603" t="s">
        <v>53</v>
      </c>
      <c r="B15603" s="57">
        <v>39221</v>
      </c>
      <c r="C15603">
        <v>2007</v>
      </c>
      <c r="D15603">
        <v>710</v>
      </c>
      <c r="F15603">
        <v>2.0169999999999999</v>
      </c>
      <c r="G15603">
        <v>650</v>
      </c>
      <c r="H15603" t="s">
        <v>18</v>
      </c>
      <c r="I15603">
        <f t="shared" si="488"/>
        <v>5</v>
      </c>
      <c r="J15603">
        <f t="shared" si="489"/>
        <v>0</v>
      </c>
    </row>
    <row r="15604" spans="1:10">
      <c r="A15604" t="s">
        <v>53</v>
      </c>
      <c r="B15604" s="57">
        <v>39221</v>
      </c>
      <c r="C15604">
        <v>2007</v>
      </c>
      <c r="D15604">
        <v>710</v>
      </c>
      <c r="F15604">
        <v>1.4999999999999999E-2</v>
      </c>
      <c r="G15604">
        <v>659</v>
      </c>
      <c r="H15604" t="s">
        <v>55</v>
      </c>
      <c r="I15604">
        <f t="shared" si="488"/>
        <v>5</v>
      </c>
      <c r="J15604">
        <f t="shared" si="489"/>
        <v>0</v>
      </c>
    </row>
    <row r="15605" spans="1:10">
      <c r="A15605" t="s">
        <v>53</v>
      </c>
      <c r="B15605" s="57">
        <v>39228</v>
      </c>
      <c r="C15605">
        <v>2007</v>
      </c>
      <c r="D15605">
        <v>710</v>
      </c>
      <c r="E15605">
        <v>6064.14</v>
      </c>
      <c r="F15605">
        <v>8.7050000000000001</v>
      </c>
      <c r="G15605">
        <v>610</v>
      </c>
      <c r="H15605" t="s">
        <v>18</v>
      </c>
      <c r="I15605">
        <f t="shared" si="488"/>
        <v>5</v>
      </c>
      <c r="J15605">
        <f t="shared" si="489"/>
        <v>0</v>
      </c>
    </row>
    <row r="15606" spans="1:10">
      <c r="A15606" t="s">
        <v>53</v>
      </c>
      <c r="B15606" s="57">
        <v>39228</v>
      </c>
      <c r="C15606">
        <v>2007</v>
      </c>
      <c r="D15606">
        <v>710</v>
      </c>
      <c r="E15606">
        <v>6064.14</v>
      </c>
      <c r="F15606">
        <v>37.204000000000001</v>
      </c>
      <c r="G15606">
        <v>620</v>
      </c>
      <c r="H15606" t="s">
        <v>18</v>
      </c>
      <c r="I15606">
        <f t="shared" ref="I15606:I15669" si="490">MONTH(B15606)</f>
        <v>5</v>
      </c>
      <c r="J15606">
        <f t="shared" si="489"/>
        <v>0</v>
      </c>
    </row>
    <row r="15607" spans="1:10">
      <c r="A15607" t="s">
        <v>53</v>
      </c>
      <c r="B15607" s="57">
        <v>39228</v>
      </c>
      <c r="C15607">
        <v>2007</v>
      </c>
      <c r="D15607">
        <v>710</v>
      </c>
      <c r="E15607">
        <v>6064.14</v>
      </c>
      <c r="F15607">
        <v>53.801000000000002</v>
      </c>
      <c r="G15607">
        <v>630</v>
      </c>
      <c r="H15607" t="s">
        <v>18</v>
      </c>
      <c r="I15607">
        <f t="shared" si="490"/>
        <v>5</v>
      </c>
      <c r="J15607">
        <f t="shared" si="489"/>
        <v>0</v>
      </c>
    </row>
    <row r="15608" spans="1:10">
      <c r="A15608" t="s">
        <v>53</v>
      </c>
      <c r="B15608" s="57">
        <v>39228</v>
      </c>
      <c r="C15608">
        <v>2007</v>
      </c>
      <c r="D15608">
        <v>710</v>
      </c>
      <c r="E15608">
        <v>6064.14</v>
      </c>
      <c r="F15608">
        <v>11.913</v>
      </c>
      <c r="G15608">
        <v>650</v>
      </c>
      <c r="H15608" t="s">
        <v>18</v>
      </c>
      <c r="I15608">
        <f t="shared" si="490"/>
        <v>5</v>
      </c>
      <c r="J15608">
        <f t="shared" si="489"/>
        <v>0</v>
      </c>
    </row>
    <row r="15609" spans="1:10">
      <c r="A15609" t="s">
        <v>53</v>
      </c>
      <c r="B15609" s="57">
        <v>39228</v>
      </c>
      <c r="C15609">
        <v>2007</v>
      </c>
      <c r="D15609">
        <v>710</v>
      </c>
      <c r="E15609">
        <v>6338.04</v>
      </c>
      <c r="F15609">
        <v>1.86</v>
      </c>
      <c r="G15609">
        <v>541</v>
      </c>
      <c r="H15609" t="s">
        <v>54</v>
      </c>
      <c r="I15609">
        <f t="shared" si="490"/>
        <v>5</v>
      </c>
      <c r="J15609">
        <f t="shared" si="489"/>
        <v>0</v>
      </c>
    </row>
    <row r="15610" spans="1:10">
      <c r="A15610" t="s">
        <v>53</v>
      </c>
      <c r="B15610" s="57">
        <v>39228</v>
      </c>
      <c r="C15610">
        <v>2007</v>
      </c>
      <c r="D15610">
        <v>710</v>
      </c>
      <c r="E15610">
        <v>6338.04</v>
      </c>
      <c r="F15610">
        <v>16.059999999999999</v>
      </c>
      <c r="G15610">
        <v>542</v>
      </c>
      <c r="H15610" t="s">
        <v>54</v>
      </c>
      <c r="I15610">
        <f t="shared" si="490"/>
        <v>5</v>
      </c>
      <c r="J15610">
        <f t="shared" si="489"/>
        <v>0</v>
      </c>
    </row>
    <row r="15611" spans="1:10">
      <c r="A15611" t="s">
        <v>53</v>
      </c>
      <c r="B15611" s="57">
        <v>39228</v>
      </c>
      <c r="C15611">
        <v>2007</v>
      </c>
      <c r="D15611">
        <v>710</v>
      </c>
      <c r="E15611">
        <v>7310.95</v>
      </c>
      <c r="F15611">
        <v>9.4670000000000005</v>
      </c>
      <c r="G15611">
        <v>517</v>
      </c>
      <c r="H15611" t="s">
        <v>54</v>
      </c>
      <c r="I15611">
        <f t="shared" si="490"/>
        <v>5</v>
      </c>
      <c r="J15611">
        <f t="shared" si="489"/>
        <v>0</v>
      </c>
    </row>
    <row r="15612" spans="1:10">
      <c r="A15612" t="s">
        <v>53</v>
      </c>
      <c r="B15612" s="57">
        <v>39228</v>
      </c>
      <c r="C15612">
        <v>2007</v>
      </c>
      <c r="D15612">
        <v>710</v>
      </c>
      <c r="E15612">
        <v>7310.95</v>
      </c>
      <c r="F15612">
        <v>6.4390000000000001</v>
      </c>
      <c r="G15612">
        <v>518</v>
      </c>
      <c r="H15612" t="s">
        <v>54</v>
      </c>
      <c r="I15612">
        <f t="shared" si="490"/>
        <v>5</v>
      </c>
      <c r="J15612">
        <f t="shared" si="489"/>
        <v>0</v>
      </c>
    </row>
    <row r="15613" spans="1:10">
      <c r="A15613" t="s">
        <v>53</v>
      </c>
      <c r="B15613" s="57">
        <v>39228</v>
      </c>
      <c r="C15613">
        <v>2007</v>
      </c>
      <c r="D15613">
        <v>710</v>
      </c>
      <c r="E15613">
        <v>7310.95</v>
      </c>
      <c r="F15613">
        <v>33.036999999999999</v>
      </c>
      <c r="G15613">
        <v>519</v>
      </c>
      <c r="H15613" t="s">
        <v>54</v>
      </c>
      <c r="I15613">
        <f t="shared" si="490"/>
        <v>5</v>
      </c>
      <c r="J15613">
        <f t="shared" si="489"/>
        <v>0</v>
      </c>
    </row>
    <row r="15614" spans="1:10">
      <c r="A15614" t="s">
        <v>53</v>
      </c>
      <c r="B15614" s="57">
        <v>39228</v>
      </c>
      <c r="C15614">
        <v>2007</v>
      </c>
      <c r="D15614">
        <v>710</v>
      </c>
      <c r="E15614">
        <v>7310.95</v>
      </c>
      <c r="F15614">
        <v>53.414999999999999</v>
      </c>
      <c r="G15614">
        <v>541</v>
      </c>
      <c r="H15614" t="s">
        <v>54</v>
      </c>
      <c r="I15614">
        <f t="shared" si="490"/>
        <v>5</v>
      </c>
      <c r="J15614">
        <f t="shared" si="489"/>
        <v>0</v>
      </c>
    </row>
    <row r="15615" spans="1:10">
      <c r="A15615" t="s">
        <v>53</v>
      </c>
      <c r="B15615" s="57">
        <v>39228</v>
      </c>
      <c r="C15615">
        <v>2007</v>
      </c>
      <c r="D15615">
        <v>710</v>
      </c>
      <c r="E15615">
        <v>7310.95</v>
      </c>
      <c r="F15615">
        <v>0.36499999999999999</v>
      </c>
      <c r="G15615">
        <v>542</v>
      </c>
      <c r="H15615" t="s">
        <v>54</v>
      </c>
      <c r="I15615">
        <f t="shared" si="490"/>
        <v>5</v>
      </c>
      <c r="J15615">
        <f t="shared" si="489"/>
        <v>0</v>
      </c>
    </row>
    <row r="15616" spans="1:10">
      <c r="A15616" t="s">
        <v>53</v>
      </c>
      <c r="B15616" s="57">
        <v>39228</v>
      </c>
      <c r="C15616">
        <v>2007</v>
      </c>
      <c r="D15616">
        <v>710</v>
      </c>
      <c r="E15616">
        <v>7890.27</v>
      </c>
      <c r="F15616">
        <v>109.17700000000001</v>
      </c>
      <c r="G15616">
        <v>610</v>
      </c>
      <c r="H15616" t="s">
        <v>18</v>
      </c>
      <c r="I15616">
        <f t="shared" si="490"/>
        <v>5</v>
      </c>
      <c r="J15616">
        <f t="shared" si="489"/>
        <v>0</v>
      </c>
    </row>
    <row r="15617" spans="1:10">
      <c r="A15617" t="s">
        <v>53</v>
      </c>
      <c r="B15617" s="57">
        <v>39228</v>
      </c>
      <c r="C15617">
        <v>2007</v>
      </c>
      <c r="D15617">
        <v>710</v>
      </c>
      <c r="E15617">
        <v>7890.27</v>
      </c>
      <c r="F15617">
        <v>49.031999999999996</v>
      </c>
      <c r="G15617">
        <v>620</v>
      </c>
      <c r="H15617" t="s">
        <v>18</v>
      </c>
      <c r="I15617">
        <f t="shared" si="490"/>
        <v>5</v>
      </c>
      <c r="J15617">
        <f t="shared" si="489"/>
        <v>0</v>
      </c>
    </row>
    <row r="15618" spans="1:10">
      <c r="A15618" t="s">
        <v>53</v>
      </c>
      <c r="B15618" s="57">
        <v>39228</v>
      </c>
      <c r="C15618">
        <v>2007</v>
      </c>
      <c r="D15618">
        <v>710</v>
      </c>
      <c r="E15618">
        <v>7890.27</v>
      </c>
      <c r="F15618">
        <v>171.61699999999999</v>
      </c>
      <c r="G15618">
        <v>630</v>
      </c>
      <c r="H15618" t="s">
        <v>18</v>
      </c>
      <c r="I15618">
        <f t="shared" si="490"/>
        <v>5</v>
      </c>
      <c r="J15618">
        <f t="shared" si="489"/>
        <v>0</v>
      </c>
    </row>
    <row r="15619" spans="1:10">
      <c r="A15619" t="s">
        <v>53</v>
      </c>
      <c r="B15619" s="57">
        <v>39228</v>
      </c>
      <c r="C15619">
        <v>2007</v>
      </c>
      <c r="D15619">
        <v>710</v>
      </c>
      <c r="E15619">
        <v>7890.27</v>
      </c>
      <c r="F15619">
        <v>89.9</v>
      </c>
      <c r="G15619">
        <v>640</v>
      </c>
      <c r="H15619" t="s">
        <v>18</v>
      </c>
      <c r="I15619">
        <f t="shared" si="490"/>
        <v>5</v>
      </c>
      <c r="J15619">
        <f t="shared" ref="J15619:J15682" si="491">IF(I15619&lt;7,0,1)</f>
        <v>0</v>
      </c>
    </row>
    <row r="15620" spans="1:10">
      <c r="A15620" t="s">
        <v>53</v>
      </c>
      <c r="B15620" s="57">
        <v>39228</v>
      </c>
      <c r="C15620">
        <v>2007</v>
      </c>
      <c r="D15620">
        <v>710</v>
      </c>
      <c r="E15620">
        <v>7890.27</v>
      </c>
      <c r="F15620">
        <v>105.58</v>
      </c>
      <c r="G15620">
        <v>650</v>
      </c>
      <c r="H15620" t="s">
        <v>18</v>
      </c>
      <c r="I15620">
        <f t="shared" si="490"/>
        <v>5</v>
      </c>
      <c r="J15620">
        <f t="shared" si="491"/>
        <v>0</v>
      </c>
    </row>
    <row r="15621" spans="1:10">
      <c r="A15621" t="s">
        <v>53</v>
      </c>
      <c r="B15621" s="57">
        <v>39228</v>
      </c>
      <c r="C15621">
        <v>2007</v>
      </c>
      <c r="D15621">
        <v>710</v>
      </c>
      <c r="F15621">
        <v>0.105</v>
      </c>
      <c r="G15621">
        <v>541</v>
      </c>
      <c r="H15621" t="s">
        <v>54</v>
      </c>
      <c r="I15621">
        <f t="shared" si="490"/>
        <v>5</v>
      </c>
      <c r="J15621">
        <f t="shared" si="491"/>
        <v>0</v>
      </c>
    </row>
    <row r="15622" spans="1:10">
      <c r="A15622" t="s">
        <v>53</v>
      </c>
      <c r="B15622" s="57">
        <v>39228</v>
      </c>
      <c r="C15622">
        <v>2007</v>
      </c>
      <c r="D15622">
        <v>710</v>
      </c>
      <c r="F15622">
        <v>1.0529999999999999</v>
      </c>
      <c r="G15622">
        <v>610</v>
      </c>
      <c r="H15622" t="s">
        <v>18</v>
      </c>
      <c r="I15622">
        <f t="shared" si="490"/>
        <v>5</v>
      </c>
      <c r="J15622">
        <f t="shared" si="491"/>
        <v>0</v>
      </c>
    </row>
    <row r="15623" spans="1:10">
      <c r="A15623" t="s">
        <v>53</v>
      </c>
      <c r="B15623" s="57">
        <v>39228</v>
      </c>
      <c r="C15623">
        <v>2007</v>
      </c>
      <c r="D15623">
        <v>710</v>
      </c>
      <c r="F15623">
        <v>0.20499999999999999</v>
      </c>
      <c r="G15623">
        <v>620</v>
      </c>
      <c r="H15623" t="s">
        <v>18</v>
      </c>
      <c r="I15623">
        <f t="shared" si="490"/>
        <v>5</v>
      </c>
      <c r="J15623">
        <f t="shared" si="491"/>
        <v>0</v>
      </c>
    </row>
    <row r="15624" spans="1:10">
      <c r="A15624" t="s">
        <v>53</v>
      </c>
      <c r="B15624" s="57">
        <v>39228</v>
      </c>
      <c r="C15624">
        <v>2007</v>
      </c>
      <c r="D15624">
        <v>710</v>
      </c>
      <c r="F15624">
        <v>2.77</v>
      </c>
      <c r="G15624">
        <v>630</v>
      </c>
      <c r="H15624" t="s">
        <v>18</v>
      </c>
      <c r="I15624">
        <f t="shared" si="490"/>
        <v>5</v>
      </c>
      <c r="J15624">
        <f t="shared" si="491"/>
        <v>0</v>
      </c>
    </row>
    <row r="15625" spans="1:10">
      <c r="A15625" t="s">
        <v>53</v>
      </c>
      <c r="B15625" s="57">
        <v>39228</v>
      </c>
      <c r="C15625">
        <v>2007</v>
      </c>
      <c r="D15625">
        <v>710</v>
      </c>
      <c r="F15625">
        <v>1.5369999999999999</v>
      </c>
      <c r="G15625">
        <v>640</v>
      </c>
      <c r="H15625" t="s">
        <v>18</v>
      </c>
      <c r="I15625">
        <f t="shared" si="490"/>
        <v>5</v>
      </c>
      <c r="J15625">
        <f t="shared" si="491"/>
        <v>0</v>
      </c>
    </row>
    <row r="15626" spans="1:10">
      <c r="A15626" t="s">
        <v>53</v>
      </c>
      <c r="B15626" s="57">
        <v>39228</v>
      </c>
      <c r="C15626">
        <v>2007</v>
      </c>
      <c r="D15626">
        <v>710</v>
      </c>
      <c r="F15626">
        <v>2E-3</v>
      </c>
      <c r="G15626">
        <v>649</v>
      </c>
      <c r="H15626" t="s">
        <v>55</v>
      </c>
      <c r="I15626">
        <f t="shared" si="490"/>
        <v>5</v>
      </c>
      <c r="J15626">
        <f t="shared" si="491"/>
        <v>0</v>
      </c>
    </row>
    <row r="15627" spans="1:10">
      <c r="A15627" t="s">
        <v>53</v>
      </c>
      <c r="B15627" s="57">
        <v>39228</v>
      </c>
      <c r="C15627">
        <v>2007</v>
      </c>
      <c r="D15627">
        <v>710</v>
      </c>
      <c r="F15627">
        <v>5.1459999999999999</v>
      </c>
      <c r="G15627">
        <v>650</v>
      </c>
      <c r="H15627" t="s">
        <v>18</v>
      </c>
      <c r="I15627">
        <f t="shared" si="490"/>
        <v>5</v>
      </c>
      <c r="J15627">
        <f t="shared" si="491"/>
        <v>0</v>
      </c>
    </row>
    <row r="15628" spans="1:10">
      <c r="A15628" t="s">
        <v>53</v>
      </c>
      <c r="B15628" s="57">
        <v>39228</v>
      </c>
      <c r="C15628">
        <v>2007</v>
      </c>
      <c r="D15628">
        <v>710</v>
      </c>
      <c r="F15628">
        <v>0.109</v>
      </c>
      <c r="G15628">
        <v>659</v>
      </c>
      <c r="H15628" t="s">
        <v>55</v>
      </c>
      <c r="I15628">
        <f t="shared" si="490"/>
        <v>5</v>
      </c>
      <c r="J15628">
        <f t="shared" si="491"/>
        <v>0</v>
      </c>
    </row>
    <row r="15629" spans="1:10">
      <c r="A15629" t="s">
        <v>53</v>
      </c>
      <c r="B15629" s="57">
        <v>39235</v>
      </c>
      <c r="C15629">
        <v>2007</v>
      </c>
      <c r="D15629">
        <v>710</v>
      </c>
      <c r="E15629">
        <v>6064.14</v>
      </c>
      <c r="F15629">
        <v>2.8570000000000002</v>
      </c>
      <c r="G15629">
        <v>620</v>
      </c>
      <c r="H15629" t="s">
        <v>18</v>
      </c>
      <c r="I15629">
        <f t="shared" si="490"/>
        <v>6</v>
      </c>
      <c r="J15629">
        <f t="shared" si="491"/>
        <v>0</v>
      </c>
    </row>
    <row r="15630" spans="1:10">
      <c r="A15630" t="s">
        <v>53</v>
      </c>
      <c r="B15630" s="57">
        <v>39235</v>
      </c>
      <c r="C15630">
        <v>2007</v>
      </c>
      <c r="D15630">
        <v>710</v>
      </c>
      <c r="E15630">
        <v>6064.14</v>
      </c>
      <c r="F15630">
        <v>16.706</v>
      </c>
      <c r="G15630">
        <v>630</v>
      </c>
      <c r="H15630" t="s">
        <v>18</v>
      </c>
      <c r="I15630">
        <f t="shared" si="490"/>
        <v>6</v>
      </c>
      <c r="J15630">
        <f t="shared" si="491"/>
        <v>0</v>
      </c>
    </row>
    <row r="15631" spans="1:10">
      <c r="A15631" t="s">
        <v>53</v>
      </c>
      <c r="B15631" s="57">
        <v>39235</v>
      </c>
      <c r="C15631">
        <v>2007</v>
      </c>
      <c r="D15631">
        <v>710</v>
      </c>
      <c r="E15631">
        <v>6064.14</v>
      </c>
      <c r="F15631">
        <v>6.4050000000000002</v>
      </c>
      <c r="G15631">
        <v>640</v>
      </c>
      <c r="H15631" t="s">
        <v>18</v>
      </c>
      <c r="I15631">
        <f t="shared" si="490"/>
        <v>6</v>
      </c>
      <c r="J15631">
        <f t="shared" si="491"/>
        <v>0</v>
      </c>
    </row>
    <row r="15632" spans="1:10">
      <c r="A15632" t="s">
        <v>53</v>
      </c>
      <c r="B15632" s="57">
        <v>39235</v>
      </c>
      <c r="C15632">
        <v>2007</v>
      </c>
      <c r="D15632">
        <v>710</v>
      </c>
      <c r="E15632">
        <v>6064.14</v>
      </c>
      <c r="F15632">
        <v>6.032</v>
      </c>
      <c r="G15632">
        <v>650</v>
      </c>
      <c r="H15632" t="s">
        <v>18</v>
      </c>
      <c r="I15632">
        <f t="shared" si="490"/>
        <v>6</v>
      </c>
      <c r="J15632">
        <f t="shared" si="491"/>
        <v>0</v>
      </c>
    </row>
    <row r="15633" spans="1:10">
      <c r="A15633" t="s">
        <v>53</v>
      </c>
      <c r="B15633" s="57">
        <v>39235</v>
      </c>
      <c r="C15633">
        <v>2007</v>
      </c>
      <c r="D15633">
        <v>710</v>
      </c>
      <c r="E15633">
        <v>6338.04</v>
      </c>
      <c r="F15633">
        <v>3.4750000000000001</v>
      </c>
      <c r="G15633">
        <v>521</v>
      </c>
      <c r="H15633" t="s">
        <v>54</v>
      </c>
      <c r="I15633">
        <f t="shared" si="490"/>
        <v>6</v>
      </c>
      <c r="J15633">
        <f t="shared" si="491"/>
        <v>0</v>
      </c>
    </row>
    <row r="15634" spans="1:10">
      <c r="A15634" t="s">
        <v>53</v>
      </c>
      <c r="B15634" s="57">
        <v>39235</v>
      </c>
      <c r="C15634">
        <v>2007</v>
      </c>
      <c r="D15634">
        <v>710</v>
      </c>
      <c r="E15634">
        <v>6338.04</v>
      </c>
      <c r="F15634">
        <v>7.1989999999999998</v>
      </c>
      <c r="G15634">
        <v>541</v>
      </c>
      <c r="H15634" t="s">
        <v>54</v>
      </c>
      <c r="I15634">
        <f t="shared" si="490"/>
        <v>6</v>
      </c>
      <c r="J15634">
        <f t="shared" si="491"/>
        <v>0</v>
      </c>
    </row>
    <row r="15635" spans="1:10">
      <c r="A15635" t="s">
        <v>53</v>
      </c>
      <c r="B15635" s="57">
        <v>39235</v>
      </c>
      <c r="C15635">
        <v>2007</v>
      </c>
      <c r="D15635">
        <v>710</v>
      </c>
      <c r="E15635">
        <v>6338.04</v>
      </c>
      <c r="F15635">
        <v>10.722</v>
      </c>
      <c r="G15635">
        <v>542</v>
      </c>
      <c r="H15635" t="s">
        <v>54</v>
      </c>
      <c r="I15635">
        <f t="shared" si="490"/>
        <v>6</v>
      </c>
      <c r="J15635">
        <f t="shared" si="491"/>
        <v>0</v>
      </c>
    </row>
    <row r="15636" spans="1:10">
      <c r="A15636" t="s">
        <v>53</v>
      </c>
      <c r="B15636" s="57">
        <v>39235</v>
      </c>
      <c r="C15636">
        <v>2007</v>
      </c>
      <c r="D15636">
        <v>710</v>
      </c>
      <c r="E15636">
        <v>7310.95</v>
      </c>
      <c r="F15636">
        <v>17.861000000000001</v>
      </c>
      <c r="G15636">
        <v>518</v>
      </c>
      <c r="H15636" t="s">
        <v>54</v>
      </c>
      <c r="I15636">
        <f t="shared" si="490"/>
        <v>6</v>
      </c>
      <c r="J15636">
        <f t="shared" si="491"/>
        <v>0</v>
      </c>
    </row>
    <row r="15637" spans="1:10">
      <c r="A15637" t="s">
        <v>53</v>
      </c>
      <c r="B15637" s="57">
        <v>39235</v>
      </c>
      <c r="C15637">
        <v>2007</v>
      </c>
      <c r="D15637">
        <v>710</v>
      </c>
      <c r="E15637">
        <v>7310.95</v>
      </c>
      <c r="F15637">
        <v>24.757000000000001</v>
      </c>
      <c r="G15637">
        <v>519</v>
      </c>
      <c r="H15637" t="s">
        <v>54</v>
      </c>
      <c r="I15637">
        <f t="shared" si="490"/>
        <v>6</v>
      </c>
      <c r="J15637">
        <f t="shared" si="491"/>
        <v>0</v>
      </c>
    </row>
    <row r="15638" spans="1:10">
      <c r="A15638" t="s">
        <v>53</v>
      </c>
      <c r="B15638" s="57">
        <v>39235</v>
      </c>
      <c r="C15638">
        <v>2007</v>
      </c>
      <c r="D15638">
        <v>710</v>
      </c>
      <c r="E15638">
        <v>7310.95</v>
      </c>
      <c r="F15638">
        <v>0.72</v>
      </c>
      <c r="G15638">
        <v>523</v>
      </c>
      <c r="H15638" t="s">
        <v>54</v>
      </c>
      <c r="I15638">
        <f t="shared" si="490"/>
        <v>6</v>
      </c>
      <c r="J15638">
        <f t="shared" si="491"/>
        <v>0</v>
      </c>
    </row>
    <row r="15639" spans="1:10">
      <c r="A15639" t="s">
        <v>53</v>
      </c>
      <c r="B15639" s="57">
        <v>39235</v>
      </c>
      <c r="C15639">
        <v>2007</v>
      </c>
      <c r="D15639">
        <v>710</v>
      </c>
      <c r="E15639">
        <v>7310.95</v>
      </c>
      <c r="F15639">
        <v>2.4500000000000002</v>
      </c>
      <c r="G15639">
        <v>542</v>
      </c>
      <c r="H15639" t="s">
        <v>54</v>
      </c>
      <c r="I15639">
        <f t="shared" si="490"/>
        <v>6</v>
      </c>
      <c r="J15639">
        <f t="shared" si="491"/>
        <v>0</v>
      </c>
    </row>
    <row r="15640" spans="1:10">
      <c r="A15640" t="s">
        <v>53</v>
      </c>
      <c r="B15640" s="57">
        <v>39235</v>
      </c>
      <c r="C15640">
        <v>2007</v>
      </c>
      <c r="D15640">
        <v>710</v>
      </c>
      <c r="E15640">
        <v>7890.27</v>
      </c>
      <c r="F15640">
        <v>94.49</v>
      </c>
      <c r="G15640">
        <v>610</v>
      </c>
      <c r="H15640" t="s">
        <v>18</v>
      </c>
      <c r="I15640">
        <f t="shared" si="490"/>
        <v>6</v>
      </c>
      <c r="J15640">
        <f t="shared" si="491"/>
        <v>0</v>
      </c>
    </row>
    <row r="15641" spans="1:10">
      <c r="A15641" t="s">
        <v>53</v>
      </c>
      <c r="B15641" s="57">
        <v>39235</v>
      </c>
      <c r="C15641">
        <v>2007</v>
      </c>
      <c r="D15641">
        <v>710</v>
      </c>
      <c r="E15641">
        <v>7890.27</v>
      </c>
      <c r="F15641">
        <v>7.9580000000000002</v>
      </c>
      <c r="G15641">
        <v>620</v>
      </c>
      <c r="H15641" t="s">
        <v>18</v>
      </c>
      <c r="I15641">
        <f t="shared" si="490"/>
        <v>6</v>
      </c>
      <c r="J15641">
        <f t="shared" si="491"/>
        <v>0</v>
      </c>
    </row>
    <row r="15642" spans="1:10">
      <c r="A15642" t="s">
        <v>53</v>
      </c>
      <c r="B15642" s="57">
        <v>39235</v>
      </c>
      <c r="C15642">
        <v>2007</v>
      </c>
      <c r="D15642">
        <v>710</v>
      </c>
      <c r="E15642">
        <v>7890.27</v>
      </c>
      <c r="F15642">
        <v>140.72800000000001</v>
      </c>
      <c r="G15642">
        <v>630</v>
      </c>
      <c r="H15642" t="s">
        <v>18</v>
      </c>
      <c r="I15642">
        <f t="shared" si="490"/>
        <v>6</v>
      </c>
      <c r="J15642">
        <f t="shared" si="491"/>
        <v>0</v>
      </c>
    </row>
    <row r="15643" spans="1:10">
      <c r="A15643" t="s">
        <v>53</v>
      </c>
      <c r="B15643" s="57">
        <v>39235</v>
      </c>
      <c r="C15643">
        <v>2007</v>
      </c>
      <c r="D15643">
        <v>710</v>
      </c>
      <c r="E15643">
        <v>7890.27</v>
      </c>
      <c r="F15643">
        <v>17.135000000000002</v>
      </c>
      <c r="G15643">
        <v>640</v>
      </c>
      <c r="H15643" t="s">
        <v>18</v>
      </c>
      <c r="I15643">
        <f t="shared" si="490"/>
        <v>6</v>
      </c>
      <c r="J15643">
        <f t="shared" si="491"/>
        <v>0</v>
      </c>
    </row>
    <row r="15644" spans="1:10">
      <c r="A15644" t="s">
        <v>53</v>
      </c>
      <c r="B15644" s="57">
        <v>39235</v>
      </c>
      <c r="C15644">
        <v>2007</v>
      </c>
      <c r="D15644">
        <v>710</v>
      </c>
      <c r="E15644">
        <v>7890.27</v>
      </c>
      <c r="F15644">
        <v>108.774</v>
      </c>
      <c r="G15644">
        <v>650</v>
      </c>
      <c r="H15644" t="s">
        <v>18</v>
      </c>
      <c r="I15644">
        <f t="shared" si="490"/>
        <v>6</v>
      </c>
      <c r="J15644">
        <f t="shared" si="491"/>
        <v>0</v>
      </c>
    </row>
    <row r="15645" spans="1:10">
      <c r="A15645" t="s">
        <v>53</v>
      </c>
      <c r="B15645" s="57">
        <v>39235</v>
      </c>
      <c r="C15645">
        <v>2007</v>
      </c>
      <c r="D15645">
        <v>710</v>
      </c>
      <c r="F15645">
        <v>2E-3</v>
      </c>
      <c r="G15645">
        <v>518</v>
      </c>
      <c r="H15645" t="s">
        <v>54</v>
      </c>
      <c r="I15645">
        <f t="shared" si="490"/>
        <v>6</v>
      </c>
      <c r="J15645">
        <f t="shared" si="491"/>
        <v>0</v>
      </c>
    </row>
    <row r="15646" spans="1:10">
      <c r="A15646" t="s">
        <v>53</v>
      </c>
      <c r="B15646" s="57">
        <v>39235</v>
      </c>
      <c r="C15646">
        <v>2007</v>
      </c>
      <c r="D15646">
        <v>710</v>
      </c>
      <c r="F15646">
        <v>4.0000000000000001E-3</v>
      </c>
      <c r="G15646">
        <v>521</v>
      </c>
      <c r="H15646" t="s">
        <v>54</v>
      </c>
      <c r="I15646">
        <f t="shared" si="490"/>
        <v>6</v>
      </c>
      <c r="J15646">
        <f t="shared" si="491"/>
        <v>0</v>
      </c>
    </row>
    <row r="15647" spans="1:10">
      <c r="A15647" t="s">
        <v>53</v>
      </c>
      <c r="B15647" s="57">
        <v>39235</v>
      </c>
      <c r="C15647">
        <v>2007</v>
      </c>
      <c r="D15647">
        <v>710</v>
      </c>
      <c r="F15647">
        <v>3.7999999999999999E-2</v>
      </c>
      <c r="G15647">
        <v>541</v>
      </c>
      <c r="H15647" t="s">
        <v>54</v>
      </c>
      <c r="I15647">
        <f t="shared" si="490"/>
        <v>6</v>
      </c>
      <c r="J15647">
        <f t="shared" si="491"/>
        <v>0</v>
      </c>
    </row>
    <row r="15648" spans="1:10">
      <c r="A15648" t="s">
        <v>53</v>
      </c>
      <c r="B15648" s="57">
        <v>39235</v>
      </c>
      <c r="C15648">
        <v>2007</v>
      </c>
      <c r="D15648">
        <v>710</v>
      </c>
      <c r="F15648">
        <v>9.6000000000000002E-2</v>
      </c>
      <c r="G15648">
        <v>542</v>
      </c>
      <c r="H15648" t="s">
        <v>54</v>
      </c>
      <c r="I15648">
        <f t="shared" si="490"/>
        <v>6</v>
      </c>
      <c r="J15648">
        <f t="shared" si="491"/>
        <v>0</v>
      </c>
    </row>
    <row r="15649" spans="1:10">
      <c r="A15649" t="s">
        <v>53</v>
      </c>
      <c r="B15649" s="57">
        <v>39235</v>
      </c>
      <c r="C15649">
        <v>2007</v>
      </c>
      <c r="D15649">
        <v>710</v>
      </c>
      <c r="F15649">
        <v>1.2529999999999999</v>
      </c>
      <c r="G15649">
        <v>610</v>
      </c>
      <c r="H15649" t="s">
        <v>18</v>
      </c>
      <c r="I15649">
        <f t="shared" si="490"/>
        <v>6</v>
      </c>
      <c r="J15649">
        <f t="shared" si="491"/>
        <v>0</v>
      </c>
    </row>
    <row r="15650" spans="1:10">
      <c r="A15650" t="s">
        <v>53</v>
      </c>
      <c r="B15650" s="57">
        <v>39235</v>
      </c>
      <c r="C15650">
        <v>2007</v>
      </c>
      <c r="D15650">
        <v>710</v>
      </c>
      <c r="F15650">
        <v>0.13900000000000001</v>
      </c>
      <c r="G15650">
        <v>620</v>
      </c>
      <c r="H15650" t="s">
        <v>18</v>
      </c>
      <c r="I15650">
        <f t="shared" si="490"/>
        <v>6</v>
      </c>
      <c r="J15650">
        <f t="shared" si="491"/>
        <v>0</v>
      </c>
    </row>
    <row r="15651" spans="1:10">
      <c r="A15651" t="s">
        <v>53</v>
      </c>
      <c r="B15651" s="57">
        <v>39235</v>
      </c>
      <c r="C15651">
        <v>2007</v>
      </c>
      <c r="D15651">
        <v>710</v>
      </c>
      <c r="F15651">
        <v>1.621</v>
      </c>
      <c r="G15651">
        <v>630</v>
      </c>
      <c r="H15651" t="s">
        <v>18</v>
      </c>
      <c r="I15651">
        <f t="shared" si="490"/>
        <v>6</v>
      </c>
      <c r="J15651">
        <f t="shared" si="491"/>
        <v>0</v>
      </c>
    </row>
    <row r="15652" spans="1:10">
      <c r="A15652" t="s">
        <v>53</v>
      </c>
      <c r="B15652" s="57">
        <v>39235</v>
      </c>
      <c r="C15652">
        <v>2007</v>
      </c>
      <c r="D15652">
        <v>710</v>
      </c>
      <c r="F15652">
        <v>0.35699999999999998</v>
      </c>
      <c r="G15652">
        <v>640</v>
      </c>
      <c r="H15652" t="s">
        <v>18</v>
      </c>
      <c r="I15652">
        <f t="shared" si="490"/>
        <v>6</v>
      </c>
      <c r="J15652">
        <f t="shared" si="491"/>
        <v>0</v>
      </c>
    </row>
    <row r="15653" spans="1:10">
      <c r="A15653" t="s">
        <v>53</v>
      </c>
      <c r="B15653" s="57">
        <v>39235</v>
      </c>
      <c r="C15653">
        <v>2007</v>
      </c>
      <c r="D15653">
        <v>710</v>
      </c>
      <c r="F15653">
        <v>5.0000000000000001E-3</v>
      </c>
      <c r="G15653">
        <v>649</v>
      </c>
      <c r="H15653" t="s">
        <v>55</v>
      </c>
      <c r="I15653">
        <f t="shared" si="490"/>
        <v>6</v>
      </c>
      <c r="J15653">
        <f t="shared" si="491"/>
        <v>0</v>
      </c>
    </row>
    <row r="15654" spans="1:10">
      <c r="A15654" t="s">
        <v>53</v>
      </c>
      <c r="B15654" s="57">
        <v>39235</v>
      </c>
      <c r="C15654">
        <v>2007</v>
      </c>
      <c r="D15654">
        <v>710</v>
      </c>
      <c r="F15654">
        <v>12.269</v>
      </c>
      <c r="G15654">
        <v>650</v>
      </c>
      <c r="H15654" t="s">
        <v>18</v>
      </c>
      <c r="I15654">
        <f t="shared" si="490"/>
        <v>6</v>
      </c>
      <c r="J15654">
        <f t="shared" si="491"/>
        <v>0</v>
      </c>
    </row>
    <row r="15655" spans="1:10">
      <c r="A15655" t="s">
        <v>53</v>
      </c>
      <c r="B15655" s="57">
        <v>39235</v>
      </c>
      <c r="C15655">
        <v>2007</v>
      </c>
      <c r="D15655">
        <v>710</v>
      </c>
      <c r="F15655">
        <v>5.7000000000000002E-2</v>
      </c>
      <c r="G15655">
        <v>659</v>
      </c>
      <c r="H15655" t="s">
        <v>55</v>
      </c>
      <c r="I15655">
        <f t="shared" si="490"/>
        <v>6</v>
      </c>
      <c r="J15655">
        <f t="shared" si="491"/>
        <v>0</v>
      </c>
    </row>
    <row r="15656" spans="1:10">
      <c r="A15656" t="s">
        <v>53</v>
      </c>
      <c r="B15656" s="57">
        <v>39242</v>
      </c>
      <c r="C15656">
        <v>2007</v>
      </c>
      <c r="D15656">
        <v>710</v>
      </c>
      <c r="E15656">
        <v>6064.14</v>
      </c>
      <c r="F15656">
        <v>1.4430000000000001</v>
      </c>
      <c r="G15656">
        <v>610</v>
      </c>
      <c r="H15656" t="s">
        <v>18</v>
      </c>
      <c r="I15656">
        <f t="shared" si="490"/>
        <v>6</v>
      </c>
      <c r="J15656">
        <f t="shared" si="491"/>
        <v>0</v>
      </c>
    </row>
    <row r="15657" spans="1:10">
      <c r="A15657" t="s">
        <v>53</v>
      </c>
      <c r="B15657" s="57">
        <v>39242</v>
      </c>
      <c r="C15657">
        <v>2007</v>
      </c>
      <c r="D15657">
        <v>710</v>
      </c>
      <c r="E15657">
        <v>6064.14</v>
      </c>
      <c r="F15657">
        <v>3.952</v>
      </c>
      <c r="G15657">
        <v>630</v>
      </c>
      <c r="H15657" t="s">
        <v>18</v>
      </c>
      <c r="I15657">
        <f t="shared" si="490"/>
        <v>6</v>
      </c>
      <c r="J15657">
        <f t="shared" si="491"/>
        <v>0</v>
      </c>
    </row>
    <row r="15658" spans="1:10">
      <c r="A15658" t="s">
        <v>53</v>
      </c>
      <c r="B15658" s="57">
        <v>39242</v>
      </c>
      <c r="C15658">
        <v>2007</v>
      </c>
      <c r="D15658">
        <v>710</v>
      </c>
      <c r="E15658">
        <v>6064.14</v>
      </c>
      <c r="F15658">
        <v>5.99</v>
      </c>
      <c r="G15658">
        <v>640</v>
      </c>
      <c r="H15658" t="s">
        <v>18</v>
      </c>
      <c r="I15658">
        <f t="shared" si="490"/>
        <v>6</v>
      </c>
      <c r="J15658">
        <f t="shared" si="491"/>
        <v>0</v>
      </c>
    </row>
    <row r="15659" spans="1:10">
      <c r="A15659" t="s">
        <v>53</v>
      </c>
      <c r="B15659" s="57">
        <v>39242</v>
      </c>
      <c r="C15659">
        <v>2007</v>
      </c>
      <c r="D15659">
        <v>710</v>
      </c>
      <c r="E15659">
        <v>6338.04</v>
      </c>
      <c r="F15659">
        <v>1.9</v>
      </c>
      <c r="G15659">
        <v>521</v>
      </c>
      <c r="H15659" t="s">
        <v>54</v>
      </c>
      <c r="I15659">
        <f t="shared" si="490"/>
        <v>6</v>
      </c>
      <c r="J15659">
        <f t="shared" si="491"/>
        <v>0</v>
      </c>
    </row>
    <row r="15660" spans="1:10">
      <c r="A15660" t="s">
        <v>53</v>
      </c>
      <c r="B15660" s="57">
        <v>39242</v>
      </c>
      <c r="C15660">
        <v>2007</v>
      </c>
      <c r="D15660">
        <v>710</v>
      </c>
      <c r="E15660">
        <v>6338.04</v>
      </c>
      <c r="F15660">
        <v>0.12</v>
      </c>
      <c r="G15660">
        <v>523</v>
      </c>
      <c r="H15660" t="s">
        <v>54</v>
      </c>
      <c r="I15660">
        <f t="shared" si="490"/>
        <v>6</v>
      </c>
      <c r="J15660">
        <f t="shared" si="491"/>
        <v>0</v>
      </c>
    </row>
    <row r="15661" spans="1:10">
      <c r="A15661" t="s">
        <v>53</v>
      </c>
      <c r="B15661" s="57">
        <v>39242</v>
      </c>
      <c r="C15661">
        <v>2007</v>
      </c>
      <c r="D15661">
        <v>710</v>
      </c>
      <c r="E15661">
        <v>6338.04</v>
      </c>
      <c r="F15661">
        <v>24.99</v>
      </c>
      <c r="G15661">
        <v>541</v>
      </c>
      <c r="H15661" t="s">
        <v>54</v>
      </c>
      <c r="I15661">
        <f t="shared" si="490"/>
        <v>6</v>
      </c>
      <c r="J15661">
        <f t="shared" si="491"/>
        <v>0</v>
      </c>
    </row>
    <row r="15662" spans="1:10">
      <c r="A15662" t="s">
        <v>53</v>
      </c>
      <c r="B15662" s="57">
        <v>39242</v>
      </c>
      <c r="C15662">
        <v>2007</v>
      </c>
      <c r="D15662">
        <v>710</v>
      </c>
      <c r="E15662">
        <v>6338.04</v>
      </c>
      <c r="F15662">
        <v>0.65200000000000002</v>
      </c>
      <c r="G15662">
        <v>542</v>
      </c>
      <c r="H15662" t="s">
        <v>54</v>
      </c>
      <c r="I15662">
        <f t="shared" si="490"/>
        <v>6</v>
      </c>
      <c r="J15662">
        <f t="shared" si="491"/>
        <v>0</v>
      </c>
    </row>
    <row r="15663" spans="1:10">
      <c r="A15663" t="s">
        <v>53</v>
      </c>
      <c r="B15663" s="57">
        <v>39242</v>
      </c>
      <c r="C15663">
        <v>2007</v>
      </c>
      <c r="D15663">
        <v>710</v>
      </c>
      <c r="E15663">
        <v>7310.95</v>
      </c>
      <c r="F15663">
        <v>1.512</v>
      </c>
      <c r="G15663">
        <v>518</v>
      </c>
      <c r="H15663" t="s">
        <v>54</v>
      </c>
      <c r="I15663">
        <f t="shared" si="490"/>
        <v>6</v>
      </c>
      <c r="J15663">
        <f t="shared" si="491"/>
        <v>0</v>
      </c>
    </row>
    <row r="15664" spans="1:10">
      <c r="A15664" t="s">
        <v>53</v>
      </c>
      <c r="B15664" s="57">
        <v>39242</v>
      </c>
      <c r="C15664">
        <v>2007</v>
      </c>
      <c r="D15664">
        <v>710</v>
      </c>
      <c r="E15664">
        <v>7310.95</v>
      </c>
      <c r="F15664">
        <v>0.42599999999999999</v>
      </c>
      <c r="G15664">
        <v>521</v>
      </c>
      <c r="H15664" t="s">
        <v>54</v>
      </c>
      <c r="I15664">
        <f t="shared" si="490"/>
        <v>6</v>
      </c>
      <c r="J15664">
        <f t="shared" si="491"/>
        <v>0</v>
      </c>
    </row>
    <row r="15665" spans="1:10">
      <c r="A15665" t="s">
        <v>53</v>
      </c>
      <c r="B15665" s="57">
        <v>39242</v>
      </c>
      <c r="C15665">
        <v>2007</v>
      </c>
      <c r="D15665">
        <v>710</v>
      </c>
      <c r="E15665">
        <v>7310.95</v>
      </c>
      <c r="F15665">
        <v>14.406000000000001</v>
      </c>
      <c r="G15665">
        <v>541</v>
      </c>
      <c r="H15665" t="s">
        <v>54</v>
      </c>
      <c r="I15665">
        <f t="shared" si="490"/>
        <v>6</v>
      </c>
      <c r="J15665">
        <f t="shared" si="491"/>
        <v>0</v>
      </c>
    </row>
    <row r="15666" spans="1:10">
      <c r="A15666" t="s">
        <v>53</v>
      </c>
      <c r="B15666" s="57">
        <v>39242</v>
      </c>
      <c r="C15666">
        <v>2007</v>
      </c>
      <c r="D15666">
        <v>710</v>
      </c>
      <c r="E15666">
        <v>7310.95</v>
      </c>
      <c r="F15666">
        <v>3.17</v>
      </c>
      <c r="G15666">
        <v>542</v>
      </c>
      <c r="H15666" t="s">
        <v>54</v>
      </c>
      <c r="I15666">
        <f t="shared" si="490"/>
        <v>6</v>
      </c>
      <c r="J15666">
        <f t="shared" si="491"/>
        <v>0</v>
      </c>
    </row>
    <row r="15667" spans="1:10">
      <c r="A15667" t="s">
        <v>53</v>
      </c>
      <c r="B15667" s="57">
        <v>39242</v>
      </c>
      <c r="C15667">
        <v>2007</v>
      </c>
      <c r="D15667">
        <v>710</v>
      </c>
      <c r="E15667">
        <v>7310.95</v>
      </c>
      <c r="F15667">
        <v>0.56100000000000005</v>
      </c>
      <c r="G15667">
        <v>543</v>
      </c>
      <c r="H15667" t="s">
        <v>54</v>
      </c>
      <c r="I15667">
        <f t="shared" si="490"/>
        <v>6</v>
      </c>
      <c r="J15667">
        <f t="shared" si="491"/>
        <v>0</v>
      </c>
    </row>
    <row r="15668" spans="1:10">
      <c r="A15668" t="s">
        <v>53</v>
      </c>
      <c r="B15668" s="57">
        <v>39242</v>
      </c>
      <c r="C15668">
        <v>2007</v>
      </c>
      <c r="D15668">
        <v>710</v>
      </c>
      <c r="E15668">
        <v>7890.27</v>
      </c>
      <c r="F15668">
        <v>61.002000000000002</v>
      </c>
      <c r="G15668">
        <v>610</v>
      </c>
      <c r="H15668" t="s">
        <v>18</v>
      </c>
      <c r="I15668">
        <f t="shared" si="490"/>
        <v>6</v>
      </c>
      <c r="J15668">
        <f t="shared" si="491"/>
        <v>0</v>
      </c>
    </row>
    <row r="15669" spans="1:10">
      <c r="A15669" t="s">
        <v>53</v>
      </c>
      <c r="B15669" s="57">
        <v>39242</v>
      </c>
      <c r="C15669">
        <v>2007</v>
      </c>
      <c r="D15669">
        <v>710</v>
      </c>
      <c r="E15669">
        <v>7890.27</v>
      </c>
      <c r="F15669">
        <v>38.651000000000003</v>
      </c>
      <c r="G15669">
        <v>620</v>
      </c>
      <c r="H15669" t="s">
        <v>18</v>
      </c>
      <c r="I15669">
        <f t="shared" si="490"/>
        <v>6</v>
      </c>
      <c r="J15669">
        <f t="shared" si="491"/>
        <v>0</v>
      </c>
    </row>
    <row r="15670" spans="1:10">
      <c r="A15670" t="s">
        <v>53</v>
      </c>
      <c r="B15670" s="57">
        <v>39242</v>
      </c>
      <c r="C15670">
        <v>2007</v>
      </c>
      <c r="D15670">
        <v>710</v>
      </c>
      <c r="E15670">
        <v>7890.27</v>
      </c>
      <c r="F15670">
        <v>193.059</v>
      </c>
      <c r="G15670">
        <v>630</v>
      </c>
      <c r="H15670" t="s">
        <v>18</v>
      </c>
      <c r="I15670">
        <f t="shared" ref="I15670:I15733" si="492">MONTH(B15670)</f>
        <v>6</v>
      </c>
      <c r="J15670">
        <f t="shared" si="491"/>
        <v>0</v>
      </c>
    </row>
    <row r="15671" spans="1:10">
      <c r="A15671" t="s">
        <v>53</v>
      </c>
      <c r="B15671" s="57">
        <v>39242</v>
      </c>
      <c r="C15671">
        <v>2007</v>
      </c>
      <c r="D15671">
        <v>710</v>
      </c>
      <c r="E15671">
        <v>7890.27</v>
      </c>
      <c r="F15671">
        <v>29.062999999999999</v>
      </c>
      <c r="G15671">
        <v>640</v>
      </c>
      <c r="H15671" t="s">
        <v>18</v>
      </c>
      <c r="I15671">
        <f t="shared" si="492"/>
        <v>6</v>
      </c>
      <c r="J15671">
        <f t="shared" si="491"/>
        <v>0</v>
      </c>
    </row>
    <row r="15672" spans="1:10">
      <c r="A15672" t="s">
        <v>53</v>
      </c>
      <c r="B15672" s="57">
        <v>39242</v>
      </c>
      <c r="C15672">
        <v>2007</v>
      </c>
      <c r="D15672">
        <v>710</v>
      </c>
      <c r="E15672">
        <v>7890.27</v>
      </c>
      <c r="F15672">
        <v>107.929</v>
      </c>
      <c r="G15672">
        <v>650</v>
      </c>
      <c r="H15672" t="s">
        <v>18</v>
      </c>
      <c r="I15672">
        <f t="shared" si="492"/>
        <v>6</v>
      </c>
      <c r="J15672">
        <f t="shared" si="491"/>
        <v>0</v>
      </c>
    </row>
    <row r="15673" spans="1:10">
      <c r="A15673" t="s">
        <v>53</v>
      </c>
      <c r="B15673" s="57">
        <v>39242</v>
      </c>
      <c r="C15673">
        <v>2007</v>
      </c>
      <c r="D15673">
        <v>710</v>
      </c>
      <c r="F15673">
        <v>3.0000000000000001E-3</v>
      </c>
      <c r="G15673">
        <v>521</v>
      </c>
      <c r="H15673" t="s">
        <v>54</v>
      </c>
      <c r="I15673">
        <f t="shared" si="492"/>
        <v>6</v>
      </c>
      <c r="J15673">
        <f t="shared" si="491"/>
        <v>0</v>
      </c>
    </row>
    <row r="15674" spans="1:10">
      <c r="A15674" t="s">
        <v>53</v>
      </c>
      <c r="B15674" s="57">
        <v>39242</v>
      </c>
      <c r="C15674">
        <v>2007</v>
      </c>
      <c r="D15674">
        <v>710</v>
      </c>
      <c r="F15674">
        <v>0.26800000000000002</v>
      </c>
      <c r="G15674">
        <v>541</v>
      </c>
      <c r="H15674" t="s">
        <v>54</v>
      </c>
      <c r="I15674">
        <f t="shared" si="492"/>
        <v>6</v>
      </c>
      <c r="J15674">
        <f t="shared" si="491"/>
        <v>0</v>
      </c>
    </row>
    <row r="15675" spans="1:10">
      <c r="A15675" t="s">
        <v>53</v>
      </c>
      <c r="B15675" s="57">
        <v>39242</v>
      </c>
      <c r="C15675">
        <v>2007</v>
      </c>
      <c r="D15675">
        <v>710</v>
      </c>
      <c r="F15675">
        <v>8.9999999999999993E-3</v>
      </c>
      <c r="G15675">
        <v>542</v>
      </c>
      <c r="H15675" t="s">
        <v>54</v>
      </c>
      <c r="I15675">
        <f t="shared" si="492"/>
        <v>6</v>
      </c>
      <c r="J15675">
        <f t="shared" si="491"/>
        <v>0</v>
      </c>
    </row>
    <row r="15676" spans="1:10">
      <c r="A15676" t="s">
        <v>53</v>
      </c>
      <c r="B15676" s="57">
        <v>39242</v>
      </c>
      <c r="C15676">
        <v>2007</v>
      </c>
      <c r="D15676">
        <v>710</v>
      </c>
      <c r="F15676">
        <v>1.0189999999999999</v>
      </c>
      <c r="G15676">
        <v>610</v>
      </c>
      <c r="H15676" t="s">
        <v>18</v>
      </c>
      <c r="I15676">
        <f t="shared" si="492"/>
        <v>6</v>
      </c>
      <c r="J15676">
        <f t="shared" si="491"/>
        <v>0</v>
      </c>
    </row>
    <row r="15677" spans="1:10">
      <c r="A15677" t="s">
        <v>53</v>
      </c>
      <c r="B15677" s="57">
        <v>39242</v>
      </c>
      <c r="C15677">
        <v>2007</v>
      </c>
      <c r="D15677">
        <v>710</v>
      </c>
      <c r="F15677">
        <v>0.85399999999999998</v>
      </c>
      <c r="G15677">
        <v>620</v>
      </c>
      <c r="H15677" t="s">
        <v>18</v>
      </c>
      <c r="I15677">
        <f t="shared" si="492"/>
        <v>6</v>
      </c>
      <c r="J15677">
        <f t="shared" si="491"/>
        <v>0</v>
      </c>
    </row>
    <row r="15678" spans="1:10">
      <c r="A15678" t="s">
        <v>53</v>
      </c>
      <c r="B15678" s="57">
        <v>39242</v>
      </c>
      <c r="C15678">
        <v>2007</v>
      </c>
      <c r="D15678">
        <v>710</v>
      </c>
      <c r="F15678">
        <v>2.0089999999999999</v>
      </c>
      <c r="G15678">
        <v>630</v>
      </c>
      <c r="H15678" t="s">
        <v>18</v>
      </c>
      <c r="I15678">
        <f t="shared" si="492"/>
        <v>6</v>
      </c>
      <c r="J15678">
        <f t="shared" si="491"/>
        <v>0</v>
      </c>
    </row>
    <row r="15679" spans="1:10">
      <c r="A15679" t="s">
        <v>53</v>
      </c>
      <c r="B15679" s="57">
        <v>39242</v>
      </c>
      <c r="C15679">
        <v>2007</v>
      </c>
      <c r="D15679">
        <v>710</v>
      </c>
      <c r="F15679">
        <v>0.65600000000000003</v>
      </c>
      <c r="G15679">
        <v>640</v>
      </c>
      <c r="H15679" t="s">
        <v>18</v>
      </c>
      <c r="I15679">
        <f t="shared" si="492"/>
        <v>6</v>
      </c>
      <c r="J15679">
        <f t="shared" si="491"/>
        <v>0</v>
      </c>
    </row>
    <row r="15680" spans="1:10">
      <c r="A15680" t="s">
        <v>53</v>
      </c>
      <c r="B15680" s="57">
        <v>39242</v>
      </c>
      <c r="C15680">
        <v>2007</v>
      </c>
      <c r="D15680">
        <v>710</v>
      </c>
      <c r="F15680">
        <v>12.055</v>
      </c>
      <c r="G15680">
        <v>650</v>
      </c>
      <c r="H15680" t="s">
        <v>18</v>
      </c>
      <c r="I15680">
        <f t="shared" si="492"/>
        <v>6</v>
      </c>
      <c r="J15680">
        <f t="shared" si="491"/>
        <v>0</v>
      </c>
    </row>
    <row r="15681" spans="1:10">
      <c r="A15681" t="s">
        <v>53</v>
      </c>
      <c r="B15681" s="57">
        <v>39242</v>
      </c>
      <c r="C15681">
        <v>2007</v>
      </c>
      <c r="D15681">
        <v>710</v>
      </c>
      <c r="F15681">
        <v>0.13600000000000001</v>
      </c>
      <c r="G15681">
        <v>659</v>
      </c>
      <c r="H15681" t="s">
        <v>55</v>
      </c>
      <c r="I15681">
        <f t="shared" si="492"/>
        <v>6</v>
      </c>
      <c r="J15681">
        <f t="shared" si="491"/>
        <v>0</v>
      </c>
    </row>
    <row r="15682" spans="1:10">
      <c r="A15682" t="s">
        <v>53</v>
      </c>
      <c r="B15682" s="57">
        <v>39249</v>
      </c>
      <c r="C15682">
        <v>2007</v>
      </c>
      <c r="D15682">
        <v>710</v>
      </c>
      <c r="E15682">
        <v>6064.14</v>
      </c>
      <c r="F15682">
        <v>2.84</v>
      </c>
      <c r="G15682">
        <v>610</v>
      </c>
      <c r="H15682" t="s">
        <v>18</v>
      </c>
      <c r="I15682">
        <f t="shared" si="492"/>
        <v>6</v>
      </c>
      <c r="J15682">
        <f t="shared" si="491"/>
        <v>0</v>
      </c>
    </row>
    <row r="15683" spans="1:10">
      <c r="A15683" t="s">
        <v>53</v>
      </c>
      <c r="B15683" s="57">
        <v>39249</v>
      </c>
      <c r="C15683">
        <v>2007</v>
      </c>
      <c r="D15683">
        <v>710</v>
      </c>
      <c r="E15683">
        <v>6064.14</v>
      </c>
      <c r="F15683">
        <v>18.824000000000002</v>
      </c>
      <c r="G15683">
        <v>630</v>
      </c>
      <c r="H15683" t="s">
        <v>18</v>
      </c>
      <c r="I15683">
        <f t="shared" si="492"/>
        <v>6</v>
      </c>
      <c r="J15683">
        <f t="shared" ref="J15683:J15746" si="493">IF(I15683&lt;7,0,1)</f>
        <v>0</v>
      </c>
    </row>
    <row r="15684" spans="1:10">
      <c r="A15684" t="s">
        <v>53</v>
      </c>
      <c r="B15684" s="57">
        <v>39249</v>
      </c>
      <c r="C15684">
        <v>2007</v>
      </c>
      <c r="D15684">
        <v>710</v>
      </c>
      <c r="E15684">
        <v>6338.04</v>
      </c>
      <c r="F15684">
        <v>0.03</v>
      </c>
      <c r="G15684">
        <v>517</v>
      </c>
      <c r="H15684" t="s">
        <v>54</v>
      </c>
      <c r="I15684">
        <f t="shared" si="492"/>
        <v>6</v>
      </c>
      <c r="J15684">
        <f t="shared" si="493"/>
        <v>0</v>
      </c>
    </row>
    <row r="15685" spans="1:10">
      <c r="A15685" t="s">
        <v>53</v>
      </c>
      <c r="B15685" s="57">
        <v>39249</v>
      </c>
      <c r="C15685">
        <v>2007</v>
      </c>
      <c r="D15685">
        <v>710</v>
      </c>
      <c r="E15685">
        <v>6338.04</v>
      </c>
      <c r="F15685">
        <v>5.8999999999999997E-2</v>
      </c>
      <c r="G15685">
        <v>519</v>
      </c>
      <c r="H15685" t="s">
        <v>54</v>
      </c>
      <c r="I15685">
        <f t="shared" si="492"/>
        <v>6</v>
      </c>
      <c r="J15685">
        <f t="shared" si="493"/>
        <v>0</v>
      </c>
    </row>
    <row r="15686" spans="1:10">
      <c r="A15686" t="s">
        <v>53</v>
      </c>
      <c r="B15686" s="57">
        <v>39249</v>
      </c>
      <c r="C15686">
        <v>2007</v>
      </c>
      <c r="D15686">
        <v>710</v>
      </c>
      <c r="E15686">
        <v>6338.04</v>
      </c>
      <c r="F15686">
        <v>0.97599999999999998</v>
      </c>
      <c r="G15686">
        <v>521</v>
      </c>
      <c r="H15686" t="s">
        <v>54</v>
      </c>
      <c r="I15686">
        <f t="shared" si="492"/>
        <v>6</v>
      </c>
      <c r="J15686">
        <f t="shared" si="493"/>
        <v>0</v>
      </c>
    </row>
    <row r="15687" spans="1:10">
      <c r="A15687" t="s">
        <v>53</v>
      </c>
      <c r="B15687" s="57">
        <v>39249</v>
      </c>
      <c r="C15687">
        <v>2007</v>
      </c>
      <c r="D15687">
        <v>710</v>
      </c>
      <c r="E15687">
        <v>6338.04</v>
      </c>
      <c r="F15687">
        <v>5.7000000000000002E-2</v>
      </c>
      <c r="G15687">
        <v>523</v>
      </c>
      <c r="H15687" t="s">
        <v>54</v>
      </c>
      <c r="I15687">
        <f t="shared" si="492"/>
        <v>6</v>
      </c>
      <c r="J15687">
        <f t="shared" si="493"/>
        <v>0</v>
      </c>
    </row>
    <row r="15688" spans="1:10">
      <c r="A15688" t="s">
        <v>53</v>
      </c>
      <c r="B15688" s="57">
        <v>39249</v>
      </c>
      <c r="C15688">
        <v>2007</v>
      </c>
      <c r="D15688">
        <v>710</v>
      </c>
      <c r="E15688">
        <v>6338.04</v>
      </c>
      <c r="F15688">
        <v>16.353000000000002</v>
      </c>
      <c r="G15688">
        <v>541</v>
      </c>
      <c r="H15688" t="s">
        <v>54</v>
      </c>
      <c r="I15688">
        <f t="shared" si="492"/>
        <v>6</v>
      </c>
      <c r="J15688">
        <f t="shared" si="493"/>
        <v>0</v>
      </c>
    </row>
    <row r="15689" spans="1:10">
      <c r="A15689" t="s">
        <v>53</v>
      </c>
      <c r="B15689" s="57">
        <v>39249</v>
      </c>
      <c r="C15689">
        <v>2007</v>
      </c>
      <c r="D15689">
        <v>710</v>
      </c>
      <c r="E15689">
        <v>6338.04</v>
      </c>
      <c r="F15689">
        <v>1.76</v>
      </c>
      <c r="G15689">
        <v>542</v>
      </c>
      <c r="H15689" t="s">
        <v>54</v>
      </c>
      <c r="I15689">
        <f t="shared" si="492"/>
        <v>6</v>
      </c>
      <c r="J15689">
        <f t="shared" si="493"/>
        <v>0</v>
      </c>
    </row>
    <row r="15690" spans="1:10">
      <c r="A15690" t="s">
        <v>53</v>
      </c>
      <c r="B15690" s="57">
        <v>39249</v>
      </c>
      <c r="C15690">
        <v>2007</v>
      </c>
      <c r="D15690">
        <v>710</v>
      </c>
      <c r="E15690">
        <v>7310.95</v>
      </c>
      <c r="F15690">
        <v>1E-3</v>
      </c>
      <c r="G15690">
        <v>517</v>
      </c>
      <c r="H15690" t="s">
        <v>54</v>
      </c>
      <c r="I15690">
        <f t="shared" si="492"/>
        <v>6</v>
      </c>
      <c r="J15690">
        <f t="shared" si="493"/>
        <v>0</v>
      </c>
    </row>
    <row r="15691" spans="1:10">
      <c r="A15691" t="s">
        <v>53</v>
      </c>
      <c r="B15691" s="57">
        <v>39249</v>
      </c>
      <c r="C15691">
        <v>2007</v>
      </c>
      <c r="D15691">
        <v>710</v>
      </c>
      <c r="E15691">
        <v>7310.95</v>
      </c>
      <c r="F15691">
        <v>1.23</v>
      </c>
      <c r="G15691">
        <v>518</v>
      </c>
      <c r="H15691" t="s">
        <v>54</v>
      </c>
      <c r="I15691">
        <f t="shared" si="492"/>
        <v>6</v>
      </c>
      <c r="J15691">
        <f t="shared" si="493"/>
        <v>0</v>
      </c>
    </row>
    <row r="15692" spans="1:10">
      <c r="A15692" t="s">
        <v>53</v>
      </c>
      <c r="B15692" s="57">
        <v>39249</v>
      </c>
      <c r="C15692">
        <v>2007</v>
      </c>
      <c r="D15692">
        <v>710</v>
      </c>
      <c r="E15692">
        <v>7310.95</v>
      </c>
      <c r="F15692">
        <v>6.3E-2</v>
      </c>
      <c r="G15692">
        <v>523</v>
      </c>
      <c r="H15692" t="s">
        <v>54</v>
      </c>
      <c r="I15692">
        <f t="shared" si="492"/>
        <v>6</v>
      </c>
      <c r="J15692">
        <f t="shared" si="493"/>
        <v>0</v>
      </c>
    </row>
    <row r="15693" spans="1:10">
      <c r="A15693" t="s">
        <v>53</v>
      </c>
      <c r="B15693" s="57">
        <v>39249</v>
      </c>
      <c r="C15693">
        <v>2007</v>
      </c>
      <c r="D15693">
        <v>710</v>
      </c>
      <c r="E15693">
        <v>7310.95</v>
      </c>
      <c r="F15693">
        <v>0.95699999999999996</v>
      </c>
      <c r="G15693">
        <v>542</v>
      </c>
      <c r="H15693" t="s">
        <v>54</v>
      </c>
      <c r="I15693">
        <f t="shared" si="492"/>
        <v>6</v>
      </c>
      <c r="J15693">
        <f t="shared" si="493"/>
        <v>0</v>
      </c>
    </row>
    <row r="15694" spans="1:10">
      <c r="A15694" t="s">
        <v>53</v>
      </c>
      <c r="B15694" s="57">
        <v>39249</v>
      </c>
      <c r="C15694">
        <v>2007</v>
      </c>
      <c r="D15694">
        <v>710</v>
      </c>
      <c r="E15694">
        <v>7890.27</v>
      </c>
      <c r="F15694">
        <v>111.179</v>
      </c>
      <c r="G15694">
        <v>610</v>
      </c>
      <c r="H15694" t="s">
        <v>18</v>
      </c>
      <c r="I15694">
        <f t="shared" si="492"/>
        <v>6</v>
      </c>
      <c r="J15694">
        <f t="shared" si="493"/>
        <v>0</v>
      </c>
    </row>
    <row r="15695" spans="1:10">
      <c r="A15695" t="s">
        <v>53</v>
      </c>
      <c r="B15695" s="57">
        <v>39249</v>
      </c>
      <c r="C15695">
        <v>2007</v>
      </c>
      <c r="D15695">
        <v>710</v>
      </c>
      <c r="E15695">
        <v>7890.27</v>
      </c>
      <c r="F15695">
        <v>2.1999999999999999E-2</v>
      </c>
      <c r="G15695">
        <v>620</v>
      </c>
      <c r="H15695" t="s">
        <v>18</v>
      </c>
      <c r="I15695">
        <f t="shared" si="492"/>
        <v>6</v>
      </c>
      <c r="J15695">
        <f t="shared" si="493"/>
        <v>0</v>
      </c>
    </row>
    <row r="15696" spans="1:10">
      <c r="A15696" t="s">
        <v>53</v>
      </c>
      <c r="B15696" s="57">
        <v>39249</v>
      </c>
      <c r="C15696">
        <v>2007</v>
      </c>
      <c r="D15696">
        <v>710</v>
      </c>
      <c r="E15696">
        <v>7890.27</v>
      </c>
      <c r="F15696">
        <v>198.73500000000001</v>
      </c>
      <c r="G15696">
        <v>630</v>
      </c>
      <c r="H15696" t="s">
        <v>18</v>
      </c>
      <c r="I15696">
        <f t="shared" si="492"/>
        <v>6</v>
      </c>
      <c r="J15696">
        <f t="shared" si="493"/>
        <v>0</v>
      </c>
    </row>
    <row r="15697" spans="1:10">
      <c r="A15697" t="s">
        <v>53</v>
      </c>
      <c r="B15697" s="57">
        <v>39249</v>
      </c>
      <c r="C15697">
        <v>2007</v>
      </c>
      <c r="D15697">
        <v>710</v>
      </c>
      <c r="E15697">
        <v>7890.27</v>
      </c>
      <c r="F15697">
        <v>93.131</v>
      </c>
      <c r="G15697">
        <v>640</v>
      </c>
      <c r="H15697" t="s">
        <v>18</v>
      </c>
      <c r="I15697">
        <f t="shared" si="492"/>
        <v>6</v>
      </c>
      <c r="J15697">
        <f t="shared" si="493"/>
        <v>0</v>
      </c>
    </row>
    <row r="15698" spans="1:10">
      <c r="A15698" t="s">
        <v>53</v>
      </c>
      <c r="B15698" s="57">
        <v>39249</v>
      </c>
      <c r="C15698">
        <v>2007</v>
      </c>
      <c r="D15698">
        <v>710</v>
      </c>
      <c r="E15698">
        <v>7890.27</v>
      </c>
      <c r="F15698">
        <v>81.373000000000005</v>
      </c>
      <c r="G15698">
        <v>650</v>
      </c>
      <c r="H15698" t="s">
        <v>18</v>
      </c>
      <c r="I15698">
        <f t="shared" si="492"/>
        <v>6</v>
      </c>
      <c r="J15698">
        <f t="shared" si="493"/>
        <v>0</v>
      </c>
    </row>
    <row r="15699" spans="1:10">
      <c r="A15699" t="s">
        <v>53</v>
      </c>
      <c r="B15699" s="57">
        <v>39249</v>
      </c>
      <c r="C15699">
        <v>2007</v>
      </c>
      <c r="D15699">
        <v>710</v>
      </c>
      <c r="E15699">
        <v>7890.27</v>
      </c>
      <c r="F15699">
        <v>8.8330000000000002</v>
      </c>
      <c r="G15699">
        <v>659</v>
      </c>
      <c r="H15699" t="s">
        <v>55</v>
      </c>
      <c r="I15699">
        <f t="shared" si="492"/>
        <v>6</v>
      </c>
      <c r="J15699">
        <f t="shared" si="493"/>
        <v>0</v>
      </c>
    </row>
    <row r="15700" spans="1:10">
      <c r="A15700" t="s">
        <v>53</v>
      </c>
      <c r="B15700" s="57">
        <v>39249</v>
      </c>
      <c r="C15700">
        <v>2007</v>
      </c>
      <c r="D15700">
        <v>710</v>
      </c>
      <c r="F15700">
        <v>0.249</v>
      </c>
      <c r="G15700">
        <v>541</v>
      </c>
      <c r="H15700" t="s">
        <v>54</v>
      </c>
      <c r="I15700">
        <f t="shared" si="492"/>
        <v>6</v>
      </c>
      <c r="J15700">
        <f t="shared" si="493"/>
        <v>0</v>
      </c>
    </row>
    <row r="15701" spans="1:10">
      <c r="A15701" t="s">
        <v>53</v>
      </c>
      <c r="B15701" s="57">
        <v>39249</v>
      </c>
      <c r="C15701">
        <v>2007</v>
      </c>
      <c r="D15701">
        <v>710</v>
      </c>
      <c r="F15701">
        <v>2.3E-2</v>
      </c>
      <c r="G15701">
        <v>542</v>
      </c>
      <c r="H15701" t="s">
        <v>54</v>
      </c>
      <c r="I15701">
        <f t="shared" si="492"/>
        <v>6</v>
      </c>
      <c r="J15701">
        <f t="shared" si="493"/>
        <v>0</v>
      </c>
    </row>
    <row r="15702" spans="1:10">
      <c r="A15702" t="s">
        <v>53</v>
      </c>
      <c r="B15702" s="57">
        <v>39249</v>
      </c>
      <c r="C15702">
        <v>2007</v>
      </c>
      <c r="D15702">
        <v>710</v>
      </c>
      <c r="F15702">
        <v>2.0470000000000002</v>
      </c>
      <c r="G15702">
        <v>610</v>
      </c>
      <c r="H15702" t="s">
        <v>18</v>
      </c>
      <c r="I15702">
        <f t="shared" si="492"/>
        <v>6</v>
      </c>
      <c r="J15702">
        <f t="shared" si="493"/>
        <v>0</v>
      </c>
    </row>
    <row r="15703" spans="1:10">
      <c r="A15703" t="s">
        <v>53</v>
      </c>
      <c r="B15703" s="57">
        <v>39249</v>
      </c>
      <c r="C15703">
        <v>2007</v>
      </c>
      <c r="D15703">
        <v>710</v>
      </c>
      <c r="F15703">
        <v>6.3E-2</v>
      </c>
      <c r="G15703">
        <v>620</v>
      </c>
      <c r="H15703" t="s">
        <v>18</v>
      </c>
      <c r="I15703">
        <f t="shared" si="492"/>
        <v>6</v>
      </c>
      <c r="J15703">
        <f t="shared" si="493"/>
        <v>0</v>
      </c>
    </row>
    <row r="15704" spans="1:10">
      <c r="A15704" t="s">
        <v>53</v>
      </c>
      <c r="B15704" s="57">
        <v>39249</v>
      </c>
      <c r="C15704">
        <v>2007</v>
      </c>
      <c r="D15704">
        <v>710</v>
      </c>
      <c r="F15704">
        <v>2.3849999999999998</v>
      </c>
      <c r="G15704">
        <v>630</v>
      </c>
      <c r="H15704" t="s">
        <v>18</v>
      </c>
      <c r="I15704">
        <f t="shared" si="492"/>
        <v>6</v>
      </c>
      <c r="J15704">
        <f t="shared" si="493"/>
        <v>0</v>
      </c>
    </row>
    <row r="15705" spans="1:10">
      <c r="A15705" t="s">
        <v>53</v>
      </c>
      <c r="B15705" s="57">
        <v>39249</v>
      </c>
      <c r="C15705">
        <v>2007</v>
      </c>
      <c r="D15705">
        <v>710</v>
      </c>
      <c r="F15705">
        <v>2.012</v>
      </c>
      <c r="G15705">
        <v>640</v>
      </c>
      <c r="H15705" t="s">
        <v>18</v>
      </c>
      <c r="I15705">
        <f t="shared" si="492"/>
        <v>6</v>
      </c>
      <c r="J15705">
        <f t="shared" si="493"/>
        <v>0</v>
      </c>
    </row>
    <row r="15706" spans="1:10">
      <c r="A15706" t="s">
        <v>53</v>
      </c>
      <c r="B15706" s="57">
        <v>39249</v>
      </c>
      <c r="C15706">
        <v>2007</v>
      </c>
      <c r="D15706">
        <v>710</v>
      </c>
      <c r="F15706">
        <v>0.01</v>
      </c>
      <c r="G15706">
        <v>649</v>
      </c>
      <c r="H15706" t="s">
        <v>55</v>
      </c>
      <c r="I15706">
        <f t="shared" si="492"/>
        <v>6</v>
      </c>
      <c r="J15706">
        <f t="shared" si="493"/>
        <v>0</v>
      </c>
    </row>
    <row r="15707" spans="1:10">
      <c r="A15707" t="s">
        <v>53</v>
      </c>
      <c r="B15707" s="57">
        <v>39249</v>
      </c>
      <c r="C15707">
        <v>2007</v>
      </c>
      <c r="D15707">
        <v>710</v>
      </c>
      <c r="F15707">
        <v>9.1530000000000005</v>
      </c>
      <c r="G15707">
        <v>650</v>
      </c>
      <c r="H15707" t="s">
        <v>18</v>
      </c>
      <c r="I15707">
        <f t="shared" si="492"/>
        <v>6</v>
      </c>
      <c r="J15707">
        <f t="shared" si="493"/>
        <v>0</v>
      </c>
    </row>
    <row r="15708" spans="1:10">
      <c r="A15708" t="s">
        <v>53</v>
      </c>
      <c r="B15708" s="57">
        <v>39249</v>
      </c>
      <c r="C15708">
        <v>2007</v>
      </c>
      <c r="D15708">
        <v>710</v>
      </c>
      <c r="F15708">
        <v>0.27900000000000003</v>
      </c>
      <c r="G15708">
        <v>659</v>
      </c>
      <c r="H15708" t="s">
        <v>55</v>
      </c>
      <c r="I15708">
        <f t="shared" si="492"/>
        <v>6</v>
      </c>
      <c r="J15708">
        <f t="shared" si="493"/>
        <v>0</v>
      </c>
    </row>
    <row r="15709" spans="1:10">
      <c r="A15709" t="s">
        <v>53</v>
      </c>
      <c r="B15709" s="57">
        <v>39256</v>
      </c>
      <c r="C15709">
        <v>2007</v>
      </c>
      <c r="D15709">
        <v>710</v>
      </c>
      <c r="E15709">
        <v>6064.14</v>
      </c>
      <c r="F15709">
        <v>46.057000000000002</v>
      </c>
      <c r="G15709">
        <v>630</v>
      </c>
      <c r="H15709" t="s">
        <v>18</v>
      </c>
      <c r="I15709">
        <f t="shared" si="492"/>
        <v>6</v>
      </c>
      <c r="J15709">
        <f t="shared" si="493"/>
        <v>0</v>
      </c>
    </row>
    <row r="15710" spans="1:10">
      <c r="A15710" t="s">
        <v>53</v>
      </c>
      <c r="B15710" s="57">
        <v>39256</v>
      </c>
      <c r="C15710">
        <v>2007</v>
      </c>
      <c r="D15710">
        <v>710</v>
      </c>
      <c r="E15710">
        <v>6338.04</v>
      </c>
      <c r="F15710">
        <v>1.0649999999999999</v>
      </c>
      <c r="G15710">
        <v>519</v>
      </c>
      <c r="H15710" t="s">
        <v>54</v>
      </c>
      <c r="I15710">
        <f t="shared" si="492"/>
        <v>6</v>
      </c>
      <c r="J15710">
        <f t="shared" si="493"/>
        <v>0</v>
      </c>
    </row>
    <row r="15711" spans="1:10">
      <c r="A15711" t="s">
        <v>53</v>
      </c>
      <c r="B15711" s="57">
        <v>39256</v>
      </c>
      <c r="C15711">
        <v>2007</v>
      </c>
      <c r="D15711">
        <v>710</v>
      </c>
      <c r="E15711">
        <v>6338.04</v>
      </c>
      <c r="F15711">
        <v>0.215</v>
      </c>
      <c r="G15711">
        <v>521</v>
      </c>
      <c r="H15711" t="s">
        <v>54</v>
      </c>
      <c r="I15711">
        <f t="shared" si="492"/>
        <v>6</v>
      </c>
      <c r="J15711">
        <f t="shared" si="493"/>
        <v>0</v>
      </c>
    </row>
    <row r="15712" spans="1:10">
      <c r="A15712" t="s">
        <v>53</v>
      </c>
      <c r="B15712" s="57">
        <v>39256</v>
      </c>
      <c r="C15712">
        <v>2007</v>
      </c>
      <c r="D15712">
        <v>710</v>
      </c>
      <c r="E15712">
        <v>6338.04</v>
      </c>
      <c r="F15712">
        <v>3.63</v>
      </c>
      <c r="G15712">
        <v>523</v>
      </c>
      <c r="H15712" t="s">
        <v>54</v>
      </c>
      <c r="I15712">
        <f t="shared" si="492"/>
        <v>6</v>
      </c>
      <c r="J15712">
        <f t="shared" si="493"/>
        <v>0</v>
      </c>
    </row>
    <row r="15713" spans="1:10">
      <c r="A15713" t="s">
        <v>53</v>
      </c>
      <c r="B15713" s="57">
        <v>39256</v>
      </c>
      <c r="C15713">
        <v>2007</v>
      </c>
      <c r="D15713">
        <v>710</v>
      </c>
      <c r="E15713">
        <v>6338.04</v>
      </c>
      <c r="F15713">
        <v>2.681</v>
      </c>
      <c r="G15713">
        <v>541</v>
      </c>
      <c r="H15713" t="s">
        <v>54</v>
      </c>
      <c r="I15713">
        <f t="shared" si="492"/>
        <v>6</v>
      </c>
      <c r="J15713">
        <f t="shared" si="493"/>
        <v>0</v>
      </c>
    </row>
    <row r="15714" spans="1:10">
      <c r="A15714" t="s">
        <v>53</v>
      </c>
      <c r="B15714" s="57">
        <v>39256</v>
      </c>
      <c r="C15714">
        <v>2007</v>
      </c>
      <c r="D15714">
        <v>710</v>
      </c>
      <c r="E15714">
        <v>6338.04</v>
      </c>
      <c r="F15714">
        <v>9.9629999999999992</v>
      </c>
      <c r="G15714">
        <v>542</v>
      </c>
      <c r="H15714" t="s">
        <v>54</v>
      </c>
      <c r="I15714">
        <f t="shared" si="492"/>
        <v>6</v>
      </c>
      <c r="J15714">
        <f t="shared" si="493"/>
        <v>0</v>
      </c>
    </row>
    <row r="15715" spans="1:10">
      <c r="A15715" t="s">
        <v>53</v>
      </c>
      <c r="B15715" s="57">
        <v>39256</v>
      </c>
      <c r="C15715">
        <v>2007</v>
      </c>
      <c r="D15715">
        <v>710</v>
      </c>
      <c r="E15715">
        <v>7310.95</v>
      </c>
      <c r="F15715">
        <v>6.0000000000000001E-3</v>
      </c>
      <c r="G15715">
        <v>509</v>
      </c>
      <c r="H15715" t="s">
        <v>54</v>
      </c>
      <c r="I15715">
        <f t="shared" si="492"/>
        <v>6</v>
      </c>
      <c r="J15715">
        <f t="shared" si="493"/>
        <v>0</v>
      </c>
    </row>
    <row r="15716" spans="1:10">
      <c r="A15716" t="s">
        <v>53</v>
      </c>
      <c r="B15716" s="57">
        <v>39256</v>
      </c>
      <c r="C15716">
        <v>2007</v>
      </c>
      <c r="D15716">
        <v>710</v>
      </c>
      <c r="E15716">
        <v>7310.95</v>
      </c>
      <c r="F15716">
        <v>7.0000000000000001E-3</v>
      </c>
      <c r="G15716">
        <v>517</v>
      </c>
      <c r="H15716" t="s">
        <v>54</v>
      </c>
      <c r="I15716">
        <f t="shared" si="492"/>
        <v>6</v>
      </c>
      <c r="J15716">
        <f t="shared" si="493"/>
        <v>0</v>
      </c>
    </row>
    <row r="15717" spans="1:10">
      <c r="A15717" t="s">
        <v>53</v>
      </c>
      <c r="B15717" s="57">
        <v>39256</v>
      </c>
      <c r="C15717">
        <v>2007</v>
      </c>
      <c r="D15717">
        <v>710</v>
      </c>
      <c r="E15717">
        <v>7310.95</v>
      </c>
      <c r="F15717">
        <v>5.6260000000000003</v>
      </c>
      <c r="G15717">
        <v>518</v>
      </c>
      <c r="H15717" t="s">
        <v>54</v>
      </c>
      <c r="I15717">
        <f t="shared" si="492"/>
        <v>6</v>
      </c>
      <c r="J15717">
        <f t="shared" si="493"/>
        <v>0</v>
      </c>
    </row>
    <row r="15718" spans="1:10">
      <c r="A15718" t="s">
        <v>53</v>
      </c>
      <c r="B15718" s="57">
        <v>39256</v>
      </c>
      <c r="C15718">
        <v>2007</v>
      </c>
      <c r="D15718">
        <v>710</v>
      </c>
      <c r="E15718">
        <v>7310.95</v>
      </c>
      <c r="F15718">
        <v>6.0000000000000001E-3</v>
      </c>
      <c r="G15718">
        <v>519</v>
      </c>
      <c r="H15718" t="s">
        <v>54</v>
      </c>
      <c r="I15718">
        <f t="shared" si="492"/>
        <v>6</v>
      </c>
      <c r="J15718">
        <f t="shared" si="493"/>
        <v>0</v>
      </c>
    </row>
    <row r="15719" spans="1:10">
      <c r="A15719" t="s">
        <v>53</v>
      </c>
      <c r="B15719" s="57">
        <v>39256</v>
      </c>
      <c r="C15719">
        <v>2007</v>
      </c>
      <c r="D15719">
        <v>710</v>
      </c>
      <c r="E15719">
        <v>7310.95</v>
      </c>
      <c r="F15719">
        <v>21.696000000000002</v>
      </c>
      <c r="G15719">
        <v>541</v>
      </c>
      <c r="H15719" t="s">
        <v>54</v>
      </c>
      <c r="I15719">
        <f t="shared" si="492"/>
        <v>6</v>
      </c>
      <c r="J15719">
        <f t="shared" si="493"/>
        <v>0</v>
      </c>
    </row>
    <row r="15720" spans="1:10">
      <c r="A15720" t="s">
        <v>53</v>
      </c>
      <c r="B15720" s="57">
        <v>39256</v>
      </c>
      <c r="C15720">
        <v>2007</v>
      </c>
      <c r="D15720">
        <v>710</v>
      </c>
      <c r="E15720">
        <v>7890.27</v>
      </c>
      <c r="F15720">
        <v>71.956000000000003</v>
      </c>
      <c r="G15720">
        <v>610</v>
      </c>
      <c r="H15720" t="s">
        <v>18</v>
      </c>
      <c r="I15720">
        <f t="shared" si="492"/>
        <v>6</v>
      </c>
      <c r="J15720">
        <f t="shared" si="493"/>
        <v>0</v>
      </c>
    </row>
    <row r="15721" spans="1:10">
      <c r="A15721" t="s">
        <v>53</v>
      </c>
      <c r="B15721" s="57">
        <v>39256</v>
      </c>
      <c r="C15721">
        <v>2007</v>
      </c>
      <c r="D15721">
        <v>710</v>
      </c>
      <c r="E15721">
        <v>7890.27</v>
      </c>
      <c r="F15721">
        <v>27.704999999999998</v>
      </c>
      <c r="G15721">
        <v>620</v>
      </c>
      <c r="H15721" t="s">
        <v>18</v>
      </c>
      <c r="I15721">
        <f t="shared" si="492"/>
        <v>6</v>
      </c>
      <c r="J15721">
        <f t="shared" si="493"/>
        <v>0</v>
      </c>
    </row>
    <row r="15722" spans="1:10">
      <c r="A15722" t="s">
        <v>53</v>
      </c>
      <c r="B15722" s="57">
        <v>39256</v>
      </c>
      <c r="C15722">
        <v>2007</v>
      </c>
      <c r="D15722">
        <v>710</v>
      </c>
      <c r="E15722">
        <v>7890.27</v>
      </c>
      <c r="F15722">
        <v>189.55699999999999</v>
      </c>
      <c r="G15722">
        <v>630</v>
      </c>
      <c r="H15722" t="s">
        <v>18</v>
      </c>
      <c r="I15722">
        <f t="shared" si="492"/>
        <v>6</v>
      </c>
      <c r="J15722">
        <f t="shared" si="493"/>
        <v>0</v>
      </c>
    </row>
    <row r="15723" spans="1:10">
      <c r="A15723" t="s">
        <v>53</v>
      </c>
      <c r="B15723" s="57">
        <v>39256</v>
      </c>
      <c r="C15723">
        <v>2007</v>
      </c>
      <c r="D15723">
        <v>710</v>
      </c>
      <c r="E15723">
        <v>7890.27</v>
      </c>
      <c r="F15723">
        <v>32.755000000000003</v>
      </c>
      <c r="G15723">
        <v>640</v>
      </c>
      <c r="H15723" t="s">
        <v>18</v>
      </c>
      <c r="I15723">
        <f t="shared" si="492"/>
        <v>6</v>
      </c>
      <c r="J15723">
        <f t="shared" si="493"/>
        <v>0</v>
      </c>
    </row>
    <row r="15724" spans="1:10">
      <c r="A15724" t="s">
        <v>53</v>
      </c>
      <c r="B15724" s="57">
        <v>39256</v>
      </c>
      <c r="C15724">
        <v>2007</v>
      </c>
      <c r="D15724">
        <v>710</v>
      </c>
      <c r="E15724">
        <v>7890.27</v>
      </c>
      <c r="F15724">
        <v>40.058999999999997</v>
      </c>
      <c r="G15724">
        <v>650</v>
      </c>
      <c r="H15724" t="s">
        <v>18</v>
      </c>
      <c r="I15724">
        <f t="shared" si="492"/>
        <v>6</v>
      </c>
      <c r="J15724">
        <f t="shared" si="493"/>
        <v>0</v>
      </c>
    </row>
    <row r="15725" spans="1:10">
      <c r="A15725" t="s">
        <v>53</v>
      </c>
      <c r="B15725" s="57">
        <v>39256</v>
      </c>
      <c r="C15725">
        <v>2007</v>
      </c>
      <c r="D15725">
        <v>710</v>
      </c>
      <c r="F15725">
        <v>0.111</v>
      </c>
      <c r="G15725">
        <v>518</v>
      </c>
      <c r="H15725" t="s">
        <v>54</v>
      </c>
      <c r="I15725">
        <f t="shared" si="492"/>
        <v>6</v>
      </c>
      <c r="J15725">
        <f t="shared" si="493"/>
        <v>0</v>
      </c>
    </row>
    <row r="15726" spans="1:10">
      <c r="A15726" t="s">
        <v>53</v>
      </c>
      <c r="B15726" s="57">
        <v>39256</v>
      </c>
      <c r="C15726">
        <v>2007</v>
      </c>
      <c r="D15726">
        <v>710</v>
      </c>
      <c r="F15726">
        <v>2.3E-2</v>
      </c>
      <c r="G15726">
        <v>541</v>
      </c>
      <c r="H15726" t="s">
        <v>54</v>
      </c>
      <c r="I15726">
        <f t="shared" si="492"/>
        <v>6</v>
      </c>
      <c r="J15726">
        <f t="shared" si="493"/>
        <v>0</v>
      </c>
    </row>
    <row r="15727" spans="1:10">
      <c r="A15727" t="s">
        <v>53</v>
      </c>
      <c r="B15727" s="57">
        <v>39256</v>
      </c>
      <c r="C15727">
        <v>2007</v>
      </c>
      <c r="D15727">
        <v>710</v>
      </c>
      <c r="F15727">
        <v>1.2949999999999999</v>
      </c>
      <c r="G15727">
        <v>610</v>
      </c>
      <c r="H15727" t="s">
        <v>18</v>
      </c>
      <c r="I15727">
        <f t="shared" si="492"/>
        <v>6</v>
      </c>
      <c r="J15727">
        <f t="shared" si="493"/>
        <v>0</v>
      </c>
    </row>
    <row r="15728" spans="1:10">
      <c r="A15728" t="s">
        <v>53</v>
      </c>
      <c r="B15728" s="57">
        <v>39256</v>
      </c>
      <c r="C15728">
        <v>2007</v>
      </c>
      <c r="D15728">
        <v>710</v>
      </c>
      <c r="F15728">
        <v>0.71499999999999997</v>
      </c>
      <c r="G15728">
        <v>620</v>
      </c>
      <c r="H15728" t="s">
        <v>18</v>
      </c>
      <c r="I15728">
        <f t="shared" si="492"/>
        <v>6</v>
      </c>
      <c r="J15728">
        <f t="shared" si="493"/>
        <v>0</v>
      </c>
    </row>
    <row r="15729" spans="1:10">
      <c r="A15729" t="s">
        <v>53</v>
      </c>
      <c r="B15729" s="57">
        <v>39256</v>
      </c>
      <c r="C15729">
        <v>2007</v>
      </c>
      <c r="D15729">
        <v>710</v>
      </c>
      <c r="F15729">
        <v>1.8420000000000001</v>
      </c>
      <c r="G15729">
        <v>630</v>
      </c>
      <c r="H15729" t="s">
        <v>18</v>
      </c>
      <c r="I15729">
        <f t="shared" si="492"/>
        <v>6</v>
      </c>
      <c r="J15729">
        <f t="shared" si="493"/>
        <v>0</v>
      </c>
    </row>
    <row r="15730" spans="1:10">
      <c r="A15730" t="s">
        <v>53</v>
      </c>
      <c r="B15730" s="57">
        <v>39256</v>
      </c>
      <c r="C15730">
        <v>2007</v>
      </c>
      <c r="D15730">
        <v>710</v>
      </c>
      <c r="F15730">
        <v>0.74299999999999999</v>
      </c>
      <c r="G15730">
        <v>640</v>
      </c>
      <c r="H15730" t="s">
        <v>18</v>
      </c>
      <c r="I15730">
        <f t="shared" si="492"/>
        <v>6</v>
      </c>
      <c r="J15730">
        <f t="shared" si="493"/>
        <v>0</v>
      </c>
    </row>
    <row r="15731" spans="1:10">
      <c r="A15731" t="s">
        <v>53</v>
      </c>
      <c r="B15731" s="57">
        <v>39256</v>
      </c>
      <c r="C15731">
        <v>2007</v>
      </c>
      <c r="D15731">
        <v>710</v>
      </c>
      <c r="F15731">
        <v>1.0999999999999999E-2</v>
      </c>
      <c r="G15731">
        <v>649</v>
      </c>
      <c r="H15731" t="s">
        <v>55</v>
      </c>
      <c r="I15731">
        <f t="shared" si="492"/>
        <v>6</v>
      </c>
      <c r="J15731">
        <f t="shared" si="493"/>
        <v>0</v>
      </c>
    </row>
    <row r="15732" spans="1:10">
      <c r="A15732" t="s">
        <v>53</v>
      </c>
      <c r="B15732" s="57">
        <v>39256</v>
      </c>
      <c r="C15732">
        <v>2007</v>
      </c>
      <c r="D15732">
        <v>710</v>
      </c>
      <c r="F15732">
        <v>4.609</v>
      </c>
      <c r="G15732">
        <v>650</v>
      </c>
      <c r="H15732" t="s">
        <v>18</v>
      </c>
      <c r="I15732">
        <f t="shared" si="492"/>
        <v>6</v>
      </c>
      <c r="J15732">
        <f t="shared" si="493"/>
        <v>0</v>
      </c>
    </row>
    <row r="15733" spans="1:10">
      <c r="A15733" t="s">
        <v>53</v>
      </c>
      <c r="B15733" s="57">
        <v>39256</v>
      </c>
      <c r="C15733">
        <v>2007</v>
      </c>
      <c r="D15733">
        <v>710</v>
      </c>
      <c r="F15733">
        <v>5.2999999999999999E-2</v>
      </c>
      <c r="G15733">
        <v>659</v>
      </c>
      <c r="H15733" t="s">
        <v>55</v>
      </c>
      <c r="I15733">
        <f t="shared" si="492"/>
        <v>6</v>
      </c>
      <c r="J15733">
        <f t="shared" si="493"/>
        <v>0</v>
      </c>
    </row>
    <row r="15734" spans="1:10">
      <c r="A15734" t="s">
        <v>53</v>
      </c>
      <c r="B15734" s="57">
        <v>39263</v>
      </c>
      <c r="C15734">
        <v>2007</v>
      </c>
      <c r="D15734">
        <v>710</v>
      </c>
      <c r="E15734">
        <v>6064.14</v>
      </c>
      <c r="F15734">
        <v>9.4E-2</v>
      </c>
      <c r="G15734">
        <v>620</v>
      </c>
      <c r="H15734" t="s">
        <v>18</v>
      </c>
      <c r="I15734">
        <f t="shared" ref="I15734:I15797" si="494">MONTH(B15734)</f>
        <v>6</v>
      </c>
      <c r="J15734">
        <f t="shared" si="493"/>
        <v>0</v>
      </c>
    </row>
    <row r="15735" spans="1:10">
      <c r="A15735" t="s">
        <v>53</v>
      </c>
      <c r="B15735" s="57">
        <v>39263</v>
      </c>
      <c r="C15735">
        <v>2007</v>
      </c>
      <c r="D15735">
        <v>710</v>
      </c>
      <c r="E15735">
        <v>6064.14</v>
      </c>
      <c r="F15735">
        <v>10.576000000000001</v>
      </c>
      <c r="G15735">
        <v>630</v>
      </c>
      <c r="H15735" t="s">
        <v>18</v>
      </c>
      <c r="I15735">
        <f t="shared" si="494"/>
        <v>6</v>
      </c>
      <c r="J15735">
        <f t="shared" si="493"/>
        <v>0</v>
      </c>
    </row>
    <row r="15736" spans="1:10">
      <c r="A15736" t="s">
        <v>53</v>
      </c>
      <c r="B15736" s="57">
        <v>39263</v>
      </c>
      <c r="C15736">
        <v>2007</v>
      </c>
      <c r="D15736">
        <v>710</v>
      </c>
      <c r="E15736">
        <v>6338.04</v>
      </c>
      <c r="F15736">
        <v>2.1000000000000001E-2</v>
      </c>
      <c r="G15736">
        <v>519</v>
      </c>
      <c r="H15736" t="s">
        <v>54</v>
      </c>
      <c r="I15736">
        <f t="shared" si="494"/>
        <v>6</v>
      </c>
      <c r="J15736">
        <f t="shared" si="493"/>
        <v>0</v>
      </c>
    </row>
    <row r="15737" spans="1:10">
      <c r="A15737" t="s">
        <v>53</v>
      </c>
      <c r="B15737" s="57">
        <v>39263</v>
      </c>
      <c r="C15737">
        <v>2007</v>
      </c>
      <c r="D15737">
        <v>710</v>
      </c>
      <c r="E15737">
        <v>6338.04</v>
      </c>
      <c r="F15737">
        <v>1.631</v>
      </c>
      <c r="G15737">
        <v>521</v>
      </c>
      <c r="H15737" t="s">
        <v>54</v>
      </c>
      <c r="I15737">
        <f t="shared" si="494"/>
        <v>6</v>
      </c>
      <c r="J15737">
        <f t="shared" si="493"/>
        <v>0</v>
      </c>
    </row>
    <row r="15738" spans="1:10">
      <c r="A15738" t="s">
        <v>53</v>
      </c>
      <c r="B15738" s="57">
        <v>39263</v>
      </c>
      <c r="C15738">
        <v>2007</v>
      </c>
      <c r="D15738">
        <v>710</v>
      </c>
      <c r="E15738">
        <v>6338.04</v>
      </c>
      <c r="F15738">
        <v>1.5589999999999999</v>
      </c>
      <c r="G15738">
        <v>523</v>
      </c>
      <c r="H15738" t="s">
        <v>54</v>
      </c>
      <c r="I15738">
        <f t="shared" si="494"/>
        <v>6</v>
      </c>
      <c r="J15738">
        <f t="shared" si="493"/>
        <v>0</v>
      </c>
    </row>
    <row r="15739" spans="1:10">
      <c r="A15739" t="s">
        <v>53</v>
      </c>
      <c r="B15739" s="57">
        <v>39263</v>
      </c>
      <c r="C15739">
        <v>2007</v>
      </c>
      <c r="D15739">
        <v>710</v>
      </c>
      <c r="E15739">
        <v>6338.04</v>
      </c>
      <c r="F15739">
        <v>4.0819999999999999</v>
      </c>
      <c r="G15739">
        <v>541</v>
      </c>
      <c r="H15739" t="s">
        <v>54</v>
      </c>
      <c r="I15739">
        <f t="shared" si="494"/>
        <v>6</v>
      </c>
      <c r="J15739">
        <f t="shared" si="493"/>
        <v>0</v>
      </c>
    </row>
    <row r="15740" spans="1:10">
      <c r="A15740" t="s">
        <v>53</v>
      </c>
      <c r="B15740" s="57">
        <v>39263</v>
      </c>
      <c r="C15740">
        <v>2007</v>
      </c>
      <c r="D15740">
        <v>710</v>
      </c>
      <c r="E15740">
        <v>6338.04</v>
      </c>
      <c r="F15740">
        <v>11.933</v>
      </c>
      <c r="G15740">
        <v>542</v>
      </c>
      <c r="H15740" t="s">
        <v>54</v>
      </c>
      <c r="I15740">
        <f t="shared" si="494"/>
        <v>6</v>
      </c>
      <c r="J15740">
        <f t="shared" si="493"/>
        <v>0</v>
      </c>
    </row>
    <row r="15741" spans="1:10">
      <c r="A15741" t="s">
        <v>53</v>
      </c>
      <c r="B15741" s="57">
        <v>39263</v>
      </c>
      <c r="C15741">
        <v>2007</v>
      </c>
      <c r="D15741">
        <v>710</v>
      </c>
      <c r="E15741">
        <v>7310.95</v>
      </c>
      <c r="F15741">
        <v>1E-3</v>
      </c>
      <c r="G15741">
        <v>509</v>
      </c>
      <c r="H15741" t="s">
        <v>54</v>
      </c>
      <c r="I15741">
        <f t="shared" si="494"/>
        <v>6</v>
      </c>
      <c r="J15741">
        <f t="shared" si="493"/>
        <v>0</v>
      </c>
    </row>
    <row r="15742" spans="1:10">
      <c r="A15742" t="s">
        <v>53</v>
      </c>
      <c r="B15742" s="57">
        <v>39263</v>
      </c>
      <c r="C15742">
        <v>2007</v>
      </c>
      <c r="D15742">
        <v>710</v>
      </c>
      <c r="E15742">
        <v>7310.95</v>
      </c>
      <c r="F15742">
        <v>4.0170000000000003</v>
      </c>
      <c r="G15742">
        <v>518</v>
      </c>
      <c r="H15742" t="s">
        <v>54</v>
      </c>
      <c r="I15742">
        <f t="shared" si="494"/>
        <v>6</v>
      </c>
      <c r="J15742">
        <f t="shared" si="493"/>
        <v>0</v>
      </c>
    </row>
    <row r="15743" spans="1:10">
      <c r="A15743" t="s">
        <v>53</v>
      </c>
      <c r="B15743" s="57">
        <v>39263</v>
      </c>
      <c r="C15743">
        <v>2007</v>
      </c>
      <c r="D15743">
        <v>710</v>
      </c>
      <c r="E15743">
        <v>7310.95</v>
      </c>
      <c r="F15743">
        <v>2E-3</v>
      </c>
      <c r="G15743">
        <v>519</v>
      </c>
      <c r="H15743" t="s">
        <v>54</v>
      </c>
      <c r="I15743">
        <f t="shared" si="494"/>
        <v>6</v>
      </c>
      <c r="J15743">
        <f t="shared" si="493"/>
        <v>0</v>
      </c>
    </row>
    <row r="15744" spans="1:10">
      <c r="A15744" t="s">
        <v>53</v>
      </c>
      <c r="B15744" s="57">
        <v>39263</v>
      </c>
      <c r="C15744">
        <v>2007</v>
      </c>
      <c r="D15744">
        <v>710</v>
      </c>
      <c r="E15744">
        <v>7310.95</v>
      </c>
      <c r="F15744">
        <v>8.64</v>
      </c>
      <c r="G15744">
        <v>541</v>
      </c>
      <c r="H15744" t="s">
        <v>54</v>
      </c>
      <c r="I15744">
        <f t="shared" si="494"/>
        <v>6</v>
      </c>
      <c r="J15744">
        <f t="shared" si="493"/>
        <v>0</v>
      </c>
    </row>
    <row r="15745" spans="1:10">
      <c r="A15745" t="s">
        <v>53</v>
      </c>
      <c r="B15745" s="57">
        <v>39263</v>
      </c>
      <c r="C15745">
        <v>2007</v>
      </c>
      <c r="D15745">
        <v>710</v>
      </c>
      <c r="E15745">
        <v>7310.95</v>
      </c>
      <c r="F15745">
        <v>2.1859999999999999</v>
      </c>
      <c r="G15745">
        <v>543</v>
      </c>
      <c r="H15745" t="s">
        <v>54</v>
      </c>
      <c r="I15745">
        <f t="shared" si="494"/>
        <v>6</v>
      </c>
      <c r="J15745">
        <f t="shared" si="493"/>
        <v>0</v>
      </c>
    </row>
    <row r="15746" spans="1:10">
      <c r="A15746" t="s">
        <v>53</v>
      </c>
      <c r="B15746" s="57">
        <v>39263</v>
      </c>
      <c r="C15746">
        <v>2007</v>
      </c>
      <c r="D15746">
        <v>710</v>
      </c>
      <c r="E15746">
        <v>7890.27</v>
      </c>
      <c r="F15746">
        <v>76.667000000000002</v>
      </c>
      <c r="G15746">
        <v>610</v>
      </c>
      <c r="H15746" t="s">
        <v>18</v>
      </c>
      <c r="I15746">
        <f t="shared" si="494"/>
        <v>6</v>
      </c>
      <c r="J15746">
        <f t="shared" si="493"/>
        <v>0</v>
      </c>
    </row>
    <row r="15747" spans="1:10">
      <c r="A15747" t="s">
        <v>53</v>
      </c>
      <c r="B15747" s="57">
        <v>39263</v>
      </c>
      <c r="C15747">
        <v>2007</v>
      </c>
      <c r="D15747">
        <v>710</v>
      </c>
      <c r="E15747">
        <v>7890.27</v>
      </c>
      <c r="F15747">
        <v>1E-3</v>
      </c>
      <c r="G15747">
        <v>620</v>
      </c>
      <c r="H15747" t="s">
        <v>18</v>
      </c>
      <c r="I15747">
        <f t="shared" si="494"/>
        <v>6</v>
      </c>
      <c r="J15747">
        <f t="shared" ref="J15747:J15810" si="495">IF(I15747&lt;7,0,1)</f>
        <v>0</v>
      </c>
    </row>
    <row r="15748" spans="1:10">
      <c r="A15748" t="s">
        <v>53</v>
      </c>
      <c r="B15748" s="57">
        <v>39263</v>
      </c>
      <c r="C15748">
        <v>2007</v>
      </c>
      <c r="D15748">
        <v>710</v>
      </c>
      <c r="E15748">
        <v>7890.27</v>
      </c>
      <c r="F15748">
        <v>139.61099999999999</v>
      </c>
      <c r="G15748">
        <v>630</v>
      </c>
      <c r="H15748" t="s">
        <v>18</v>
      </c>
      <c r="I15748">
        <f t="shared" si="494"/>
        <v>6</v>
      </c>
      <c r="J15748">
        <f t="shared" si="495"/>
        <v>0</v>
      </c>
    </row>
    <row r="15749" spans="1:10">
      <c r="A15749" t="s">
        <v>53</v>
      </c>
      <c r="B15749" s="57">
        <v>39263</v>
      </c>
      <c r="C15749">
        <v>2007</v>
      </c>
      <c r="D15749">
        <v>710</v>
      </c>
      <c r="E15749">
        <v>7890.27</v>
      </c>
      <c r="F15749">
        <v>29.66</v>
      </c>
      <c r="G15749">
        <v>640</v>
      </c>
      <c r="H15749" t="s">
        <v>18</v>
      </c>
      <c r="I15749">
        <f t="shared" si="494"/>
        <v>6</v>
      </c>
      <c r="J15749">
        <f t="shared" si="495"/>
        <v>0</v>
      </c>
    </row>
    <row r="15750" spans="1:10">
      <c r="A15750" t="s">
        <v>53</v>
      </c>
      <c r="B15750" s="57">
        <v>39263</v>
      </c>
      <c r="C15750">
        <v>2007</v>
      </c>
      <c r="D15750">
        <v>710</v>
      </c>
      <c r="E15750">
        <v>7890.27</v>
      </c>
      <c r="F15750">
        <v>27.600999999999999</v>
      </c>
      <c r="G15750">
        <v>650</v>
      </c>
      <c r="H15750" t="s">
        <v>18</v>
      </c>
      <c r="I15750">
        <f t="shared" si="494"/>
        <v>6</v>
      </c>
      <c r="J15750">
        <f t="shared" si="495"/>
        <v>0</v>
      </c>
    </row>
    <row r="15751" spans="1:10">
      <c r="A15751" t="s">
        <v>53</v>
      </c>
      <c r="B15751" s="57">
        <v>39263</v>
      </c>
      <c r="C15751">
        <v>2007</v>
      </c>
      <c r="D15751">
        <v>710</v>
      </c>
      <c r="F15751">
        <v>0.129</v>
      </c>
      <c r="G15751">
        <v>518</v>
      </c>
      <c r="H15751" t="s">
        <v>54</v>
      </c>
      <c r="I15751">
        <f t="shared" si="494"/>
        <v>6</v>
      </c>
      <c r="J15751">
        <f t="shared" si="495"/>
        <v>0</v>
      </c>
    </row>
    <row r="15752" spans="1:10">
      <c r="A15752" t="s">
        <v>53</v>
      </c>
      <c r="B15752" s="57">
        <v>39263</v>
      </c>
      <c r="C15752">
        <v>2007</v>
      </c>
      <c r="D15752">
        <v>710</v>
      </c>
      <c r="F15752">
        <v>2.4E-2</v>
      </c>
      <c r="G15752">
        <v>521</v>
      </c>
      <c r="H15752" t="s">
        <v>54</v>
      </c>
      <c r="I15752">
        <f t="shared" si="494"/>
        <v>6</v>
      </c>
      <c r="J15752">
        <f t="shared" si="495"/>
        <v>0</v>
      </c>
    </row>
    <row r="15753" spans="1:10">
      <c r="A15753" t="s">
        <v>53</v>
      </c>
      <c r="B15753" s="57">
        <v>39263</v>
      </c>
      <c r="C15753">
        <v>2007</v>
      </c>
      <c r="D15753">
        <v>710</v>
      </c>
      <c r="F15753">
        <v>6.0999999999999999E-2</v>
      </c>
      <c r="G15753">
        <v>542</v>
      </c>
      <c r="H15753" t="s">
        <v>54</v>
      </c>
      <c r="I15753">
        <f t="shared" si="494"/>
        <v>6</v>
      </c>
      <c r="J15753">
        <f t="shared" si="495"/>
        <v>0</v>
      </c>
    </row>
    <row r="15754" spans="1:10">
      <c r="A15754" t="s">
        <v>53</v>
      </c>
      <c r="B15754" s="57">
        <v>39263</v>
      </c>
      <c r="C15754">
        <v>2007</v>
      </c>
      <c r="D15754">
        <v>710</v>
      </c>
      <c r="F15754">
        <v>1.851</v>
      </c>
      <c r="G15754">
        <v>610</v>
      </c>
      <c r="H15754" t="s">
        <v>18</v>
      </c>
      <c r="I15754">
        <f t="shared" si="494"/>
        <v>6</v>
      </c>
      <c r="J15754">
        <f t="shared" si="495"/>
        <v>0</v>
      </c>
    </row>
    <row r="15755" spans="1:10">
      <c r="A15755" t="s">
        <v>53</v>
      </c>
      <c r="B15755" s="57">
        <v>39263</v>
      </c>
      <c r="C15755">
        <v>2007</v>
      </c>
      <c r="D15755">
        <v>710</v>
      </c>
      <c r="F15755">
        <v>7.1999999999999995E-2</v>
      </c>
      <c r="G15755">
        <v>620</v>
      </c>
      <c r="H15755" t="s">
        <v>18</v>
      </c>
      <c r="I15755">
        <f t="shared" si="494"/>
        <v>6</v>
      </c>
      <c r="J15755">
        <f t="shared" si="495"/>
        <v>0</v>
      </c>
    </row>
    <row r="15756" spans="1:10">
      <c r="A15756" t="s">
        <v>53</v>
      </c>
      <c r="B15756" s="57">
        <v>39263</v>
      </c>
      <c r="C15756">
        <v>2007</v>
      </c>
      <c r="D15756">
        <v>710</v>
      </c>
      <c r="F15756">
        <v>5.3639999999999999</v>
      </c>
      <c r="G15756">
        <v>630</v>
      </c>
      <c r="H15756" t="s">
        <v>18</v>
      </c>
      <c r="I15756">
        <f t="shared" si="494"/>
        <v>6</v>
      </c>
      <c r="J15756">
        <f t="shared" si="495"/>
        <v>0</v>
      </c>
    </row>
    <row r="15757" spans="1:10">
      <c r="A15757" t="s">
        <v>53</v>
      </c>
      <c r="B15757" s="57">
        <v>39263</v>
      </c>
      <c r="C15757">
        <v>2007</v>
      </c>
      <c r="D15757">
        <v>710</v>
      </c>
      <c r="F15757">
        <v>0.88400000000000001</v>
      </c>
      <c r="G15757">
        <v>640</v>
      </c>
      <c r="H15757" t="s">
        <v>18</v>
      </c>
      <c r="I15757">
        <f t="shared" si="494"/>
        <v>6</v>
      </c>
      <c r="J15757">
        <f t="shared" si="495"/>
        <v>0</v>
      </c>
    </row>
    <row r="15758" spans="1:10">
      <c r="A15758" t="s">
        <v>53</v>
      </c>
      <c r="B15758" s="57">
        <v>39263</v>
      </c>
      <c r="C15758">
        <v>2007</v>
      </c>
      <c r="D15758">
        <v>710</v>
      </c>
      <c r="F15758">
        <v>1.0680000000000001</v>
      </c>
      <c r="G15758">
        <v>650</v>
      </c>
      <c r="H15758" t="s">
        <v>18</v>
      </c>
      <c r="I15758">
        <f t="shared" si="494"/>
        <v>6</v>
      </c>
      <c r="J15758">
        <f t="shared" si="495"/>
        <v>0</v>
      </c>
    </row>
    <row r="15759" spans="1:10">
      <c r="A15759" t="s">
        <v>53</v>
      </c>
      <c r="B15759" s="57">
        <v>39263</v>
      </c>
      <c r="C15759">
        <v>2007</v>
      </c>
      <c r="D15759">
        <v>710</v>
      </c>
      <c r="F15759">
        <v>0.107</v>
      </c>
      <c r="G15759">
        <v>659</v>
      </c>
      <c r="H15759" t="s">
        <v>55</v>
      </c>
      <c r="I15759">
        <f t="shared" si="494"/>
        <v>6</v>
      </c>
      <c r="J15759">
        <f t="shared" si="495"/>
        <v>0</v>
      </c>
    </row>
    <row r="15760" spans="1:10">
      <c r="A15760" t="s">
        <v>53</v>
      </c>
      <c r="B15760" s="57">
        <v>39270</v>
      </c>
      <c r="C15760">
        <v>2007</v>
      </c>
      <c r="D15760">
        <v>710</v>
      </c>
      <c r="E15760">
        <v>6064.14</v>
      </c>
      <c r="F15760">
        <v>40.762999999999998</v>
      </c>
      <c r="G15760">
        <v>610</v>
      </c>
      <c r="H15760" t="s">
        <v>18</v>
      </c>
      <c r="I15760">
        <f t="shared" si="494"/>
        <v>7</v>
      </c>
      <c r="J15760">
        <f t="shared" si="495"/>
        <v>1</v>
      </c>
    </row>
    <row r="15761" spans="1:10">
      <c r="A15761" t="s">
        <v>53</v>
      </c>
      <c r="B15761" s="57">
        <v>39270</v>
      </c>
      <c r="C15761">
        <v>2007</v>
      </c>
      <c r="D15761">
        <v>710</v>
      </c>
      <c r="E15761">
        <v>6064.14</v>
      </c>
      <c r="F15761">
        <v>21.6</v>
      </c>
      <c r="G15761">
        <v>620</v>
      </c>
      <c r="H15761" t="s">
        <v>18</v>
      </c>
      <c r="I15761">
        <f t="shared" si="494"/>
        <v>7</v>
      </c>
      <c r="J15761">
        <f t="shared" si="495"/>
        <v>1</v>
      </c>
    </row>
    <row r="15762" spans="1:10">
      <c r="A15762" t="s">
        <v>53</v>
      </c>
      <c r="B15762" s="57">
        <v>39270</v>
      </c>
      <c r="C15762">
        <v>2007</v>
      </c>
      <c r="D15762">
        <v>710</v>
      </c>
      <c r="E15762">
        <v>6064.14</v>
      </c>
      <c r="F15762">
        <v>40.853000000000002</v>
      </c>
      <c r="G15762">
        <v>640</v>
      </c>
      <c r="H15762" t="s">
        <v>18</v>
      </c>
      <c r="I15762">
        <f t="shared" si="494"/>
        <v>7</v>
      </c>
      <c r="J15762">
        <f t="shared" si="495"/>
        <v>1</v>
      </c>
    </row>
    <row r="15763" spans="1:10">
      <c r="A15763" t="s">
        <v>53</v>
      </c>
      <c r="B15763" s="57">
        <v>39270</v>
      </c>
      <c r="C15763">
        <v>2007</v>
      </c>
      <c r="D15763">
        <v>710</v>
      </c>
      <c r="E15763">
        <v>6338.04</v>
      </c>
      <c r="F15763">
        <v>0.317</v>
      </c>
      <c r="G15763">
        <v>517</v>
      </c>
      <c r="H15763" t="s">
        <v>54</v>
      </c>
      <c r="I15763">
        <f t="shared" si="494"/>
        <v>7</v>
      </c>
      <c r="J15763">
        <f t="shared" si="495"/>
        <v>1</v>
      </c>
    </row>
    <row r="15764" spans="1:10">
      <c r="A15764" t="s">
        <v>53</v>
      </c>
      <c r="B15764" s="57">
        <v>39270</v>
      </c>
      <c r="C15764">
        <v>2007</v>
      </c>
      <c r="D15764">
        <v>710</v>
      </c>
      <c r="E15764">
        <v>6338.04</v>
      </c>
      <c r="F15764">
        <v>9.5000000000000001E-2</v>
      </c>
      <c r="G15764">
        <v>519</v>
      </c>
      <c r="H15764" t="s">
        <v>54</v>
      </c>
      <c r="I15764">
        <f t="shared" si="494"/>
        <v>7</v>
      </c>
      <c r="J15764">
        <f t="shared" si="495"/>
        <v>1</v>
      </c>
    </row>
    <row r="15765" spans="1:10">
      <c r="A15765" t="s">
        <v>53</v>
      </c>
      <c r="B15765" s="57">
        <v>39270</v>
      </c>
      <c r="C15765">
        <v>2007</v>
      </c>
      <c r="D15765">
        <v>710</v>
      </c>
      <c r="E15765">
        <v>6338.04</v>
      </c>
      <c r="F15765">
        <v>4.5430000000000001</v>
      </c>
      <c r="G15765">
        <v>521</v>
      </c>
      <c r="H15765" t="s">
        <v>54</v>
      </c>
      <c r="I15765">
        <f t="shared" si="494"/>
        <v>7</v>
      </c>
      <c r="J15765">
        <f t="shared" si="495"/>
        <v>1</v>
      </c>
    </row>
    <row r="15766" spans="1:10">
      <c r="A15766" t="s">
        <v>53</v>
      </c>
      <c r="B15766" s="57">
        <v>39270</v>
      </c>
      <c r="C15766">
        <v>2007</v>
      </c>
      <c r="D15766">
        <v>710</v>
      </c>
      <c r="E15766">
        <v>6338.04</v>
      </c>
      <c r="F15766">
        <v>4.7439999999999998</v>
      </c>
      <c r="G15766">
        <v>523</v>
      </c>
      <c r="H15766" t="s">
        <v>54</v>
      </c>
      <c r="I15766">
        <f t="shared" si="494"/>
        <v>7</v>
      </c>
      <c r="J15766">
        <f t="shared" si="495"/>
        <v>1</v>
      </c>
    </row>
    <row r="15767" spans="1:10">
      <c r="A15767" t="s">
        <v>53</v>
      </c>
      <c r="B15767" s="57">
        <v>39270</v>
      </c>
      <c r="C15767">
        <v>2007</v>
      </c>
      <c r="D15767">
        <v>710</v>
      </c>
      <c r="E15767">
        <v>6338.04</v>
      </c>
      <c r="F15767">
        <v>6.4000000000000001E-2</v>
      </c>
      <c r="G15767">
        <v>524</v>
      </c>
      <c r="H15767" t="s">
        <v>54</v>
      </c>
      <c r="I15767">
        <f t="shared" si="494"/>
        <v>7</v>
      </c>
      <c r="J15767">
        <f t="shared" si="495"/>
        <v>1</v>
      </c>
    </row>
    <row r="15768" spans="1:10">
      <c r="A15768" t="s">
        <v>53</v>
      </c>
      <c r="B15768" s="57">
        <v>39270</v>
      </c>
      <c r="C15768">
        <v>2007</v>
      </c>
      <c r="D15768">
        <v>710</v>
      </c>
      <c r="E15768">
        <v>6338.04</v>
      </c>
      <c r="F15768">
        <v>10.893000000000001</v>
      </c>
      <c r="G15768">
        <v>541</v>
      </c>
      <c r="H15768" t="s">
        <v>54</v>
      </c>
      <c r="I15768">
        <f t="shared" si="494"/>
        <v>7</v>
      </c>
      <c r="J15768">
        <f t="shared" si="495"/>
        <v>1</v>
      </c>
    </row>
    <row r="15769" spans="1:10">
      <c r="A15769" t="s">
        <v>53</v>
      </c>
      <c r="B15769" s="57">
        <v>39270</v>
      </c>
      <c r="C15769">
        <v>2007</v>
      </c>
      <c r="D15769">
        <v>710</v>
      </c>
      <c r="E15769">
        <v>6338.04</v>
      </c>
      <c r="F15769">
        <v>25.616</v>
      </c>
      <c r="G15769">
        <v>542</v>
      </c>
      <c r="H15769" t="s">
        <v>54</v>
      </c>
      <c r="I15769">
        <f t="shared" si="494"/>
        <v>7</v>
      </c>
      <c r="J15769">
        <f t="shared" si="495"/>
        <v>1</v>
      </c>
    </row>
    <row r="15770" spans="1:10">
      <c r="A15770" t="s">
        <v>53</v>
      </c>
      <c r="B15770" s="57">
        <v>39270</v>
      </c>
      <c r="C15770">
        <v>2007</v>
      </c>
      <c r="D15770">
        <v>710</v>
      </c>
      <c r="E15770">
        <v>6338.04</v>
      </c>
      <c r="F15770">
        <v>0.107</v>
      </c>
      <c r="G15770">
        <v>543</v>
      </c>
      <c r="H15770" t="s">
        <v>54</v>
      </c>
      <c r="I15770">
        <f t="shared" si="494"/>
        <v>7</v>
      </c>
      <c r="J15770">
        <f t="shared" si="495"/>
        <v>1</v>
      </c>
    </row>
    <row r="15771" spans="1:10">
      <c r="A15771" t="s">
        <v>53</v>
      </c>
      <c r="B15771" s="57">
        <v>39270</v>
      </c>
      <c r="C15771">
        <v>2007</v>
      </c>
      <c r="D15771">
        <v>710</v>
      </c>
      <c r="E15771">
        <v>7310.95</v>
      </c>
      <c r="F15771">
        <v>4.34</v>
      </c>
      <c r="G15771">
        <v>517</v>
      </c>
      <c r="H15771" t="s">
        <v>54</v>
      </c>
      <c r="I15771">
        <f t="shared" si="494"/>
        <v>7</v>
      </c>
      <c r="J15771">
        <f t="shared" si="495"/>
        <v>1</v>
      </c>
    </row>
    <row r="15772" spans="1:10">
      <c r="A15772" t="s">
        <v>53</v>
      </c>
      <c r="B15772" s="57">
        <v>39270</v>
      </c>
      <c r="C15772">
        <v>2007</v>
      </c>
      <c r="D15772">
        <v>710</v>
      </c>
      <c r="E15772">
        <v>7310.95</v>
      </c>
      <c r="F15772">
        <v>27.010999999999999</v>
      </c>
      <c r="G15772">
        <v>518</v>
      </c>
      <c r="H15772" t="s">
        <v>54</v>
      </c>
      <c r="I15772">
        <f t="shared" si="494"/>
        <v>7</v>
      </c>
      <c r="J15772">
        <f t="shared" si="495"/>
        <v>1</v>
      </c>
    </row>
    <row r="15773" spans="1:10">
      <c r="A15773" t="s">
        <v>53</v>
      </c>
      <c r="B15773" s="57">
        <v>39270</v>
      </c>
      <c r="C15773">
        <v>2007</v>
      </c>
      <c r="D15773">
        <v>710</v>
      </c>
      <c r="E15773">
        <v>7310.95</v>
      </c>
      <c r="F15773">
        <v>37.045000000000002</v>
      </c>
      <c r="G15773">
        <v>519</v>
      </c>
      <c r="H15773" t="s">
        <v>54</v>
      </c>
      <c r="I15773">
        <f t="shared" si="494"/>
        <v>7</v>
      </c>
      <c r="J15773">
        <f t="shared" si="495"/>
        <v>1</v>
      </c>
    </row>
    <row r="15774" spans="1:10">
      <c r="A15774" t="s">
        <v>53</v>
      </c>
      <c r="B15774" s="57">
        <v>39270</v>
      </c>
      <c r="C15774">
        <v>2007</v>
      </c>
      <c r="D15774">
        <v>710</v>
      </c>
      <c r="E15774">
        <v>7310.95</v>
      </c>
      <c r="F15774">
        <v>20.106000000000002</v>
      </c>
      <c r="G15774">
        <v>541</v>
      </c>
      <c r="H15774" t="s">
        <v>54</v>
      </c>
      <c r="I15774">
        <f t="shared" si="494"/>
        <v>7</v>
      </c>
      <c r="J15774">
        <f t="shared" si="495"/>
        <v>1</v>
      </c>
    </row>
    <row r="15775" spans="1:10">
      <c r="A15775" t="s">
        <v>53</v>
      </c>
      <c r="B15775" s="57">
        <v>39270</v>
      </c>
      <c r="C15775">
        <v>2007</v>
      </c>
      <c r="D15775">
        <v>710</v>
      </c>
      <c r="E15775">
        <v>7310.95</v>
      </c>
      <c r="F15775">
        <v>2.0499999999999998</v>
      </c>
      <c r="G15775">
        <v>542</v>
      </c>
      <c r="H15775" t="s">
        <v>54</v>
      </c>
      <c r="I15775">
        <f t="shared" si="494"/>
        <v>7</v>
      </c>
      <c r="J15775">
        <f t="shared" si="495"/>
        <v>1</v>
      </c>
    </row>
    <row r="15776" spans="1:10">
      <c r="A15776" t="s">
        <v>53</v>
      </c>
      <c r="B15776" s="57">
        <v>39270</v>
      </c>
      <c r="C15776">
        <v>2007</v>
      </c>
      <c r="D15776">
        <v>710</v>
      </c>
      <c r="E15776">
        <v>7890.27</v>
      </c>
      <c r="F15776">
        <v>8.09</v>
      </c>
      <c r="G15776">
        <v>610</v>
      </c>
      <c r="H15776" t="s">
        <v>18</v>
      </c>
      <c r="I15776">
        <f t="shared" si="494"/>
        <v>7</v>
      </c>
      <c r="J15776">
        <f t="shared" si="495"/>
        <v>1</v>
      </c>
    </row>
    <row r="15777" spans="1:10">
      <c r="A15777" t="s">
        <v>53</v>
      </c>
      <c r="B15777" s="57">
        <v>39270</v>
      </c>
      <c r="C15777">
        <v>2007</v>
      </c>
      <c r="D15777">
        <v>710</v>
      </c>
      <c r="E15777">
        <v>7890.27</v>
      </c>
      <c r="F15777">
        <v>4.37</v>
      </c>
      <c r="G15777">
        <v>620</v>
      </c>
      <c r="H15777" t="s">
        <v>18</v>
      </c>
      <c r="I15777">
        <f t="shared" si="494"/>
        <v>7</v>
      </c>
      <c r="J15777">
        <f t="shared" si="495"/>
        <v>1</v>
      </c>
    </row>
    <row r="15778" spans="1:10">
      <c r="A15778" t="s">
        <v>53</v>
      </c>
      <c r="B15778" s="57">
        <v>39270</v>
      </c>
      <c r="C15778">
        <v>2007</v>
      </c>
      <c r="D15778">
        <v>710</v>
      </c>
      <c r="E15778">
        <v>7890.27</v>
      </c>
      <c r="F15778">
        <v>105.779</v>
      </c>
      <c r="G15778">
        <v>630</v>
      </c>
      <c r="H15778" t="s">
        <v>18</v>
      </c>
      <c r="I15778">
        <f t="shared" si="494"/>
        <v>7</v>
      </c>
      <c r="J15778">
        <f t="shared" si="495"/>
        <v>1</v>
      </c>
    </row>
    <row r="15779" spans="1:10">
      <c r="A15779" t="s">
        <v>53</v>
      </c>
      <c r="B15779" s="57">
        <v>39270</v>
      </c>
      <c r="C15779">
        <v>2007</v>
      </c>
      <c r="D15779">
        <v>710</v>
      </c>
      <c r="E15779">
        <v>7890.27</v>
      </c>
      <c r="F15779">
        <v>28.936</v>
      </c>
      <c r="G15779">
        <v>640</v>
      </c>
      <c r="H15779" t="s">
        <v>18</v>
      </c>
      <c r="I15779">
        <f t="shared" si="494"/>
        <v>7</v>
      </c>
      <c r="J15779">
        <f t="shared" si="495"/>
        <v>1</v>
      </c>
    </row>
    <row r="15780" spans="1:10">
      <c r="A15780" t="s">
        <v>53</v>
      </c>
      <c r="B15780" s="57">
        <v>39270</v>
      </c>
      <c r="C15780">
        <v>2007</v>
      </c>
      <c r="D15780">
        <v>710</v>
      </c>
      <c r="E15780">
        <v>7890.27</v>
      </c>
      <c r="F15780">
        <v>4.9820000000000002</v>
      </c>
      <c r="G15780">
        <v>650</v>
      </c>
      <c r="H15780" t="s">
        <v>18</v>
      </c>
      <c r="I15780">
        <f t="shared" si="494"/>
        <v>7</v>
      </c>
      <c r="J15780">
        <f t="shared" si="495"/>
        <v>1</v>
      </c>
    </row>
    <row r="15781" spans="1:10">
      <c r="A15781" t="s">
        <v>53</v>
      </c>
      <c r="B15781" s="57">
        <v>39270</v>
      </c>
      <c r="C15781">
        <v>2007</v>
      </c>
      <c r="D15781">
        <v>710</v>
      </c>
      <c r="F15781">
        <v>8.0000000000000002E-3</v>
      </c>
      <c r="G15781">
        <v>509</v>
      </c>
      <c r="H15781" t="s">
        <v>54</v>
      </c>
      <c r="I15781">
        <f t="shared" si="494"/>
        <v>7</v>
      </c>
      <c r="J15781">
        <f t="shared" si="495"/>
        <v>1</v>
      </c>
    </row>
    <row r="15782" spans="1:10">
      <c r="A15782" t="s">
        <v>53</v>
      </c>
      <c r="B15782" s="57">
        <v>39270</v>
      </c>
      <c r="C15782">
        <v>2007</v>
      </c>
      <c r="D15782">
        <v>710</v>
      </c>
      <c r="F15782">
        <v>0.188</v>
      </c>
      <c r="G15782">
        <v>517</v>
      </c>
      <c r="H15782" t="s">
        <v>54</v>
      </c>
      <c r="I15782">
        <f t="shared" si="494"/>
        <v>7</v>
      </c>
      <c r="J15782">
        <f t="shared" si="495"/>
        <v>1</v>
      </c>
    </row>
    <row r="15783" spans="1:10">
      <c r="A15783" t="s">
        <v>53</v>
      </c>
      <c r="B15783" s="57">
        <v>39270</v>
      </c>
      <c r="C15783">
        <v>2007</v>
      </c>
      <c r="D15783">
        <v>710</v>
      </c>
      <c r="F15783">
        <v>1.004</v>
      </c>
      <c r="G15783">
        <v>518</v>
      </c>
      <c r="H15783" t="s">
        <v>54</v>
      </c>
      <c r="I15783">
        <f t="shared" si="494"/>
        <v>7</v>
      </c>
      <c r="J15783">
        <f t="shared" si="495"/>
        <v>1</v>
      </c>
    </row>
    <row r="15784" spans="1:10">
      <c r="A15784" t="s">
        <v>53</v>
      </c>
      <c r="B15784" s="57">
        <v>39270</v>
      </c>
      <c r="C15784">
        <v>2007</v>
      </c>
      <c r="D15784">
        <v>710</v>
      </c>
      <c r="F15784">
        <v>1.028</v>
      </c>
      <c r="G15784">
        <v>519</v>
      </c>
      <c r="H15784" t="s">
        <v>54</v>
      </c>
      <c r="I15784">
        <f t="shared" si="494"/>
        <v>7</v>
      </c>
      <c r="J15784">
        <f t="shared" si="495"/>
        <v>1</v>
      </c>
    </row>
    <row r="15785" spans="1:10">
      <c r="A15785" t="s">
        <v>53</v>
      </c>
      <c r="B15785" s="57">
        <v>39270</v>
      </c>
      <c r="C15785">
        <v>2007</v>
      </c>
      <c r="D15785">
        <v>710</v>
      </c>
      <c r="F15785">
        <v>0.04</v>
      </c>
      <c r="G15785">
        <v>521</v>
      </c>
      <c r="H15785" t="s">
        <v>54</v>
      </c>
      <c r="I15785">
        <f t="shared" si="494"/>
        <v>7</v>
      </c>
      <c r="J15785">
        <f t="shared" si="495"/>
        <v>1</v>
      </c>
    </row>
    <row r="15786" spans="1:10">
      <c r="A15786" t="s">
        <v>53</v>
      </c>
      <c r="B15786" s="57">
        <v>39270</v>
      </c>
      <c r="C15786">
        <v>2007</v>
      </c>
      <c r="D15786">
        <v>710</v>
      </c>
      <c r="F15786">
        <v>0.26400000000000001</v>
      </c>
      <c r="G15786">
        <v>541</v>
      </c>
      <c r="H15786" t="s">
        <v>54</v>
      </c>
      <c r="I15786">
        <f t="shared" si="494"/>
        <v>7</v>
      </c>
      <c r="J15786">
        <f t="shared" si="495"/>
        <v>1</v>
      </c>
    </row>
    <row r="15787" spans="1:10">
      <c r="A15787" t="s">
        <v>53</v>
      </c>
      <c r="B15787" s="57">
        <v>39270</v>
      </c>
      <c r="C15787">
        <v>2007</v>
      </c>
      <c r="D15787">
        <v>710</v>
      </c>
      <c r="F15787">
        <v>1.8720000000000001</v>
      </c>
      <c r="G15787">
        <v>542</v>
      </c>
      <c r="H15787" t="s">
        <v>54</v>
      </c>
      <c r="I15787">
        <f t="shared" si="494"/>
        <v>7</v>
      </c>
      <c r="J15787">
        <f t="shared" si="495"/>
        <v>1</v>
      </c>
    </row>
    <row r="15788" spans="1:10">
      <c r="A15788" t="s">
        <v>53</v>
      </c>
      <c r="B15788" s="57">
        <v>39270</v>
      </c>
      <c r="C15788">
        <v>2007</v>
      </c>
      <c r="D15788">
        <v>710</v>
      </c>
      <c r="F15788">
        <v>1.1890000000000001</v>
      </c>
      <c r="G15788">
        <v>610</v>
      </c>
      <c r="H15788" t="s">
        <v>18</v>
      </c>
      <c r="I15788">
        <f t="shared" si="494"/>
        <v>7</v>
      </c>
      <c r="J15788">
        <f t="shared" si="495"/>
        <v>1</v>
      </c>
    </row>
    <row r="15789" spans="1:10">
      <c r="A15789" t="s">
        <v>53</v>
      </c>
      <c r="B15789" s="57">
        <v>39270</v>
      </c>
      <c r="C15789">
        <v>2007</v>
      </c>
      <c r="D15789">
        <v>710</v>
      </c>
      <c r="F15789">
        <v>19.163</v>
      </c>
      <c r="G15789">
        <v>620</v>
      </c>
      <c r="H15789" t="s">
        <v>18</v>
      </c>
      <c r="I15789">
        <f t="shared" si="494"/>
        <v>7</v>
      </c>
      <c r="J15789">
        <f t="shared" si="495"/>
        <v>1</v>
      </c>
    </row>
    <row r="15790" spans="1:10">
      <c r="A15790" t="s">
        <v>53</v>
      </c>
      <c r="B15790" s="57">
        <v>39270</v>
      </c>
      <c r="C15790">
        <v>2007</v>
      </c>
      <c r="D15790">
        <v>710</v>
      </c>
      <c r="F15790">
        <v>1.706</v>
      </c>
      <c r="G15790">
        <v>630</v>
      </c>
      <c r="H15790" t="s">
        <v>18</v>
      </c>
      <c r="I15790">
        <f t="shared" si="494"/>
        <v>7</v>
      </c>
      <c r="J15790">
        <f t="shared" si="495"/>
        <v>1</v>
      </c>
    </row>
    <row r="15791" spans="1:10">
      <c r="A15791" t="s">
        <v>53</v>
      </c>
      <c r="B15791" s="57">
        <v>39270</v>
      </c>
      <c r="C15791">
        <v>2007</v>
      </c>
      <c r="D15791">
        <v>710</v>
      </c>
      <c r="F15791">
        <v>3.7559999999999998</v>
      </c>
      <c r="G15791">
        <v>640</v>
      </c>
      <c r="H15791" t="s">
        <v>18</v>
      </c>
      <c r="I15791">
        <f t="shared" si="494"/>
        <v>7</v>
      </c>
      <c r="J15791">
        <f t="shared" si="495"/>
        <v>1</v>
      </c>
    </row>
    <row r="15792" spans="1:10">
      <c r="A15792" t="s">
        <v>53</v>
      </c>
      <c r="B15792" s="57">
        <v>39270</v>
      </c>
      <c r="C15792">
        <v>2007</v>
      </c>
      <c r="D15792">
        <v>710</v>
      </c>
      <c r="F15792">
        <v>7.0000000000000001E-3</v>
      </c>
      <c r="G15792">
        <v>649</v>
      </c>
      <c r="H15792" t="s">
        <v>55</v>
      </c>
      <c r="I15792">
        <f t="shared" si="494"/>
        <v>7</v>
      </c>
      <c r="J15792">
        <f t="shared" si="495"/>
        <v>1</v>
      </c>
    </row>
    <row r="15793" spans="1:10">
      <c r="A15793" t="s">
        <v>53</v>
      </c>
      <c r="B15793" s="57">
        <v>39270</v>
      </c>
      <c r="C15793">
        <v>2007</v>
      </c>
      <c r="D15793">
        <v>710</v>
      </c>
      <c r="F15793">
        <v>0.153</v>
      </c>
      <c r="G15793">
        <v>650</v>
      </c>
      <c r="H15793" t="s">
        <v>18</v>
      </c>
      <c r="I15793">
        <f t="shared" si="494"/>
        <v>7</v>
      </c>
      <c r="J15793">
        <f t="shared" si="495"/>
        <v>1</v>
      </c>
    </row>
    <row r="15794" spans="1:10">
      <c r="A15794" t="s">
        <v>53</v>
      </c>
      <c r="B15794" s="57">
        <v>39270</v>
      </c>
      <c r="C15794">
        <v>2007</v>
      </c>
      <c r="D15794">
        <v>710</v>
      </c>
      <c r="F15794">
        <v>0.09</v>
      </c>
      <c r="G15794">
        <v>659</v>
      </c>
      <c r="H15794" t="s">
        <v>55</v>
      </c>
      <c r="I15794">
        <f t="shared" si="494"/>
        <v>7</v>
      </c>
      <c r="J15794">
        <f t="shared" si="495"/>
        <v>1</v>
      </c>
    </row>
    <row r="15795" spans="1:10">
      <c r="A15795" t="s">
        <v>53</v>
      </c>
      <c r="B15795" s="57">
        <v>39277</v>
      </c>
      <c r="C15795">
        <v>2007</v>
      </c>
      <c r="D15795">
        <v>710</v>
      </c>
      <c r="E15795">
        <v>6064.14</v>
      </c>
      <c r="F15795">
        <v>80.283000000000001</v>
      </c>
      <c r="G15795">
        <v>610</v>
      </c>
      <c r="H15795" t="s">
        <v>18</v>
      </c>
      <c r="I15795">
        <f t="shared" si="494"/>
        <v>7</v>
      </c>
      <c r="J15795">
        <f t="shared" si="495"/>
        <v>1</v>
      </c>
    </row>
    <row r="15796" spans="1:10">
      <c r="A15796" t="s">
        <v>53</v>
      </c>
      <c r="B15796" s="57">
        <v>39277</v>
      </c>
      <c r="C15796">
        <v>2007</v>
      </c>
      <c r="D15796">
        <v>710</v>
      </c>
      <c r="E15796">
        <v>6064.14</v>
      </c>
      <c r="F15796">
        <v>34.145000000000003</v>
      </c>
      <c r="G15796">
        <v>620</v>
      </c>
      <c r="H15796" t="s">
        <v>18</v>
      </c>
      <c r="I15796">
        <f t="shared" si="494"/>
        <v>7</v>
      </c>
      <c r="J15796">
        <f t="shared" si="495"/>
        <v>1</v>
      </c>
    </row>
    <row r="15797" spans="1:10">
      <c r="A15797" t="s">
        <v>53</v>
      </c>
      <c r="B15797" s="57">
        <v>39277</v>
      </c>
      <c r="C15797">
        <v>2007</v>
      </c>
      <c r="D15797">
        <v>710</v>
      </c>
      <c r="E15797">
        <v>6064.14</v>
      </c>
      <c r="F15797">
        <v>19.616</v>
      </c>
      <c r="G15797">
        <v>630</v>
      </c>
      <c r="H15797" t="s">
        <v>18</v>
      </c>
      <c r="I15797">
        <f t="shared" si="494"/>
        <v>7</v>
      </c>
      <c r="J15797">
        <f t="shared" si="495"/>
        <v>1</v>
      </c>
    </row>
    <row r="15798" spans="1:10">
      <c r="A15798" t="s">
        <v>53</v>
      </c>
      <c r="B15798" s="57">
        <v>39277</v>
      </c>
      <c r="C15798">
        <v>2007</v>
      </c>
      <c r="D15798">
        <v>710</v>
      </c>
      <c r="E15798">
        <v>6064.14</v>
      </c>
      <c r="F15798">
        <v>22.242999999999999</v>
      </c>
      <c r="G15798">
        <v>640</v>
      </c>
      <c r="H15798" t="s">
        <v>18</v>
      </c>
      <c r="I15798">
        <f t="shared" ref="I15798:I15861" si="496">MONTH(B15798)</f>
        <v>7</v>
      </c>
      <c r="J15798">
        <f t="shared" si="495"/>
        <v>1</v>
      </c>
    </row>
    <row r="15799" spans="1:10">
      <c r="A15799" t="s">
        <v>53</v>
      </c>
      <c r="B15799" s="57">
        <v>39277</v>
      </c>
      <c r="C15799">
        <v>2007</v>
      </c>
      <c r="D15799">
        <v>710</v>
      </c>
      <c r="E15799">
        <v>6338.04</v>
      </c>
      <c r="F15799">
        <v>9.8659999999999997</v>
      </c>
      <c r="G15799">
        <v>517</v>
      </c>
      <c r="H15799" t="s">
        <v>54</v>
      </c>
      <c r="I15799">
        <f t="shared" si="496"/>
        <v>7</v>
      </c>
      <c r="J15799">
        <f t="shared" si="495"/>
        <v>1</v>
      </c>
    </row>
    <row r="15800" spans="1:10">
      <c r="A15800" t="s">
        <v>53</v>
      </c>
      <c r="B15800" s="57">
        <v>39277</v>
      </c>
      <c r="C15800">
        <v>2007</v>
      </c>
      <c r="D15800">
        <v>710</v>
      </c>
      <c r="E15800">
        <v>6338.04</v>
      </c>
      <c r="F15800">
        <v>1.048</v>
      </c>
      <c r="G15800">
        <v>519</v>
      </c>
      <c r="H15800" t="s">
        <v>54</v>
      </c>
      <c r="I15800">
        <f t="shared" si="496"/>
        <v>7</v>
      </c>
      <c r="J15800">
        <f t="shared" si="495"/>
        <v>1</v>
      </c>
    </row>
    <row r="15801" spans="1:10">
      <c r="A15801" t="s">
        <v>53</v>
      </c>
      <c r="B15801" s="57">
        <v>39277</v>
      </c>
      <c r="C15801">
        <v>2007</v>
      </c>
      <c r="D15801">
        <v>710</v>
      </c>
      <c r="E15801">
        <v>6338.04</v>
      </c>
      <c r="F15801">
        <v>5.6779999999999999</v>
      </c>
      <c r="G15801">
        <v>521</v>
      </c>
      <c r="H15801" t="s">
        <v>54</v>
      </c>
      <c r="I15801">
        <f t="shared" si="496"/>
        <v>7</v>
      </c>
      <c r="J15801">
        <f t="shared" si="495"/>
        <v>1</v>
      </c>
    </row>
    <row r="15802" spans="1:10">
      <c r="A15802" t="s">
        <v>53</v>
      </c>
      <c r="B15802" s="57">
        <v>39277</v>
      </c>
      <c r="C15802">
        <v>2007</v>
      </c>
      <c r="D15802">
        <v>710</v>
      </c>
      <c r="E15802">
        <v>6338.04</v>
      </c>
      <c r="F15802">
        <v>0.182</v>
      </c>
      <c r="G15802">
        <v>523</v>
      </c>
      <c r="H15802" t="s">
        <v>54</v>
      </c>
      <c r="I15802">
        <f t="shared" si="496"/>
        <v>7</v>
      </c>
      <c r="J15802">
        <f t="shared" si="495"/>
        <v>1</v>
      </c>
    </row>
    <row r="15803" spans="1:10">
      <c r="A15803" t="s">
        <v>53</v>
      </c>
      <c r="B15803" s="57">
        <v>39277</v>
      </c>
      <c r="C15803">
        <v>2007</v>
      </c>
      <c r="D15803">
        <v>710</v>
      </c>
      <c r="E15803">
        <v>6338.04</v>
      </c>
      <c r="F15803">
        <v>7.8890000000000002</v>
      </c>
      <c r="G15803">
        <v>541</v>
      </c>
      <c r="H15803" t="s">
        <v>54</v>
      </c>
      <c r="I15803">
        <f t="shared" si="496"/>
        <v>7</v>
      </c>
      <c r="J15803">
        <f t="shared" si="495"/>
        <v>1</v>
      </c>
    </row>
    <row r="15804" spans="1:10">
      <c r="A15804" t="s">
        <v>53</v>
      </c>
      <c r="B15804" s="57">
        <v>39277</v>
      </c>
      <c r="C15804">
        <v>2007</v>
      </c>
      <c r="D15804">
        <v>710</v>
      </c>
      <c r="E15804">
        <v>6338.04</v>
      </c>
      <c r="F15804">
        <v>15.473000000000001</v>
      </c>
      <c r="G15804">
        <v>542</v>
      </c>
      <c r="H15804" t="s">
        <v>54</v>
      </c>
      <c r="I15804">
        <f t="shared" si="496"/>
        <v>7</v>
      </c>
      <c r="J15804">
        <f t="shared" si="495"/>
        <v>1</v>
      </c>
    </row>
    <row r="15805" spans="1:10">
      <c r="A15805" t="s">
        <v>53</v>
      </c>
      <c r="B15805" s="57">
        <v>39277</v>
      </c>
      <c r="C15805">
        <v>2007</v>
      </c>
      <c r="D15805">
        <v>710</v>
      </c>
      <c r="E15805">
        <v>6338.04</v>
      </c>
      <c r="F15805">
        <v>7.1999999999999995E-2</v>
      </c>
      <c r="G15805">
        <v>543</v>
      </c>
      <c r="H15805" t="s">
        <v>54</v>
      </c>
      <c r="I15805">
        <f t="shared" si="496"/>
        <v>7</v>
      </c>
      <c r="J15805">
        <f t="shared" si="495"/>
        <v>1</v>
      </c>
    </row>
    <row r="15806" spans="1:10">
      <c r="A15806" t="s">
        <v>53</v>
      </c>
      <c r="B15806" s="57">
        <v>39277</v>
      </c>
      <c r="C15806">
        <v>2007</v>
      </c>
      <c r="D15806">
        <v>710</v>
      </c>
      <c r="E15806">
        <v>7310.95</v>
      </c>
      <c r="F15806">
        <v>5.7000000000000002E-2</v>
      </c>
      <c r="G15806">
        <v>509</v>
      </c>
      <c r="H15806" t="s">
        <v>54</v>
      </c>
      <c r="I15806">
        <f t="shared" si="496"/>
        <v>7</v>
      </c>
      <c r="J15806">
        <f t="shared" si="495"/>
        <v>1</v>
      </c>
    </row>
    <row r="15807" spans="1:10">
      <c r="A15807" t="s">
        <v>53</v>
      </c>
      <c r="B15807" s="57">
        <v>39277</v>
      </c>
      <c r="C15807">
        <v>2007</v>
      </c>
      <c r="D15807">
        <v>710</v>
      </c>
      <c r="E15807">
        <v>7310.95</v>
      </c>
      <c r="F15807">
        <v>4.5599999999999996</v>
      </c>
      <c r="G15807">
        <v>517</v>
      </c>
      <c r="H15807" t="s">
        <v>54</v>
      </c>
      <c r="I15807">
        <f t="shared" si="496"/>
        <v>7</v>
      </c>
      <c r="J15807">
        <f t="shared" si="495"/>
        <v>1</v>
      </c>
    </row>
    <row r="15808" spans="1:10">
      <c r="A15808" t="s">
        <v>53</v>
      </c>
      <c r="B15808" s="57">
        <v>39277</v>
      </c>
      <c r="C15808">
        <v>2007</v>
      </c>
      <c r="D15808">
        <v>710</v>
      </c>
      <c r="E15808">
        <v>7310.95</v>
      </c>
      <c r="F15808">
        <v>1.0269999999999999</v>
      </c>
      <c r="G15808">
        <v>518</v>
      </c>
      <c r="H15808" t="s">
        <v>54</v>
      </c>
      <c r="I15808">
        <f t="shared" si="496"/>
        <v>7</v>
      </c>
      <c r="J15808">
        <f t="shared" si="495"/>
        <v>1</v>
      </c>
    </row>
    <row r="15809" spans="1:10">
      <c r="A15809" t="s">
        <v>53</v>
      </c>
      <c r="B15809" s="57">
        <v>39277</v>
      </c>
      <c r="C15809">
        <v>2007</v>
      </c>
      <c r="D15809">
        <v>710</v>
      </c>
      <c r="E15809">
        <v>7310.95</v>
      </c>
      <c r="F15809">
        <v>31.233000000000001</v>
      </c>
      <c r="G15809">
        <v>519</v>
      </c>
      <c r="H15809" t="s">
        <v>54</v>
      </c>
      <c r="I15809">
        <f t="shared" si="496"/>
        <v>7</v>
      </c>
      <c r="J15809">
        <f t="shared" si="495"/>
        <v>1</v>
      </c>
    </row>
    <row r="15810" spans="1:10">
      <c r="A15810" t="s">
        <v>53</v>
      </c>
      <c r="B15810" s="57">
        <v>39277</v>
      </c>
      <c r="C15810">
        <v>2007</v>
      </c>
      <c r="D15810">
        <v>710</v>
      </c>
      <c r="E15810">
        <v>7310.95</v>
      </c>
      <c r="F15810">
        <v>0.24099999999999999</v>
      </c>
      <c r="G15810">
        <v>521</v>
      </c>
      <c r="H15810" t="s">
        <v>54</v>
      </c>
      <c r="I15810">
        <f t="shared" si="496"/>
        <v>7</v>
      </c>
      <c r="J15810">
        <f t="shared" si="495"/>
        <v>1</v>
      </c>
    </row>
    <row r="15811" spans="1:10">
      <c r="A15811" t="s">
        <v>53</v>
      </c>
      <c r="B15811" s="57">
        <v>39277</v>
      </c>
      <c r="C15811">
        <v>2007</v>
      </c>
      <c r="D15811">
        <v>710</v>
      </c>
      <c r="E15811">
        <v>7310.95</v>
      </c>
      <c r="F15811">
        <v>0.78200000000000003</v>
      </c>
      <c r="G15811">
        <v>541</v>
      </c>
      <c r="H15811" t="s">
        <v>54</v>
      </c>
      <c r="I15811">
        <f t="shared" si="496"/>
        <v>7</v>
      </c>
      <c r="J15811">
        <f t="shared" ref="J15811:J15874" si="497">IF(I15811&lt;7,0,1)</f>
        <v>1</v>
      </c>
    </row>
    <row r="15812" spans="1:10">
      <c r="A15812" t="s">
        <v>53</v>
      </c>
      <c r="B15812" s="57">
        <v>39277</v>
      </c>
      <c r="C15812">
        <v>2007</v>
      </c>
      <c r="D15812">
        <v>710</v>
      </c>
      <c r="E15812">
        <v>7310.95</v>
      </c>
      <c r="F15812">
        <v>1.3049999999999999</v>
      </c>
      <c r="G15812">
        <v>542</v>
      </c>
      <c r="H15812" t="s">
        <v>54</v>
      </c>
      <c r="I15812">
        <f t="shared" si="496"/>
        <v>7</v>
      </c>
      <c r="J15812">
        <f t="shared" si="497"/>
        <v>1</v>
      </c>
    </row>
    <row r="15813" spans="1:10">
      <c r="A15813" t="s">
        <v>53</v>
      </c>
      <c r="B15813" s="57">
        <v>39277</v>
      </c>
      <c r="C15813">
        <v>2007</v>
      </c>
      <c r="D15813">
        <v>710</v>
      </c>
      <c r="E15813">
        <v>7310.95</v>
      </c>
      <c r="F15813">
        <v>2.4590000000000001</v>
      </c>
      <c r="G15813">
        <v>543</v>
      </c>
      <c r="H15813" t="s">
        <v>54</v>
      </c>
      <c r="I15813">
        <f t="shared" si="496"/>
        <v>7</v>
      </c>
      <c r="J15813">
        <f t="shared" si="497"/>
        <v>1</v>
      </c>
    </row>
    <row r="15814" spans="1:10">
      <c r="A15814" t="s">
        <v>53</v>
      </c>
      <c r="B15814" s="57">
        <v>39277</v>
      </c>
      <c r="C15814">
        <v>2007</v>
      </c>
      <c r="D15814">
        <v>710</v>
      </c>
      <c r="E15814">
        <v>7890.27</v>
      </c>
      <c r="F15814">
        <v>105.173</v>
      </c>
      <c r="G15814">
        <v>610</v>
      </c>
      <c r="H15814" t="s">
        <v>18</v>
      </c>
      <c r="I15814">
        <f t="shared" si="496"/>
        <v>7</v>
      </c>
      <c r="J15814">
        <f t="shared" si="497"/>
        <v>1</v>
      </c>
    </row>
    <row r="15815" spans="1:10">
      <c r="A15815" t="s">
        <v>53</v>
      </c>
      <c r="B15815" s="57">
        <v>39277</v>
      </c>
      <c r="C15815">
        <v>2007</v>
      </c>
      <c r="D15815">
        <v>710</v>
      </c>
      <c r="E15815">
        <v>7890.27</v>
      </c>
      <c r="F15815">
        <v>15.537000000000001</v>
      </c>
      <c r="G15815">
        <v>620</v>
      </c>
      <c r="H15815" t="s">
        <v>18</v>
      </c>
      <c r="I15815">
        <f t="shared" si="496"/>
        <v>7</v>
      </c>
      <c r="J15815">
        <f t="shared" si="497"/>
        <v>1</v>
      </c>
    </row>
    <row r="15816" spans="1:10">
      <c r="A15816" t="s">
        <v>53</v>
      </c>
      <c r="B15816" s="57">
        <v>39277</v>
      </c>
      <c r="C15816">
        <v>2007</v>
      </c>
      <c r="D15816">
        <v>710</v>
      </c>
      <c r="E15816">
        <v>7890.27</v>
      </c>
      <c r="F15816">
        <v>154.798</v>
      </c>
      <c r="G15816">
        <v>630</v>
      </c>
      <c r="H15816" t="s">
        <v>18</v>
      </c>
      <c r="I15816">
        <f t="shared" si="496"/>
        <v>7</v>
      </c>
      <c r="J15816">
        <f t="shared" si="497"/>
        <v>1</v>
      </c>
    </row>
    <row r="15817" spans="1:10">
      <c r="A15817" t="s">
        <v>53</v>
      </c>
      <c r="B15817" s="57">
        <v>39277</v>
      </c>
      <c r="C15817">
        <v>2007</v>
      </c>
      <c r="D15817">
        <v>710</v>
      </c>
      <c r="E15817">
        <v>7890.27</v>
      </c>
      <c r="F15817">
        <v>30.533000000000001</v>
      </c>
      <c r="G15817">
        <v>640</v>
      </c>
      <c r="H15817" t="s">
        <v>18</v>
      </c>
      <c r="I15817">
        <f t="shared" si="496"/>
        <v>7</v>
      </c>
      <c r="J15817">
        <f t="shared" si="497"/>
        <v>1</v>
      </c>
    </row>
    <row r="15818" spans="1:10">
      <c r="A15818" t="s">
        <v>53</v>
      </c>
      <c r="B15818" s="57">
        <v>39277</v>
      </c>
      <c r="C15818">
        <v>2007</v>
      </c>
      <c r="D15818">
        <v>710</v>
      </c>
      <c r="E15818">
        <v>7890.27</v>
      </c>
      <c r="F15818">
        <v>8.5540000000000003</v>
      </c>
      <c r="G15818">
        <v>650</v>
      </c>
      <c r="H15818" t="s">
        <v>18</v>
      </c>
      <c r="I15818">
        <f t="shared" si="496"/>
        <v>7</v>
      </c>
      <c r="J15818">
        <f t="shared" si="497"/>
        <v>1</v>
      </c>
    </row>
    <row r="15819" spans="1:10">
      <c r="A15819" t="s">
        <v>53</v>
      </c>
      <c r="B15819" s="57">
        <v>39277</v>
      </c>
      <c r="C15819">
        <v>2007</v>
      </c>
      <c r="D15819">
        <v>710</v>
      </c>
      <c r="F15819">
        <v>0.22</v>
      </c>
      <c r="G15819">
        <v>509</v>
      </c>
      <c r="H15819" t="s">
        <v>54</v>
      </c>
      <c r="I15819">
        <f t="shared" si="496"/>
        <v>7</v>
      </c>
      <c r="J15819">
        <f t="shared" si="497"/>
        <v>1</v>
      </c>
    </row>
    <row r="15820" spans="1:10">
      <c r="A15820" t="s">
        <v>53</v>
      </c>
      <c r="B15820" s="57">
        <v>39277</v>
      </c>
      <c r="C15820">
        <v>2007</v>
      </c>
      <c r="D15820">
        <v>710</v>
      </c>
      <c r="F15820">
        <v>3.5550000000000002</v>
      </c>
      <c r="G15820">
        <v>517</v>
      </c>
      <c r="H15820" t="s">
        <v>54</v>
      </c>
      <c r="I15820">
        <f t="shared" si="496"/>
        <v>7</v>
      </c>
      <c r="J15820">
        <f t="shared" si="497"/>
        <v>1</v>
      </c>
    </row>
    <row r="15821" spans="1:10">
      <c r="A15821" t="s">
        <v>53</v>
      </c>
      <c r="B15821" s="57">
        <v>39277</v>
      </c>
      <c r="C15821">
        <v>2007</v>
      </c>
      <c r="D15821">
        <v>710</v>
      </c>
      <c r="F15821">
        <v>0.67700000000000005</v>
      </c>
      <c r="G15821">
        <v>519</v>
      </c>
      <c r="H15821" t="s">
        <v>54</v>
      </c>
      <c r="I15821">
        <f t="shared" si="496"/>
        <v>7</v>
      </c>
      <c r="J15821">
        <f t="shared" si="497"/>
        <v>1</v>
      </c>
    </row>
    <row r="15822" spans="1:10">
      <c r="A15822" t="s">
        <v>53</v>
      </c>
      <c r="B15822" s="57">
        <v>39277</v>
      </c>
      <c r="C15822">
        <v>2007</v>
      </c>
      <c r="D15822">
        <v>710</v>
      </c>
      <c r="F15822">
        <v>4.7190000000000003</v>
      </c>
      <c r="G15822">
        <v>521</v>
      </c>
      <c r="H15822" t="s">
        <v>54</v>
      </c>
      <c r="I15822">
        <f t="shared" si="496"/>
        <v>7</v>
      </c>
      <c r="J15822">
        <f t="shared" si="497"/>
        <v>1</v>
      </c>
    </row>
    <row r="15823" spans="1:10">
      <c r="A15823" t="s">
        <v>53</v>
      </c>
      <c r="B15823" s="57">
        <v>39277</v>
      </c>
      <c r="C15823">
        <v>2007</v>
      </c>
      <c r="D15823">
        <v>710</v>
      </c>
      <c r="F15823">
        <v>1.0840000000000001</v>
      </c>
      <c r="G15823">
        <v>542</v>
      </c>
      <c r="H15823" t="s">
        <v>54</v>
      </c>
      <c r="I15823">
        <f t="shared" si="496"/>
        <v>7</v>
      </c>
      <c r="J15823">
        <f t="shared" si="497"/>
        <v>1</v>
      </c>
    </row>
    <row r="15824" spans="1:10">
      <c r="A15824" t="s">
        <v>53</v>
      </c>
      <c r="B15824" s="57">
        <v>39277</v>
      </c>
      <c r="C15824">
        <v>2007</v>
      </c>
      <c r="D15824">
        <v>710</v>
      </c>
      <c r="F15824">
        <v>0.41199999999999998</v>
      </c>
      <c r="G15824">
        <v>543</v>
      </c>
      <c r="H15824" t="s">
        <v>54</v>
      </c>
      <c r="I15824">
        <f t="shared" si="496"/>
        <v>7</v>
      </c>
      <c r="J15824">
        <f t="shared" si="497"/>
        <v>1</v>
      </c>
    </row>
    <row r="15825" spans="1:10">
      <c r="A15825" t="s">
        <v>53</v>
      </c>
      <c r="B15825" s="57">
        <v>39277</v>
      </c>
      <c r="C15825">
        <v>2007</v>
      </c>
      <c r="D15825">
        <v>710</v>
      </c>
      <c r="F15825">
        <v>0.94899999999999995</v>
      </c>
      <c r="G15825">
        <v>610</v>
      </c>
      <c r="H15825" t="s">
        <v>18</v>
      </c>
      <c r="I15825">
        <f t="shared" si="496"/>
        <v>7</v>
      </c>
      <c r="J15825">
        <f t="shared" si="497"/>
        <v>1</v>
      </c>
    </row>
    <row r="15826" spans="1:10">
      <c r="A15826" t="s">
        <v>53</v>
      </c>
      <c r="B15826" s="57">
        <v>39277</v>
      </c>
      <c r="C15826">
        <v>2007</v>
      </c>
      <c r="D15826">
        <v>710</v>
      </c>
      <c r="F15826">
        <v>0.38300000000000001</v>
      </c>
      <c r="G15826">
        <v>620</v>
      </c>
      <c r="H15826" t="s">
        <v>18</v>
      </c>
      <c r="I15826">
        <f t="shared" si="496"/>
        <v>7</v>
      </c>
      <c r="J15826">
        <f t="shared" si="497"/>
        <v>1</v>
      </c>
    </row>
    <row r="15827" spans="1:10">
      <c r="A15827" t="s">
        <v>53</v>
      </c>
      <c r="B15827" s="57">
        <v>39277</v>
      </c>
      <c r="C15827">
        <v>2007</v>
      </c>
      <c r="D15827">
        <v>710</v>
      </c>
      <c r="F15827">
        <v>11.125999999999999</v>
      </c>
      <c r="G15827">
        <v>630</v>
      </c>
      <c r="H15827" t="s">
        <v>18</v>
      </c>
      <c r="I15827">
        <f t="shared" si="496"/>
        <v>7</v>
      </c>
      <c r="J15827">
        <f t="shared" si="497"/>
        <v>1</v>
      </c>
    </row>
    <row r="15828" spans="1:10">
      <c r="A15828" t="s">
        <v>53</v>
      </c>
      <c r="B15828" s="57">
        <v>39277</v>
      </c>
      <c r="C15828">
        <v>2007</v>
      </c>
      <c r="D15828">
        <v>710</v>
      </c>
      <c r="F15828">
        <v>6.6609999999999996</v>
      </c>
      <c r="G15828">
        <v>640</v>
      </c>
      <c r="H15828" t="s">
        <v>18</v>
      </c>
      <c r="I15828">
        <f t="shared" si="496"/>
        <v>7</v>
      </c>
      <c r="J15828">
        <f t="shared" si="497"/>
        <v>1</v>
      </c>
    </row>
    <row r="15829" spans="1:10">
      <c r="A15829" t="s">
        <v>53</v>
      </c>
      <c r="B15829" s="57">
        <v>39277</v>
      </c>
      <c r="C15829">
        <v>2007</v>
      </c>
      <c r="D15829">
        <v>710</v>
      </c>
      <c r="F15829">
        <v>4.0000000000000001E-3</v>
      </c>
      <c r="G15829">
        <v>649</v>
      </c>
      <c r="H15829" t="s">
        <v>55</v>
      </c>
      <c r="I15829">
        <f t="shared" si="496"/>
        <v>7</v>
      </c>
      <c r="J15829">
        <f t="shared" si="497"/>
        <v>1</v>
      </c>
    </row>
    <row r="15830" spans="1:10">
      <c r="A15830" t="s">
        <v>53</v>
      </c>
      <c r="B15830" s="57">
        <v>39277</v>
      </c>
      <c r="C15830">
        <v>2007</v>
      </c>
      <c r="D15830">
        <v>710</v>
      </c>
      <c r="F15830">
        <v>0.17599999999999999</v>
      </c>
      <c r="G15830">
        <v>650</v>
      </c>
      <c r="H15830" t="s">
        <v>18</v>
      </c>
      <c r="I15830">
        <f t="shared" si="496"/>
        <v>7</v>
      </c>
      <c r="J15830">
        <f t="shared" si="497"/>
        <v>1</v>
      </c>
    </row>
    <row r="15831" spans="1:10">
      <c r="A15831" t="s">
        <v>53</v>
      </c>
      <c r="B15831" s="57">
        <v>39277</v>
      </c>
      <c r="C15831">
        <v>2007</v>
      </c>
      <c r="D15831">
        <v>710</v>
      </c>
      <c r="F15831">
        <v>7.4999999999999997E-2</v>
      </c>
      <c r="G15831">
        <v>659</v>
      </c>
      <c r="H15831" t="s">
        <v>55</v>
      </c>
      <c r="I15831">
        <f t="shared" si="496"/>
        <v>7</v>
      </c>
      <c r="J15831">
        <f t="shared" si="497"/>
        <v>1</v>
      </c>
    </row>
    <row r="15832" spans="1:10">
      <c r="A15832" t="s">
        <v>53</v>
      </c>
      <c r="B15832" s="57">
        <v>39284</v>
      </c>
      <c r="C15832">
        <v>2007</v>
      </c>
      <c r="D15832">
        <v>710</v>
      </c>
      <c r="E15832">
        <v>6064.14</v>
      </c>
      <c r="F15832">
        <v>61.057000000000002</v>
      </c>
      <c r="G15832">
        <v>610</v>
      </c>
      <c r="H15832" t="s">
        <v>18</v>
      </c>
      <c r="I15832">
        <f t="shared" si="496"/>
        <v>7</v>
      </c>
      <c r="J15832">
        <f t="shared" si="497"/>
        <v>1</v>
      </c>
    </row>
    <row r="15833" spans="1:10">
      <c r="A15833" t="s">
        <v>53</v>
      </c>
      <c r="B15833" s="57">
        <v>39284</v>
      </c>
      <c r="C15833">
        <v>2007</v>
      </c>
      <c r="D15833">
        <v>710</v>
      </c>
      <c r="E15833">
        <v>6064.14</v>
      </c>
      <c r="F15833">
        <v>34.191000000000003</v>
      </c>
      <c r="G15833">
        <v>630</v>
      </c>
      <c r="H15833" t="s">
        <v>18</v>
      </c>
      <c r="I15833">
        <f t="shared" si="496"/>
        <v>7</v>
      </c>
      <c r="J15833">
        <f t="shared" si="497"/>
        <v>1</v>
      </c>
    </row>
    <row r="15834" spans="1:10">
      <c r="A15834" t="s">
        <v>53</v>
      </c>
      <c r="B15834" s="57">
        <v>39284</v>
      </c>
      <c r="C15834">
        <v>2007</v>
      </c>
      <c r="D15834">
        <v>710</v>
      </c>
      <c r="E15834">
        <v>6064.14</v>
      </c>
      <c r="F15834">
        <v>4.0439999999999996</v>
      </c>
      <c r="G15834">
        <v>640</v>
      </c>
      <c r="H15834" t="s">
        <v>18</v>
      </c>
      <c r="I15834">
        <f t="shared" si="496"/>
        <v>7</v>
      </c>
      <c r="J15834">
        <f t="shared" si="497"/>
        <v>1</v>
      </c>
    </row>
    <row r="15835" spans="1:10">
      <c r="A15835" t="s">
        <v>53</v>
      </c>
      <c r="B15835" s="57">
        <v>39284</v>
      </c>
      <c r="C15835">
        <v>2007</v>
      </c>
      <c r="D15835">
        <v>710</v>
      </c>
      <c r="E15835">
        <v>6338.04</v>
      </c>
      <c r="F15835">
        <v>16.167000000000002</v>
      </c>
      <c r="G15835">
        <v>517</v>
      </c>
      <c r="H15835" t="s">
        <v>54</v>
      </c>
      <c r="I15835">
        <f t="shared" si="496"/>
        <v>7</v>
      </c>
      <c r="J15835">
        <f t="shared" si="497"/>
        <v>1</v>
      </c>
    </row>
    <row r="15836" spans="1:10">
      <c r="A15836" t="s">
        <v>53</v>
      </c>
      <c r="B15836" s="57">
        <v>39284</v>
      </c>
      <c r="C15836">
        <v>2007</v>
      </c>
      <c r="D15836">
        <v>710</v>
      </c>
      <c r="E15836">
        <v>6338.04</v>
      </c>
      <c r="F15836">
        <v>4.9930000000000003</v>
      </c>
      <c r="G15836">
        <v>519</v>
      </c>
      <c r="H15836" t="s">
        <v>54</v>
      </c>
      <c r="I15836">
        <f t="shared" si="496"/>
        <v>7</v>
      </c>
      <c r="J15836">
        <f t="shared" si="497"/>
        <v>1</v>
      </c>
    </row>
    <row r="15837" spans="1:10">
      <c r="A15837" t="s">
        <v>53</v>
      </c>
      <c r="B15837" s="57">
        <v>39284</v>
      </c>
      <c r="C15837">
        <v>2007</v>
      </c>
      <c r="D15837">
        <v>710</v>
      </c>
      <c r="E15837">
        <v>6338.04</v>
      </c>
      <c r="F15837">
        <v>5.8920000000000003</v>
      </c>
      <c r="G15837">
        <v>521</v>
      </c>
      <c r="H15837" t="s">
        <v>54</v>
      </c>
      <c r="I15837">
        <f t="shared" si="496"/>
        <v>7</v>
      </c>
      <c r="J15837">
        <f t="shared" si="497"/>
        <v>1</v>
      </c>
    </row>
    <row r="15838" spans="1:10">
      <c r="A15838" t="s">
        <v>53</v>
      </c>
      <c r="B15838" s="57">
        <v>39284</v>
      </c>
      <c r="C15838">
        <v>2007</v>
      </c>
      <c r="D15838">
        <v>710</v>
      </c>
      <c r="E15838">
        <v>6338.04</v>
      </c>
      <c r="F15838">
        <v>0.749</v>
      </c>
      <c r="G15838">
        <v>523</v>
      </c>
      <c r="H15838" t="s">
        <v>54</v>
      </c>
      <c r="I15838">
        <f t="shared" si="496"/>
        <v>7</v>
      </c>
      <c r="J15838">
        <f t="shared" si="497"/>
        <v>1</v>
      </c>
    </row>
    <row r="15839" spans="1:10">
      <c r="A15839" t="s">
        <v>53</v>
      </c>
      <c r="B15839" s="57">
        <v>39284</v>
      </c>
      <c r="C15839">
        <v>2007</v>
      </c>
      <c r="D15839">
        <v>710</v>
      </c>
      <c r="E15839">
        <v>6338.04</v>
      </c>
      <c r="F15839">
        <v>1.2230000000000001</v>
      </c>
      <c r="G15839">
        <v>542</v>
      </c>
      <c r="H15839" t="s">
        <v>54</v>
      </c>
      <c r="I15839">
        <f t="shared" si="496"/>
        <v>7</v>
      </c>
      <c r="J15839">
        <f t="shared" si="497"/>
        <v>1</v>
      </c>
    </row>
    <row r="15840" spans="1:10">
      <c r="A15840" t="s">
        <v>53</v>
      </c>
      <c r="B15840" s="57">
        <v>39284</v>
      </c>
      <c r="C15840">
        <v>2007</v>
      </c>
      <c r="D15840">
        <v>710</v>
      </c>
      <c r="E15840">
        <v>7310.95</v>
      </c>
      <c r="F15840">
        <v>0.04</v>
      </c>
      <c r="G15840">
        <v>509</v>
      </c>
      <c r="H15840" t="s">
        <v>54</v>
      </c>
      <c r="I15840">
        <f t="shared" si="496"/>
        <v>7</v>
      </c>
      <c r="J15840">
        <f t="shared" si="497"/>
        <v>1</v>
      </c>
    </row>
    <row r="15841" spans="1:10">
      <c r="A15841" t="s">
        <v>53</v>
      </c>
      <c r="B15841" s="57">
        <v>39284</v>
      </c>
      <c r="C15841">
        <v>2007</v>
      </c>
      <c r="D15841">
        <v>710</v>
      </c>
      <c r="E15841">
        <v>7310.95</v>
      </c>
      <c r="F15841">
        <v>2.9980000000000002</v>
      </c>
      <c r="G15841">
        <v>517</v>
      </c>
      <c r="H15841" t="s">
        <v>54</v>
      </c>
      <c r="I15841">
        <f t="shared" si="496"/>
        <v>7</v>
      </c>
      <c r="J15841">
        <f t="shared" si="497"/>
        <v>1</v>
      </c>
    </row>
    <row r="15842" spans="1:10">
      <c r="A15842" t="s">
        <v>53</v>
      </c>
      <c r="B15842" s="57">
        <v>39284</v>
      </c>
      <c r="C15842">
        <v>2007</v>
      </c>
      <c r="D15842">
        <v>710</v>
      </c>
      <c r="E15842">
        <v>7310.95</v>
      </c>
      <c r="F15842">
        <v>9.0719999999999992</v>
      </c>
      <c r="G15842">
        <v>518</v>
      </c>
      <c r="H15842" t="s">
        <v>54</v>
      </c>
      <c r="I15842">
        <f t="shared" si="496"/>
        <v>7</v>
      </c>
      <c r="J15842">
        <f t="shared" si="497"/>
        <v>1</v>
      </c>
    </row>
    <row r="15843" spans="1:10">
      <c r="A15843" t="s">
        <v>53</v>
      </c>
      <c r="B15843" s="57">
        <v>39284</v>
      </c>
      <c r="C15843">
        <v>2007</v>
      </c>
      <c r="D15843">
        <v>710</v>
      </c>
      <c r="E15843">
        <v>7310.95</v>
      </c>
      <c r="F15843">
        <v>14.481</v>
      </c>
      <c r="G15843">
        <v>519</v>
      </c>
      <c r="H15843" t="s">
        <v>54</v>
      </c>
      <c r="I15843">
        <f t="shared" si="496"/>
        <v>7</v>
      </c>
      <c r="J15843">
        <f t="shared" si="497"/>
        <v>1</v>
      </c>
    </row>
    <row r="15844" spans="1:10">
      <c r="A15844" t="s">
        <v>53</v>
      </c>
      <c r="B15844" s="57">
        <v>39284</v>
      </c>
      <c r="C15844">
        <v>2007</v>
      </c>
      <c r="D15844">
        <v>710</v>
      </c>
      <c r="E15844">
        <v>7310.95</v>
      </c>
      <c r="F15844">
        <v>0.47899999999999998</v>
      </c>
      <c r="G15844">
        <v>521</v>
      </c>
      <c r="H15844" t="s">
        <v>54</v>
      </c>
      <c r="I15844">
        <f t="shared" si="496"/>
        <v>7</v>
      </c>
      <c r="J15844">
        <f t="shared" si="497"/>
        <v>1</v>
      </c>
    </row>
    <row r="15845" spans="1:10">
      <c r="A15845" t="s">
        <v>53</v>
      </c>
      <c r="B15845" s="57">
        <v>39284</v>
      </c>
      <c r="C15845">
        <v>2007</v>
      </c>
      <c r="D15845">
        <v>710</v>
      </c>
      <c r="E15845">
        <v>7310.95</v>
      </c>
      <c r="F15845">
        <v>5.2999999999999999E-2</v>
      </c>
      <c r="G15845">
        <v>523</v>
      </c>
      <c r="H15845" t="s">
        <v>54</v>
      </c>
      <c r="I15845">
        <f t="shared" si="496"/>
        <v>7</v>
      </c>
      <c r="J15845">
        <f t="shared" si="497"/>
        <v>1</v>
      </c>
    </row>
    <row r="15846" spans="1:10">
      <c r="A15846" t="s">
        <v>53</v>
      </c>
      <c r="B15846" s="57">
        <v>39284</v>
      </c>
      <c r="C15846">
        <v>2007</v>
      </c>
      <c r="D15846">
        <v>710</v>
      </c>
      <c r="E15846">
        <v>7310.95</v>
      </c>
      <c r="F15846">
        <v>6.6849999999999996</v>
      </c>
      <c r="G15846">
        <v>541</v>
      </c>
      <c r="H15846" t="s">
        <v>54</v>
      </c>
      <c r="I15846">
        <f t="shared" si="496"/>
        <v>7</v>
      </c>
      <c r="J15846">
        <f t="shared" si="497"/>
        <v>1</v>
      </c>
    </row>
    <row r="15847" spans="1:10">
      <c r="A15847" t="s">
        <v>53</v>
      </c>
      <c r="B15847" s="57">
        <v>39284</v>
      </c>
      <c r="C15847">
        <v>2007</v>
      </c>
      <c r="D15847">
        <v>710</v>
      </c>
      <c r="E15847">
        <v>7310.95</v>
      </c>
      <c r="F15847">
        <v>0.48799999999999999</v>
      </c>
      <c r="G15847">
        <v>542</v>
      </c>
      <c r="H15847" t="s">
        <v>54</v>
      </c>
      <c r="I15847">
        <f t="shared" si="496"/>
        <v>7</v>
      </c>
      <c r="J15847">
        <f t="shared" si="497"/>
        <v>1</v>
      </c>
    </row>
    <row r="15848" spans="1:10">
      <c r="A15848" t="s">
        <v>53</v>
      </c>
      <c r="B15848" s="57">
        <v>39284</v>
      </c>
      <c r="C15848">
        <v>2007</v>
      </c>
      <c r="D15848">
        <v>710</v>
      </c>
      <c r="E15848">
        <v>7890.27</v>
      </c>
      <c r="F15848">
        <v>41.08</v>
      </c>
      <c r="G15848">
        <v>610</v>
      </c>
      <c r="H15848" t="s">
        <v>18</v>
      </c>
      <c r="I15848">
        <f t="shared" si="496"/>
        <v>7</v>
      </c>
      <c r="J15848">
        <f t="shared" si="497"/>
        <v>1</v>
      </c>
    </row>
    <row r="15849" spans="1:10">
      <c r="A15849" t="s">
        <v>53</v>
      </c>
      <c r="B15849" s="57">
        <v>39284</v>
      </c>
      <c r="C15849">
        <v>2007</v>
      </c>
      <c r="D15849">
        <v>710</v>
      </c>
      <c r="E15849">
        <v>7890.27</v>
      </c>
      <c r="F15849">
        <v>30.207999999999998</v>
      </c>
      <c r="G15849">
        <v>620</v>
      </c>
      <c r="H15849" t="s">
        <v>18</v>
      </c>
      <c r="I15849">
        <f t="shared" si="496"/>
        <v>7</v>
      </c>
      <c r="J15849">
        <f t="shared" si="497"/>
        <v>1</v>
      </c>
    </row>
    <row r="15850" spans="1:10">
      <c r="A15850" t="s">
        <v>53</v>
      </c>
      <c r="B15850" s="57">
        <v>39284</v>
      </c>
      <c r="C15850">
        <v>2007</v>
      </c>
      <c r="D15850">
        <v>710</v>
      </c>
      <c r="E15850">
        <v>7890.27</v>
      </c>
      <c r="F15850">
        <v>116.21899999999999</v>
      </c>
      <c r="G15850">
        <v>630</v>
      </c>
      <c r="H15850" t="s">
        <v>18</v>
      </c>
      <c r="I15850">
        <f t="shared" si="496"/>
        <v>7</v>
      </c>
      <c r="J15850">
        <f t="shared" si="497"/>
        <v>1</v>
      </c>
    </row>
    <row r="15851" spans="1:10">
      <c r="A15851" t="s">
        <v>53</v>
      </c>
      <c r="B15851" s="57">
        <v>39284</v>
      </c>
      <c r="C15851">
        <v>2007</v>
      </c>
      <c r="D15851">
        <v>710</v>
      </c>
      <c r="E15851">
        <v>7890.27</v>
      </c>
      <c r="F15851">
        <v>40.86</v>
      </c>
      <c r="G15851">
        <v>640</v>
      </c>
      <c r="H15851" t="s">
        <v>18</v>
      </c>
      <c r="I15851">
        <f t="shared" si="496"/>
        <v>7</v>
      </c>
      <c r="J15851">
        <f t="shared" si="497"/>
        <v>1</v>
      </c>
    </row>
    <row r="15852" spans="1:10">
      <c r="A15852" t="s">
        <v>53</v>
      </c>
      <c r="B15852" s="57">
        <v>39284</v>
      </c>
      <c r="C15852">
        <v>2007</v>
      </c>
      <c r="D15852">
        <v>710</v>
      </c>
      <c r="E15852">
        <v>7890.27</v>
      </c>
      <c r="F15852">
        <v>44.14</v>
      </c>
      <c r="G15852">
        <v>650</v>
      </c>
      <c r="H15852" t="s">
        <v>18</v>
      </c>
      <c r="I15852">
        <f t="shared" si="496"/>
        <v>7</v>
      </c>
      <c r="J15852">
        <f t="shared" si="497"/>
        <v>1</v>
      </c>
    </row>
    <row r="15853" spans="1:10">
      <c r="A15853" t="s">
        <v>53</v>
      </c>
      <c r="B15853" s="57">
        <v>39284</v>
      </c>
      <c r="C15853">
        <v>2007</v>
      </c>
      <c r="D15853">
        <v>710</v>
      </c>
      <c r="F15853">
        <v>0.26300000000000001</v>
      </c>
      <c r="G15853">
        <v>517</v>
      </c>
      <c r="H15853" t="s">
        <v>54</v>
      </c>
      <c r="I15853">
        <f t="shared" si="496"/>
        <v>7</v>
      </c>
      <c r="J15853">
        <f t="shared" si="497"/>
        <v>1</v>
      </c>
    </row>
    <row r="15854" spans="1:10">
      <c r="A15854" t="s">
        <v>53</v>
      </c>
      <c r="B15854" s="57">
        <v>39284</v>
      </c>
      <c r="C15854">
        <v>2007</v>
      </c>
      <c r="D15854">
        <v>710</v>
      </c>
      <c r="F15854">
        <v>0.38900000000000001</v>
      </c>
      <c r="G15854">
        <v>518</v>
      </c>
      <c r="H15854" t="s">
        <v>54</v>
      </c>
      <c r="I15854">
        <f t="shared" si="496"/>
        <v>7</v>
      </c>
      <c r="J15854">
        <f t="shared" si="497"/>
        <v>1</v>
      </c>
    </row>
    <row r="15855" spans="1:10">
      <c r="A15855" t="s">
        <v>53</v>
      </c>
      <c r="B15855" s="57">
        <v>39284</v>
      </c>
      <c r="C15855">
        <v>2007</v>
      </c>
      <c r="D15855">
        <v>710</v>
      </c>
      <c r="F15855">
        <v>0.19400000000000001</v>
      </c>
      <c r="G15855">
        <v>519</v>
      </c>
      <c r="H15855" t="s">
        <v>54</v>
      </c>
      <c r="I15855">
        <f t="shared" si="496"/>
        <v>7</v>
      </c>
      <c r="J15855">
        <f t="shared" si="497"/>
        <v>1</v>
      </c>
    </row>
    <row r="15856" spans="1:10">
      <c r="A15856" t="s">
        <v>53</v>
      </c>
      <c r="B15856" s="57">
        <v>39284</v>
      </c>
      <c r="C15856">
        <v>2007</v>
      </c>
      <c r="D15856">
        <v>710</v>
      </c>
      <c r="F15856">
        <v>0.14299999999999999</v>
      </c>
      <c r="G15856">
        <v>521</v>
      </c>
      <c r="H15856" t="s">
        <v>54</v>
      </c>
      <c r="I15856">
        <f t="shared" si="496"/>
        <v>7</v>
      </c>
      <c r="J15856">
        <f t="shared" si="497"/>
        <v>1</v>
      </c>
    </row>
    <row r="15857" spans="1:10">
      <c r="A15857" t="s">
        <v>53</v>
      </c>
      <c r="B15857" s="57">
        <v>39284</v>
      </c>
      <c r="C15857">
        <v>2007</v>
      </c>
      <c r="D15857">
        <v>710</v>
      </c>
      <c r="F15857">
        <v>5.8999999999999997E-2</v>
      </c>
      <c r="G15857">
        <v>523</v>
      </c>
      <c r="H15857" t="s">
        <v>54</v>
      </c>
      <c r="I15857">
        <f t="shared" si="496"/>
        <v>7</v>
      </c>
      <c r="J15857">
        <f t="shared" si="497"/>
        <v>1</v>
      </c>
    </row>
    <row r="15858" spans="1:10">
      <c r="A15858" t="s">
        <v>53</v>
      </c>
      <c r="B15858" s="57">
        <v>39284</v>
      </c>
      <c r="C15858">
        <v>2007</v>
      </c>
      <c r="D15858">
        <v>710</v>
      </c>
      <c r="F15858">
        <v>1.9790000000000001</v>
      </c>
      <c r="G15858">
        <v>610</v>
      </c>
      <c r="H15858" t="s">
        <v>18</v>
      </c>
      <c r="I15858">
        <f t="shared" si="496"/>
        <v>7</v>
      </c>
      <c r="J15858">
        <f t="shared" si="497"/>
        <v>1</v>
      </c>
    </row>
    <row r="15859" spans="1:10">
      <c r="A15859" t="s">
        <v>53</v>
      </c>
      <c r="B15859" s="57">
        <v>39284</v>
      </c>
      <c r="C15859">
        <v>2007</v>
      </c>
      <c r="D15859">
        <v>710</v>
      </c>
      <c r="F15859">
        <v>0.91900000000000004</v>
      </c>
      <c r="G15859">
        <v>620</v>
      </c>
      <c r="H15859" t="s">
        <v>18</v>
      </c>
      <c r="I15859">
        <f t="shared" si="496"/>
        <v>7</v>
      </c>
      <c r="J15859">
        <f t="shared" si="497"/>
        <v>1</v>
      </c>
    </row>
    <row r="15860" spans="1:10">
      <c r="A15860" t="s">
        <v>53</v>
      </c>
      <c r="B15860" s="57">
        <v>39284</v>
      </c>
      <c r="C15860">
        <v>2007</v>
      </c>
      <c r="D15860">
        <v>710</v>
      </c>
      <c r="F15860">
        <v>7.7629999999999999</v>
      </c>
      <c r="G15860">
        <v>630</v>
      </c>
      <c r="H15860" t="s">
        <v>18</v>
      </c>
      <c r="I15860">
        <f t="shared" si="496"/>
        <v>7</v>
      </c>
      <c r="J15860">
        <f t="shared" si="497"/>
        <v>1</v>
      </c>
    </row>
    <row r="15861" spans="1:10">
      <c r="A15861" t="s">
        <v>53</v>
      </c>
      <c r="B15861" s="57">
        <v>39284</v>
      </c>
      <c r="C15861">
        <v>2007</v>
      </c>
      <c r="D15861">
        <v>710</v>
      </c>
      <c r="F15861">
        <v>0.97499999999999998</v>
      </c>
      <c r="G15861">
        <v>640</v>
      </c>
      <c r="H15861" t="s">
        <v>18</v>
      </c>
      <c r="I15861">
        <f t="shared" si="496"/>
        <v>7</v>
      </c>
      <c r="J15861">
        <f t="shared" si="497"/>
        <v>1</v>
      </c>
    </row>
    <row r="15862" spans="1:10">
      <c r="A15862" t="s">
        <v>53</v>
      </c>
      <c r="B15862" s="57">
        <v>39284</v>
      </c>
      <c r="C15862">
        <v>2007</v>
      </c>
      <c r="D15862">
        <v>710</v>
      </c>
      <c r="F15862">
        <v>3.4000000000000002E-2</v>
      </c>
      <c r="G15862">
        <v>649</v>
      </c>
      <c r="H15862" t="s">
        <v>55</v>
      </c>
      <c r="I15862">
        <f t="shared" ref="I15862:I15925" si="498">MONTH(B15862)</f>
        <v>7</v>
      </c>
      <c r="J15862">
        <f t="shared" si="497"/>
        <v>1</v>
      </c>
    </row>
    <row r="15863" spans="1:10">
      <c r="A15863" t="s">
        <v>53</v>
      </c>
      <c r="B15863" s="57">
        <v>39284</v>
      </c>
      <c r="C15863">
        <v>2007</v>
      </c>
      <c r="D15863">
        <v>710</v>
      </c>
      <c r="F15863">
        <v>1.4339999999999999</v>
      </c>
      <c r="G15863">
        <v>650</v>
      </c>
      <c r="H15863" t="s">
        <v>18</v>
      </c>
      <c r="I15863">
        <f t="shared" si="498"/>
        <v>7</v>
      </c>
      <c r="J15863">
        <f t="shared" si="497"/>
        <v>1</v>
      </c>
    </row>
    <row r="15864" spans="1:10">
      <c r="A15864" t="s">
        <v>53</v>
      </c>
      <c r="B15864" s="57">
        <v>39284</v>
      </c>
      <c r="C15864">
        <v>2007</v>
      </c>
      <c r="D15864">
        <v>710</v>
      </c>
      <c r="F15864">
        <v>0.2</v>
      </c>
      <c r="G15864">
        <v>659</v>
      </c>
      <c r="H15864" t="s">
        <v>55</v>
      </c>
      <c r="I15864">
        <f t="shared" si="498"/>
        <v>7</v>
      </c>
      <c r="J15864">
        <f t="shared" si="497"/>
        <v>1</v>
      </c>
    </row>
    <row r="15865" spans="1:10">
      <c r="A15865" t="s">
        <v>53</v>
      </c>
      <c r="B15865" s="57">
        <v>39291</v>
      </c>
      <c r="C15865">
        <v>2007</v>
      </c>
      <c r="D15865">
        <v>710</v>
      </c>
      <c r="E15865">
        <v>6064.14</v>
      </c>
      <c r="F15865">
        <v>32.051000000000002</v>
      </c>
      <c r="G15865">
        <v>610</v>
      </c>
      <c r="H15865" t="s">
        <v>18</v>
      </c>
      <c r="I15865">
        <f t="shared" si="498"/>
        <v>7</v>
      </c>
      <c r="J15865">
        <f t="shared" si="497"/>
        <v>1</v>
      </c>
    </row>
    <row r="15866" spans="1:10">
      <c r="A15866" t="s">
        <v>53</v>
      </c>
      <c r="B15866" s="57">
        <v>39291</v>
      </c>
      <c r="C15866">
        <v>2007</v>
      </c>
      <c r="D15866">
        <v>710</v>
      </c>
      <c r="E15866">
        <v>6064.14</v>
      </c>
      <c r="F15866">
        <v>30.619</v>
      </c>
      <c r="G15866">
        <v>620</v>
      </c>
      <c r="H15866" t="s">
        <v>18</v>
      </c>
      <c r="I15866">
        <f t="shared" si="498"/>
        <v>7</v>
      </c>
      <c r="J15866">
        <f t="shared" si="497"/>
        <v>1</v>
      </c>
    </row>
    <row r="15867" spans="1:10">
      <c r="A15867" t="s">
        <v>53</v>
      </c>
      <c r="B15867" s="57">
        <v>39291</v>
      </c>
      <c r="C15867">
        <v>2007</v>
      </c>
      <c r="D15867">
        <v>710</v>
      </c>
      <c r="E15867">
        <v>6064.14</v>
      </c>
      <c r="F15867">
        <v>37.067999999999998</v>
      </c>
      <c r="G15867">
        <v>630</v>
      </c>
      <c r="H15867" t="s">
        <v>18</v>
      </c>
      <c r="I15867">
        <f t="shared" si="498"/>
        <v>7</v>
      </c>
      <c r="J15867">
        <f t="shared" si="497"/>
        <v>1</v>
      </c>
    </row>
    <row r="15868" spans="1:10">
      <c r="A15868" t="s">
        <v>53</v>
      </c>
      <c r="B15868" s="57">
        <v>39291</v>
      </c>
      <c r="C15868">
        <v>2007</v>
      </c>
      <c r="D15868">
        <v>710</v>
      </c>
      <c r="E15868">
        <v>6338.04</v>
      </c>
      <c r="F15868">
        <v>5.2889999999999997</v>
      </c>
      <c r="G15868">
        <v>517</v>
      </c>
      <c r="H15868" t="s">
        <v>54</v>
      </c>
      <c r="I15868">
        <f t="shared" si="498"/>
        <v>7</v>
      </c>
      <c r="J15868">
        <f t="shared" si="497"/>
        <v>1</v>
      </c>
    </row>
    <row r="15869" spans="1:10">
      <c r="A15869" t="s">
        <v>53</v>
      </c>
      <c r="B15869" s="57">
        <v>39291</v>
      </c>
      <c r="C15869">
        <v>2007</v>
      </c>
      <c r="D15869">
        <v>710</v>
      </c>
      <c r="E15869">
        <v>6338.04</v>
      </c>
      <c r="F15869">
        <v>20.21</v>
      </c>
      <c r="G15869">
        <v>519</v>
      </c>
      <c r="H15869" t="s">
        <v>54</v>
      </c>
      <c r="I15869">
        <f t="shared" si="498"/>
        <v>7</v>
      </c>
      <c r="J15869">
        <f t="shared" si="497"/>
        <v>1</v>
      </c>
    </row>
    <row r="15870" spans="1:10">
      <c r="A15870" t="s">
        <v>53</v>
      </c>
      <c r="B15870" s="57">
        <v>39291</v>
      </c>
      <c r="C15870">
        <v>2007</v>
      </c>
      <c r="D15870">
        <v>710</v>
      </c>
      <c r="E15870">
        <v>6338.04</v>
      </c>
      <c r="F15870">
        <v>0.313</v>
      </c>
      <c r="G15870">
        <v>521</v>
      </c>
      <c r="H15870" t="s">
        <v>54</v>
      </c>
      <c r="I15870">
        <f t="shared" si="498"/>
        <v>7</v>
      </c>
      <c r="J15870">
        <f t="shared" si="497"/>
        <v>1</v>
      </c>
    </row>
    <row r="15871" spans="1:10">
      <c r="A15871" t="s">
        <v>53</v>
      </c>
      <c r="B15871" s="57">
        <v>39291</v>
      </c>
      <c r="C15871">
        <v>2007</v>
      </c>
      <c r="D15871">
        <v>710</v>
      </c>
      <c r="E15871">
        <v>6338.04</v>
      </c>
      <c r="F15871">
        <v>1.9E-2</v>
      </c>
      <c r="G15871">
        <v>523</v>
      </c>
      <c r="H15871" t="s">
        <v>54</v>
      </c>
      <c r="I15871">
        <f t="shared" si="498"/>
        <v>7</v>
      </c>
      <c r="J15871">
        <f t="shared" si="497"/>
        <v>1</v>
      </c>
    </row>
    <row r="15872" spans="1:10">
      <c r="A15872" t="s">
        <v>53</v>
      </c>
      <c r="B15872" s="57">
        <v>39291</v>
      </c>
      <c r="C15872">
        <v>2007</v>
      </c>
      <c r="D15872">
        <v>710</v>
      </c>
      <c r="E15872">
        <v>6338.04</v>
      </c>
      <c r="F15872">
        <v>12.433</v>
      </c>
      <c r="G15872">
        <v>542</v>
      </c>
      <c r="H15872" t="s">
        <v>54</v>
      </c>
      <c r="I15872">
        <f t="shared" si="498"/>
        <v>7</v>
      </c>
      <c r="J15872">
        <f t="shared" si="497"/>
        <v>1</v>
      </c>
    </row>
    <row r="15873" spans="1:10">
      <c r="A15873" t="s">
        <v>53</v>
      </c>
      <c r="B15873" s="57">
        <v>39291</v>
      </c>
      <c r="C15873">
        <v>2007</v>
      </c>
      <c r="D15873">
        <v>710</v>
      </c>
      <c r="E15873">
        <v>7310.95</v>
      </c>
      <c r="F15873">
        <v>28.231999999999999</v>
      </c>
      <c r="G15873">
        <v>518</v>
      </c>
      <c r="H15873" t="s">
        <v>54</v>
      </c>
      <c r="I15873">
        <f t="shared" si="498"/>
        <v>7</v>
      </c>
      <c r="J15873">
        <f t="shared" si="497"/>
        <v>1</v>
      </c>
    </row>
    <row r="15874" spans="1:10">
      <c r="A15874" t="s">
        <v>53</v>
      </c>
      <c r="B15874" s="57">
        <v>39291</v>
      </c>
      <c r="C15874">
        <v>2007</v>
      </c>
      <c r="D15874">
        <v>710</v>
      </c>
      <c r="E15874">
        <v>7310.95</v>
      </c>
      <c r="F15874">
        <v>7.4240000000000004</v>
      </c>
      <c r="G15874">
        <v>519</v>
      </c>
      <c r="H15874" t="s">
        <v>54</v>
      </c>
      <c r="I15874">
        <f t="shared" si="498"/>
        <v>7</v>
      </c>
      <c r="J15874">
        <f t="shared" si="497"/>
        <v>1</v>
      </c>
    </row>
    <row r="15875" spans="1:10">
      <c r="A15875" t="s">
        <v>53</v>
      </c>
      <c r="B15875" s="57">
        <v>39291</v>
      </c>
      <c r="C15875">
        <v>2007</v>
      </c>
      <c r="D15875">
        <v>710</v>
      </c>
      <c r="E15875">
        <v>7310.95</v>
      </c>
      <c r="F15875">
        <v>2.649</v>
      </c>
      <c r="G15875">
        <v>541</v>
      </c>
      <c r="H15875" t="s">
        <v>54</v>
      </c>
      <c r="I15875">
        <f t="shared" si="498"/>
        <v>7</v>
      </c>
      <c r="J15875">
        <f t="shared" ref="J15875:J15938" si="499">IF(I15875&lt;7,0,1)</f>
        <v>1</v>
      </c>
    </row>
    <row r="15876" spans="1:10">
      <c r="A15876" t="s">
        <v>53</v>
      </c>
      <c r="B15876" s="57">
        <v>39291</v>
      </c>
      <c r="C15876">
        <v>2007</v>
      </c>
      <c r="D15876">
        <v>710</v>
      </c>
      <c r="E15876">
        <v>7890.27</v>
      </c>
      <c r="F15876">
        <v>67.756</v>
      </c>
      <c r="G15876">
        <v>610</v>
      </c>
      <c r="H15876" t="s">
        <v>18</v>
      </c>
      <c r="I15876">
        <f t="shared" si="498"/>
        <v>7</v>
      </c>
      <c r="J15876">
        <f t="shared" si="499"/>
        <v>1</v>
      </c>
    </row>
    <row r="15877" spans="1:10">
      <c r="A15877" t="s">
        <v>53</v>
      </c>
      <c r="B15877" s="57">
        <v>39291</v>
      </c>
      <c r="C15877">
        <v>2007</v>
      </c>
      <c r="D15877">
        <v>710</v>
      </c>
      <c r="E15877">
        <v>7890.27</v>
      </c>
      <c r="F15877">
        <v>15.39</v>
      </c>
      <c r="G15877">
        <v>620</v>
      </c>
      <c r="H15877" t="s">
        <v>18</v>
      </c>
      <c r="I15877">
        <f t="shared" si="498"/>
        <v>7</v>
      </c>
      <c r="J15877">
        <f t="shared" si="499"/>
        <v>1</v>
      </c>
    </row>
    <row r="15878" spans="1:10">
      <c r="A15878" t="s">
        <v>53</v>
      </c>
      <c r="B15878" s="57">
        <v>39291</v>
      </c>
      <c r="C15878">
        <v>2007</v>
      </c>
      <c r="D15878">
        <v>710</v>
      </c>
      <c r="E15878">
        <v>7890.27</v>
      </c>
      <c r="F15878">
        <v>138.309</v>
      </c>
      <c r="G15878">
        <v>630</v>
      </c>
      <c r="H15878" t="s">
        <v>18</v>
      </c>
      <c r="I15878">
        <f t="shared" si="498"/>
        <v>7</v>
      </c>
      <c r="J15878">
        <f t="shared" si="499"/>
        <v>1</v>
      </c>
    </row>
    <row r="15879" spans="1:10">
      <c r="A15879" t="s">
        <v>53</v>
      </c>
      <c r="B15879" s="57">
        <v>39291</v>
      </c>
      <c r="C15879">
        <v>2007</v>
      </c>
      <c r="D15879">
        <v>710</v>
      </c>
      <c r="E15879">
        <v>7890.27</v>
      </c>
      <c r="F15879">
        <v>33.981999999999999</v>
      </c>
      <c r="G15879">
        <v>640</v>
      </c>
      <c r="H15879" t="s">
        <v>18</v>
      </c>
      <c r="I15879">
        <f t="shared" si="498"/>
        <v>7</v>
      </c>
      <c r="J15879">
        <f t="shared" si="499"/>
        <v>1</v>
      </c>
    </row>
    <row r="15880" spans="1:10">
      <c r="A15880" t="s">
        <v>53</v>
      </c>
      <c r="B15880" s="57">
        <v>39291</v>
      </c>
      <c r="C15880">
        <v>2007</v>
      </c>
      <c r="D15880">
        <v>710</v>
      </c>
      <c r="E15880">
        <v>7890.27</v>
      </c>
      <c r="F15880">
        <v>56.165999999999997</v>
      </c>
      <c r="G15880">
        <v>650</v>
      </c>
      <c r="H15880" t="s">
        <v>18</v>
      </c>
      <c r="I15880">
        <f t="shared" si="498"/>
        <v>7</v>
      </c>
      <c r="J15880">
        <f t="shared" si="499"/>
        <v>1</v>
      </c>
    </row>
    <row r="15881" spans="1:10">
      <c r="A15881" t="s">
        <v>53</v>
      </c>
      <c r="B15881" s="57">
        <v>39291</v>
      </c>
      <c r="C15881">
        <v>2007</v>
      </c>
      <c r="D15881">
        <v>710</v>
      </c>
      <c r="F15881">
        <v>4.2999999999999997E-2</v>
      </c>
      <c r="G15881">
        <v>517</v>
      </c>
      <c r="H15881" t="s">
        <v>54</v>
      </c>
      <c r="I15881">
        <f t="shared" si="498"/>
        <v>7</v>
      </c>
      <c r="J15881">
        <f t="shared" si="499"/>
        <v>1</v>
      </c>
    </row>
    <row r="15882" spans="1:10">
      <c r="A15882" t="s">
        <v>53</v>
      </c>
      <c r="B15882" s="57">
        <v>39291</v>
      </c>
      <c r="C15882">
        <v>2007</v>
      </c>
      <c r="D15882">
        <v>710</v>
      </c>
      <c r="F15882">
        <v>1.2709999999999999</v>
      </c>
      <c r="G15882">
        <v>518</v>
      </c>
      <c r="H15882" t="s">
        <v>54</v>
      </c>
      <c r="I15882">
        <f t="shared" si="498"/>
        <v>7</v>
      </c>
      <c r="J15882">
        <f t="shared" si="499"/>
        <v>1</v>
      </c>
    </row>
    <row r="15883" spans="1:10">
      <c r="A15883" t="s">
        <v>53</v>
      </c>
      <c r="B15883" s="57">
        <v>39291</v>
      </c>
      <c r="C15883">
        <v>2007</v>
      </c>
      <c r="D15883">
        <v>710</v>
      </c>
      <c r="F15883">
        <v>2.5000000000000001E-2</v>
      </c>
      <c r="G15883">
        <v>521</v>
      </c>
      <c r="H15883" t="s">
        <v>54</v>
      </c>
      <c r="I15883">
        <f t="shared" si="498"/>
        <v>7</v>
      </c>
      <c r="J15883">
        <f t="shared" si="499"/>
        <v>1</v>
      </c>
    </row>
    <row r="15884" spans="1:10">
      <c r="A15884" t="s">
        <v>53</v>
      </c>
      <c r="B15884" s="57">
        <v>39291</v>
      </c>
      <c r="C15884">
        <v>2007</v>
      </c>
      <c r="D15884">
        <v>710</v>
      </c>
      <c r="F15884">
        <v>3.5920000000000001</v>
      </c>
      <c r="G15884">
        <v>610</v>
      </c>
      <c r="H15884" t="s">
        <v>18</v>
      </c>
      <c r="I15884">
        <f t="shared" si="498"/>
        <v>7</v>
      </c>
      <c r="J15884">
        <f t="shared" si="499"/>
        <v>1</v>
      </c>
    </row>
    <row r="15885" spans="1:10">
      <c r="A15885" t="s">
        <v>53</v>
      </c>
      <c r="B15885" s="57">
        <v>39291</v>
      </c>
      <c r="C15885">
        <v>2007</v>
      </c>
      <c r="D15885">
        <v>710</v>
      </c>
      <c r="F15885">
        <v>3.923</v>
      </c>
      <c r="G15885">
        <v>620</v>
      </c>
      <c r="H15885" t="s">
        <v>18</v>
      </c>
      <c r="I15885">
        <f t="shared" si="498"/>
        <v>7</v>
      </c>
      <c r="J15885">
        <f t="shared" si="499"/>
        <v>1</v>
      </c>
    </row>
    <row r="15886" spans="1:10">
      <c r="A15886" t="s">
        <v>53</v>
      </c>
      <c r="B15886" s="57">
        <v>39291</v>
      </c>
      <c r="C15886">
        <v>2007</v>
      </c>
      <c r="D15886">
        <v>710</v>
      </c>
      <c r="F15886">
        <v>9.2040000000000006</v>
      </c>
      <c r="G15886">
        <v>630</v>
      </c>
      <c r="H15886" t="s">
        <v>18</v>
      </c>
      <c r="I15886">
        <f t="shared" si="498"/>
        <v>7</v>
      </c>
      <c r="J15886">
        <f t="shared" si="499"/>
        <v>1</v>
      </c>
    </row>
    <row r="15887" spans="1:10">
      <c r="A15887" t="s">
        <v>53</v>
      </c>
      <c r="B15887" s="57">
        <v>39291</v>
      </c>
      <c r="C15887">
        <v>2007</v>
      </c>
      <c r="D15887">
        <v>710</v>
      </c>
      <c r="F15887">
        <v>2.0609999999999999</v>
      </c>
      <c r="G15887">
        <v>640</v>
      </c>
      <c r="H15887" t="s">
        <v>18</v>
      </c>
      <c r="I15887">
        <f t="shared" si="498"/>
        <v>7</v>
      </c>
      <c r="J15887">
        <f t="shared" si="499"/>
        <v>1</v>
      </c>
    </row>
    <row r="15888" spans="1:10">
      <c r="A15888" t="s">
        <v>53</v>
      </c>
      <c r="B15888" s="57">
        <v>39291</v>
      </c>
      <c r="C15888">
        <v>2007</v>
      </c>
      <c r="D15888">
        <v>710</v>
      </c>
      <c r="F15888">
        <v>5.0999999999999997E-2</v>
      </c>
      <c r="G15888">
        <v>649</v>
      </c>
      <c r="H15888" t="s">
        <v>55</v>
      </c>
      <c r="I15888">
        <f t="shared" si="498"/>
        <v>7</v>
      </c>
      <c r="J15888">
        <f t="shared" si="499"/>
        <v>1</v>
      </c>
    </row>
    <row r="15889" spans="1:10">
      <c r="A15889" t="s">
        <v>53</v>
      </c>
      <c r="B15889" s="57">
        <v>39291</v>
      </c>
      <c r="C15889">
        <v>2007</v>
      </c>
      <c r="D15889">
        <v>710</v>
      </c>
      <c r="F15889">
        <v>2.3479999999999999</v>
      </c>
      <c r="G15889">
        <v>650</v>
      </c>
      <c r="H15889" t="s">
        <v>18</v>
      </c>
      <c r="I15889">
        <f t="shared" si="498"/>
        <v>7</v>
      </c>
      <c r="J15889">
        <f t="shared" si="499"/>
        <v>1</v>
      </c>
    </row>
    <row r="15890" spans="1:10">
      <c r="A15890" t="s">
        <v>53</v>
      </c>
      <c r="B15890" s="57">
        <v>39291</v>
      </c>
      <c r="C15890">
        <v>2007</v>
      </c>
      <c r="D15890">
        <v>710</v>
      </c>
      <c r="F15890">
        <v>0.21299999999999999</v>
      </c>
      <c r="G15890">
        <v>659</v>
      </c>
      <c r="H15890" t="s">
        <v>55</v>
      </c>
      <c r="I15890">
        <f t="shared" si="498"/>
        <v>7</v>
      </c>
      <c r="J15890">
        <f t="shared" si="499"/>
        <v>1</v>
      </c>
    </row>
    <row r="15891" spans="1:10">
      <c r="A15891" t="s">
        <v>53</v>
      </c>
      <c r="B15891" s="57">
        <v>39298</v>
      </c>
      <c r="C15891">
        <v>2007</v>
      </c>
      <c r="D15891">
        <v>710</v>
      </c>
      <c r="E15891">
        <v>6064.14</v>
      </c>
      <c r="F15891">
        <v>53.545999999999999</v>
      </c>
      <c r="G15891">
        <v>610</v>
      </c>
      <c r="H15891" t="s">
        <v>18</v>
      </c>
      <c r="I15891">
        <f t="shared" si="498"/>
        <v>8</v>
      </c>
      <c r="J15891">
        <f t="shared" si="499"/>
        <v>1</v>
      </c>
    </row>
    <row r="15892" spans="1:10">
      <c r="A15892" t="s">
        <v>53</v>
      </c>
      <c r="B15892" s="57">
        <v>39298</v>
      </c>
      <c r="C15892">
        <v>2007</v>
      </c>
      <c r="D15892">
        <v>710</v>
      </c>
      <c r="E15892">
        <v>6064.14</v>
      </c>
      <c r="F15892">
        <v>16.106999999999999</v>
      </c>
      <c r="G15892">
        <v>620</v>
      </c>
      <c r="H15892" t="s">
        <v>18</v>
      </c>
      <c r="I15892">
        <f t="shared" si="498"/>
        <v>8</v>
      </c>
      <c r="J15892">
        <f t="shared" si="499"/>
        <v>1</v>
      </c>
    </row>
    <row r="15893" spans="1:10">
      <c r="A15893" t="s">
        <v>53</v>
      </c>
      <c r="B15893" s="57">
        <v>39298</v>
      </c>
      <c r="C15893">
        <v>2007</v>
      </c>
      <c r="D15893">
        <v>710</v>
      </c>
      <c r="E15893">
        <v>6064.14</v>
      </c>
      <c r="F15893">
        <v>12.696999999999999</v>
      </c>
      <c r="G15893">
        <v>630</v>
      </c>
      <c r="H15893" t="s">
        <v>18</v>
      </c>
      <c r="I15893">
        <f t="shared" si="498"/>
        <v>8</v>
      </c>
      <c r="J15893">
        <f t="shared" si="499"/>
        <v>1</v>
      </c>
    </row>
    <row r="15894" spans="1:10">
      <c r="A15894" t="s">
        <v>53</v>
      </c>
      <c r="B15894" s="57">
        <v>39298</v>
      </c>
      <c r="C15894">
        <v>2007</v>
      </c>
      <c r="D15894">
        <v>710</v>
      </c>
      <c r="E15894">
        <v>6338.04</v>
      </c>
      <c r="F15894">
        <v>0.21099999999999999</v>
      </c>
      <c r="G15894">
        <v>509</v>
      </c>
      <c r="H15894" t="s">
        <v>54</v>
      </c>
      <c r="I15894">
        <f t="shared" si="498"/>
        <v>8</v>
      </c>
      <c r="J15894">
        <f t="shared" si="499"/>
        <v>1</v>
      </c>
    </row>
    <row r="15895" spans="1:10">
      <c r="A15895" t="s">
        <v>53</v>
      </c>
      <c r="B15895" s="57">
        <v>39298</v>
      </c>
      <c r="C15895">
        <v>2007</v>
      </c>
      <c r="D15895">
        <v>710</v>
      </c>
      <c r="E15895">
        <v>6338.04</v>
      </c>
      <c r="F15895">
        <v>1.4690000000000001</v>
      </c>
      <c r="G15895">
        <v>517</v>
      </c>
      <c r="H15895" t="s">
        <v>54</v>
      </c>
      <c r="I15895">
        <f t="shared" si="498"/>
        <v>8</v>
      </c>
      <c r="J15895">
        <f t="shared" si="499"/>
        <v>1</v>
      </c>
    </row>
    <row r="15896" spans="1:10">
      <c r="A15896" t="s">
        <v>53</v>
      </c>
      <c r="B15896" s="57">
        <v>39298</v>
      </c>
      <c r="C15896">
        <v>2007</v>
      </c>
      <c r="D15896">
        <v>710</v>
      </c>
      <c r="E15896">
        <v>6338.04</v>
      </c>
      <c r="F15896">
        <v>4.04</v>
      </c>
      <c r="G15896">
        <v>519</v>
      </c>
      <c r="H15896" t="s">
        <v>54</v>
      </c>
      <c r="I15896">
        <f t="shared" si="498"/>
        <v>8</v>
      </c>
      <c r="J15896">
        <f t="shared" si="499"/>
        <v>1</v>
      </c>
    </row>
    <row r="15897" spans="1:10">
      <c r="A15897" t="s">
        <v>53</v>
      </c>
      <c r="B15897" s="57">
        <v>39298</v>
      </c>
      <c r="C15897">
        <v>2007</v>
      </c>
      <c r="D15897">
        <v>710</v>
      </c>
      <c r="E15897">
        <v>6338.04</v>
      </c>
      <c r="F15897">
        <v>1.274</v>
      </c>
      <c r="G15897">
        <v>521</v>
      </c>
      <c r="H15897" t="s">
        <v>54</v>
      </c>
      <c r="I15897">
        <f t="shared" si="498"/>
        <v>8</v>
      </c>
      <c r="J15897">
        <f t="shared" si="499"/>
        <v>1</v>
      </c>
    </row>
    <row r="15898" spans="1:10">
      <c r="A15898" t="s">
        <v>53</v>
      </c>
      <c r="B15898" s="57">
        <v>39298</v>
      </c>
      <c r="C15898">
        <v>2007</v>
      </c>
      <c r="D15898">
        <v>710</v>
      </c>
      <c r="E15898">
        <v>6338.04</v>
      </c>
      <c r="F15898">
        <v>15.510999999999999</v>
      </c>
      <c r="G15898">
        <v>542</v>
      </c>
      <c r="H15898" t="s">
        <v>54</v>
      </c>
      <c r="I15898">
        <f t="shared" si="498"/>
        <v>8</v>
      </c>
      <c r="J15898">
        <f t="shared" si="499"/>
        <v>1</v>
      </c>
    </row>
    <row r="15899" spans="1:10">
      <c r="A15899" t="s">
        <v>53</v>
      </c>
      <c r="B15899" s="57">
        <v>39298</v>
      </c>
      <c r="C15899">
        <v>2007</v>
      </c>
      <c r="D15899">
        <v>710</v>
      </c>
      <c r="E15899">
        <v>7310.95</v>
      </c>
      <c r="F15899">
        <v>7.9000000000000001E-2</v>
      </c>
      <c r="G15899">
        <v>509</v>
      </c>
      <c r="H15899" t="s">
        <v>54</v>
      </c>
      <c r="I15899">
        <f t="shared" si="498"/>
        <v>8</v>
      </c>
      <c r="J15899">
        <f t="shared" si="499"/>
        <v>1</v>
      </c>
    </row>
    <row r="15900" spans="1:10">
      <c r="A15900" t="s">
        <v>53</v>
      </c>
      <c r="B15900" s="57">
        <v>39298</v>
      </c>
      <c r="C15900">
        <v>2007</v>
      </c>
      <c r="D15900">
        <v>710</v>
      </c>
      <c r="E15900">
        <v>7310.95</v>
      </c>
      <c r="F15900">
        <v>4.3680000000000003</v>
      </c>
      <c r="G15900">
        <v>517</v>
      </c>
      <c r="H15900" t="s">
        <v>54</v>
      </c>
      <c r="I15900">
        <f t="shared" si="498"/>
        <v>8</v>
      </c>
      <c r="J15900">
        <f t="shared" si="499"/>
        <v>1</v>
      </c>
    </row>
    <row r="15901" spans="1:10">
      <c r="A15901" t="s">
        <v>53</v>
      </c>
      <c r="B15901" s="57">
        <v>39298</v>
      </c>
      <c r="C15901">
        <v>2007</v>
      </c>
      <c r="D15901">
        <v>710</v>
      </c>
      <c r="E15901">
        <v>7310.95</v>
      </c>
      <c r="F15901">
        <v>6.3140000000000001</v>
      </c>
      <c r="G15901">
        <v>518</v>
      </c>
      <c r="H15901" t="s">
        <v>54</v>
      </c>
      <c r="I15901">
        <f t="shared" si="498"/>
        <v>8</v>
      </c>
      <c r="J15901">
        <f t="shared" si="499"/>
        <v>1</v>
      </c>
    </row>
    <row r="15902" spans="1:10">
      <c r="A15902" t="s">
        <v>53</v>
      </c>
      <c r="B15902" s="57">
        <v>39298</v>
      </c>
      <c r="C15902">
        <v>2007</v>
      </c>
      <c r="D15902">
        <v>710</v>
      </c>
      <c r="E15902">
        <v>7310.95</v>
      </c>
      <c r="F15902">
        <v>38.845999999999997</v>
      </c>
      <c r="G15902">
        <v>519</v>
      </c>
      <c r="H15902" t="s">
        <v>54</v>
      </c>
      <c r="I15902">
        <f t="shared" si="498"/>
        <v>8</v>
      </c>
      <c r="J15902">
        <f t="shared" si="499"/>
        <v>1</v>
      </c>
    </row>
    <row r="15903" spans="1:10">
      <c r="A15903" t="s">
        <v>53</v>
      </c>
      <c r="B15903" s="57">
        <v>39298</v>
      </c>
      <c r="C15903">
        <v>2007</v>
      </c>
      <c r="D15903">
        <v>710</v>
      </c>
      <c r="E15903">
        <v>7310.95</v>
      </c>
      <c r="F15903">
        <v>37.104999999999997</v>
      </c>
      <c r="G15903">
        <v>541</v>
      </c>
      <c r="H15903" t="s">
        <v>54</v>
      </c>
      <c r="I15903">
        <f t="shared" si="498"/>
        <v>8</v>
      </c>
      <c r="J15903">
        <f t="shared" si="499"/>
        <v>1</v>
      </c>
    </row>
    <row r="15904" spans="1:10">
      <c r="A15904" t="s">
        <v>53</v>
      </c>
      <c r="B15904" s="57">
        <v>39298</v>
      </c>
      <c r="C15904">
        <v>2007</v>
      </c>
      <c r="D15904">
        <v>710</v>
      </c>
      <c r="E15904">
        <v>7310.95</v>
      </c>
      <c r="F15904">
        <v>0.89100000000000001</v>
      </c>
      <c r="G15904">
        <v>542</v>
      </c>
      <c r="H15904" t="s">
        <v>54</v>
      </c>
      <c r="I15904">
        <f t="shared" si="498"/>
        <v>8</v>
      </c>
      <c r="J15904">
        <f t="shared" si="499"/>
        <v>1</v>
      </c>
    </row>
    <row r="15905" spans="1:10">
      <c r="A15905" t="s">
        <v>53</v>
      </c>
      <c r="B15905" s="57">
        <v>39298</v>
      </c>
      <c r="C15905">
        <v>2007</v>
      </c>
      <c r="D15905">
        <v>710</v>
      </c>
      <c r="E15905">
        <v>7890.27</v>
      </c>
      <c r="F15905">
        <v>24.933</v>
      </c>
      <c r="G15905">
        <v>610</v>
      </c>
      <c r="H15905" t="s">
        <v>18</v>
      </c>
      <c r="I15905">
        <f t="shared" si="498"/>
        <v>8</v>
      </c>
      <c r="J15905">
        <f t="shared" si="499"/>
        <v>1</v>
      </c>
    </row>
    <row r="15906" spans="1:10">
      <c r="A15906" t="s">
        <v>53</v>
      </c>
      <c r="B15906" s="57">
        <v>39298</v>
      </c>
      <c r="C15906">
        <v>2007</v>
      </c>
      <c r="D15906">
        <v>710</v>
      </c>
      <c r="E15906">
        <v>7890.27</v>
      </c>
      <c r="F15906">
        <v>5.0990000000000002</v>
      </c>
      <c r="G15906">
        <v>620</v>
      </c>
      <c r="H15906" t="s">
        <v>18</v>
      </c>
      <c r="I15906">
        <f t="shared" si="498"/>
        <v>8</v>
      </c>
      <c r="J15906">
        <f t="shared" si="499"/>
        <v>1</v>
      </c>
    </row>
    <row r="15907" spans="1:10">
      <c r="A15907" t="s">
        <v>53</v>
      </c>
      <c r="B15907" s="57">
        <v>39298</v>
      </c>
      <c r="C15907">
        <v>2007</v>
      </c>
      <c r="D15907">
        <v>710</v>
      </c>
      <c r="E15907">
        <v>7890.27</v>
      </c>
      <c r="F15907">
        <v>46.039000000000001</v>
      </c>
      <c r="G15907">
        <v>630</v>
      </c>
      <c r="H15907" t="s">
        <v>18</v>
      </c>
      <c r="I15907">
        <f t="shared" si="498"/>
        <v>8</v>
      </c>
      <c r="J15907">
        <f t="shared" si="499"/>
        <v>1</v>
      </c>
    </row>
    <row r="15908" spans="1:10">
      <c r="A15908" t="s">
        <v>53</v>
      </c>
      <c r="B15908" s="57">
        <v>39298</v>
      </c>
      <c r="C15908">
        <v>2007</v>
      </c>
      <c r="D15908">
        <v>710</v>
      </c>
      <c r="E15908">
        <v>7890.27</v>
      </c>
      <c r="F15908">
        <v>7.032</v>
      </c>
      <c r="G15908">
        <v>640</v>
      </c>
      <c r="H15908" t="s">
        <v>18</v>
      </c>
      <c r="I15908">
        <f t="shared" si="498"/>
        <v>8</v>
      </c>
      <c r="J15908">
        <f t="shared" si="499"/>
        <v>1</v>
      </c>
    </row>
    <row r="15909" spans="1:10">
      <c r="A15909" t="s">
        <v>53</v>
      </c>
      <c r="B15909" s="57">
        <v>39298</v>
      </c>
      <c r="C15909">
        <v>2007</v>
      </c>
      <c r="D15909">
        <v>710</v>
      </c>
      <c r="E15909">
        <v>7890.27</v>
      </c>
      <c r="F15909">
        <v>98.980999999999995</v>
      </c>
      <c r="G15909">
        <v>650</v>
      </c>
      <c r="H15909" t="s">
        <v>18</v>
      </c>
      <c r="I15909">
        <f t="shared" si="498"/>
        <v>8</v>
      </c>
      <c r="J15909">
        <f t="shared" si="499"/>
        <v>1</v>
      </c>
    </row>
    <row r="15910" spans="1:10">
      <c r="A15910" t="s">
        <v>53</v>
      </c>
      <c r="B15910" s="57">
        <v>39298</v>
      </c>
      <c r="C15910">
        <v>2007</v>
      </c>
      <c r="D15910">
        <v>710</v>
      </c>
      <c r="E15910">
        <v>7890.27</v>
      </c>
      <c r="F15910">
        <v>5.0999999999999997E-2</v>
      </c>
      <c r="G15910">
        <v>659</v>
      </c>
      <c r="H15910" t="s">
        <v>55</v>
      </c>
      <c r="I15910">
        <f t="shared" si="498"/>
        <v>8</v>
      </c>
      <c r="J15910">
        <f t="shared" si="499"/>
        <v>1</v>
      </c>
    </row>
    <row r="15911" spans="1:10">
      <c r="A15911" t="s">
        <v>53</v>
      </c>
      <c r="B15911" s="57">
        <v>39298</v>
      </c>
      <c r="C15911">
        <v>2007</v>
      </c>
      <c r="D15911">
        <v>710</v>
      </c>
      <c r="F15911">
        <v>0.03</v>
      </c>
      <c r="G15911">
        <v>517</v>
      </c>
      <c r="H15911" t="s">
        <v>54</v>
      </c>
      <c r="I15911">
        <f t="shared" si="498"/>
        <v>8</v>
      </c>
      <c r="J15911">
        <f t="shared" si="499"/>
        <v>1</v>
      </c>
    </row>
    <row r="15912" spans="1:10">
      <c r="A15912" t="s">
        <v>53</v>
      </c>
      <c r="B15912" s="57">
        <v>39298</v>
      </c>
      <c r="C15912">
        <v>2007</v>
      </c>
      <c r="D15912">
        <v>710</v>
      </c>
      <c r="F15912">
        <v>4.4999999999999998E-2</v>
      </c>
      <c r="G15912">
        <v>521</v>
      </c>
      <c r="H15912" t="s">
        <v>54</v>
      </c>
      <c r="I15912">
        <f t="shared" si="498"/>
        <v>8</v>
      </c>
      <c r="J15912">
        <f t="shared" si="499"/>
        <v>1</v>
      </c>
    </row>
    <row r="15913" spans="1:10">
      <c r="A15913" t="s">
        <v>53</v>
      </c>
      <c r="B15913" s="57">
        <v>39298</v>
      </c>
      <c r="C15913">
        <v>2007</v>
      </c>
      <c r="D15913">
        <v>710</v>
      </c>
      <c r="F15913">
        <v>12.305</v>
      </c>
      <c r="G15913">
        <v>610</v>
      </c>
      <c r="H15913" t="s">
        <v>18</v>
      </c>
      <c r="I15913">
        <f t="shared" si="498"/>
        <v>8</v>
      </c>
      <c r="J15913">
        <f t="shared" si="499"/>
        <v>1</v>
      </c>
    </row>
    <row r="15914" spans="1:10">
      <c r="A15914" t="s">
        <v>53</v>
      </c>
      <c r="B15914" s="57">
        <v>39298</v>
      </c>
      <c r="C15914">
        <v>2007</v>
      </c>
      <c r="D15914">
        <v>710</v>
      </c>
      <c r="F15914">
        <v>0.35199999999999998</v>
      </c>
      <c r="G15914">
        <v>620</v>
      </c>
      <c r="H15914" t="s">
        <v>18</v>
      </c>
      <c r="I15914">
        <f t="shared" si="498"/>
        <v>8</v>
      </c>
      <c r="J15914">
        <f t="shared" si="499"/>
        <v>1</v>
      </c>
    </row>
    <row r="15915" spans="1:10">
      <c r="A15915" t="s">
        <v>53</v>
      </c>
      <c r="B15915" s="57">
        <v>39298</v>
      </c>
      <c r="C15915">
        <v>2007</v>
      </c>
      <c r="D15915">
        <v>710</v>
      </c>
      <c r="F15915">
        <v>1.786</v>
      </c>
      <c r="G15915">
        <v>630</v>
      </c>
      <c r="H15915" t="s">
        <v>18</v>
      </c>
      <c r="I15915">
        <f t="shared" si="498"/>
        <v>8</v>
      </c>
      <c r="J15915">
        <f t="shared" si="499"/>
        <v>1</v>
      </c>
    </row>
    <row r="15916" spans="1:10">
      <c r="A15916" t="s">
        <v>53</v>
      </c>
      <c r="B15916" s="57">
        <v>39298</v>
      </c>
      <c r="C15916">
        <v>2007</v>
      </c>
      <c r="D15916">
        <v>710</v>
      </c>
      <c r="F15916">
        <v>7.2999999999999995E-2</v>
      </c>
      <c r="G15916">
        <v>640</v>
      </c>
      <c r="H15916" t="s">
        <v>18</v>
      </c>
      <c r="I15916">
        <f t="shared" si="498"/>
        <v>8</v>
      </c>
      <c r="J15916">
        <f t="shared" si="499"/>
        <v>1</v>
      </c>
    </row>
    <row r="15917" spans="1:10">
      <c r="A15917" t="s">
        <v>53</v>
      </c>
      <c r="B15917" s="57">
        <v>39298</v>
      </c>
      <c r="C15917">
        <v>2007</v>
      </c>
      <c r="D15917">
        <v>710</v>
      </c>
      <c r="F15917">
        <v>2.0529999999999999</v>
      </c>
      <c r="G15917">
        <v>650</v>
      </c>
      <c r="H15917" t="s">
        <v>18</v>
      </c>
      <c r="I15917">
        <f t="shared" si="498"/>
        <v>8</v>
      </c>
      <c r="J15917">
        <f t="shared" si="499"/>
        <v>1</v>
      </c>
    </row>
    <row r="15918" spans="1:10">
      <c r="A15918" t="s">
        <v>53</v>
      </c>
      <c r="B15918" s="57">
        <v>39305</v>
      </c>
      <c r="C15918">
        <v>2007</v>
      </c>
      <c r="D15918">
        <v>710</v>
      </c>
      <c r="E15918">
        <v>6064.14</v>
      </c>
      <c r="F15918">
        <v>30.053000000000001</v>
      </c>
      <c r="G15918">
        <v>610</v>
      </c>
      <c r="H15918" t="s">
        <v>18</v>
      </c>
      <c r="I15918">
        <f t="shared" si="498"/>
        <v>8</v>
      </c>
      <c r="J15918">
        <f t="shared" si="499"/>
        <v>1</v>
      </c>
    </row>
    <row r="15919" spans="1:10">
      <c r="A15919" t="s">
        <v>53</v>
      </c>
      <c r="B15919" s="57">
        <v>39305</v>
      </c>
      <c r="C15919">
        <v>2007</v>
      </c>
      <c r="D15919">
        <v>710</v>
      </c>
      <c r="E15919">
        <v>6064.14</v>
      </c>
      <c r="F15919">
        <v>1.363</v>
      </c>
      <c r="G15919">
        <v>620</v>
      </c>
      <c r="H15919" t="s">
        <v>18</v>
      </c>
      <c r="I15919">
        <f t="shared" si="498"/>
        <v>8</v>
      </c>
      <c r="J15919">
        <f t="shared" si="499"/>
        <v>1</v>
      </c>
    </row>
    <row r="15920" spans="1:10">
      <c r="A15920" t="s">
        <v>53</v>
      </c>
      <c r="B15920" s="57">
        <v>39305</v>
      </c>
      <c r="C15920">
        <v>2007</v>
      </c>
      <c r="D15920">
        <v>710</v>
      </c>
      <c r="E15920">
        <v>6064.14</v>
      </c>
      <c r="F15920">
        <v>1.1080000000000001</v>
      </c>
      <c r="G15920">
        <v>630</v>
      </c>
      <c r="H15920" t="s">
        <v>18</v>
      </c>
      <c r="I15920">
        <f t="shared" si="498"/>
        <v>8</v>
      </c>
      <c r="J15920">
        <f t="shared" si="499"/>
        <v>1</v>
      </c>
    </row>
    <row r="15921" spans="1:10">
      <c r="A15921" t="s">
        <v>53</v>
      </c>
      <c r="B15921" s="57">
        <v>39305</v>
      </c>
      <c r="C15921">
        <v>2007</v>
      </c>
      <c r="D15921">
        <v>710</v>
      </c>
      <c r="E15921">
        <v>6064.14</v>
      </c>
      <c r="F15921">
        <v>14.579000000000001</v>
      </c>
      <c r="G15921">
        <v>659</v>
      </c>
      <c r="H15921" t="s">
        <v>55</v>
      </c>
      <c r="I15921">
        <f t="shared" si="498"/>
        <v>8</v>
      </c>
      <c r="J15921">
        <f t="shared" si="499"/>
        <v>1</v>
      </c>
    </row>
    <row r="15922" spans="1:10">
      <c r="A15922" t="s">
        <v>53</v>
      </c>
      <c r="B15922" s="57">
        <v>39305</v>
      </c>
      <c r="C15922">
        <v>2007</v>
      </c>
      <c r="D15922">
        <v>710</v>
      </c>
      <c r="E15922">
        <v>6338.04</v>
      </c>
      <c r="F15922">
        <v>0.157</v>
      </c>
      <c r="G15922">
        <v>517</v>
      </c>
      <c r="H15922" t="s">
        <v>54</v>
      </c>
      <c r="I15922">
        <f t="shared" si="498"/>
        <v>8</v>
      </c>
      <c r="J15922">
        <f t="shared" si="499"/>
        <v>1</v>
      </c>
    </row>
    <row r="15923" spans="1:10">
      <c r="A15923" t="s">
        <v>53</v>
      </c>
      <c r="B15923" s="57">
        <v>39305</v>
      </c>
      <c r="C15923">
        <v>2007</v>
      </c>
      <c r="D15923">
        <v>710</v>
      </c>
      <c r="E15923">
        <v>6338.04</v>
      </c>
      <c r="F15923">
        <v>0.76400000000000001</v>
      </c>
      <c r="G15923">
        <v>519</v>
      </c>
      <c r="H15923" t="s">
        <v>54</v>
      </c>
      <c r="I15923">
        <f t="shared" si="498"/>
        <v>8</v>
      </c>
      <c r="J15923">
        <f t="shared" si="499"/>
        <v>1</v>
      </c>
    </row>
    <row r="15924" spans="1:10">
      <c r="A15924" t="s">
        <v>53</v>
      </c>
      <c r="B15924" s="57">
        <v>39305</v>
      </c>
      <c r="C15924">
        <v>2007</v>
      </c>
      <c r="D15924">
        <v>710</v>
      </c>
      <c r="E15924">
        <v>6338.04</v>
      </c>
      <c r="F15924">
        <v>0.64700000000000002</v>
      </c>
      <c r="G15924">
        <v>521</v>
      </c>
      <c r="H15924" t="s">
        <v>54</v>
      </c>
      <c r="I15924">
        <f t="shared" si="498"/>
        <v>8</v>
      </c>
      <c r="J15924">
        <f t="shared" si="499"/>
        <v>1</v>
      </c>
    </row>
    <row r="15925" spans="1:10">
      <c r="A15925" t="s">
        <v>53</v>
      </c>
      <c r="B15925" s="57">
        <v>39305</v>
      </c>
      <c r="C15925">
        <v>2007</v>
      </c>
      <c r="D15925">
        <v>710</v>
      </c>
      <c r="E15925">
        <v>6338.04</v>
      </c>
      <c r="F15925">
        <v>18.350999999999999</v>
      </c>
      <c r="G15925">
        <v>542</v>
      </c>
      <c r="H15925" t="s">
        <v>54</v>
      </c>
      <c r="I15925">
        <f t="shared" si="498"/>
        <v>8</v>
      </c>
      <c r="J15925">
        <f t="shared" si="499"/>
        <v>1</v>
      </c>
    </row>
    <row r="15926" spans="1:10">
      <c r="A15926" t="s">
        <v>53</v>
      </c>
      <c r="B15926" s="57">
        <v>39305</v>
      </c>
      <c r="C15926">
        <v>2007</v>
      </c>
      <c r="D15926">
        <v>710</v>
      </c>
      <c r="E15926">
        <v>7310.95</v>
      </c>
      <c r="F15926">
        <v>17.818000000000001</v>
      </c>
      <c r="G15926">
        <v>518</v>
      </c>
      <c r="H15926" t="s">
        <v>54</v>
      </c>
      <c r="I15926">
        <f t="shared" ref="I15926:I15989" si="500">MONTH(B15926)</f>
        <v>8</v>
      </c>
      <c r="J15926">
        <f t="shared" si="499"/>
        <v>1</v>
      </c>
    </row>
    <row r="15927" spans="1:10">
      <c r="A15927" t="s">
        <v>53</v>
      </c>
      <c r="B15927" s="57">
        <v>39305</v>
      </c>
      <c r="C15927">
        <v>2007</v>
      </c>
      <c r="D15927">
        <v>710</v>
      </c>
      <c r="E15927">
        <v>7310.95</v>
      </c>
      <c r="F15927">
        <v>1.6930000000000001</v>
      </c>
      <c r="G15927">
        <v>519</v>
      </c>
      <c r="H15927" t="s">
        <v>54</v>
      </c>
      <c r="I15927">
        <f t="shared" si="500"/>
        <v>8</v>
      </c>
      <c r="J15927">
        <f t="shared" si="499"/>
        <v>1</v>
      </c>
    </row>
    <row r="15928" spans="1:10">
      <c r="A15928" t="s">
        <v>53</v>
      </c>
      <c r="B15928" s="57">
        <v>39305</v>
      </c>
      <c r="C15928">
        <v>2007</v>
      </c>
      <c r="D15928">
        <v>710</v>
      </c>
      <c r="E15928">
        <v>7310.95</v>
      </c>
      <c r="F15928">
        <v>38.082000000000001</v>
      </c>
      <c r="G15928">
        <v>541</v>
      </c>
      <c r="H15928" t="s">
        <v>54</v>
      </c>
      <c r="I15928">
        <f t="shared" si="500"/>
        <v>8</v>
      </c>
      <c r="J15928">
        <f t="shared" si="499"/>
        <v>1</v>
      </c>
    </row>
    <row r="15929" spans="1:10">
      <c r="A15929" t="s">
        <v>53</v>
      </c>
      <c r="B15929" s="57">
        <v>39305</v>
      </c>
      <c r="C15929">
        <v>2007</v>
      </c>
      <c r="D15929">
        <v>710</v>
      </c>
      <c r="E15929">
        <v>7890.27</v>
      </c>
      <c r="F15929">
        <v>44.058999999999997</v>
      </c>
      <c r="G15929">
        <v>610</v>
      </c>
      <c r="H15929" t="s">
        <v>18</v>
      </c>
      <c r="I15929">
        <f t="shared" si="500"/>
        <v>8</v>
      </c>
      <c r="J15929">
        <f t="shared" si="499"/>
        <v>1</v>
      </c>
    </row>
    <row r="15930" spans="1:10">
      <c r="A15930" t="s">
        <v>53</v>
      </c>
      <c r="B15930" s="57">
        <v>39305</v>
      </c>
      <c r="C15930">
        <v>2007</v>
      </c>
      <c r="D15930">
        <v>710</v>
      </c>
      <c r="E15930">
        <v>7890.27</v>
      </c>
      <c r="F15930">
        <v>4.7060000000000004</v>
      </c>
      <c r="G15930">
        <v>620</v>
      </c>
      <c r="H15930" t="s">
        <v>18</v>
      </c>
      <c r="I15930">
        <f t="shared" si="500"/>
        <v>8</v>
      </c>
      <c r="J15930">
        <f t="shared" si="499"/>
        <v>1</v>
      </c>
    </row>
    <row r="15931" spans="1:10">
      <c r="A15931" t="s">
        <v>53</v>
      </c>
      <c r="B15931" s="57">
        <v>39305</v>
      </c>
      <c r="C15931">
        <v>2007</v>
      </c>
      <c r="D15931">
        <v>710</v>
      </c>
      <c r="E15931">
        <v>7890.27</v>
      </c>
      <c r="F15931">
        <v>55.408999999999999</v>
      </c>
      <c r="G15931">
        <v>630</v>
      </c>
      <c r="H15931" t="s">
        <v>18</v>
      </c>
      <c r="I15931">
        <f t="shared" si="500"/>
        <v>8</v>
      </c>
      <c r="J15931">
        <f t="shared" si="499"/>
        <v>1</v>
      </c>
    </row>
    <row r="15932" spans="1:10">
      <c r="A15932" t="s">
        <v>53</v>
      </c>
      <c r="B15932" s="57">
        <v>39305</v>
      </c>
      <c r="C15932">
        <v>2007</v>
      </c>
      <c r="D15932">
        <v>710</v>
      </c>
      <c r="E15932">
        <v>7890.27</v>
      </c>
      <c r="F15932">
        <v>38.216999999999999</v>
      </c>
      <c r="G15932">
        <v>640</v>
      </c>
      <c r="H15932" t="s">
        <v>18</v>
      </c>
      <c r="I15932">
        <f t="shared" si="500"/>
        <v>8</v>
      </c>
      <c r="J15932">
        <f t="shared" si="499"/>
        <v>1</v>
      </c>
    </row>
    <row r="15933" spans="1:10">
      <c r="A15933" t="s">
        <v>53</v>
      </c>
      <c r="B15933" s="57">
        <v>39305</v>
      </c>
      <c r="C15933">
        <v>2007</v>
      </c>
      <c r="D15933">
        <v>710</v>
      </c>
      <c r="E15933">
        <v>7890.27</v>
      </c>
      <c r="F15933">
        <v>61.308999999999997</v>
      </c>
      <c r="G15933">
        <v>650</v>
      </c>
      <c r="H15933" t="s">
        <v>18</v>
      </c>
      <c r="I15933">
        <f t="shared" si="500"/>
        <v>8</v>
      </c>
      <c r="J15933">
        <f t="shared" si="499"/>
        <v>1</v>
      </c>
    </row>
    <row r="15934" spans="1:10">
      <c r="A15934" t="s">
        <v>53</v>
      </c>
      <c r="B15934" s="57">
        <v>39305</v>
      </c>
      <c r="C15934">
        <v>2007</v>
      </c>
      <c r="D15934">
        <v>710</v>
      </c>
      <c r="F15934">
        <v>0.02</v>
      </c>
      <c r="G15934">
        <v>521</v>
      </c>
      <c r="H15934" t="s">
        <v>54</v>
      </c>
      <c r="I15934">
        <f t="shared" si="500"/>
        <v>8</v>
      </c>
      <c r="J15934">
        <f t="shared" si="499"/>
        <v>1</v>
      </c>
    </row>
    <row r="15935" spans="1:10">
      <c r="A15935" t="s">
        <v>53</v>
      </c>
      <c r="B15935" s="57">
        <v>39305</v>
      </c>
      <c r="C15935">
        <v>2007</v>
      </c>
      <c r="D15935">
        <v>710</v>
      </c>
      <c r="F15935">
        <v>2.1999999999999999E-2</v>
      </c>
      <c r="G15935">
        <v>542</v>
      </c>
      <c r="H15935" t="s">
        <v>54</v>
      </c>
      <c r="I15935">
        <f t="shared" si="500"/>
        <v>8</v>
      </c>
      <c r="J15935">
        <f t="shared" si="499"/>
        <v>1</v>
      </c>
    </row>
    <row r="15936" spans="1:10">
      <c r="A15936" t="s">
        <v>53</v>
      </c>
      <c r="B15936" s="57">
        <v>39305</v>
      </c>
      <c r="C15936">
        <v>2007</v>
      </c>
      <c r="D15936">
        <v>710</v>
      </c>
      <c r="F15936">
        <v>13.329000000000001</v>
      </c>
      <c r="G15936">
        <v>610</v>
      </c>
      <c r="H15936" t="s">
        <v>18</v>
      </c>
      <c r="I15936">
        <f t="shared" si="500"/>
        <v>8</v>
      </c>
      <c r="J15936">
        <f t="shared" si="499"/>
        <v>1</v>
      </c>
    </row>
    <row r="15937" spans="1:10">
      <c r="A15937" t="s">
        <v>53</v>
      </c>
      <c r="B15937" s="57">
        <v>39305</v>
      </c>
      <c r="C15937">
        <v>2007</v>
      </c>
      <c r="D15937">
        <v>710</v>
      </c>
      <c r="F15937">
        <v>3.661</v>
      </c>
      <c r="G15937">
        <v>620</v>
      </c>
      <c r="H15937" t="s">
        <v>18</v>
      </c>
      <c r="I15937">
        <f t="shared" si="500"/>
        <v>8</v>
      </c>
      <c r="J15937">
        <f t="shared" si="499"/>
        <v>1</v>
      </c>
    </row>
    <row r="15938" spans="1:10">
      <c r="A15938" t="s">
        <v>53</v>
      </c>
      <c r="B15938" s="57">
        <v>39305</v>
      </c>
      <c r="C15938">
        <v>2007</v>
      </c>
      <c r="D15938">
        <v>710</v>
      </c>
      <c r="F15938">
        <v>2.9980000000000002</v>
      </c>
      <c r="G15938">
        <v>630</v>
      </c>
      <c r="H15938" t="s">
        <v>18</v>
      </c>
      <c r="I15938">
        <f t="shared" si="500"/>
        <v>8</v>
      </c>
      <c r="J15938">
        <f t="shared" si="499"/>
        <v>1</v>
      </c>
    </row>
    <row r="15939" spans="1:10">
      <c r="A15939" t="s">
        <v>53</v>
      </c>
      <c r="B15939" s="57">
        <v>39305</v>
      </c>
      <c r="C15939">
        <v>2007</v>
      </c>
      <c r="D15939">
        <v>710</v>
      </c>
      <c r="F15939">
        <v>0.311</v>
      </c>
      <c r="G15939">
        <v>640</v>
      </c>
      <c r="H15939" t="s">
        <v>18</v>
      </c>
      <c r="I15939">
        <f t="shared" si="500"/>
        <v>8</v>
      </c>
      <c r="J15939">
        <f t="shared" ref="J15939:J16002" si="501">IF(I15939&lt;7,0,1)</f>
        <v>1</v>
      </c>
    </row>
    <row r="15940" spans="1:10">
      <c r="A15940" t="s">
        <v>53</v>
      </c>
      <c r="B15940" s="57">
        <v>39305</v>
      </c>
      <c r="C15940">
        <v>2007</v>
      </c>
      <c r="D15940">
        <v>710</v>
      </c>
      <c r="F15940">
        <v>1.0999999999999999E-2</v>
      </c>
      <c r="G15940">
        <v>649</v>
      </c>
      <c r="H15940" t="s">
        <v>55</v>
      </c>
      <c r="I15940">
        <f t="shared" si="500"/>
        <v>8</v>
      </c>
      <c r="J15940">
        <f t="shared" si="501"/>
        <v>1</v>
      </c>
    </row>
    <row r="15941" spans="1:10">
      <c r="A15941" t="s">
        <v>53</v>
      </c>
      <c r="B15941" s="57">
        <v>39305</v>
      </c>
      <c r="C15941">
        <v>2007</v>
      </c>
      <c r="D15941">
        <v>710</v>
      </c>
      <c r="F15941">
        <v>1.274</v>
      </c>
      <c r="G15941">
        <v>650</v>
      </c>
      <c r="H15941" t="s">
        <v>18</v>
      </c>
      <c r="I15941">
        <f t="shared" si="500"/>
        <v>8</v>
      </c>
      <c r="J15941">
        <f t="shared" si="501"/>
        <v>1</v>
      </c>
    </row>
    <row r="15942" spans="1:10">
      <c r="A15942" t="s">
        <v>53</v>
      </c>
      <c r="B15942" s="57">
        <v>39312</v>
      </c>
      <c r="C15942">
        <v>2007</v>
      </c>
      <c r="D15942">
        <v>710</v>
      </c>
      <c r="E15942">
        <v>6064.14</v>
      </c>
      <c r="F15942">
        <v>3.5779999999999998</v>
      </c>
      <c r="G15942">
        <v>659</v>
      </c>
      <c r="H15942" t="s">
        <v>55</v>
      </c>
      <c r="I15942">
        <f t="shared" si="500"/>
        <v>8</v>
      </c>
      <c r="J15942">
        <f t="shared" si="501"/>
        <v>1</v>
      </c>
    </row>
    <row r="15943" spans="1:10">
      <c r="A15943" t="s">
        <v>53</v>
      </c>
      <c r="B15943" s="57">
        <v>39312</v>
      </c>
      <c r="C15943">
        <v>2007</v>
      </c>
      <c r="D15943">
        <v>710</v>
      </c>
      <c r="E15943">
        <v>6338.04</v>
      </c>
      <c r="F15943">
        <v>3.9E-2</v>
      </c>
      <c r="G15943">
        <v>517</v>
      </c>
      <c r="H15943" t="s">
        <v>54</v>
      </c>
      <c r="I15943">
        <f t="shared" si="500"/>
        <v>8</v>
      </c>
      <c r="J15943">
        <f t="shared" si="501"/>
        <v>1</v>
      </c>
    </row>
    <row r="15944" spans="1:10">
      <c r="A15944" t="s">
        <v>53</v>
      </c>
      <c r="B15944" s="57">
        <v>39312</v>
      </c>
      <c r="C15944">
        <v>2007</v>
      </c>
      <c r="D15944">
        <v>710</v>
      </c>
      <c r="E15944">
        <v>6338.04</v>
      </c>
      <c r="F15944">
        <v>8.3000000000000004E-2</v>
      </c>
      <c r="G15944">
        <v>519</v>
      </c>
      <c r="H15944" t="s">
        <v>54</v>
      </c>
      <c r="I15944">
        <f t="shared" si="500"/>
        <v>8</v>
      </c>
      <c r="J15944">
        <f t="shared" si="501"/>
        <v>1</v>
      </c>
    </row>
    <row r="15945" spans="1:10">
      <c r="A15945" t="s">
        <v>53</v>
      </c>
      <c r="B15945" s="57">
        <v>39312</v>
      </c>
      <c r="C15945">
        <v>2007</v>
      </c>
      <c r="D15945">
        <v>710</v>
      </c>
      <c r="E15945">
        <v>6338.04</v>
      </c>
      <c r="F15945">
        <v>12.879</v>
      </c>
      <c r="G15945">
        <v>541</v>
      </c>
      <c r="H15945" t="s">
        <v>54</v>
      </c>
      <c r="I15945">
        <f t="shared" si="500"/>
        <v>8</v>
      </c>
      <c r="J15945">
        <f t="shared" si="501"/>
        <v>1</v>
      </c>
    </row>
    <row r="15946" spans="1:10">
      <c r="A15946" t="s">
        <v>53</v>
      </c>
      <c r="B15946" s="57">
        <v>39312</v>
      </c>
      <c r="C15946">
        <v>2007</v>
      </c>
      <c r="D15946">
        <v>710</v>
      </c>
      <c r="E15946">
        <v>7310.95</v>
      </c>
      <c r="F15946">
        <v>8.0000000000000002E-3</v>
      </c>
      <c r="G15946">
        <v>509</v>
      </c>
      <c r="H15946" t="s">
        <v>54</v>
      </c>
      <c r="I15946">
        <f t="shared" si="500"/>
        <v>8</v>
      </c>
      <c r="J15946">
        <f t="shared" si="501"/>
        <v>1</v>
      </c>
    </row>
    <row r="15947" spans="1:10">
      <c r="A15947" t="s">
        <v>53</v>
      </c>
      <c r="B15947" s="57">
        <v>39312</v>
      </c>
      <c r="C15947">
        <v>2007</v>
      </c>
      <c r="D15947">
        <v>710</v>
      </c>
      <c r="E15947">
        <v>7310.95</v>
      </c>
      <c r="F15947">
        <v>0.91700000000000004</v>
      </c>
      <c r="G15947">
        <v>518</v>
      </c>
      <c r="H15947" t="s">
        <v>54</v>
      </c>
      <c r="I15947">
        <f t="shared" si="500"/>
        <v>8</v>
      </c>
      <c r="J15947">
        <f t="shared" si="501"/>
        <v>1</v>
      </c>
    </row>
    <row r="15948" spans="1:10">
      <c r="A15948" t="s">
        <v>53</v>
      </c>
      <c r="B15948" s="57">
        <v>39312</v>
      </c>
      <c r="C15948">
        <v>2007</v>
      </c>
      <c r="D15948">
        <v>710</v>
      </c>
      <c r="E15948">
        <v>7310.95</v>
      </c>
      <c r="F15948">
        <v>7.5149999999999997</v>
      </c>
      <c r="G15948">
        <v>519</v>
      </c>
      <c r="H15948" t="s">
        <v>54</v>
      </c>
      <c r="I15948">
        <f t="shared" si="500"/>
        <v>8</v>
      </c>
      <c r="J15948">
        <f t="shared" si="501"/>
        <v>1</v>
      </c>
    </row>
    <row r="15949" spans="1:10">
      <c r="A15949" t="s">
        <v>53</v>
      </c>
      <c r="B15949" s="57">
        <v>39312</v>
      </c>
      <c r="C15949">
        <v>2007</v>
      </c>
      <c r="D15949">
        <v>710</v>
      </c>
      <c r="E15949">
        <v>7310.95</v>
      </c>
      <c r="F15949">
        <v>3.7999999999999999E-2</v>
      </c>
      <c r="G15949">
        <v>524</v>
      </c>
      <c r="H15949" t="s">
        <v>54</v>
      </c>
      <c r="I15949">
        <f t="shared" si="500"/>
        <v>8</v>
      </c>
      <c r="J15949">
        <f t="shared" si="501"/>
        <v>1</v>
      </c>
    </row>
    <row r="15950" spans="1:10">
      <c r="A15950" t="s">
        <v>53</v>
      </c>
      <c r="B15950" s="57">
        <v>39312</v>
      </c>
      <c r="C15950">
        <v>2007</v>
      </c>
      <c r="D15950">
        <v>710</v>
      </c>
      <c r="E15950">
        <v>7310.95</v>
      </c>
      <c r="F15950">
        <v>0.49099999999999999</v>
      </c>
      <c r="G15950">
        <v>541</v>
      </c>
      <c r="H15950" t="s">
        <v>54</v>
      </c>
      <c r="I15950">
        <f t="shared" si="500"/>
        <v>8</v>
      </c>
      <c r="J15950">
        <f t="shared" si="501"/>
        <v>1</v>
      </c>
    </row>
    <row r="15951" spans="1:10">
      <c r="A15951" t="s">
        <v>53</v>
      </c>
      <c r="B15951" s="57">
        <v>39312</v>
      </c>
      <c r="C15951">
        <v>2007</v>
      </c>
      <c r="D15951">
        <v>710</v>
      </c>
      <c r="E15951">
        <v>7310.95</v>
      </c>
      <c r="F15951">
        <v>0.85399999999999998</v>
      </c>
      <c r="G15951">
        <v>542</v>
      </c>
      <c r="H15951" t="s">
        <v>54</v>
      </c>
      <c r="I15951">
        <f t="shared" si="500"/>
        <v>8</v>
      </c>
      <c r="J15951">
        <f t="shared" si="501"/>
        <v>1</v>
      </c>
    </row>
    <row r="15952" spans="1:10">
      <c r="A15952" t="s">
        <v>53</v>
      </c>
      <c r="B15952" s="57">
        <v>39312</v>
      </c>
      <c r="C15952">
        <v>2007</v>
      </c>
      <c r="D15952">
        <v>710</v>
      </c>
      <c r="E15952">
        <v>7890.27</v>
      </c>
      <c r="F15952">
        <v>42.72</v>
      </c>
      <c r="G15952">
        <v>610</v>
      </c>
      <c r="H15952" t="s">
        <v>18</v>
      </c>
      <c r="I15952">
        <f t="shared" si="500"/>
        <v>8</v>
      </c>
      <c r="J15952">
        <f t="shared" si="501"/>
        <v>1</v>
      </c>
    </row>
    <row r="15953" spans="1:10">
      <c r="A15953" t="s">
        <v>53</v>
      </c>
      <c r="B15953" s="57">
        <v>39312</v>
      </c>
      <c r="C15953">
        <v>2007</v>
      </c>
      <c r="D15953">
        <v>710</v>
      </c>
      <c r="E15953">
        <v>7890.27</v>
      </c>
      <c r="F15953">
        <v>10.273999999999999</v>
      </c>
      <c r="G15953">
        <v>620</v>
      </c>
      <c r="H15953" t="s">
        <v>18</v>
      </c>
      <c r="I15953">
        <f t="shared" si="500"/>
        <v>8</v>
      </c>
      <c r="J15953">
        <f t="shared" si="501"/>
        <v>1</v>
      </c>
    </row>
    <row r="15954" spans="1:10">
      <c r="A15954" t="s">
        <v>53</v>
      </c>
      <c r="B15954" s="57">
        <v>39312</v>
      </c>
      <c r="C15954">
        <v>2007</v>
      </c>
      <c r="D15954">
        <v>710</v>
      </c>
      <c r="E15954">
        <v>7890.27</v>
      </c>
      <c r="F15954">
        <v>72.454999999999998</v>
      </c>
      <c r="G15954">
        <v>630</v>
      </c>
      <c r="H15954" t="s">
        <v>18</v>
      </c>
      <c r="I15954">
        <f t="shared" si="500"/>
        <v>8</v>
      </c>
      <c r="J15954">
        <f t="shared" si="501"/>
        <v>1</v>
      </c>
    </row>
    <row r="15955" spans="1:10">
      <c r="A15955" t="s">
        <v>53</v>
      </c>
      <c r="B15955" s="57">
        <v>39312</v>
      </c>
      <c r="C15955">
        <v>2007</v>
      </c>
      <c r="D15955">
        <v>710</v>
      </c>
      <c r="E15955">
        <v>7890.27</v>
      </c>
      <c r="F15955">
        <v>22.8</v>
      </c>
      <c r="G15955">
        <v>640</v>
      </c>
      <c r="H15955" t="s">
        <v>18</v>
      </c>
      <c r="I15955">
        <f t="shared" si="500"/>
        <v>8</v>
      </c>
      <c r="J15955">
        <f t="shared" si="501"/>
        <v>1</v>
      </c>
    </row>
    <row r="15956" spans="1:10">
      <c r="A15956" t="s">
        <v>53</v>
      </c>
      <c r="B15956" s="57">
        <v>39312</v>
      </c>
      <c r="C15956">
        <v>2007</v>
      </c>
      <c r="D15956">
        <v>710</v>
      </c>
      <c r="E15956">
        <v>7890.27</v>
      </c>
      <c r="F15956">
        <v>84.736999999999995</v>
      </c>
      <c r="G15956">
        <v>650</v>
      </c>
      <c r="H15956" t="s">
        <v>18</v>
      </c>
      <c r="I15956">
        <f t="shared" si="500"/>
        <v>8</v>
      </c>
      <c r="J15956">
        <f t="shared" si="501"/>
        <v>1</v>
      </c>
    </row>
    <row r="15957" spans="1:10">
      <c r="A15957" t="s">
        <v>53</v>
      </c>
      <c r="B15957" s="57">
        <v>39312</v>
      </c>
      <c r="C15957">
        <v>2007</v>
      </c>
      <c r="D15957">
        <v>710</v>
      </c>
      <c r="E15957">
        <v>7890.27</v>
      </c>
      <c r="F15957">
        <v>6.4829999999999997</v>
      </c>
      <c r="G15957">
        <v>659</v>
      </c>
      <c r="H15957" t="s">
        <v>55</v>
      </c>
      <c r="I15957">
        <f t="shared" si="500"/>
        <v>8</v>
      </c>
      <c r="J15957">
        <f t="shared" si="501"/>
        <v>1</v>
      </c>
    </row>
    <row r="15958" spans="1:10">
      <c r="A15958" t="s">
        <v>53</v>
      </c>
      <c r="B15958" s="57">
        <v>39312</v>
      </c>
      <c r="C15958">
        <v>2007</v>
      </c>
      <c r="D15958">
        <v>710</v>
      </c>
      <c r="F15958">
        <v>0.996</v>
      </c>
      <c r="G15958">
        <v>610</v>
      </c>
      <c r="H15958" t="s">
        <v>18</v>
      </c>
      <c r="I15958">
        <f t="shared" si="500"/>
        <v>8</v>
      </c>
      <c r="J15958">
        <f t="shared" si="501"/>
        <v>1</v>
      </c>
    </row>
    <row r="15959" spans="1:10">
      <c r="A15959" t="s">
        <v>53</v>
      </c>
      <c r="B15959" s="57">
        <v>39312</v>
      </c>
      <c r="C15959">
        <v>2007</v>
      </c>
      <c r="D15959">
        <v>710</v>
      </c>
      <c r="F15959">
        <v>0.23799999999999999</v>
      </c>
      <c r="G15959">
        <v>620</v>
      </c>
      <c r="H15959" t="s">
        <v>18</v>
      </c>
      <c r="I15959">
        <f t="shared" si="500"/>
        <v>8</v>
      </c>
      <c r="J15959">
        <f t="shared" si="501"/>
        <v>1</v>
      </c>
    </row>
    <row r="15960" spans="1:10">
      <c r="A15960" t="s">
        <v>53</v>
      </c>
      <c r="B15960" s="57">
        <v>39312</v>
      </c>
      <c r="C15960">
        <v>2007</v>
      </c>
      <c r="D15960">
        <v>710</v>
      </c>
      <c r="F15960">
        <v>0.65800000000000003</v>
      </c>
      <c r="G15960">
        <v>630</v>
      </c>
      <c r="H15960" t="s">
        <v>18</v>
      </c>
      <c r="I15960">
        <f t="shared" si="500"/>
        <v>8</v>
      </c>
      <c r="J15960">
        <f t="shared" si="501"/>
        <v>1</v>
      </c>
    </row>
    <row r="15961" spans="1:10">
      <c r="A15961" t="s">
        <v>53</v>
      </c>
      <c r="B15961" s="57">
        <v>39312</v>
      </c>
      <c r="C15961">
        <v>2007</v>
      </c>
      <c r="D15961">
        <v>710</v>
      </c>
      <c r="F15961">
        <v>0.32500000000000001</v>
      </c>
      <c r="G15961">
        <v>640</v>
      </c>
      <c r="H15961" t="s">
        <v>18</v>
      </c>
      <c r="I15961">
        <f t="shared" si="500"/>
        <v>8</v>
      </c>
      <c r="J15961">
        <f t="shared" si="501"/>
        <v>1</v>
      </c>
    </row>
    <row r="15962" spans="1:10">
      <c r="A15962" t="s">
        <v>53</v>
      </c>
      <c r="B15962" s="57">
        <v>39312</v>
      </c>
      <c r="C15962">
        <v>2007</v>
      </c>
      <c r="D15962">
        <v>710</v>
      </c>
      <c r="F15962">
        <v>8.9999999999999993E-3</v>
      </c>
      <c r="G15962">
        <v>649</v>
      </c>
      <c r="H15962" t="s">
        <v>55</v>
      </c>
      <c r="I15962">
        <f t="shared" si="500"/>
        <v>8</v>
      </c>
      <c r="J15962">
        <f t="shared" si="501"/>
        <v>1</v>
      </c>
    </row>
    <row r="15963" spans="1:10">
      <c r="A15963" t="s">
        <v>53</v>
      </c>
      <c r="B15963" s="57">
        <v>39312</v>
      </c>
      <c r="C15963">
        <v>2007</v>
      </c>
      <c r="D15963">
        <v>710</v>
      </c>
      <c r="F15963">
        <v>3.2309999999999999</v>
      </c>
      <c r="G15963">
        <v>650</v>
      </c>
      <c r="H15963" t="s">
        <v>18</v>
      </c>
      <c r="I15963">
        <f t="shared" si="500"/>
        <v>8</v>
      </c>
      <c r="J15963">
        <f t="shared" si="501"/>
        <v>1</v>
      </c>
    </row>
    <row r="15964" spans="1:10">
      <c r="A15964" t="s">
        <v>53</v>
      </c>
      <c r="B15964" s="57">
        <v>39312</v>
      </c>
      <c r="C15964">
        <v>2007</v>
      </c>
      <c r="D15964">
        <v>710</v>
      </c>
      <c r="F15964">
        <v>0.151</v>
      </c>
      <c r="G15964">
        <v>659</v>
      </c>
      <c r="H15964" t="s">
        <v>55</v>
      </c>
      <c r="I15964">
        <f t="shared" si="500"/>
        <v>8</v>
      </c>
      <c r="J15964">
        <f t="shared" si="501"/>
        <v>1</v>
      </c>
    </row>
    <row r="15965" spans="1:10">
      <c r="A15965" t="s">
        <v>53</v>
      </c>
      <c r="B15965" s="57">
        <v>39319</v>
      </c>
      <c r="C15965">
        <v>2007</v>
      </c>
      <c r="D15965">
        <v>710</v>
      </c>
      <c r="E15965">
        <v>6064.14</v>
      </c>
      <c r="F15965">
        <v>14.003</v>
      </c>
      <c r="G15965">
        <v>659</v>
      </c>
      <c r="H15965" t="s">
        <v>55</v>
      </c>
      <c r="I15965">
        <f t="shared" si="500"/>
        <v>8</v>
      </c>
      <c r="J15965">
        <f t="shared" si="501"/>
        <v>1</v>
      </c>
    </row>
    <row r="15966" spans="1:10">
      <c r="A15966" t="s">
        <v>53</v>
      </c>
      <c r="B15966" s="57">
        <v>39319</v>
      </c>
      <c r="C15966">
        <v>2007</v>
      </c>
      <c r="D15966">
        <v>710</v>
      </c>
      <c r="E15966">
        <v>6338.04</v>
      </c>
      <c r="F15966">
        <v>15.656000000000001</v>
      </c>
      <c r="G15966">
        <v>541</v>
      </c>
      <c r="H15966" t="s">
        <v>54</v>
      </c>
      <c r="I15966">
        <f t="shared" si="500"/>
        <v>8</v>
      </c>
      <c r="J15966">
        <f t="shared" si="501"/>
        <v>1</v>
      </c>
    </row>
    <row r="15967" spans="1:10">
      <c r="A15967" t="s">
        <v>53</v>
      </c>
      <c r="B15967" s="57">
        <v>39319</v>
      </c>
      <c r="C15967">
        <v>2007</v>
      </c>
      <c r="D15967">
        <v>710</v>
      </c>
      <c r="E15967">
        <v>7310.95</v>
      </c>
      <c r="F15967">
        <v>5.0000000000000001E-3</v>
      </c>
      <c r="G15967">
        <v>509</v>
      </c>
      <c r="H15967" t="s">
        <v>54</v>
      </c>
      <c r="I15967">
        <f t="shared" si="500"/>
        <v>8</v>
      </c>
      <c r="J15967">
        <f t="shared" si="501"/>
        <v>1</v>
      </c>
    </row>
    <row r="15968" spans="1:10">
      <c r="A15968" t="s">
        <v>53</v>
      </c>
      <c r="B15968" s="57">
        <v>39319</v>
      </c>
      <c r="C15968">
        <v>2007</v>
      </c>
      <c r="D15968">
        <v>710</v>
      </c>
      <c r="E15968">
        <v>7310.95</v>
      </c>
      <c r="F15968">
        <v>2E-3</v>
      </c>
      <c r="G15968">
        <v>517</v>
      </c>
      <c r="H15968" t="s">
        <v>54</v>
      </c>
      <c r="I15968">
        <f t="shared" si="500"/>
        <v>8</v>
      </c>
      <c r="J15968">
        <f t="shared" si="501"/>
        <v>1</v>
      </c>
    </row>
    <row r="15969" spans="1:10">
      <c r="A15969" t="s">
        <v>53</v>
      </c>
      <c r="B15969" s="57">
        <v>39319</v>
      </c>
      <c r="C15969">
        <v>2007</v>
      </c>
      <c r="D15969">
        <v>710</v>
      </c>
      <c r="E15969">
        <v>7310.95</v>
      </c>
      <c r="F15969">
        <v>19.408999999999999</v>
      </c>
      <c r="G15969">
        <v>518</v>
      </c>
      <c r="H15969" t="s">
        <v>54</v>
      </c>
      <c r="I15969">
        <f t="shared" si="500"/>
        <v>8</v>
      </c>
      <c r="J15969">
        <f t="shared" si="501"/>
        <v>1</v>
      </c>
    </row>
    <row r="15970" spans="1:10">
      <c r="A15970" t="s">
        <v>53</v>
      </c>
      <c r="B15970" s="57">
        <v>39319</v>
      </c>
      <c r="C15970">
        <v>2007</v>
      </c>
      <c r="D15970">
        <v>710</v>
      </c>
      <c r="E15970">
        <v>7310.95</v>
      </c>
      <c r="F15970">
        <v>12.093</v>
      </c>
      <c r="G15970">
        <v>519</v>
      </c>
      <c r="H15970" t="s">
        <v>54</v>
      </c>
      <c r="I15970">
        <f t="shared" si="500"/>
        <v>8</v>
      </c>
      <c r="J15970">
        <f t="shared" si="501"/>
        <v>1</v>
      </c>
    </row>
    <row r="15971" spans="1:10">
      <c r="A15971" t="s">
        <v>53</v>
      </c>
      <c r="B15971" s="57">
        <v>39319</v>
      </c>
      <c r="C15971">
        <v>2007</v>
      </c>
      <c r="D15971">
        <v>710</v>
      </c>
      <c r="E15971">
        <v>7310.95</v>
      </c>
      <c r="F15971">
        <v>5.6000000000000001E-2</v>
      </c>
      <c r="G15971">
        <v>524</v>
      </c>
      <c r="H15971" t="s">
        <v>54</v>
      </c>
      <c r="I15971">
        <f t="shared" si="500"/>
        <v>8</v>
      </c>
      <c r="J15971">
        <f t="shared" si="501"/>
        <v>1</v>
      </c>
    </row>
    <row r="15972" spans="1:10">
      <c r="A15972" t="s">
        <v>53</v>
      </c>
      <c r="B15972" s="57">
        <v>39319</v>
      </c>
      <c r="C15972">
        <v>2007</v>
      </c>
      <c r="D15972">
        <v>710</v>
      </c>
      <c r="E15972">
        <v>7310.95</v>
      </c>
      <c r="F15972">
        <v>0.03</v>
      </c>
      <c r="G15972">
        <v>541</v>
      </c>
      <c r="H15972" t="s">
        <v>54</v>
      </c>
      <c r="I15972">
        <f t="shared" si="500"/>
        <v>8</v>
      </c>
      <c r="J15972">
        <f t="shared" si="501"/>
        <v>1</v>
      </c>
    </row>
    <row r="15973" spans="1:10">
      <c r="A15973" t="s">
        <v>53</v>
      </c>
      <c r="B15973" s="57">
        <v>39319</v>
      </c>
      <c r="C15973">
        <v>2007</v>
      </c>
      <c r="D15973">
        <v>710</v>
      </c>
      <c r="E15973">
        <v>7310.95</v>
      </c>
      <c r="F15973">
        <v>0.58399999999999996</v>
      </c>
      <c r="G15973">
        <v>542</v>
      </c>
      <c r="H15973" t="s">
        <v>54</v>
      </c>
      <c r="I15973">
        <f t="shared" si="500"/>
        <v>8</v>
      </c>
      <c r="J15973">
        <f t="shared" si="501"/>
        <v>1</v>
      </c>
    </row>
    <row r="15974" spans="1:10">
      <c r="A15974" t="s">
        <v>53</v>
      </c>
      <c r="B15974" s="57">
        <v>39319</v>
      </c>
      <c r="C15974">
        <v>2007</v>
      </c>
      <c r="D15974">
        <v>710</v>
      </c>
      <c r="E15974">
        <v>7310.95</v>
      </c>
      <c r="F15974">
        <v>1.93</v>
      </c>
      <c r="G15974">
        <v>543</v>
      </c>
      <c r="H15974" t="s">
        <v>54</v>
      </c>
      <c r="I15974">
        <f t="shared" si="500"/>
        <v>8</v>
      </c>
      <c r="J15974">
        <f t="shared" si="501"/>
        <v>1</v>
      </c>
    </row>
    <row r="15975" spans="1:10">
      <c r="A15975" t="s">
        <v>53</v>
      </c>
      <c r="B15975" s="57">
        <v>39319</v>
      </c>
      <c r="C15975">
        <v>2007</v>
      </c>
      <c r="D15975">
        <v>710</v>
      </c>
      <c r="E15975">
        <v>7890.27</v>
      </c>
      <c r="F15975">
        <v>46.62</v>
      </c>
      <c r="G15975">
        <v>610</v>
      </c>
      <c r="H15975" t="s">
        <v>18</v>
      </c>
      <c r="I15975">
        <f t="shared" si="500"/>
        <v>8</v>
      </c>
      <c r="J15975">
        <f t="shared" si="501"/>
        <v>1</v>
      </c>
    </row>
    <row r="15976" spans="1:10">
      <c r="A15976" t="s">
        <v>53</v>
      </c>
      <c r="B15976" s="57">
        <v>39319</v>
      </c>
      <c r="C15976">
        <v>2007</v>
      </c>
      <c r="D15976">
        <v>710</v>
      </c>
      <c r="E15976">
        <v>7890.27</v>
      </c>
      <c r="F15976">
        <v>2.661</v>
      </c>
      <c r="G15976">
        <v>620</v>
      </c>
      <c r="H15976" t="s">
        <v>18</v>
      </c>
      <c r="I15976">
        <f t="shared" si="500"/>
        <v>8</v>
      </c>
      <c r="J15976">
        <f t="shared" si="501"/>
        <v>1</v>
      </c>
    </row>
    <row r="15977" spans="1:10">
      <c r="A15977" t="s">
        <v>53</v>
      </c>
      <c r="B15977" s="57">
        <v>39319</v>
      </c>
      <c r="C15977">
        <v>2007</v>
      </c>
      <c r="D15977">
        <v>710</v>
      </c>
      <c r="E15977">
        <v>7890.27</v>
      </c>
      <c r="F15977">
        <v>69.061999999999998</v>
      </c>
      <c r="G15977">
        <v>630</v>
      </c>
      <c r="H15977" t="s">
        <v>18</v>
      </c>
      <c r="I15977">
        <f t="shared" si="500"/>
        <v>8</v>
      </c>
      <c r="J15977">
        <f t="shared" si="501"/>
        <v>1</v>
      </c>
    </row>
    <row r="15978" spans="1:10">
      <c r="A15978" t="s">
        <v>53</v>
      </c>
      <c r="B15978" s="57">
        <v>39319</v>
      </c>
      <c r="C15978">
        <v>2007</v>
      </c>
      <c r="D15978">
        <v>710</v>
      </c>
      <c r="E15978">
        <v>7890.27</v>
      </c>
      <c r="F15978">
        <v>11.148</v>
      </c>
      <c r="G15978">
        <v>640</v>
      </c>
      <c r="H15978" t="s">
        <v>18</v>
      </c>
      <c r="I15978">
        <f t="shared" si="500"/>
        <v>8</v>
      </c>
      <c r="J15978">
        <f t="shared" si="501"/>
        <v>1</v>
      </c>
    </row>
    <row r="15979" spans="1:10">
      <c r="A15979" t="s">
        <v>53</v>
      </c>
      <c r="B15979" s="57">
        <v>39319</v>
      </c>
      <c r="C15979">
        <v>2007</v>
      </c>
      <c r="D15979">
        <v>710</v>
      </c>
      <c r="E15979">
        <v>7890.27</v>
      </c>
      <c r="F15979">
        <v>88.234999999999999</v>
      </c>
      <c r="G15979">
        <v>650</v>
      </c>
      <c r="H15979" t="s">
        <v>18</v>
      </c>
      <c r="I15979">
        <f t="shared" si="500"/>
        <v>8</v>
      </c>
      <c r="J15979">
        <f t="shared" si="501"/>
        <v>1</v>
      </c>
    </row>
    <row r="15980" spans="1:10">
      <c r="A15980" t="s">
        <v>53</v>
      </c>
      <c r="B15980" s="57">
        <v>39319</v>
      </c>
      <c r="C15980">
        <v>2007</v>
      </c>
      <c r="D15980">
        <v>710</v>
      </c>
      <c r="E15980">
        <v>7890.27</v>
      </c>
      <c r="F15980">
        <v>6.1660000000000004</v>
      </c>
      <c r="G15980">
        <v>659</v>
      </c>
      <c r="H15980" t="s">
        <v>55</v>
      </c>
      <c r="I15980">
        <f t="shared" si="500"/>
        <v>8</v>
      </c>
      <c r="J15980">
        <f t="shared" si="501"/>
        <v>1</v>
      </c>
    </row>
    <row r="15981" spans="1:10">
      <c r="A15981" t="s">
        <v>53</v>
      </c>
      <c r="B15981" s="57">
        <v>39319</v>
      </c>
      <c r="C15981">
        <v>2007</v>
      </c>
      <c r="D15981">
        <v>710</v>
      </c>
      <c r="F15981">
        <v>3.9E-2</v>
      </c>
      <c r="G15981">
        <v>517</v>
      </c>
      <c r="H15981" t="s">
        <v>54</v>
      </c>
      <c r="I15981">
        <f t="shared" si="500"/>
        <v>8</v>
      </c>
      <c r="J15981">
        <f t="shared" si="501"/>
        <v>1</v>
      </c>
    </row>
    <row r="15982" spans="1:10">
      <c r="A15982" t="s">
        <v>53</v>
      </c>
      <c r="B15982" s="57">
        <v>39319</v>
      </c>
      <c r="C15982">
        <v>2007</v>
      </c>
      <c r="D15982">
        <v>710</v>
      </c>
      <c r="F15982">
        <v>0.69599999999999995</v>
      </c>
      <c r="G15982">
        <v>610</v>
      </c>
      <c r="H15982" t="s">
        <v>18</v>
      </c>
      <c r="I15982">
        <f t="shared" si="500"/>
        <v>8</v>
      </c>
      <c r="J15982">
        <f t="shared" si="501"/>
        <v>1</v>
      </c>
    </row>
    <row r="15983" spans="1:10">
      <c r="A15983" t="s">
        <v>53</v>
      </c>
      <c r="B15983" s="57">
        <v>39319</v>
      </c>
      <c r="C15983">
        <v>2007</v>
      </c>
      <c r="D15983">
        <v>710</v>
      </c>
      <c r="F15983">
        <v>1.0999999999999999E-2</v>
      </c>
      <c r="G15983">
        <v>620</v>
      </c>
      <c r="H15983" t="s">
        <v>18</v>
      </c>
      <c r="I15983">
        <f t="shared" si="500"/>
        <v>8</v>
      </c>
      <c r="J15983">
        <f t="shared" si="501"/>
        <v>1</v>
      </c>
    </row>
    <row r="15984" spans="1:10">
      <c r="A15984" t="s">
        <v>53</v>
      </c>
      <c r="B15984" s="57">
        <v>39319</v>
      </c>
      <c r="C15984">
        <v>2007</v>
      </c>
      <c r="D15984">
        <v>710</v>
      </c>
      <c r="F15984">
        <v>0.629</v>
      </c>
      <c r="G15984">
        <v>630</v>
      </c>
      <c r="H15984" t="s">
        <v>18</v>
      </c>
      <c r="I15984">
        <f t="shared" si="500"/>
        <v>8</v>
      </c>
      <c r="J15984">
        <f t="shared" si="501"/>
        <v>1</v>
      </c>
    </row>
    <row r="15985" spans="1:10">
      <c r="A15985" t="s">
        <v>53</v>
      </c>
      <c r="B15985" s="57">
        <v>39319</v>
      </c>
      <c r="C15985">
        <v>2007</v>
      </c>
      <c r="D15985">
        <v>710</v>
      </c>
      <c r="F15985">
        <v>0.13400000000000001</v>
      </c>
      <c r="G15985">
        <v>640</v>
      </c>
      <c r="H15985" t="s">
        <v>18</v>
      </c>
      <c r="I15985">
        <f t="shared" si="500"/>
        <v>8</v>
      </c>
      <c r="J15985">
        <f t="shared" si="501"/>
        <v>1</v>
      </c>
    </row>
    <row r="15986" spans="1:10">
      <c r="A15986" t="s">
        <v>53</v>
      </c>
      <c r="B15986" s="57">
        <v>39319</v>
      </c>
      <c r="C15986">
        <v>2007</v>
      </c>
      <c r="D15986">
        <v>710</v>
      </c>
      <c r="F15986">
        <v>2.2589999999999999</v>
      </c>
      <c r="G15986">
        <v>650</v>
      </c>
      <c r="H15986" t="s">
        <v>18</v>
      </c>
      <c r="I15986">
        <f t="shared" si="500"/>
        <v>8</v>
      </c>
      <c r="J15986">
        <f t="shared" si="501"/>
        <v>1</v>
      </c>
    </row>
    <row r="15987" spans="1:10">
      <c r="A15987" t="s">
        <v>53</v>
      </c>
      <c r="B15987" s="57">
        <v>39319</v>
      </c>
      <c r="C15987">
        <v>2007</v>
      </c>
      <c r="D15987">
        <v>710</v>
      </c>
      <c r="F15987">
        <v>0.105</v>
      </c>
      <c r="G15987">
        <v>659</v>
      </c>
      <c r="H15987" t="s">
        <v>55</v>
      </c>
      <c r="I15987">
        <f t="shared" si="500"/>
        <v>8</v>
      </c>
      <c r="J15987">
        <f t="shared" si="501"/>
        <v>1</v>
      </c>
    </row>
    <row r="15988" spans="1:10">
      <c r="A15988" t="s">
        <v>53</v>
      </c>
      <c r="B15988" s="57">
        <v>39326</v>
      </c>
      <c r="C15988">
        <v>2007</v>
      </c>
      <c r="D15988">
        <v>710</v>
      </c>
      <c r="E15988">
        <v>6064.14</v>
      </c>
      <c r="F15988">
        <v>24.751999999999999</v>
      </c>
      <c r="G15988">
        <v>650</v>
      </c>
      <c r="H15988" t="s">
        <v>18</v>
      </c>
      <c r="I15988">
        <f t="shared" si="500"/>
        <v>9</v>
      </c>
      <c r="J15988">
        <f t="shared" si="501"/>
        <v>1</v>
      </c>
    </row>
    <row r="15989" spans="1:10">
      <c r="A15989" t="s">
        <v>53</v>
      </c>
      <c r="B15989" s="57">
        <v>39326</v>
      </c>
      <c r="C15989">
        <v>2007</v>
      </c>
      <c r="D15989">
        <v>710</v>
      </c>
      <c r="E15989">
        <v>6338.04</v>
      </c>
      <c r="F15989">
        <v>0.53100000000000003</v>
      </c>
      <c r="G15989">
        <v>517</v>
      </c>
      <c r="H15989" t="s">
        <v>54</v>
      </c>
      <c r="I15989">
        <f t="shared" si="500"/>
        <v>9</v>
      </c>
      <c r="J15989">
        <f t="shared" si="501"/>
        <v>1</v>
      </c>
    </row>
    <row r="15990" spans="1:10">
      <c r="A15990" t="s">
        <v>53</v>
      </c>
      <c r="B15990" s="57">
        <v>39326</v>
      </c>
      <c r="C15990">
        <v>2007</v>
      </c>
      <c r="D15990">
        <v>710</v>
      </c>
      <c r="E15990">
        <v>6338.04</v>
      </c>
      <c r="F15990">
        <v>1.1499999999999999</v>
      </c>
      <c r="G15990">
        <v>519</v>
      </c>
      <c r="H15990" t="s">
        <v>54</v>
      </c>
      <c r="I15990">
        <f t="shared" ref="I15990:I16053" si="502">MONTH(B15990)</f>
        <v>9</v>
      </c>
      <c r="J15990">
        <f t="shared" si="501"/>
        <v>1</v>
      </c>
    </row>
    <row r="15991" spans="1:10">
      <c r="A15991" t="s">
        <v>53</v>
      </c>
      <c r="B15991" s="57">
        <v>39326</v>
      </c>
      <c r="C15991">
        <v>2007</v>
      </c>
      <c r="D15991">
        <v>710</v>
      </c>
      <c r="E15991">
        <v>6338.04</v>
      </c>
      <c r="F15991">
        <v>4.0510000000000002</v>
      </c>
      <c r="G15991">
        <v>541</v>
      </c>
      <c r="H15991" t="s">
        <v>54</v>
      </c>
      <c r="I15991">
        <f t="shared" si="502"/>
        <v>9</v>
      </c>
      <c r="J15991">
        <f t="shared" si="501"/>
        <v>1</v>
      </c>
    </row>
    <row r="15992" spans="1:10">
      <c r="A15992" t="s">
        <v>53</v>
      </c>
      <c r="B15992" s="57">
        <v>39326</v>
      </c>
      <c r="C15992">
        <v>2007</v>
      </c>
      <c r="D15992">
        <v>710</v>
      </c>
      <c r="E15992">
        <v>6338.04</v>
      </c>
      <c r="F15992">
        <v>14.221</v>
      </c>
      <c r="G15992">
        <v>542</v>
      </c>
      <c r="H15992" t="s">
        <v>54</v>
      </c>
      <c r="I15992">
        <f t="shared" si="502"/>
        <v>9</v>
      </c>
      <c r="J15992">
        <f t="shared" si="501"/>
        <v>1</v>
      </c>
    </row>
    <row r="15993" spans="1:10">
      <c r="A15993" t="s">
        <v>53</v>
      </c>
      <c r="B15993" s="57">
        <v>39326</v>
      </c>
      <c r="C15993">
        <v>2007</v>
      </c>
      <c r="D15993">
        <v>710</v>
      </c>
      <c r="E15993">
        <v>7310.95</v>
      </c>
      <c r="F15993">
        <v>3.0000000000000001E-3</v>
      </c>
      <c r="G15993">
        <v>517</v>
      </c>
      <c r="H15993" t="s">
        <v>54</v>
      </c>
      <c r="I15993">
        <f t="shared" si="502"/>
        <v>9</v>
      </c>
      <c r="J15993">
        <f t="shared" si="501"/>
        <v>1</v>
      </c>
    </row>
    <row r="15994" spans="1:10">
      <c r="A15994" t="s">
        <v>53</v>
      </c>
      <c r="B15994" s="57">
        <v>39326</v>
      </c>
      <c r="C15994">
        <v>2007</v>
      </c>
      <c r="D15994">
        <v>710</v>
      </c>
      <c r="E15994">
        <v>7310.95</v>
      </c>
      <c r="F15994">
        <v>4.1079999999999997</v>
      </c>
      <c r="G15994">
        <v>518</v>
      </c>
      <c r="H15994" t="s">
        <v>54</v>
      </c>
      <c r="I15994">
        <f t="shared" si="502"/>
        <v>9</v>
      </c>
      <c r="J15994">
        <f t="shared" si="501"/>
        <v>1</v>
      </c>
    </row>
    <row r="15995" spans="1:10">
      <c r="A15995" t="s">
        <v>53</v>
      </c>
      <c r="B15995" s="57">
        <v>39326</v>
      </c>
      <c r="C15995">
        <v>2007</v>
      </c>
      <c r="D15995">
        <v>710</v>
      </c>
      <c r="E15995">
        <v>7310.95</v>
      </c>
      <c r="F15995">
        <v>9.5169999999999995</v>
      </c>
      <c r="G15995">
        <v>519</v>
      </c>
      <c r="H15995" t="s">
        <v>54</v>
      </c>
      <c r="I15995">
        <f t="shared" si="502"/>
        <v>9</v>
      </c>
      <c r="J15995">
        <f t="shared" si="501"/>
        <v>1</v>
      </c>
    </row>
    <row r="15996" spans="1:10">
      <c r="A15996" t="s">
        <v>53</v>
      </c>
      <c r="B15996" s="57">
        <v>39326</v>
      </c>
      <c r="C15996">
        <v>2007</v>
      </c>
      <c r="D15996">
        <v>710</v>
      </c>
      <c r="E15996">
        <v>7310.95</v>
      </c>
      <c r="F15996">
        <v>1.9530000000000001</v>
      </c>
      <c r="G15996">
        <v>541</v>
      </c>
      <c r="H15996" t="s">
        <v>54</v>
      </c>
      <c r="I15996">
        <f t="shared" si="502"/>
        <v>9</v>
      </c>
      <c r="J15996">
        <f t="shared" si="501"/>
        <v>1</v>
      </c>
    </row>
    <row r="15997" spans="1:10">
      <c r="A15997" t="s">
        <v>53</v>
      </c>
      <c r="B15997" s="57">
        <v>39326</v>
      </c>
      <c r="C15997">
        <v>2007</v>
      </c>
      <c r="D15997">
        <v>710</v>
      </c>
      <c r="E15997">
        <v>7890.27</v>
      </c>
      <c r="F15997">
        <v>13.771000000000001</v>
      </c>
      <c r="G15997">
        <v>610</v>
      </c>
      <c r="H15997" t="s">
        <v>18</v>
      </c>
      <c r="I15997">
        <f t="shared" si="502"/>
        <v>9</v>
      </c>
      <c r="J15997">
        <f t="shared" si="501"/>
        <v>1</v>
      </c>
    </row>
    <row r="15998" spans="1:10">
      <c r="A15998" t="s">
        <v>53</v>
      </c>
      <c r="B15998" s="57">
        <v>39326</v>
      </c>
      <c r="C15998">
        <v>2007</v>
      </c>
      <c r="D15998">
        <v>710</v>
      </c>
      <c r="E15998">
        <v>7890.27</v>
      </c>
      <c r="F15998">
        <v>16.228999999999999</v>
      </c>
      <c r="G15998">
        <v>620</v>
      </c>
      <c r="H15998" t="s">
        <v>18</v>
      </c>
      <c r="I15998">
        <f t="shared" si="502"/>
        <v>9</v>
      </c>
      <c r="J15998">
        <f t="shared" si="501"/>
        <v>1</v>
      </c>
    </row>
    <row r="15999" spans="1:10">
      <c r="A15999" t="s">
        <v>53</v>
      </c>
      <c r="B15999" s="57">
        <v>39326</v>
      </c>
      <c r="C15999">
        <v>2007</v>
      </c>
      <c r="D15999">
        <v>710</v>
      </c>
      <c r="E15999">
        <v>7890.27</v>
      </c>
      <c r="F15999">
        <v>111.964</v>
      </c>
      <c r="G15999">
        <v>630</v>
      </c>
      <c r="H15999" t="s">
        <v>18</v>
      </c>
      <c r="I15999">
        <f t="shared" si="502"/>
        <v>9</v>
      </c>
      <c r="J15999">
        <f t="shared" si="501"/>
        <v>1</v>
      </c>
    </row>
    <row r="16000" spans="1:10">
      <c r="A16000" t="s">
        <v>53</v>
      </c>
      <c r="B16000" s="57">
        <v>39326</v>
      </c>
      <c r="C16000">
        <v>2007</v>
      </c>
      <c r="D16000">
        <v>710</v>
      </c>
      <c r="E16000">
        <v>7890.27</v>
      </c>
      <c r="F16000">
        <v>58.841999999999999</v>
      </c>
      <c r="G16000">
        <v>640</v>
      </c>
      <c r="H16000" t="s">
        <v>18</v>
      </c>
      <c r="I16000">
        <f t="shared" si="502"/>
        <v>9</v>
      </c>
      <c r="J16000">
        <f t="shared" si="501"/>
        <v>1</v>
      </c>
    </row>
    <row r="16001" spans="1:10">
      <c r="A16001" t="s">
        <v>53</v>
      </c>
      <c r="B16001" s="57">
        <v>39326</v>
      </c>
      <c r="C16001">
        <v>2007</v>
      </c>
      <c r="D16001">
        <v>710</v>
      </c>
      <c r="E16001">
        <v>7890.27</v>
      </c>
      <c r="F16001">
        <v>73.087999999999994</v>
      </c>
      <c r="G16001">
        <v>650</v>
      </c>
      <c r="H16001" t="s">
        <v>18</v>
      </c>
      <c r="I16001">
        <f t="shared" si="502"/>
        <v>9</v>
      </c>
      <c r="J16001">
        <f t="shared" si="501"/>
        <v>1</v>
      </c>
    </row>
    <row r="16002" spans="1:10">
      <c r="A16002" t="s">
        <v>53</v>
      </c>
      <c r="B16002" s="57">
        <v>39326</v>
      </c>
      <c r="C16002">
        <v>2007</v>
      </c>
      <c r="D16002">
        <v>710</v>
      </c>
      <c r="E16002">
        <v>7890.27</v>
      </c>
      <c r="F16002">
        <v>12.260999999999999</v>
      </c>
      <c r="G16002">
        <v>659</v>
      </c>
      <c r="H16002" t="s">
        <v>55</v>
      </c>
      <c r="I16002">
        <f t="shared" si="502"/>
        <v>9</v>
      </c>
      <c r="J16002">
        <f t="shared" si="501"/>
        <v>1</v>
      </c>
    </row>
    <row r="16003" spans="1:10">
      <c r="A16003" t="s">
        <v>53</v>
      </c>
      <c r="B16003" s="57">
        <v>39326</v>
      </c>
      <c r="C16003">
        <v>2007</v>
      </c>
      <c r="D16003">
        <v>710</v>
      </c>
      <c r="F16003">
        <v>1.6E-2</v>
      </c>
      <c r="G16003">
        <v>509</v>
      </c>
      <c r="H16003" t="s">
        <v>54</v>
      </c>
      <c r="I16003">
        <f t="shared" si="502"/>
        <v>9</v>
      </c>
      <c r="J16003">
        <f t="shared" ref="J16003:J16066" si="503">IF(I16003&lt;7,0,1)</f>
        <v>1</v>
      </c>
    </row>
    <row r="16004" spans="1:10">
      <c r="A16004" t="s">
        <v>53</v>
      </c>
      <c r="B16004" s="57">
        <v>39326</v>
      </c>
      <c r="C16004">
        <v>2007</v>
      </c>
      <c r="D16004">
        <v>710</v>
      </c>
      <c r="F16004">
        <v>3.0000000000000001E-3</v>
      </c>
      <c r="G16004">
        <v>517</v>
      </c>
      <c r="H16004" t="s">
        <v>54</v>
      </c>
      <c r="I16004">
        <f t="shared" si="502"/>
        <v>9</v>
      </c>
      <c r="J16004">
        <f t="shared" si="503"/>
        <v>1</v>
      </c>
    </row>
    <row r="16005" spans="1:10">
      <c r="A16005" t="s">
        <v>53</v>
      </c>
      <c r="B16005" s="57">
        <v>39326</v>
      </c>
      <c r="C16005">
        <v>2007</v>
      </c>
      <c r="D16005">
        <v>710</v>
      </c>
      <c r="F16005">
        <v>0.39600000000000002</v>
      </c>
      <c r="G16005">
        <v>541</v>
      </c>
      <c r="H16005" t="s">
        <v>54</v>
      </c>
      <c r="I16005">
        <f t="shared" si="502"/>
        <v>9</v>
      </c>
      <c r="J16005">
        <f t="shared" si="503"/>
        <v>1</v>
      </c>
    </row>
    <row r="16006" spans="1:10">
      <c r="A16006" t="s">
        <v>53</v>
      </c>
      <c r="B16006" s="57">
        <v>39326</v>
      </c>
      <c r="C16006">
        <v>2007</v>
      </c>
      <c r="D16006">
        <v>710</v>
      </c>
      <c r="F16006">
        <v>0.19400000000000001</v>
      </c>
      <c r="G16006">
        <v>610</v>
      </c>
      <c r="H16006" t="s">
        <v>18</v>
      </c>
      <c r="I16006">
        <f t="shared" si="502"/>
        <v>9</v>
      </c>
      <c r="J16006">
        <f t="shared" si="503"/>
        <v>1</v>
      </c>
    </row>
    <row r="16007" spans="1:10">
      <c r="A16007" t="s">
        <v>53</v>
      </c>
      <c r="B16007" s="57">
        <v>39326</v>
      </c>
      <c r="C16007">
        <v>2007</v>
      </c>
      <c r="D16007">
        <v>710</v>
      </c>
      <c r="F16007">
        <v>0.29399999999999998</v>
      </c>
      <c r="G16007">
        <v>620</v>
      </c>
      <c r="H16007" t="s">
        <v>18</v>
      </c>
      <c r="I16007">
        <f t="shared" si="502"/>
        <v>9</v>
      </c>
      <c r="J16007">
        <f t="shared" si="503"/>
        <v>1</v>
      </c>
    </row>
    <row r="16008" spans="1:10">
      <c r="A16008" t="s">
        <v>53</v>
      </c>
      <c r="B16008" s="57">
        <v>39326</v>
      </c>
      <c r="C16008">
        <v>2007</v>
      </c>
      <c r="D16008">
        <v>710</v>
      </c>
      <c r="F16008">
        <v>1.891</v>
      </c>
      <c r="G16008">
        <v>630</v>
      </c>
      <c r="H16008" t="s">
        <v>18</v>
      </c>
      <c r="I16008">
        <f t="shared" si="502"/>
        <v>9</v>
      </c>
      <c r="J16008">
        <f t="shared" si="503"/>
        <v>1</v>
      </c>
    </row>
    <row r="16009" spans="1:10">
      <c r="A16009" t="s">
        <v>53</v>
      </c>
      <c r="B16009" s="57">
        <v>39326</v>
      </c>
      <c r="C16009">
        <v>2007</v>
      </c>
      <c r="D16009">
        <v>710</v>
      </c>
      <c r="F16009">
        <v>0.78100000000000003</v>
      </c>
      <c r="G16009">
        <v>640</v>
      </c>
      <c r="H16009" t="s">
        <v>18</v>
      </c>
      <c r="I16009">
        <f t="shared" si="502"/>
        <v>9</v>
      </c>
      <c r="J16009">
        <f t="shared" si="503"/>
        <v>1</v>
      </c>
    </row>
    <row r="16010" spans="1:10">
      <c r="A16010" t="s">
        <v>53</v>
      </c>
      <c r="B16010" s="57">
        <v>39326</v>
      </c>
      <c r="C16010">
        <v>2007</v>
      </c>
      <c r="D16010">
        <v>710</v>
      </c>
      <c r="F16010">
        <v>1.2E-2</v>
      </c>
      <c r="G16010">
        <v>649</v>
      </c>
      <c r="H16010" t="s">
        <v>55</v>
      </c>
      <c r="I16010">
        <f t="shared" si="502"/>
        <v>9</v>
      </c>
      <c r="J16010">
        <f t="shared" si="503"/>
        <v>1</v>
      </c>
    </row>
    <row r="16011" spans="1:10">
      <c r="A16011" t="s">
        <v>53</v>
      </c>
      <c r="B16011" s="57">
        <v>39326</v>
      </c>
      <c r="C16011">
        <v>2007</v>
      </c>
      <c r="D16011">
        <v>710</v>
      </c>
      <c r="F16011">
        <v>1.6579999999999999</v>
      </c>
      <c r="G16011">
        <v>650</v>
      </c>
      <c r="H16011" t="s">
        <v>18</v>
      </c>
      <c r="I16011">
        <f t="shared" si="502"/>
        <v>9</v>
      </c>
      <c r="J16011">
        <f t="shared" si="503"/>
        <v>1</v>
      </c>
    </row>
    <row r="16012" spans="1:10">
      <c r="A16012" t="s">
        <v>53</v>
      </c>
      <c r="B16012" s="57">
        <v>39326</v>
      </c>
      <c r="C16012">
        <v>2007</v>
      </c>
      <c r="D16012">
        <v>710</v>
      </c>
      <c r="F16012">
        <v>0.216</v>
      </c>
      <c r="G16012">
        <v>659</v>
      </c>
      <c r="H16012" t="s">
        <v>55</v>
      </c>
      <c r="I16012">
        <f t="shared" si="502"/>
        <v>9</v>
      </c>
      <c r="J16012">
        <f t="shared" si="503"/>
        <v>1</v>
      </c>
    </row>
    <row r="16013" spans="1:10">
      <c r="A16013" t="s">
        <v>53</v>
      </c>
      <c r="B16013" s="57">
        <v>39333</v>
      </c>
      <c r="C16013">
        <v>2007</v>
      </c>
      <c r="D16013">
        <v>710</v>
      </c>
      <c r="E16013">
        <v>6064.14</v>
      </c>
      <c r="F16013">
        <v>7.8730000000000002</v>
      </c>
      <c r="G16013">
        <v>620</v>
      </c>
      <c r="H16013" t="s">
        <v>18</v>
      </c>
      <c r="I16013">
        <f t="shared" si="502"/>
        <v>9</v>
      </c>
      <c r="J16013">
        <f t="shared" si="503"/>
        <v>1</v>
      </c>
    </row>
    <row r="16014" spans="1:10">
      <c r="A16014" t="s">
        <v>53</v>
      </c>
      <c r="B16014" s="57">
        <v>39333</v>
      </c>
      <c r="C16014">
        <v>2007</v>
      </c>
      <c r="D16014">
        <v>710</v>
      </c>
      <c r="E16014">
        <v>6064.14</v>
      </c>
      <c r="F16014">
        <v>4</v>
      </c>
      <c r="G16014">
        <v>630</v>
      </c>
      <c r="H16014" t="s">
        <v>18</v>
      </c>
      <c r="I16014">
        <f t="shared" si="502"/>
        <v>9</v>
      </c>
      <c r="J16014">
        <f t="shared" si="503"/>
        <v>1</v>
      </c>
    </row>
    <row r="16015" spans="1:10">
      <c r="A16015" t="s">
        <v>53</v>
      </c>
      <c r="B16015" s="57">
        <v>39333</v>
      </c>
      <c r="C16015">
        <v>2007</v>
      </c>
      <c r="D16015">
        <v>710</v>
      </c>
      <c r="E16015">
        <v>6064.14</v>
      </c>
      <c r="F16015">
        <v>4.8680000000000003</v>
      </c>
      <c r="G16015">
        <v>650</v>
      </c>
      <c r="H16015" t="s">
        <v>18</v>
      </c>
      <c r="I16015">
        <f t="shared" si="502"/>
        <v>9</v>
      </c>
      <c r="J16015">
        <f t="shared" si="503"/>
        <v>1</v>
      </c>
    </row>
    <row r="16016" spans="1:10">
      <c r="A16016" t="s">
        <v>53</v>
      </c>
      <c r="B16016" s="57">
        <v>39333</v>
      </c>
      <c r="C16016">
        <v>2007</v>
      </c>
      <c r="D16016">
        <v>710</v>
      </c>
      <c r="E16016">
        <v>6338.04</v>
      </c>
      <c r="F16016">
        <v>1.423</v>
      </c>
      <c r="G16016">
        <v>541</v>
      </c>
      <c r="H16016" t="s">
        <v>54</v>
      </c>
      <c r="I16016">
        <f t="shared" si="502"/>
        <v>9</v>
      </c>
      <c r="J16016">
        <f t="shared" si="503"/>
        <v>1</v>
      </c>
    </row>
    <row r="16017" spans="1:10">
      <c r="A16017" t="s">
        <v>53</v>
      </c>
      <c r="B16017" s="57">
        <v>39333</v>
      </c>
      <c r="C16017">
        <v>2007</v>
      </c>
      <c r="D16017">
        <v>710</v>
      </c>
      <c r="E16017">
        <v>6338.04</v>
      </c>
      <c r="F16017">
        <v>6.3170000000000002</v>
      </c>
      <c r="G16017">
        <v>542</v>
      </c>
      <c r="H16017" t="s">
        <v>54</v>
      </c>
      <c r="I16017">
        <f t="shared" si="502"/>
        <v>9</v>
      </c>
      <c r="J16017">
        <f t="shared" si="503"/>
        <v>1</v>
      </c>
    </row>
    <row r="16018" spans="1:10">
      <c r="A16018" t="s">
        <v>53</v>
      </c>
      <c r="B16018" s="57">
        <v>39333</v>
      </c>
      <c r="C16018">
        <v>2007</v>
      </c>
      <c r="D16018">
        <v>710</v>
      </c>
      <c r="E16018">
        <v>7310.95</v>
      </c>
      <c r="F16018">
        <v>4.0000000000000001E-3</v>
      </c>
      <c r="G16018">
        <v>509</v>
      </c>
      <c r="H16018" t="s">
        <v>54</v>
      </c>
      <c r="I16018">
        <f t="shared" si="502"/>
        <v>9</v>
      </c>
      <c r="J16018">
        <f t="shared" si="503"/>
        <v>1</v>
      </c>
    </row>
    <row r="16019" spans="1:10">
      <c r="A16019" t="s">
        <v>53</v>
      </c>
      <c r="B16019" s="57">
        <v>39333</v>
      </c>
      <c r="C16019">
        <v>2007</v>
      </c>
      <c r="D16019">
        <v>710</v>
      </c>
      <c r="E16019">
        <v>7310.95</v>
      </c>
      <c r="F16019">
        <v>3.0000000000000001E-3</v>
      </c>
      <c r="G16019">
        <v>517</v>
      </c>
      <c r="H16019" t="s">
        <v>54</v>
      </c>
      <c r="I16019">
        <f t="shared" si="502"/>
        <v>9</v>
      </c>
      <c r="J16019">
        <f t="shared" si="503"/>
        <v>1</v>
      </c>
    </row>
    <row r="16020" spans="1:10">
      <c r="A16020" t="s">
        <v>53</v>
      </c>
      <c r="B16020" s="57">
        <v>39333</v>
      </c>
      <c r="C16020">
        <v>2007</v>
      </c>
      <c r="D16020">
        <v>710</v>
      </c>
      <c r="E16020">
        <v>7310.95</v>
      </c>
      <c r="F16020">
        <v>19.326000000000001</v>
      </c>
      <c r="G16020">
        <v>518</v>
      </c>
      <c r="H16020" t="s">
        <v>54</v>
      </c>
      <c r="I16020">
        <f t="shared" si="502"/>
        <v>9</v>
      </c>
      <c r="J16020">
        <f t="shared" si="503"/>
        <v>1</v>
      </c>
    </row>
    <row r="16021" spans="1:10">
      <c r="A16021" t="s">
        <v>53</v>
      </c>
      <c r="B16021" s="57">
        <v>39333</v>
      </c>
      <c r="C16021">
        <v>2007</v>
      </c>
      <c r="D16021">
        <v>710</v>
      </c>
      <c r="E16021">
        <v>7310.95</v>
      </c>
      <c r="F16021">
        <v>1E-3</v>
      </c>
      <c r="G16021">
        <v>519</v>
      </c>
      <c r="H16021" t="s">
        <v>54</v>
      </c>
      <c r="I16021">
        <f t="shared" si="502"/>
        <v>9</v>
      </c>
      <c r="J16021">
        <f t="shared" si="503"/>
        <v>1</v>
      </c>
    </row>
    <row r="16022" spans="1:10">
      <c r="A16022" t="s">
        <v>53</v>
      </c>
      <c r="B16022" s="57">
        <v>39333</v>
      </c>
      <c r="C16022">
        <v>2007</v>
      </c>
      <c r="D16022">
        <v>710</v>
      </c>
      <c r="E16022">
        <v>7310.95</v>
      </c>
      <c r="F16022">
        <v>2.4660000000000002</v>
      </c>
      <c r="G16022">
        <v>542</v>
      </c>
      <c r="H16022" t="s">
        <v>54</v>
      </c>
      <c r="I16022">
        <f t="shared" si="502"/>
        <v>9</v>
      </c>
      <c r="J16022">
        <f t="shared" si="503"/>
        <v>1</v>
      </c>
    </row>
    <row r="16023" spans="1:10">
      <c r="A16023" t="s">
        <v>53</v>
      </c>
      <c r="B16023" s="57">
        <v>39333</v>
      </c>
      <c r="C16023">
        <v>2007</v>
      </c>
      <c r="D16023">
        <v>710</v>
      </c>
      <c r="E16023">
        <v>7890.27</v>
      </c>
      <c r="F16023">
        <v>21.611000000000001</v>
      </c>
      <c r="G16023">
        <v>610</v>
      </c>
      <c r="H16023" t="s">
        <v>18</v>
      </c>
      <c r="I16023">
        <f t="shared" si="502"/>
        <v>9</v>
      </c>
      <c r="J16023">
        <f t="shared" si="503"/>
        <v>1</v>
      </c>
    </row>
    <row r="16024" spans="1:10">
      <c r="A16024" t="s">
        <v>53</v>
      </c>
      <c r="B16024" s="57">
        <v>39333</v>
      </c>
      <c r="C16024">
        <v>2007</v>
      </c>
      <c r="D16024">
        <v>710</v>
      </c>
      <c r="E16024">
        <v>7890.27</v>
      </c>
      <c r="F16024">
        <v>24.198</v>
      </c>
      <c r="G16024">
        <v>620</v>
      </c>
      <c r="H16024" t="s">
        <v>18</v>
      </c>
      <c r="I16024">
        <f t="shared" si="502"/>
        <v>9</v>
      </c>
      <c r="J16024">
        <f t="shared" si="503"/>
        <v>1</v>
      </c>
    </row>
    <row r="16025" spans="1:10">
      <c r="A16025" t="s">
        <v>53</v>
      </c>
      <c r="B16025" s="57">
        <v>39333</v>
      </c>
      <c r="C16025">
        <v>2007</v>
      </c>
      <c r="D16025">
        <v>710</v>
      </c>
      <c r="E16025">
        <v>7890.27</v>
      </c>
      <c r="F16025">
        <v>42.862000000000002</v>
      </c>
      <c r="G16025">
        <v>630</v>
      </c>
      <c r="H16025" t="s">
        <v>18</v>
      </c>
      <c r="I16025">
        <f t="shared" si="502"/>
        <v>9</v>
      </c>
      <c r="J16025">
        <f t="shared" si="503"/>
        <v>1</v>
      </c>
    </row>
    <row r="16026" spans="1:10">
      <c r="A16026" t="s">
        <v>53</v>
      </c>
      <c r="B16026" s="57">
        <v>39333</v>
      </c>
      <c r="C16026">
        <v>2007</v>
      </c>
      <c r="D16026">
        <v>710</v>
      </c>
      <c r="E16026">
        <v>7890.27</v>
      </c>
      <c r="F16026">
        <v>52.886000000000003</v>
      </c>
      <c r="G16026">
        <v>640</v>
      </c>
      <c r="H16026" t="s">
        <v>18</v>
      </c>
      <c r="I16026">
        <f t="shared" si="502"/>
        <v>9</v>
      </c>
      <c r="J16026">
        <f t="shared" si="503"/>
        <v>1</v>
      </c>
    </row>
    <row r="16027" spans="1:10">
      <c r="A16027" t="s">
        <v>53</v>
      </c>
      <c r="B16027" s="57">
        <v>39333</v>
      </c>
      <c r="C16027">
        <v>2007</v>
      </c>
      <c r="D16027">
        <v>710</v>
      </c>
      <c r="E16027">
        <v>7890.27</v>
      </c>
      <c r="F16027">
        <v>41.99</v>
      </c>
      <c r="G16027">
        <v>650</v>
      </c>
      <c r="H16027" t="s">
        <v>18</v>
      </c>
      <c r="I16027">
        <f t="shared" si="502"/>
        <v>9</v>
      </c>
      <c r="J16027">
        <f t="shared" si="503"/>
        <v>1</v>
      </c>
    </row>
    <row r="16028" spans="1:10">
      <c r="A16028" t="s">
        <v>53</v>
      </c>
      <c r="B16028" s="57">
        <v>39333</v>
      </c>
      <c r="C16028">
        <v>2007</v>
      </c>
      <c r="D16028">
        <v>710</v>
      </c>
      <c r="E16028">
        <v>7890.27</v>
      </c>
      <c r="F16028">
        <v>12.85</v>
      </c>
      <c r="G16028">
        <v>659</v>
      </c>
      <c r="H16028" t="s">
        <v>55</v>
      </c>
      <c r="I16028">
        <f t="shared" si="502"/>
        <v>9</v>
      </c>
      <c r="J16028">
        <f t="shared" si="503"/>
        <v>1</v>
      </c>
    </row>
    <row r="16029" spans="1:10">
      <c r="A16029" t="s">
        <v>53</v>
      </c>
      <c r="B16029" s="57">
        <v>39333</v>
      </c>
      <c r="C16029">
        <v>2007</v>
      </c>
      <c r="D16029">
        <v>710</v>
      </c>
      <c r="F16029">
        <v>0.14899999999999999</v>
      </c>
      <c r="G16029">
        <v>509</v>
      </c>
      <c r="H16029" t="s">
        <v>54</v>
      </c>
      <c r="I16029">
        <f t="shared" si="502"/>
        <v>9</v>
      </c>
      <c r="J16029">
        <f t="shared" si="503"/>
        <v>1</v>
      </c>
    </row>
    <row r="16030" spans="1:10">
      <c r="A16030" t="s">
        <v>53</v>
      </c>
      <c r="B16030" s="57">
        <v>39333</v>
      </c>
      <c r="C16030">
        <v>2007</v>
      </c>
      <c r="D16030">
        <v>710</v>
      </c>
      <c r="F16030">
        <v>4.0000000000000001E-3</v>
      </c>
      <c r="G16030">
        <v>517</v>
      </c>
      <c r="H16030" t="s">
        <v>54</v>
      </c>
      <c r="I16030">
        <f t="shared" si="502"/>
        <v>9</v>
      </c>
      <c r="J16030">
        <f t="shared" si="503"/>
        <v>1</v>
      </c>
    </row>
    <row r="16031" spans="1:10">
      <c r="A16031" t="s">
        <v>53</v>
      </c>
      <c r="B16031" s="57">
        <v>39333</v>
      </c>
      <c r="C16031">
        <v>2007</v>
      </c>
      <c r="D16031">
        <v>710</v>
      </c>
      <c r="F16031">
        <v>0.62</v>
      </c>
      <c r="G16031">
        <v>541</v>
      </c>
      <c r="H16031" t="s">
        <v>54</v>
      </c>
      <c r="I16031">
        <f t="shared" si="502"/>
        <v>9</v>
      </c>
      <c r="J16031">
        <f t="shared" si="503"/>
        <v>1</v>
      </c>
    </row>
    <row r="16032" spans="1:10">
      <c r="A16032" t="s">
        <v>53</v>
      </c>
      <c r="B16032" s="57">
        <v>39333</v>
      </c>
      <c r="C16032">
        <v>2007</v>
      </c>
      <c r="D16032">
        <v>710</v>
      </c>
      <c r="F16032">
        <v>3.5000000000000003E-2</v>
      </c>
      <c r="G16032">
        <v>542</v>
      </c>
      <c r="H16032" t="s">
        <v>54</v>
      </c>
      <c r="I16032">
        <f t="shared" si="502"/>
        <v>9</v>
      </c>
      <c r="J16032">
        <f t="shared" si="503"/>
        <v>1</v>
      </c>
    </row>
    <row r="16033" spans="1:10">
      <c r="A16033" t="s">
        <v>53</v>
      </c>
      <c r="B16033" s="57">
        <v>39333</v>
      </c>
      <c r="C16033">
        <v>2007</v>
      </c>
      <c r="D16033">
        <v>710</v>
      </c>
      <c r="F16033">
        <v>0.378</v>
      </c>
      <c r="G16033">
        <v>610</v>
      </c>
      <c r="H16033" t="s">
        <v>18</v>
      </c>
      <c r="I16033">
        <f t="shared" si="502"/>
        <v>9</v>
      </c>
      <c r="J16033">
        <f t="shared" si="503"/>
        <v>1</v>
      </c>
    </row>
    <row r="16034" spans="1:10">
      <c r="A16034" t="s">
        <v>53</v>
      </c>
      <c r="B16034" s="57">
        <v>39333</v>
      </c>
      <c r="C16034">
        <v>2007</v>
      </c>
      <c r="D16034">
        <v>710</v>
      </c>
      <c r="F16034">
        <v>0.107</v>
      </c>
      <c r="G16034">
        <v>620</v>
      </c>
      <c r="H16034" t="s">
        <v>18</v>
      </c>
      <c r="I16034">
        <f t="shared" si="502"/>
        <v>9</v>
      </c>
      <c r="J16034">
        <f t="shared" si="503"/>
        <v>1</v>
      </c>
    </row>
    <row r="16035" spans="1:10">
      <c r="A16035" t="s">
        <v>53</v>
      </c>
      <c r="B16035" s="57">
        <v>39333</v>
      </c>
      <c r="C16035">
        <v>2007</v>
      </c>
      <c r="D16035">
        <v>710</v>
      </c>
      <c r="F16035">
        <v>5.181</v>
      </c>
      <c r="G16035">
        <v>630</v>
      </c>
      <c r="H16035" t="s">
        <v>18</v>
      </c>
      <c r="I16035">
        <f t="shared" si="502"/>
        <v>9</v>
      </c>
      <c r="J16035">
        <f t="shared" si="503"/>
        <v>1</v>
      </c>
    </row>
    <row r="16036" spans="1:10">
      <c r="A16036" t="s">
        <v>53</v>
      </c>
      <c r="B16036" s="57">
        <v>39333</v>
      </c>
      <c r="C16036">
        <v>2007</v>
      </c>
      <c r="D16036">
        <v>710</v>
      </c>
      <c r="F16036">
        <v>0.76700000000000002</v>
      </c>
      <c r="G16036">
        <v>640</v>
      </c>
      <c r="H16036" t="s">
        <v>18</v>
      </c>
      <c r="I16036">
        <f t="shared" si="502"/>
        <v>9</v>
      </c>
      <c r="J16036">
        <f t="shared" si="503"/>
        <v>1</v>
      </c>
    </row>
    <row r="16037" spans="1:10">
      <c r="A16037" t="s">
        <v>53</v>
      </c>
      <c r="B16037" s="57">
        <v>39333</v>
      </c>
      <c r="C16037">
        <v>2007</v>
      </c>
      <c r="D16037">
        <v>710</v>
      </c>
      <c r="F16037">
        <v>3.1E-2</v>
      </c>
      <c r="G16037">
        <v>649</v>
      </c>
      <c r="H16037" t="s">
        <v>55</v>
      </c>
      <c r="I16037">
        <f t="shared" si="502"/>
        <v>9</v>
      </c>
      <c r="J16037">
        <f t="shared" si="503"/>
        <v>1</v>
      </c>
    </row>
    <row r="16038" spans="1:10">
      <c r="A16038" t="s">
        <v>53</v>
      </c>
      <c r="B16038" s="57">
        <v>39333</v>
      </c>
      <c r="C16038">
        <v>2007</v>
      </c>
      <c r="D16038">
        <v>710</v>
      </c>
      <c r="F16038">
        <v>1.002</v>
      </c>
      <c r="G16038">
        <v>650</v>
      </c>
      <c r="H16038" t="s">
        <v>18</v>
      </c>
      <c r="I16038">
        <f t="shared" si="502"/>
        <v>9</v>
      </c>
      <c r="J16038">
        <f t="shared" si="503"/>
        <v>1</v>
      </c>
    </row>
    <row r="16039" spans="1:10">
      <c r="A16039" t="s">
        <v>53</v>
      </c>
      <c r="B16039" s="57">
        <v>39333</v>
      </c>
      <c r="C16039">
        <v>2007</v>
      </c>
      <c r="D16039">
        <v>710</v>
      </c>
      <c r="F16039">
        <v>0.24199999999999999</v>
      </c>
      <c r="G16039">
        <v>659</v>
      </c>
      <c r="H16039" t="s">
        <v>55</v>
      </c>
      <c r="I16039">
        <f t="shared" si="502"/>
        <v>9</v>
      </c>
      <c r="J16039">
        <f t="shared" si="503"/>
        <v>1</v>
      </c>
    </row>
    <row r="16040" spans="1:10">
      <c r="A16040" t="s">
        <v>53</v>
      </c>
      <c r="B16040" s="57">
        <v>39340</v>
      </c>
      <c r="C16040">
        <v>2007</v>
      </c>
      <c r="D16040">
        <v>710</v>
      </c>
      <c r="E16040">
        <v>6064.14</v>
      </c>
      <c r="F16040">
        <v>3.8380000000000001</v>
      </c>
      <c r="G16040">
        <v>610</v>
      </c>
      <c r="H16040" t="s">
        <v>18</v>
      </c>
      <c r="I16040">
        <f t="shared" si="502"/>
        <v>9</v>
      </c>
      <c r="J16040">
        <f t="shared" si="503"/>
        <v>1</v>
      </c>
    </row>
    <row r="16041" spans="1:10">
      <c r="A16041" t="s">
        <v>53</v>
      </c>
      <c r="B16041" s="57">
        <v>39340</v>
      </c>
      <c r="C16041">
        <v>2007</v>
      </c>
      <c r="D16041">
        <v>710</v>
      </c>
      <c r="E16041">
        <v>6064.14</v>
      </c>
      <c r="F16041">
        <v>3.77</v>
      </c>
      <c r="G16041">
        <v>620</v>
      </c>
      <c r="H16041" t="s">
        <v>18</v>
      </c>
      <c r="I16041">
        <f t="shared" si="502"/>
        <v>9</v>
      </c>
      <c r="J16041">
        <f t="shared" si="503"/>
        <v>1</v>
      </c>
    </row>
    <row r="16042" spans="1:10">
      <c r="A16042" t="s">
        <v>53</v>
      </c>
      <c r="B16042" s="57">
        <v>39340</v>
      </c>
      <c r="C16042">
        <v>2007</v>
      </c>
      <c r="D16042">
        <v>710</v>
      </c>
      <c r="E16042">
        <v>6064.14</v>
      </c>
      <c r="F16042">
        <v>0.64800000000000002</v>
      </c>
      <c r="G16042">
        <v>630</v>
      </c>
      <c r="H16042" t="s">
        <v>18</v>
      </c>
      <c r="I16042">
        <f t="shared" si="502"/>
        <v>9</v>
      </c>
      <c r="J16042">
        <f t="shared" si="503"/>
        <v>1</v>
      </c>
    </row>
    <row r="16043" spans="1:10">
      <c r="A16043" t="s">
        <v>53</v>
      </c>
      <c r="B16043" s="57">
        <v>39340</v>
      </c>
      <c r="C16043">
        <v>2007</v>
      </c>
      <c r="D16043">
        <v>710</v>
      </c>
      <c r="E16043">
        <v>6338.04</v>
      </c>
      <c r="F16043">
        <v>1.1160000000000001</v>
      </c>
      <c r="G16043">
        <v>517</v>
      </c>
      <c r="H16043" t="s">
        <v>54</v>
      </c>
      <c r="I16043">
        <f t="shared" si="502"/>
        <v>9</v>
      </c>
      <c r="J16043">
        <f t="shared" si="503"/>
        <v>1</v>
      </c>
    </row>
    <row r="16044" spans="1:10">
      <c r="A16044" t="s">
        <v>53</v>
      </c>
      <c r="B16044" s="57">
        <v>39340</v>
      </c>
      <c r="C16044">
        <v>2007</v>
      </c>
      <c r="D16044">
        <v>710</v>
      </c>
      <c r="E16044">
        <v>6338.04</v>
      </c>
      <c r="F16044">
        <v>6.4059999999999997</v>
      </c>
      <c r="G16044">
        <v>519</v>
      </c>
      <c r="H16044" t="s">
        <v>54</v>
      </c>
      <c r="I16044">
        <f t="shared" si="502"/>
        <v>9</v>
      </c>
      <c r="J16044">
        <f t="shared" si="503"/>
        <v>1</v>
      </c>
    </row>
    <row r="16045" spans="1:10">
      <c r="A16045" t="s">
        <v>53</v>
      </c>
      <c r="B16045" s="57">
        <v>39340</v>
      </c>
      <c r="C16045">
        <v>2007</v>
      </c>
      <c r="D16045">
        <v>710</v>
      </c>
      <c r="E16045">
        <v>6338.04</v>
      </c>
      <c r="F16045">
        <v>7.5999999999999998E-2</v>
      </c>
      <c r="G16045">
        <v>524</v>
      </c>
      <c r="H16045" t="s">
        <v>54</v>
      </c>
      <c r="I16045">
        <f t="shared" si="502"/>
        <v>9</v>
      </c>
      <c r="J16045">
        <f t="shared" si="503"/>
        <v>1</v>
      </c>
    </row>
    <row r="16046" spans="1:10">
      <c r="A16046" t="s">
        <v>53</v>
      </c>
      <c r="B16046" s="57">
        <v>39340</v>
      </c>
      <c r="C16046">
        <v>2007</v>
      </c>
      <c r="D16046">
        <v>710</v>
      </c>
      <c r="E16046">
        <v>6338.04</v>
      </c>
      <c r="F16046">
        <v>0.30399999999999999</v>
      </c>
      <c r="G16046">
        <v>542</v>
      </c>
      <c r="H16046" t="s">
        <v>54</v>
      </c>
      <c r="I16046">
        <f t="shared" si="502"/>
        <v>9</v>
      </c>
      <c r="J16046">
        <f t="shared" si="503"/>
        <v>1</v>
      </c>
    </row>
    <row r="16047" spans="1:10">
      <c r="A16047" t="s">
        <v>53</v>
      </c>
      <c r="B16047" s="57">
        <v>39340</v>
      </c>
      <c r="C16047">
        <v>2007</v>
      </c>
      <c r="D16047">
        <v>710</v>
      </c>
      <c r="E16047">
        <v>7310.95</v>
      </c>
      <c r="F16047">
        <v>1.6E-2</v>
      </c>
      <c r="G16047">
        <v>509</v>
      </c>
      <c r="H16047" t="s">
        <v>54</v>
      </c>
      <c r="I16047">
        <f t="shared" si="502"/>
        <v>9</v>
      </c>
      <c r="J16047">
        <f t="shared" si="503"/>
        <v>1</v>
      </c>
    </row>
    <row r="16048" spans="1:10">
      <c r="A16048" t="s">
        <v>53</v>
      </c>
      <c r="B16048" s="57">
        <v>39340</v>
      </c>
      <c r="C16048">
        <v>2007</v>
      </c>
      <c r="D16048">
        <v>710</v>
      </c>
      <c r="E16048">
        <v>7310.95</v>
      </c>
      <c r="F16048">
        <v>7.4999999999999997E-2</v>
      </c>
      <c r="G16048">
        <v>517</v>
      </c>
      <c r="H16048" t="s">
        <v>54</v>
      </c>
      <c r="I16048">
        <f t="shared" si="502"/>
        <v>9</v>
      </c>
      <c r="J16048">
        <f t="shared" si="503"/>
        <v>1</v>
      </c>
    </row>
    <row r="16049" spans="1:10">
      <c r="A16049" t="s">
        <v>53</v>
      </c>
      <c r="B16049" s="57">
        <v>39340</v>
      </c>
      <c r="C16049">
        <v>2007</v>
      </c>
      <c r="D16049">
        <v>710</v>
      </c>
      <c r="E16049">
        <v>7310.95</v>
      </c>
      <c r="F16049">
        <v>10.228</v>
      </c>
      <c r="G16049">
        <v>518</v>
      </c>
      <c r="H16049" t="s">
        <v>54</v>
      </c>
      <c r="I16049">
        <f t="shared" si="502"/>
        <v>9</v>
      </c>
      <c r="J16049">
        <f t="shared" si="503"/>
        <v>1</v>
      </c>
    </row>
    <row r="16050" spans="1:10">
      <c r="A16050" t="s">
        <v>53</v>
      </c>
      <c r="B16050" s="57">
        <v>39340</v>
      </c>
      <c r="C16050">
        <v>2007</v>
      </c>
      <c r="D16050">
        <v>710</v>
      </c>
      <c r="E16050">
        <v>7310.95</v>
      </c>
      <c r="F16050">
        <v>24.742999999999999</v>
      </c>
      <c r="G16050">
        <v>519</v>
      </c>
      <c r="H16050" t="s">
        <v>54</v>
      </c>
      <c r="I16050">
        <f t="shared" si="502"/>
        <v>9</v>
      </c>
      <c r="J16050">
        <f t="shared" si="503"/>
        <v>1</v>
      </c>
    </row>
    <row r="16051" spans="1:10">
      <c r="A16051" t="s">
        <v>53</v>
      </c>
      <c r="B16051" s="57">
        <v>39340</v>
      </c>
      <c r="C16051">
        <v>2007</v>
      </c>
      <c r="D16051">
        <v>710</v>
      </c>
      <c r="E16051">
        <v>7310.95</v>
      </c>
      <c r="F16051">
        <v>47.37</v>
      </c>
      <c r="G16051">
        <v>541</v>
      </c>
      <c r="H16051" t="s">
        <v>54</v>
      </c>
      <c r="I16051">
        <f t="shared" si="502"/>
        <v>9</v>
      </c>
      <c r="J16051">
        <f t="shared" si="503"/>
        <v>1</v>
      </c>
    </row>
    <row r="16052" spans="1:10">
      <c r="A16052" t="s">
        <v>53</v>
      </c>
      <c r="B16052" s="57">
        <v>39340</v>
      </c>
      <c r="C16052">
        <v>2007</v>
      </c>
      <c r="D16052">
        <v>710</v>
      </c>
      <c r="E16052">
        <v>7310.95</v>
      </c>
      <c r="F16052">
        <v>1.4330000000000001</v>
      </c>
      <c r="G16052">
        <v>542</v>
      </c>
      <c r="H16052" t="s">
        <v>54</v>
      </c>
      <c r="I16052">
        <f t="shared" si="502"/>
        <v>9</v>
      </c>
      <c r="J16052">
        <f t="shared" si="503"/>
        <v>1</v>
      </c>
    </row>
    <row r="16053" spans="1:10">
      <c r="A16053" t="s">
        <v>53</v>
      </c>
      <c r="B16053" s="57">
        <v>39340</v>
      </c>
      <c r="C16053">
        <v>2007</v>
      </c>
      <c r="D16053">
        <v>710</v>
      </c>
      <c r="E16053">
        <v>7890.27</v>
      </c>
      <c r="F16053">
        <v>32.515999999999998</v>
      </c>
      <c r="G16053">
        <v>610</v>
      </c>
      <c r="H16053" t="s">
        <v>18</v>
      </c>
      <c r="I16053">
        <f t="shared" si="502"/>
        <v>9</v>
      </c>
      <c r="J16053">
        <f t="shared" si="503"/>
        <v>1</v>
      </c>
    </row>
    <row r="16054" spans="1:10">
      <c r="A16054" t="s">
        <v>53</v>
      </c>
      <c r="B16054" s="57">
        <v>39340</v>
      </c>
      <c r="C16054">
        <v>2007</v>
      </c>
      <c r="D16054">
        <v>710</v>
      </c>
      <c r="E16054">
        <v>7890.27</v>
      </c>
      <c r="F16054">
        <v>6.4969999999999999</v>
      </c>
      <c r="G16054">
        <v>620</v>
      </c>
      <c r="H16054" t="s">
        <v>18</v>
      </c>
      <c r="I16054">
        <f t="shared" ref="I16054:I16117" si="504">MONTH(B16054)</f>
        <v>9</v>
      </c>
      <c r="J16054">
        <f t="shared" si="503"/>
        <v>1</v>
      </c>
    </row>
    <row r="16055" spans="1:10">
      <c r="A16055" t="s">
        <v>53</v>
      </c>
      <c r="B16055" s="57">
        <v>39340</v>
      </c>
      <c r="C16055">
        <v>2007</v>
      </c>
      <c r="D16055">
        <v>710</v>
      </c>
      <c r="E16055">
        <v>7890.27</v>
      </c>
      <c r="F16055">
        <v>30.216000000000001</v>
      </c>
      <c r="G16055">
        <v>630</v>
      </c>
      <c r="H16055" t="s">
        <v>18</v>
      </c>
      <c r="I16055">
        <f t="shared" si="504"/>
        <v>9</v>
      </c>
      <c r="J16055">
        <f t="shared" si="503"/>
        <v>1</v>
      </c>
    </row>
    <row r="16056" spans="1:10">
      <c r="A16056" t="s">
        <v>53</v>
      </c>
      <c r="B16056" s="57">
        <v>39340</v>
      </c>
      <c r="C16056">
        <v>2007</v>
      </c>
      <c r="D16056">
        <v>710</v>
      </c>
      <c r="E16056">
        <v>7890.27</v>
      </c>
      <c r="F16056">
        <v>45.613</v>
      </c>
      <c r="G16056">
        <v>640</v>
      </c>
      <c r="H16056" t="s">
        <v>18</v>
      </c>
      <c r="I16056">
        <f t="shared" si="504"/>
        <v>9</v>
      </c>
      <c r="J16056">
        <f t="shared" si="503"/>
        <v>1</v>
      </c>
    </row>
    <row r="16057" spans="1:10">
      <c r="A16057" t="s">
        <v>53</v>
      </c>
      <c r="B16057" s="57">
        <v>39340</v>
      </c>
      <c r="C16057">
        <v>2007</v>
      </c>
      <c r="D16057">
        <v>710</v>
      </c>
      <c r="E16057">
        <v>7890.27</v>
      </c>
      <c r="F16057">
        <v>131.55199999999999</v>
      </c>
      <c r="G16057">
        <v>650</v>
      </c>
      <c r="H16057" t="s">
        <v>18</v>
      </c>
      <c r="I16057">
        <f t="shared" si="504"/>
        <v>9</v>
      </c>
      <c r="J16057">
        <f t="shared" si="503"/>
        <v>1</v>
      </c>
    </row>
    <row r="16058" spans="1:10">
      <c r="A16058" t="s">
        <v>53</v>
      </c>
      <c r="B16058" s="57">
        <v>39340</v>
      </c>
      <c r="C16058">
        <v>2007</v>
      </c>
      <c r="D16058">
        <v>710</v>
      </c>
      <c r="E16058">
        <v>7890.27</v>
      </c>
      <c r="F16058">
        <v>6.2930000000000001</v>
      </c>
      <c r="G16058">
        <v>659</v>
      </c>
      <c r="H16058" t="s">
        <v>55</v>
      </c>
      <c r="I16058">
        <f t="shared" si="504"/>
        <v>9</v>
      </c>
      <c r="J16058">
        <f t="shared" si="503"/>
        <v>1</v>
      </c>
    </row>
    <row r="16059" spans="1:10">
      <c r="A16059" t="s">
        <v>53</v>
      </c>
      <c r="B16059" s="57">
        <v>39340</v>
      </c>
      <c r="C16059">
        <v>2007</v>
      </c>
      <c r="D16059">
        <v>710</v>
      </c>
      <c r="F16059">
        <v>5.0000000000000001E-3</v>
      </c>
      <c r="G16059">
        <v>509</v>
      </c>
      <c r="H16059" t="s">
        <v>54</v>
      </c>
      <c r="I16059">
        <f t="shared" si="504"/>
        <v>9</v>
      </c>
      <c r="J16059">
        <f t="shared" si="503"/>
        <v>1</v>
      </c>
    </row>
    <row r="16060" spans="1:10">
      <c r="A16060" t="s">
        <v>53</v>
      </c>
      <c r="B16060" s="57">
        <v>39340</v>
      </c>
      <c r="C16060">
        <v>2007</v>
      </c>
      <c r="D16060">
        <v>710</v>
      </c>
      <c r="F16060">
        <v>0.60399999999999998</v>
      </c>
      <c r="G16060">
        <v>518</v>
      </c>
      <c r="H16060" t="s">
        <v>54</v>
      </c>
      <c r="I16060">
        <f t="shared" si="504"/>
        <v>9</v>
      </c>
      <c r="J16060">
        <f t="shared" si="503"/>
        <v>1</v>
      </c>
    </row>
    <row r="16061" spans="1:10">
      <c r="A16061" t="s">
        <v>53</v>
      </c>
      <c r="B16061" s="57">
        <v>39340</v>
      </c>
      <c r="C16061">
        <v>2007</v>
      </c>
      <c r="D16061">
        <v>710</v>
      </c>
      <c r="F16061">
        <v>4.2999999999999997E-2</v>
      </c>
      <c r="G16061">
        <v>519</v>
      </c>
      <c r="H16061" t="s">
        <v>54</v>
      </c>
      <c r="I16061">
        <f t="shared" si="504"/>
        <v>9</v>
      </c>
      <c r="J16061">
        <f t="shared" si="503"/>
        <v>1</v>
      </c>
    </row>
    <row r="16062" spans="1:10">
      <c r="A16062" t="s">
        <v>53</v>
      </c>
      <c r="B16062" s="57">
        <v>39340</v>
      </c>
      <c r="C16062">
        <v>2007</v>
      </c>
      <c r="D16062">
        <v>710</v>
      </c>
      <c r="F16062">
        <v>1.2E-2</v>
      </c>
      <c r="G16062">
        <v>521</v>
      </c>
      <c r="H16062" t="s">
        <v>54</v>
      </c>
      <c r="I16062">
        <f t="shared" si="504"/>
        <v>9</v>
      </c>
      <c r="J16062">
        <f t="shared" si="503"/>
        <v>1</v>
      </c>
    </row>
    <row r="16063" spans="1:10">
      <c r="A16063" t="s">
        <v>53</v>
      </c>
      <c r="B16063" s="57">
        <v>39340</v>
      </c>
      <c r="C16063">
        <v>2007</v>
      </c>
      <c r="D16063">
        <v>710</v>
      </c>
      <c r="F16063">
        <v>0.61899999999999999</v>
      </c>
      <c r="G16063">
        <v>541</v>
      </c>
      <c r="H16063" t="s">
        <v>54</v>
      </c>
      <c r="I16063">
        <f t="shared" si="504"/>
        <v>9</v>
      </c>
      <c r="J16063">
        <f t="shared" si="503"/>
        <v>1</v>
      </c>
    </row>
    <row r="16064" spans="1:10">
      <c r="A16064" t="s">
        <v>53</v>
      </c>
      <c r="B16064" s="57">
        <v>39340</v>
      </c>
      <c r="C16064">
        <v>2007</v>
      </c>
      <c r="D16064">
        <v>710</v>
      </c>
      <c r="F16064">
        <v>0.496</v>
      </c>
      <c r="G16064">
        <v>610</v>
      </c>
      <c r="H16064" t="s">
        <v>18</v>
      </c>
      <c r="I16064">
        <f t="shared" si="504"/>
        <v>9</v>
      </c>
      <c r="J16064">
        <f t="shared" si="503"/>
        <v>1</v>
      </c>
    </row>
    <row r="16065" spans="1:10">
      <c r="A16065" t="s">
        <v>53</v>
      </c>
      <c r="B16065" s="57">
        <v>39340</v>
      </c>
      <c r="C16065">
        <v>2007</v>
      </c>
      <c r="D16065">
        <v>710</v>
      </c>
      <c r="F16065">
        <v>2.6080000000000001</v>
      </c>
      <c r="G16065">
        <v>620</v>
      </c>
      <c r="H16065" t="s">
        <v>18</v>
      </c>
      <c r="I16065">
        <f t="shared" si="504"/>
        <v>9</v>
      </c>
      <c r="J16065">
        <f t="shared" si="503"/>
        <v>1</v>
      </c>
    </row>
    <row r="16066" spans="1:10">
      <c r="A16066" t="s">
        <v>53</v>
      </c>
      <c r="B16066" s="57">
        <v>39340</v>
      </c>
      <c r="C16066">
        <v>2007</v>
      </c>
      <c r="D16066">
        <v>710</v>
      </c>
      <c r="F16066">
        <v>5.2389999999999999</v>
      </c>
      <c r="G16066">
        <v>630</v>
      </c>
      <c r="H16066" t="s">
        <v>18</v>
      </c>
      <c r="I16066">
        <f t="shared" si="504"/>
        <v>9</v>
      </c>
      <c r="J16066">
        <f t="shared" si="503"/>
        <v>1</v>
      </c>
    </row>
    <row r="16067" spans="1:10">
      <c r="A16067" t="s">
        <v>53</v>
      </c>
      <c r="B16067" s="57">
        <v>39340</v>
      </c>
      <c r="C16067">
        <v>2007</v>
      </c>
      <c r="D16067">
        <v>710</v>
      </c>
      <c r="F16067">
        <v>0.65800000000000003</v>
      </c>
      <c r="G16067">
        <v>640</v>
      </c>
      <c r="H16067" t="s">
        <v>18</v>
      </c>
      <c r="I16067">
        <f t="shared" si="504"/>
        <v>9</v>
      </c>
      <c r="J16067">
        <f t="shared" ref="J16067:J16130" si="505">IF(I16067&lt;7,0,1)</f>
        <v>1</v>
      </c>
    </row>
    <row r="16068" spans="1:10">
      <c r="A16068" t="s">
        <v>53</v>
      </c>
      <c r="B16068" s="57">
        <v>39340</v>
      </c>
      <c r="C16068">
        <v>2007</v>
      </c>
      <c r="D16068">
        <v>710</v>
      </c>
      <c r="F16068">
        <v>1.8180000000000001</v>
      </c>
      <c r="G16068">
        <v>650</v>
      </c>
      <c r="H16068" t="s">
        <v>18</v>
      </c>
      <c r="I16068">
        <f t="shared" si="504"/>
        <v>9</v>
      </c>
      <c r="J16068">
        <f t="shared" si="505"/>
        <v>1</v>
      </c>
    </row>
    <row r="16069" spans="1:10">
      <c r="A16069" t="s">
        <v>53</v>
      </c>
      <c r="B16069" s="57">
        <v>39340</v>
      </c>
      <c r="C16069">
        <v>2007</v>
      </c>
      <c r="D16069">
        <v>710</v>
      </c>
      <c r="F16069">
        <v>9.8000000000000004E-2</v>
      </c>
      <c r="G16069">
        <v>659</v>
      </c>
      <c r="H16069" t="s">
        <v>55</v>
      </c>
      <c r="I16069">
        <f t="shared" si="504"/>
        <v>9</v>
      </c>
      <c r="J16069">
        <f t="shared" si="505"/>
        <v>1</v>
      </c>
    </row>
    <row r="16070" spans="1:10">
      <c r="A16070" t="s">
        <v>53</v>
      </c>
      <c r="B16070" s="57">
        <v>39347</v>
      </c>
      <c r="C16070">
        <v>2007</v>
      </c>
      <c r="D16070">
        <v>710</v>
      </c>
      <c r="E16070">
        <v>6064.14</v>
      </c>
      <c r="F16070">
        <v>2.9820000000000002</v>
      </c>
      <c r="G16070">
        <v>610</v>
      </c>
      <c r="H16070" t="s">
        <v>18</v>
      </c>
      <c r="I16070">
        <f t="shared" si="504"/>
        <v>9</v>
      </c>
      <c r="J16070">
        <f t="shared" si="505"/>
        <v>1</v>
      </c>
    </row>
    <row r="16071" spans="1:10">
      <c r="A16071" t="s">
        <v>53</v>
      </c>
      <c r="B16071" s="57">
        <v>39347</v>
      </c>
      <c r="C16071">
        <v>2007</v>
      </c>
      <c r="D16071">
        <v>710</v>
      </c>
      <c r="E16071">
        <v>6064.14</v>
      </c>
      <c r="F16071">
        <v>0.94099999999999995</v>
      </c>
      <c r="G16071">
        <v>620</v>
      </c>
      <c r="H16071" t="s">
        <v>18</v>
      </c>
      <c r="I16071">
        <f t="shared" si="504"/>
        <v>9</v>
      </c>
      <c r="J16071">
        <f t="shared" si="505"/>
        <v>1</v>
      </c>
    </row>
    <row r="16072" spans="1:10">
      <c r="A16072" t="s">
        <v>53</v>
      </c>
      <c r="B16072" s="57">
        <v>39347</v>
      </c>
      <c r="C16072">
        <v>2007</v>
      </c>
      <c r="D16072">
        <v>710</v>
      </c>
      <c r="E16072">
        <v>6064.14</v>
      </c>
      <c r="F16072">
        <v>0.91700000000000004</v>
      </c>
      <c r="G16072">
        <v>630</v>
      </c>
      <c r="H16072" t="s">
        <v>18</v>
      </c>
      <c r="I16072">
        <f t="shared" si="504"/>
        <v>9</v>
      </c>
      <c r="J16072">
        <f t="shared" si="505"/>
        <v>1</v>
      </c>
    </row>
    <row r="16073" spans="1:10">
      <c r="A16073" t="s">
        <v>53</v>
      </c>
      <c r="B16073" s="57">
        <v>39347</v>
      </c>
      <c r="C16073">
        <v>2007</v>
      </c>
      <c r="D16073">
        <v>710</v>
      </c>
      <c r="E16073">
        <v>7310.95</v>
      </c>
      <c r="F16073">
        <v>1E-3</v>
      </c>
      <c r="G16073">
        <v>509</v>
      </c>
      <c r="H16073" t="s">
        <v>54</v>
      </c>
      <c r="I16073">
        <f t="shared" si="504"/>
        <v>9</v>
      </c>
      <c r="J16073">
        <f t="shared" si="505"/>
        <v>1</v>
      </c>
    </row>
    <row r="16074" spans="1:10">
      <c r="A16074" t="s">
        <v>53</v>
      </c>
      <c r="B16074" s="57">
        <v>39347</v>
      </c>
      <c r="C16074">
        <v>2007</v>
      </c>
      <c r="D16074">
        <v>710</v>
      </c>
      <c r="E16074">
        <v>7310.95</v>
      </c>
      <c r="F16074">
        <v>1E-3</v>
      </c>
      <c r="G16074">
        <v>517</v>
      </c>
      <c r="H16074" t="s">
        <v>54</v>
      </c>
      <c r="I16074">
        <f t="shared" si="504"/>
        <v>9</v>
      </c>
      <c r="J16074">
        <f t="shared" si="505"/>
        <v>1</v>
      </c>
    </row>
    <row r="16075" spans="1:10">
      <c r="A16075" t="s">
        <v>53</v>
      </c>
      <c r="B16075" s="57">
        <v>39347</v>
      </c>
      <c r="C16075">
        <v>2007</v>
      </c>
      <c r="D16075">
        <v>710</v>
      </c>
      <c r="E16075">
        <v>7310.95</v>
      </c>
      <c r="F16075">
        <v>10.717000000000001</v>
      </c>
      <c r="G16075">
        <v>518</v>
      </c>
      <c r="H16075" t="s">
        <v>54</v>
      </c>
      <c r="I16075">
        <f t="shared" si="504"/>
        <v>9</v>
      </c>
      <c r="J16075">
        <f t="shared" si="505"/>
        <v>1</v>
      </c>
    </row>
    <row r="16076" spans="1:10">
      <c r="A16076" t="s">
        <v>53</v>
      </c>
      <c r="B16076" s="57">
        <v>39347</v>
      </c>
      <c r="C16076">
        <v>2007</v>
      </c>
      <c r="D16076">
        <v>710</v>
      </c>
      <c r="E16076">
        <v>7310.95</v>
      </c>
      <c r="F16076">
        <v>24.66</v>
      </c>
      <c r="G16076">
        <v>519</v>
      </c>
      <c r="H16076" t="s">
        <v>54</v>
      </c>
      <c r="I16076">
        <f t="shared" si="504"/>
        <v>9</v>
      </c>
      <c r="J16076">
        <f t="shared" si="505"/>
        <v>1</v>
      </c>
    </row>
    <row r="16077" spans="1:10">
      <c r="A16077" t="s">
        <v>53</v>
      </c>
      <c r="B16077" s="57">
        <v>39347</v>
      </c>
      <c r="C16077">
        <v>2007</v>
      </c>
      <c r="D16077">
        <v>710</v>
      </c>
      <c r="E16077">
        <v>7310.95</v>
      </c>
      <c r="F16077">
        <v>33.848999999999997</v>
      </c>
      <c r="G16077">
        <v>541</v>
      </c>
      <c r="H16077" t="s">
        <v>54</v>
      </c>
      <c r="I16077">
        <f t="shared" si="504"/>
        <v>9</v>
      </c>
      <c r="J16077">
        <f t="shared" si="505"/>
        <v>1</v>
      </c>
    </row>
    <row r="16078" spans="1:10">
      <c r="A16078" t="s">
        <v>53</v>
      </c>
      <c r="B16078" s="57">
        <v>39347</v>
      </c>
      <c r="C16078">
        <v>2007</v>
      </c>
      <c r="D16078">
        <v>710</v>
      </c>
      <c r="E16078">
        <v>7890.27</v>
      </c>
      <c r="F16078">
        <v>2.8410000000000002</v>
      </c>
      <c r="G16078">
        <v>610</v>
      </c>
      <c r="H16078" t="s">
        <v>18</v>
      </c>
      <c r="I16078">
        <f t="shared" si="504"/>
        <v>9</v>
      </c>
      <c r="J16078">
        <f t="shared" si="505"/>
        <v>1</v>
      </c>
    </row>
    <row r="16079" spans="1:10">
      <c r="A16079" t="s">
        <v>53</v>
      </c>
      <c r="B16079" s="57">
        <v>39347</v>
      </c>
      <c r="C16079">
        <v>2007</v>
      </c>
      <c r="D16079">
        <v>710</v>
      </c>
      <c r="E16079">
        <v>7890.27</v>
      </c>
      <c r="F16079">
        <v>19.326000000000001</v>
      </c>
      <c r="G16079">
        <v>620</v>
      </c>
      <c r="H16079" t="s">
        <v>18</v>
      </c>
      <c r="I16079">
        <f t="shared" si="504"/>
        <v>9</v>
      </c>
      <c r="J16079">
        <f t="shared" si="505"/>
        <v>1</v>
      </c>
    </row>
    <row r="16080" spans="1:10">
      <c r="A16080" t="s">
        <v>53</v>
      </c>
      <c r="B16080" s="57">
        <v>39347</v>
      </c>
      <c r="C16080">
        <v>2007</v>
      </c>
      <c r="D16080">
        <v>710</v>
      </c>
      <c r="E16080">
        <v>7890.27</v>
      </c>
      <c r="F16080">
        <v>73.596999999999994</v>
      </c>
      <c r="G16080">
        <v>630</v>
      </c>
      <c r="H16080" t="s">
        <v>18</v>
      </c>
      <c r="I16080">
        <f t="shared" si="504"/>
        <v>9</v>
      </c>
      <c r="J16080">
        <f t="shared" si="505"/>
        <v>1</v>
      </c>
    </row>
    <row r="16081" spans="1:10">
      <c r="A16081" t="s">
        <v>53</v>
      </c>
      <c r="B16081" s="57">
        <v>39347</v>
      </c>
      <c r="C16081">
        <v>2007</v>
      </c>
      <c r="D16081">
        <v>710</v>
      </c>
      <c r="E16081">
        <v>7890.27</v>
      </c>
      <c r="F16081">
        <v>33.411000000000001</v>
      </c>
      <c r="G16081">
        <v>640</v>
      </c>
      <c r="H16081" t="s">
        <v>18</v>
      </c>
      <c r="I16081">
        <f t="shared" si="504"/>
        <v>9</v>
      </c>
      <c r="J16081">
        <f t="shared" si="505"/>
        <v>1</v>
      </c>
    </row>
    <row r="16082" spans="1:10">
      <c r="A16082" t="s">
        <v>53</v>
      </c>
      <c r="B16082" s="57">
        <v>39347</v>
      </c>
      <c r="C16082">
        <v>2007</v>
      </c>
      <c r="D16082">
        <v>710</v>
      </c>
      <c r="E16082">
        <v>7890.27</v>
      </c>
      <c r="F16082">
        <v>41.357999999999997</v>
      </c>
      <c r="G16082">
        <v>650</v>
      </c>
      <c r="H16082" t="s">
        <v>18</v>
      </c>
      <c r="I16082">
        <f t="shared" si="504"/>
        <v>9</v>
      </c>
      <c r="J16082">
        <f t="shared" si="505"/>
        <v>1</v>
      </c>
    </row>
    <row r="16083" spans="1:10">
      <c r="A16083" t="s">
        <v>53</v>
      </c>
      <c r="B16083" s="57">
        <v>39347</v>
      </c>
      <c r="C16083">
        <v>2007</v>
      </c>
      <c r="D16083">
        <v>710</v>
      </c>
      <c r="F16083">
        <v>3.4000000000000002E-2</v>
      </c>
      <c r="G16083">
        <v>517</v>
      </c>
      <c r="H16083" t="s">
        <v>54</v>
      </c>
      <c r="I16083">
        <f t="shared" si="504"/>
        <v>9</v>
      </c>
      <c r="J16083">
        <f t="shared" si="505"/>
        <v>1</v>
      </c>
    </row>
    <row r="16084" spans="1:10">
      <c r="A16084" t="s">
        <v>53</v>
      </c>
      <c r="B16084" s="57">
        <v>39347</v>
      </c>
      <c r="C16084">
        <v>2007</v>
      </c>
      <c r="D16084">
        <v>710</v>
      </c>
      <c r="F16084">
        <v>0.67700000000000005</v>
      </c>
      <c r="G16084">
        <v>518</v>
      </c>
      <c r="H16084" t="s">
        <v>54</v>
      </c>
      <c r="I16084">
        <f t="shared" si="504"/>
        <v>9</v>
      </c>
      <c r="J16084">
        <f t="shared" si="505"/>
        <v>1</v>
      </c>
    </row>
    <row r="16085" spans="1:10">
      <c r="A16085" t="s">
        <v>53</v>
      </c>
      <c r="B16085" s="57">
        <v>39347</v>
      </c>
      <c r="C16085">
        <v>2007</v>
      </c>
      <c r="D16085">
        <v>710</v>
      </c>
      <c r="F16085">
        <v>3.4000000000000002E-2</v>
      </c>
      <c r="G16085">
        <v>519</v>
      </c>
      <c r="H16085" t="s">
        <v>54</v>
      </c>
      <c r="I16085">
        <f t="shared" si="504"/>
        <v>9</v>
      </c>
      <c r="J16085">
        <f t="shared" si="505"/>
        <v>1</v>
      </c>
    </row>
    <row r="16086" spans="1:10">
      <c r="A16086" t="s">
        <v>53</v>
      </c>
      <c r="B16086" s="57">
        <v>39347</v>
      </c>
      <c r="C16086">
        <v>2007</v>
      </c>
      <c r="D16086">
        <v>710</v>
      </c>
      <c r="F16086">
        <v>0.27</v>
      </c>
      <c r="G16086">
        <v>541</v>
      </c>
      <c r="H16086" t="s">
        <v>54</v>
      </c>
      <c r="I16086">
        <f t="shared" si="504"/>
        <v>9</v>
      </c>
      <c r="J16086">
        <f t="shared" si="505"/>
        <v>1</v>
      </c>
    </row>
    <row r="16087" spans="1:10">
      <c r="A16087" t="s">
        <v>53</v>
      </c>
      <c r="B16087" s="57">
        <v>39347</v>
      </c>
      <c r="C16087">
        <v>2007</v>
      </c>
      <c r="D16087">
        <v>710</v>
      </c>
      <c r="F16087">
        <v>1.9139999999999999</v>
      </c>
      <c r="G16087">
        <v>610</v>
      </c>
      <c r="H16087" t="s">
        <v>18</v>
      </c>
      <c r="I16087">
        <f t="shared" si="504"/>
        <v>9</v>
      </c>
      <c r="J16087">
        <f t="shared" si="505"/>
        <v>1</v>
      </c>
    </row>
    <row r="16088" spans="1:10">
      <c r="A16088" t="s">
        <v>53</v>
      </c>
      <c r="B16088" s="57">
        <v>39347</v>
      </c>
      <c r="C16088">
        <v>2007</v>
      </c>
      <c r="D16088">
        <v>710</v>
      </c>
      <c r="F16088">
        <v>0.60199999999999998</v>
      </c>
      <c r="G16088">
        <v>620</v>
      </c>
      <c r="H16088" t="s">
        <v>18</v>
      </c>
      <c r="I16088">
        <f t="shared" si="504"/>
        <v>9</v>
      </c>
      <c r="J16088">
        <f t="shared" si="505"/>
        <v>1</v>
      </c>
    </row>
    <row r="16089" spans="1:10">
      <c r="A16089" t="s">
        <v>53</v>
      </c>
      <c r="B16089" s="57">
        <v>39347</v>
      </c>
      <c r="C16089">
        <v>2007</v>
      </c>
      <c r="D16089">
        <v>710</v>
      </c>
      <c r="F16089">
        <v>5.9359999999999999</v>
      </c>
      <c r="G16089">
        <v>630</v>
      </c>
      <c r="H16089" t="s">
        <v>18</v>
      </c>
      <c r="I16089">
        <f t="shared" si="504"/>
        <v>9</v>
      </c>
      <c r="J16089">
        <f t="shared" si="505"/>
        <v>1</v>
      </c>
    </row>
    <row r="16090" spans="1:10">
      <c r="A16090" t="s">
        <v>53</v>
      </c>
      <c r="B16090" s="57">
        <v>39347</v>
      </c>
      <c r="C16090">
        <v>2007</v>
      </c>
      <c r="D16090">
        <v>710</v>
      </c>
      <c r="F16090">
        <v>0.316</v>
      </c>
      <c r="G16090">
        <v>640</v>
      </c>
      <c r="H16090" t="s">
        <v>18</v>
      </c>
      <c r="I16090">
        <f t="shared" si="504"/>
        <v>9</v>
      </c>
      <c r="J16090">
        <f t="shared" si="505"/>
        <v>1</v>
      </c>
    </row>
    <row r="16091" spans="1:10">
      <c r="A16091" t="s">
        <v>53</v>
      </c>
      <c r="B16091" s="57">
        <v>39347</v>
      </c>
      <c r="C16091">
        <v>2007</v>
      </c>
      <c r="D16091">
        <v>710</v>
      </c>
      <c r="F16091">
        <v>2.9000000000000001E-2</v>
      </c>
      <c r="G16091">
        <v>649</v>
      </c>
      <c r="H16091" t="s">
        <v>55</v>
      </c>
      <c r="I16091">
        <f t="shared" si="504"/>
        <v>9</v>
      </c>
      <c r="J16091">
        <f t="shared" si="505"/>
        <v>1</v>
      </c>
    </row>
    <row r="16092" spans="1:10">
      <c r="A16092" t="s">
        <v>53</v>
      </c>
      <c r="B16092" s="57">
        <v>39347</v>
      </c>
      <c r="C16092">
        <v>2007</v>
      </c>
      <c r="D16092">
        <v>710</v>
      </c>
      <c r="F16092">
        <v>0.61099999999999999</v>
      </c>
      <c r="G16092">
        <v>650</v>
      </c>
      <c r="H16092" t="s">
        <v>18</v>
      </c>
      <c r="I16092">
        <f t="shared" si="504"/>
        <v>9</v>
      </c>
      <c r="J16092">
        <f t="shared" si="505"/>
        <v>1</v>
      </c>
    </row>
    <row r="16093" spans="1:10">
      <c r="A16093" t="s">
        <v>53</v>
      </c>
      <c r="B16093" s="57">
        <v>39347</v>
      </c>
      <c r="C16093">
        <v>2007</v>
      </c>
      <c r="D16093">
        <v>710</v>
      </c>
      <c r="F16093">
        <v>3.4000000000000002E-2</v>
      </c>
      <c r="G16093">
        <v>659</v>
      </c>
      <c r="H16093" t="s">
        <v>55</v>
      </c>
      <c r="I16093">
        <f t="shared" si="504"/>
        <v>9</v>
      </c>
      <c r="J16093">
        <f t="shared" si="505"/>
        <v>1</v>
      </c>
    </row>
    <row r="16094" spans="1:10">
      <c r="A16094" t="s">
        <v>53</v>
      </c>
      <c r="B16094" s="57">
        <v>39354</v>
      </c>
      <c r="C16094">
        <v>2007</v>
      </c>
      <c r="D16094">
        <v>710</v>
      </c>
      <c r="E16094">
        <v>6064.14</v>
      </c>
      <c r="F16094">
        <v>3.1280000000000001</v>
      </c>
      <c r="G16094">
        <v>630</v>
      </c>
      <c r="H16094" t="s">
        <v>18</v>
      </c>
      <c r="I16094">
        <f t="shared" si="504"/>
        <v>9</v>
      </c>
      <c r="J16094">
        <f t="shared" si="505"/>
        <v>1</v>
      </c>
    </row>
    <row r="16095" spans="1:10">
      <c r="A16095" t="s">
        <v>53</v>
      </c>
      <c r="B16095" s="57">
        <v>39354</v>
      </c>
      <c r="C16095">
        <v>2007</v>
      </c>
      <c r="D16095">
        <v>710</v>
      </c>
      <c r="E16095">
        <v>6338.04</v>
      </c>
      <c r="F16095">
        <v>7.4999999999999997E-2</v>
      </c>
      <c r="G16095">
        <v>517</v>
      </c>
      <c r="H16095" t="s">
        <v>54</v>
      </c>
      <c r="I16095">
        <f t="shared" si="504"/>
        <v>9</v>
      </c>
      <c r="J16095">
        <f t="shared" si="505"/>
        <v>1</v>
      </c>
    </row>
    <row r="16096" spans="1:10">
      <c r="A16096" t="s">
        <v>53</v>
      </c>
      <c r="B16096" s="57">
        <v>39354</v>
      </c>
      <c r="C16096">
        <v>2007</v>
      </c>
      <c r="D16096">
        <v>710</v>
      </c>
      <c r="E16096">
        <v>6338.04</v>
      </c>
      <c r="F16096">
        <v>1.508</v>
      </c>
      <c r="G16096">
        <v>519</v>
      </c>
      <c r="H16096" t="s">
        <v>54</v>
      </c>
      <c r="I16096">
        <f t="shared" si="504"/>
        <v>9</v>
      </c>
      <c r="J16096">
        <f t="shared" si="505"/>
        <v>1</v>
      </c>
    </row>
    <row r="16097" spans="1:10">
      <c r="A16097" t="s">
        <v>53</v>
      </c>
      <c r="B16097" s="57">
        <v>39354</v>
      </c>
      <c r="C16097">
        <v>2007</v>
      </c>
      <c r="D16097">
        <v>710</v>
      </c>
      <c r="E16097">
        <v>6338.04</v>
      </c>
      <c r="F16097">
        <v>0.104</v>
      </c>
      <c r="G16097">
        <v>541</v>
      </c>
      <c r="H16097" t="s">
        <v>54</v>
      </c>
      <c r="I16097">
        <f t="shared" si="504"/>
        <v>9</v>
      </c>
      <c r="J16097">
        <f t="shared" si="505"/>
        <v>1</v>
      </c>
    </row>
    <row r="16098" spans="1:10">
      <c r="A16098" t="s">
        <v>53</v>
      </c>
      <c r="B16098" s="57">
        <v>39354</v>
      </c>
      <c r="C16098">
        <v>2007</v>
      </c>
      <c r="D16098">
        <v>710</v>
      </c>
      <c r="E16098">
        <v>7310.95</v>
      </c>
      <c r="F16098">
        <v>30.72</v>
      </c>
      <c r="G16098">
        <v>519</v>
      </c>
      <c r="H16098" t="s">
        <v>54</v>
      </c>
      <c r="I16098">
        <f t="shared" si="504"/>
        <v>9</v>
      </c>
      <c r="J16098">
        <f t="shared" si="505"/>
        <v>1</v>
      </c>
    </row>
    <row r="16099" spans="1:10">
      <c r="A16099" t="s">
        <v>53</v>
      </c>
      <c r="B16099" s="57">
        <v>39354</v>
      </c>
      <c r="C16099">
        <v>2007</v>
      </c>
      <c r="D16099">
        <v>710</v>
      </c>
      <c r="E16099">
        <v>7310.95</v>
      </c>
      <c r="F16099">
        <v>27.497</v>
      </c>
      <c r="G16099">
        <v>541</v>
      </c>
      <c r="H16099" t="s">
        <v>54</v>
      </c>
      <c r="I16099">
        <f t="shared" si="504"/>
        <v>9</v>
      </c>
      <c r="J16099">
        <f t="shared" si="505"/>
        <v>1</v>
      </c>
    </row>
    <row r="16100" spans="1:10">
      <c r="A16100" t="s">
        <v>53</v>
      </c>
      <c r="B16100" s="57">
        <v>39354</v>
      </c>
      <c r="C16100">
        <v>2007</v>
      </c>
      <c r="D16100">
        <v>710</v>
      </c>
      <c r="E16100">
        <v>7310.95</v>
      </c>
      <c r="F16100">
        <v>1.109</v>
      </c>
      <c r="G16100">
        <v>542</v>
      </c>
      <c r="H16100" t="s">
        <v>54</v>
      </c>
      <c r="I16100">
        <f t="shared" si="504"/>
        <v>9</v>
      </c>
      <c r="J16100">
        <f t="shared" si="505"/>
        <v>1</v>
      </c>
    </row>
    <row r="16101" spans="1:10">
      <c r="A16101" t="s">
        <v>53</v>
      </c>
      <c r="B16101" s="57">
        <v>39354</v>
      </c>
      <c r="C16101">
        <v>2007</v>
      </c>
      <c r="D16101">
        <v>710</v>
      </c>
      <c r="E16101">
        <v>7890.27</v>
      </c>
      <c r="F16101">
        <v>7.0999999999999994E-2</v>
      </c>
      <c r="G16101">
        <v>620</v>
      </c>
      <c r="H16101" t="s">
        <v>18</v>
      </c>
      <c r="I16101">
        <f t="shared" si="504"/>
        <v>9</v>
      </c>
      <c r="J16101">
        <f t="shared" si="505"/>
        <v>1</v>
      </c>
    </row>
    <row r="16102" spans="1:10">
      <c r="A16102" t="s">
        <v>53</v>
      </c>
      <c r="B16102" s="57">
        <v>39354</v>
      </c>
      <c r="C16102">
        <v>2007</v>
      </c>
      <c r="D16102">
        <v>710</v>
      </c>
      <c r="E16102">
        <v>7890.27</v>
      </c>
      <c r="F16102">
        <v>16.922000000000001</v>
      </c>
      <c r="G16102">
        <v>630</v>
      </c>
      <c r="H16102" t="s">
        <v>18</v>
      </c>
      <c r="I16102">
        <f t="shared" si="504"/>
        <v>9</v>
      </c>
      <c r="J16102">
        <f t="shared" si="505"/>
        <v>1</v>
      </c>
    </row>
    <row r="16103" spans="1:10">
      <c r="A16103" t="s">
        <v>53</v>
      </c>
      <c r="B16103" s="57">
        <v>39354</v>
      </c>
      <c r="C16103">
        <v>2007</v>
      </c>
      <c r="D16103">
        <v>710</v>
      </c>
      <c r="E16103">
        <v>7890.27</v>
      </c>
      <c r="F16103">
        <v>6.7450000000000001</v>
      </c>
      <c r="G16103">
        <v>640</v>
      </c>
      <c r="H16103" t="s">
        <v>18</v>
      </c>
      <c r="I16103">
        <f t="shared" si="504"/>
        <v>9</v>
      </c>
      <c r="J16103">
        <f t="shared" si="505"/>
        <v>1</v>
      </c>
    </row>
    <row r="16104" spans="1:10">
      <c r="A16104" t="s">
        <v>53</v>
      </c>
      <c r="B16104" s="57">
        <v>39354</v>
      </c>
      <c r="C16104">
        <v>2007</v>
      </c>
      <c r="D16104">
        <v>710</v>
      </c>
      <c r="E16104">
        <v>7890.27</v>
      </c>
      <c r="F16104">
        <v>37.387</v>
      </c>
      <c r="G16104">
        <v>650</v>
      </c>
      <c r="H16104" t="s">
        <v>18</v>
      </c>
      <c r="I16104">
        <f t="shared" si="504"/>
        <v>9</v>
      </c>
      <c r="J16104">
        <f t="shared" si="505"/>
        <v>1</v>
      </c>
    </row>
    <row r="16105" spans="1:10">
      <c r="A16105" t="s">
        <v>53</v>
      </c>
      <c r="B16105" s="57">
        <v>39354</v>
      </c>
      <c r="C16105">
        <v>2007</v>
      </c>
      <c r="D16105">
        <v>710</v>
      </c>
      <c r="F16105">
        <v>5.8000000000000003E-2</v>
      </c>
      <c r="G16105">
        <v>518</v>
      </c>
      <c r="H16105" t="s">
        <v>54</v>
      </c>
      <c r="I16105">
        <f t="shared" si="504"/>
        <v>9</v>
      </c>
      <c r="J16105">
        <f t="shared" si="505"/>
        <v>1</v>
      </c>
    </row>
    <row r="16106" spans="1:10">
      <c r="A16106" t="s">
        <v>53</v>
      </c>
      <c r="B16106" s="57">
        <v>39354</v>
      </c>
      <c r="C16106">
        <v>2007</v>
      </c>
      <c r="D16106">
        <v>710</v>
      </c>
      <c r="F16106">
        <v>0.108</v>
      </c>
      <c r="G16106">
        <v>519</v>
      </c>
      <c r="H16106" t="s">
        <v>54</v>
      </c>
      <c r="I16106">
        <f t="shared" si="504"/>
        <v>9</v>
      </c>
      <c r="J16106">
        <f t="shared" si="505"/>
        <v>1</v>
      </c>
    </row>
    <row r="16107" spans="1:10">
      <c r="A16107" t="s">
        <v>53</v>
      </c>
      <c r="B16107" s="57">
        <v>39354</v>
      </c>
      <c r="C16107">
        <v>2007</v>
      </c>
      <c r="D16107">
        <v>710</v>
      </c>
      <c r="F16107">
        <v>6.0000000000000001E-3</v>
      </c>
      <c r="G16107">
        <v>521</v>
      </c>
      <c r="H16107" t="s">
        <v>54</v>
      </c>
      <c r="I16107">
        <f t="shared" si="504"/>
        <v>9</v>
      </c>
      <c r="J16107">
        <f t="shared" si="505"/>
        <v>1</v>
      </c>
    </row>
    <row r="16108" spans="1:10">
      <c r="A16108" t="s">
        <v>53</v>
      </c>
      <c r="B16108" s="57">
        <v>39354</v>
      </c>
      <c r="C16108">
        <v>2007</v>
      </c>
      <c r="D16108">
        <v>710</v>
      </c>
      <c r="F16108">
        <v>0.55900000000000005</v>
      </c>
      <c r="G16108">
        <v>541</v>
      </c>
      <c r="H16108" t="s">
        <v>54</v>
      </c>
      <c r="I16108">
        <f t="shared" si="504"/>
        <v>9</v>
      </c>
      <c r="J16108">
        <f t="shared" si="505"/>
        <v>1</v>
      </c>
    </row>
    <row r="16109" spans="1:10">
      <c r="A16109" t="s">
        <v>53</v>
      </c>
      <c r="B16109" s="57">
        <v>39354</v>
      </c>
      <c r="C16109">
        <v>2007</v>
      </c>
      <c r="D16109">
        <v>710</v>
      </c>
      <c r="F16109">
        <v>0.107</v>
      </c>
      <c r="G16109">
        <v>542</v>
      </c>
      <c r="H16109" t="s">
        <v>54</v>
      </c>
      <c r="I16109">
        <f t="shared" si="504"/>
        <v>9</v>
      </c>
      <c r="J16109">
        <f t="shared" si="505"/>
        <v>1</v>
      </c>
    </row>
    <row r="16110" spans="1:10">
      <c r="A16110" t="s">
        <v>53</v>
      </c>
      <c r="B16110" s="57">
        <v>39354</v>
      </c>
      <c r="C16110">
        <v>2007</v>
      </c>
      <c r="D16110">
        <v>710</v>
      </c>
      <c r="F16110">
        <v>0.115</v>
      </c>
      <c r="G16110">
        <v>630</v>
      </c>
      <c r="H16110" t="s">
        <v>18</v>
      </c>
      <c r="I16110">
        <f t="shared" si="504"/>
        <v>9</v>
      </c>
      <c r="J16110">
        <f t="shared" si="505"/>
        <v>1</v>
      </c>
    </row>
    <row r="16111" spans="1:10">
      <c r="A16111" t="s">
        <v>53</v>
      </c>
      <c r="B16111" s="57">
        <v>39354</v>
      </c>
      <c r="C16111">
        <v>2007</v>
      </c>
      <c r="D16111">
        <v>710</v>
      </c>
      <c r="F16111">
        <v>9.2999999999999999E-2</v>
      </c>
      <c r="G16111">
        <v>640</v>
      </c>
      <c r="H16111" t="s">
        <v>18</v>
      </c>
      <c r="I16111">
        <f t="shared" si="504"/>
        <v>9</v>
      </c>
      <c r="J16111">
        <f t="shared" si="505"/>
        <v>1</v>
      </c>
    </row>
    <row r="16112" spans="1:10">
      <c r="A16112" t="s">
        <v>53</v>
      </c>
      <c r="B16112" s="57">
        <v>39354</v>
      </c>
      <c r="C16112">
        <v>2007</v>
      </c>
      <c r="D16112">
        <v>710</v>
      </c>
      <c r="F16112">
        <v>0.56699999999999995</v>
      </c>
      <c r="G16112">
        <v>650</v>
      </c>
      <c r="H16112" t="s">
        <v>18</v>
      </c>
      <c r="I16112">
        <f t="shared" si="504"/>
        <v>9</v>
      </c>
      <c r="J16112">
        <f t="shared" si="505"/>
        <v>1</v>
      </c>
    </row>
    <row r="16113" spans="1:10">
      <c r="A16113" t="s">
        <v>53</v>
      </c>
      <c r="B16113" s="57">
        <v>39361</v>
      </c>
      <c r="C16113">
        <v>2007</v>
      </c>
      <c r="D16113">
        <v>710</v>
      </c>
      <c r="E16113">
        <v>6064.14</v>
      </c>
      <c r="F16113">
        <v>0.14000000000000001</v>
      </c>
      <c r="G16113">
        <v>610</v>
      </c>
      <c r="H16113" t="s">
        <v>18</v>
      </c>
      <c r="I16113">
        <f t="shared" si="504"/>
        <v>10</v>
      </c>
      <c r="J16113">
        <f t="shared" si="505"/>
        <v>1</v>
      </c>
    </row>
    <row r="16114" spans="1:10">
      <c r="A16114" t="s">
        <v>53</v>
      </c>
      <c r="B16114" s="57">
        <v>39361</v>
      </c>
      <c r="C16114">
        <v>2007</v>
      </c>
      <c r="D16114">
        <v>710</v>
      </c>
      <c r="E16114">
        <v>6064.14</v>
      </c>
      <c r="F16114">
        <v>1.82</v>
      </c>
      <c r="G16114">
        <v>620</v>
      </c>
      <c r="H16114" t="s">
        <v>18</v>
      </c>
      <c r="I16114">
        <f t="shared" si="504"/>
        <v>10</v>
      </c>
      <c r="J16114">
        <f t="shared" si="505"/>
        <v>1</v>
      </c>
    </row>
    <row r="16115" spans="1:10">
      <c r="A16115" t="s">
        <v>53</v>
      </c>
      <c r="B16115" s="57">
        <v>39361</v>
      </c>
      <c r="C16115">
        <v>2007</v>
      </c>
      <c r="D16115">
        <v>710</v>
      </c>
      <c r="E16115">
        <v>6064.14</v>
      </c>
      <c r="F16115">
        <v>0.16200000000000001</v>
      </c>
      <c r="G16115">
        <v>630</v>
      </c>
      <c r="H16115" t="s">
        <v>18</v>
      </c>
      <c r="I16115">
        <f t="shared" si="504"/>
        <v>10</v>
      </c>
      <c r="J16115">
        <f t="shared" si="505"/>
        <v>1</v>
      </c>
    </row>
    <row r="16116" spans="1:10">
      <c r="A16116" t="s">
        <v>53</v>
      </c>
      <c r="B16116" s="57">
        <v>39361</v>
      </c>
      <c r="C16116">
        <v>2007</v>
      </c>
      <c r="D16116">
        <v>710</v>
      </c>
      <c r="E16116">
        <v>6338.04</v>
      </c>
      <c r="F16116">
        <v>1.742</v>
      </c>
      <c r="G16116">
        <v>517</v>
      </c>
      <c r="H16116" t="s">
        <v>54</v>
      </c>
      <c r="I16116">
        <f t="shared" si="504"/>
        <v>10</v>
      </c>
      <c r="J16116">
        <f t="shared" si="505"/>
        <v>1</v>
      </c>
    </row>
    <row r="16117" spans="1:10">
      <c r="A16117" t="s">
        <v>53</v>
      </c>
      <c r="B16117" s="57">
        <v>39361</v>
      </c>
      <c r="C16117">
        <v>2007</v>
      </c>
      <c r="D16117">
        <v>710</v>
      </c>
      <c r="E16117">
        <v>6338.04</v>
      </c>
      <c r="F16117">
        <v>2.173</v>
      </c>
      <c r="G16117">
        <v>519</v>
      </c>
      <c r="H16117" t="s">
        <v>54</v>
      </c>
      <c r="I16117">
        <f t="shared" si="504"/>
        <v>10</v>
      </c>
      <c r="J16117">
        <f t="shared" si="505"/>
        <v>1</v>
      </c>
    </row>
    <row r="16118" spans="1:10">
      <c r="A16118" t="s">
        <v>53</v>
      </c>
      <c r="B16118" s="57">
        <v>39361</v>
      </c>
      <c r="C16118">
        <v>2007</v>
      </c>
      <c r="D16118">
        <v>710</v>
      </c>
      <c r="E16118">
        <v>6338.04</v>
      </c>
      <c r="F16118">
        <v>3.7730000000000001</v>
      </c>
      <c r="G16118">
        <v>521</v>
      </c>
      <c r="H16118" t="s">
        <v>54</v>
      </c>
      <c r="I16118">
        <f t="shared" ref="I16118:I16181" si="506">MONTH(B16118)</f>
        <v>10</v>
      </c>
      <c r="J16118">
        <f t="shared" si="505"/>
        <v>1</v>
      </c>
    </row>
    <row r="16119" spans="1:10">
      <c r="A16119" t="s">
        <v>53</v>
      </c>
      <c r="B16119" s="57">
        <v>39361</v>
      </c>
      <c r="C16119">
        <v>2007</v>
      </c>
      <c r="D16119">
        <v>710</v>
      </c>
      <c r="E16119">
        <v>6338.04</v>
      </c>
      <c r="F16119">
        <v>1.1719999999999999</v>
      </c>
      <c r="G16119">
        <v>523</v>
      </c>
      <c r="H16119" t="s">
        <v>54</v>
      </c>
      <c r="I16119">
        <f t="shared" si="506"/>
        <v>10</v>
      </c>
      <c r="J16119">
        <f t="shared" si="505"/>
        <v>1</v>
      </c>
    </row>
    <row r="16120" spans="1:10">
      <c r="A16120" t="s">
        <v>53</v>
      </c>
      <c r="B16120" s="57">
        <v>39361</v>
      </c>
      <c r="C16120">
        <v>2007</v>
      </c>
      <c r="D16120">
        <v>710</v>
      </c>
      <c r="E16120">
        <v>6338.04</v>
      </c>
      <c r="F16120">
        <v>6.77</v>
      </c>
      <c r="G16120">
        <v>541</v>
      </c>
      <c r="H16120" t="s">
        <v>54</v>
      </c>
      <c r="I16120">
        <f t="shared" si="506"/>
        <v>10</v>
      </c>
      <c r="J16120">
        <f t="shared" si="505"/>
        <v>1</v>
      </c>
    </row>
    <row r="16121" spans="1:10">
      <c r="A16121" t="s">
        <v>53</v>
      </c>
      <c r="B16121" s="57">
        <v>39361</v>
      </c>
      <c r="C16121">
        <v>2007</v>
      </c>
      <c r="D16121">
        <v>710</v>
      </c>
      <c r="E16121">
        <v>7310.95</v>
      </c>
      <c r="F16121">
        <v>0.36</v>
      </c>
      <c r="G16121">
        <v>509</v>
      </c>
      <c r="H16121" t="s">
        <v>54</v>
      </c>
      <c r="I16121">
        <f t="shared" si="506"/>
        <v>10</v>
      </c>
      <c r="J16121">
        <f t="shared" si="505"/>
        <v>1</v>
      </c>
    </row>
    <row r="16122" spans="1:10">
      <c r="A16122" t="s">
        <v>53</v>
      </c>
      <c r="B16122" s="57">
        <v>39361</v>
      </c>
      <c r="C16122">
        <v>2007</v>
      </c>
      <c r="D16122">
        <v>710</v>
      </c>
      <c r="E16122">
        <v>7310.95</v>
      </c>
      <c r="F16122">
        <v>0.14799999999999999</v>
      </c>
      <c r="G16122">
        <v>517</v>
      </c>
      <c r="H16122" t="s">
        <v>54</v>
      </c>
      <c r="I16122">
        <f t="shared" si="506"/>
        <v>10</v>
      </c>
      <c r="J16122">
        <f t="shared" si="505"/>
        <v>1</v>
      </c>
    </row>
    <row r="16123" spans="1:10">
      <c r="A16123" t="s">
        <v>53</v>
      </c>
      <c r="B16123" s="57">
        <v>39361</v>
      </c>
      <c r="C16123">
        <v>2007</v>
      </c>
      <c r="D16123">
        <v>710</v>
      </c>
      <c r="E16123">
        <v>7310.95</v>
      </c>
      <c r="F16123">
        <v>14.492000000000001</v>
      </c>
      <c r="G16123">
        <v>518</v>
      </c>
      <c r="H16123" t="s">
        <v>54</v>
      </c>
      <c r="I16123">
        <f t="shared" si="506"/>
        <v>10</v>
      </c>
      <c r="J16123">
        <f t="shared" si="505"/>
        <v>1</v>
      </c>
    </row>
    <row r="16124" spans="1:10">
      <c r="A16124" t="s">
        <v>53</v>
      </c>
      <c r="B16124" s="57">
        <v>39361</v>
      </c>
      <c r="C16124">
        <v>2007</v>
      </c>
      <c r="D16124">
        <v>710</v>
      </c>
      <c r="E16124">
        <v>7310.95</v>
      </c>
      <c r="F16124">
        <v>39.421999999999997</v>
      </c>
      <c r="G16124">
        <v>519</v>
      </c>
      <c r="H16124" t="s">
        <v>54</v>
      </c>
      <c r="I16124">
        <f t="shared" si="506"/>
        <v>10</v>
      </c>
      <c r="J16124">
        <f t="shared" si="505"/>
        <v>1</v>
      </c>
    </row>
    <row r="16125" spans="1:10">
      <c r="A16125" t="s">
        <v>53</v>
      </c>
      <c r="B16125" s="57">
        <v>39361</v>
      </c>
      <c r="C16125">
        <v>2007</v>
      </c>
      <c r="D16125">
        <v>710</v>
      </c>
      <c r="E16125">
        <v>7310.95</v>
      </c>
      <c r="F16125">
        <v>2.4750000000000001</v>
      </c>
      <c r="G16125">
        <v>541</v>
      </c>
      <c r="H16125" t="s">
        <v>54</v>
      </c>
      <c r="I16125">
        <f t="shared" si="506"/>
        <v>10</v>
      </c>
      <c r="J16125">
        <f t="shared" si="505"/>
        <v>1</v>
      </c>
    </row>
    <row r="16126" spans="1:10">
      <c r="A16126" t="s">
        <v>53</v>
      </c>
      <c r="B16126" s="57">
        <v>39361</v>
      </c>
      <c r="C16126">
        <v>2007</v>
      </c>
      <c r="D16126">
        <v>710</v>
      </c>
      <c r="E16126">
        <v>7310.95</v>
      </c>
      <c r="F16126">
        <v>1.667</v>
      </c>
      <c r="G16126">
        <v>542</v>
      </c>
      <c r="H16126" t="s">
        <v>54</v>
      </c>
      <c r="I16126">
        <f t="shared" si="506"/>
        <v>10</v>
      </c>
      <c r="J16126">
        <f t="shared" si="505"/>
        <v>1</v>
      </c>
    </row>
    <row r="16127" spans="1:10">
      <c r="A16127" t="s">
        <v>53</v>
      </c>
      <c r="B16127" s="57">
        <v>39361</v>
      </c>
      <c r="C16127">
        <v>2007</v>
      </c>
      <c r="D16127">
        <v>710</v>
      </c>
      <c r="E16127">
        <v>7890.27</v>
      </c>
      <c r="F16127">
        <v>0.73099999999999998</v>
      </c>
      <c r="G16127">
        <v>610</v>
      </c>
      <c r="H16127" t="s">
        <v>18</v>
      </c>
      <c r="I16127">
        <f t="shared" si="506"/>
        <v>10</v>
      </c>
      <c r="J16127">
        <f t="shared" si="505"/>
        <v>1</v>
      </c>
    </row>
    <row r="16128" spans="1:10">
      <c r="A16128" t="s">
        <v>53</v>
      </c>
      <c r="B16128" s="57">
        <v>39361</v>
      </c>
      <c r="C16128">
        <v>2007</v>
      </c>
      <c r="D16128">
        <v>710</v>
      </c>
      <c r="E16128">
        <v>7890.27</v>
      </c>
      <c r="F16128">
        <v>0.60599999999999998</v>
      </c>
      <c r="G16128">
        <v>620</v>
      </c>
      <c r="H16128" t="s">
        <v>18</v>
      </c>
      <c r="I16128">
        <f t="shared" si="506"/>
        <v>10</v>
      </c>
      <c r="J16128">
        <f t="shared" si="505"/>
        <v>1</v>
      </c>
    </row>
    <row r="16129" spans="1:10">
      <c r="A16129" t="s">
        <v>53</v>
      </c>
      <c r="B16129" s="57">
        <v>39361</v>
      </c>
      <c r="C16129">
        <v>2007</v>
      </c>
      <c r="D16129">
        <v>710</v>
      </c>
      <c r="E16129">
        <v>7890.27</v>
      </c>
      <c r="F16129">
        <v>26.827999999999999</v>
      </c>
      <c r="G16129">
        <v>630</v>
      </c>
      <c r="H16129" t="s">
        <v>18</v>
      </c>
      <c r="I16129">
        <f t="shared" si="506"/>
        <v>10</v>
      </c>
      <c r="J16129">
        <f t="shared" si="505"/>
        <v>1</v>
      </c>
    </row>
    <row r="16130" spans="1:10">
      <c r="A16130" t="s">
        <v>53</v>
      </c>
      <c r="B16130" s="57">
        <v>39361</v>
      </c>
      <c r="C16130">
        <v>2007</v>
      </c>
      <c r="D16130">
        <v>710</v>
      </c>
      <c r="E16130">
        <v>7890.27</v>
      </c>
      <c r="F16130">
        <v>33.186999999999998</v>
      </c>
      <c r="G16130">
        <v>640</v>
      </c>
      <c r="H16130" t="s">
        <v>18</v>
      </c>
      <c r="I16130">
        <f t="shared" si="506"/>
        <v>10</v>
      </c>
      <c r="J16130">
        <f t="shared" si="505"/>
        <v>1</v>
      </c>
    </row>
    <row r="16131" spans="1:10">
      <c r="A16131" t="s">
        <v>53</v>
      </c>
      <c r="B16131" s="57">
        <v>39361</v>
      </c>
      <c r="C16131">
        <v>2007</v>
      </c>
      <c r="D16131">
        <v>710</v>
      </c>
      <c r="E16131">
        <v>7890.27</v>
      </c>
      <c r="F16131">
        <v>89.834999999999994</v>
      </c>
      <c r="G16131">
        <v>650</v>
      </c>
      <c r="H16131" t="s">
        <v>18</v>
      </c>
      <c r="I16131">
        <f t="shared" si="506"/>
        <v>10</v>
      </c>
      <c r="J16131">
        <f t="shared" ref="J16131:J16194" si="507">IF(I16131&lt;7,0,1)</f>
        <v>1</v>
      </c>
    </row>
    <row r="16132" spans="1:10">
      <c r="A16132" t="s">
        <v>53</v>
      </c>
      <c r="B16132" s="57">
        <v>39361</v>
      </c>
      <c r="C16132">
        <v>2007</v>
      </c>
      <c r="D16132">
        <v>710</v>
      </c>
      <c r="E16132">
        <v>7890.27</v>
      </c>
      <c r="F16132">
        <v>6.7430000000000003</v>
      </c>
      <c r="G16132">
        <v>659</v>
      </c>
      <c r="H16132" t="s">
        <v>55</v>
      </c>
      <c r="I16132">
        <f t="shared" si="506"/>
        <v>10</v>
      </c>
      <c r="J16132">
        <f t="shared" si="507"/>
        <v>1</v>
      </c>
    </row>
    <row r="16133" spans="1:10">
      <c r="A16133" t="s">
        <v>53</v>
      </c>
      <c r="B16133" s="57">
        <v>39361</v>
      </c>
      <c r="C16133">
        <v>2007</v>
      </c>
      <c r="D16133">
        <v>710</v>
      </c>
      <c r="F16133">
        <v>6.6000000000000003E-2</v>
      </c>
      <c r="G16133">
        <v>509</v>
      </c>
      <c r="H16133" t="s">
        <v>54</v>
      </c>
      <c r="I16133">
        <f t="shared" si="506"/>
        <v>10</v>
      </c>
      <c r="J16133">
        <f t="shared" si="507"/>
        <v>1</v>
      </c>
    </row>
    <row r="16134" spans="1:10">
      <c r="A16134" t="s">
        <v>53</v>
      </c>
      <c r="B16134" s="57">
        <v>39361</v>
      </c>
      <c r="C16134">
        <v>2007</v>
      </c>
      <c r="D16134">
        <v>710</v>
      </c>
      <c r="F16134">
        <v>0.16</v>
      </c>
      <c r="G16134">
        <v>517</v>
      </c>
      <c r="H16134" t="s">
        <v>54</v>
      </c>
      <c r="I16134">
        <f t="shared" si="506"/>
        <v>10</v>
      </c>
      <c r="J16134">
        <f t="shared" si="507"/>
        <v>1</v>
      </c>
    </row>
    <row r="16135" spans="1:10">
      <c r="A16135" t="s">
        <v>53</v>
      </c>
      <c r="B16135" s="57">
        <v>39361</v>
      </c>
      <c r="C16135">
        <v>2007</v>
      </c>
      <c r="D16135">
        <v>710</v>
      </c>
      <c r="F16135">
        <v>0.98</v>
      </c>
      <c r="G16135">
        <v>518</v>
      </c>
      <c r="H16135" t="s">
        <v>54</v>
      </c>
      <c r="I16135">
        <f t="shared" si="506"/>
        <v>10</v>
      </c>
      <c r="J16135">
        <f t="shared" si="507"/>
        <v>1</v>
      </c>
    </row>
    <row r="16136" spans="1:10">
      <c r="A16136" t="s">
        <v>53</v>
      </c>
      <c r="B16136" s="57">
        <v>39361</v>
      </c>
      <c r="C16136">
        <v>2007</v>
      </c>
      <c r="D16136">
        <v>710</v>
      </c>
      <c r="F16136">
        <v>0.188</v>
      </c>
      <c r="G16136">
        <v>519</v>
      </c>
      <c r="H16136" t="s">
        <v>54</v>
      </c>
      <c r="I16136">
        <f t="shared" si="506"/>
        <v>10</v>
      </c>
      <c r="J16136">
        <f t="shared" si="507"/>
        <v>1</v>
      </c>
    </row>
    <row r="16137" spans="1:10">
      <c r="A16137" t="s">
        <v>53</v>
      </c>
      <c r="B16137" s="57">
        <v>39361</v>
      </c>
      <c r="C16137">
        <v>2007</v>
      </c>
      <c r="D16137">
        <v>710</v>
      </c>
      <c r="F16137">
        <v>4.9000000000000002E-2</v>
      </c>
      <c r="G16137">
        <v>521</v>
      </c>
      <c r="H16137" t="s">
        <v>54</v>
      </c>
      <c r="I16137">
        <f t="shared" si="506"/>
        <v>10</v>
      </c>
      <c r="J16137">
        <f t="shared" si="507"/>
        <v>1</v>
      </c>
    </row>
    <row r="16138" spans="1:10">
      <c r="A16138" t="s">
        <v>53</v>
      </c>
      <c r="B16138" s="57">
        <v>39361</v>
      </c>
      <c r="C16138">
        <v>2007</v>
      </c>
      <c r="D16138">
        <v>710</v>
      </c>
      <c r="F16138">
        <v>9.5000000000000001E-2</v>
      </c>
      <c r="G16138">
        <v>523</v>
      </c>
      <c r="H16138" t="s">
        <v>54</v>
      </c>
      <c r="I16138">
        <f t="shared" si="506"/>
        <v>10</v>
      </c>
      <c r="J16138">
        <f t="shared" si="507"/>
        <v>1</v>
      </c>
    </row>
    <row r="16139" spans="1:10">
      <c r="A16139" t="s">
        <v>53</v>
      </c>
      <c r="B16139" s="57">
        <v>39361</v>
      </c>
      <c r="C16139">
        <v>2007</v>
      </c>
      <c r="D16139">
        <v>710</v>
      </c>
      <c r="F16139">
        <v>8.1000000000000003E-2</v>
      </c>
      <c r="G16139">
        <v>541</v>
      </c>
      <c r="H16139" t="s">
        <v>54</v>
      </c>
      <c r="I16139">
        <f t="shared" si="506"/>
        <v>10</v>
      </c>
      <c r="J16139">
        <f t="shared" si="507"/>
        <v>1</v>
      </c>
    </row>
    <row r="16140" spans="1:10">
      <c r="A16140" t="s">
        <v>53</v>
      </c>
      <c r="B16140" s="57">
        <v>39361</v>
      </c>
      <c r="C16140">
        <v>2007</v>
      </c>
      <c r="D16140">
        <v>710</v>
      </c>
      <c r="F16140">
        <v>3.5999999999999997E-2</v>
      </c>
      <c r="G16140">
        <v>542</v>
      </c>
      <c r="H16140" t="s">
        <v>54</v>
      </c>
      <c r="I16140">
        <f t="shared" si="506"/>
        <v>10</v>
      </c>
      <c r="J16140">
        <f t="shared" si="507"/>
        <v>1</v>
      </c>
    </row>
    <row r="16141" spans="1:10">
      <c r="A16141" t="s">
        <v>53</v>
      </c>
      <c r="B16141" s="57">
        <v>39361</v>
      </c>
      <c r="C16141">
        <v>2007</v>
      </c>
      <c r="D16141">
        <v>710</v>
      </c>
      <c r="F16141">
        <v>1.9E-2</v>
      </c>
      <c r="G16141">
        <v>610</v>
      </c>
      <c r="H16141" t="s">
        <v>18</v>
      </c>
      <c r="I16141">
        <f t="shared" si="506"/>
        <v>10</v>
      </c>
      <c r="J16141">
        <f t="shared" si="507"/>
        <v>1</v>
      </c>
    </row>
    <row r="16142" spans="1:10">
      <c r="A16142" t="s">
        <v>53</v>
      </c>
      <c r="B16142" s="57">
        <v>39361</v>
      </c>
      <c r="C16142">
        <v>2007</v>
      </c>
      <c r="D16142">
        <v>710</v>
      </c>
      <c r="F16142">
        <v>4.1120000000000001</v>
      </c>
      <c r="G16142">
        <v>620</v>
      </c>
      <c r="H16142" t="s">
        <v>18</v>
      </c>
      <c r="I16142">
        <f t="shared" si="506"/>
        <v>10</v>
      </c>
      <c r="J16142">
        <f t="shared" si="507"/>
        <v>1</v>
      </c>
    </row>
    <row r="16143" spans="1:10">
      <c r="A16143" t="s">
        <v>53</v>
      </c>
      <c r="B16143" s="57">
        <v>39361</v>
      </c>
      <c r="C16143">
        <v>2007</v>
      </c>
      <c r="D16143">
        <v>710</v>
      </c>
      <c r="F16143">
        <v>1.113</v>
      </c>
      <c r="G16143">
        <v>630</v>
      </c>
      <c r="H16143" t="s">
        <v>18</v>
      </c>
      <c r="I16143">
        <f t="shared" si="506"/>
        <v>10</v>
      </c>
      <c r="J16143">
        <f t="shared" si="507"/>
        <v>1</v>
      </c>
    </row>
    <row r="16144" spans="1:10">
      <c r="A16144" t="s">
        <v>53</v>
      </c>
      <c r="B16144" s="57">
        <v>39361</v>
      </c>
      <c r="C16144">
        <v>2007</v>
      </c>
      <c r="D16144">
        <v>710</v>
      </c>
      <c r="F16144">
        <v>0.86899999999999999</v>
      </c>
      <c r="G16144">
        <v>640</v>
      </c>
      <c r="H16144" t="s">
        <v>18</v>
      </c>
      <c r="I16144">
        <f t="shared" si="506"/>
        <v>10</v>
      </c>
      <c r="J16144">
        <f t="shared" si="507"/>
        <v>1</v>
      </c>
    </row>
    <row r="16145" spans="1:10">
      <c r="A16145" t="s">
        <v>53</v>
      </c>
      <c r="B16145" s="57">
        <v>39361</v>
      </c>
      <c r="C16145">
        <v>2007</v>
      </c>
      <c r="D16145">
        <v>710</v>
      </c>
      <c r="F16145">
        <v>2.3479999999999999</v>
      </c>
      <c r="G16145">
        <v>650</v>
      </c>
      <c r="H16145" t="s">
        <v>18</v>
      </c>
      <c r="I16145">
        <f t="shared" si="506"/>
        <v>10</v>
      </c>
      <c r="J16145">
        <f t="shared" si="507"/>
        <v>1</v>
      </c>
    </row>
    <row r="16146" spans="1:10">
      <c r="A16146" t="s">
        <v>53</v>
      </c>
      <c r="B16146" s="57">
        <v>39361</v>
      </c>
      <c r="C16146">
        <v>2007</v>
      </c>
      <c r="D16146">
        <v>710</v>
      </c>
      <c r="F16146">
        <v>0.17499999999999999</v>
      </c>
      <c r="G16146">
        <v>659</v>
      </c>
      <c r="H16146" t="s">
        <v>55</v>
      </c>
      <c r="I16146">
        <f t="shared" si="506"/>
        <v>10</v>
      </c>
      <c r="J16146">
        <f t="shared" si="507"/>
        <v>1</v>
      </c>
    </row>
    <row r="16147" spans="1:10">
      <c r="A16147" t="s">
        <v>53</v>
      </c>
      <c r="B16147" s="57">
        <v>39368</v>
      </c>
      <c r="C16147">
        <v>2007</v>
      </c>
      <c r="D16147">
        <v>710</v>
      </c>
      <c r="E16147">
        <v>6064.14</v>
      </c>
      <c r="F16147">
        <v>24.978000000000002</v>
      </c>
      <c r="G16147">
        <v>610</v>
      </c>
      <c r="H16147" t="s">
        <v>18</v>
      </c>
      <c r="I16147">
        <f t="shared" si="506"/>
        <v>10</v>
      </c>
      <c r="J16147">
        <f t="shared" si="507"/>
        <v>1</v>
      </c>
    </row>
    <row r="16148" spans="1:10">
      <c r="A16148" t="s">
        <v>53</v>
      </c>
      <c r="B16148" s="57">
        <v>39368</v>
      </c>
      <c r="C16148">
        <v>2007</v>
      </c>
      <c r="D16148">
        <v>710</v>
      </c>
      <c r="E16148">
        <v>6064.14</v>
      </c>
      <c r="F16148">
        <v>5.3999999999999999E-2</v>
      </c>
      <c r="G16148">
        <v>620</v>
      </c>
      <c r="H16148" t="s">
        <v>18</v>
      </c>
      <c r="I16148">
        <f t="shared" si="506"/>
        <v>10</v>
      </c>
      <c r="J16148">
        <f t="shared" si="507"/>
        <v>1</v>
      </c>
    </row>
    <row r="16149" spans="1:10">
      <c r="A16149" t="s">
        <v>53</v>
      </c>
      <c r="B16149" s="57">
        <v>39368</v>
      </c>
      <c r="C16149">
        <v>2007</v>
      </c>
      <c r="D16149">
        <v>710</v>
      </c>
      <c r="E16149">
        <v>6064.14</v>
      </c>
      <c r="F16149">
        <v>0.378</v>
      </c>
      <c r="G16149">
        <v>630</v>
      </c>
      <c r="H16149" t="s">
        <v>18</v>
      </c>
      <c r="I16149">
        <f t="shared" si="506"/>
        <v>10</v>
      </c>
      <c r="J16149">
        <f t="shared" si="507"/>
        <v>1</v>
      </c>
    </row>
    <row r="16150" spans="1:10">
      <c r="A16150" t="s">
        <v>53</v>
      </c>
      <c r="B16150" s="57">
        <v>39368</v>
      </c>
      <c r="C16150">
        <v>2007</v>
      </c>
      <c r="D16150">
        <v>710</v>
      </c>
      <c r="E16150">
        <v>6338.04</v>
      </c>
      <c r="F16150">
        <v>19.547999999999998</v>
      </c>
      <c r="G16150">
        <v>517</v>
      </c>
      <c r="H16150" t="s">
        <v>54</v>
      </c>
      <c r="I16150">
        <f t="shared" si="506"/>
        <v>10</v>
      </c>
      <c r="J16150">
        <f t="shared" si="507"/>
        <v>1</v>
      </c>
    </row>
    <row r="16151" spans="1:10">
      <c r="A16151" t="s">
        <v>53</v>
      </c>
      <c r="B16151" s="57">
        <v>39368</v>
      </c>
      <c r="C16151">
        <v>2007</v>
      </c>
      <c r="D16151">
        <v>710</v>
      </c>
      <c r="E16151">
        <v>6338.04</v>
      </c>
      <c r="F16151">
        <v>0.59199999999999997</v>
      </c>
      <c r="G16151">
        <v>518</v>
      </c>
      <c r="H16151" t="s">
        <v>54</v>
      </c>
      <c r="I16151">
        <f t="shared" si="506"/>
        <v>10</v>
      </c>
      <c r="J16151">
        <f t="shared" si="507"/>
        <v>1</v>
      </c>
    </row>
    <row r="16152" spans="1:10">
      <c r="A16152" t="s">
        <v>53</v>
      </c>
      <c r="B16152" s="57">
        <v>39368</v>
      </c>
      <c r="C16152">
        <v>2007</v>
      </c>
      <c r="D16152">
        <v>710</v>
      </c>
      <c r="E16152">
        <v>6338.04</v>
      </c>
      <c r="F16152">
        <v>1.4319999999999999</v>
      </c>
      <c r="G16152">
        <v>519</v>
      </c>
      <c r="H16152" t="s">
        <v>54</v>
      </c>
      <c r="I16152">
        <f t="shared" si="506"/>
        <v>10</v>
      </c>
      <c r="J16152">
        <f t="shared" si="507"/>
        <v>1</v>
      </c>
    </row>
    <row r="16153" spans="1:10">
      <c r="A16153" t="s">
        <v>53</v>
      </c>
      <c r="B16153" s="57">
        <v>39368</v>
      </c>
      <c r="C16153">
        <v>2007</v>
      </c>
      <c r="D16153">
        <v>710</v>
      </c>
      <c r="E16153">
        <v>6338.04</v>
      </c>
      <c r="F16153">
        <v>7.6999999999999999E-2</v>
      </c>
      <c r="G16153">
        <v>521</v>
      </c>
      <c r="H16153" t="s">
        <v>54</v>
      </c>
      <c r="I16153">
        <f t="shared" si="506"/>
        <v>10</v>
      </c>
      <c r="J16153">
        <f t="shared" si="507"/>
        <v>1</v>
      </c>
    </row>
    <row r="16154" spans="1:10">
      <c r="A16154" t="s">
        <v>53</v>
      </c>
      <c r="B16154" s="57">
        <v>39368</v>
      </c>
      <c r="C16154">
        <v>2007</v>
      </c>
      <c r="D16154">
        <v>710</v>
      </c>
      <c r="E16154">
        <v>7310.95</v>
      </c>
      <c r="F16154">
        <v>0.02</v>
      </c>
      <c r="G16154">
        <v>509</v>
      </c>
      <c r="H16154" t="s">
        <v>54</v>
      </c>
      <c r="I16154">
        <f t="shared" si="506"/>
        <v>10</v>
      </c>
      <c r="J16154">
        <f t="shared" si="507"/>
        <v>1</v>
      </c>
    </row>
    <row r="16155" spans="1:10">
      <c r="A16155" t="s">
        <v>53</v>
      </c>
      <c r="B16155" s="57">
        <v>39368</v>
      </c>
      <c r="C16155">
        <v>2007</v>
      </c>
      <c r="D16155">
        <v>710</v>
      </c>
      <c r="E16155">
        <v>7310.95</v>
      </c>
      <c r="F16155">
        <v>11.805</v>
      </c>
      <c r="G16155">
        <v>517</v>
      </c>
      <c r="H16155" t="s">
        <v>54</v>
      </c>
      <c r="I16155">
        <f t="shared" si="506"/>
        <v>10</v>
      </c>
      <c r="J16155">
        <f t="shared" si="507"/>
        <v>1</v>
      </c>
    </row>
    <row r="16156" spans="1:10">
      <c r="A16156" t="s">
        <v>53</v>
      </c>
      <c r="B16156" s="57">
        <v>39368</v>
      </c>
      <c r="C16156">
        <v>2007</v>
      </c>
      <c r="D16156">
        <v>710</v>
      </c>
      <c r="E16156">
        <v>7310.95</v>
      </c>
      <c r="F16156">
        <v>6.0449999999999999</v>
      </c>
      <c r="G16156">
        <v>518</v>
      </c>
      <c r="H16156" t="s">
        <v>54</v>
      </c>
      <c r="I16156">
        <f t="shared" si="506"/>
        <v>10</v>
      </c>
      <c r="J16156">
        <f t="shared" si="507"/>
        <v>1</v>
      </c>
    </row>
    <row r="16157" spans="1:10">
      <c r="A16157" t="s">
        <v>53</v>
      </c>
      <c r="B16157" s="57">
        <v>39368</v>
      </c>
      <c r="C16157">
        <v>2007</v>
      </c>
      <c r="D16157">
        <v>710</v>
      </c>
      <c r="E16157">
        <v>7310.95</v>
      </c>
      <c r="F16157">
        <v>11.653</v>
      </c>
      <c r="G16157">
        <v>519</v>
      </c>
      <c r="H16157" t="s">
        <v>54</v>
      </c>
      <c r="I16157">
        <f t="shared" si="506"/>
        <v>10</v>
      </c>
      <c r="J16157">
        <f t="shared" si="507"/>
        <v>1</v>
      </c>
    </row>
    <row r="16158" spans="1:10">
      <c r="A16158" t="s">
        <v>53</v>
      </c>
      <c r="B16158" s="57">
        <v>39368</v>
      </c>
      <c r="C16158">
        <v>2007</v>
      </c>
      <c r="D16158">
        <v>710</v>
      </c>
      <c r="E16158">
        <v>7310.95</v>
      </c>
      <c r="F16158">
        <v>15.914999999999999</v>
      </c>
      <c r="G16158">
        <v>541</v>
      </c>
      <c r="H16158" t="s">
        <v>54</v>
      </c>
      <c r="I16158">
        <f t="shared" si="506"/>
        <v>10</v>
      </c>
      <c r="J16158">
        <f t="shared" si="507"/>
        <v>1</v>
      </c>
    </row>
    <row r="16159" spans="1:10">
      <c r="A16159" t="s">
        <v>53</v>
      </c>
      <c r="B16159" s="57">
        <v>39368</v>
      </c>
      <c r="C16159">
        <v>2007</v>
      </c>
      <c r="D16159">
        <v>710</v>
      </c>
      <c r="E16159">
        <v>7310.95</v>
      </c>
      <c r="F16159">
        <v>5.258</v>
      </c>
      <c r="G16159">
        <v>542</v>
      </c>
      <c r="H16159" t="s">
        <v>54</v>
      </c>
      <c r="I16159">
        <f t="shared" si="506"/>
        <v>10</v>
      </c>
      <c r="J16159">
        <f t="shared" si="507"/>
        <v>1</v>
      </c>
    </row>
    <row r="16160" spans="1:10">
      <c r="A16160" t="s">
        <v>53</v>
      </c>
      <c r="B16160" s="57">
        <v>39368</v>
      </c>
      <c r="C16160">
        <v>2007</v>
      </c>
      <c r="D16160">
        <v>710</v>
      </c>
      <c r="E16160">
        <v>7890.27</v>
      </c>
      <c r="F16160">
        <v>23.974</v>
      </c>
      <c r="G16160">
        <v>610</v>
      </c>
      <c r="H16160" t="s">
        <v>18</v>
      </c>
      <c r="I16160">
        <f t="shared" si="506"/>
        <v>10</v>
      </c>
      <c r="J16160">
        <f t="shared" si="507"/>
        <v>1</v>
      </c>
    </row>
    <row r="16161" spans="1:10">
      <c r="A16161" t="s">
        <v>53</v>
      </c>
      <c r="B16161" s="57">
        <v>39368</v>
      </c>
      <c r="C16161">
        <v>2007</v>
      </c>
      <c r="D16161">
        <v>710</v>
      </c>
      <c r="E16161">
        <v>7890.27</v>
      </c>
      <c r="F16161">
        <v>3.3639999999999999</v>
      </c>
      <c r="G16161">
        <v>620</v>
      </c>
      <c r="H16161" t="s">
        <v>18</v>
      </c>
      <c r="I16161">
        <f t="shared" si="506"/>
        <v>10</v>
      </c>
      <c r="J16161">
        <f t="shared" si="507"/>
        <v>1</v>
      </c>
    </row>
    <row r="16162" spans="1:10">
      <c r="A16162" t="s">
        <v>53</v>
      </c>
      <c r="B16162" s="57">
        <v>39368</v>
      </c>
      <c r="C16162">
        <v>2007</v>
      </c>
      <c r="D16162">
        <v>710</v>
      </c>
      <c r="E16162">
        <v>7890.27</v>
      </c>
      <c r="F16162">
        <v>50.966000000000001</v>
      </c>
      <c r="G16162">
        <v>630</v>
      </c>
      <c r="H16162" t="s">
        <v>18</v>
      </c>
      <c r="I16162">
        <f t="shared" si="506"/>
        <v>10</v>
      </c>
      <c r="J16162">
        <f t="shared" si="507"/>
        <v>1</v>
      </c>
    </row>
    <row r="16163" spans="1:10">
      <c r="A16163" t="s">
        <v>53</v>
      </c>
      <c r="B16163" s="57">
        <v>39368</v>
      </c>
      <c r="C16163">
        <v>2007</v>
      </c>
      <c r="D16163">
        <v>710</v>
      </c>
      <c r="E16163">
        <v>7890.27</v>
      </c>
      <c r="F16163">
        <v>22.904</v>
      </c>
      <c r="G16163">
        <v>640</v>
      </c>
      <c r="H16163" t="s">
        <v>18</v>
      </c>
      <c r="I16163">
        <f t="shared" si="506"/>
        <v>10</v>
      </c>
      <c r="J16163">
        <f t="shared" si="507"/>
        <v>1</v>
      </c>
    </row>
    <row r="16164" spans="1:10">
      <c r="A16164" t="s">
        <v>53</v>
      </c>
      <c r="B16164" s="57">
        <v>39368</v>
      </c>
      <c r="C16164">
        <v>2007</v>
      </c>
      <c r="D16164">
        <v>710</v>
      </c>
      <c r="E16164">
        <v>7890.27</v>
      </c>
      <c r="F16164">
        <v>121.376</v>
      </c>
      <c r="G16164">
        <v>650</v>
      </c>
      <c r="H16164" t="s">
        <v>18</v>
      </c>
      <c r="I16164">
        <f t="shared" si="506"/>
        <v>10</v>
      </c>
      <c r="J16164">
        <f t="shared" si="507"/>
        <v>1</v>
      </c>
    </row>
    <row r="16165" spans="1:10">
      <c r="A16165" t="s">
        <v>53</v>
      </c>
      <c r="B16165" s="57">
        <v>39368</v>
      </c>
      <c r="C16165">
        <v>2007</v>
      </c>
      <c r="D16165">
        <v>710</v>
      </c>
      <c r="E16165">
        <v>7890.27</v>
      </c>
      <c r="F16165">
        <v>7.6909999999999998</v>
      </c>
      <c r="G16165">
        <v>659</v>
      </c>
      <c r="H16165" t="s">
        <v>55</v>
      </c>
      <c r="I16165">
        <f t="shared" si="506"/>
        <v>10</v>
      </c>
      <c r="J16165">
        <f t="shared" si="507"/>
        <v>1</v>
      </c>
    </row>
    <row r="16166" spans="1:10">
      <c r="A16166" t="s">
        <v>53</v>
      </c>
      <c r="B16166" s="57">
        <v>39368</v>
      </c>
      <c r="C16166">
        <v>2007</v>
      </c>
      <c r="D16166">
        <v>710</v>
      </c>
      <c r="F16166">
        <v>2.1999999999999999E-2</v>
      </c>
      <c r="G16166">
        <v>509</v>
      </c>
      <c r="H16166" t="s">
        <v>54</v>
      </c>
      <c r="I16166">
        <f t="shared" si="506"/>
        <v>10</v>
      </c>
      <c r="J16166">
        <f t="shared" si="507"/>
        <v>1</v>
      </c>
    </row>
    <row r="16167" spans="1:10">
      <c r="A16167" t="s">
        <v>53</v>
      </c>
      <c r="B16167" s="57">
        <v>39368</v>
      </c>
      <c r="C16167">
        <v>2007</v>
      </c>
      <c r="D16167">
        <v>710</v>
      </c>
      <c r="F16167">
        <v>0.93600000000000005</v>
      </c>
      <c r="G16167">
        <v>517</v>
      </c>
      <c r="H16167" t="s">
        <v>54</v>
      </c>
      <c r="I16167">
        <f t="shared" si="506"/>
        <v>10</v>
      </c>
      <c r="J16167">
        <f t="shared" si="507"/>
        <v>1</v>
      </c>
    </row>
    <row r="16168" spans="1:10">
      <c r="A16168" t="s">
        <v>53</v>
      </c>
      <c r="B16168" s="57">
        <v>39368</v>
      </c>
      <c r="C16168">
        <v>2007</v>
      </c>
      <c r="D16168">
        <v>710</v>
      </c>
      <c r="F16168">
        <v>0.42799999999999999</v>
      </c>
      <c r="G16168">
        <v>518</v>
      </c>
      <c r="H16168" t="s">
        <v>54</v>
      </c>
      <c r="I16168">
        <f t="shared" si="506"/>
        <v>10</v>
      </c>
      <c r="J16168">
        <f t="shared" si="507"/>
        <v>1</v>
      </c>
    </row>
    <row r="16169" spans="1:10">
      <c r="A16169" t="s">
        <v>53</v>
      </c>
      <c r="B16169" s="57">
        <v>39368</v>
      </c>
      <c r="C16169">
        <v>2007</v>
      </c>
      <c r="D16169">
        <v>710</v>
      </c>
      <c r="F16169">
        <v>0.19900000000000001</v>
      </c>
      <c r="G16169">
        <v>519</v>
      </c>
      <c r="H16169" t="s">
        <v>54</v>
      </c>
      <c r="I16169">
        <f t="shared" si="506"/>
        <v>10</v>
      </c>
      <c r="J16169">
        <f t="shared" si="507"/>
        <v>1</v>
      </c>
    </row>
    <row r="16170" spans="1:10">
      <c r="A16170" t="s">
        <v>53</v>
      </c>
      <c r="B16170" s="57">
        <v>39368</v>
      </c>
      <c r="C16170">
        <v>2007</v>
      </c>
      <c r="D16170">
        <v>710</v>
      </c>
      <c r="F16170">
        <v>0.28100000000000003</v>
      </c>
      <c r="G16170">
        <v>541</v>
      </c>
      <c r="H16170" t="s">
        <v>54</v>
      </c>
      <c r="I16170">
        <f t="shared" si="506"/>
        <v>10</v>
      </c>
      <c r="J16170">
        <f t="shared" si="507"/>
        <v>1</v>
      </c>
    </row>
    <row r="16171" spans="1:10">
      <c r="A16171" t="s">
        <v>53</v>
      </c>
      <c r="B16171" s="57">
        <v>39368</v>
      </c>
      <c r="C16171">
        <v>2007</v>
      </c>
      <c r="D16171">
        <v>710</v>
      </c>
      <c r="F16171">
        <v>0.54</v>
      </c>
      <c r="G16171">
        <v>542</v>
      </c>
      <c r="H16171" t="s">
        <v>54</v>
      </c>
      <c r="I16171">
        <f t="shared" si="506"/>
        <v>10</v>
      </c>
      <c r="J16171">
        <f t="shared" si="507"/>
        <v>1</v>
      </c>
    </row>
    <row r="16172" spans="1:10">
      <c r="A16172" t="s">
        <v>53</v>
      </c>
      <c r="B16172" s="57">
        <v>39368</v>
      </c>
      <c r="C16172">
        <v>2007</v>
      </c>
      <c r="D16172">
        <v>710</v>
      </c>
      <c r="F16172">
        <v>0.127</v>
      </c>
      <c r="G16172">
        <v>610</v>
      </c>
      <c r="H16172" t="s">
        <v>18</v>
      </c>
      <c r="I16172">
        <f t="shared" si="506"/>
        <v>10</v>
      </c>
      <c r="J16172">
        <f t="shared" si="507"/>
        <v>1</v>
      </c>
    </row>
    <row r="16173" spans="1:10">
      <c r="A16173" t="s">
        <v>53</v>
      </c>
      <c r="B16173" s="57">
        <v>39368</v>
      </c>
      <c r="C16173">
        <v>2007</v>
      </c>
      <c r="D16173">
        <v>710</v>
      </c>
      <c r="F16173">
        <v>3.2000000000000001E-2</v>
      </c>
      <c r="G16173">
        <v>620</v>
      </c>
      <c r="H16173" t="s">
        <v>18</v>
      </c>
      <c r="I16173">
        <f t="shared" si="506"/>
        <v>10</v>
      </c>
      <c r="J16173">
        <f t="shared" si="507"/>
        <v>1</v>
      </c>
    </row>
    <row r="16174" spans="1:10">
      <c r="A16174" t="s">
        <v>53</v>
      </c>
      <c r="B16174" s="57">
        <v>39368</v>
      </c>
      <c r="C16174">
        <v>2007</v>
      </c>
      <c r="D16174">
        <v>710</v>
      </c>
      <c r="F16174">
        <v>7.7119999999999997</v>
      </c>
      <c r="G16174">
        <v>630</v>
      </c>
      <c r="H16174" t="s">
        <v>18</v>
      </c>
      <c r="I16174">
        <f t="shared" si="506"/>
        <v>10</v>
      </c>
      <c r="J16174">
        <f t="shared" si="507"/>
        <v>1</v>
      </c>
    </row>
    <row r="16175" spans="1:10">
      <c r="A16175" t="s">
        <v>53</v>
      </c>
      <c r="B16175" s="57">
        <v>39375</v>
      </c>
      <c r="C16175">
        <v>2007</v>
      </c>
      <c r="D16175">
        <v>710</v>
      </c>
      <c r="E16175">
        <v>6064.14</v>
      </c>
      <c r="F16175">
        <v>20.603000000000002</v>
      </c>
      <c r="G16175">
        <v>620</v>
      </c>
      <c r="H16175" t="s">
        <v>18</v>
      </c>
      <c r="I16175">
        <f t="shared" si="506"/>
        <v>10</v>
      </c>
      <c r="J16175">
        <f t="shared" si="507"/>
        <v>1</v>
      </c>
    </row>
    <row r="16176" spans="1:10">
      <c r="A16176" t="s">
        <v>53</v>
      </c>
      <c r="B16176" s="57">
        <v>39375</v>
      </c>
      <c r="C16176">
        <v>2007</v>
      </c>
      <c r="D16176">
        <v>710</v>
      </c>
      <c r="E16176">
        <v>6064.14</v>
      </c>
      <c r="F16176">
        <v>2.8460000000000001</v>
      </c>
      <c r="G16176">
        <v>640</v>
      </c>
      <c r="H16176" t="s">
        <v>18</v>
      </c>
      <c r="I16176">
        <f t="shared" si="506"/>
        <v>10</v>
      </c>
      <c r="J16176">
        <f t="shared" si="507"/>
        <v>1</v>
      </c>
    </row>
    <row r="16177" spans="1:10">
      <c r="A16177" t="s">
        <v>53</v>
      </c>
      <c r="B16177" s="57">
        <v>39375</v>
      </c>
      <c r="C16177">
        <v>2007</v>
      </c>
      <c r="D16177">
        <v>710</v>
      </c>
      <c r="E16177">
        <v>6338.04</v>
      </c>
      <c r="F16177">
        <v>17.388000000000002</v>
      </c>
      <c r="G16177">
        <v>517</v>
      </c>
      <c r="H16177" t="s">
        <v>54</v>
      </c>
      <c r="I16177">
        <f t="shared" si="506"/>
        <v>10</v>
      </c>
      <c r="J16177">
        <f t="shared" si="507"/>
        <v>1</v>
      </c>
    </row>
    <row r="16178" spans="1:10">
      <c r="A16178" t="s">
        <v>53</v>
      </c>
      <c r="B16178" s="57">
        <v>39375</v>
      </c>
      <c r="C16178">
        <v>2007</v>
      </c>
      <c r="D16178">
        <v>710</v>
      </c>
      <c r="E16178">
        <v>6338.04</v>
      </c>
      <c r="F16178">
        <v>0.67800000000000005</v>
      </c>
      <c r="G16178">
        <v>518</v>
      </c>
      <c r="H16178" t="s">
        <v>54</v>
      </c>
      <c r="I16178">
        <f t="shared" si="506"/>
        <v>10</v>
      </c>
      <c r="J16178">
        <f t="shared" si="507"/>
        <v>1</v>
      </c>
    </row>
    <row r="16179" spans="1:10">
      <c r="A16179" t="s">
        <v>53</v>
      </c>
      <c r="B16179" s="57">
        <v>39375</v>
      </c>
      <c r="C16179">
        <v>2007</v>
      </c>
      <c r="D16179">
        <v>710</v>
      </c>
      <c r="E16179">
        <v>7310.95</v>
      </c>
      <c r="F16179">
        <v>3.0000000000000001E-3</v>
      </c>
      <c r="G16179">
        <v>517</v>
      </c>
      <c r="H16179" t="s">
        <v>54</v>
      </c>
      <c r="I16179">
        <f t="shared" si="506"/>
        <v>10</v>
      </c>
      <c r="J16179">
        <f t="shared" si="507"/>
        <v>1</v>
      </c>
    </row>
    <row r="16180" spans="1:10">
      <c r="A16180" t="s">
        <v>53</v>
      </c>
      <c r="B16180" s="57">
        <v>39375</v>
      </c>
      <c r="C16180">
        <v>2007</v>
      </c>
      <c r="D16180">
        <v>710</v>
      </c>
      <c r="E16180">
        <v>7310.95</v>
      </c>
      <c r="F16180">
        <v>19.689</v>
      </c>
      <c r="G16180">
        <v>518</v>
      </c>
      <c r="H16180" t="s">
        <v>54</v>
      </c>
      <c r="I16180">
        <f t="shared" si="506"/>
        <v>10</v>
      </c>
      <c r="J16180">
        <f t="shared" si="507"/>
        <v>1</v>
      </c>
    </row>
    <row r="16181" spans="1:10">
      <c r="A16181" t="s">
        <v>53</v>
      </c>
      <c r="B16181" s="57">
        <v>39375</v>
      </c>
      <c r="C16181">
        <v>2007</v>
      </c>
      <c r="D16181">
        <v>710</v>
      </c>
      <c r="E16181">
        <v>7310.95</v>
      </c>
      <c r="F16181">
        <v>2.13</v>
      </c>
      <c r="G16181">
        <v>519</v>
      </c>
      <c r="H16181" t="s">
        <v>54</v>
      </c>
      <c r="I16181">
        <f t="shared" si="506"/>
        <v>10</v>
      </c>
      <c r="J16181">
        <f t="shared" si="507"/>
        <v>1</v>
      </c>
    </row>
    <row r="16182" spans="1:10">
      <c r="A16182" t="s">
        <v>53</v>
      </c>
      <c r="B16182" s="57">
        <v>39375</v>
      </c>
      <c r="C16182">
        <v>2007</v>
      </c>
      <c r="D16182">
        <v>710</v>
      </c>
      <c r="E16182">
        <v>7310.95</v>
      </c>
      <c r="F16182">
        <v>0.13100000000000001</v>
      </c>
      <c r="G16182">
        <v>521</v>
      </c>
      <c r="H16182" t="s">
        <v>54</v>
      </c>
      <c r="I16182">
        <f t="shared" ref="I16182:I16245" si="508">MONTH(B16182)</f>
        <v>10</v>
      </c>
      <c r="J16182">
        <f t="shared" si="507"/>
        <v>1</v>
      </c>
    </row>
    <row r="16183" spans="1:10">
      <c r="A16183" t="s">
        <v>53</v>
      </c>
      <c r="B16183" s="57">
        <v>39375</v>
      </c>
      <c r="C16183">
        <v>2007</v>
      </c>
      <c r="D16183">
        <v>710</v>
      </c>
      <c r="E16183">
        <v>7310.95</v>
      </c>
      <c r="F16183">
        <v>11.792</v>
      </c>
      <c r="G16183">
        <v>541</v>
      </c>
      <c r="H16183" t="s">
        <v>54</v>
      </c>
      <c r="I16183">
        <f t="shared" si="508"/>
        <v>10</v>
      </c>
      <c r="J16183">
        <f t="shared" si="507"/>
        <v>1</v>
      </c>
    </row>
    <row r="16184" spans="1:10">
      <c r="A16184" t="s">
        <v>53</v>
      </c>
      <c r="B16184" s="57">
        <v>39375</v>
      </c>
      <c r="C16184">
        <v>2007</v>
      </c>
      <c r="D16184">
        <v>710</v>
      </c>
      <c r="E16184">
        <v>7310.95</v>
      </c>
      <c r="F16184">
        <v>3.11</v>
      </c>
      <c r="G16184">
        <v>542</v>
      </c>
      <c r="H16184" t="s">
        <v>54</v>
      </c>
      <c r="I16184">
        <f t="shared" si="508"/>
        <v>10</v>
      </c>
      <c r="J16184">
        <f t="shared" si="507"/>
        <v>1</v>
      </c>
    </row>
    <row r="16185" spans="1:10">
      <c r="A16185" t="s">
        <v>53</v>
      </c>
      <c r="B16185" s="57">
        <v>39375</v>
      </c>
      <c r="C16185">
        <v>2007</v>
      </c>
      <c r="D16185">
        <v>710</v>
      </c>
      <c r="E16185">
        <v>7890.27</v>
      </c>
      <c r="F16185">
        <v>5.883</v>
      </c>
      <c r="G16185">
        <v>610</v>
      </c>
      <c r="H16185" t="s">
        <v>18</v>
      </c>
      <c r="I16185">
        <f t="shared" si="508"/>
        <v>10</v>
      </c>
      <c r="J16185">
        <f t="shared" si="507"/>
        <v>1</v>
      </c>
    </row>
    <row r="16186" spans="1:10">
      <c r="A16186" t="s">
        <v>53</v>
      </c>
      <c r="B16186" s="57">
        <v>39375</v>
      </c>
      <c r="C16186">
        <v>2007</v>
      </c>
      <c r="D16186">
        <v>710</v>
      </c>
      <c r="E16186">
        <v>7890.27</v>
      </c>
      <c r="F16186">
        <v>10.917</v>
      </c>
      <c r="G16186">
        <v>620</v>
      </c>
      <c r="H16186" t="s">
        <v>18</v>
      </c>
      <c r="I16186">
        <f t="shared" si="508"/>
        <v>10</v>
      </c>
      <c r="J16186">
        <f t="shared" si="507"/>
        <v>1</v>
      </c>
    </row>
    <row r="16187" spans="1:10">
      <c r="A16187" t="s">
        <v>53</v>
      </c>
      <c r="B16187" s="57">
        <v>39375</v>
      </c>
      <c r="C16187">
        <v>2007</v>
      </c>
      <c r="D16187">
        <v>710</v>
      </c>
      <c r="E16187">
        <v>7890.27</v>
      </c>
      <c r="F16187">
        <v>30.788</v>
      </c>
      <c r="G16187">
        <v>630</v>
      </c>
      <c r="H16187" t="s">
        <v>18</v>
      </c>
      <c r="I16187">
        <f t="shared" si="508"/>
        <v>10</v>
      </c>
      <c r="J16187">
        <f t="shared" si="507"/>
        <v>1</v>
      </c>
    </row>
    <row r="16188" spans="1:10">
      <c r="A16188" t="s">
        <v>53</v>
      </c>
      <c r="B16188" s="57">
        <v>39375</v>
      </c>
      <c r="C16188">
        <v>2007</v>
      </c>
      <c r="D16188">
        <v>710</v>
      </c>
      <c r="E16188">
        <v>7890.27</v>
      </c>
      <c r="F16188">
        <v>11.085000000000001</v>
      </c>
      <c r="G16188">
        <v>640</v>
      </c>
      <c r="H16188" t="s">
        <v>18</v>
      </c>
      <c r="I16188">
        <f t="shared" si="508"/>
        <v>10</v>
      </c>
      <c r="J16188">
        <f t="shared" si="507"/>
        <v>1</v>
      </c>
    </row>
    <row r="16189" spans="1:10">
      <c r="A16189" t="s">
        <v>53</v>
      </c>
      <c r="B16189" s="57">
        <v>39375</v>
      </c>
      <c r="C16189">
        <v>2007</v>
      </c>
      <c r="D16189">
        <v>710</v>
      </c>
      <c r="E16189">
        <v>7890.27</v>
      </c>
      <c r="F16189">
        <v>62.837000000000003</v>
      </c>
      <c r="G16189">
        <v>650</v>
      </c>
      <c r="H16189" t="s">
        <v>18</v>
      </c>
      <c r="I16189">
        <f t="shared" si="508"/>
        <v>10</v>
      </c>
      <c r="J16189">
        <f t="shared" si="507"/>
        <v>1</v>
      </c>
    </row>
    <row r="16190" spans="1:10">
      <c r="A16190" t="s">
        <v>53</v>
      </c>
      <c r="B16190" s="57">
        <v>39375</v>
      </c>
      <c r="C16190">
        <v>2007</v>
      </c>
      <c r="D16190">
        <v>710</v>
      </c>
      <c r="E16190">
        <v>7890.27</v>
      </c>
      <c r="F16190">
        <v>1.9510000000000001</v>
      </c>
      <c r="G16190">
        <v>659</v>
      </c>
      <c r="H16190" t="s">
        <v>55</v>
      </c>
      <c r="I16190">
        <f t="shared" si="508"/>
        <v>10</v>
      </c>
      <c r="J16190">
        <f t="shared" si="507"/>
        <v>1</v>
      </c>
    </row>
    <row r="16191" spans="1:10">
      <c r="A16191" t="s">
        <v>53</v>
      </c>
      <c r="B16191" s="57">
        <v>39375</v>
      </c>
      <c r="C16191">
        <v>2007</v>
      </c>
      <c r="D16191">
        <v>710</v>
      </c>
      <c r="F16191">
        <v>1.048</v>
      </c>
      <c r="G16191">
        <v>517</v>
      </c>
      <c r="H16191" t="s">
        <v>54</v>
      </c>
      <c r="I16191">
        <f t="shared" si="508"/>
        <v>10</v>
      </c>
      <c r="J16191">
        <f t="shared" si="507"/>
        <v>1</v>
      </c>
    </row>
    <row r="16192" spans="1:10">
      <c r="A16192" t="s">
        <v>53</v>
      </c>
      <c r="B16192" s="57">
        <v>39375</v>
      </c>
      <c r="C16192">
        <v>2007</v>
      </c>
      <c r="D16192">
        <v>710</v>
      </c>
      <c r="F16192">
        <v>0.223</v>
      </c>
      <c r="G16192">
        <v>518</v>
      </c>
      <c r="H16192" t="s">
        <v>54</v>
      </c>
      <c r="I16192">
        <f t="shared" si="508"/>
        <v>10</v>
      </c>
      <c r="J16192">
        <f t="shared" si="507"/>
        <v>1</v>
      </c>
    </row>
    <row r="16193" spans="1:10">
      <c r="A16193" t="s">
        <v>53</v>
      </c>
      <c r="B16193" s="57">
        <v>39375</v>
      </c>
      <c r="C16193">
        <v>2007</v>
      </c>
      <c r="D16193">
        <v>710</v>
      </c>
      <c r="F16193">
        <v>1.2E-2</v>
      </c>
      <c r="G16193">
        <v>521</v>
      </c>
      <c r="H16193" t="s">
        <v>54</v>
      </c>
      <c r="I16193">
        <f t="shared" si="508"/>
        <v>10</v>
      </c>
      <c r="J16193">
        <f t="shared" si="507"/>
        <v>1</v>
      </c>
    </row>
    <row r="16194" spans="1:10">
      <c r="A16194" t="s">
        <v>53</v>
      </c>
      <c r="B16194" s="57">
        <v>39375</v>
      </c>
      <c r="C16194">
        <v>2007</v>
      </c>
      <c r="D16194">
        <v>710</v>
      </c>
      <c r="F16194">
        <v>4.0000000000000001E-3</v>
      </c>
      <c r="G16194">
        <v>523</v>
      </c>
      <c r="H16194" t="s">
        <v>54</v>
      </c>
      <c r="I16194">
        <f t="shared" si="508"/>
        <v>10</v>
      </c>
      <c r="J16194">
        <f t="shared" si="507"/>
        <v>1</v>
      </c>
    </row>
    <row r="16195" spans="1:10">
      <c r="A16195" t="s">
        <v>53</v>
      </c>
      <c r="B16195" s="57">
        <v>39375</v>
      </c>
      <c r="C16195">
        <v>2007</v>
      </c>
      <c r="D16195">
        <v>710</v>
      </c>
      <c r="F16195">
        <v>8.7999999999999995E-2</v>
      </c>
      <c r="G16195">
        <v>541</v>
      </c>
      <c r="H16195" t="s">
        <v>54</v>
      </c>
      <c r="I16195">
        <f t="shared" si="508"/>
        <v>10</v>
      </c>
      <c r="J16195">
        <f t="shared" ref="J16195:J16258" si="509">IF(I16195&lt;7,0,1)</f>
        <v>1</v>
      </c>
    </row>
    <row r="16196" spans="1:10">
      <c r="A16196" t="s">
        <v>53</v>
      </c>
      <c r="B16196" s="57">
        <v>39375</v>
      </c>
      <c r="C16196">
        <v>2007</v>
      </c>
      <c r="D16196">
        <v>710</v>
      </c>
      <c r="F16196">
        <v>0.29699999999999999</v>
      </c>
      <c r="G16196">
        <v>610</v>
      </c>
      <c r="H16196" t="s">
        <v>18</v>
      </c>
      <c r="I16196">
        <f t="shared" si="508"/>
        <v>10</v>
      </c>
      <c r="J16196">
        <f t="shared" si="509"/>
        <v>1</v>
      </c>
    </row>
    <row r="16197" spans="1:10">
      <c r="A16197" t="s">
        <v>53</v>
      </c>
      <c r="B16197" s="57">
        <v>39375</v>
      </c>
      <c r="C16197">
        <v>2007</v>
      </c>
      <c r="D16197">
        <v>710</v>
      </c>
      <c r="F16197">
        <v>0.13600000000000001</v>
      </c>
      <c r="G16197">
        <v>620</v>
      </c>
      <c r="H16197" t="s">
        <v>18</v>
      </c>
      <c r="I16197">
        <f t="shared" si="508"/>
        <v>10</v>
      </c>
      <c r="J16197">
        <f t="shared" si="509"/>
        <v>1</v>
      </c>
    </row>
    <row r="16198" spans="1:10">
      <c r="A16198" t="s">
        <v>53</v>
      </c>
      <c r="B16198" s="57">
        <v>39375</v>
      </c>
      <c r="C16198">
        <v>2007</v>
      </c>
      <c r="D16198">
        <v>710</v>
      </c>
      <c r="F16198">
        <v>0.215</v>
      </c>
      <c r="G16198">
        <v>640</v>
      </c>
      <c r="H16198" t="s">
        <v>18</v>
      </c>
      <c r="I16198">
        <f t="shared" si="508"/>
        <v>10</v>
      </c>
      <c r="J16198">
        <f t="shared" si="509"/>
        <v>1</v>
      </c>
    </row>
    <row r="16199" spans="1:10">
      <c r="A16199" t="s">
        <v>53</v>
      </c>
      <c r="B16199" s="57">
        <v>39382</v>
      </c>
      <c r="C16199">
        <v>2007</v>
      </c>
      <c r="D16199">
        <v>710</v>
      </c>
      <c r="E16199">
        <v>6064.14</v>
      </c>
      <c r="F16199">
        <v>5.2489999999999997</v>
      </c>
      <c r="G16199">
        <v>650</v>
      </c>
      <c r="H16199" t="s">
        <v>18</v>
      </c>
      <c r="I16199">
        <f t="shared" si="508"/>
        <v>10</v>
      </c>
      <c r="J16199">
        <f t="shared" si="509"/>
        <v>1</v>
      </c>
    </row>
    <row r="16200" spans="1:10">
      <c r="A16200" t="s">
        <v>53</v>
      </c>
      <c r="B16200" s="57">
        <v>39382</v>
      </c>
      <c r="C16200">
        <v>2007</v>
      </c>
      <c r="D16200">
        <v>710</v>
      </c>
      <c r="E16200">
        <v>6338.04</v>
      </c>
      <c r="F16200">
        <v>3.8340000000000001</v>
      </c>
      <c r="G16200">
        <v>517</v>
      </c>
      <c r="H16200" t="s">
        <v>54</v>
      </c>
      <c r="I16200">
        <f t="shared" si="508"/>
        <v>10</v>
      </c>
      <c r="J16200">
        <f t="shared" si="509"/>
        <v>1</v>
      </c>
    </row>
    <row r="16201" spans="1:10">
      <c r="A16201" t="s">
        <v>53</v>
      </c>
      <c r="B16201" s="57">
        <v>39382</v>
      </c>
      <c r="C16201">
        <v>2007</v>
      </c>
      <c r="D16201">
        <v>710</v>
      </c>
      <c r="E16201">
        <v>6338.04</v>
      </c>
      <c r="F16201">
        <v>1.972</v>
      </c>
      <c r="G16201">
        <v>519</v>
      </c>
      <c r="H16201" t="s">
        <v>54</v>
      </c>
      <c r="I16201">
        <f t="shared" si="508"/>
        <v>10</v>
      </c>
      <c r="J16201">
        <f t="shared" si="509"/>
        <v>1</v>
      </c>
    </row>
    <row r="16202" spans="1:10">
      <c r="A16202" t="s">
        <v>53</v>
      </c>
      <c r="B16202" s="57">
        <v>39382</v>
      </c>
      <c r="C16202">
        <v>2007</v>
      </c>
      <c r="D16202">
        <v>710</v>
      </c>
      <c r="E16202">
        <v>7310.95</v>
      </c>
      <c r="F16202">
        <v>2E-3</v>
      </c>
      <c r="G16202">
        <v>517</v>
      </c>
      <c r="H16202" t="s">
        <v>54</v>
      </c>
      <c r="I16202">
        <f t="shared" si="508"/>
        <v>10</v>
      </c>
      <c r="J16202">
        <f t="shared" si="509"/>
        <v>1</v>
      </c>
    </row>
    <row r="16203" spans="1:10">
      <c r="A16203" t="s">
        <v>53</v>
      </c>
      <c r="B16203" s="57">
        <v>39382</v>
      </c>
      <c r="C16203">
        <v>2007</v>
      </c>
      <c r="D16203">
        <v>710</v>
      </c>
      <c r="E16203">
        <v>7310.95</v>
      </c>
      <c r="F16203">
        <v>9.4239999999999995</v>
      </c>
      <c r="G16203">
        <v>519</v>
      </c>
      <c r="H16203" t="s">
        <v>54</v>
      </c>
      <c r="I16203">
        <f t="shared" si="508"/>
        <v>10</v>
      </c>
      <c r="J16203">
        <f t="shared" si="509"/>
        <v>1</v>
      </c>
    </row>
    <row r="16204" spans="1:10">
      <c r="A16204" t="s">
        <v>53</v>
      </c>
      <c r="B16204" s="57">
        <v>39382</v>
      </c>
      <c r="C16204">
        <v>2007</v>
      </c>
      <c r="D16204">
        <v>710</v>
      </c>
      <c r="E16204">
        <v>7310.95</v>
      </c>
      <c r="F16204">
        <v>27.157</v>
      </c>
      <c r="G16204">
        <v>541</v>
      </c>
      <c r="H16204" t="s">
        <v>54</v>
      </c>
      <c r="I16204">
        <f t="shared" si="508"/>
        <v>10</v>
      </c>
      <c r="J16204">
        <f t="shared" si="509"/>
        <v>1</v>
      </c>
    </row>
    <row r="16205" spans="1:10">
      <c r="A16205" t="s">
        <v>53</v>
      </c>
      <c r="B16205" s="57">
        <v>39382</v>
      </c>
      <c r="C16205">
        <v>2007</v>
      </c>
      <c r="D16205">
        <v>710</v>
      </c>
      <c r="E16205">
        <v>7890.27</v>
      </c>
      <c r="F16205">
        <v>2.0019999999999998</v>
      </c>
      <c r="G16205">
        <v>610</v>
      </c>
      <c r="H16205" t="s">
        <v>18</v>
      </c>
      <c r="I16205">
        <f t="shared" si="508"/>
        <v>10</v>
      </c>
      <c r="J16205">
        <f t="shared" si="509"/>
        <v>1</v>
      </c>
    </row>
    <row r="16206" spans="1:10">
      <c r="A16206" t="s">
        <v>53</v>
      </c>
      <c r="B16206" s="57">
        <v>39382</v>
      </c>
      <c r="C16206">
        <v>2007</v>
      </c>
      <c r="D16206">
        <v>710</v>
      </c>
      <c r="E16206">
        <v>7890.27</v>
      </c>
      <c r="F16206">
        <v>0.13</v>
      </c>
      <c r="G16206">
        <v>620</v>
      </c>
      <c r="H16206" t="s">
        <v>18</v>
      </c>
      <c r="I16206">
        <f t="shared" si="508"/>
        <v>10</v>
      </c>
      <c r="J16206">
        <f t="shared" si="509"/>
        <v>1</v>
      </c>
    </row>
    <row r="16207" spans="1:10">
      <c r="A16207" t="s">
        <v>53</v>
      </c>
      <c r="B16207" s="57">
        <v>39382</v>
      </c>
      <c r="C16207">
        <v>2007</v>
      </c>
      <c r="D16207">
        <v>710</v>
      </c>
      <c r="E16207">
        <v>7890.27</v>
      </c>
      <c r="F16207">
        <v>23.571000000000002</v>
      </c>
      <c r="G16207">
        <v>630</v>
      </c>
      <c r="H16207" t="s">
        <v>18</v>
      </c>
      <c r="I16207">
        <f t="shared" si="508"/>
        <v>10</v>
      </c>
      <c r="J16207">
        <f t="shared" si="509"/>
        <v>1</v>
      </c>
    </row>
    <row r="16208" spans="1:10">
      <c r="A16208" t="s">
        <v>53</v>
      </c>
      <c r="B16208" s="57">
        <v>39382</v>
      </c>
      <c r="C16208">
        <v>2007</v>
      </c>
      <c r="D16208">
        <v>710</v>
      </c>
      <c r="E16208">
        <v>7890.27</v>
      </c>
      <c r="F16208">
        <v>14.819000000000001</v>
      </c>
      <c r="G16208">
        <v>640</v>
      </c>
      <c r="H16208" t="s">
        <v>18</v>
      </c>
      <c r="I16208">
        <f t="shared" si="508"/>
        <v>10</v>
      </c>
      <c r="J16208">
        <f t="shared" si="509"/>
        <v>1</v>
      </c>
    </row>
    <row r="16209" spans="1:10">
      <c r="A16209" t="s">
        <v>53</v>
      </c>
      <c r="B16209" s="57">
        <v>39382</v>
      </c>
      <c r="C16209">
        <v>2007</v>
      </c>
      <c r="D16209">
        <v>710</v>
      </c>
      <c r="E16209">
        <v>7890.27</v>
      </c>
      <c r="F16209">
        <v>32.448</v>
      </c>
      <c r="G16209">
        <v>650</v>
      </c>
      <c r="H16209" t="s">
        <v>18</v>
      </c>
      <c r="I16209">
        <f t="shared" si="508"/>
        <v>10</v>
      </c>
      <c r="J16209">
        <f t="shared" si="509"/>
        <v>1</v>
      </c>
    </row>
    <row r="16210" spans="1:10">
      <c r="A16210" t="s">
        <v>53</v>
      </c>
      <c r="B16210" s="57">
        <v>39382</v>
      </c>
      <c r="C16210">
        <v>2007</v>
      </c>
      <c r="D16210">
        <v>710</v>
      </c>
      <c r="F16210">
        <v>0.24299999999999999</v>
      </c>
      <c r="G16210">
        <v>517</v>
      </c>
      <c r="H16210" t="s">
        <v>54</v>
      </c>
      <c r="I16210">
        <f t="shared" si="508"/>
        <v>10</v>
      </c>
      <c r="J16210">
        <f t="shared" si="509"/>
        <v>1</v>
      </c>
    </row>
    <row r="16211" spans="1:10">
      <c r="A16211" t="s">
        <v>53</v>
      </c>
      <c r="B16211" s="57">
        <v>39382</v>
      </c>
      <c r="C16211">
        <v>2007</v>
      </c>
      <c r="D16211">
        <v>710</v>
      </c>
      <c r="F16211">
        <v>1.2E-2</v>
      </c>
      <c r="G16211">
        <v>518</v>
      </c>
      <c r="H16211" t="s">
        <v>54</v>
      </c>
      <c r="I16211">
        <f t="shared" si="508"/>
        <v>10</v>
      </c>
      <c r="J16211">
        <f t="shared" si="509"/>
        <v>1</v>
      </c>
    </row>
    <row r="16212" spans="1:10">
      <c r="A16212" t="s">
        <v>53</v>
      </c>
      <c r="B16212" s="57">
        <v>39382</v>
      </c>
      <c r="C16212">
        <v>2007</v>
      </c>
      <c r="D16212">
        <v>710</v>
      </c>
      <c r="F16212">
        <v>0.01</v>
      </c>
      <c r="G16212">
        <v>519</v>
      </c>
      <c r="H16212" t="s">
        <v>54</v>
      </c>
      <c r="I16212">
        <f t="shared" si="508"/>
        <v>10</v>
      </c>
      <c r="J16212">
        <f t="shared" si="509"/>
        <v>1</v>
      </c>
    </row>
    <row r="16213" spans="1:10">
      <c r="A16213" t="s">
        <v>53</v>
      </c>
      <c r="B16213" s="57">
        <v>39382</v>
      </c>
      <c r="C16213">
        <v>2007</v>
      </c>
      <c r="D16213">
        <v>710</v>
      </c>
      <c r="F16213">
        <v>6.0000000000000001E-3</v>
      </c>
      <c r="G16213">
        <v>521</v>
      </c>
      <c r="H16213" t="s">
        <v>54</v>
      </c>
      <c r="I16213">
        <f t="shared" si="508"/>
        <v>10</v>
      </c>
      <c r="J16213">
        <f t="shared" si="509"/>
        <v>1</v>
      </c>
    </row>
    <row r="16214" spans="1:10">
      <c r="A16214" t="s">
        <v>53</v>
      </c>
      <c r="B16214" s="57">
        <v>39382</v>
      </c>
      <c r="C16214">
        <v>2007</v>
      </c>
      <c r="D16214">
        <v>710</v>
      </c>
      <c r="F16214">
        <v>0.16400000000000001</v>
      </c>
      <c r="G16214">
        <v>541</v>
      </c>
      <c r="H16214" t="s">
        <v>54</v>
      </c>
      <c r="I16214">
        <f t="shared" si="508"/>
        <v>10</v>
      </c>
      <c r="J16214">
        <f t="shared" si="509"/>
        <v>1</v>
      </c>
    </row>
    <row r="16215" spans="1:10">
      <c r="A16215" t="s">
        <v>53</v>
      </c>
      <c r="B16215" s="57">
        <v>39382</v>
      </c>
      <c r="C16215">
        <v>2007</v>
      </c>
      <c r="D16215">
        <v>710</v>
      </c>
      <c r="F16215">
        <v>5.8999999999999997E-2</v>
      </c>
      <c r="G16215">
        <v>610</v>
      </c>
      <c r="H16215" t="s">
        <v>18</v>
      </c>
      <c r="I16215">
        <f t="shared" si="508"/>
        <v>10</v>
      </c>
      <c r="J16215">
        <f t="shared" si="509"/>
        <v>1</v>
      </c>
    </row>
    <row r="16216" spans="1:10">
      <c r="A16216" t="s">
        <v>53</v>
      </c>
      <c r="B16216" s="57">
        <v>39382</v>
      </c>
      <c r="C16216">
        <v>2007</v>
      </c>
      <c r="D16216">
        <v>710</v>
      </c>
      <c r="F16216">
        <v>2.4E-2</v>
      </c>
      <c r="G16216">
        <v>630</v>
      </c>
      <c r="H16216" t="s">
        <v>18</v>
      </c>
      <c r="I16216">
        <f t="shared" si="508"/>
        <v>10</v>
      </c>
      <c r="J16216">
        <f t="shared" si="509"/>
        <v>1</v>
      </c>
    </row>
    <row r="16217" spans="1:10">
      <c r="A16217" t="s">
        <v>53</v>
      </c>
      <c r="B16217" s="57">
        <v>39382</v>
      </c>
      <c r="C16217">
        <v>2007</v>
      </c>
      <c r="D16217">
        <v>710</v>
      </c>
      <c r="F16217">
        <v>0.38600000000000001</v>
      </c>
      <c r="G16217">
        <v>650</v>
      </c>
      <c r="H16217" t="s">
        <v>18</v>
      </c>
      <c r="I16217">
        <f t="shared" si="508"/>
        <v>10</v>
      </c>
      <c r="J16217">
        <f t="shared" si="509"/>
        <v>1</v>
      </c>
    </row>
    <row r="16218" spans="1:10">
      <c r="A16218" t="s">
        <v>53</v>
      </c>
      <c r="B16218" s="57">
        <v>39389</v>
      </c>
      <c r="C16218">
        <v>2007</v>
      </c>
      <c r="D16218">
        <v>710</v>
      </c>
      <c r="E16218">
        <v>7310.95</v>
      </c>
      <c r="F16218">
        <v>15.382999999999999</v>
      </c>
      <c r="G16218">
        <v>518</v>
      </c>
      <c r="H16218" t="s">
        <v>54</v>
      </c>
      <c r="I16218">
        <f t="shared" si="508"/>
        <v>11</v>
      </c>
      <c r="J16218">
        <f t="shared" si="509"/>
        <v>1</v>
      </c>
    </row>
    <row r="16219" spans="1:10">
      <c r="A16219" t="s">
        <v>53</v>
      </c>
      <c r="B16219" s="57">
        <v>39389</v>
      </c>
      <c r="C16219">
        <v>2007</v>
      </c>
      <c r="D16219">
        <v>710</v>
      </c>
      <c r="E16219">
        <v>7310.95</v>
      </c>
      <c r="F16219">
        <v>22.332999999999998</v>
      </c>
      <c r="G16219">
        <v>519</v>
      </c>
      <c r="H16219" t="s">
        <v>54</v>
      </c>
      <c r="I16219">
        <f t="shared" si="508"/>
        <v>11</v>
      </c>
      <c r="J16219">
        <f t="shared" si="509"/>
        <v>1</v>
      </c>
    </row>
    <row r="16220" spans="1:10">
      <c r="A16220" t="s">
        <v>53</v>
      </c>
      <c r="B16220" s="57">
        <v>39389</v>
      </c>
      <c r="C16220">
        <v>2007</v>
      </c>
      <c r="D16220">
        <v>710</v>
      </c>
      <c r="E16220">
        <v>7890.27</v>
      </c>
      <c r="F16220">
        <v>25.012</v>
      </c>
      <c r="G16220">
        <v>610</v>
      </c>
      <c r="H16220" t="s">
        <v>18</v>
      </c>
      <c r="I16220">
        <f t="shared" si="508"/>
        <v>11</v>
      </c>
      <c r="J16220">
        <f t="shared" si="509"/>
        <v>1</v>
      </c>
    </row>
    <row r="16221" spans="1:10">
      <c r="A16221" t="s">
        <v>53</v>
      </c>
      <c r="B16221" s="57">
        <v>39389</v>
      </c>
      <c r="C16221">
        <v>2007</v>
      </c>
      <c r="D16221">
        <v>710</v>
      </c>
      <c r="E16221">
        <v>7890.27</v>
      </c>
      <c r="F16221">
        <v>26.920999999999999</v>
      </c>
      <c r="G16221">
        <v>630</v>
      </c>
      <c r="H16221" t="s">
        <v>18</v>
      </c>
      <c r="I16221">
        <f t="shared" si="508"/>
        <v>11</v>
      </c>
      <c r="J16221">
        <f t="shared" si="509"/>
        <v>1</v>
      </c>
    </row>
    <row r="16222" spans="1:10">
      <c r="A16222" t="s">
        <v>53</v>
      </c>
      <c r="B16222" s="57">
        <v>39389</v>
      </c>
      <c r="C16222">
        <v>2007</v>
      </c>
      <c r="D16222">
        <v>710</v>
      </c>
      <c r="E16222">
        <v>7890.27</v>
      </c>
      <c r="F16222">
        <v>4.8440000000000003</v>
      </c>
      <c r="G16222">
        <v>640</v>
      </c>
      <c r="H16222" t="s">
        <v>18</v>
      </c>
      <c r="I16222">
        <f t="shared" si="508"/>
        <v>11</v>
      </c>
      <c r="J16222">
        <f t="shared" si="509"/>
        <v>1</v>
      </c>
    </row>
    <row r="16223" spans="1:10">
      <c r="A16223" t="s">
        <v>53</v>
      </c>
      <c r="B16223" s="57">
        <v>39389</v>
      </c>
      <c r="C16223">
        <v>2007</v>
      </c>
      <c r="D16223">
        <v>710</v>
      </c>
      <c r="E16223">
        <v>7890.27</v>
      </c>
      <c r="F16223">
        <v>41.52</v>
      </c>
      <c r="G16223">
        <v>650</v>
      </c>
      <c r="H16223" t="s">
        <v>18</v>
      </c>
      <c r="I16223">
        <f t="shared" si="508"/>
        <v>11</v>
      </c>
      <c r="J16223">
        <f t="shared" si="509"/>
        <v>1</v>
      </c>
    </row>
    <row r="16224" spans="1:10">
      <c r="A16224" t="s">
        <v>53</v>
      </c>
      <c r="B16224" s="57">
        <v>39389</v>
      </c>
      <c r="C16224">
        <v>2007</v>
      </c>
      <c r="D16224">
        <v>710</v>
      </c>
      <c r="E16224">
        <v>7890.27</v>
      </c>
      <c r="F16224">
        <v>4</v>
      </c>
      <c r="G16224">
        <v>659</v>
      </c>
      <c r="H16224" t="s">
        <v>55</v>
      </c>
      <c r="I16224">
        <f t="shared" si="508"/>
        <v>11</v>
      </c>
      <c r="J16224">
        <f t="shared" si="509"/>
        <v>1</v>
      </c>
    </row>
    <row r="16225" spans="1:10">
      <c r="A16225" t="s">
        <v>53</v>
      </c>
      <c r="B16225" s="57">
        <v>39389</v>
      </c>
      <c r="C16225">
        <v>2007</v>
      </c>
      <c r="D16225">
        <v>710</v>
      </c>
      <c r="F16225">
        <v>4.7E-2</v>
      </c>
      <c r="G16225">
        <v>630</v>
      </c>
      <c r="H16225" t="s">
        <v>18</v>
      </c>
      <c r="I16225">
        <f t="shared" si="508"/>
        <v>11</v>
      </c>
      <c r="J16225">
        <f t="shared" si="509"/>
        <v>1</v>
      </c>
    </row>
    <row r="16226" spans="1:10">
      <c r="A16226" t="s">
        <v>53</v>
      </c>
      <c r="B16226" s="57">
        <v>39396</v>
      </c>
      <c r="C16226">
        <v>2007</v>
      </c>
      <c r="D16226">
        <v>710</v>
      </c>
      <c r="E16226">
        <v>6338.04</v>
      </c>
      <c r="F16226">
        <v>1.61</v>
      </c>
      <c r="G16226">
        <v>517</v>
      </c>
      <c r="H16226" t="s">
        <v>54</v>
      </c>
      <c r="I16226">
        <f t="shared" si="508"/>
        <v>11</v>
      </c>
      <c r="J16226">
        <f t="shared" si="509"/>
        <v>1</v>
      </c>
    </row>
    <row r="16227" spans="1:10">
      <c r="A16227" t="s">
        <v>53</v>
      </c>
      <c r="B16227" s="57">
        <v>39396</v>
      </c>
      <c r="C16227">
        <v>2007</v>
      </c>
      <c r="D16227">
        <v>710</v>
      </c>
      <c r="E16227">
        <v>6338.04</v>
      </c>
      <c r="F16227">
        <v>1.212</v>
      </c>
      <c r="G16227">
        <v>519</v>
      </c>
      <c r="H16227" t="s">
        <v>54</v>
      </c>
      <c r="I16227">
        <f t="shared" si="508"/>
        <v>11</v>
      </c>
      <c r="J16227">
        <f t="shared" si="509"/>
        <v>1</v>
      </c>
    </row>
    <row r="16228" spans="1:10">
      <c r="A16228" t="s">
        <v>53</v>
      </c>
      <c r="B16228" s="57">
        <v>39396</v>
      </c>
      <c r="C16228">
        <v>2007</v>
      </c>
      <c r="D16228">
        <v>710</v>
      </c>
      <c r="E16228">
        <v>7310.95</v>
      </c>
      <c r="F16228">
        <v>3.669</v>
      </c>
      <c r="G16228">
        <v>518</v>
      </c>
      <c r="H16228" t="s">
        <v>54</v>
      </c>
      <c r="I16228">
        <f t="shared" si="508"/>
        <v>11</v>
      </c>
      <c r="J16228">
        <f t="shared" si="509"/>
        <v>1</v>
      </c>
    </row>
    <row r="16229" spans="1:10">
      <c r="A16229" t="s">
        <v>53</v>
      </c>
      <c r="B16229" s="57">
        <v>39396</v>
      </c>
      <c r="C16229">
        <v>2007</v>
      </c>
      <c r="D16229">
        <v>710</v>
      </c>
      <c r="E16229">
        <v>7310.95</v>
      </c>
      <c r="F16229">
        <v>22.582999999999998</v>
      </c>
      <c r="G16229">
        <v>519</v>
      </c>
      <c r="H16229" t="s">
        <v>54</v>
      </c>
      <c r="I16229">
        <f t="shared" si="508"/>
        <v>11</v>
      </c>
      <c r="J16229">
        <f t="shared" si="509"/>
        <v>1</v>
      </c>
    </row>
    <row r="16230" spans="1:10">
      <c r="A16230" t="s">
        <v>53</v>
      </c>
      <c r="B16230" s="57">
        <v>39396</v>
      </c>
      <c r="C16230">
        <v>2007</v>
      </c>
      <c r="D16230">
        <v>710</v>
      </c>
      <c r="E16230">
        <v>7310.95</v>
      </c>
      <c r="F16230">
        <v>0.29799999999999999</v>
      </c>
      <c r="G16230">
        <v>542</v>
      </c>
      <c r="H16230" t="s">
        <v>54</v>
      </c>
      <c r="I16230">
        <f t="shared" si="508"/>
        <v>11</v>
      </c>
      <c r="J16230">
        <f t="shared" si="509"/>
        <v>1</v>
      </c>
    </row>
    <row r="16231" spans="1:10">
      <c r="A16231" t="s">
        <v>53</v>
      </c>
      <c r="B16231" s="57">
        <v>39396</v>
      </c>
      <c r="C16231">
        <v>2007</v>
      </c>
      <c r="D16231">
        <v>710</v>
      </c>
      <c r="E16231">
        <v>7890.27</v>
      </c>
      <c r="F16231">
        <v>21.62</v>
      </c>
      <c r="G16231">
        <v>610</v>
      </c>
      <c r="H16231" t="s">
        <v>18</v>
      </c>
      <c r="I16231">
        <f t="shared" si="508"/>
        <v>11</v>
      </c>
      <c r="J16231">
        <f t="shared" si="509"/>
        <v>1</v>
      </c>
    </row>
    <row r="16232" spans="1:10">
      <c r="A16232" t="s">
        <v>53</v>
      </c>
      <c r="B16232" s="57">
        <v>39396</v>
      </c>
      <c r="C16232">
        <v>2007</v>
      </c>
      <c r="D16232">
        <v>710</v>
      </c>
      <c r="E16232">
        <v>7890.27</v>
      </c>
      <c r="F16232">
        <v>5.9139999999999997</v>
      </c>
      <c r="G16232">
        <v>620</v>
      </c>
      <c r="H16232" t="s">
        <v>18</v>
      </c>
      <c r="I16232">
        <f t="shared" si="508"/>
        <v>11</v>
      </c>
      <c r="J16232">
        <f t="shared" si="509"/>
        <v>1</v>
      </c>
    </row>
    <row r="16233" spans="1:10">
      <c r="A16233" t="s">
        <v>53</v>
      </c>
      <c r="B16233" s="57">
        <v>39396</v>
      </c>
      <c r="C16233">
        <v>2007</v>
      </c>
      <c r="D16233">
        <v>710</v>
      </c>
      <c r="E16233">
        <v>7890.27</v>
      </c>
      <c r="F16233">
        <v>41.402999999999999</v>
      </c>
      <c r="G16233">
        <v>630</v>
      </c>
      <c r="H16233" t="s">
        <v>18</v>
      </c>
      <c r="I16233">
        <f t="shared" si="508"/>
        <v>11</v>
      </c>
      <c r="J16233">
        <f t="shared" si="509"/>
        <v>1</v>
      </c>
    </row>
    <row r="16234" spans="1:10">
      <c r="A16234" t="s">
        <v>53</v>
      </c>
      <c r="B16234" s="57">
        <v>39396</v>
      </c>
      <c r="C16234">
        <v>2007</v>
      </c>
      <c r="D16234">
        <v>710</v>
      </c>
      <c r="E16234">
        <v>7890.27</v>
      </c>
      <c r="F16234">
        <v>7.7690000000000001</v>
      </c>
      <c r="G16234">
        <v>640</v>
      </c>
      <c r="H16234" t="s">
        <v>18</v>
      </c>
      <c r="I16234">
        <f t="shared" si="508"/>
        <v>11</v>
      </c>
      <c r="J16234">
        <f t="shared" si="509"/>
        <v>1</v>
      </c>
    </row>
    <row r="16235" spans="1:10">
      <c r="A16235" t="s">
        <v>53</v>
      </c>
      <c r="B16235" s="57">
        <v>39396</v>
      </c>
      <c r="C16235">
        <v>2007</v>
      </c>
      <c r="D16235">
        <v>710</v>
      </c>
      <c r="E16235">
        <v>7890.27</v>
      </c>
      <c r="F16235">
        <v>48.652999999999999</v>
      </c>
      <c r="G16235">
        <v>650</v>
      </c>
      <c r="H16235" t="s">
        <v>18</v>
      </c>
      <c r="I16235">
        <f t="shared" si="508"/>
        <v>11</v>
      </c>
      <c r="J16235">
        <f t="shared" si="509"/>
        <v>1</v>
      </c>
    </row>
    <row r="16236" spans="1:10">
      <c r="A16236" t="s">
        <v>53</v>
      </c>
      <c r="B16236" s="57">
        <v>39396</v>
      </c>
      <c r="C16236">
        <v>2007</v>
      </c>
      <c r="D16236">
        <v>710</v>
      </c>
      <c r="F16236">
        <v>5.7000000000000002E-2</v>
      </c>
      <c r="G16236">
        <v>517</v>
      </c>
      <c r="H16236" t="s">
        <v>54</v>
      </c>
      <c r="I16236">
        <f t="shared" si="508"/>
        <v>11</v>
      </c>
      <c r="J16236">
        <f t="shared" si="509"/>
        <v>1</v>
      </c>
    </row>
    <row r="16237" spans="1:10">
      <c r="A16237" t="s">
        <v>53</v>
      </c>
      <c r="B16237" s="57">
        <v>39396</v>
      </c>
      <c r="C16237">
        <v>2007</v>
      </c>
      <c r="D16237">
        <v>710</v>
      </c>
      <c r="F16237">
        <v>0.26600000000000001</v>
      </c>
      <c r="G16237">
        <v>519</v>
      </c>
      <c r="H16237" t="s">
        <v>54</v>
      </c>
      <c r="I16237">
        <f t="shared" si="508"/>
        <v>11</v>
      </c>
      <c r="J16237">
        <f t="shared" si="509"/>
        <v>1</v>
      </c>
    </row>
    <row r="16238" spans="1:10">
      <c r="A16238" t="s">
        <v>53</v>
      </c>
      <c r="B16238" s="57">
        <v>39396</v>
      </c>
      <c r="C16238">
        <v>2007</v>
      </c>
      <c r="D16238">
        <v>710</v>
      </c>
      <c r="F16238">
        <v>6.0999999999999999E-2</v>
      </c>
      <c r="G16238">
        <v>630</v>
      </c>
      <c r="H16238" t="s">
        <v>18</v>
      </c>
      <c r="I16238">
        <f t="shared" si="508"/>
        <v>11</v>
      </c>
      <c r="J16238">
        <f t="shared" si="509"/>
        <v>1</v>
      </c>
    </row>
    <row r="16239" spans="1:10">
      <c r="A16239" t="s">
        <v>53</v>
      </c>
      <c r="B16239" s="57">
        <v>39403</v>
      </c>
      <c r="C16239">
        <v>2007</v>
      </c>
      <c r="D16239">
        <v>710</v>
      </c>
      <c r="E16239">
        <v>6338.04</v>
      </c>
      <c r="F16239">
        <v>5.6429999999999998</v>
      </c>
      <c r="G16239">
        <v>517</v>
      </c>
      <c r="H16239" t="s">
        <v>54</v>
      </c>
      <c r="I16239">
        <f t="shared" si="508"/>
        <v>11</v>
      </c>
      <c r="J16239">
        <f t="shared" si="509"/>
        <v>1</v>
      </c>
    </row>
    <row r="16240" spans="1:10">
      <c r="A16240" t="s">
        <v>53</v>
      </c>
      <c r="B16240" s="57">
        <v>39403</v>
      </c>
      <c r="C16240">
        <v>2007</v>
      </c>
      <c r="D16240">
        <v>710</v>
      </c>
      <c r="E16240">
        <v>6338.04</v>
      </c>
      <c r="F16240">
        <v>2.7109999999999999</v>
      </c>
      <c r="G16240">
        <v>519</v>
      </c>
      <c r="H16240" t="s">
        <v>54</v>
      </c>
      <c r="I16240">
        <f t="shared" si="508"/>
        <v>11</v>
      </c>
      <c r="J16240">
        <f t="shared" si="509"/>
        <v>1</v>
      </c>
    </row>
    <row r="16241" spans="1:10">
      <c r="A16241" t="s">
        <v>53</v>
      </c>
      <c r="B16241" s="57">
        <v>39403</v>
      </c>
      <c r="C16241">
        <v>2007</v>
      </c>
      <c r="D16241">
        <v>710</v>
      </c>
      <c r="E16241">
        <v>7890.27</v>
      </c>
      <c r="F16241">
        <v>19.622</v>
      </c>
      <c r="G16241">
        <v>610</v>
      </c>
      <c r="H16241" t="s">
        <v>18</v>
      </c>
      <c r="I16241">
        <f t="shared" si="508"/>
        <v>11</v>
      </c>
      <c r="J16241">
        <f t="shared" si="509"/>
        <v>1</v>
      </c>
    </row>
    <row r="16242" spans="1:10">
      <c r="A16242" t="s">
        <v>53</v>
      </c>
      <c r="B16242" s="57">
        <v>39403</v>
      </c>
      <c r="C16242">
        <v>2007</v>
      </c>
      <c r="D16242">
        <v>710</v>
      </c>
      <c r="E16242">
        <v>7890.27</v>
      </c>
      <c r="F16242">
        <v>12.407</v>
      </c>
      <c r="G16242">
        <v>630</v>
      </c>
      <c r="H16242" t="s">
        <v>18</v>
      </c>
      <c r="I16242">
        <f t="shared" si="508"/>
        <v>11</v>
      </c>
      <c r="J16242">
        <f t="shared" si="509"/>
        <v>1</v>
      </c>
    </row>
    <row r="16243" spans="1:10">
      <c r="A16243" t="s">
        <v>53</v>
      </c>
      <c r="B16243" s="57">
        <v>39403</v>
      </c>
      <c r="C16243">
        <v>2007</v>
      </c>
      <c r="D16243">
        <v>710</v>
      </c>
      <c r="E16243">
        <v>7890.27</v>
      </c>
      <c r="F16243">
        <v>4.3540000000000001</v>
      </c>
      <c r="G16243">
        <v>640</v>
      </c>
      <c r="H16243" t="s">
        <v>18</v>
      </c>
      <c r="I16243">
        <f t="shared" si="508"/>
        <v>11</v>
      </c>
      <c r="J16243">
        <f t="shared" si="509"/>
        <v>1</v>
      </c>
    </row>
    <row r="16244" spans="1:10">
      <c r="A16244" t="s">
        <v>53</v>
      </c>
      <c r="B16244" s="57">
        <v>39403</v>
      </c>
      <c r="C16244">
        <v>2007</v>
      </c>
      <c r="D16244">
        <v>710</v>
      </c>
      <c r="E16244">
        <v>7890.27</v>
      </c>
      <c r="F16244">
        <v>16.55</v>
      </c>
      <c r="G16244">
        <v>650</v>
      </c>
      <c r="H16244" t="s">
        <v>18</v>
      </c>
      <c r="I16244">
        <f t="shared" si="508"/>
        <v>11</v>
      </c>
      <c r="J16244">
        <f t="shared" si="509"/>
        <v>1</v>
      </c>
    </row>
    <row r="16245" spans="1:10">
      <c r="A16245" t="s">
        <v>53</v>
      </c>
      <c r="B16245" s="57">
        <v>39403</v>
      </c>
      <c r="C16245">
        <v>2007</v>
      </c>
      <c r="D16245">
        <v>710</v>
      </c>
      <c r="F16245">
        <v>0.20499999999999999</v>
      </c>
      <c r="G16245">
        <v>517</v>
      </c>
      <c r="H16245" t="s">
        <v>54</v>
      </c>
      <c r="I16245">
        <f t="shared" si="508"/>
        <v>11</v>
      </c>
      <c r="J16245">
        <f t="shared" si="509"/>
        <v>1</v>
      </c>
    </row>
    <row r="16246" spans="1:10">
      <c r="A16246" t="s">
        <v>53</v>
      </c>
      <c r="B16246" s="57">
        <v>39403</v>
      </c>
      <c r="C16246">
        <v>2007</v>
      </c>
      <c r="D16246">
        <v>710</v>
      </c>
      <c r="F16246">
        <v>0.20699999999999999</v>
      </c>
      <c r="G16246">
        <v>630</v>
      </c>
      <c r="H16246" t="s">
        <v>18</v>
      </c>
      <c r="I16246">
        <f t="shared" ref="I16246:I16309" si="510">MONTH(B16246)</f>
        <v>11</v>
      </c>
      <c r="J16246">
        <f t="shared" si="509"/>
        <v>1</v>
      </c>
    </row>
    <row r="16247" spans="1:10">
      <c r="A16247" t="s">
        <v>53</v>
      </c>
      <c r="B16247" s="57">
        <v>39410</v>
      </c>
      <c r="C16247">
        <v>2007</v>
      </c>
      <c r="D16247">
        <v>710</v>
      </c>
      <c r="F16247">
        <v>0.104</v>
      </c>
      <c r="G16247">
        <v>630</v>
      </c>
      <c r="H16247" t="s">
        <v>18</v>
      </c>
      <c r="I16247">
        <f t="shared" si="510"/>
        <v>11</v>
      </c>
      <c r="J16247">
        <f t="shared" si="509"/>
        <v>1</v>
      </c>
    </row>
    <row r="16248" spans="1:10">
      <c r="A16248" t="s">
        <v>53</v>
      </c>
      <c r="B16248" s="57">
        <v>39417</v>
      </c>
      <c r="C16248">
        <v>2007</v>
      </c>
      <c r="D16248">
        <v>710</v>
      </c>
      <c r="F16248">
        <v>2.7E-2</v>
      </c>
      <c r="G16248">
        <v>630</v>
      </c>
      <c r="H16248" t="s">
        <v>18</v>
      </c>
      <c r="I16248">
        <f t="shared" si="510"/>
        <v>12</v>
      </c>
      <c r="J16248">
        <f t="shared" si="509"/>
        <v>1</v>
      </c>
    </row>
    <row r="16249" spans="1:10">
      <c r="A16249" t="s">
        <v>53</v>
      </c>
      <c r="B16249" s="57">
        <v>39424</v>
      </c>
      <c r="C16249">
        <v>2007</v>
      </c>
      <c r="D16249">
        <v>710</v>
      </c>
      <c r="E16249">
        <v>6338.04</v>
      </c>
      <c r="F16249">
        <v>3.0329999999999999</v>
      </c>
      <c r="G16249">
        <v>519</v>
      </c>
      <c r="H16249" t="s">
        <v>54</v>
      </c>
      <c r="I16249">
        <f t="shared" si="510"/>
        <v>12</v>
      </c>
      <c r="J16249">
        <f t="shared" si="509"/>
        <v>1</v>
      </c>
    </row>
    <row r="16250" spans="1:10">
      <c r="A16250" t="s">
        <v>53</v>
      </c>
      <c r="B16250" s="57">
        <v>39431</v>
      </c>
      <c r="C16250">
        <v>2007</v>
      </c>
      <c r="D16250">
        <v>710</v>
      </c>
      <c r="E16250">
        <v>7890.27</v>
      </c>
      <c r="F16250">
        <v>0.31900000000000001</v>
      </c>
      <c r="G16250">
        <v>630</v>
      </c>
      <c r="H16250" t="s">
        <v>18</v>
      </c>
      <c r="I16250">
        <f t="shared" si="510"/>
        <v>12</v>
      </c>
      <c r="J16250">
        <f t="shared" si="509"/>
        <v>1</v>
      </c>
    </row>
    <row r="16251" spans="1:10">
      <c r="A16251" t="s">
        <v>53</v>
      </c>
      <c r="B16251" s="57">
        <v>39438</v>
      </c>
      <c r="C16251">
        <v>2007</v>
      </c>
      <c r="D16251">
        <v>710</v>
      </c>
      <c r="E16251">
        <v>7890.27</v>
      </c>
      <c r="F16251">
        <v>0.60699999999999998</v>
      </c>
      <c r="G16251">
        <v>630</v>
      </c>
      <c r="H16251" t="s">
        <v>18</v>
      </c>
      <c r="I16251">
        <f t="shared" si="510"/>
        <v>12</v>
      </c>
      <c r="J16251">
        <f t="shared" si="509"/>
        <v>1</v>
      </c>
    </row>
    <row r="16252" spans="1:10">
      <c r="A16252" t="s">
        <v>53</v>
      </c>
      <c r="B16252" s="57">
        <v>39445</v>
      </c>
      <c r="C16252">
        <v>2007</v>
      </c>
      <c r="D16252">
        <v>710</v>
      </c>
      <c r="F16252">
        <v>5.0000000000000001E-3</v>
      </c>
      <c r="G16252">
        <v>620</v>
      </c>
      <c r="H16252" t="s">
        <v>18</v>
      </c>
      <c r="I16252">
        <f t="shared" si="510"/>
        <v>12</v>
      </c>
      <c r="J16252">
        <f t="shared" si="509"/>
        <v>1</v>
      </c>
    </row>
    <row r="16253" spans="1:10">
      <c r="A16253" t="s">
        <v>53</v>
      </c>
      <c r="B16253" s="57">
        <v>39452</v>
      </c>
      <c r="C16253">
        <v>2008</v>
      </c>
      <c r="D16253">
        <v>710</v>
      </c>
      <c r="F16253">
        <v>6.0000000000000001E-3</v>
      </c>
      <c r="G16253">
        <v>620</v>
      </c>
      <c r="H16253" t="s">
        <v>18</v>
      </c>
      <c r="I16253">
        <f t="shared" si="510"/>
        <v>1</v>
      </c>
      <c r="J16253">
        <f t="shared" si="509"/>
        <v>0</v>
      </c>
    </row>
    <row r="16254" spans="1:10">
      <c r="A16254" t="s">
        <v>53</v>
      </c>
      <c r="B16254" s="57">
        <v>39452</v>
      </c>
      <c r="C16254">
        <v>2008</v>
      </c>
      <c r="D16254">
        <v>710</v>
      </c>
      <c r="F16254">
        <v>0.153</v>
      </c>
      <c r="G16254">
        <v>630</v>
      </c>
      <c r="H16254" t="s">
        <v>18</v>
      </c>
      <c r="I16254">
        <f t="shared" si="510"/>
        <v>1</v>
      </c>
      <c r="J16254">
        <f t="shared" si="509"/>
        <v>0</v>
      </c>
    </row>
    <row r="16255" spans="1:10">
      <c r="A16255" t="s">
        <v>53</v>
      </c>
      <c r="B16255" s="57">
        <v>39452</v>
      </c>
      <c r="C16255">
        <v>2008</v>
      </c>
      <c r="D16255">
        <v>710</v>
      </c>
      <c r="F16255">
        <v>3.0000000000000001E-3</v>
      </c>
      <c r="G16255">
        <v>659</v>
      </c>
      <c r="H16255" t="s">
        <v>55</v>
      </c>
      <c r="I16255">
        <f t="shared" si="510"/>
        <v>1</v>
      </c>
      <c r="J16255">
        <f t="shared" si="509"/>
        <v>0</v>
      </c>
    </row>
    <row r="16256" spans="1:10">
      <c r="A16256" t="s">
        <v>53</v>
      </c>
      <c r="B16256" s="57">
        <v>39459</v>
      </c>
      <c r="C16256">
        <v>2008</v>
      </c>
      <c r="D16256">
        <v>710</v>
      </c>
      <c r="F16256">
        <v>1.7000000000000001E-2</v>
      </c>
      <c r="G16256">
        <v>620</v>
      </c>
      <c r="H16256" t="s">
        <v>18</v>
      </c>
      <c r="I16256">
        <f t="shared" si="510"/>
        <v>1</v>
      </c>
      <c r="J16256">
        <f t="shared" si="509"/>
        <v>0</v>
      </c>
    </row>
    <row r="16257" spans="1:10">
      <c r="A16257" t="s">
        <v>53</v>
      </c>
      <c r="B16257" s="57">
        <v>39459</v>
      </c>
      <c r="C16257">
        <v>2008</v>
      </c>
      <c r="D16257">
        <v>710</v>
      </c>
      <c r="F16257">
        <v>0.09</v>
      </c>
      <c r="G16257">
        <v>630</v>
      </c>
      <c r="H16257" t="s">
        <v>18</v>
      </c>
      <c r="I16257">
        <f t="shared" si="510"/>
        <v>1</v>
      </c>
      <c r="J16257">
        <f t="shared" si="509"/>
        <v>0</v>
      </c>
    </row>
    <row r="16258" spans="1:10">
      <c r="A16258" t="s">
        <v>53</v>
      </c>
      <c r="B16258" s="57">
        <v>39459</v>
      </c>
      <c r="C16258">
        <v>2008</v>
      </c>
      <c r="D16258">
        <v>710</v>
      </c>
      <c r="F16258">
        <v>4.0000000000000001E-3</v>
      </c>
      <c r="G16258">
        <v>659</v>
      </c>
      <c r="H16258" t="s">
        <v>55</v>
      </c>
      <c r="I16258">
        <f t="shared" si="510"/>
        <v>1</v>
      </c>
      <c r="J16258">
        <f t="shared" si="509"/>
        <v>0</v>
      </c>
    </row>
    <row r="16259" spans="1:10">
      <c r="A16259" t="s">
        <v>53</v>
      </c>
      <c r="B16259" s="57">
        <v>39466</v>
      </c>
      <c r="C16259">
        <v>2008</v>
      </c>
      <c r="D16259">
        <v>710</v>
      </c>
      <c r="F16259">
        <v>4.2000000000000003E-2</v>
      </c>
      <c r="G16259">
        <v>620</v>
      </c>
      <c r="H16259" t="s">
        <v>18</v>
      </c>
      <c r="I16259">
        <f t="shared" si="510"/>
        <v>1</v>
      </c>
      <c r="J16259">
        <f t="shared" ref="J16259:J16322" si="511">IF(I16259&lt;7,0,1)</f>
        <v>0</v>
      </c>
    </row>
    <row r="16260" spans="1:10">
      <c r="A16260" t="s">
        <v>53</v>
      </c>
      <c r="B16260" s="57">
        <v>39466</v>
      </c>
      <c r="C16260">
        <v>2008</v>
      </c>
      <c r="D16260">
        <v>710</v>
      </c>
      <c r="F16260">
        <v>0.14199999999999999</v>
      </c>
      <c r="G16260">
        <v>630</v>
      </c>
      <c r="H16260" t="s">
        <v>18</v>
      </c>
      <c r="I16260">
        <f t="shared" si="510"/>
        <v>1</v>
      </c>
      <c r="J16260">
        <f t="shared" si="511"/>
        <v>0</v>
      </c>
    </row>
    <row r="16261" spans="1:10">
      <c r="A16261" t="s">
        <v>53</v>
      </c>
      <c r="B16261" s="57">
        <v>39466</v>
      </c>
      <c r="C16261">
        <v>2008</v>
      </c>
      <c r="D16261">
        <v>710</v>
      </c>
      <c r="F16261">
        <v>1E-3</v>
      </c>
      <c r="G16261">
        <v>649</v>
      </c>
      <c r="H16261" t="s">
        <v>55</v>
      </c>
      <c r="I16261">
        <f t="shared" si="510"/>
        <v>1</v>
      </c>
      <c r="J16261">
        <f t="shared" si="511"/>
        <v>0</v>
      </c>
    </row>
    <row r="16262" spans="1:10">
      <c r="A16262" t="s">
        <v>53</v>
      </c>
      <c r="B16262" s="57">
        <v>39466</v>
      </c>
      <c r="C16262">
        <v>2008</v>
      </c>
      <c r="D16262">
        <v>710</v>
      </c>
      <c r="F16262">
        <v>5.0000000000000001E-3</v>
      </c>
      <c r="G16262">
        <v>659</v>
      </c>
      <c r="H16262" t="s">
        <v>55</v>
      </c>
      <c r="I16262">
        <f t="shared" si="510"/>
        <v>1</v>
      </c>
      <c r="J16262">
        <f t="shared" si="511"/>
        <v>0</v>
      </c>
    </row>
    <row r="16263" spans="1:10">
      <c r="A16263" t="s">
        <v>53</v>
      </c>
      <c r="B16263" s="57">
        <v>39473</v>
      </c>
      <c r="C16263">
        <v>2008</v>
      </c>
      <c r="D16263">
        <v>710</v>
      </c>
      <c r="E16263">
        <v>6984.36</v>
      </c>
      <c r="F16263">
        <v>0.17100000000000001</v>
      </c>
      <c r="G16263">
        <v>516</v>
      </c>
      <c r="H16263" t="s">
        <v>54</v>
      </c>
      <c r="I16263">
        <f t="shared" si="510"/>
        <v>1</v>
      </c>
      <c r="J16263">
        <f t="shared" si="511"/>
        <v>0</v>
      </c>
    </row>
    <row r="16264" spans="1:10">
      <c r="A16264" t="s">
        <v>53</v>
      </c>
      <c r="B16264" s="57">
        <v>39473</v>
      </c>
      <c r="C16264">
        <v>2008</v>
      </c>
      <c r="D16264">
        <v>710</v>
      </c>
      <c r="E16264">
        <v>7308.24</v>
      </c>
      <c r="F16264">
        <v>0.107</v>
      </c>
      <c r="G16264">
        <v>610</v>
      </c>
      <c r="H16264" t="s">
        <v>18</v>
      </c>
      <c r="I16264">
        <f t="shared" si="510"/>
        <v>1</v>
      </c>
      <c r="J16264">
        <f t="shared" si="511"/>
        <v>0</v>
      </c>
    </row>
    <row r="16265" spans="1:10">
      <c r="A16265" t="s">
        <v>53</v>
      </c>
      <c r="B16265" s="57">
        <v>39473</v>
      </c>
      <c r="C16265">
        <v>2008</v>
      </c>
      <c r="D16265">
        <v>710</v>
      </c>
      <c r="E16265">
        <v>8840.0300000000007</v>
      </c>
      <c r="F16265">
        <v>6.0000000000000001E-3</v>
      </c>
      <c r="G16265">
        <v>630</v>
      </c>
      <c r="H16265" t="s">
        <v>18</v>
      </c>
      <c r="I16265">
        <f t="shared" si="510"/>
        <v>1</v>
      </c>
      <c r="J16265">
        <f t="shared" si="511"/>
        <v>0</v>
      </c>
    </row>
    <row r="16266" spans="1:10">
      <c r="A16266" t="s">
        <v>53</v>
      </c>
      <c r="B16266" s="57">
        <v>39473</v>
      </c>
      <c r="C16266">
        <v>2008</v>
      </c>
      <c r="D16266">
        <v>710</v>
      </c>
      <c r="F16266">
        <v>3.0000000000000001E-3</v>
      </c>
      <c r="G16266">
        <v>509</v>
      </c>
      <c r="H16266" t="s">
        <v>54</v>
      </c>
      <c r="I16266">
        <f t="shared" si="510"/>
        <v>1</v>
      </c>
      <c r="J16266">
        <f t="shared" si="511"/>
        <v>0</v>
      </c>
    </row>
    <row r="16267" spans="1:10">
      <c r="A16267" t="s">
        <v>53</v>
      </c>
      <c r="B16267" s="57">
        <v>39473</v>
      </c>
      <c r="C16267">
        <v>2008</v>
      </c>
      <c r="D16267">
        <v>710</v>
      </c>
      <c r="F16267">
        <v>1.7999999999999999E-2</v>
      </c>
      <c r="G16267">
        <v>516</v>
      </c>
      <c r="H16267" t="s">
        <v>54</v>
      </c>
      <c r="I16267">
        <f t="shared" si="510"/>
        <v>1</v>
      </c>
      <c r="J16267">
        <f t="shared" si="511"/>
        <v>0</v>
      </c>
    </row>
    <row r="16268" spans="1:10">
      <c r="A16268" t="s">
        <v>53</v>
      </c>
      <c r="B16268" s="57">
        <v>39473</v>
      </c>
      <c r="C16268">
        <v>2008</v>
      </c>
      <c r="D16268">
        <v>710</v>
      </c>
      <c r="F16268">
        <v>3.6999999999999998E-2</v>
      </c>
      <c r="G16268">
        <v>541</v>
      </c>
      <c r="H16268" t="s">
        <v>54</v>
      </c>
      <c r="I16268">
        <f t="shared" si="510"/>
        <v>1</v>
      </c>
      <c r="J16268">
        <f t="shared" si="511"/>
        <v>0</v>
      </c>
    </row>
    <row r="16269" spans="1:10">
      <c r="A16269" t="s">
        <v>53</v>
      </c>
      <c r="B16269" s="57">
        <v>39473</v>
      </c>
      <c r="C16269">
        <v>2008</v>
      </c>
      <c r="D16269">
        <v>710</v>
      </c>
      <c r="F16269">
        <v>2.4E-2</v>
      </c>
      <c r="G16269">
        <v>620</v>
      </c>
      <c r="H16269" t="s">
        <v>18</v>
      </c>
      <c r="I16269">
        <f t="shared" si="510"/>
        <v>1</v>
      </c>
      <c r="J16269">
        <f t="shared" si="511"/>
        <v>0</v>
      </c>
    </row>
    <row r="16270" spans="1:10">
      <c r="A16270" t="s">
        <v>53</v>
      </c>
      <c r="B16270" s="57">
        <v>39473</v>
      </c>
      <c r="C16270">
        <v>2008</v>
      </c>
      <c r="D16270">
        <v>710</v>
      </c>
      <c r="F16270">
        <v>0.125</v>
      </c>
      <c r="G16270">
        <v>630</v>
      </c>
      <c r="H16270" t="s">
        <v>18</v>
      </c>
      <c r="I16270">
        <f t="shared" si="510"/>
        <v>1</v>
      </c>
      <c r="J16270">
        <f t="shared" si="511"/>
        <v>0</v>
      </c>
    </row>
    <row r="16271" spans="1:10">
      <c r="A16271" t="s">
        <v>53</v>
      </c>
      <c r="B16271" s="57">
        <v>39473</v>
      </c>
      <c r="C16271">
        <v>2008</v>
      </c>
      <c r="D16271">
        <v>710</v>
      </c>
      <c r="F16271">
        <v>5.0000000000000001E-3</v>
      </c>
      <c r="G16271">
        <v>659</v>
      </c>
      <c r="H16271" t="s">
        <v>55</v>
      </c>
      <c r="I16271">
        <f t="shared" si="510"/>
        <v>1</v>
      </c>
      <c r="J16271">
        <f t="shared" si="511"/>
        <v>0</v>
      </c>
    </row>
    <row r="16272" spans="1:10">
      <c r="A16272" t="s">
        <v>53</v>
      </c>
      <c r="B16272" s="57">
        <v>39480</v>
      </c>
      <c r="C16272">
        <v>2008</v>
      </c>
      <c r="D16272">
        <v>710</v>
      </c>
      <c r="E16272">
        <v>6984.36</v>
      </c>
      <c r="F16272">
        <v>1.4999999999999999E-2</v>
      </c>
      <c r="G16272">
        <v>542</v>
      </c>
      <c r="H16272" t="s">
        <v>54</v>
      </c>
      <c r="I16272">
        <f t="shared" si="510"/>
        <v>2</v>
      </c>
      <c r="J16272">
        <f t="shared" si="511"/>
        <v>0</v>
      </c>
    </row>
    <row r="16273" spans="1:10">
      <c r="A16273" t="s">
        <v>53</v>
      </c>
      <c r="B16273" s="57">
        <v>39480</v>
      </c>
      <c r="C16273">
        <v>2008</v>
      </c>
      <c r="D16273">
        <v>710</v>
      </c>
      <c r="E16273">
        <v>7308.24</v>
      </c>
      <c r="F16273">
        <v>4.9000000000000002E-2</v>
      </c>
      <c r="G16273">
        <v>610</v>
      </c>
      <c r="H16273" t="s">
        <v>18</v>
      </c>
      <c r="I16273">
        <f t="shared" si="510"/>
        <v>2</v>
      </c>
      <c r="J16273">
        <f t="shared" si="511"/>
        <v>0</v>
      </c>
    </row>
    <row r="16274" spans="1:10">
      <c r="A16274" t="s">
        <v>53</v>
      </c>
      <c r="B16274" s="57">
        <v>39480</v>
      </c>
      <c r="C16274">
        <v>2008</v>
      </c>
      <c r="D16274">
        <v>710</v>
      </c>
      <c r="E16274">
        <v>8840.0300000000007</v>
      </c>
      <c r="F16274">
        <v>4.1000000000000002E-2</v>
      </c>
      <c r="G16274">
        <v>620</v>
      </c>
      <c r="H16274" t="s">
        <v>18</v>
      </c>
      <c r="I16274">
        <f t="shared" si="510"/>
        <v>2</v>
      </c>
      <c r="J16274">
        <f t="shared" si="511"/>
        <v>0</v>
      </c>
    </row>
    <row r="16275" spans="1:10">
      <c r="A16275" t="s">
        <v>53</v>
      </c>
      <c r="B16275" s="57">
        <v>39480</v>
      </c>
      <c r="C16275">
        <v>2008</v>
      </c>
      <c r="D16275">
        <v>710</v>
      </c>
      <c r="E16275">
        <v>8840.0300000000007</v>
      </c>
      <c r="F16275">
        <v>3.0000000000000001E-3</v>
      </c>
      <c r="G16275">
        <v>630</v>
      </c>
      <c r="H16275" t="s">
        <v>18</v>
      </c>
      <c r="I16275">
        <f t="shared" si="510"/>
        <v>2</v>
      </c>
      <c r="J16275">
        <f t="shared" si="511"/>
        <v>0</v>
      </c>
    </row>
    <row r="16276" spans="1:10">
      <c r="A16276" t="s">
        <v>53</v>
      </c>
      <c r="B16276" s="57">
        <v>39480</v>
      </c>
      <c r="C16276">
        <v>2008</v>
      </c>
      <c r="D16276">
        <v>710</v>
      </c>
      <c r="E16276">
        <v>9645.77</v>
      </c>
      <c r="F16276">
        <v>6.0000000000000001E-3</v>
      </c>
      <c r="G16276">
        <v>517</v>
      </c>
      <c r="H16276" t="s">
        <v>54</v>
      </c>
      <c r="I16276">
        <f t="shared" si="510"/>
        <v>2</v>
      </c>
      <c r="J16276">
        <f t="shared" si="511"/>
        <v>0</v>
      </c>
    </row>
    <row r="16277" spans="1:10">
      <c r="A16277" t="s">
        <v>53</v>
      </c>
      <c r="B16277" s="57">
        <v>39480</v>
      </c>
      <c r="C16277">
        <v>2008</v>
      </c>
      <c r="D16277">
        <v>710</v>
      </c>
      <c r="E16277">
        <v>9645.77</v>
      </c>
      <c r="F16277">
        <v>6.0000000000000001E-3</v>
      </c>
      <c r="G16277">
        <v>519</v>
      </c>
      <c r="H16277" t="s">
        <v>54</v>
      </c>
      <c r="I16277">
        <f t="shared" si="510"/>
        <v>2</v>
      </c>
      <c r="J16277">
        <f t="shared" si="511"/>
        <v>0</v>
      </c>
    </row>
    <row r="16278" spans="1:10">
      <c r="A16278" t="s">
        <v>53</v>
      </c>
      <c r="B16278" s="57">
        <v>39480</v>
      </c>
      <c r="C16278">
        <v>2008</v>
      </c>
      <c r="D16278">
        <v>710</v>
      </c>
      <c r="F16278">
        <v>6.0999999999999999E-2</v>
      </c>
      <c r="G16278">
        <v>519</v>
      </c>
      <c r="H16278" t="s">
        <v>54</v>
      </c>
      <c r="I16278">
        <f t="shared" si="510"/>
        <v>2</v>
      </c>
      <c r="J16278">
        <f t="shared" si="511"/>
        <v>0</v>
      </c>
    </row>
    <row r="16279" spans="1:10">
      <c r="A16279" t="s">
        <v>53</v>
      </c>
      <c r="B16279" s="57">
        <v>39480</v>
      </c>
      <c r="C16279">
        <v>2008</v>
      </c>
      <c r="D16279">
        <v>710</v>
      </c>
      <c r="F16279">
        <v>1.2E-2</v>
      </c>
      <c r="G16279">
        <v>610</v>
      </c>
      <c r="H16279" t="s">
        <v>18</v>
      </c>
      <c r="I16279">
        <f t="shared" si="510"/>
        <v>2</v>
      </c>
      <c r="J16279">
        <f t="shared" si="511"/>
        <v>0</v>
      </c>
    </row>
    <row r="16280" spans="1:10">
      <c r="A16280" t="s">
        <v>53</v>
      </c>
      <c r="B16280" s="57">
        <v>39480</v>
      </c>
      <c r="C16280">
        <v>2008</v>
      </c>
      <c r="D16280">
        <v>710</v>
      </c>
      <c r="F16280">
        <v>0.21</v>
      </c>
      <c r="G16280">
        <v>630</v>
      </c>
      <c r="H16280" t="s">
        <v>18</v>
      </c>
      <c r="I16280">
        <f t="shared" si="510"/>
        <v>2</v>
      </c>
      <c r="J16280">
        <f t="shared" si="511"/>
        <v>0</v>
      </c>
    </row>
    <row r="16281" spans="1:10">
      <c r="A16281" t="s">
        <v>53</v>
      </c>
      <c r="B16281" s="57">
        <v>39480</v>
      </c>
      <c r="C16281">
        <v>2008</v>
      </c>
      <c r="D16281">
        <v>710</v>
      </c>
      <c r="F16281">
        <v>2E-3</v>
      </c>
      <c r="G16281">
        <v>659</v>
      </c>
      <c r="H16281" t="s">
        <v>55</v>
      </c>
      <c r="I16281">
        <f t="shared" si="510"/>
        <v>2</v>
      </c>
      <c r="J16281">
        <f t="shared" si="511"/>
        <v>0</v>
      </c>
    </row>
    <row r="16282" spans="1:10">
      <c r="A16282" t="s">
        <v>53</v>
      </c>
      <c r="B16282" s="57">
        <v>39487</v>
      </c>
      <c r="C16282">
        <v>2008</v>
      </c>
      <c r="D16282">
        <v>710</v>
      </c>
      <c r="E16282">
        <v>6984.36</v>
      </c>
      <c r="F16282">
        <v>4.2000000000000003E-2</v>
      </c>
      <c r="G16282">
        <v>509</v>
      </c>
      <c r="H16282" t="s">
        <v>54</v>
      </c>
      <c r="I16282">
        <f t="shared" si="510"/>
        <v>2</v>
      </c>
      <c r="J16282">
        <f t="shared" si="511"/>
        <v>0</v>
      </c>
    </row>
    <row r="16283" spans="1:10">
      <c r="A16283" t="s">
        <v>53</v>
      </c>
      <c r="B16283" s="57">
        <v>39487</v>
      </c>
      <c r="C16283">
        <v>2008</v>
      </c>
      <c r="D16283">
        <v>710</v>
      </c>
      <c r="E16283">
        <v>6984.36</v>
      </c>
      <c r="F16283">
        <v>7.6999999999999999E-2</v>
      </c>
      <c r="G16283">
        <v>517</v>
      </c>
      <c r="H16283" t="s">
        <v>54</v>
      </c>
      <c r="I16283">
        <f t="shared" si="510"/>
        <v>2</v>
      </c>
      <c r="J16283">
        <f t="shared" si="511"/>
        <v>0</v>
      </c>
    </row>
    <row r="16284" spans="1:10">
      <c r="A16284" t="s">
        <v>53</v>
      </c>
      <c r="B16284" s="57">
        <v>39487</v>
      </c>
      <c r="C16284">
        <v>2008</v>
      </c>
      <c r="D16284">
        <v>710</v>
      </c>
      <c r="E16284">
        <v>6984.36</v>
      </c>
      <c r="F16284">
        <v>2.5999999999999999E-2</v>
      </c>
      <c r="G16284">
        <v>519</v>
      </c>
      <c r="H16284" t="s">
        <v>54</v>
      </c>
      <c r="I16284">
        <f t="shared" si="510"/>
        <v>2</v>
      </c>
      <c r="J16284">
        <f t="shared" si="511"/>
        <v>0</v>
      </c>
    </row>
    <row r="16285" spans="1:10">
      <c r="A16285" t="s">
        <v>53</v>
      </c>
      <c r="B16285" s="57">
        <v>39487</v>
      </c>
      <c r="C16285">
        <v>2008</v>
      </c>
      <c r="D16285">
        <v>710</v>
      </c>
      <c r="E16285">
        <v>7308.24</v>
      </c>
      <c r="F16285">
        <v>0.90400000000000003</v>
      </c>
      <c r="G16285">
        <v>610</v>
      </c>
      <c r="H16285" t="s">
        <v>18</v>
      </c>
      <c r="I16285">
        <f t="shared" si="510"/>
        <v>2</v>
      </c>
      <c r="J16285">
        <f t="shared" si="511"/>
        <v>0</v>
      </c>
    </row>
    <row r="16286" spans="1:10">
      <c r="A16286" t="s">
        <v>53</v>
      </c>
      <c r="B16286" s="57">
        <v>39487</v>
      </c>
      <c r="C16286">
        <v>2008</v>
      </c>
      <c r="D16286">
        <v>710</v>
      </c>
      <c r="E16286">
        <v>9645.77</v>
      </c>
      <c r="F16286">
        <v>2.1999999999999999E-2</v>
      </c>
      <c r="G16286">
        <v>519</v>
      </c>
      <c r="H16286" t="s">
        <v>54</v>
      </c>
      <c r="I16286">
        <f t="shared" si="510"/>
        <v>2</v>
      </c>
      <c r="J16286">
        <f t="shared" si="511"/>
        <v>0</v>
      </c>
    </row>
    <row r="16287" spans="1:10">
      <c r="A16287" t="s">
        <v>53</v>
      </c>
      <c r="B16287" s="57">
        <v>39487</v>
      </c>
      <c r="C16287">
        <v>2008</v>
      </c>
      <c r="D16287">
        <v>710</v>
      </c>
      <c r="F16287">
        <v>3.7999999999999999E-2</v>
      </c>
      <c r="G16287">
        <v>519</v>
      </c>
      <c r="H16287" t="s">
        <v>54</v>
      </c>
      <c r="I16287">
        <f t="shared" si="510"/>
        <v>2</v>
      </c>
      <c r="J16287">
        <f t="shared" si="511"/>
        <v>0</v>
      </c>
    </row>
    <row r="16288" spans="1:10">
      <c r="A16288" t="s">
        <v>53</v>
      </c>
      <c r="B16288" s="57">
        <v>39487</v>
      </c>
      <c r="C16288">
        <v>2008</v>
      </c>
      <c r="D16288">
        <v>710</v>
      </c>
      <c r="F16288">
        <v>0.02</v>
      </c>
      <c r="G16288">
        <v>630</v>
      </c>
      <c r="H16288" t="s">
        <v>18</v>
      </c>
      <c r="I16288">
        <f t="shared" si="510"/>
        <v>2</v>
      </c>
      <c r="J16288">
        <f t="shared" si="511"/>
        <v>0</v>
      </c>
    </row>
    <row r="16289" spans="1:10">
      <c r="A16289" t="s">
        <v>53</v>
      </c>
      <c r="B16289" s="57">
        <v>39494</v>
      </c>
      <c r="C16289">
        <v>2008</v>
      </c>
      <c r="D16289">
        <v>710</v>
      </c>
      <c r="E16289">
        <v>6984.36</v>
      </c>
      <c r="F16289">
        <v>0.32100000000000001</v>
      </c>
      <c r="G16289">
        <v>519</v>
      </c>
      <c r="H16289" t="s">
        <v>54</v>
      </c>
      <c r="I16289">
        <f t="shared" si="510"/>
        <v>2</v>
      </c>
      <c r="J16289">
        <f t="shared" si="511"/>
        <v>0</v>
      </c>
    </row>
    <row r="16290" spans="1:10">
      <c r="A16290" t="s">
        <v>53</v>
      </c>
      <c r="B16290" s="57">
        <v>39494</v>
      </c>
      <c r="C16290">
        <v>2008</v>
      </c>
      <c r="D16290">
        <v>710</v>
      </c>
      <c r="F16290">
        <v>1.4999999999999999E-2</v>
      </c>
      <c r="G16290">
        <v>509</v>
      </c>
      <c r="H16290" t="s">
        <v>54</v>
      </c>
      <c r="I16290">
        <f t="shared" si="510"/>
        <v>2</v>
      </c>
      <c r="J16290">
        <f t="shared" si="511"/>
        <v>0</v>
      </c>
    </row>
    <row r="16291" spans="1:10">
      <c r="A16291" t="s">
        <v>53</v>
      </c>
      <c r="B16291" s="57">
        <v>39494</v>
      </c>
      <c r="C16291">
        <v>2008</v>
      </c>
      <c r="D16291">
        <v>710</v>
      </c>
      <c r="F16291">
        <v>1.2E-2</v>
      </c>
      <c r="G16291">
        <v>620</v>
      </c>
      <c r="H16291" t="s">
        <v>18</v>
      </c>
      <c r="I16291">
        <f t="shared" si="510"/>
        <v>2</v>
      </c>
      <c r="J16291">
        <f t="shared" si="511"/>
        <v>0</v>
      </c>
    </row>
    <row r="16292" spans="1:10">
      <c r="A16292" t="s">
        <v>53</v>
      </c>
      <c r="B16292" s="57">
        <v>39494</v>
      </c>
      <c r="C16292">
        <v>2008</v>
      </c>
      <c r="D16292">
        <v>710</v>
      </c>
      <c r="F16292">
        <v>1.7999999999999999E-2</v>
      </c>
      <c r="G16292">
        <v>630</v>
      </c>
      <c r="H16292" t="s">
        <v>18</v>
      </c>
      <c r="I16292">
        <f t="shared" si="510"/>
        <v>2</v>
      </c>
      <c r="J16292">
        <f t="shared" si="511"/>
        <v>0</v>
      </c>
    </row>
    <row r="16293" spans="1:10">
      <c r="A16293" t="s">
        <v>53</v>
      </c>
      <c r="B16293" s="57">
        <v>39501</v>
      </c>
      <c r="C16293">
        <v>2008</v>
      </c>
      <c r="D16293">
        <v>710</v>
      </c>
      <c r="E16293">
        <v>6984.36</v>
      </c>
      <c r="F16293">
        <v>0.17699999999999999</v>
      </c>
      <c r="G16293">
        <v>517</v>
      </c>
      <c r="H16293" t="s">
        <v>54</v>
      </c>
      <c r="I16293">
        <f t="shared" si="510"/>
        <v>2</v>
      </c>
      <c r="J16293">
        <f t="shared" si="511"/>
        <v>0</v>
      </c>
    </row>
    <row r="16294" spans="1:10">
      <c r="A16294" t="s">
        <v>53</v>
      </c>
      <c r="B16294" s="57">
        <v>39501</v>
      </c>
      <c r="C16294">
        <v>2008</v>
      </c>
      <c r="D16294">
        <v>710</v>
      </c>
      <c r="E16294">
        <v>6984.36</v>
      </c>
      <c r="F16294">
        <v>2.1999999999999999E-2</v>
      </c>
      <c r="G16294">
        <v>519</v>
      </c>
      <c r="H16294" t="s">
        <v>54</v>
      </c>
      <c r="I16294">
        <f t="shared" si="510"/>
        <v>2</v>
      </c>
      <c r="J16294">
        <f t="shared" si="511"/>
        <v>0</v>
      </c>
    </row>
    <row r="16295" spans="1:10">
      <c r="A16295" t="s">
        <v>53</v>
      </c>
      <c r="B16295" s="57">
        <v>39501</v>
      </c>
      <c r="C16295">
        <v>2008</v>
      </c>
      <c r="D16295">
        <v>710</v>
      </c>
      <c r="E16295">
        <v>6984.36</v>
      </c>
      <c r="F16295">
        <v>3.5000000000000003E-2</v>
      </c>
      <c r="G16295">
        <v>541</v>
      </c>
      <c r="H16295" t="s">
        <v>54</v>
      </c>
      <c r="I16295">
        <f t="shared" si="510"/>
        <v>2</v>
      </c>
      <c r="J16295">
        <f t="shared" si="511"/>
        <v>0</v>
      </c>
    </row>
    <row r="16296" spans="1:10">
      <c r="A16296" t="s">
        <v>53</v>
      </c>
      <c r="B16296" s="57">
        <v>39501</v>
      </c>
      <c r="C16296">
        <v>2008</v>
      </c>
      <c r="D16296">
        <v>710</v>
      </c>
      <c r="E16296">
        <v>6984.36</v>
      </c>
      <c r="F16296">
        <v>0.14599999999999999</v>
      </c>
      <c r="G16296">
        <v>542</v>
      </c>
      <c r="H16296" t="s">
        <v>54</v>
      </c>
      <c r="I16296">
        <f t="shared" si="510"/>
        <v>2</v>
      </c>
      <c r="J16296">
        <f t="shared" si="511"/>
        <v>0</v>
      </c>
    </row>
    <row r="16297" spans="1:10">
      <c r="A16297" t="s">
        <v>53</v>
      </c>
      <c r="B16297" s="57">
        <v>39501</v>
      </c>
      <c r="C16297">
        <v>2008</v>
      </c>
      <c r="D16297">
        <v>710</v>
      </c>
      <c r="F16297">
        <v>4.1000000000000002E-2</v>
      </c>
      <c r="G16297">
        <v>519</v>
      </c>
      <c r="H16297" t="s">
        <v>54</v>
      </c>
      <c r="I16297">
        <f t="shared" si="510"/>
        <v>2</v>
      </c>
      <c r="J16297">
        <f t="shared" si="511"/>
        <v>0</v>
      </c>
    </row>
    <row r="16298" spans="1:10">
      <c r="A16298" t="s">
        <v>53</v>
      </c>
      <c r="B16298" s="57">
        <v>39501</v>
      </c>
      <c r="C16298">
        <v>2008</v>
      </c>
      <c r="D16298">
        <v>710</v>
      </c>
      <c r="F16298">
        <v>1.4E-2</v>
      </c>
      <c r="G16298">
        <v>541</v>
      </c>
      <c r="H16298" t="s">
        <v>54</v>
      </c>
      <c r="I16298">
        <f t="shared" si="510"/>
        <v>2</v>
      </c>
      <c r="J16298">
        <f t="shared" si="511"/>
        <v>0</v>
      </c>
    </row>
    <row r="16299" spans="1:10">
      <c r="A16299" t="s">
        <v>53</v>
      </c>
      <c r="B16299" s="57">
        <v>39501</v>
      </c>
      <c r="C16299">
        <v>2008</v>
      </c>
      <c r="D16299">
        <v>710</v>
      </c>
      <c r="F16299">
        <v>7.0000000000000001E-3</v>
      </c>
      <c r="G16299">
        <v>620</v>
      </c>
      <c r="H16299" t="s">
        <v>18</v>
      </c>
      <c r="I16299">
        <f t="shared" si="510"/>
        <v>2</v>
      </c>
      <c r="J16299">
        <f t="shared" si="511"/>
        <v>0</v>
      </c>
    </row>
    <row r="16300" spans="1:10">
      <c r="A16300" t="s">
        <v>53</v>
      </c>
      <c r="B16300" s="57">
        <v>39501</v>
      </c>
      <c r="C16300">
        <v>2008</v>
      </c>
      <c r="D16300">
        <v>710</v>
      </c>
      <c r="F16300">
        <v>2.3E-2</v>
      </c>
      <c r="G16300">
        <v>630</v>
      </c>
      <c r="H16300" t="s">
        <v>18</v>
      </c>
      <c r="I16300">
        <f t="shared" si="510"/>
        <v>2</v>
      </c>
      <c r="J16300">
        <f t="shared" si="511"/>
        <v>0</v>
      </c>
    </row>
    <row r="16301" spans="1:10">
      <c r="A16301" t="s">
        <v>53</v>
      </c>
      <c r="B16301" s="57">
        <v>39508</v>
      </c>
      <c r="C16301">
        <v>2008</v>
      </c>
      <c r="D16301">
        <v>710</v>
      </c>
      <c r="E16301">
        <v>6984.36</v>
      </c>
      <c r="F16301">
        <v>7.0000000000000001E-3</v>
      </c>
      <c r="G16301">
        <v>517</v>
      </c>
      <c r="H16301" t="s">
        <v>54</v>
      </c>
      <c r="I16301">
        <f t="shared" si="510"/>
        <v>3</v>
      </c>
      <c r="J16301">
        <f t="shared" si="511"/>
        <v>0</v>
      </c>
    </row>
    <row r="16302" spans="1:10">
      <c r="A16302" t="s">
        <v>53</v>
      </c>
      <c r="B16302" s="57">
        <v>39508</v>
      </c>
      <c r="C16302">
        <v>2008</v>
      </c>
      <c r="D16302">
        <v>710</v>
      </c>
      <c r="F16302">
        <v>0.14699999999999999</v>
      </c>
      <c r="G16302">
        <v>630</v>
      </c>
      <c r="H16302" t="s">
        <v>18</v>
      </c>
      <c r="I16302">
        <f t="shared" si="510"/>
        <v>3</v>
      </c>
      <c r="J16302">
        <f t="shared" si="511"/>
        <v>0</v>
      </c>
    </row>
    <row r="16303" spans="1:10">
      <c r="A16303" t="s">
        <v>53</v>
      </c>
      <c r="B16303" s="57">
        <v>39515</v>
      </c>
      <c r="C16303">
        <v>2008</v>
      </c>
      <c r="D16303">
        <v>710</v>
      </c>
      <c r="E16303">
        <v>6984.36</v>
      </c>
      <c r="F16303">
        <v>1.7999999999999999E-2</v>
      </c>
      <c r="G16303">
        <v>517</v>
      </c>
      <c r="H16303" t="s">
        <v>54</v>
      </c>
      <c r="I16303">
        <f t="shared" si="510"/>
        <v>3</v>
      </c>
      <c r="J16303">
        <f t="shared" si="511"/>
        <v>0</v>
      </c>
    </row>
    <row r="16304" spans="1:10">
      <c r="A16304" t="s">
        <v>53</v>
      </c>
      <c r="B16304" s="57">
        <v>39515</v>
      </c>
      <c r="C16304">
        <v>2008</v>
      </c>
      <c r="D16304">
        <v>710</v>
      </c>
      <c r="E16304">
        <v>6984.36</v>
      </c>
      <c r="F16304">
        <v>0.62</v>
      </c>
      <c r="G16304">
        <v>519</v>
      </c>
      <c r="H16304" t="s">
        <v>54</v>
      </c>
      <c r="I16304">
        <f t="shared" si="510"/>
        <v>3</v>
      </c>
      <c r="J16304">
        <f t="shared" si="511"/>
        <v>0</v>
      </c>
    </row>
    <row r="16305" spans="1:10">
      <c r="A16305" t="s">
        <v>53</v>
      </c>
      <c r="B16305" s="57">
        <v>39515</v>
      </c>
      <c r="C16305">
        <v>2008</v>
      </c>
      <c r="D16305">
        <v>710</v>
      </c>
      <c r="E16305">
        <v>6984.36</v>
      </c>
      <c r="F16305">
        <v>6.0789999999999997</v>
      </c>
      <c r="G16305">
        <v>541</v>
      </c>
      <c r="H16305" t="s">
        <v>54</v>
      </c>
      <c r="I16305">
        <f t="shared" si="510"/>
        <v>3</v>
      </c>
      <c r="J16305">
        <f t="shared" si="511"/>
        <v>0</v>
      </c>
    </row>
    <row r="16306" spans="1:10">
      <c r="A16306" t="s">
        <v>53</v>
      </c>
      <c r="B16306" s="57">
        <v>39515</v>
      </c>
      <c r="C16306">
        <v>2008</v>
      </c>
      <c r="D16306">
        <v>710</v>
      </c>
      <c r="E16306">
        <v>7308.24</v>
      </c>
      <c r="F16306">
        <v>1.6779999999999999</v>
      </c>
      <c r="G16306">
        <v>610</v>
      </c>
      <c r="H16306" t="s">
        <v>18</v>
      </c>
      <c r="I16306">
        <f t="shared" si="510"/>
        <v>3</v>
      </c>
      <c r="J16306">
        <f t="shared" si="511"/>
        <v>0</v>
      </c>
    </row>
    <row r="16307" spans="1:10">
      <c r="A16307" t="s">
        <v>53</v>
      </c>
      <c r="B16307" s="57">
        <v>39515</v>
      </c>
      <c r="C16307">
        <v>2008</v>
      </c>
      <c r="D16307">
        <v>710</v>
      </c>
      <c r="E16307">
        <v>7308.24</v>
      </c>
      <c r="F16307">
        <v>0.27500000000000002</v>
      </c>
      <c r="G16307">
        <v>620</v>
      </c>
      <c r="H16307" t="s">
        <v>18</v>
      </c>
      <c r="I16307">
        <f t="shared" si="510"/>
        <v>3</v>
      </c>
      <c r="J16307">
        <f t="shared" si="511"/>
        <v>0</v>
      </c>
    </row>
    <row r="16308" spans="1:10">
      <c r="A16308" t="s">
        <v>53</v>
      </c>
      <c r="B16308" s="57">
        <v>39515</v>
      </c>
      <c r="C16308">
        <v>2008</v>
      </c>
      <c r="D16308">
        <v>710</v>
      </c>
      <c r="E16308">
        <v>8840.0300000000007</v>
      </c>
      <c r="F16308">
        <v>0.17100000000000001</v>
      </c>
      <c r="G16308">
        <v>620</v>
      </c>
      <c r="H16308" t="s">
        <v>18</v>
      </c>
      <c r="I16308">
        <f t="shared" si="510"/>
        <v>3</v>
      </c>
      <c r="J16308">
        <f t="shared" si="511"/>
        <v>0</v>
      </c>
    </row>
    <row r="16309" spans="1:10">
      <c r="A16309" t="s">
        <v>53</v>
      </c>
      <c r="B16309" s="57">
        <v>39515</v>
      </c>
      <c r="C16309">
        <v>2008</v>
      </c>
      <c r="D16309">
        <v>710</v>
      </c>
      <c r="E16309">
        <v>8840.0300000000007</v>
      </c>
      <c r="F16309">
        <v>5.7610000000000001</v>
      </c>
      <c r="G16309">
        <v>630</v>
      </c>
      <c r="H16309" t="s">
        <v>18</v>
      </c>
      <c r="I16309">
        <f t="shared" si="510"/>
        <v>3</v>
      </c>
      <c r="J16309">
        <f t="shared" si="511"/>
        <v>0</v>
      </c>
    </row>
    <row r="16310" spans="1:10">
      <c r="A16310" t="s">
        <v>53</v>
      </c>
      <c r="B16310" s="57">
        <v>39515</v>
      </c>
      <c r="C16310">
        <v>2008</v>
      </c>
      <c r="D16310">
        <v>710</v>
      </c>
      <c r="E16310">
        <v>8840.0300000000007</v>
      </c>
      <c r="F16310">
        <v>19.972999999999999</v>
      </c>
      <c r="G16310">
        <v>640</v>
      </c>
      <c r="H16310" t="s">
        <v>18</v>
      </c>
      <c r="I16310">
        <f t="shared" ref="I16310:I16373" si="512">MONTH(B16310)</f>
        <v>3</v>
      </c>
      <c r="J16310">
        <f t="shared" si="511"/>
        <v>0</v>
      </c>
    </row>
    <row r="16311" spans="1:10">
      <c r="A16311" t="s">
        <v>53</v>
      </c>
      <c r="B16311" s="57">
        <v>39515</v>
      </c>
      <c r="C16311">
        <v>2008</v>
      </c>
      <c r="D16311">
        <v>710</v>
      </c>
      <c r="F16311">
        <v>8.0000000000000002E-3</v>
      </c>
      <c r="G16311">
        <v>517</v>
      </c>
      <c r="H16311" t="s">
        <v>54</v>
      </c>
      <c r="I16311">
        <f t="shared" si="512"/>
        <v>3</v>
      </c>
      <c r="J16311">
        <f t="shared" si="511"/>
        <v>0</v>
      </c>
    </row>
    <row r="16312" spans="1:10">
      <c r="A16312" t="s">
        <v>53</v>
      </c>
      <c r="B16312" s="57">
        <v>39515</v>
      </c>
      <c r="C16312">
        <v>2008</v>
      </c>
      <c r="D16312">
        <v>710</v>
      </c>
      <c r="F16312">
        <v>2.3E-2</v>
      </c>
      <c r="G16312">
        <v>519</v>
      </c>
      <c r="H16312" t="s">
        <v>54</v>
      </c>
      <c r="I16312">
        <f t="shared" si="512"/>
        <v>3</v>
      </c>
      <c r="J16312">
        <f t="shared" si="511"/>
        <v>0</v>
      </c>
    </row>
    <row r="16313" spans="1:10">
      <c r="A16313" t="s">
        <v>53</v>
      </c>
      <c r="B16313" s="57">
        <v>39522</v>
      </c>
      <c r="C16313">
        <v>2008</v>
      </c>
      <c r="D16313">
        <v>710</v>
      </c>
      <c r="E16313">
        <v>6984.36</v>
      </c>
      <c r="F16313">
        <v>1.917</v>
      </c>
      <c r="G16313">
        <v>517</v>
      </c>
      <c r="H16313" t="s">
        <v>54</v>
      </c>
      <c r="I16313">
        <f t="shared" si="512"/>
        <v>3</v>
      </c>
      <c r="J16313">
        <f t="shared" si="511"/>
        <v>0</v>
      </c>
    </row>
    <row r="16314" spans="1:10">
      <c r="A16314" t="s">
        <v>53</v>
      </c>
      <c r="B16314" s="57">
        <v>39522</v>
      </c>
      <c r="C16314">
        <v>2008</v>
      </c>
      <c r="D16314">
        <v>710</v>
      </c>
      <c r="E16314">
        <v>6984.36</v>
      </c>
      <c r="F16314">
        <v>7.0000000000000001E-3</v>
      </c>
      <c r="G16314">
        <v>519</v>
      </c>
      <c r="H16314" t="s">
        <v>54</v>
      </c>
      <c r="I16314">
        <f t="shared" si="512"/>
        <v>3</v>
      </c>
      <c r="J16314">
        <f t="shared" si="511"/>
        <v>0</v>
      </c>
    </row>
    <row r="16315" spans="1:10">
      <c r="A16315" t="s">
        <v>53</v>
      </c>
      <c r="B16315" s="57">
        <v>39522</v>
      </c>
      <c r="C16315">
        <v>2008</v>
      </c>
      <c r="D16315">
        <v>710</v>
      </c>
      <c r="E16315">
        <v>6984.36</v>
      </c>
      <c r="F16315">
        <v>45.713999999999999</v>
      </c>
      <c r="G16315">
        <v>541</v>
      </c>
      <c r="H16315" t="s">
        <v>54</v>
      </c>
      <c r="I16315">
        <f t="shared" si="512"/>
        <v>3</v>
      </c>
      <c r="J16315">
        <f t="shared" si="511"/>
        <v>0</v>
      </c>
    </row>
    <row r="16316" spans="1:10">
      <c r="A16316" t="s">
        <v>53</v>
      </c>
      <c r="B16316" s="57">
        <v>39522</v>
      </c>
      <c r="C16316">
        <v>2008</v>
      </c>
      <c r="D16316">
        <v>710</v>
      </c>
      <c r="E16316">
        <v>6984.36</v>
      </c>
      <c r="F16316">
        <v>7.5860000000000003</v>
      </c>
      <c r="G16316">
        <v>542</v>
      </c>
      <c r="H16316" t="s">
        <v>54</v>
      </c>
      <c r="I16316">
        <f t="shared" si="512"/>
        <v>3</v>
      </c>
      <c r="J16316">
        <f t="shared" si="511"/>
        <v>0</v>
      </c>
    </row>
    <row r="16317" spans="1:10">
      <c r="A16317" t="s">
        <v>53</v>
      </c>
      <c r="B16317" s="57">
        <v>39522</v>
      </c>
      <c r="C16317">
        <v>2008</v>
      </c>
      <c r="D16317">
        <v>710</v>
      </c>
      <c r="E16317">
        <v>7308.24</v>
      </c>
      <c r="F16317">
        <v>58.715000000000003</v>
      </c>
      <c r="G16317">
        <v>610</v>
      </c>
      <c r="H16317" t="s">
        <v>18</v>
      </c>
      <c r="I16317">
        <f t="shared" si="512"/>
        <v>3</v>
      </c>
      <c r="J16317">
        <f t="shared" si="511"/>
        <v>0</v>
      </c>
    </row>
    <row r="16318" spans="1:10">
      <c r="A16318" t="s">
        <v>53</v>
      </c>
      <c r="B16318" s="57">
        <v>39522</v>
      </c>
      <c r="C16318">
        <v>2008</v>
      </c>
      <c r="D16318">
        <v>710</v>
      </c>
      <c r="E16318">
        <v>8840.0300000000007</v>
      </c>
      <c r="F16318">
        <v>8.2859999999999996</v>
      </c>
      <c r="G16318">
        <v>610</v>
      </c>
      <c r="H16318" t="s">
        <v>18</v>
      </c>
      <c r="I16318">
        <f t="shared" si="512"/>
        <v>3</v>
      </c>
      <c r="J16318">
        <f t="shared" si="511"/>
        <v>0</v>
      </c>
    </row>
    <row r="16319" spans="1:10">
      <c r="A16319" t="s">
        <v>53</v>
      </c>
      <c r="B16319" s="57">
        <v>39522</v>
      </c>
      <c r="C16319">
        <v>2008</v>
      </c>
      <c r="D16319">
        <v>710</v>
      </c>
      <c r="E16319">
        <v>8840.0300000000007</v>
      </c>
      <c r="F16319">
        <v>0.17</v>
      </c>
      <c r="G16319">
        <v>620</v>
      </c>
      <c r="H16319" t="s">
        <v>18</v>
      </c>
      <c r="I16319">
        <f t="shared" si="512"/>
        <v>3</v>
      </c>
      <c r="J16319">
        <f t="shared" si="511"/>
        <v>0</v>
      </c>
    </row>
    <row r="16320" spans="1:10">
      <c r="A16320" t="s">
        <v>53</v>
      </c>
      <c r="B16320" s="57">
        <v>39522</v>
      </c>
      <c r="C16320">
        <v>2008</v>
      </c>
      <c r="D16320">
        <v>710</v>
      </c>
      <c r="E16320">
        <v>8840.0300000000007</v>
      </c>
      <c r="F16320">
        <v>45.29</v>
      </c>
      <c r="G16320">
        <v>630</v>
      </c>
      <c r="H16320" t="s">
        <v>18</v>
      </c>
      <c r="I16320">
        <f t="shared" si="512"/>
        <v>3</v>
      </c>
      <c r="J16320">
        <f t="shared" si="511"/>
        <v>0</v>
      </c>
    </row>
    <row r="16321" spans="1:10">
      <c r="A16321" t="s">
        <v>53</v>
      </c>
      <c r="B16321" s="57">
        <v>39522</v>
      </c>
      <c r="C16321">
        <v>2008</v>
      </c>
      <c r="D16321">
        <v>710</v>
      </c>
      <c r="E16321">
        <v>8840.0300000000007</v>
      </c>
      <c r="F16321">
        <v>96.022999999999996</v>
      </c>
      <c r="G16321">
        <v>640</v>
      </c>
      <c r="H16321" t="s">
        <v>18</v>
      </c>
      <c r="I16321">
        <f t="shared" si="512"/>
        <v>3</v>
      </c>
      <c r="J16321">
        <f t="shared" si="511"/>
        <v>0</v>
      </c>
    </row>
    <row r="16322" spans="1:10">
      <c r="A16322" t="s">
        <v>53</v>
      </c>
      <c r="B16322" s="57">
        <v>39522</v>
      </c>
      <c r="C16322">
        <v>2008</v>
      </c>
      <c r="D16322">
        <v>710</v>
      </c>
      <c r="E16322">
        <v>8840.0300000000007</v>
      </c>
      <c r="F16322">
        <v>251.315</v>
      </c>
      <c r="G16322">
        <v>650</v>
      </c>
      <c r="H16322" t="s">
        <v>18</v>
      </c>
      <c r="I16322">
        <f t="shared" si="512"/>
        <v>3</v>
      </c>
      <c r="J16322">
        <f t="shared" si="511"/>
        <v>0</v>
      </c>
    </row>
    <row r="16323" spans="1:10">
      <c r="A16323" t="s">
        <v>53</v>
      </c>
      <c r="B16323" s="57">
        <v>39522</v>
      </c>
      <c r="C16323">
        <v>2008</v>
      </c>
      <c r="D16323">
        <v>710</v>
      </c>
      <c r="E16323">
        <v>9645.77</v>
      </c>
      <c r="F16323">
        <v>16.713000000000001</v>
      </c>
      <c r="G16323">
        <v>542</v>
      </c>
      <c r="H16323" t="s">
        <v>54</v>
      </c>
      <c r="I16323">
        <f t="shared" si="512"/>
        <v>3</v>
      </c>
      <c r="J16323">
        <f t="shared" ref="J16323:J16386" si="513">IF(I16323&lt;7,0,1)</f>
        <v>0</v>
      </c>
    </row>
    <row r="16324" spans="1:10">
      <c r="A16324" t="s">
        <v>53</v>
      </c>
      <c r="B16324" s="57">
        <v>39522</v>
      </c>
      <c r="C16324">
        <v>2008</v>
      </c>
      <c r="D16324">
        <v>710</v>
      </c>
      <c r="F16324">
        <v>6.2E-2</v>
      </c>
      <c r="G16324">
        <v>517</v>
      </c>
      <c r="H16324" t="s">
        <v>54</v>
      </c>
      <c r="I16324">
        <f t="shared" si="512"/>
        <v>3</v>
      </c>
      <c r="J16324">
        <f t="shared" si="513"/>
        <v>0</v>
      </c>
    </row>
    <row r="16325" spans="1:10">
      <c r="A16325" t="s">
        <v>53</v>
      </c>
      <c r="B16325" s="57">
        <v>39522</v>
      </c>
      <c r="C16325">
        <v>2008</v>
      </c>
      <c r="D16325">
        <v>710</v>
      </c>
      <c r="F16325">
        <v>1.7999999999999999E-2</v>
      </c>
      <c r="G16325">
        <v>519</v>
      </c>
      <c r="H16325" t="s">
        <v>54</v>
      </c>
      <c r="I16325">
        <f t="shared" si="512"/>
        <v>3</v>
      </c>
      <c r="J16325">
        <f t="shared" si="513"/>
        <v>0</v>
      </c>
    </row>
    <row r="16326" spans="1:10">
      <c r="A16326" t="s">
        <v>53</v>
      </c>
      <c r="B16326" s="57">
        <v>39522</v>
      </c>
      <c r="C16326">
        <v>2008</v>
      </c>
      <c r="D16326">
        <v>710</v>
      </c>
      <c r="F16326">
        <v>9.0999999999999998E-2</v>
      </c>
      <c r="G16326">
        <v>541</v>
      </c>
      <c r="H16326" t="s">
        <v>54</v>
      </c>
      <c r="I16326">
        <f t="shared" si="512"/>
        <v>3</v>
      </c>
      <c r="J16326">
        <f t="shared" si="513"/>
        <v>0</v>
      </c>
    </row>
    <row r="16327" spans="1:10">
      <c r="A16327" t="s">
        <v>53</v>
      </c>
      <c r="B16327" s="57">
        <v>39522</v>
      </c>
      <c r="C16327">
        <v>2008</v>
      </c>
      <c r="D16327">
        <v>710</v>
      </c>
      <c r="F16327">
        <v>0.16500000000000001</v>
      </c>
      <c r="G16327">
        <v>542</v>
      </c>
      <c r="H16327" t="s">
        <v>54</v>
      </c>
      <c r="I16327">
        <f t="shared" si="512"/>
        <v>3</v>
      </c>
      <c r="J16327">
        <f t="shared" si="513"/>
        <v>0</v>
      </c>
    </row>
    <row r="16328" spans="1:10">
      <c r="A16328" t="s">
        <v>53</v>
      </c>
      <c r="B16328" s="57">
        <v>39522</v>
      </c>
      <c r="C16328">
        <v>2008</v>
      </c>
      <c r="D16328">
        <v>710</v>
      </c>
      <c r="F16328">
        <v>0.307</v>
      </c>
      <c r="G16328">
        <v>610</v>
      </c>
      <c r="H16328" t="s">
        <v>18</v>
      </c>
      <c r="I16328">
        <f t="shared" si="512"/>
        <v>3</v>
      </c>
      <c r="J16328">
        <f t="shared" si="513"/>
        <v>0</v>
      </c>
    </row>
    <row r="16329" spans="1:10">
      <c r="A16329" t="s">
        <v>53</v>
      </c>
      <c r="B16329" s="57">
        <v>39522</v>
      </c>
      <c r="C16329">
        <v>2008</v>
      </c>
      <c r="D16329">
        <v>710</v>
      </c>
      <c r="F16329">
        <v>3.1E-2</v>
      </c>
      <c r="G16329">
        <v>630</v>
      </c>
      <c r="H16329" t="s">
        <v>18</v>
      </c>
      <c r="I16329">
        <f t="shared" si="512"/>
        <v>3</v>
      </c>
      <c r="J16329">
        <f t="shared" si="513"/>
        <v>0</v>
      </c>
    </row>
    <row r="16330" spans="1:10">
      <c r="A16330" t="s">
        <v>53</v>
      </c>
      <c r="B16330" s="57">
        <v>39522</v>
      </c>
      <c r="C16330">
        <v>2008</v>
      </c>
      <c r="D16330">
        <v>710</v>
      </c>
      <c r="F16330">
        <v>3.6999999999999998E-2</v>
      </c>
      <c r="G16330">
        <v>640</v>
      </c>
      <c r="H16330" t="s">
        <v>18</v>
      </c>
      <c r="I16330">
        <f t="shared" si="512"/>
        <v>3</v>
      </c>
      <c r="J16330">
        <f t="shared" si="513"/>
        <v>0</v>
      </c>
    </row>
    <row r="16331" spans="1:10">
      <c r="A16331" t="s">
        <v>53</v>
      </c>
      <c r="B16331" s="57">
        <v>39529</v>
      </c>
      <c r="C16331">
        <v>2008</v>
      </c>
      <c r="D16331">
        <v>710</v>
      </c>
      <c r="E16331">
        <v>6984.36</v>
      </c>
      <c r="F16331">
        <v>3.9279999999999999</v>
      </c>
      <c r="G16331">
        <v>517</v>
      </c>
      <c r="H16331" t="s">
        <v>54</v>
      </c>
      <c r="I16331">
        <f t="shared" si="512"/>
        <v>3</v>
      </c>
      <c r="J16331">
        <f t="shared" si="513"/>
        <v>0</v>
      </c>
    </row>
    <row r="16332" spans="1:10">
      <c r="A16332" t="s">
        <v>53</v>
      </c>
      <c r="B16332" s="57">
        <v>39529</v>
      </c>
      <c r="C16332">
        <v>2008</v>
      </c>
      <c r="D16332">
        <v>710</v>
      </c>
      <c r="E16332">
        <v>6984.36</v>
      </c>
      <c r="F16332">
        <v>9.484</v>
      </c>
      <c r="G16332">
        <v>519</v>
      </c>
      <c r="H16332" t="s">
        <v>54</v>
      </c>
      <c r="I16332">
        <f t="shared" si="512"/>
        <v>3</v>
      </c>
      <c r="J16332">
        <f t="shared" si="513"/>
        <v>0</v>
      </c>
    </row>
    <row r="16333" spans="1:10">
      <c r="A16333" t="s">
        <v>53</v>
      </c>
      <c r="B16333" s="57">
        <v>39529</v>
      </c>
      <c r="C16333">
        <v>2008</v>
      </c>
      <c r="D16333">
        <v>710</v>
      </c>
      <c r="E16333">
        <v>6984.36</v>
      </c>
      <c r="F16333">
        <v>43.438000000000002</v>
      </c>
      <c r="G16333">
        <v>541</v>
      </c>
      <c r="H16333" t="s">
        <v>54</v>
      </c>
      <c r="I16333">
        <f t="shared" si="512"/>
        <v>3</v>
      </c>
      <c r="J16333">
        <f t="shared" si="513"/>
        <v>0</v>
      </c>
    </row>
    <row r="16334" spans="1:10">
      <c r="A16334" t="s">
        <v>53</v>
      </c>
      <c r="B16334" s="57">
        <v>39529</v>
      </c>
      <c r="C16334">
        <v>2008</v>
      </c>
      <c r="D16334">
        <v>710</v>
      </c>
      <c r="E16334">
        <v>6984.36</v>
      </c>
      <c r="F16334">
        <v>25.64</v>
      </c>
      <c r="G16334">
        <v>542</v>
      </c>
      <c r="H16334" t="s">
        <v>54</v>
      </c>
      <c r="I16334">
        <f t="shared" si="512"/>
        <v>3</v>
      </c>
      <c r="J16334">
        <f t="shared" si="513"/>
        <v>0</v>
      </c>
    </row>
    <row r="16335" spans="1:10">
      <c r="A16335" t="s">
        <v>53</v>
      </c>
      <c r="B16335" s="57">
        <v>39529</v>
      </c>
      <c r="C16335">
        <v>2008</v>
      </c>
      <c r="D16335">
        <v>710</v>
      </c>
      <c r="E16335">
        <v>7308.24</v>
      </c>
      <c r="F16335">
        <v>59.79</v>
      </c>
      <c r="G16335">
        <v>610</v>
      </c>
      <c r="H16335" t="s">
        <v>18</v>
      </c>
      <c r="I16335">
        <f t="shared" si="512"/>
        <v>3</v>
      </c>
      <c r="J16335">
        <f t="shared" si="513"/>
        <v>0</v>
      </c>
    </row>
    <row r="16336" spans="1:10">
      <c r="A16336" t="s">
        <v>53</v>
      </c>
      <c r="B16336" s="57">
        <v>39529</v>
      </c>
      <c r="C16336">
        <v>2008</v>
      </c>
      <c r="D16336">
        <v>710</v>
      </c>
      <c r="E16336">
        <v>8840.0300000000007</v>
      </c>
      <c r="F16336">
        <v>8.0000000000000002E-3</v>
      </c>
      <c r="G16336">
        <v>620</v>
      </c>
      <c r="H16336" t="s">
        <v>18</v>
      </c>
      <c r="I16336">
        <f t="shared" si="512"/>
        <v>3</v>
      </c>
      <c r="J16336">
        <f t="shared" si="513"/>
        <v>0</v>
      </c>
    </row>
    <row r="16337" spans="1:10">
      <c r="A16337" t="s">
        <v>53</v>
      </c>
      <c r="B16337" s="57">
        <v>39529</v>
      </c>
      <c r="C16337">
        <v>2008</v>
      </c>
      <c r="D16337">
        <v>710</v>
      </c>
      <c r="E16337">
        <v>8840.0300000000007</v>
      </c>
      <c r="F16337">
        <v>21.359000000000002</v>
      </c>
      <c r="G16337">
        <v>630</v>
      </c>
      <c r="H16337" t="s">
        <v>18</v>
      </c>
      <c r="I16337">
        <f t="shared" si="512"/>
        <v>3</v>
      </c>
      <c r="J16337">
        <f t="shared" si="513"/>
        <v>0</v>
      </c>
    </row>
    <row r="16338" spans="1:10">
      <c r="A16338" t="s">
        <v>53</v>
      </c>
      <c r="B16338" s="57">
        <v>39529</v>
      </c>
      <c r="C16338">
        <v>2008</v>
      </c>
      <c r="D16338">
        <v>710</v>
      </c>
      <c r="E16338">
        <v>8840.0300000000007</v>
      </c>
      <c r="F16338">
        <v>27.523</v>
      </c>
      <c r="G16338">
        <v>640</v>
      </c>
      <c r="H16338" t="s">
        <v>18</v>
      </c>
      <c r="I16338">
        <f t="shared" si="512"/>
        <v>3</v>
      </c>
      <c r="J16338">
        <f t="shared" si="513"/>
        <v>0</v>
      </c>
    </row>
    <row r="16339" spans="1:10">
      <c r="A16339" t="s">
        <v>53</v>
      </c>
      <c r="B16339" s="57">
        <v>39529</v>
      </c>
      <c r="C16339">
        <v>2008</v>
      </c>
      <c r="D16339">
        <v>710</v>
      </c>
      <c r="E16339">
        <v>8840.0300000000007</v>
      </c>
      <c r="F16339">
        <v>83.686000000000007</v>
      </c>
      <c r="G16339">
        <v>650</v>
      </c>
      <c r="H16339" t="s">
        <v>18</v>
      </c>
      <c r="I16339">
        <f t="shared" si="512"/>
        <v>3</v>
      </c>
      <c r="J16339">
        <f t="shared" si="513"/>
        <v>0</v>
      </c>
    </row>
    <row r="16340" spans="1:10">
      <c r="A16340" t="s">
        <v>53</v>
      </c>
      <c r="B16340" s="57">
        <v>39529</v>
      </c>
      <c r="C16340">
        <v>2008</v>
      </c>
      <c r="D16340">
        <v>710</v>
      </c>
      <c r="E16340">
        <v>9645.77</v>
      </c>
      <c r="F16340">
        <v>10.622999999999999</v>
      </c>
      <c r="G16340">
        <v>518</v>
      </c>
      <c r="H16340" t="s">
        <v>54</v>
      </c>
      <c r="I16340">
        <f t="shared" si="512"/>
        <v>3</v>
      </c>
      <c r="J16340">
        <f t="shared" si="513"/>
        <v>0</v>
      </c>
    </row>
    <row r="16341" spans="1:10">
      <c r="A16341" t="s">
        <v>53</v>
      </c>
      <c r="B16341" s="57">
        <v>39529</v>
      </c>
      <c r="C16341">
        <v>2008</v>
      </c>
      <c r="D16341">
        <v>710</v>
      </c>
      <c r="E16341">
        <v>9645.77</v>
      </c>
      <c r="F16341">
        <v>23.58</v>
      </c>
      <c r="G16341">
        <v>541</v>
      </c>
      <c r="H16341" t="s">
        <v>54</v>
      </c>
      <c r="I16341">
        <f t="shared" si="512"/>
        <v>3</v>
      </c>
      <c r="J16341">
        <f t="shared" si="513"/>
        <v>0</v>
      </c>
    </row>
    <row r="16342" spans="1:10">
      <c r="A16342" t="s">
        <v>53</v>
      </c>
      <c r="B16342" s="57">
        <v>39529</v>
      </c>
      <c r="C16342">
        <v>2008</v>
      </c>
      <c r="D16342">
        <v>710</v>
      </c>
      <c r="F16342">
        <v>1.6859999999999999</v>
      </c>
      <c r="G16342">
        <v>541</v>
      </c>
      <c r="H16342" t="s">
        <v>54</v>
      </c>
      <c r="I16342">
        <f t="shared" si="512"/>
        <v>3</v>
      </c>
      <c r="J16342">
        <f t="shared" si="513"/>
        <v>0</v>
      </c>
    </row>
    <row r="16343" spans="1:10">
      <c r="A16343" t="s">
        <v>53</v>
      </c>
      <c r="B16343" s="57">
        <v>39529</v>
      </c>
      <c r="C16343">
        <v>2008</v>
      </c>
      <c r="D16343">
        <v>710</v>
      </c>
      <c r="F16343">
        <v>0.129</v>
      </c>
      <c r="G16343">
        <v>542</v>
      </c>
      <c r="H16343" t="s">
        <v>54</v>
      </c>
      <c r="I16343">
        <f t="shared" si="512"/>
        <v>3</v>
      </c>
      <c r="J16343">
        <f t="shared" si="513"/>
        <v>0</v>
      </c>
    </row>
    <row r="16344" spans="1:10">
      <c r="A16344" t="s">
        <v>53</v>
      </c>
      <c r="B16344" s="57">
        <v>39529</v>
      </c>
      <c r="C16344">
        <v>2008</v>
      </c>
      <c r="D16344">
        <v>710</v>
      </c>
      <c r="F16344">
        <v>0.82799999999999996</v>
      </c>
      <c r="G16344">
        <v>610</v>
      </c>
      <c r="H16344" t="s">
        <v>18</v>
      </c>
      <c r="I16344">
        <f t="shared" si="512"/>
        <v>3</v>
      </c>
      <c r="J16344">
        <f t="shared" si="513"/>
        <v>0</v>
      </c>
    </row>
    <row r="16345" spans="1:10">
      <c r="A16345" t="s">
        <v>53</v>
      </c>
      <c r="B16345" s="57">
        <v>39529</v>
      </c>
      <c r="C16345">
        <v>2008</v>
      </c>
      <c r="D16345">
        <v>710</v>
      </c>
      <c r="F16345">
        <v>7.9000000000000001E-2</v>
      </c>
      <c r="G16345">
        <v>630</v>
      </c>
      <c r="H16345" t="s">
        <v>18</v>
      </c>
      <c r="I16345">
        <f t="shared" si="512"/>
        <v>3</v>
      </c>
      <c r="J16345">
        <f t="shared" si="513"/>
        <v>0</v>
      </c>
    </row>
    <row r="16346" spans="1:10">
      <c r="A16346" t="s">
        <v>53</v>
      </c>
      <c r="B16346" s="57">
        <v>39529</v>
      </c>
      <c r="C16346">
        <v>2008</v>
      </c>
      <c r="D16346">
        <v>710</v>
      </c>
      <c r="F16346">
        <v>0.16700000000000001</v>
      </c>
      <c r="G16346">
        <v>640</v>
      </c>
      <c r="H16346" t="s">
        <v>18</v>
      </c>
      <c r="I16346">
        <f t="shared" si="512"/>
        <v>3</v>
      </c>
      <c r="J16346">
        <f t="shared" si="513"/>
        <v>0</v>
      </c>
    </row>
    <row r="16347" spans="1:10">
      <c r="A16347" t="s">
        <v>53</v>
      </c>
      <c r="B16347" s="57">
        <v>39536</v>
      </c>
      <c r="C16347">
        <v>2008</v>
      </c>
      <c r="D16347">
        <v>710</v>
      </c>
      <c r="E16347">
        <v>6984.36</v>
      </c>
      <c r="F16347">
        <v>0.93</v>
      </c>
      <c r="G16347">
        <v>517</v>
      </c>
      <c r="H16347" t="s">
        <v>54</v>
      </c>
      <c r="I16347">
        <f t="shared" si="512"/>
        <v>3</v>
      </c>
      <c r="J16347">
        <f t="shared" si="513"/>
        <v>0</v>
      </c>
    </row>
    <row r="16348" spans="1:10">
      <c r="A16348" t="s">
        <v>53</v>
      </c>
      <c r="B16348" s="57">
        <v>39536</v>
      </c>
      <c r="C16348">
        <v>2008</v>
      </c>
      <c r="D16348">
        <v>710</v>
      </c>
      <c r="E16348">
        <v>6984.36</v>
      </c>
      <c r="F16348">
        <v>8.3000000000000004E-2</v>
      </c>
      <c r="G16348">
        <v>519</v>
      </c>
      <c r="H16348" t="s">
        <v>54</v>
      </c>
      <c r="I16348">
        <f t="shared" si="512"/>
        <v>3</v>
      </c>
      <c r="J16348">
        <f t="shared" si="513"/>
        <v>0</v>
      </c>
    </row>
    <row r="16349" spans="1:10">
      <c r="A16349" t="s">
        <v>53</v>
      </c>
      <c r="B16349" s="57">
        <v>39536</v>
      </c>
      <c r="C16349">
        <v>2008</v>
      </c>
      <c r="D16349">
        <v>710</v>
      </c>
      <c r="E16349">
        <v>6984.36</v>
      </c>
      <c r="F16349">
        <v>5.6970000000000001</v>
      </c>
      <c r="G16349">
        <v>541</v>
      </c>
      <c r="H16349" t="s">
        <v>54</v>
      </c>
      <c r="I16349">
        <f t="shared" si="512"/>
        <v>3</v>
      </c>
      <c r="J16349">
        <f t="shared" si="513"/>
        <v>0</v>
      </c>
    </row>
    <row r="16350" spans="1:10">
      <c r="A16350" t="s">
        <v>53</v>
      </c>
      <c r="B16350" s="57">
        <v>39536</v>
      </c>
      <c r="C16350">
        <v>2008</v>
      </c>
      <c r="D16350">
        <v>710</v>
      </c>
      <c r="E16350">
        <v>6984.36</v>
      </c>
      <c r="F16350">
        <v>19.478000000000002</v>
      </c>
      <c r="G16350">
        <v>542</v>
      </c>
      <c r="H16350" t="s">
        <v>54</v>
      </c>
      <c r="I16350">
        <f t="shared" si="512"/>
        <v>3</v>
      </c>
      <c r="J16350">
        <f t="shared" si="513"/>
        <v>0</v>
      </c>
    </row>
    <row r="16351" spans="1:10">
      <c r="A16351" t="s">
        <v>53</v>
      </c>
      <c r="B16351" s="57">
        <v>39536</v>
      </c>
      <c r="C16351">
        <v>2008</v>
      </c>
      <c r="D16351">
        <v>710</v>
      </c>
      <c r="E16351">
        <v>6984.36</v>
      </c>
      <c r="F16351">
        <v>4.2709999999999999</v>
      </c>
      <c r="G16351">
        <v>543</v>
      </c>
      <c r="H16351" t="s">
        <v>54</v>
      </c>
      <c r="I16351">
        <f t="shared" si="512"/>
        <v>3</v>
      </c>
      <c r="J16351">
        <f t="shared" si="513"/>
        <v>0</v>
      </c>
    </row>
    <row r="16352" spans="1:10">
      <c r="A16352" t="s">
        <v>53</v>
      </c>
      <c r="B16352" s="57">
        <v>39536</v>
      </c>
      <c r="C16352">
        <v>2008</v>
      </c>
      <c r="D16352">
        <v>710</v>
      </c>
      <c r="E16352">
        <v>7308.24</v>
      </c>
      <c r="F16352">
        <v>54.366</v>
      </c>
      <c r="G16352">
        <v>610</v>
      </c>
      <c r="H16352" t="s">
        <v>18</v>
      </c>
      <c r="I16352">
        <f t="shared" si="512"/>
        <v>3</v>
      </c>
      <c r="J16352">
        <f t="shared" si="513"/>
        <v>0</v>
      </c>
    </row>
    <row r="16353" spans="1:10">
      <c r="A16353" t="s">
        <v>53</v>
      </c>
      <c r="B16353" s="57">
        <v>39536</v>
      </c>
      <c r="C16353">
        <v>2008</v>
      </c>
      <c r="D16353">
        <v>710</v>
      </c>
      <c r="E16353">
        <v>7308.24</v>
      </c>
      <c r="F16353">
        <v>8.2379999999999995</v>
      </c>
      <c r="G16353">
        <v>620</v>
      </c>
      <c r="H16353" t="s">
        <v>18</v>
      </c>
      <c r="I16353">
        <f t="shared" si="512"/>
        <v>3</v>
      </c>
      <c r="J16353">
        <f t="shared" si="513"/>
        <v>0</v>
      </c>
    </row>
    <row r="16354" spans="1:10">
      <c r="A16354" t="s">
        <v>53</v>
      </c>
      <c r="B16354" s="57">
        <v>39536</v>
      </c>
      <c r="C16354">
        <v>2008</v>
      </c>
      <c r="D16354">
        <v>710</v>
      </c>
      <c r="E16354">
        <v>7308.24</v>
      </c>
      <c r="F16354">
        <v>65.728999999999999</v>
      </c>
      <c r="G16354">
        <v>630</v>
      </c>
      <c r="H16354" t="s">
        <v>18</v>
      </c>
      <c r="I16354">
        <f t="shared" si="512"/>
        <v>3</v>
      </c>
      <c r="J16354">
        <f t="shared" si="513"/>
        <v>0</v>
      </c>
    </row>
    <row r="16355" spans="1:10">
      <c r="A16355" t="s">
        <v>53</v>
      </c>
      <c r="B16355" s="57">
        <v>39536</v>
      </c>
      <c r="C16355">
        <v>2008</v>
      </c>
      <c r="D16355">
        <v>710</v>
      </c>
      <c r="E16355">
        <v>7308.24</v>
      </c>
      <c r="F16355">
        <v>15.478</v>
      </c>
      <c r="G16355">
        <v>640</v>
      </c>
      <c r="H16355" t="s">
        <v>18</v>
      </c>
      <c r="I16355">
        <f t="shared" si="512"/>
        <v>3</v>
      </c>
      <c r="J16355">
        <f t="shared" si="513"/>
        <v>0</v>
      </c>
    </row>
    <row r="16356" spans="1:10">
      <c r="A16356" t="s">
        <v>53</v>
      </c>
      <c r="B16356" s="57">
        <v>39536</v>
      </c>
      <c r="C16356">
        <v>2008</v>
      </c>
      <c r="D16356">
        <v>710</v>
      </c>
      <c r="E16356">
        <v>8840.0300000000007</v>
      </c>
      <c r="F16356">
        <v>25.172000000000001</v>
      </c>
      <c r="G16356">
        <v>610</v>
      </c>
      <c r="H16356" t="s">
        <v>18</v>
      </c>
      <c r="I16356">
        <f t="shared" si="512"/>
        <v>3</v>
      </c>
      <c r="J16356">
        <f t="shared" si="513"/>
        <v>0</v>
      </c>
    </row>
    <row r="16357" spans="1:10">
      <c r="A16357" t="s">
        <v>53</v>
      </c>
      <c r="B16357" s="57">
        <v>39536</v>
      </c>
      <c r="C16357">
        <v>2008</v>
      </c>
      <c r="D16357">
        <v>710</v>
      </c>
      <c r="E16357">
        <v>8840.0300000000007</v>
      </c>
      <c r="F16357">
        <v>1E-3</v>
      </c>
      <c r="G16357">
        <v>620</v>
      </c>
      <c r="H16357" t="s">
        <v>18</v>
      </c>
      <c r="I16357">
        <f t="shared" si="512"/>
        <v>3</v>
      </c>
      <c r="J16357">
        <f t="shared" si="513"/>
        <v>0</v>
      </c>
    </row>
    <row r="16358" spans="1:10">
      <c r="A16358" t="s">
        <v>53</v>
      </c>
      <c r="B16358" s="57">
        <v>39536</v>
      </c>
      <c r="C16358">
        <v>2008</v>
      </c>
      <c r="D16358">
        <v>710</v>
      </c>
      <c r="E16358">
        <v>8840.0300000000007</v>
      </c>
      <c r="F16358">
        <v>166.58199999999999</v>
      </c>
      <c r="G16358">
        <v>630</v>
      </c>
      <c r="H16358" t="s">
        <v>18</v>
      </c>
      <c r="I16358">
        <f t="shared" si="512"/>
        <v>3</v>
      </c>
      <c r="J16358">
        <f t="shared" si="513"/>
        <v>0</v>
      </c>
    </row>
    <row r="16359" spans="1:10">
      <c r="A16359" t="s">
        <v>53</v>
      </c>
      <c r="B16359" s="57">
        <v>39536</v>
      </c>
      <c r="C16359">
        <v>2008</v>
      </c>
      <c r="D16359">
        <v>710</v>
      </c>
      <c r="E16359">
        <v>8840.0300000000007</v>
      </c>
      <c r="F16359">
        <v>238.14</v>
      </c>
      <c r="G16359">
        <v>640</v>
      </c>
      <c r="H16359" t="s">
        <v>18</v>
      </c>
      <c r="I16359">
        <f t="shared" si="512"/>
        <v>3</v>
      </c>
      <c r="J16359">
        <f t="shared" si="513"/>
        <v>0</v>
      </c>
    </row>
    <row r="16360" spans="1:10">
      <c r="A16360" t="s">
        <v>53</v>
      </c>
      <c r="B16360" s="57">
        <v>39536</v>
      </c>
      <c r="C16360">
        <v>2008</v>
      </c>
      <c r="D16360">
        <v>710</v>
      </c>
      <c r="E16360">
        <v>8840.0300000000007</v>
      </c>
      <c r="F16360">
        <v>271.82799999999997</v>
      </c>
      <c r="G16360">
        <v>650</v>
      </c>
      <c r="H16360" t="s">
        <v>18</v>
      </c>
      <c r="I16360">
        <f t="shared" si="512"/>
        <v>3</v>
      </c>
      <c r="J16360">
        <f t="shared" si="513"/>
        <v>0</v>
      </c>
    </row>
    <row r="16361" spans="1:10">
      <c r="A16361" t="s">
        <v>53</v>
      </c>
      <c r="B16361" s="57">
        <v>39536</v>
      </c>
      <c r="C16361">
        <v>2008</v>
      </c>
      <c r="D16361">
        <v>710</v>
      </c>
      <c r="E16361">
        <v>9645.77</v>
      </c>
      <c r="F16361">
        <v>4.782</v>
      </c>
      <c r="G16361">
        <v>541</v>
      </c>
      <c r="H16361" t="s">
        <v>54</v>
      </c>
      <c r="I16361">
        <f t="shared" si="512"/>
        <v>3</v>
      </c>
      <c r="J16361">
        <f t="shared" si="513"/>
        <v>0</v>
      </c>
    </row>
    <row r="16362" spans="1:10">
      <c r="A16362" t="s">
        <v>53</v>
      </c>
      <c r="B16362" s="57">
        <v>39536</v>
      </c>
      <c r="C16362">
        <v>2008</v>
      </c>
      <c r="D16362">
        <v>710</v>
      </c>
      <c r="E16362">
        <v>9645.77</v>
      </c>
      <c r="F16362">
        <v>0.16800000000000001</v>
      </c>
      <c r="G16362">
        <v>542</v>
      </c>
      <c r="H16362" t="s">
        <v>54</v>
      </c>
      <c r="I16362">
        <f t="shared" si="512"/>
        <v>3</v>
      </c>
      <c r="J16362">
        <f t="shared" si="513"/>
        <v>0</v>
      </c>
    </row>
    <row r="16363" spans="1:10">
      <c r="A16363" t="s">
        <v>53</v>
      </c>
      <c r="B16363" s="57">
        <v>39536</v>
      </c>
      <c r="C16363">
        <v>2008</v>
      </c>
      <c r="D16363">
        <v>710</v>
      </c>
      <c r="E16363">
        <v>9645.77</v>
      </c>
      <c r="F16363">
        <v>1.516</v>
      </c>
      <c r="G16363">
        <v>543</v>
      </c>
      <c r="H16363" t="s">
        <v>54</v>
      </c>
      <c r="I16363">
        <f t="shared" si="512"/>
        <v>3</v>
      </c>
      <c r="J16363">
        <f t="shared" si="513"/>
        <v>0</v>
      </c>
    </row>
    <row r="16364" spans="1:10">
      <c r="A16364" t="s">
        <v>53</v>
      </c>
      <c r="B16364" s="57">
        <v>39536</v>
      </c>
      <c r="C16364">
        <v>2008</v>
      </c>
      <c r="D16364">
        <v>710</v>
      </c>
      <c r="F16364">
        <v>8.9999999999999993E-3</v>
      </c>
      <c r="G16364">
        <v>509</v>
      </c>
      <c r="H16364" t="s">
        <v>54</v>
      </c>
      <c r="I16364">
        <f t="shared" si="512"/>
        <v>3</v>
      </c>
      <c r="J16364">
        <f t="shared" si="513"/>
        <v>0</v>
      </c>
    </row>
    <row r="16365" spans="1:10">
      <c r="A16365" t="s">
        <v>53</v>
      </c>
      <c r="B16365" s="57">
        <v>39536</v>
      </c>
      <c r="C16365">
        <v>2008</v>
      </c>
      <c r="D16365">
        <v>710</v>
      </c>
      <c r="F16365">
        <v>2.7E-2</v>
      </c>
      <c r="G16365">
        <v>541</v>
      </c>
      <c r="H16365" t="s">
        <v>54</v>
      </c>
      <c r="I16365">
        <f t="shared" si="512"/>
        <v>3</v>
      </c>
      <c r="J16365">
        <f t="shared" si="513"/>
        <v>0</v>
      </c>
    </row>
    <row r="16366" spans="1:10">
      <c r="A16366" t="s">
        <v>53</v>
      </c>
      <c r="B16366" s="57">
        <v>39536</v>
      </c>
      <c r="C16366">
        <v>2008</v>
      </c>
      <c r="D16366">
        <v>710</v>
      </c>
      <c r="F16366">
        <v>0.125</v>
      </c>
      <c r="G16366">
        <v>542</v>
      </c>
      <c r="H16366" t="s">
        <v>54</v>
      </c>
      <c r="I16366">
        <f t="shared" si="512"/>
        <v>3</v>
      </c>
      <c r="J16366">
        <f t="shared" si="513"/>
        <v>0</v>
      </c>
    </row>
    <row r="16367" spans="1:10">
      <c r="A16367" t="s">
        <v>53</v>
      </c>
      <c r="B16367" s="57">
        <v>39536</v>
      </c>
      <c r="C16367">
        <v>2008</v>
      </c>
      <c r="D16367">
        <v>710</v>
      </c>
      <c r="F16367">
        <v>0.316</v>
      </c>
      <c r="G16367">
        <v>543</v>
      </c>
      <c r="H16367" t="s">
        <v>54</v>
      </c>
      <c r="I16367">
        <f t="shared" si="512"/>
        <v>3</v>
      </c>
      <c r="J16367">
        <f t="shared" si="513"/>
        <v>0</v>
      </c>
    </row>
    <row r="16368" spans="1:10">
      <c r="A16368" t="s">
        <v>53</v>
      </c>
      <c r="B16368" s="57">
        <v>39536</v>
      </c>
      <c r="C16368">
        <v>2008</v>
      </c>
      <c r="D16368">
        <v>710</v>
      </c>
      <c r="F16368">
        <v>0.67500000000000004</v>
      </c>
      <c r="G16368">
        <v>610</v>
      </c>
      <c r="H16368" t="s">
        <v>18</v>
      </c>
      <c r="I16368">
        <f t="shared" si="512"/>
        <v>3</v>
      </c>
      <c r="J16368">
        <f t="shared" si="513"/>
        <v>0</v>
      </c>
    </row>
    <row r="16369" spans="1:10">
      <c r="A16369" t="s">
        <v>53</v>
      </c>
      <c r="B16369" s="57">
        <v>39536</v>
      </c>
      <c r="C16369">
        <v>2008</v>
      </c>
      <c r="D16369">
        <v>710</v>
      </c>
      <c r="F16369">
        <v>0.35799999999999998</v>
      </c>
      <c r="G16369">
        <v>620</v>
      </c>
      <c r="H16369" t="s">
        <v>18</v>
      </c>
      <c r="I16369">
        <f t="shared" si="512"/>
        <v>3</v>
      </c>
      <c r="J16369">
        <f t="shared" si="513"/>
        <v>0</v>
      </c>
    </row>
    <row r="16370" spans="1:10">
      <c r="A16370" t="s">
        <v>53</v>
      </c>
      <c r="B16370" s="57">
        <v>39536</v>
      </c>
      <c r="C16370">
        <v>2008</v>
      </c>
      <c r="D16370">
        <v>710</v>
      </c>
      <c r="F16370">
        <v>4.1639999999999997</v>
      </c>
      <c r="G16370">
        <v>630</v>
      </c>
      <c r="H16370" t="s">
        <v>18</v>
      </c>
      <c r="I16370">
        <f t="shared" si="512"/>
        <v>3</v>
      </c>
      <c r="J16370">
        <f t="shared" si="513"/>
        <v>0</v>
      </c>
    </row>
    <row r="16371" spans="1:10">
      <c r="A16371" t="s">
        <v>53</v>
      </c>
      <c r="B16371" s="57">
        <v>39536</v>
      </c>
      <c r="C16371">
        <v>2008</v>
      </c>
      <c r="D16371">
        <v>710</v>
      </c>
      <c r="F16371">
        <v>1.8089999999999999</v>
      </c>
      <c r="G16371">
        <v>640</v>
      </c>
      <c r="H16371" t="s">
        <v>18</v>
      </c>
      <c r="I16371">
        <f t="shared" si="512"/>
        <v>3</v>
      </c>
      <c r="J16371">
        <f t="shared" si="513"/>
        <v>0</v>
      </c>
    </row>
    <row r="16372" spans="1:10">
      <c r="A16372" t="s">
        <v>53</v>
      </c>
      <c r="B16372" s="57">
        <v>39543</v>
      </c>
      <c r="C16372">
        <v>2008</v>
      </c>
      <c r="D16372">
        <v>710</v>
      </c>
      <c r="E16372">
        <v>6984.36</v>
      </c>
      <c r="F16372">
        <v>1.5269999999999999</v>
      </c>
      <c r="G16372">
        <v>519</v>
      </c>
      <c r="H16372" t="s">
        <v>54</v>
      </c>
      <c r="I16372">
        <f t="shared" si="512"/>
        <v>4</v>
      </c>
      <c r="J16372">
        <f t="shared" si="513"/>
        <v>0</v>
      </c>
    </row>
    <row r="16373" spans="1:10">
      <c r="A16373" t="s">
        <v>53</v>
      </c>
      <c r="B16373" s="57">
        <v>39543</v>
      </c>
      <c r="C16373">
        <v>2008</v>
      </c>
      <c r="D16373">
        <v>710</v>
      </c>
      <c r="E16373">
        <v>6984.36</v>
      </c>
      <c r="F16373">
        <v>1.9019999999999999</v>
      </c>
      <c r="G16373">
        <v>541</v>
      </c>
      <c r="H16373" t="s">
        <v>54</v>
      </c>
      <c r="I16373">
        <f t="shared" si="512"/>
        <v>4</v>
      </c>
      <c r="J16373">
        <f t="shared" si="513"/>
        <v>0</v>
      </c>
    </row>
    <row r="16374" spans="1:10">
      <c r="A16374" t="s">
        <v>53</v>
      </c>
      <c r="B16374" s="57">
        <v>39543</v>
      </c>
      <c r="C16374">
        <v>2008</v>
      </c>
      <c r="D16374">
        <v>710</v>
      </c>
      <c r="E16374">
        <v>6984.36</v>
      </c>
      <c r="F16374">
        <v>3.4329999999999998</v>
      </c>
      <c r="G16374">
        <v>542</v>
      </c>
      <c r="H16374" t="s">
        <v>54</v>
      </c>
      <c r="I16374">
        <f t="shared" ref="I16374:I16437" si="514">MONTH(B16374)</f>
        <v>4</v>
      </c>
      <c r="J16374">
        <f t="shared" si="513"/>
        <v>0</v>
      </c>
    </row>
    <row r="16375" spans="1:10">
      <c r="A16375" t="s">
        <v>53</v>
      </c>
      <c r="B16375" s="57">
        <v>39543</v>
      </c>
      <c r="C16375">
        <v>2008</v>
      </c>
      <c r="D16375">
        <v>710</v>
      </c>
      <c r="E16375">
        <v>7308.24</v>
      </c>
      <c r="F16375">
        <v>79.966999999999999</v>
      </c>
      <c r="G16375">
        <v>610</v>
      </c>
      <c r="H16375" t="s">
        <v>18</v>
      </c>
      <c r="I16375">
        <f t="shared" si="514"/>
        <v>4</v>
      </c>
      <c r="J16375">
        <f t="shared" si="513"/>
        <v>0</v>
      </c>
    </row>
    <row r="16376" spans="1:10">
      <c r="A16376" t="s">
        <v>53</v>
      </c>
      <c r="B16376" s="57">
        <v>39543</v>
      </c>
      <c r="C16376">
        <v>2008</v>
      </c>
      <c r="D16376">
        <v>710</v>
      </c>
      <c r="E16376">
        <v>7308.24</v>
      </c>
      <c r="F16376">
        <v>14.198</v>
      </c>
      <c r="G16376">
        <v>620</v>
      </c>
      <c r="H16376" t="s">
        <v>18</v>
      </c>
      <c r="I16376">
        <f t="shared" si="514"/>
        <v>4</v>
      </c>
      <c r="J16376">
        <f t="shared" si="513"/>
        <v>0</v>
      </c>
    </row>
    <row r="16377" spans="1:10">
      <c r="A16377" t="s">
        <v>53</v>
      </c>
      <c r="B16377" s="57">
        <v>39543</v>
      </c>
      <c r="C16377">
        <v>2008</v>
      </c>
      <c r="D16377">
        <v>710</v>
      </c>
      <c r="E16377">
        <v>7308.24</v>
      </c>
      <c r="F16377">
        <v>15.803000000000001</v>
      </c>
      <c r="G16377">
        <v>630</v>
      </c>
      <c r="H16377" t="s">
        <v>18</v>
      </c>
      <c r="I16377">
        <f t="shared" si="514"/>
        <v>4</v>
      </c>
      <c r="J16377">
        <f t="shared" si="513"/>
        <v>0</v>
      </c>
    </row>
    <row r="16378" spans="1:10">
      <c r="A16378" t="s">
        <v>53</v>
      </c>
      <c r="B16378" s="57">
        <v>39543</v>
      </c>
      <c r="C16378">
        <v>2008</v>
      </c>
      <c r="D16378">
        <v>710</v>
      </c>
      <c r="E16378">
        <v>7308.24</v>
      </c>
      <c r="F16378">
        <v>23.315999999999999</v>
      </c>
      <c r="G16378">
        <v>640</v>
      </c>
      <c r="H16378" t="s">
        <v>18</v>
      </c>
      <c r="I16378">
        <f t="shared" si="514"/>
        <v>4</v>
      </c>
      <c r="J16378">
        <f t="shared" si="513"/>
        <v>0</v>
      </c>
    </row>
    <row r="16379" spans="1:10">
      <c r="A16379" t="s">
        <v>53</v>
      </c>
      <c r="B16379" s="57">
        <v>39543</v>
      </c>
      <c r="C16379">
        <v>2008</v>
      </c>
      <c r="D16379">
        <v>710</v>
      </c>
      <c r="E16379">
        <v>8840.0300000000007</v>
      </c>
      <c r="F16379">
        <v>4.0780000000000003</v>
      </c>
      <c r="G16379">
        <v>610</v>
      </c>
      <c r="H16379" t="s">
        <v>18</v>
      </c>
      <c r="I16379">
        <f t="shared" si="514"/>
        <v>4</v>
      </c>
      <c r="J16379">
        <f t="shared" si="513"/>
        <v>0</v>
      </c>
    </row>
    <row r="16380" spans="1:10">
      <c r="A16380" t="s">
        <v>53</v>
      </c>
      <c r="B16380" s="57">
        <v>39543</v>
      </c>
      <c r="C16380">
        <v>2008</v>
      </c>
      <c r="D16380">
        <v>710</v>
      </c>
      <c r="E16380">
        <v>8840.0300000000007</v>
      </c>
      <c r="F16380">
        <v>1.766</v>
      </c>
      <c r="G16380">
        <v>620</v>
      </c>
      <c r="H16380" t="s">
        <v>18</v>
      </c>
      <c r="I16380">
        <f t="shared" si="514"/>
        <v>4</v>
      </c>
      <c r="J16380">
        <f t="shared" si="513"/>
        <v>0</v>
      </c>
    </row>
    <row r="16381" spans="1:10">
      <c r="A16381" t="s">
        <v>53</v>
      </c>
      <c r="B16381" s="57">
        <v>39543</v>
      </c>
      <c r="C16381">
        <v>2008</v>
      </c>
      <c r="D16381">
        <v>710</v>
      </c>
      <c r="E16381">
        <v>8840.0300000000007</v>
      </c>
      <c r="F16381">
        <v>75.531999999999996</v>
      </c>
      <c r="G16381">
        <v>630</v>
      </c>
      <c r="H16381" t="s">
        <v>18</v>
      </c>
      <c r="I16381">
        <f t="shared" si="514"/>
        <v>4</v>
      </c>
      <c r="J16381">
        <f t="shared" si="513"/>
        <v>0</v>
      </c>
    </row>
    <row r="16382" spans="1:10">
      <c r="A16382" t="s">
        <v>53</v>
      </c>
      <c r="B16382" s="57">
        <v>39543</v>
      </c>
      <c r="C16382">
        <v>2008</v>
      </c>
      <c r="D16382">
        <v>710</v>
      </c>
      <c r="E16382">
        <v>8840.0300000000007</v>
      </c>
      <c r="F16382">
        <v>111.709</v>
      </c>
      <c r="G16382">
        <v>640</v>
      </c>
      <c r="H16382" t="s">
        <v>18</v>
      </c>
      <c r="I16382">
        <f t="shared" si="514"/>
        <v>4</v>
      </c>
      <c r="J16382">
        <f t="shared" si="513"/>
        <v>0</v>
      </c>
    </row>
    <row r="16383" spans="1:10">
      <c r="A16383" t="s">
        <v>53</v>
      </c>
      <c r="B16383" s="57">
        <v>39543</v>
      </c>
      <c r="C16383">
        <v>2008</v>
      </c>
      <c r="D16383">
        <v>710</v>
      </c>
      <c r="E16383">
        <v>8840.0300000000007</v>
      </c>
      <c r="F16383">
        <v>83.756</v>
      </c>
      <c r="G16383">
        <v>650</v>
      </c>
      <c r="H16383" t="s">
        <v>18</v>
      </c>
      <c r="I16383">
        <f t="shared" si="514"/>
        <v>4</v>
      </c>
      <c r="J16383">
        <f t="shared" si="513"/>
        <v>0</v>
      </c>
    </row>
    <row r="16384" spans="1:10">
      <c r="A16384" t="s">
        <v>53</v>
      </c>
      <c r="B16384" s="57">
        <v>39543</v>
      </c>
      <c r="C16384">
        <v>2008</v>
      </c>
      <c r="D16384">
        <v>710</v>
      </c>
      <c r="E16384">
        <v>9645.77</v>
      </c>
      <c r="F16384">
        <v>2.1150000000000002</v>
      </c>
      <c r="G16384">
        <v>542</v>
      </c>
      <c r="H16384" t="s">
        <v>54</v>
      </c>
      <c r="I16384">
        <f t="shared" si="514"/>
        <v>4</v>
      </c>
      <c r="J16384">
        <f t="shared" si="513"/>
        <v>0</v>
      </c>
    </row>
    <row r="16385" spans="1:10">
      <c r="A16385" t="s">
        <v>53</v>
      </c>
      <c r="B16385" s="57">
        <v>39543</v>
      </c>
      <c r="C16385">
        <v>2008</v>
      </c>
      <c r="D16385">
        <v>710</v>
      </c>
      <c r="F16385">
        <v>3.3969999999999998</v>
      </c>
      <c r="G16385">
        <v>610</v>
      </c>
      <c r="H16385" t="s">
        <v>18</v>
      </c>
      <c r="I16385">
        <f t="shared" si="514"/>
        <v>4</v>
      </c>
      <c r="J16385">
        <f t="shared" si="513"/>
        <v>0</v>
      </c>
    </row>
    <row r="16386" spans="1:10">
      <c r="A16386" t="s">
        <v>53</v>
      </c>
      <c r="B16386" s="57">
        <v>39543</v>
      </c>
      <c r="C16386">
        <v>2008</v>
      </c>
      <c r="D16386">
        <v>710</v>
      </c>
      <c r="F16386">
        <v>0.24399999999999999</v>
      </c>
      <c r="G16386">
        <v>620</v>
      </c>
      <c r="H16386" t="s">
        <v>18</v>
      </c>
      <c r="I16386">
        <f t="shared" si="514"/>
        <v>4</v>
      </c>
      <c r="J16386">
        <f t="shared" si="513"/>
        <v>0</v>
      </c>
    </row>
    <row r="16387" spans="1:10">
      <c r="A16387" t="s">
        <v>53</v>
      </c>
      <c r="B16387" s="57">
        <v>39543</v>
      </c>
      <c r="C16387">
        <v>2008</v>
      </c>
      <c r="D16387">
        <v>710</v>
      </c>
      <c r="F16387">
        <v>2.968</v>
      </c>
      <c r="G16387">
        <v>630</v>
      </c>
      <c r="H16387" t="s">
        <v>18</v>
      </c>
      <c r="I16387">
        <f t="shared" si="514"/>
        <v>4</v>
      </c>
      <c r="J16387">
        <f t="shared" ref="J16387:J16450" si="515">IF(I16387&lt;7,0,1)</f>
        <v>0</v>
      </c>
    </row>
    <row r="16388" spans="1:10">
      <c r="A16388" t="s">
        <v>53</v>
      </c>
      <c r="B16388" s="57">
        <v>39543</v>
      </c>
      <c r="C16388">
        <v>2008</v>
      </c>
      <c r="D16388">
        <v>710</v>
      </c>
      <c r="F16388">
        <v>4.9589999999999996</v>
      </c>
      <c r="G16388">
        <v>640</v>
      </c>
      <c r="H16388" t="s">
        <v>18</v>
      </c>
      <c r="I16388">
        <f t="shared" si="514"/>
        <v>4</v>
      </c>
      <c r="J16388">
        <f t="shared" si="515"/>
        <v>0</v>
      </c>
    </row>
    <row r="16389" spans="1:10">
      <c r="A16389" t="s">
        <v>53</v>
      </c>
      <c r="B16389" s="57">
        <v>39543</v>
      </c>
      <c r="C16389">
        <v>2008</v>
      </c>
      <c r="D16389">
        <v>710</v>
      </c>
      <c r="F16389">
        <v>0.49299999999999999</v>
      </c>
      <c r="G16389">
        <v>650</v>
      </c>
      <c r="H16389" t="s">
        <v>18</v>
      </c>
      <c r="I16389">
        <f t="shared" si="514"/>
        <v>4</v>
      </c>
      <c r="J16389">
        <f t="shared" si="515"/>
        <v>0</v>
      </c>
    </row>
    <row r="16390" spans="1:10">
      <c r="A16390" t="s">
        <v>53</v>
      </c>
      <c r="B16390" s="57">
        <v>39550</v>
      </c>
      <c r="C16390">
        <v>2008</v>
      </c>
      <c r="D16390">
        <v>710</v>
      </c>
      <c r="E16390">
        <v>6984.36</v>
      </c>
      <c r="F16390">
        <v>3.9569999999999999</v>
      </c>
      <c r="G16390">
        <v>517</v>
      </c>
      <c r="H16390" t="s">
        <v>54</v>
      </c>
      <c r="I16390">
        <f t="shared" si="514"/>
        <v>4</v>
      </c>
      <c r="J16390">
        <f t="shared" si="515"/>
        <v>0</v>
      </c>
    </row>
    <row r="16391" spans="1:10">
      <c r="A16391" t="s">
        <v>53</v>
      </c>
      <c r="B16391" s="57">
        <v>39550</v>
      </c>
      <c r="C16391">
        <v>2008</v>
      </c>
      <c r="D16391">
        <v>710</v>
      </c>
      <c r="E16391">
        <v>6984.36</v>
      </c>
      <c r="F16391">
        <v>0.108</v>
      </c>
      <c r="G16391">
        <v>519</v>
      </c>
      <c r="H16391" t="s">
        <v>54</v>
      </c>
      <c r="I16391">
        <f t="shared" si="514"/>
        <v>4</v>
      </c>
      <c r="J16391">
        <f t="shared" si="515"/>
        <v>0</v>
      </c>
    </row>
    <row r="16392" spans="1:10">
      <c r="A16392" t="s">
        <v>53</v>
      </c>
      <c r="B16392" s="57">
        <v>39550</v>
      </c>
      <c r="C16392">
        <v>2008</v>
      </c>
      <c r="D16392">
        <v>710</v>
      </c>
      <c r="E16392">
        <v>6984.36</v>
      </c>
      <c r="F16392">
        <v>20.611000000000001</v>
      </c>
      <c r="G16392">
        <v>541</v>
      </c>
      <c r="H16392" t="s">
        <v>54</v>
      </c>
      <c r="I16392">
        <f t="shared" si="514"/>
        <v>4</v>
      </c>
      <c r="J16392">
        <f t="shared" si="515"/>
        <v>0</v>
      </c>
    </row>
    <row r="16393" spans="1:10">
      <c r="A16393" t="s">
        <v>53</v>
      </c>
      <c r="B16393" s="57">
        <v>39550</v>
      </c>
      <c r="C16393">
        <v>2008</v>
      </c>
      <c r="D16393">
        <v>710</v>
      </c>
      <c r="E16393">
        <v>7308.24</v>
      </c>
      <c r="F16393">
        <v>32.008000000000003</v>
      </c>
      <c r="G16393">
        <v>610</v>
      </c>
      <c r="H16393" t="s">
        <v>18</v>
      </c>
      <c r="I16393">
        <f t="shared" si="514"/>
        <v>4</v>
      </c>
      <c r="J16393">
        <f t="shared" si="515"/>
        <v>0</v>
      </c>
    </row>
    <row r="16394" spans="1:10">
      <c r="A16394" t="s">
        <v>53</v>
      </c>
      <c r="B16394" s="57">
        <v>39550</v>
      </c>
      <c r="C16394">
        <v>2008</v>
      </c>
      <c r="D16394">
        <v>710</v>
      </c>
      <c r="E16394">
        <v>7308.24</v>
      </c>
      <c r="F16394">
        <v>35.936</v>
      </c>
      <c r="G16394">
        <v>620</v>
      </c>
      <c r="H16394" t="s">
        <v>18</v>
      </c>
      <c r="I16394">
        <f t="shared" si="514"/>
        <v>4</v>
      </c>
      <c r="J16394">
        <f t="shared" si="515"/>
        <v>0</v>
      </c>
    </row>
    <row r="16395" spans="1:10">
      <c r="A16395" t="s">
        <v>53</v>
      </c>
      <c r="B16395" s="57">
        <v>39550</v>
      </c>
      <c r="C16395">
        <v>2008</v>
      </c>
      <c r="D16395">
        <v>710</v>
      </c>
      <c r="E16395">
        <v>7308.24</v>
      </c>
      <c r="F16395">
        <v>49.011000000000003</v>
      </c>
      <c r="G16395">
        <v>630</v>
      </c>
      <c r="H16395" t="s">
        <v>18</v>
      </c>
      <c r="I16395">
        <f t="shared" si="514"/>
        <v>4</v>
      </c>
      <c r="J16395">
        <f t="shared" si="515"/>
        <v>0</v>
      </c>
    </row>
    <row r="16396" spans="1:10">
      <c r="A16396" t="s">
        <v>53</v>
      </c>
      <c r="B16396" s="57">
        <v>39550</v>
      </c>
      <c r="C16396">
        <v>2008</v>
      </c>
      <c r="D16396">
        <v>710</v>
      </c>
      <c r="E16396">
        <v>7308.24</v>
      </c>
      <c r="F16396">
        <v>21.754000000000001</v>
      </c>
      <c r="G16396">
        <v>640</v>
      </c>
      <c r="H16396" t="s">
        <v>18</v>
      </c>
      <c r="I16396">
        <f t="shared" si="514"/>
        <v>4</v>
      </c>
      <c r="J16396">
        <f t="shared" si="515"/>
        <v>0</v>
      </c>
    </row>
    <row r="16397" spans="1:10">
      <c r="A16397" t="s">
        <v>53</v>
      </c>
      <c r="B16397" s="57">
        <v>39550</v>
      </c>
      <c r="C16397">
        <v>2008</v>
      </c>
      <c r="D16397">
        <v>710</v>
      </c>
      <c r="E16397">
        <v>8840.0300000000007</v>
      </c>
      <c r="F16397">
        <v>11.188000000000001</v>
      </c>
      <c r="G16397">
        <v>610</v>
      </c>
      <c r="H16397" t="s">
        <v>18</v>
      </c>
      <c r="I16397">
        <f t="shared" si="514"/>
        <v>4</v>
      </c>
      <c r="J16397">
        <f t="shared" si="515"/>
        <v>0</v>
      </c>
    </row>
    <row r="16398" spans="1:10">
      <c r="A16398" t="s">
        <v>53</v>
      </c>
      <c r="B16398" s="57">
        <v>39550</v>
      </c>
      <c r="C16398">
        <v>2008</v>
      </c>
      <c r="D16398">
        <v>710</v>
      </c>
      <c r="E16398">
        <v>8840.0300000000007</v>
      </c>
      <c r="F16398">
        <v>0.63500000000000001</v>
      </c>
      <c r="G16398">
        <v>620</v>
      </c>
      <c r="H16398" t="s">
        <v>18</v>
      </c>
      <c r="I16398">
        <f t="shared" si="514"/>
        <v>4</v>
      </c>
      <c r="J16398">
        <f t="shared" si="515"/>
        <v>0</v>
      </c>
    </row>
    <row r="16399" spans="1:10">
      <c r="A16399" t="s">
        <v>53</v>
      </c>
      <c r="B16399" s="57">
        <v>39550</v>
      </c>
      <c r="C16399">
        <v>2008</v>
      </c>
      <c r="D16399">
        <v>710</v>
      </c>
      <c r="E16399">
        <v>8840.0300000000007</v>
      </c>
      <c r="F16399">
        <v>103.289</v>
      </c>
      <c r="G16399">
        <v>630</v>
      </c>
      <c r="H16399" t="s">
        <v>18</v>
      </c>
      <c r="I16399">
        <f t="shared" si="514"/>
        <v>4</v>
      </c>
      <c r="J16399">
        <f t="shared" si="515"/>
        <v>0</v>
      </c>
    </row>
    <row r="16400" spans="1:10">
      <c r="A16400" t="s">
        <v>53</v>
      </c>
      <c r="B16400" s="57">
        <v>39550</v>
      </c>
      <c r="C16400">
        <v>2008</v>
      </c>
      <c r="D16400">
        <v>710</v>
      </c>
      <c r="E16400">
        <v>8840.0300000000007</v>
      </c>
      <c r="F16400">
        <v>222.46199999999999</v>
      </c>
      <c r="G16400">
        <v>640</v>
      </c>
      <c r="H16400" t="s">
        <v>18</v>
      </c>
      <c r="I16400">
        <f t="shared" si="514"/>
        <v>4</v>
      </c>
      <c r="J16400">
        <f t="shared" si="515"/>
        <v>0</v>
      </c>
    </row>
    <row r="16401" spans="1:10">
      <c r="A16401" t="s">
        <v>53</v>
      </c>
      <c r="B16401" s="57">
        <v>39550</v>
      </c>
      <c r="C16401">
        <v>2008</v>
      </c>
      <c r="D16401">
        <v>710</v>
      </c>
      <c r="E16401">
        <v>8840.0300000000007</v>
      </c>
      <c r="F16401">
        <v>104.89</v>
      </c>
      <c r="G16401">
        <v>650</v>
      </c>
      <c r="H16401" t="s">
        <v>18</v>
      </c>
      <c r="I16401">
        <f t="shared" si="514"/>
        <v>4</v>
      </c>
      <c r="J16401">
        <f t="shared" si="515"/>
        <v>0</v>
      </c>
    </row>
    <row r="16402" spans="1:10">
      <c r="A16402" t="s">
        <v>53</v>
      </c>
      <c r="B16402" s="57">
        <v>39550</v>
      </c>
      <c r="C16402">
        <v>2008</v>
      </c>
      <c r="D16402">
        <v>710</v>
      </c>
      <c r="E16402">
        <v>9645.77</v>
      </c>
      <c r="F16402">
        <v>15.077999999999999</v>
      </c>
      <c r="G16402">
        <v>518</v>
      </c>
      <c r="H16402" t="s">
        <v>54</v>
      </c>
      <c r="I16402">
        <f t="shared" si="514"/>
        <v>4</v>
      </c>
      <c r="J16402">
        <f t="shared" si="515"/>
        <v>0</v>
      </c>
    </row>
    <row r="16403" spans="1:10">
      <c r="A16403" t="s">
        <v>53</v>
      </c>
      <c r="B16403" s="57">
        <v>39550</v>
      </c>
      <c r="C16403">
        <v>2008</v>
      </c>
      <c r="D16403">
        <v>710</v>
      </c>
      <c r="E16403">
        <v>9645.77</v>
      </c>
      <c r="F16403">
        <v>13.55</v>
      </c>
      <c r="G16403">
        <v>519</v>
      </c>
      <c r="H16403" t="s">
        <v>54</v>
      </c>
      <c r="I16403">
        <f t="shared" si="514"/>
        <v>4</v>
      </c>
      <c r="J16403">
        <f t="shared" si="515"/>
        <v>0</v>
      </c>
    </row>
    <row r="16404" spans="1:10">
      <c r="A16404" t="s">
        <v>53</v>
      </c>
      <c r="B16404" s="57">
        <v>39550</v>
      </c>
      <c r="C16404">
        <v>2008</v>
      </c>
      <c r="D16404">
        <v>710</v>
      </c>
      <c r="E16404">
        <v>9645.77</v>
      </c>
      <c r="F16404">
        <v>32.762999999999998</v>
      </c>
      <c r="G16404">
        <v>541</v>
      </c>
      <c r="H16404" t="s">
        <v>54</v>
      </c>
      <c r="I16404">
        <f t="shared" si="514"/>
        <v>4</v>
      </c>
      <c r="J16404">
        <f t="shared" si="515"/>
        <v>0</v>
      </c>
    </row>
    <row r="16405" spans="1:10">
      <c r="A16405" t="s">
        <v>53</v>
      </c>
      <c r="B16405" s="57">
        <v>39550</v>
      </c>
      <c r="C16405">
        <v>2008</v>
      </c>
      <c r="D16405">
        <v>710</v>
      </c>
      <c r="F16405">
        <v>0.16500000000000001</v>
      </c>
      <c r="G16405">
        <v>517</v>
      </c>
      <c r="H16405" t="s">
        <v>54</v>
      </c>
      <c r="I16405">
        <f t="shared" si="514"/>
        <v>4</v>
      </c>
      <c r="J16405">
        <f t="shared" si="515"/>
        <v>0</v>
      </c>
    </row>
    <row r="16406" spans="1:10">
      <c r="A16406" t="s">
        <v>53</v>
      </c>
      <c r="B16406" s="57">
        <v>39550</v>
      </c>
      <c r="C16406">
        <v>2008</v>
      </c>
      <c r="D16406">
        <v>710</v>
      </c>
      <c r="F16406">
        <v>3.5999999999999997E-2</v>
      </c>
      <c r="G16406">
        <v>541</v>
      </c>
      <c r="H16406" t="s">
        <v>54</v>
      </c>
      <c r="I16406">
        <f t="shared" si="514"/>
        <v>4</v>
      </c>
      <c r="J16406">
        <f t="shared" si="515"/>
        <v>0</v>
      </c>
    </row>
    <row r="16407" spans="1:10">
      <c r="A16407" t="s">
        <v>53</v>
      </c>
      <c r="B16407" s="57">
        <v>39550</v>
      </c>
      <c r="C16407">
        <v>2008</v>
      </c>
      <c r="D16407">
        <v>710</v>
      </c>
      <c r="F16407">
        <v>5.899</v>
      </c>
      <c r="G16407">
        <v>610</v>
      </c>
      <c r="H16407" t="s">
        <v>18</v>
      </c>
      <c r="I16407">
        <f t="shared" si="514"/>
        <v>4</v>
      </c>
      <c r="J16407">
        <f t="shared" si="515"/>
        <v>0</v>
      </c>
    </row>
    <row r="16408" spans="1:10">
      <c r="A16408" t="s">
        <v>53</v>
      </c>
      <c r="B16408" s="57">
        <v>39550</v>
      </c>
      <c r="C16408">
        <v>2008</v>
      </c>
      <c r="D16408">
        <v>710</v>
      </c>
      <c r="F16408">
        <v>1.1160000000000001</v>
      </c>
      <c r="G16408">
        <v>620</v>
      </c>
      <c r="H16408" t="s">
        <v>18</v>
      </c>
      <c r="I16408">
        <f t="shared" si="514"/>
        <v>4</v>
      </c>
      <c r="J16408">
        <f t="shared" si="515"/>
        <v>0</v>
      </c>
    </row>
    <row r="16409" spans="1:10">
      <c r="A16409" t="s">
        <v>53</v>
      </c>
      <c r="B16409" s="57">
        <v>39550</v>
      </c>
      <c r="C16409">
        <v>2008</v>
      </c>
      <c r="D16409">
        <v>710</v>
      </c>
      <c r="F16409">
        <v>3.673</v>
      </c>
      <c r="G16409">
        <v>630</v>
      </c>
      <c r="H16409" t="s">
        <v>18</v>
      </c>
      <c r="I16409">
        <f t="shared" si="514"/>
        <v>4</v>
      </c>
      <c r="J16409">
        <f t="shared" si="515"/>
        <v>0</v>
      </c>
    </row>
    <row r="16410" spans="1:10">
      <c r="A16410" t="s">
        <v>53</v>
      </c>
      <c r="B16410" s="57">
        <v>39550</v>
      </c>
      <c r="C16410">
        <v>2008</v>
      </c>
      <c r="D16410">
        <v>710</v>
      </c>
      <c r="F16410">
        <v>10.432</v>
      </c>
      <c r="G16410">
        <v>640</v>
      </c>
      <c r="H16410" t="s">
        <v>18</v>
      </c>
      <c r="I16410">
        <f t="shared" si="514"/>
        <v>4</v>
      </c>
      <c r="J16410">
        <f t="shared" si="515"/>
        <v>0</v>
      </c>
    </row>
    <row r="16411" spans="1:10">
      <c r="A16411" t="s">
        <v>53</v>
      </c>
      <c r="B16411" s="57">
        <v>39550</v>
      </c>
      <c r="C16411">
        <v>2008</v>
      </c>
      <c r="D16411">
        <v>710</v>
      </c>
      <c r="F16411">
        <v>1.2749999999999999</v>
      </c>
      <c r="G16411">
        <v>650</v>
      </c>
      <c r="H16411" t="s">
        <v>18</v>
      </c>
      <c r="I16411">
        <f t="shared" si="514"/>
        <v>4</v>
      </c>
      <c r="J16411">
        <f t="shared" si="515"/>
        <v>0</v>
      </c>
    </row>
    <row r="16412" spans="1:10">
      <c r="A16412" t="s">
        <v>53</v>
      </c>
      <c r="B16412" s="57">
        <v>39557</v>
      </c>
      <c r="C16412">
        <v>2008</v>
      </c>
      <c r="D16412">
        <v>710</v>
      </c>
      <c r="E16412">
        <v>6984.36</v>
      </c>
      <c r="F16412">
        <v>19.652000000000001</v>
      </c>
      <c r="G16412">
        <v>541</v>
      </c>
      <c r="H16412" t="s">
        <v>54</v>
      </c>
      <c r="I16412">
        <f t="shared" si="514"/>
        <v>4</v>
      </c>
      <c r="J16412">
        <f t="shared" si="515"/>
        <v>0</v>
      </c>
    </row>
    <row r="16413" spans="1:10">
      <c r="A16413" t="s">
        <v>53</v>
      </c>
      <c r="B16413" s="57">
        <v>39557</v>
      </c>
      <c r="C16413">
        <v>2008</v>
      </c>
      <c r="D16413">
        <v>710</v>
      </c>
      <c r="E16413">
        <v>6984.36</v>
      </c>
      <c r="F16413">
        <v>8.6449999999999996</v>
      </c>
      <c r="G16413">
        <v>542</v>
      </c>
      <c r="H16413" t="s">
        <v>54</v>
      </c>
      <c r="I16413">
        <f t="shared" si="514"/>
        <v>4</v>
      </c>
      <c r="J16413">
        <f t="shared" si="515"/>
        <v>0</v>
      </c>
    </row>
    <row r="16414" spans="1:10">
      <c r="A16414" t="s">
        <v>53</v>
      </c>
      <c r="B16414" s="57">
        <v>39557</v>
      </c>
      <c r="C16414">
        <v>2008</v>
      </c>
      <c r="D16414">
        <v>710</v>
      </c>
      <c r="E16414">
        <v>7308.24</v>
      </c>
      <c r="F16414">
        <v>2.4969999999999999</v>
      </c>
      <c r="G16414">
        <v>610</v>
      </c>
      <c r="H16414" t="s">
        <v>18</v>
      </c>
      <c r="I16414">
        <f t="shared" si="514"/>
        <v>4</v>
      </c>
      <c r="J16414">
        <f t="shared" si="515"/>
        <v>0</v>
      </c>
    </row>
    <row r="16415" spans="1:10">
      <c r="A16415" t="s">
        <v>53</v>
      </c>
      <c r="B16415" s="57">
        <v>39557</v>
      </c>
      <c r="C16415">
        <v>2008</v>
      </c>
      <c r="D16415">
        <v>710</v>
      </c>
      <c r="E16415">
        <v>7308.24</v>
      </c>
      <c r="F16415">
        <v>14.625</v>
      </c>
      <c r="G16415">
        <v>620</v>
      </c>
      <c r="H16415" t="s">
        <v>18</v>
      </c>
      <c r="I16415">
        <f t="shared" si="514"/>
        <v>4</v>
      </c>
      <c r="J16415">
        <f t="shared" si="515"/>
        <v>0</v>
      </c>
    </row>
    <row r="16416" spans="1:10">
      <c r="A16416" t="s">
        <v>53</v>
      </c>
      <c r="B16416" s="57">
        <v>39557</v>
      </c>
      <c r="C16416">
        <v>2008</v>
      </c>
      <c r="D16416">
        <v>710</v>
      </c>
      <c r="E16416">
        <v>7308.24</v>
      </c>
      <c r="F16416">
        <v>45.463000000000001</v>
      </c>
      <c r="G16416">
        <v>630</v>
      </c>
      <c r="H16416" t="s">
        <v>18</v>
      </c>
      <c r="I16416">
        <f t="shared" si="514"/>
        <v>4</v>
      </c>
      <c r="J16416">
        <f t="shared" si="515"/>
        <v>0</v>
      </c>
    </row>
    <row r="16417" spans="1:10">
      <c r="A16417" t="s">
        <v>53</v>
      </c>
      <c r="B16417" s="57">
        <v>39557</v>
      </c>
      <c r="C16417">
        <v>2008</v>
      </c>
      <c r="D16417">
        <v>710</v>
      </c>
      <c r="E16417">
        <v>7308.24</v>
      </c>
      <c r="F16417">
        <v>3.1</v>
      </c>
      <c r="G16417">
        <v>650</v>
      </c>
      <c r="H16417" t="s">
        <v>18</v>
      </c>
      <c r="I16417">
        <f t="shared" si="514"/>
        <v>4</v>
      </c>
      <c r="J16417">
        <f t="shared" si="515"/>
        <v>0</v>
      </c>
    </row>
    <row r="16418" spans="1:10">
      <c r="A16418" t="s">
        <v>53</v>
      </c>
      <c r="B16418" s="57">
        <v>39557</v>
      </c>
      <c r="C16418">
        <v>2008</v>
      </c>
      <c r="D16418">
        <v>710</v>
      </c>
      <c r="E16418">
        <v>8840.0300000000007</v>
      </c>
      <c r="F16418">
        <v>26.091999999999999</v>
      </c>
      <c r="G16418">
        <v>610</v>
      </c>
      <c r="H16418" t="s">
        <v>18</v>
      </c>
      <c r="I16418">
        <f t="shared" si="514"/>
        <v>4</v>
      </c>
      <c r="J16418">
        <f t="shared" si="515"/>
        <v>0</v>
      </c>
    </row>
    <row r="16419" spans="1:10">
      <c r="A16419" t="s">
        <v>53</v>
      </c>
      <c r="B16419" s="57">
        <v>39557</v>
      </c>
      <c r="C16419">
        <v>2008</v>
      </c>
      <c r="D16419">
        <v>710</v>
      </c>
      <c r="E16419">
        <v>8840.0300000000007</v>
      </c>
      <c r="F16419">
        <v>1.4710000000000001</v>
      </c>
      <c r="G16419">
        <v>620</v>
      </c>
      <c r="H16419" t="s">
        <v>18</v>
      </c>
      <c r="I16419">
        <f t="shared" si="514"/>
        <v>4</v>
      </c>
      <c r="J16419">
        <f t="shared" si="515"/>
        <v>0</v>
      </c>
    </row>
    <row r="16420" spans="1:10">
      <c r="A16420" t="s">
        <v>53</v>
      </c>
      <c r="B16420" s="57">
        <v>39557</v>
      </c>
      <c r="C16420">
        <v>2008</v>
      </c>
      <c r="D16420">
        <v>710</v>
      </c>
      <c r="E16420">
        <v>8840.0300000000007</v>
      </c>
      <c r="F16420">
        <v>257.77499999999998</v>
      </c>
      <c r="G16420">
        <v>630</v>
      </c>
      <c r="H16420" t="s">
        <v>18</v>
      </c>
      <c r="I16420">
        <f t="shared" si="514"/>
        <v>4</v>
      </c>
      <c r="J16420">
        <f t="shared" si="515"/>
        <v>0</v>
      </c>
    </row>
    <row r="16421" spans="1:10">
      <c r="A16421" t="s">
        <v>53</v>
      </c>
      <c r="B16421" s="57">
        <v>39557</v>
      </c>
      <c r="C16421">
        <v>2008</v>
      </c>
      <c r="D16421">
        <v>710</v>
      </c>
      <c r="E16421">
        <v>8840.0300000000007</v>
      </c>
      <c r="F16421">
        <v>228.37100000000001</v>
      </c>
      <c r="G16421">
        <v>640</v>
      </c>
      <c r="H16421" t="s">
        <v>18</v>
      </c>
      <c r="I16421">
        <f t="shared" si="514"/>
        <v>4</v>
      </c>
      <c r="J16421">
        <f t="shared" si="515"/>
        <v>0</v>
      </c>
    </row>
    <row r="16422" spans="1:10">
      <c r="A16422" t="s">
        <v>53</v>
      </c>
      <c r="B16422" s="57">
        <v>39557</v>
      </c>
      <c r="C16422">
        <v>2008</v>
      </c>
      <c r="D16422">
        <v>710</v>
      </c>
      <c r="E16422">
        <v>8840.0300000000007</v>
      </c>
      <c r="F16422">
        <v>160.55099999999999</v>
      </c>
      <c r="G16422">
        <v>650</v>
      </c>
      <c r="H16422" t="s">
        <v>18</v>
      </c>
      <c r="I16422">
        <f t="shared" si="514"/>
        <v>4</v>
      </c>
      <c r="J16422">
        <f t="shared" si="515"/>
        <v>0</v>
      </c>
    </row>
    <row r="16423" spans="1:10">
      <c r="A16423" t="s">
        <v>53</v>
      </c>
      <c r="B16423" s="57">
        <v>39557</v>
      </c>
      <c r="C16423">
        <v>2008</v>
      </c>
      <c r="D16423">
        <v>710</v>
      </c>
      <c r="E16423">
        <v>9645.77</v>
      </c>
      <c r="F16423">
        <v>7.9640000000000004</v>
      </c>
      <c r="G16423">
        <v>519</v>
      </c>
      <c r="H16423" t="s">
        <v>54</v>
      </c>
      <c r="I16423">
        <f t="shared" si="514"/>
        <v>4</v>
      </c>
      <c r="J16423">
        <f t="shared" si="515"/>
        <v>0</v>
      </c>
    </row>
    <row r="16424" spans="1:10">
      <c r="A16424" t="s">
        <v>53</v>
      </c>
      <c r="B16424" s="57">
        <v>39557</v>
      </c>
      <c r="C16424">
        <v>2008</v>
      </c>
      <c r="D16424">
        <v>710</v>
      </c>
      <c r="E16424">
        <v>9645.77</v>
      </c>
      <c r="F16424">
        <v>20.416</v>
      </c>
      <c r="G16424">
        <v>541</v>
      </c>
      <c r="H16424" t="s">
        <v>54</v>
      </c>
      <c r="I16424">
        <f t="shared" si="514"/>
        <v>4</v>
      </c>
      <c r="J16424">
        <f t="shared" si="515"/>
        <v>0</v>
      </c>
    </row>
    <row r="16425" spans="1:10">
      <c r="A16425" t="s">
        <v>53</v>
      </c>
      <c r="B16425" s="57">
        <v>39557</v>
      </c>
      <c r="C16425">
        <v>2008</v>
      </c>
      <c r="D16425">
        <v>710</v>
      </c>
      <c r="E16425">
        <v>9645.77</v>
      </c>
      <c r="F16425">
        <v>7.97</v>
      </c>
      <c r="G16425">
        <v>542</v>
      </c>
      <c r="H16425" t="s">
        <v>54</v>
      </c>
      <c r="I16425">
        <f t="shared" si="514"/>
        <v>4</v>
      </c>
      <c r="J16425">
        <f t="shared" si="515"/>
        <v>0</v>
      </c>
    </row>
    <row r="16426" spans="1:10">
      <c r="A16426" t="s">
        <v>53</v>
      </c>
      <c r="B16426" s="57">
        <v>39557</v>
      </c>
      <c r="C16426">
        <v>2008</v>
      </c>
      <c r="D16426">
        <v>710</v>
      </c>
      <c r="F16426">
        <v>0.36</v>
      </c>
      <c r="G16426">
        <v>541</v>
      </c>
      <c r="H16426" t="s">
        <v>54</v>
      </c>
      <c r="I16426">
        <f t="shared" si="514"/>
        <v>4</v>
      </c>
      <c r="J16426">
        <f t="shared" si="515"/>
        <v>0</v>
      </c>
    </row>
    <row r="16427" spans="1:10">
      <c r="A16427" t="s">
        <v>53</v>
      </c>
      <c r="B16427" s="57">
        <v>39557</v>
      </c>
      <c r="C16427">
        <v>2008</v>
      </c>
      <c r="D16427">
        <v>710</v>
      </c>
      <c r="F16427">
        <v>0.34</v>
      </c>
      <c r="G16427">
        <v>542</v>
      </c>
      <c r="H16427" t="s">
        <v>54</v>
      </c>
      <c r="I16427">
        <f t="shared" si="514"/>
        <v>4</v>
      </c>
      <c r="J16427">
        <f t="shared" si="515"/>
        <v>0</v>
      </c>
    </row>
    <row r="16428" spans="1:10">
      <c r="A16428" t="s">
        <v>53</v>
      </c>
      <c r="B16428" s="57">
        <v>39557</v>
      </c>
      <c r="C16428">
        <v>2008</v>
      </c>
      <c r="D16428">
        <v>710</v>
      </c>
      <c r="F16428">
        <v>1.115</v>
      </c>
      <c r="G16428">
        <v>610</v>
      </c>
      <c r="H16428" t="s">
        <v>18</v>
      </c>
      <c r="I16428">
        <f t="shared" si="514"/>
        <v>4</v>
      </c>
      <c r="J16428">
        <f t="shared" si="515"/>
        <v>0</v>
      </c>
    </row>
    <row r="16429" spans="1:10">
      <c r="A16429" t="s">
        <v>53</v>
      </c>
      <c r="B16429" s="57">
        <v>39557</v>
      </c>
      <c r="C16429">
        <v>2008</v>
      </c>
      <c r="D16429">
        <v>710</v>
      </c>
      <c r="F16429">
        <v>5.843</v>
      </c>
      <c r="G16429">
        <v>630</v>
      </c>
      <c r="H16429" t="s">
        <v>18</v>
      </c>
      <c r="I16429">
        <f t="shared" si="514"/>
        <v>4</v>
      </c>
      <c r="J16429">
        <f t="shared" si="515"/>
        <v>0</v>
      </c>
    </row>
    <row r="16430" spans="1:10">
      <c r="A16430" t="s">
        <v>53</v>
      </c>
      <c r="B16430" s="57">
        <v>39557</v>
      </c>
      <c r="C16430">
        <v>2008</v>
      </c>
      <c r="D16430">
        <v>710</v>
      </c>
      <c r="F16430">
        <v>10.577999999999999</v>
      </c>
      <c r="G16430">
        <v>640</v>
      </c>
      <c r="H16430" t="s">
        <v>18</v>
      </c>
      <c r="I16430">
        <f t="shared" si="514"/>
        <v>4</v>
      </c>
      <c r="J16430">
        <f t="shared" si="515"/>
        <v>0</v>
      </c>
    </row>
    <row r="16431" spans="1:10">
      <c r="A16431" t="s">
        <v>53</v>
      </c>
      <c r="B16431" s="57">
        <v>39557</v>
      </c>
      <c r="C16431">
        <v>2008</v>
      </c>
      <c r="D16431">
        <v>710</v>
      </c>
      <c r="F16431">
        <v>3.1669999999999998</v>
      </c>
      <c r="G16431">
        <v>650</v>
      </c>
      <c r="H16431" t="s">
        <v>18</v>
      </c>
      <c r="I16431">
        <f t="shared" si="514"/>
        <v>4</v>
      </c>
      <c r="J16431">
        <f t="shared" si="515"/>
        <v>0</v>
      </c>
    </row>
    <row r="16432" spans="1:10">
      <c r="A16432" t="s">
        <v>53</v>
      </c>
      <c r="B16432" s="57">
        <v>39564</v>
      </c>
      <c r="C16432">
        <v>2008</v>
      </c>
      <c r="D16432">
        <v>710</v>
      </c>
      <c r="E16432">
        <v>6984.36</v>
      </c>
      <c r="F16432">
        <v>2.11</v>
      </c>
      <c r="G16432">
        <v>518</v>
      </c>
      <c r="H16432" t="s">
        <v>54</v>
      </c>
      <c r="I16432">
        <f t="shared" si="514"/>
        <v>4</v>
      </c>
      <c r="J16432">
        <f t="shared" si="515"/>
        <v>0</v>
      </c>
    </row>
    <row r="16433" spans="1:10">
      <c r="A16433" t="s">
        <v>53</v>
      </c>
      <c r="B16433" s="57">
        <v>39564</v>
      </c>
      <c r="C16433">
        <v>2008</v>
      </c>
      <c r="D16433">
        <v>710</v>
      </c>
      <c r="E16433">
        <v>6984.36</v>
      </c>
      <c r="F16433">
        <v>12.372999999999999</v>
      </c>
      <c r="G16433">
        <v>541</v>
      </c>
      <c r="H16433" t="s">
        <v>54</v>
      </c>
      <c r="I16433">
        <f t="shared" si="514"/>
        <v>4</v>
      </c>
      <c r="J16433">
        <f t="shared" si="515"/>
        <v>0</v>
      </c>
    </row>
    <row r="16434" spans="1:10">
      <c r="A16434" t="s">
        <v>53</v>
      </c>
      <c r="B16434" s="57">
        <v>39564</v>
      </c>
      <c r="C16434">
        <v>2008</v>
      </c>
      <c r="D16434">
        <v>710</v>
      </c>
      <c r="E16434">
        <v>7308.24</v>
      </c>
      <c r="F16434">
        <v>8.9160000000000004</v>
      </c>
      <c r="G16434">
        <v>610</v>
      </c>
      <c r="H16434" t="s">
        <v>18</v>
      </c>
      <c r="I16434">
        <f t="shared" si="514"/>
        <v>4</v>
      </c>
      <c r="J16434">
        <f t="shared" si="515"/>
        <v>0</v>
      </c>
    </row>
    <row r="16435" spans="1:10">
      <c r="A16435" t="s">
        <v>53</v>
      </c>
      <c r="B16435" s="57">
        <v>39564</v>
      </c>
      <c r="C16435">
        <v>2008</v>
      </c>
      <c r="D16435">
        <v>710</v>
      </c>
      <c r="E16435">
        <v>7308.24</v>
      </c>
      <c r="F16435">
        <v>34.133000000000003</v>
      </c>
      <c r="G16435">
        <v>630</v>
      </c>
      <c r="H16435" t="s">
        <v>18</v>
      </c>
      <c r="I16435">
        <f t="shared" si="514"/>
        <v>4</v>
      </c>
      <c r="J16435">
        <f t="shared" si="515"/>
        <v>0</v>
      </c>
    </row>
    <row r="16436" spans="1:10">
      <c r="A16436" t="s">
        <v>53</v>
      </c>
      <c r="B16436" s="57">
        <v>39564</v>
      </c>
      <c r="C16436">
        <v>2008</v>
      </c>
      <c r="D16436">
        <v>710</v>
      </c>
      <c r="E16436">
        <v>7308.24</v>
      </c>
      <c r="F16436">
        <v>13.904</v>
      </c>
      <c r="G16436">
        <v>650</v>
      </c>
      <c r="H16436" t="s">
        <v>18</v>
      </c>
      <c r="I16436">
        <f t="shared" si="514"/>
        <v>4</v>
      </c>
      <c r="J16436">
        <f t="shared" si="515"/>
        <v>0</v>
      </c>
    </row>
    <row r="16437" spans="1:10">
      <c r="A16437" t="s">
        <v>53</v>
      </c>
      <c r="B16437" s="57">
        <v>39564</v>
      </c>
      <c r="C16437">
        <v>2008</v>
      </c>
      <c r="D16437">
        <v>710</v>
      </c>
      <c r="E16437">
        <v>8840.0300000000007</v>
      </c>
      <c r="F16437">
        <v>3.6579999999999999</v>
      </c>
      <c r="G16437">
        <v>610</v>
      </c>
      <c r="H16437" t="s">
        <v>18</v>
      </c>
      <c r="I16437">
        <f t="shared" si="514"/>
        <v>4</v>
      </c>
      <c r="J16437">
        <f t="shared" si="515"/>
        <v>0</v>
      </c>
    </row>
    <row r="16438" spans="1:10">
      <c r="A16438" t="s">
        <v>53</v>
      </c>
      <c r="B16438" s="57">
        <v>39564</v>
      </c>
      <c r="C16438">
        <v>2008</v>
      </c>
      <c r="D16438">
        <v>710</v>
      </c>
      <c r="E16438">
        <v>8840.0300000000007</v>
      </c>
      <c r="F16438">
        <v>8.3800000000000008</v>
      </c>
      <c r="G16438">
        <v>620</v>
      </c>
      <c r="H16438" t="s">
        <v>18</v>
      </c>
      <c r="I16438">
        <f t="shared" ref="I16438:I16501" si="516">MONTH(B16438)</f>
        <v>4</v>
      </c>
      <c r="J16438">
        <f t="shared" si="515"/>
        <v>0</v>
      </c>
    </row>
    <row r="16439" spans="1:10">
      <c r="A16439" t="s">
        <v>53</v>
      </c>
      <c r="B16439" s="57">
        <v>39564</v>
      </c>
      <c r="C16439">
        <v>2008</v>
      </c>
      <c r="D16439">
        <v>710</v>
      </c>
      <c r="E16439">
        <v>8840.0300000000007</v>
      </c>
      <c r="F16439">
        <v>221.71899999999999</v>
      </c>
      <c r="G16439">
        <v>630</v>
      </c>
      <c r="H16439" t="s">
        <v>18</v>
      </c>
      <c r="I16439">
        <f t="shared" si="516"/>
        <v>4</v>
      </c>
      <c r="J16439">
        <f t="shared" si="515"/>
        <v>0</v>
      </c>
    </row>
    <row r="16440" spans="1:10">
      <c r="A16440" t="s">
        <v>53</v>
      </c>
      <c r="B16440" s="57">
        <v>39564</v>
      </c>
      <c r="C16440">
        <v>2008</v>
      </c>
      <c r="D16440">
        <v>710</v>
      </c>
      <c r="E16440">
        <v>8840.0300000000007</v>
      </c>
      <c r="F16440">
        <v>66.989000000000004</v>
      </c>
      <c r="G16440">
        <v>640</v>
      </c>
      <c r="H16440" t="s">
        <v>18</v>
      </c>
      <c r="I16440">
        <f t="shared" si="516"/>
        <v>4</v>
      </c>
      <c r="J16440">
        <f t="shared" si="515"/>
        <v>0</v>
      </c>
    </row>
    <row r="16441" spans="1:10">
      <c r="A16441" t="s">
        <v>53</v>
      </c>
      <c r="B16441" s="57">
        <v>39564</v>
      </c>
      <c r="C16441">
        <v>2008</v>
      </c>
      <c r="D16441">
        <v>710</v>
      </c>
      <c r="E16441">
        <v>8840.0300000000007</v>
      </c>
      <c r="F16441">
        <v>121.672</v>
      </c>
      <c r="G16441">
        <v>650</v>
      </c>
      <c r="H16441" t="s">
        <v>18</v>
      </c>
      <c r="I16441">
        <f t="shared" si="516"/>
        <v>4</v>
      </c>
      <c r="J16441">
        <f t="shared" si="515"/>
        <v>0</v>
      </c>
    </row>
    <row r="16442" spans="1:10">
      <c r="A16442" t="s">
        <v>53</v>
      </c>
      <c r="B16442" s="57">
        <v>39564</v>
      </c>
      <c r="C16442">
        <v>2008</v>
      </c>
      <c r="D16442">
        <v>710</v>
      </c>
      <c r="E16442">
        <v>9645.77</v>
      </c>
      <c r="F16442">
        <v>6.54</v>
      </c>
      <c r="G16442">
        <v>517</v>
      </c>
      <c r="H16442" t="s">
        <v>54</v>
      </c>
      <c r="I16442">
        <f t="shared" si="516"/>
        <v>4</v>
      </c>
      <c r="J16442">
        <f t="shared" si="515"/>
        <v>0</v>
      </c>
    </row>
    <row r="16443" spans="1:10">
      <c r="A16443" t="s">
        <v>53</v>
      </c>
      <c r="B16443" s="57">
        <v>39564</v>
      </c>
      <c r="C16443">
        <v>2008</v>
      </c>
      <c r="D16443">
        <v>710</v>
      </c>
      <c r="E16443">
        <v>9645.77</v>
      </c>
      <c r="F16443">
        <v>3.1509999999999998</v>
      </c>
      <c r="G16443">
        <v>518</v>
      </c>
      <c r="H16443" t="s">
        <v>54</v>
      </c>
      <c r="I16443">
        <f t="shared" si="516"/>
        <v>4</v>
      </c>
      <c r="J16443">
        <f t="shared" si="515"/>
        <v>0</v>
      </c>
    </row>
    <row r="16444" spans="1:10">
      <c r="A16444" t="s">
        <v>53</v>
      </c>
      <c r="B16444" s="57">
        <v>39564</v>
      </c>
      <c r="C16444">
        <v>2008</v>
      </c>
      <c r="D16444">
        <v>710</v>
      </c>
      <c r="E16444">
        <v>9645.77</v>
      </c>
      <c r="F16444">
        <v>15.000999999999999</v>
      </c>
      <c r="G16444">
        <v>519</v>
      </c>
      <c r="H16444" t="s">
        <v>54</v>
      </c>
      <c r="I16444">
        <f t="shared" si="516"/>
        <v>4</v>
      </c>
      <c r="J16444">
        <f t="shared" si="515"/>
        <v>0</v>
      </c>
    </row>
    <row r="16445" spans="1:10">
      <c r="A16445" t="s">
        <v>53</v>
      </c>
      <c r="B16445" s="57">
        <v>39564</v>
      </c>
      <c r="C16445">
        <v>2008</v>
      </c>
      <c r="D16445">
        <v>710</v>
      </c>
      <c r="E16445">
        <v>9645.77</v>
      </c>
      <c r="F16445">
        <v>3.0659999999999998</v>
      </c>
      <c r="G16445">
        <v>541</v>
      </c>
      <c r="H16445" t="s">
        <v>54</v>
      </c>
      <c r="I16445">
        <f t="shared" si="516"/>
        <v>4</v>
      </c>
      <c r="J16445">
        <f t="shared" si="515"/>
        <v>0</v>
      </c>
    </row>
    <row r="16446" spans="1:10">
      <c r="A16446" t="s">
        <v>53</v>
      </c>
      <c r="B16446" s="57">
        <v>39564</v>
      </c>
      <c r="C16446">
        <v>2008</v>
      </c>
      <c r="D16446">
        <v>710</v>
      </c>
      <c r="E16446">
        <v>9645.77</v>
      </c>
      <c r="F16446">
        <v>12.266</v>
      </c>
      <c r="G16446">
        <v>542</v>
      </c>
      <c r="H16446" t="s">
        <v>54</v>
      </c>
      <c r="I16446">
        <f t="shared" si="516"/>
        <v>4</v>
      </c>
      <c r="J16446">
        <f t="shared" si="515"/>
        <v>0</v>
      </c>
    </row>
    <row r="16447" spans="1:10">
      <c r="A16447" t="s">
        <v>53</v>
      </c>
      <c r="B16447" s="57">
        <v>39564</v>
      </c>
      <c r="C16447">
        <v>2008</v>
      </c>
      <c r="D16447">
        <v>710</v>
      </c>
      <c r="F16447">
        <v>1.2999999999999999E-2</v>
      </c>
      <c r="G16447">
        <v>518</v>
      </c>
      <c r="H16447" t="s">
        <v>54</v>
      </c>
      <c r="I16447">
        <f t="shared" si="516"/>
        <v>4</v>
      </c>
      <c r="J16447">
        <f t="shared" si="515"/>
        <v>0</v>
      </c>
    </row>
    <row r="16448" spans="1:10">
      <c r="A16448" t="s">
        <v>53</v>
      </c>
      <c r="B16448" s="57">
        <v>39564</v>
      </c>
      <c r="C16448">
        <v>2008</v>
      </c>
      <c r="D16448">
        <v>710</v>
      </c>
      <c r="F16448">
        <v>0.08</v>
      </c>
      <c r="G16448">
        <v>541</v>
      </c>
      <c r="H16448" t="s">
        <v>54</v>
      </c>
      <c r="I16448">
        <f t="shared" si="516"/>
        <v>4</v>
      </c>
      <c r="J16448">
        <f t="shared" si="515"/>
        <v>0</v>
      </c>
    </row>
    <row r="16449" spans="1:10">
      <c r="A16449" t="s">
        <v>53</v>
      </c>
      <c r="B16449" s="57">
        <v>39564</v>
      </c>
      <c r="C16449">
        <v>2008</v>
      </c>
      <c r="D16449">
        <v>710</v>
      </c>
      <c r="F16449">
        <v>0.31</v>
      </c>
      <c r="G16449">
        <v>610</v>
      </c>
      <c r="H16449" t="s">
        <v>18</v>
      </c>
      <c r="I16449">
        <f t="shared" si="516"/>
        <v>4</v>
      </c>
      <c r="J16449">
        <f t="shared" si="515"/>
        <v>0</v>
      </c>
    </row>
    <row r="16450" spans="1:10">
      <c r="A16450" t="s">
        <v>53</v>
      </c>
      <c r="B16450" s="57">
        <v>39564</v>
      </c>
      <c r="C16450">
        <v>2008</v>
      </c>
      <c r="D16450">
        <v>710</v>
      </c>
      <c r="F16450">
        <v>0.32500000000000001</v>
      </c>
      <c r="G16450">
        <v>620</v>
      </c>
      <c r="H16450" t="s">
        <v>18</v>
      </c>
      <c r="I16450">
        <f t="shared" si="516"/>
        <v>4</v>
      </c>
      <c r="J16450">
        <f t="shared" si="515"/>
        <v>0</v>
      </c>
    </row>
    <row r="16451" spans="1:10">
      <c r="A16451" t="s">
        <v>53</v>
      </c>
      <c r="B16451" s="57">
        <v>39564</v>
      </c>
      <c r="C16451">
        <v>2008</v>
      </c>
      <c r="D16451">
        <v>710</v>
      </c>
      <c r="F16451">
        <v>6.3090000000000002</v>
      </c>
      <c r="G16451">
        <v>630</v>
      </c>
      <c r="H16451" t="s">
        <v>18</v>
      </c>
      <c r="I16451">
        <f t="shared" si="516"/>
        <v>4</v>
      </c>
      <c r="J16451">
        <f t="shared" ref="J16451:J16514" si="517">IF(I16451&lt;7,0,1)</f>
        <v>0</v>
      </c>
    </row>
    <row r="16452" spans="1:10">
      <c r="A16452" t="s">
        <v>53</v>
      </c>
      <c r="B16452" s="57">
        <v>39564</v>
      </c>
      <c r="C16452">
        <v>2008</v>
      </c>
      <c r="D16452">
        <v>710</v>
      </c>
      <c r="F16452">
        <v>3.0920000000000001</v>
      </c>
      <c r="G16452">
        <v>640</v>
      </c>
      <c r="H16452" t="s">
        <v>18</v>
      </c>
      <c r="I16452">
        <f t="shared" si="516"/>
        <v>4</v>
      </c>
      <c r="J16452">
        <f t="shared" si="517"/>
        <v>0</v>
      </c>
    </row>
    <row r="16453" spans="1:10">
      <c r="A16453" t="s">
        <v>53</v>
      </c>
      <c r="B16453" s="57">
        <v>39564</v>
      </c>
      <c r="C16453">
        <v>2008</v>
      </c>
      <c r="D16453">
        <v>710</v>
      </c>
      <c r="F16453">
        <v>2.7989999999999999</v>
      </c>
      <c r="G16453">
        <v>650</v>
      </c>
      <c r="H16453" t="s">
        <v>18</v>
      </c>
      <c r="I16453">
        <f t="shared" si="516"/>
        <v>4</v>
      </c>
      <c r="J16453">
        <f t="shared" si="517"/>
        <v>0</v>
      </c>
    </row>
    <row r="16454" spans="1:10">
      <c r="A16454" t="s">
        <v>53</v>
      </c>
      <c r="B16454" s="57">
        <v>39571</v>
      </c>
      <c r="C16454">
        <v>2008</v>
      </c>
      <c r="D16454">
        <v>710</v>
      </c>
      <c r="E16454">
        <v>6984.36</v>
      </c>
      <c r="F16454">
        <v>5.2999999999999999E-2</v>
      </c>
      <c r="G16454">
        <v>521</v>
      </c>
      <c r="H16454" t="s">
        <v>54</v>
      </c>
      <c r="I16454">
        <f t="shared" si="516"/>
        <v>5</v>
      </c>
      <c r="J16454">
        <f t="shared" si="517"/>
        <v>0</v>
      </c>
    </row>
    <row r="16455" spans="1:10">
      <c r="A16455" t="s">
        <v>53</v>
      </c>
      <c r="B16455" s="57">
        <v>39571</v>
      </c>
      <c r="C16455">
        <v>2008</v>
      </c>
      <c r="D16455">
        <v>710</v>
      </c>
      <c r="E16455">
        <v>6984.36</v>
      </c>
      <c r="F16455">
        <v>15.95</v>
      </c>
      <c r="G16455">
        <v>541</v>
      </c>
      <c r="H16455" t="s">
        <v>54</v>
      </c>
      <c r="I16455">
        <f t="shared" si="516"/>
        <v>5</v>
      </c>
      <c r="J16455">
        <f t="shared" si="517"/>
        <v>0</v>
      </c>
    </row>
    <row r="16456" spans="1:10">
      <c r="A16456" t="s">
        <v>53</v>
      </c>
      <c r="B16456" s="57">
        <v>39571</v>
      </c>
      <c r="C16456">
        <v>2008</v>
      </c>
      <c r="D16456">
        <v>710</v>
      </c>
      <c r="E16456">
        <v>7308.24</v>
      </c>
      <c r="F16456">
        <v>19.463000000000001</v>
      </c>
      <c r="G16456">
        <v>610</v>
      </c>
      <c r="H16456" t="s">
        <v>18</v>
      </c>
      <c r="I16456">
        <f t="shared" si="516"/>
        <v>5</v>
      </c>
      <c r="J16456">
        <f t="shared" si="517"/>
        <v>0</v>
      </c>
    </row>
    <row r="16457" spans="1:10">
      <c r="A16457" t="s">
        <v>53</v>
      </c>
      <c r="B16457" s="57">
        <v>39571</v>
      </c>
      <c r="C16457">
        <v>2008</v>
      </c>
      <c r="D16457">
        <v>710</v>
      </c>
      <c r="E16457">
        <v>7308.24</v>
      </c>
      <c r="F16457">
        <v>3.3290000000000002</v>
      </c>
      <c r="G16457">
        <v>650</v>
      </c>
      <c r="H16457" t="s">
        <v>18</v>
      </c>
      <c r="I16457">
        <f t="shared" si="516"/>
        <v>5</v>
      </c>
      <c r="J16457">
        <f t="shared" si="517"/>
        <v>0</v>
      </c>
    </row>
    <row r="16458" spans="1:10">
      <c r="A16458" t="s">
        <v>53</v>
      </c>
      <c r="B16458" s="57">
        <v>39571</v>
      </c>
      <c r="C16458">
        <v>2008</v>
      </c>
      <c r="D16458">
        <v>710</v>
      </c>
      <c r="E16458">
        <v>8840.0300000000007</v>
      </c>
      <c r="F16458">
        <v>28.658999999999999</v>
      </c>
      <c r="G16458">
        <v>610</v>
      </c>
      <c r="H16458" t="s">
        <v>18</v>
      </c>
      <c r="I16458">
        <f t="shared" si="516"/>
        <v>5</v>
      </c>
      <c r="J16458">
        <f t="shared" si="517"/>
        <v>0</v>
      </c>
    </row>
    <row r="16459" spans="1:10">
      <c r="A16459" t="s">
        <v>53</v>
      </c>
      <c r="B16459" s="57">
        <v>39571</v>
      </c>
      <c r="C16459">
        <v>2008</v>
      </c>
      <c r="D16459">
        <v>710</v>
      </c>
      <c r="E16459">
        <v>8840.0300000000007</v>
      </c>
      <c r="F16459">
        <v>25.202999999999999</v>
      </c>
      <c r="G16459">
        <v>620</v>
      </c>
      <c r="H16459" t="s">
        <v>18</v>
      </c>
      <c r="I16459">
        <f t="shared" si="516"/>
        <v>5</v>
      </c>
      <c r="J16459">
        <f t="shared" si="517"/>
        <v>0</v>
      </c>
    </row>
    <row r="16460" spans="1:10">
      <c r="A16460" t="s">
        <v>53</v>
      </c>
      <c r="B16460" s="57">
        <v>39571</v>
      </c>
      <c r="C16460">
        <v>2008</v>
      </c>
      <c r="D16460">
        <v>710</v>
      </c>
      <c r="E16460">
        <v>8840.0300000000007</v>
      </c>
      <c r="F16460">
        <v>246.07</v>
      </c>
      <c r="G16460">
        <v>630</v>
      </c>
      <c r="H16460" t="s">
        <v>18</v>
      </c>
      <c r="I16460">
        <f t="shared" si="516"/>
        <v>5</v>
      </c>
      <c r="J16460">
        <f t="shared" si="517"/>
        <v>0</v>
      </c>
    </row>
    <row r="16461" spans="1:10">
      <c r="A16461" t="s">
        <v>53</v>
      </c>
      <c r="B16461" s="57">
        <v>39571</v>
      </c>
      <c r="C16461">
        <v>2008</v>
      </c>
      <c r="D16461">
        <v>710</v>
      </c>
      <c r="E16461">
        <v>8840.0300000000007</v>
      </c>
      <c r="F16461">
        <v>42.119</v>
      </c>
      <c r="G16461">
        <v>640</v>
      </c>
      <c r="H16461" t="s">
        <v>18</v>
      </c>
      <c r="I16461">
        <f t="shared" si="516"/>
        <v>5</v>
      </c>
      <c r="J16461">
        <f t="shared" si="517"/>
        <v>0</v>
      </c>
    </row>
    <row r="16462" spans="1:10">
      <c r="A16462" t="s">
        <v>53</v>
      </c>
      <c r="B16462" s="57">
        <v>39571</v>
      </c>
      <c r="C16462">
        <v>2008</v>
      </c>
      <c r="D16462">
        <v>710</v>
      </c>
      <c r="E16462">
        <v>8840.0300000000007</v>
      </c>
      <c r="F16462">
        <v>40.984000000000002</v>
      </c>
      <c r="G16462">
        <v>650</v>
      </c>
      <c r="H16462" t="s">
        <v>18</v>
      </c>
      <c r="I16462">
        <f t="shared" si="516"/>
        <v>5</v>
      </c>
      <c r="J16462">
        <f t="shared" si="517"/>
        <v>0</v>
      </c>
    </row>
    <row r="16463" spans="1:10">
      <c r="A16463" t="s">
        <v>53</v>
      </c>
      <c r="B16463" s="57">
        <v>39571</v>
      </c>
      <c r="C16463">
        <v>2008</v>
      </c>
      <c r="D16463">
        <v>710</v>
      </c>
      <c r="E16463">
        <v>8840.0300000000007</v>
      </c>
      <c r="F16463">
        <v>3.0000000000000001E-3</v>
      </c>
      <c r="G16463">
        <v>659</v>
      </c>
      <c r="H16463" t="s">
        <v>55</v>
      </c>
      <c r="I16463">
        <f t="shared" si="516"/>
        <v>5</v>
      </c>
      <c r="J16463">
        <f t="shared" si="517"/>
        <v>0</v>
      </c>
    </row>
    <row r="16464" spans="1:10">
      <c r="A16464" t="s">
        <v>53</v>
      </c>
      <c r="B16464" s="57">
        <v>39571</v>
      </c>
      <c r="C16464">
        <v>2008</v>
      </c>
      <c r="D16464">
        <v>710</v>
      </c>
      <c r="E16464">
        <v>9645.77</v>
      </c>
      <c r="F16464">
        <v>21.134</v>
      </c>
      <c r="G16464">
        <v>517</v>
      </c>
      <c r="H16464" t="s">
        <v>54</v>
      </c>
      <c r="I16464">
        <f t="shared" si="516"/>
        <v>5</v>
      </c>
      <c r="J16464">
        <f t="shared" si="517"/>
        <v>0</v>
      </c>
    </row>
    <row r="16465" spans="1:10">
      <c r="A16465" t="s">
        <v>53</v>
      </c>
      <c r="B16465" s="57">
        <v>39571</v>
      </c>
      <c r="C16465">
        <v>2008</v>
      </c>
      <c r="D16465">
        <v>710</v>
      </c>
      <c r="E16465">
        <v>9645.77</v>
      </c>
      <c r="F16465">
        <v>17.158000000000001</v>
      </c>
      <c r="G16465">
        <v>518</v>
      </c>
      <c r="H16465" t="s">
        <v>54</v>
      </c>
      <c r="I16465">
        <f t="shared" si="516"/>
        <v>5</v>
      </c>
      <c r="J16465">
        <f t="shared" si="517"/>
        <v>0</v>
      </c>
    </row>
    <row r="16466" spans="1:10">
      <c r="A16466" t="s">
        <v>53</v>
      </c>
      <c r="B16466" s="57">
        <v>39571</v>
      </c>
      <c r="C16466">
        <v>2008</v>
      </c>
      <c r="D16466">
        <v>710</v>
      </c>
      <c r="E16466">
        <v>9645.77</v>
      </c>
      <c r="F16466">
        <v>17.484999999999999</v>
      </c>
      <c r="G16466">
        <v>519</v>
      </c>
      <c r="H16466" t="s">
        <v>54</v>
      </c>
      <c r="I16466">
        <f t="shared" si="516"/>
        <v>5</v>
      </c>
      <c r="J16466">
        <f t="shared" si="517"/>
        <v>0</v>
      </c>
    </row>
    <row r="16467" spans="1:10">
      <c r="A16467" t="s">
        <v>53</v>
      </c>
      <c r="B16467" s="57">
        <v>39571</v>
      </c>
      <c r="C16467">
        <v>2008</v>
      </c>
      <c r="D16467">
        <v>710</v>
      </c>
      <c r="E16467">
        <v>9645.77</v>
      </c>
      <c r="F16467">
        <v>2.0990000000000002</v>
      </c>
      <c r="G16467">
        <v>541</v>
      </c>
      <c r="H16467" t="s">
        <v>54</v>
      </c>
      <c r="I16467">
        <f t="shared" si="516"/>
        <v>5</v>
      </c>
      <c r="J16467">
        <f t="shared" si="517"/>
        <v>0</v>
      </c>
    </row>
    <row r="16468" spans="1:10">
      <c r="A16468" t="s">
        <v>53</v>
      </c>
      <c r="B16468" s="57">
        <v>39571</v>
      </c>
      <c r="C16468">
        <v>2008</v>
      </c>
      <c r="D16468">
        <v>710</v>
      </c>
      <c r="E16468">
        <v>9645.77</v>
      </c>
      <c r="F16468">
        <v>9.3360000000000003</v>
      </c>
      <c r="G16468">
        <v>543</v>
      </c>
      <c r="H16468" t="s">
        <v>54</v>
      </c>
      <c r="I16468">
        <f t="shared" si="516"/>
        <v>5</v>
      </c>
      <c r="J16468">
        <f t="shared" si="517"/>
        <v>0</v>
      </c>
    </row>
    <row r="16469" spans="1:10">
      <c r="A16469" t="s">
        <v>53</v>
      </c>
      <c r="B16469" s="57">
        <v>39571</v>
      </c>
      <c r="C16469">
        <v>2008</v>
      </c>
      <c r="D16469">
        <v>710</v>
      </c>
      <c r="F16469">
        <v>1.431</v>
      </c>
      <c r="G16469">
        <v>610</v>
      </c>
      <c r="H16469" t="s">
        <v>18</v>
      </c>
      <c r="I16469">
        <f t="shared" si="516"/>
        <v>5</v>
      </c>
      <c r="J16469">
        <f t="shared" si="517"/>
        <v>0</v>
      </c>
    </row>
    <row r="16470" spans="1:10">
      <c r="A16470" t="s">
        <v>53</v>
      </c>
      <c r="B16470" s="57">
        <v>39571</v>
      </c>
      <c r="C16470">
        <v>2008</v>
      </c>
      <c r="D16470">
        <v>710</v>
      </c>
      <c r="F16470">
        <v>1.0620000000000001</v>
      </c>
      <c r="G16470">
        <v>620</v>
      </c>
      <c r="H16470" t="s">
        <v>18</v>
      </c>
      <c r="I16470">
        <f t="shared" si="516"/>
        <v>5</v>
      </c>
      <c r="J16470">
        <f t="shared" si="517"/>
        <v>0</v>
      </c>
    </row>
    <row r="16471" spans="1:10">
      <c r="A16471" t="s">
        <v>53</v>
      </c>
      <c r="B16471" s="57">
        <v>39571</v>
      </c>
      <c r="C16471">
        <v>2008</v>
      </c>
      <c r="D16471">
        <v>710</v>
      </c>
      <c r="F16471">
        <v>5.6859999999999999</v>
      </c>
      <c r="G16471">
        <v>630</v>
      </c>
      <c r="H16471" t="s">
        <v>18</v>
      </c>
      <c r="I16471">
        <f t="shared" si="516"/>
        <v>5</v>
      </c>
      <c r="J16471">
        <f t="shared" si="517"/>
        <v>0</v>
      </c>
    </row>
    <row r="16472" spans="1:10">
      <c r="A16472" t="s">
        <v>53</v>
      </c>
      <c r="B16472" s="57">
        <v>39571</v>
      </c>
      <c r="C16472">
        <v>2008</v>
      </c>
      <c r="D16472">
        <v>710</v>
      </c>
      <c r="F16472">
        <v>2.5529999999999999</v>
      </c>
      <c r="G16472">
        <v>640</v>
      </c>
      <c r="H16472" t="s">
        <v>18</v>
      </c>
      <c r="I16472">
        <f t="shared" si="516"/>
        <v>5</v>
      </c>
      <c r="J16472">
        <f t="shared" si="517"/>
        <v>0</v>
      </c>
    </row>
    <row r="16473" spans="1:10">
      <c r="A16473" t="s">
        <v>53</v>
      </c>
      <c r="B16473" s="57">
        <v>39571</v>
      </c>
      <c r="C16473">
        <v>2008</v>
      </c>
      <c r="D16473">
        <v>710</v>
      </c>
      <c r="F16473">
        <v>1.478</v>
      </c>
      <c r="G16473">
        <v>650</v>
      </c>
      <c r="H16473" t="s">
        <v>18</v>
      </c>
      <c r="I16473">
        <f t="shared" si="516"/>
        <v>5</v>
      </c>
      <c r="J16473">
        <f t="shared" si="517"/>
        <v>0</v>
      </c>
    </row>
    <row r="16474" spans="1:10">
      <c r="A16474" t="s">
        <v>53</v>
      </c>
      <c r="B16474" s="57">
        <v>39578</v>
      </c>
      <c r="C16474">
        <v>2008</v>
      </c>
      <c r="D16474">
        <v>710</v>
      </c>
      <c r="E16474">
        <v>6984.36</v>
      </c>
      <c r="F16474">
        <v>1.3169999999999999</v>
      </c>
      <c r="G16474">
        <v>519</v>
      </c>
      <c r="H16474" t="s">
        <v>54</v>
      </c>
      <c r="I16474">
        <f t="shared" si="516"/>
        <v>5</v>
      </c>
      <c r="J16474">
        <f t="shared" si="517"/>
        <v>0</v>
      </c>
    </row>
    <row r="16475" spans="1:10">
      <c r="A16475" t="s">
        <v>53</v>
      </c>
      <c r="B16475" s="57">
        <v>39578</v>
      </c>
      <c r="C16475">
        <v>2008</v>
      </c>
      <c r="D16475">
        <v>710</v>
      </c>
      <c r="E16475">
        <v>6984.36</v>
      </c>
      <c r="F16475">
        <v>0.113</v>
      </c>
      <c r="G16475">
        <v>521</v>
      </c>
      <c r="H16475" t="s">
        <v>54</v>
      </c>
      <c r="I16475">
        <f t="shared" si="516"/>
        <v>5</v>
      </c>
      <c r="J16475">
        <f t="shared" si="517"/>
        <v>0</v>
      </c>
    </row>
    <row r="16476" spans="1:10">
      <c r="A16476" t="s">
        <v>53</v>
      </c>
      <c r="B16476" s="57">
        <v>39578</v>
      </c>
      <c r="C16476">
        <v>2008</v>
      </c>
      <c r="D16476">
        <v>710</v>
      </c>
      <c r="E16476">
        <v>6984.36</v>
      </c>
      <c r="F16476">
        <v>12.423999999999999</v>
      </c>
      <c r="G16476">
        <v>541</v>
      </c>
      <c r="H16476" t="s">
        <v>54</v>
      </c>
      <c r="I16476">
        <f t="shared" si="516"/>
        <v>5</v>
      </c>
      <c r="J16476">
        <f t="shared" si="517"/>
        <v>0</v>
      </c>
    </row>
    <row r="16477" spans="1:10">
      <c r="A16477" t="s">
        <v>53</v>
      </c>
      <c r="B16477" s="57">
        <v>39578</v>
      </c>
      <c r="C16477">
        <v>2008</v>
      </c>
      <c r="D16477">
        <v>710</v>
      </c>
      <c r="E16477">
        <v>6984.36</v>
      </c>
      <c r="F16477">
        <v>9.7919999999999998</v>
      </c>
      <c r="G16477">
        <v>542</v>
      </c>
      <c r="H16477" t="s">
        <v>54</v>
      </c>
      <c r="I16477">
        <f t="shared" si="516"/>
        <v>5</v>
      </c>
      <c r="J16477">
        <f t="shared" si="517"/>
        <v>0</v>
      </c>
    </row>
    <row r="16478" spans="1:10">
      <c r="A16478" t="s">
        <v>53</v>
      </c>
      <c r="B16478" s="57">
        <v>39578</v>
      </c>
      <c r="C16478">
        <v>2008</v>
      </c>
      <c r="D16478">
        <v>710</v>
      </c>
      <c r="E16478">
        <v>7308.24</v>
      </c>
      <c r="F16478">
        <v>12.731</v>
      </c>
      <c r="G16478">
        <v>610</v>
      </c>
      <c r="H16478" t="s">
        <v>18</v>
      </c>
      <c r="I16478">
        <f t="shared" si="516"/>
        <v>5</v>
      </c>
      <c r="J16478">
        <f t="shared" si="517"/>
        <v>0</v>
      </c>
    </row>
    <row r="16479" spans="1:10">
      <c r="A16479" t="s">
        <v>53</v>
      </c>
      <c r="B16479" s="57">
        <v>39578</v>
      </c>
      <c r="C16479">
        <v>2008</v>
      </c>
      <c r="D16479">
        <v>710</v>
      </c>
      <c r="E16479">
        <v>8840.0300000000007</v>
      </c>
      <c r="F16479">
        <v>11.981</v>
      </c>
      <c r="G16479">
        <v>610</v>
      </c>
      <c r="H16479" t="s">
        <v>18</v>
      </c>
      <c r="I16479">
        <f t="shared" si="516"/>
        <v>5</v>
      </c>
      <c r="J16479">
        <f t="shared" si="517"/>
        <v>0</v>
      </c>
    </row>
    <row r="16480" spans="1:10">
      <c r="A16480" t="s">
        <v>53</v>
      </c>
      <c r="B16480" s="57">
        <v>39578</v>
      </c>
      <c r="C16480">
        <v>2008</v>
      </c>
      <c r="D16480">
        <v>710</v>
      </c>
      <c r="E16480">
        <v>8840.0300000000007</v>
      </c>
      <c r="F16480">
        <v>7.9130000000000003</v>
      </c>
      <c r="G16480">
        <v>620</v>
      </c>
      <c r="H16480" t="s">
        <v>18</v>
      </c>
      <c r="I16480">
        <f t="shared" si="516"/>
        <v>5</v>
      </c>
      <c r="J16480">
        <f t="shared" si="517"/>
        <v>0</v>
      </c>
    </row>
    <row r="16481" spans="1:10">
      <c r="A16481" t="s">
        <v>53</v>
      </c>
      <c r="B16481" s="57">
        <v>39578</v>
      </c>
      <c r="C16481">
        <v>2008</v>
      </c>
      <c r="D16481">
        <v>710</v>
      </c>
      <c r="E16481">
        <v>8840.0300000000007</v>
      </c>
      <c r="F16481">
        <v>156.715</v>
      </c>
      <c r="G16481">
        <v>630</v>
      </c>
      <c r="H16481" t="s">
        <v>18</v>
      </c>
      <c r="I16481">
        <f t="shared" si="516"/>
        <v>5</v>
      </c>
      <c r="J16481">
        <f t="shared" si="517"/>
        <v>0</v>
      </c>
    </row>
    <row r="16482" spans="1:10">
      <c r="A16482" t="s">
        <v>53</v>
      </c>
      <c r="B16482" s="57">
        <v>39578</v>
      </c>
      <c r="C16482">
        <v>2008</v>
      </c>
      <c r="D16482">
        <v>710</v>
      </c>
      <c r="E16482">
        <v>8840.0300000000007</v>
      </c>
      <c r="F16482">
        <v>100.81399999999999</v>
      </c>
      <c r="G16482">
        <v>640</v>
      </c>
      <c r="H16482" t="s">
        <v>18</v>
      </c>
      <c r="I16482">
        <f t="shared" si="516"/>
        <v>5</v>
      </c>
      <c r="J16482">
        <f t="shared" si="517"/>
        <v>0</v>
      </c>
    </row>
    <row r="16483" spans="1:10">
      <c r="A16483" t="s">
        <v>53</v>
      </c>
      <c r="B16483" s="57">
        <v>39578</v>
      </c>
      <c r="C16483">
        <v>2008</v>
      </c>
      <c r="D16483">
        <v>710</v>
      </c>
      <c r="E16483">
        <v>8840.0300000000007</v>
      </c>
      <c r="F16483">
        <v>103.004</v>
      </c>
      <c r="G16483">
        <v>650</v>
      </c>
      <c r="H16483" t="s">
        <v>18</v>
      </c>
      <c r="I16483">
        <f t="shared" si="516"/>
        <v>5</v>
      </c>
      <c r="J16483">
        <f t="shared" si="517"/>
        <v>0</v>
      </c>
    </row>
    <row r="16484" spans="1:10">
      <c r="A16484" t="s">
        <v>53</v>
      </c>
      <c r="B16484" s="57">
        <v>39578</v>
      </c>
      <c r="C16484">
        <v>2008</v>
      </c>
      <c r="D16484">
        <v>710</v>
      </c>
      <c r="E16484">
        <v>9645.77</v>
      </c>
      <c r="F16484">
        <v>0.34100000000000003</v>
      </c>
      <c r="G16484">
        <v>518</v>
      </c>
      <c r="H16484" t="s">
        <v>54</v>
      </c>
      <c r="I16484">
        <f t="shared" si="516"/>
        <v>5</v>
      </c>
      <c r="J16484">
        <f t="shared" si="517"/>
        <v>0</v>
      </c>
    </row>
    <row r="16485" spans="1:10">
      <c r="A16485" t="s">
        <v>53</v>
      </c>
      <c r="B16485" s="57">
        <v>39578</v>
      </c>
      <c r="C16485">
        <v>2008</v>
      </c>
      <c r="D16485">
        <v>710</v>
      </c>
      <c r="E16485">
        <v>9645.77</v>
      </c>
      <c r="F16485">
        <v>13.378</v>
      </c>
      <c r="G16485">
        <v>519</v>
      </c>
      <c r="H16485" t="s">
        <v>54</v>
      </c>
      <c r="I16485">
        <f t="shared" si="516"/>
        <v>5</v>
      </c>
      <c r="J16485">
        <f t="shared" si="517"/>
        <v>0</v>
      </c>
    </row>
    <row r="16486" spans="1:10">
      <c r="A16486" t="s">
        <v>53</v>
      </c>
      <c r="B16486" s="57">
        <v>39578</v>
      </c>
      <c r="C16486">
        <v>2008</v>
      </c>
      <c r="D16486">
        <v>710</v>
      </c>
      <c r="F16486">
        <v>1.022</v>
      </c>
      <c r="G16486">
        <v>610</v>
      </c>
      <c r="H16486" t="s">
        <v>18</v>
      </c>
      <c r="I16486">
        <f t="shared" si="516"/>
        <v>5</v>
      </c>
      <c r="J16486">
        <f t="shared" si="517"/>
        <v>0</v>
      </c>
    </row>
    <row r="16487" spans="1:10">
      <c r="A16487" t="s">
        <v>53</v>
      </c>
      <c r="B16487" s="57">
        <v>39578</v>
      </c>
      <c r="C16487">
        <v>2008</v>
      </c>
      <c r="D16487">
        <v>710</v>
      </c>
      <c r="F16487">
        <v>2.6040000000000001</v>
      </c>
      <c r="G16487">
        <v>620</v>
      </c>
      <c r="H16487" t="s">
        <v>18</v>
      </c>
      <c r="I16487">
        <f t="shared" si="516"/>
        <v>5</v>
      </c>
      <c r="J16487">
        <f t="shared" si="517"/>
        <v>0</v>
      </c>
    </row>
    <row r="16488" spans="1:10">
      <c r="A16488" t="s">
        <v>53</v>
      </c>
      <c r="B16488" s="57">
        <v>39578</v>
      </c>
      <c r="C16488">
        <v>2008</v>
      </c>
      <c r="D16488">
        <v>710</v>
      </c>
      <c r="F16488">
        <v>15.099</v>
      </c>
      <c r="G16488">
        <v>630</v>
      </c>
      <c r="H16488" t="s">
        <v>18</v>
      </c>
      <c r="I16488">
        <f t="shared" si="516"/>
        <v>5</v>
      </c>
      <c r="J16488">
        <f t="shared" si="517"/>
        <v>0</v>
      </c>
    </row>
    <row r="16489" spans="1:10">
      <c r="A16489" t="s">
        <v>53</v>
      </c>
      <c r="B16489" s="57">
        <v>39578</v>
      </c>
      <c r="C16489">
        <v>2008</v>
      </c>
      <c r="D16489">
        <v>710</v>
      </c>
      <c r="F16489">
        <v>4.8840000000000003</v>
      </c>
      <c r="G16489">
        <v>640</v>
      </c>
      <c r="H16489" t="s">
        <v>18</v>
      </c>
      <c r="I16489">
        <f t="shared" si="516"/>
        <v>5</v>
      </c>
      <c r="J16489">
        <f t="shared" si="517"/>
        <v>0</v>
      </c>
    </row>
    <row r="16490" spans="1:10">
      <c r="A16490" t="s">
        <v>53</v>
      </c>
      <c r="B16490" s="57">
        <v>39578</v>
      </c>
      <c r="C16490">
        <v>2008</v>
      </c>
      <c r="D16490">
        <v>710</v>
      </c>
      <c r="F16490">
        <v>0.73</v>
      </c>
      <c r="G16490">
        <v>649</v>
      </c>
      <c r="H16490" t="s">
        <v>55</v>
      </c>
      <c r="I16490">
        <f t="shared" si="516"/>
        <v>5</v>
      </c>
      <c r="J16490">
        <f t="shared" si="517"/>
        <v>0</v>
      </c>
    </row>
    <row r="16491" spans="1:10">
      <c r="A16491" t="s">
        <v>53</v>
      </c>
      <c r="B16491" s="57">
        <v>39578</v>
      </c>
      <c r="C16491">
        <v>2008</v>
      </c>
      <c r="D16491">
        <v>710</v>
      </c>
      <c r="F16491">
        <v>6.9610000000000003</v>
      </c>
      <c r="G16491">
        <v>650</v>
      </c>
      <c r="H16491" t="s">
        <v>18</v>
      </c>
      <c r="I16491">
        <f t="shared" si="516"/>
        <v>5</v>
      </c>
      <c r="J16491">
        <f t="shared" si="517"/>
        <v>0</v>
      </c>
    </row>
    <row r="16492" spans="1:10">
      <c r="A16492" t="s">
        <v>53</v>
      </c>
      <c r="B16492" s="57">
        <v>39578</v>
      </c>
      <c r="C16492">
        <v>2008</v>
      </c>
      <c r="D16492">
        <v>710</v>
      </c>
      <c r="F16492">
        <v>0.32700000000000001</v>
      </c>
      <c r="G16492">
        <v>659</v>
      </c>
      <c r="H16492" t="s">
        <v>55</v>
      </c>
      <c r="I16492">
        <f t="shared" si="516"/>
        <v>5</v>
      </c>
      <c r="J16492">
        <f t="shared" si="517"/>
        <v>0</v>
      </c>
    </row>
    <row r="16493" spans="1:10">
      <c r="A16493" t="s">
        <v>53</v>
      </c>
      <c r="B16493" s="57">
        <v>39585</v>
      </c>
      <c r="C16493">
        <v>2008</v>
      </c>
      <c r="D16493">
        <v>710</v>
      </c>
      <c r="E16493">
        <v>6984.36</v>
      </c>
      <c r="F16493">
        <v>24.184999999999999</v>
      </c>
      <c r="G16493">
        <v>542</v>
      </c>
      <c r="H16493" t="s">
        <v>54</v>
      </c>
      <c r="I16493">
        <f t="shared" si="516"/>
        <v>5</v>
      </c>
      <c r="J16493">
        <f t="shared" si="517"/>
        <v>0</v>
      </c>
    </row>
    <row r="16494" spans="1:10">
      <c r="A16494" t="s">
        <v>53</v>
      </c>
      <c r="B16494" s="57">
        <v>39585</v>
      </c>
      <c r="C16494">
        <v>2008</v>
      </c>
      <c r="D16494">
        <v>710</v>
      </c>
      <c r="E16494">
        <v>8840.0300000000007</v>
      </c>
      <c r="F16494">
        <v>39.360999999999997</v>
      </c>
      <c r="G16494">
        <v>610</v>
      </c>
      <c r="H16494" t="s">
        <v>18</v>
      </c>
      <c r="I16494">
        <f t="shared" si="516"/>
        <v>5</v>
      </c>
      <c r="J16494">
        <f t="shared" si="517"/>
        <v>0</v>
      </c>
    </row>
    <row r="16495" spans="1:10">
      <c r="A16495" t="s">
        <v>53</v>
      </c>
      <c r="B16495" s="57">
        <v>39585</v>
      </c>
      <c r="C16495">
        <v>2008</v>
      </c>
      <c r="D16495">
        <v>710</v>
      </c>
      <c r="E16495">
        <v>8840.0300000000007</v>
      </c>
      <c r="F16495">
        <v>14.973000000000001</v>
      </c>
      <c r="G16495">
        <v>620</v>
      </c>
      <c r="H16495" t="s">
        <v>18</v>
      </c>
      <c r="I16495">
        <f t="shared" si="516"/>
        <v>5</v>
      </c>
      <c r="J16495">
        <f t="shared" si="517"/>
        <v>0</v>
      </c>
    </row>
    <row r="16496" spans="1:10">
      <c r="A16496" t="s">
        <v>53</v>
      </c>
      <c r="B16496" s="57">
        <v>39585</v>
      </c>
      <c r="C16496">
        <v>2008</v>
      </c>
      <c r="D16496">
        <v>710</v>
      </c>
      <c r="E16496">
        <v>8840.0300000000007</v>
      </c>
      <c r="F16496">
        <v>321.24200000000002</v>
      </c>
      <c r="G16496">
        <v>630</v>
      </c>
      <c r="H16496" t="s">
        <v>18</v>
      </c>
      <c r="I16496">
        <f t="shared" si="516"/>
        <v>5</v>
      </c>
      <c r="J16496">
        <f t="shared" si="517"/>
        <v>0</v>
      </c>
    </row>
    <row r="16497" spans="1:10">
      <c r="A16497" t="s">
        <v>53</v>
      </c>
      <c r="B16497" s="57">
        <v>39585</v>
      </c>
      <c r="C16497">
        <v>2008</v>
      </c>
      <c r="D16497">
        <v>710</v>
      </c>
      <c r="E16497">
        <v>8840.0300000000007</v>
      </c>
      <c r="F16497">
        <v>67.634</v>
      </c>
      <c r="G16497">
        <v>640</v>
      </c>
      <c r="H16497" t="s">
        <v>18</v>
      </c>
      <c r="I16497">
        <f t="shared" si="516"/>
        <v>5</v>
      </c>
      <c r="J16497">
        <f t="shared" si="517"/>
        <v>0</v>
      </c>
    </row>
    <row r="16498" spans="1:10">
      <c r="A16498" t="s">
        <v>53</v>
      </c>
      <c r="B16498" s="57">
        <v>39585</v>
      </c>
      <c r="C16498">
        <v>2008</v>
      </c>
      <c r="D16498">
        <v>710</v>
      </c>
      <c r="E16498">
        <v>8840.0300000000007</v>
      </c>
      <c r="F16498">
        <v>122.07299999999999</v>
      </c>
      <c r="G16498">
        <v>650</v>
      </c>
      <c r="H16498" t="s">
        <v>18</v>
      </c>
      <c r="I16498">
        <f t="shared" si="516"/>
        <v>5</v>
      </c>
      <c r="J16498">
        <f t="shared" si="517"/>
        <v>0</v>
      </c>
    </row>
    <row r="16499" spans="1:10">
      <c r="A16499" t="s">
        <v>53</v>
      </c>
      <c r="B16499" s="57">
        <v>39585</v>
      </c>
      <c r="C16499">
        <v>2008</v>
      </c>
      <c r="D16499">
        <v>710</v>
      </c>
      <c r="E16499">
        <v>9645.77</v>
      </c>
      <c r="F16499">
        <v>17.907</v>
      </c>
      <c r="G16499">
        <v>517</v>
      </c>
      <c r="H16499" t="s">
        <v>54</v>
      </c>
      <c r="I16499">
        <f t="shared" si="516"/>
        <v>5</v>
      </c>
      <c r="J16499">
        <f t="shared" si="517"/>
        <v>0</v>
      </c>
    </row>
    <row r="16500" spans="1:10">
      <c r="A16500" t="s">
        <v>53</v>
      </c>
      <c r="B16500" s="57">
        <v>39585</v>
      </c>
      <c r="C16500">
        <v>2008</v>
      </c>
      <c r="D16500">
        <v>710</v>
      </c>
      <c r="E16500">
        <v>9645.77</v>
      </c>
      <c r="F16500">
        <v>1.835</v>
      </c>
      <c r="G16500">
        <v>518</v>
      </c>
      <c r="H16500" t="s">
        <v>54</v>
      </c>
      <c r="I16500">
        <f t="shared" si="516"/>
        <v>5</v>
      </c>
      <c r="J16500">
        <f t="shared" si="517"/>
        <v>0</v>
      </c>
    </row>
    <row r="16501" spans="1:10">
      <c r="A16501" t="s">
        <v>53</v>
      </c>
      <c r="B16501" s="57">
        <v>39585</v>
      </c>
      <c r="C16501">
        <v>2008</v>
      </c>
      <c r="D16501">
        <v>710</v>
      </c>
      <c r="E16501">
        <v>9645.77</v>
      </c>
      <c r="F16501">
        <v>13.367000000000001</v>
      </c>
      <c r="G16501">
        <v>519</v>
      </c>
      <c r="H16501" t="s">
        <v>54</v>
      </c>
      <c r="I16501">
        <f t="shared" si="516"/>
        <v>5</v>
      </c>
      <c r="J16501">
        <f t="shared" si="517"/>
        <v>0</v>
      </c>
    </row>
    <row r="16502" spans="1:10">
      <c r="A16502" t="s">
        <v>53</v>
      </c>
      <c r="B16502" s="57">
        <v>39585</v>
      </c>
      <c r="C16502">
        <v>2008</v>
      </c>
      <c r="D16502">
        <v>710</v>
      </c>
      <c r="E16502">
        <v>9645.77</v>
      </c>
      <c r="F16502">
        <v>5.4390000000000001</v>
      </c>
      <c r="G16502">
        <v>541</v>
      </c>
      <c r="H16502" t="s">
        <v>54</v>
      </c>
      <c r="I16502">
        <f t="shared" ref="I16502:I16565" si="518">MONTH(B16502)</f>
        <v>5</v>
      </c>
      <c r="J16502">
        <f t="shared" si="517"/>
        <v>0</v>
      </c>
    </row>
    <row r="16503" spans="1:10">
      <c r="A16503" t="s">
        <v>53</v>
      </c>
      <c r="B16503" s="57">
        <v>39585</v>
      </c>
      <c r="C16503">
        <v>2008</v>
      </c>
      <c r="D16503">
        <v>710</v>
      </c>
      <c r="E16503">
        <v>9645.77</v>
      </c>
      <c r="F16503">
        <v>11.598000000000001</v>
      </c>
      <c r="G16503">
        <v>542</v>
      </c>
      <c r="H16503" t="s">
        <v>54</v>
      </c>
      <c r="I16503">
        <f t="shared" si="518"/>
        <v>5</v>
      </c>
      <c r="J16503">
        <f t="shared" si="517"/>
        <v>0</v>
      </c>
    </row>
    <row r="16504" spans="1:10">
      <c r="A16504" t="s">
        <v>53</v>
      </c>
      <c r="B16504" s="57">
        <v>39585</v>
      </c>
      <c r="C16504">
        <v>2008</v>
      </c>
      <c r="D16504">
        <v>710</v>
      </c>
      <c r="E16504">
        <v>9645.77</v>
      </c>
      <c r="F16504">
        <v>0.77200000000000002</v>
      </c>
      <c r="G16504">
        <v>543</v>
      </c>
      <c r="H16504" t="s">
        <v>54</v>
      </c>
      <c r="I16504">
        <f t="shared" si="518"/>
        <v>5</v>
      </c>
      <c r="J16504">
        <f t="shared" si="517"/>
        <v>0</v>
      </c>
    </row>
    <row r="16505" spans="1:10">
      <c r="A16505" t="s">
        <v>53</v>
      </c>
      <c r="B16505" s="57">
        <v>39585</v>
      </c>
      <c r="C16505">
        <v>2008</v>
      </c>
      <c r="D16505">
        <v>710</v>
      </c>
      <c r="F16505">
        <v>3.1E-2</v>
      </c>
      <c r="G16505">
        <v>517</v>
      </c>
      <c r="H16505" t="s">
        <v>54</v>
      </c>
      <c r="I16505">
        <f t="shared" si="518"/>
        <v>5</v>
      </c>
      <c r="J16505">
        <f t="shared" si="517"/>
        <v>0</v>
      </c>
    </row>
    <row r="16506" spans="1:10">
      <c r="A16506" t="s">
        <v>53</v>
      </c>
      <c r="B16506" s="57">
        <v>39585</v>
      </c>
      <c r="C16506">
        <v>2008</v>
      </c>
      <c r="D16506">
        <v>710</v>
      </c>
      <c r="F16506">
        <v>2E-3</v>
      </c>
      <c r="G16506">
        <v>518</v>
      </c>
      <c r="H16506" t="s">
        <v>54</v>
      </c>
      <c r="I16506">
        <f t="shared" si="518"/>
        <v>5</v>
      </c>
      <c r="J16506">
        <f t="shared" si="517"/>
        <v>0</v>
      </c>
    </row>
    <row r="16507" spans="1:10">
      <c r="A16507" t="s">
        <v>53</v>
      </c>
      <c r="B16507" s="57">
        <v>39585</v>
      </c>
      <c r="C16507">
        <v>2008</v>
      </c>
      <c r="D16507">
        <v>710</v>
      </c>
      <c r="F16507">
        <v>0.01</v>
      </c>
      <c r="G16507">
        <v>519</v>
      </c>
      <c r="H16507" t="s">
        <v>54</v>
      </c>
      <c r="I16507">
        <f t="shared" si="518"/>
        <v>5</v>
      </c>
      <c r="J16507">
        <f t="shared" si="517"/>
        <v>0</v>
      </c>
    </row>
    <row r="16508" spans="1:10">
      <c r="A16508" t="s">
        <v>53</v>
      </c>
      <c r="B16508" s="57">
        <v>39585</v>
      </c>
      <c r="C16508">
        <v>2008</v>
      </c>
      <c r="D16508">
        <v>710</v>
      </c>
      <c r="F16508">
        <v>1E-3</v>
      </c>
      <c r="G16508">
        <v>542</v>
      </c>
      <c r="H16508" t="s">
        <v>54</v>
      </c>
      <c r="I16508">
        <f t="shared" si="518"/>
        <v>5</v>
      </c>
      <c r="J16508">
        <f t="shared" si="517"/>
        <v>0</v>
      </c>
    </row>
    <row r="16509" spans="1:10">
      <c r="A16509" t="s">
        <v>53</v>
      </c>
      <c r="B16509" s="57">
        <v>39585</v>
      </c>
      <c r="C16509">
        <v>2008</v>
      </c>
      <c r="D16509">
        <v>710</v>
      </c>
      <c r="F16509">
        <v>1.901</v>
      </c>
      <c r="G16509">
        <v>610</v>
      </c>
      <c r="H16509" t="s">
        <v>18</v>
      </c>
      <c r="I16509">
        <f t="shared" si="518"/>
        <v>5</v>
      </c>
      <c r="J16509">
        <f t="shared" si="517"/>
        <v>0</v>
      </c>
    </row>
    <row r="16510" spans="1:10">
      <c r="A16510" t="s">
        <v>53</v>
      </c>
      <c r="B16510" s="57">
        <v>39585</v>
      </c>
      <c r="C16510">
        <v>2008</v>
      </c>
      <c r="D16510">
        <v>710</v>
      </c>
      <c r="F16510">
        <v>2.5390000000000001</v>
      </c>
      <c r="G16510">
        <v>620</v>
      </c>
      <c r="H16510" t="s">
        <v>18</v>
      </c>
      <c r="I16510">
        <f t="shared" si="518"/>
        <v>5</v>
      </c>
      <c r="J16510">
        <f t="shared" si="517"/>
        <v>0</v>
      </c>
    </row>
    <row r="16511" spans="1:10">
      <c r="A16511" t="s">
        <v>53</v>
      </c>
      <c r="B16511" s="57">
        <v>39585</v>
      </c>
      <c r="C16511">
        <v>2008</v>
      </c>
      <c r="D16511">
        <v>710</v>
      </c>
      <c r="F16511">
        <v>26.972999999999999</v>
      </c>
      <c r="G16511">
        <v>630</v>
      </c>
      <c r="H16511" t="s">
        <v>18</v>
      </c>
      <c r="I16511">
        <f t="shared" si="518"/>
        <v>5</v>
      </c>
      <c r="J16511">
        <f t="shared" si="517"/>
        <v>0</v>
      </c>
    </row>
    <row r="16512" spans="1:10">
      <c r="A16512" t="s">
        <v>53</v>
      </c>
      <c r="B16512" s="57">
        <v>39585</v>
      </c>
      <c r="C16512">
        <v>2008</v>
      </c>
      <c r="D16512">
        <v>710</v>
      </c>
      <c r="F16512">
        <v>2.722</v>
      </c>
      <c r="G16512">
        <v>640</v>
      </c>
      <c r="H16512" t="s">
        <v>18</v>
      </c>
      <c r="I16512">
        <f t="shared" si="518"/>
        <v>5</v>
      </c>
      <c r="J16512">
        <f t="shared" si="517"/>
        <v>0</v>
      </c>
    </row>
    <row r="16513" spans="1:10">
      <c r="A16513" t="s">
        <v>53</v>
      </c>
      <c r="B16513" s="57">
        <v>39585</v>
      </c>
      <c r="C16513">
        <v>2008</v>
      </c>
      <c r="D16513">
        <v>710</v>
      </c>
      <c r="F16513">
        <v>0.42899999999999999</v>
      </c>
      <c r="G16513">
        <v>649</v>
      </c>
      <c r="H16513" t="s">
        <v>55</v>
      </c>
      <c r="I16513">
        <f t="shared" si="518"/>
        <v>5</v>
      </c>
      <c r="J16513">
        <f t="shared" si="517"/>
        <v>0</v>
      </c>
    </row>
    <row r="16514" spans="1:10">
      <c r="A16514" t="s">
        <v>53</v>
      </c>
      <c r="B16514" s="57">
        <v>39585</v>
      </c>
      <c r="C16514">
        <v>2008</v>
      </c>
      <c r="D16514">
        <v>710</v>
      </c>
      <c r="F16514">
        <v>4.2560000000000002</v>
      </c>
      <c r="G16514">
        <v>650</v>
      </c>
      <c r="H16514" t="s">
        <v>18</v>
      </c>
      <c r="I16514">
        <f t="shared" si="518"/>
        <v>5</v>
      </c>
      <c r="J16514">
        <f t="shared" si="517"/>
        <v>0</v>
      </c>
    </row>
    <row r="16515" spans="1:10">
      <c r="A16515" t="s">
        <v>53</v>
      </c>
      <c r="B16515" s="57">
        <v>39585</v>
      </c>
      <c r="C16515">
        <v>2008</v>
      </c>
      <c r="D16515">
        <v>710</v>
      </c>
      <c r="F16515">
        <v>0.39500000000000002</v>
      </c>
      <c r="G16515">
        <v>659</v>
      </c>
      <c r="H16515" t="s">
        <v>55</v>
      </c>
      <c r="I16515">
        <f t="shared" si="518"/>
        <v>5</v>
      </c>
      <c r="J16515">
        <f t="shared" ref="J16515:J16578" si="519">IF(I16515&lt;7,0,1)</f>
        <v>0</v>
      </c>
    </row>
    <row r="16516" spans="1:10">
      <c r="A16516" t="s">
        <v>53</v>
      </c>
      <c r="B16516" s="57">
        <v>39592</v>
      </c>
      <c r="C16516">
        <v>2008</v>
      </c>
      <c r="D16516">
        <v>710</v>
      </c>
      <c r="E16516">
        <v>6984.36</v>
      </c>
      <c r="F16516">
        <v>5.7000000000000002E-2</v>
      </c>
      <c r="G16516">
        <v>519</v>
      </c>
      <c r="H16516" t="s">
        <v>54</v>
      </c>
      <c r="I16516">
        <f t="shared" si="518"/>
        <v>5</v>
      </c>
      <c r="J16516">
        <f t="shared" si="519"/>
        <v>0</v>
      </c>
    </row>
    <row r="16517" spans="1:10">
      <c r="A16517" t="s">
        <v>53</v>
      </c>
      <c r="B16517" s="57">
        <v>39592</v>
      </c>
      <c r="C16517">
        <v>2008</v>
      </c>
      <c r="D16517">
        <v>710</v>
      </c>
      <c r="E16517">
        <v>6984.36</v>
      </c>
      <c r="F16517">
        <v>11.256</v>
      </c>
      <c r="G16517">
        <v>541</v>
      </c>
      <c r="H16517" t="s">
        <v>54</v>
      </c>
      <c r="I16517">
        <f t="shared" si="518"/>
        <v>5</v>
      </c>
      <c r="J16517">
        <f t="shared" si="519"/>
        <v>0</v>
      </c>
    </row>
    <row r="16518" spans="1:10">
      <c r="A16518" t="s">
        <v>53</v>
      </c>
      <c r="B16518" s="57">
        <v>39592</v>
      </c>
      <c r="C16518">
        <v>2008</v>
      </c>
      <c r="D16518">
        <v>710</v>
      </c>
      <c r="E16518">
        <v>6984.36</v>
      </c>
      <c r="F16518">
        <v>6.8280000000000003</v>
      </c>
      <c r="G16518">
        <v>542</v>
      </c>
      <c r="H16518" t="s">
        <v>54</v>
      </c>
      <c r="I16518">
        <f t="shared" si="518"/>
        <v>5</v>
      </c>
      <c r="J16518">
        <f t="shared" si="519"/>
        <v>0</v>
      </c>
    </row>
    <row r="16519" spans="1:10">
      <c r="A16519" t="s">
        <v>53</v>
      </c>
      <c r="B16519" s="57">
        <v>39592</v>
      </c>
      <c r="C16519">
        <v>2008</v>
      </c>
      <c r="D16519">
        <v>710</v>
      </c>
      <c r="E16519">
        <v>8840.0300000000007</v>
      </c>
      <c r="F16519">
        <v>67.679000000000002</v>
      </c>
      <c r="G16519">
        <v>610</v>
      </c>
      <c r="H16519" t="s">
        <v>18</v>
      </c>
      <c r="I16519">
        <f t="shared" si="518"/>
        <v>5</v>
      </c>
      <c r="J16519">
        <f t="shared" si="519"/>
        <v>0</v>
      </c>
    </row>
    <row r="16520" spans="1:10">
      <c r="A16520" t="s">
        <v>53</v>
      </c>
      <c r="B16520" s="57">
        <v>39592</v>
      </c>
      <c r="C16520">
        <v>2008</v>
      </c>
      <c r="D16520">
        <v>710</v>
      </c>
      <c r="E16520">
        <v>8840.0300000000007</v>
      </c>
      <c r="F16520">
        <v>5.5549999999999997</v>
      </c>
      <c r="G16520">
        <v>620</v>
      </c>
      <c r="H16520" t="s">
        <v>18</v>
      </c>
      <c r="I16520">
        <f t="shared" si="518"/>
        <v>5</v>
      </c>
      <c r="J16520">
        <f t="shared" si="519"/>
        <v>0</v>
      </c>
    </row>
    <row r="16521" spans="1:10">
      <c r="A16521" t="s">
        <v>53</v>
      </c>
      <c r="B16521" s="57">
        <v>39592</v>
      </c>
      <c r="C16521">
        <v>2008</v>
      </c>
      <c r="D16521">
        <v>710</v>
      </c>
      <c r="E16521">
        <v>8840.0300000000007</v>
      </c>
      <c r="F16521">
        <v>212.977</v>
      </c>
      <c r="G16521">
        <v>630</v>
      </c>
      <c r="H16521" t="s">
        <v>18</v>
      </c>
      <c r="I16521">
        <f t="shared" si="518"/>
        <v>5</v>
      </c>
      <c r="J16521">
        <f t="shared" si="519"/>
        <v>0</v>
      </c>
    </row>
    <row r="16522" spans="1:10">
      <c r="A16522" t="s">
        <v>53</v>
      </c>
      <c r="B16522" s="57">
        <v>39592</v>
      </c>
      <c r="C16522">
        <v>2008</v>
      </c>
      <c r="D16522">
        <v>710</v>
      </c>
      <c r="E16522">
        <v>8840.0300000000007</v>
      </c>
      <c r="F16522">
        <v>82.480999999999995</v>
      </c>
      <c r="G16522">
        <v>640</v>
      </c>
      <c r="H16522" t="s">
        <v>18</v>
      </c>
      <c r="I16522">
        <f t="shared" si="518"/>
        <v>5</v>
      </c>
      <c r="J16522">
        <f t="shared" si="519"/>
        <v>0</v>
      </c>
    </row>
    <row r="16523" spans="1:10">
      <c r="A16523" t="s">
        <v>53</v>
      </c>
      <c r="B16523" s="57">
        <v>39592</v>
      </c>
      <c r="C16523">
        <v>2008</v>
      </c>
      <c r="D16523">
        <v>710</v>
      </c>
      <c r="E16523">
        <v>8840.0300000000007</v>
      </c>
      <c r="F16523">
        <v>203.87700000000001</v>
      </c>
      <c r="G16523">
        <v>650</v>
      </c>
      <c r="H16523" t="s">
        <v>18</v>
      </c>
      <c r="I16523">
        <f t="shared" si="518"/>
        <v>5</v>
      </c>
      <c r="J16523">
        <f t="shared" si="519"/>
        <v>0</v>
      </c>
    </row>
    <row r="16524" spans="1:10">
      <c r="A16524" t="s">
        <v>53</v>
      </c>
      <c r="B16524" s="57">
        <v>39592</v>
      </c>
      <c r="C16524">
        <v>2008</v>
      </c>
      <c r="D16524">
        <v>710</v>
      </c>
      <c r="E16524">
        <v>8840.0300000000007</v>
      </c>
      <c r="F16524">
        <v>4.0000000000000001E-3</v>
      </c>
      <c r="G16524">
        <v>659</v>
      </c>
      <c r="H16524" t="s">
        <v>55</v>
      </c>
      <c r="I16524">
        <f t="shared" si="518"/>
        <v>5</v>
      </c>
      <c r="J16524">
        <f t="shared" si="519"/>
        <v>0</v>
      </c>
    </row>
    <row r="16525" spans="1:10">
      <c r="A16525" t="s">
        <v>53</v>
      </c>
      <c r="B16525" s="57">
        <v>39592</v>
      </c>
      <c r="C16525">
        <v>2008</v>
      </c>
      <c r="D16525">
        <v>710</v>
      </c>
      <c r="E16525">
        <v>9645.77</v>
      </c>
      <c r="F16525">
        <v>19.792000000000002</v>
      </c>
      <c r="G16525">
        <v>517</v>
      </c>
      <c r="H16525" t="s">
        <v>54</v>
      </c>
      <c r="I16525">
        <f t="shared" si="518"/>
        <v>5</v>
      </c>
      <c r="J16525">
        <f t="shared" si="519"/>
        <v>0</v>
      </c>
    </row>
    <row r="16526" spans="1:10">
      <c r="A16526" t="s">
        <v>53</v>
      </c>
      <c r="B16526" s="57">
        <v>39592</v>
      </c>
      <c r="C16526">
        <v>2008</v>
      </c>
      <c r="D16526">
        <v>710</v>
      </c>
      <c r="E16526">
        <v>9645.77</v>
      </c>
      <c r="F16526">
        <v>18.067</v>
      </c>
      <c r="G16526">
        <v>518</v>
      </c>
      <c r="H16526" t="s">
        <v>54</v>
      </c>
      <c r="I16526">
        <f t="shared" si="518"/>
        <v>5</v>
      </c>
      <c r="J16526">
        <f t="shared" si="519"/>
        <v>0</v>
      </c>
    </row>
    <row r="16527" spans="1:10">
      <c r="A16527" t="s">
        <v>53</v>
      </c>
      <c r="B16527" s="57">
        <v>39592</v>
      </c>
      <c r="C16527">
        <v>2008</v>
      </c>
      <c r="D16527">
        <v>710</v>
      </c>
      <c r="E16527">
        <v>9645.77</v>
      </c>
      <c r="F16527">
        <v>12.654999999999999</v>
      </c>
      <c r="G16527">
        <v>519</v>
      </c>
      <c r="H16527" t="s">
        <v>54</v>
      </c>
      <c r="I16527">
        <f t="shared" si="518"/>
        <v>5</v>
      </c>
      <c r="J16527">
        <f t="shared" si="519"/>
        <v>0</v>
      </c>
    </row>
    <row r="16528" spans="1:10">
      <c r="A16528" t="s">
        <v>53</v>
      </c>
      <c r="B16528" s="57">
        <v>39592</v>
      </c>
      <c r="C16528">
        <v>2008</v>
      </c>
      <c r="D16528">
        <v>710</v>
      </c>
      <c r="E16528">
        <v>9645.77</v>
      </c>
      <c r="F16528">
        <v>5.1459999999999999</v>
      </c>
      <c r="G16528">
        <v>542</v>
      </c>
      <c r="H16528" t="s">
        <v>54</v>
      </c>
      <c r="I16528">
        <f t="shared" si="518"/>
        <v>5</v>
      </c>
      <c r="J16528">
        <f t="shared" si="519"/>
        <v>0</v>
      </c>
    </row>
    <row r="16529" spans="1:10">
      <c r="A16529" t="s">
        <v>53</v>
      </c>
      <c r="B16529" s="57">
        <v>39592</v>
      </c>
      <c r="C16529">
        <v>2008</v>
      </c>
      <c r="D16529">
        <v>710</v>
      </c>
      <c r="F16529">
        <v>5.5E-2</v>
      </c>
      <c r="G16529">
        <v>517</v>
      </c>
      <c r="H16529" t="s">
        <v>54</v>
      </c>
      <c r="I16529">
        <f t="shared" si="518"/>
        <v>5</v>
      </c>
      <c r="J16529">
        <f t="shared" si="519"/>
        <v>0</v>
      </c>
    </row>
    <row r="16530" spans="1:10">
      <c r="A16530" t="s">
        <v>53</v>
      </c>
      <c r="B16530" s="57">
        <v>39592</v>
      </c>
      <c r="C16530">
        <v>2008</v>
      </c>
      <c r="D16530">
        <v>710</v>
      </c>
      <c r="F16530">
        <v>0.03</v>
      </c>
      <c r="G16530">
        <v>518</v>
      </c>
      <c r="H16530" t="s">
        <v>54</v>
      </c>
      <c r="I16530">
        <f t="shared" si="518"/>
        <v>5</v>
      </c>
      <c r="J16530">
        <f t="shared" si="519"/>
        <v>0</v>
      </c>
    </row>
    <row r="16531" spans="1:10">
      <c r="A16531" t="s">
        <v>53</v>
      </c>
      <c r="B16531" s="57">
        <v>39592</v>
      </c>
      <c r="C16531">
        <v>2008</v>
      </c>
      <c r="D16531">
        <v>710</v>
      </c>
      <c r="F16531">
        <v>1.6E-2</v>
      </c>
      <c r="G16531">
        <v>519</v>
      </c>
      <c r="H16531" t="s">
        <v>54</v>
      </c>
      <c r="I16531">
        <f t="shared" si="518"/>
        <v>5</v>
      </c>
      <c r="J16531">
        <f t="shared" si="519"/>
        <v>0</v>
      </c>
    </row>
    <row r="16532" spans="1:10">
      <c r="A16532" t="s">
        <v>53</v>
      </c>
      <c r="B16532" s="57">
        <v>39592</v>
      </c>
      <c r="C16532">
        <v>2008</v>
      </c>
      <c r="D16532">
        <v>710</v>
      </c>
      <c r="F16532">
        <v>8.9999999999999993E-3</v>
      </c>
      <c r="G16532">
        <v>542</v>
      </c>
      <c r="H16532" t="s">
        <v>54</v>
      </c>
      <c r="I16532">
        <f t="shared" si="518"/>
        <v>5</v>
      </c>
      <c r="J16532">
        <f t="shared" si="519"/>
        <v>0</v>
      </c>
    </row>
    <row r="16533" spans="1:10">
      <c r="A16533" t="s">
        <v>53</v>
      </c>
      <c r="B16533" s="57">
        <v>39592</v>
      </c>
      <c r="C16533">
        <v>2008</v>
      </c>
      <c r="D16533">
        <v>710</v>
      </c>
      <c r="F16533">
        <v>2.968</v>
      </c>
      <c r="G16533">
        <v>610</v>
      </c>
      <c r="H16533" t="s">
        <v>18</v>
      </c>
      <c r="I16533">
        <f t="shared" si="518"/>
        <v>5</v>
      </c>
      <c r="J16533">
        <f t="shared" si="519"/>
        <v>0</v>
      </c>
    </row>
    <row r="16534" spans="1:10">
      <c r="A16534" t="s">
        <v>53</v>
      </c>
      <c r="B16534" s="57">
        <v>39592</v>
      </c>
      <c r="C16534">
        <v>2008</v>
      </c>
      <c r="D16534">
        <v>710</v>
      </c>
      <c r="F16534">
        <v>1.7430000000000001</v>
      </c>
      <c r="G16534">
        <v>620</v>
      </c>
      <c r="H16534" t="s">
        <v>18</v>
      </c>
      <c r="I16534">
        <f t="shared" si="518"/>
        <v>5</v>
      </c>
      <c r="J16534">
        <f t="shared" si="519"/>
        <v>0</v>
      </c>
    </row>
    <row r="16535" spans="1:10">
      <c r="A16535" t="s">
        <v>53</v>
      </c>
      <c r="B16535" s="57">
        <v>39592</v>
      </c>
      <c r="C16535">
        <v>2008</v>
      </c>
      <c r="D16535">
        <v>710</v>
      </c>
      <c r="F16535">
        <v>19.867999999999999</v>
      </c>
      <c r="G16535">
        <v>630</v>
      </c>
      <c r="H16535" t="s">
        <v>18</v>
      </c>
      <c r="I16535">
        <f t="shared" si="518"/>
        <v>5</v>
      </c>
      <c r="J16535">
        <f t="shared" si="519"/>
        <v>0</v>
      </c>
    </row>
    <row r="16536" spans="1:10">
      <c r="A16536" t="s">
        <v>53</v>
      </c>
      <c r="B16536" s="57">
        <v>39592</v>
      </c>
      <c r="C16536">
        <v>2008</v>
      </c>
      <c r="D16536">
        <v>710</v>
      </c>
      <c r="F16536">
        <v>4.9169999999999998</v>
      </c>
      <c r="G16536">
        <v>640</v>
      </c>
      <c r="H16536" t="s">
        <v>18</v>
      </c>
      <c r="I16536">
        <f t="shared" si="518"/>
        <v>5</v>
      </c>
      <c r="J16536">
        <f t="shared" si="519"/>
        <v>0</v>
      </c>
    </row>
    <row r="16537" spans="1:10">
      <c r="A16537" t="s">
        <v>53</v>
      </c>
      <c r="B16537" s="57">
        <v>39592</v>
      </c>
      <c r="C16537">
        <v>2008</v>
      </c>
      <c r="D16537">
        <v>710</v>
      </c>
      <c r="F16537">
        <v>0.24099999999999999</v>
      </c>
      <c r="G16537">
        <v>649</v>
      </c>
      <c r="H16537" t="s">
        <v>55</v>
      </c>
      <c r="I16537">
        <f t="shared" si="518"/>
        <v>5</v>
      </c>
      <c r="J16537">
        <f t="shared" si="519"/>
        <v>0</v>
      </c>
    </row>
    <row r="16538" spans="1:10">
      <c r="A16538" t="s">
        <v>53</v>
      </c>
      <c r="B16538" s="57">
        <v>39592</v>
      </c>
      <c r="C16538">
        <v>2008</v>
      </c>
      <c r="D16538">
        <v>710</v>
      </c>
      <c r="F16538">
        <v>11.965</v>
      </c>
      <c r="G16538">
        <v>650</v>
      </c>
      <c r="H16538" t="s">
        <v>18</v>
      </c>
      <c r="I16538">
        <f t="shared" si="518"/>
        <v>5</v>
      </c>
      <c r="J16538">
        <f t="shared" si="519"/>
        <v>0</v>
      </c>
    </row>
    <row r="16539" spans="1:10">
      <c r="A16539" t="s">
        <v>53</v>
      </c>
      <c r="B16539" s="57">
        <v>39592</v>
      </c>
      <c r="C16539">
        <v>2008</v>
      </c>
      <c r="D16539">
        <v>710</v>
      </c>
      <c r="F16539">
        <v>0.751</v>
      </c>
      <c r="G16539">
        <v>659</v>
      </c>
      <c r="H16539" t="s">
        <v>55</v>
      </c>
      <c r="I16539">
        <f t="shared" si="518"/>
        <v>5</v>
      </c>
      <c r="J16539">
        <f t="shared" si="519"/>
        <v>0</v>
      </c>
    </row>
    <row r="16540" spans="1:10">
      <c r="A16540" t="s">
        <v>53</v>
      </c>
      <c r="B16540" s="57">
        <v>39599</v>
      </c>
      <c r="C16540">
        <v>2008</v>
      </c>
      <c r="D16540">
        <v>710</v>
      </c>
      <c r="E16540">
        <v>6984.36</v>
      </c>
      <c r="F16540">
        <v>0.8</v>
      </c>
      <c r="G16540">
        <v>521</v>
      </c>
      <c r="H16540" t="s">
        <v>54</v>
      </c>
      <c r="I16540">
        <f t="shared" si="518"/>
        <v>5</v>
      </c>
      <c r="J16540">
        <f t="shared" si="519"/>
        <v>0</v>
      </c>
    </row>
    <row r="16541" spans="1:10">
      <c r="A16541" t="s">
        <v>53</v>
      </c>
      <c r="B16541" s="57">
        <v>39599</v>
      </c>
      <c r="C16541">
        <v>2008</v>
      </c>
      <c r="D16541">
        <v>710</v>
      </c>
      <c r="E16541">
        <v>6984.36</v>
      </c>
      <c r="F16541">
        <v>15.805</v>
      </c>
      <c r="G16541">
        <v>542</v>
      </c>
      <c r="H16541" t="s">
        <v>54</v>
      </c>
      <c r="I16541">
        <f t="shared" si="518"/>
        <v>5</v>
      </c>
      <c r="J16541">
        <f t="shared" si="519"/>
        <v>0</v>
      </c>
    </row>
    <row r="16542" spans="1:10">
      <c r="A16542" t="s">
        <v>53</v>
      </c>
      <c r="B16542" s="57">
        <v>39599</v>
      </c>
      <c r="C16542">
        <v>2008</v>
      </c>
      <c r="D16542">
        <v>710</v>
      </c>
      <c r="E16542">
        <v>7308.24</v>
      </c>
      <c r="F16542">
        <v>20.776</v>
      </c>
      <c r="G16542">
        <v>630</v>
      </c>
      <c r="H16542" t="s">
        <v>18</v>
      </c>
      <c r="I16542">
        <f t="shared" si="518"/>
        <v>5</v>
      </c>
      <c r="J16542">
        <f t="shared" si="519"/>
        <v>0</v>
      </c>
    </row>
    <row r="16543" spans="1:10">
      <c r="A16543" t="s">
        <v>53</v>
      </c>
      <c r="B16543" s="57">
        <v>39599</v>
      </c>
      <c r="C16543">
        <v>2008</v>
      </c>
      <c r="D16543">
        <v>710</v>
      </c>
      <c r="E16543">
        <v>7308.24</v>
      </c>
      <c r="F16543">
        <v>76.632000000000005</v>
      </c>
      <c r="G16543">
        <v>650</v>
      </c>
      <c r="H16543" t="s">
        <v>18</v>
      </c>
      <c r="I16543">
        <f t="shared" si="518"/>
        <v>5</v>
      </c>
      <c r="J16543">
        <f t="shared" si="519"/>
        <v>0</v>
      </c>
    </row>
    <row r="16544" spans="1:10">
      <c r="A16544" t="s">
        <v>53</v>
      </c>
      <c r="B16544" s="57">
        <v>39599</v>
      </c>
      <c r="C16544">
        <v>2008</v>
      </c>
      <c r="D16544">
        <v>710</v>
      </c>
      <c r="E16544">
        <v>8840.0300000000007</v>
      </c>
      <c r="F16544">
        <v>176.167</v>
      </c>
      <c r="G16544">
        <v>610</v>
      </c>
      <c r="H16544" t="s">
        <v>18</v>
      </c>
      <c r="I16544">
        <f t="shared" si="518"/>
        <v>5</v>
      </c>
      <c r="J16544">
        <f t="shared" si="519"/>
        <v>0</v>
      </c>
    </row>
    <row r="16545" spans="1:10">
      <c r="A16545" t="s">
        <v>53</v>
      </c>
      <c r="B16545" s="57">
        <v>39599</v>
      </c>
      <c r="C16545">
        <v>2008</v>
      </c>
      <c r="D16545">
        <v>710</v>
      </c>
      <c r="E16545">
        <v>8840.0300000000007</v>
      </c>
      <c r="F16545">
        <v>39.359000000000002</v>
      </c>
      <c r="G16545">
        <v>620</v>
      </c>
      <c r="H16545" t="s">
        <v>18</v>
      </c>
      <c r="I16545">
        <f t="shared" si="518"/>
        <v>5</v>
      </c>
      <c r="J16545">
        <f t="shared" si="519"/>
        <v>0</v>
      </c>
    </row>
    <row r="16546" spans="1:10">
      <c r="A16546" t="s">
        <v>53</v>
      </c>
      <c r="B16546" s="57">
        <v>39599</v>
      </c>
      <c r="C16546">
        <v>2008</v>
      </c>
      <c r="D16546">
        <v>710</v>
      </c>
      <c r="E16546">
        <v>8840.0300000000007</v>
      </c>
      <c r="F16546">
        <v>383.988</v>
      </c>
      <c r="G16546">
        <v>630</v>
      </c>
      <c r="H16546" t="s">
        <v>18</v>
      </c>
      <c r="I16546">
        <f t="shared" si="518"/>
        <v>5</v>
      </c>
      <c r="J16546">
        <f t="shared" si="519"/>
        <v>0</v>
      </c>
    </row>
    <row r="16547" spans="1:10">
      <c r="A16547" t="s">
        <v>53</v>
      </c>
      <c r="B16547" s="57">
        <v>39599</v>
      </c>
      <c r="C16547">
        <v>2008</v>
      </c>
      <c r="D16547">
        <v>710</v>
      </c>
      <c r="E16547">
        <v>8840.0300000000007</v>
      </c>
      <c r="F16547">
        <v>100.107</v>
      </c>
      <c r="G16547">
        <v>640</v>
      </c>
      <c r="H16547" t="s">
        <v>18</v>
      </c>
      <c r="I16547">
        <f t="shared" si="518"/>
        <v>5</v>
      </c>
      <c r="J16547">
        <f t="shared" si="519"/>
        <v>0</v>
      </c>
    </row>
    <row r="16548" spans="1:10">
      <c r="A16548" t="s">
        <v>53</v>
      </c>
      <c r="B16548" s="57">
        <v>39599</v>
      </c>
      <c r="C16548">
        <v>2008</v>
      </c>
      <c r="D16548">
        <v>710</v>
      </c>
      <c r="E16548">
        <v>8840.0300000000007</v>
      </c>
      <c r="F16548">
        <v>199.90100000000001</v>
      </c>
      <c r="G16548">
        <v>650</v>
      </c>
      <c r="H16548" t="s">
        <v>18</v>
      </c>
      <c r="I16548">
        <f t="shared" si="518"/>
        <v>5</v>
      </c>
      <c r="J16548">
        <f t="shared" si="519"/>
        <v>0</v>
      </c>
    </row>
    <row r="16549" spans="1:10">
      <c r="A16549" t="s">
        <v>53</v>
      </c>
      <c r="B16549" s="57">
        <v>39599</v>
      </c>
      <c r="C16549">
        <v>2008</v>
      </c>
      <c r="D16549">
        <v>710</v>
      </c>
      <c r="E16549">
        <v>8840.0300000000007</v>
      </c>
      <c r="F16549">
        <v>6.0000000000000001E-3</v>
      </c>
      <c r="G16549">
        <v>659</v>
      </c>
      <c r="H16549" t="s">
        <v>55</v>
      </c>
      <c r="I16549">
        <f t="shared" si="518"/>
        <v>5</v>
      </c>
      <c r="J16549">
        <f t="shared" si="519"/>
        <v>0</v>
      </c>
    </row>
    <row r="16550" spans="1:10">
      <c r="A16550" t="s">
        <v>53</v>
      </c>
      <c r="B16550" s="57">
        <v>39599</v>
      </c>
      <c r="C16550">
        <v>2008</v>
      </c>
      <c r="D16550">
        <v>710</v>
      </c>
      <c r="E16550">
        <v>9645.77</v>
      </c>
      <c r="F16550">
        <v>6.5069999999999997</v>
      </c>
      <c r="G16550">
        <v>518</v>
      </c>
      <c r="H16550" t="s">
        <v>54</v>
      </c>
      <c r="I16550">
        <f t="shared" si="518"/>
        <v>5</v>
      </c>
      <c r="J16550">
        <f t="shared" si="519"/>
        <v>0</v>
      </c>
    </row>
    <row r="16551" spans="1:10">
      <c r="A16551" t="s">
        <v>53</v>
      </c>
      <c r="B16551" s="57">
        <v>39599</v>
      </c>
      <c r="C16551">
        <v>2008</v>
      </c>
      <c r="D16551">
        <v>710</v>
      </c>
      <c r="E16551">
        <v>9645.77</v>
      </c>
      <c r="F16551">
        <v>4.9160000000000004</v>
      </c>
      <c r="G16551">
        <v>519</v>
      </c>
      <c r="H16551" t="s">
        <v>54</v>
      </c>
      <c r="I16551">
        <f t="shared" si="518"/>
        <v>5</v>
      </c>
      <c r="J16551">
        <f t="shared" si="519"/>
        <v>0</v>
      </c>
    </row>
    <row r="16552" spans="1:10">
      <c r="A16552" t="s">
        <v>53</v>
      </c>
      <c r="B16552" s="57">
        <v>39599</v>
      </c>
      <c r="C16552">
        <v>2008</v>
      </c>
      <c r="D16552">
        <v>710</v>
      </c>
      <c r="E16552">
        <v>9645.77</v>
      </c>
      <c r="F16552">
        <v>16.811</v>
      </c>
      <c r="G16552">
        <v>541</v>
      </c>
      <c r="H16552" t="s">
        <v>54</v>
      </c>
      <c r="I16552">
        <f t="shared" si="518"/>
        <v>5</v>
      </c>
      <c r="J16552">
        <f t="shared" si="519"/>
        <v>0</v>
      </c>
    </row>
    <row r="16553" spans="1:10">
      <c r="A16553" t="s">
        <v>53</v>
      </c>
      <c r="B16553" s="57">
        <v>39599</v>
      </c>
      <c r="C16553">
        <v>2008</v>
      </c>
      <c r="D16553">
        <v>710</v>
      </c>
      <c r="E16553">
        <v>9645.77</v>
      </c>
      <c r="F16553">
        <v>1.407</v>
      </c>
      <c r="G16553">
        <v>542</v>
      </c>
      <c r="H16553" t="s">
        <v>54</v>
      </c>
      <c r="I16553">
        <f t="shared" si="518"/>
        <v>5</v>
      </c>
      <c r="J16553">
        <f t="shared" si="519"/>
        <v>0</v>
      </c>
    </row>
    <row r="16554" spans="1:10">
      <c r="A16554" t="s">
        <v>53</v>
      </c>
      <c r="B16554" s="57">
        <v>39599</v>
      </c>
      <c r="C16554">
        <v>2008</v>
      </c>
      <c r="D16554">
        <v>710</v>
      </c>
      <c r="F16554">
        <v>0.17499999999999999</v>
      </c>
      <c r="G16554">
        <v>518</v>
      </c>
      <c r="H16554" t="s">
        <v>54</v>
      </c>
      <c r="I16554">
        <f t="shared" si="518"/>
        <v>5</v>
      </c>
      <c r="J16554">
        <f t="shared" si="519"/>
        <v>0</v>
      </c>
    </row>
    <row r="16555" spans="1:10">
      <c r="A16555" t="s">
        <v>53</v>
      </c>
      <c r="B16555" s="57">
        <v>39599</v>
      </c>
      <c r="C16555">
        <v>2008</v>
      </c>
      <c r="D16555">
        <v>710</v>
      </c>
      <c r="F16555">
        <v>0.39700000000000002</v>
      </c>
      <c r="G16555">
        <v>541</v>
      </c>
      <c r="H16555" t="s">
        <v>54</v>
      </c>
      <c r="I16555">
        <f t="shared" si="518"/>
        <v>5</v>
      </c>
      <c r="J16555">
        <f t="shared" si="519"/>
        <v>0</v>
      </c>
    </row>
    <row r="16556" spans="1:10">
      <c r="A16556" t="s">
        <v>53</v>
      </c>
      <c r="B16556" s="57">
        <v>39599</v>
      </c>
      <c r="C16556">
        <v>2008</v>
      </c>
      <c r="D16556">
        <v>710</v>
      </c>
      <c r="F16556">
        <v>3.3610000000000002</v>
      </c>
      <c r="G16556">
        <v>610</v>
      </c>
      <c r="H16556" t="s">
        <v>18</v>
      </c>
      <c r="I16556">
        <f t="shared" si="518"/>
        <v>5</v>
      </c>
      <c r="J16556">
        <f t="shared" si="519"/>
        <v>0</v>
      </c>
    </row>
    <row r="16557" spans="1:10">
      <c r="A16557" t="s">
        <v>53</v>
      </c>
      <c r="B16557" s="57">
        <v>39599</v>
      </c>
      <c r="C16557">
        <v>2008</v>
      </c>
      <c r="D16557">
        <v>710</v>
      </c>
      <c r="F16557">
        <v>2.2679999999999998</v>
      </c>
      <c r="G16557">
        <v>620</v>
      </c>
      <c r="H16557" t="s">
        <v>18</v>
      </c>
      <c r="I16557">
        <f t="shared" si="518"/>
        <v>5</v>
      </c>
      <c r="J16557">
        <f t="shared" si="519"/>
        <v>0</v>
      </c>
    </row>
    <row r="16558" spans="1:10">
      <c r="A16558" t="s">
        <v>53</v>
      </c>
      <c r="B16558" s="57">
        <v>39599</v>
      </c>
      <c r="C16558">
        <v>2008</v>
      </c>
      <c r="D16558">
        <v>710</v>
      </c>
      <c r="F16558">
        <v>21.170999999999999</v>
      </c>
      <c r="G16558">
        <v>630</v>
      </c>
      <c r="H16558" t="s">
        <v>18</v>
      </c>
      <c r="I16558">
        <f t="shared" si="518"/>
        <v>5</v>
      </c>
      <c r="J16558">
        <f t="shared" si="519"/>
        <v>0</v>
      </c>
    </row>
    <row r="16559" spans="1:10">
      <c r="A16559" t="s">
        <v>53</v>
      </c>
      <c r="B16559" s="57">
        <v>39599</v>
      </c>
      <c r="C16559">
        <v>2008</v>
      </c>
      <c r="D16559">
        <v>710</v>
      </c>
      <c r="F16559">
        <v>3.569</v>
      </c>
      <c r="G16559">
        <v>640</v>
      </c>
      <c r="H16559" t="s">
        <v>18</v>
      </c>
      <c r="I16559">
        <f t="shared" si="518"/>
        <v>5</v>
      </c>
      <c r="J16559">
        <f t="shared" si="519"/>
        <v>0</v>
      </c>
    </row>
    <row r="16560" spans="1:10">
      <c r="A16560" t="s">
        <v>53</v>
      </c>
      <c r="B16560" s="57">
        <v>39599</v>
      </c>
      <c r="C16560">
        <v>2008</v>
      </c>
      <c r="D16560">
        <v>710</v>
      </c>
      <c r="F16560">
        <v>1.4999999999999999E-2</v>
      </c>
      <c r="G16560">
        <v>649</v>
      </c>
      <c r="H16560" t="s">
        <v>55</v>
      </c>
      <c r="I16560">
        <f t="shared" si="518"/>
        <v>5</v>
      </c>
      <c r="J16560">
        <f t="shared" si="519"/>
        <v>0</v>
      </c>
    </row>
    <row r="16561" spans="1:10">
      <c r="A16561" t="s">
        <v>53</v>
      </c>
      <c r="B16561" s="57">
        <v>39599</v>
      </c>
      <c r="C16561">
        <v>2008</v>
      </c>
      <c r="D16561">
        <v>710</v>
      </c>
      <c r="F16561">
        <v>10.946</v>
      </c>
      <c r="G16561">
        <v>650</v>
      </c>
      <c r="H16561" t="s">
        <v>18</v>
      </c>
      <c r="I16561">
        <f t="shared" si="518"/>
        <v>5</v>
      </c>
      <c r="J16561">
        <f t="shared" si="519"/>
        <v>0</v>
      </c>
    </row>
    <row r="16562" spans="1:10">
      <c r="A16562" t="s">
        <v>53</v>
      </c>
      <c r="B16562" s="57">
        <v>39599</v>
      </c>
      <c r="C16562">
        <v>2008</v>
      </c>
      <c r="D16562">
        <v>710</v>
      </c>
      <c r="F16562">
        <v>0.20899999999999999</v>
      </c>
      <c r="G16562">
        <v>659</v>
      </c>
      <c r="H16562" t="s">
        <v>55</v>
      </c>
      <c r="I16562">
        <f t="shared" si="518"/>
        <v>5</v>
      </c>
      <c r="J16562">
        <f t="shared" si="519"/>
        <v>0</v>
      </c>
    </row>
    <row r="16563" spans="1:10">
      <c r="A16563" t="s">
        <v>53</v>
      </c>
      <c r="B16563" s="57">
        <v>39606</v>
      </c>
      <c r="C16563">
        <v>2008</v>
      </c>
      <c r="D16563">
        <v>710</v>
      </c>
      <c r="E16563">
        <v>6984.36</v>
      </c>
      <c r="F16563">
        <v>0.371</v>
      </c>
      <c r="G16563">
        <v>519</v>
      </c>
      <c r="H16563" t="s">
        <v>54</v>
      </c>
      <c r="I16563">
        <f t="shared" si="518"/>
        <v>6</v>
      </c>
      <c r="J16563">
        <f t="shared" si="519"/>
        <v>0</v>
      </c>
    </row>
    <row r="16564" spans="1:10">
      <c r="A16564" t="s">
        <v>53</v>
      </c>
      <c r="B16564" s="57">
        <v>39606</v>
      </c>
      <c r="C16564">
        <v>2008</v>
      </c>
      <c r="D16564">
        <v>710</v>
      </c>
      <c r="E16564">
        <v>6984.36</v>
      </c>
      <c r="F16564">
        <v>0.63300000000000001</v>
      </c>
      <c r="G16564">
        <v>521</v>
      </c>
      <c r="H16564" t="s">
        <v>54</v>
      </c>
      <c r="I16564">
        <f t="shared" si="518"/>
        <v>6</v>
      </c>
      <c r="J16564">
        <f t="shared" si="519"/>
        <v>0</v>
      </c>
    </row>
    <row r="16565" spans="1:10">
      <c r="A16565" t="s">
        <v>53</v>
      </c>
      <c r="B16565" s="57">
        <v>39606</v>
      </c>
      <c r="C16565">
        <v>2008</v>
      </c>
      <c r="D16565">
        <v>710</v>
      </c>
      <c r="E16565">
        <v>7308.24</v>
      </c>
      <c r="F16565">
        <v>39.777999999999999</v>
      </c>
      <c r="G16565">
        <v>630</v>
      </c>
      <c r="H16565" t="s">
        <v>18</v>
      </c>
      <c r="I16565">
        <f t="shared" si="518"/>
        <v>6</v>
      </c>
      <c r="J16565">
        <f t="shared" si="519"/>
        <v>0</v>
      </c>
    </row>
    <row r="16566" spans="1:10">
      <c r="A16566" t="s">
        <v>53</v>
      </c>
      <c r="B16566" s="57">
        <v>39606</v>
      </c>
      <c r="C16566">
        <v>2008</v>
      </c>
      <c r="D16566">
        <v>710</v>
      </c>
      <c r="E16566">
        <v>7308.24</v>
      </c>
      <c r="F16566">
        <v>5.9640000000000004</v>
      </c>
      <c r="G16566">
        <v>640</v>
      </c>
      <c r="H16566" t="s">
        <v>18</v>
      </c>
      <c r="I16566">
        <f t="shared" ref="I16566:I16629" si="520">MONTH(B16566)</f>
        <v>6</v>
      </c>
      <c r="J16566">
        <f t="shared" si="519"/>
        <v>0</v>
      </c>
    </row>
    <row r="16567" spans="1:10">
      <c r="A16567" t="s">
        <v>53</v>
      </c>
      <c r="B16567" s="57">
        <v>39606</v>
      </c>
      <c r="C16567">
        <v>2008</v>
      </c>
      <c r="D16567">
        <v>710</v>
      </c>
      <c r="E16567">
        <v>7308.24</v>
      </c>
      <c r="F16567">
        <v>13.872</v>
      </c>
      <c r="G16567">
        <v>650</v>
      </c>
      <c r="H16567" t="s">
        <v>18</v>
      </c>
      <c r="I16567">
        <f t="shared" si="520"/>
        <v>6</v>
      </c>
      <c r="J16567">
        <f t="shared" si="519"/>
        <v>0</v>
      </c>
    </row>
    <row r="16568" spans="1:10">
      <c r="A16568" t="s">
        <v>53</v>
      </c>
      <c r="B16568" s="57">
        <v>39606</v>
      </c>
      <c r="C16568">
        <v>2008</v>
      </c>
      <c r="D16568">
        <v>710</v>
      </c>
      <c r="E16568">
        <v>8840.0300000000007</v>
      </c>
      <c r="F16568">
        <v>47.143999999999998</v>
      </c>
      <c r="G16568">
        <v>610</v>
      </c>
      <c r="H16568" t="s">
        <v>18</v>
      </c>
      <c r="I16568">
        <f t="shared" si="520"/>
        <v>6</v>
      </c>
      <c r="J16568">
        <f t="shared" si="519"/>
        <v>0</v>
      </c>
    </row>
    <row r="16569" spans="1:10">
      <c r="A16569" t="s">
        <v>53</v>
      </c>
      <c r="B16569" s="57">
        <v>39606</v>
      </c>
      <c r="C16569">
        <v>2008</v>
      </c>
      <c r="D16569">
        <v>710</v>
      </c>
      <c r="E16569">
        <v>8840.0300000000007</v>
      </c>
      <c r="F16569">
        <v>62.9</v>
      </c>
      <c r="G16569">
        <v>620</v>
      </c>
      <c r="H16569" t="s">
        <v>18</v>
      </c>
      <c r="I16569">
        <f t="shared" si="520"/>
        <v>6</v>
      </c>
      <c r="J16569">
        <f t="shared" si="519"/>
        <v>0</v>
      </c>
    </row>
    <row r="16570" spans="1:10">
      <c r="A16570" t="s">
        <v>53</v>
      </c>
      <c r="B16570" s="57">
        <v>39606</v>
      </c>
      <c r="C16570">
        <v>2008</v>
      </c>
      <c r="D16570">
        <v>710</v>
      </c>
      <c r="E16570">
        <v>8840.0300000000007</v>
      </c>
      <c r="F16570">
        <v>233.99299999999999</v>
      </c>
      <c r="G16570">
        <v>630</v>
      </c>
      <c r="H16570" t="s">
        <v>18</v>
      </c>
      <c r="I16570">
        <f t="shared" si="520"/>
        <v>6</v>
      </c>
      <c r="J16570">
        <f t="shared" si="519"/>
        <v>0</v>
      </c>
    </row>
    <row r="16571" spans="1:10">
      <c r="A16571" t="s">
        <v>53</v>
      </c>
      <c r="B16571" s="57">
        <v>39606</v>
      </c>
      <c r="C16571">
        <v>2008</v>
      </c>
      <c r="D16571">
        <v>710</v>
      </c>
      <c r="E16571">
        <v>8840.0300000000007</v>
      </c>
      <c r="F16571">
        <v>75.951999999999998</v>
      </c>
      <c r="G16571">
        <v>640</v>
      </c>
      <c r="H16571" t="s">
        <v>18</v>
      </c>
      <c r="I16571">
        <f t="shared" si="520"/>
        <v>6</v>
      </c>
      <c r="J16571">
        <f t="shared" si="519"/>
        <v>0</v>
      </c>
    </row>
    <row r="16572" spans="1:10">
      <c r="A16572" t="s">
        <v>53</v>
      </c>
      <c r="B16572" s="57">
        <v>39606</v>
      </c>
      <c r="C16572">
        <v>2008</v>
      </c>
      <c r="D16572">
        <v>710</v>
      </c>
      <c r="E16572">
        <v>8840.0300000000007</v>
      </c>
      <c r="F16572">
        <v>40.811999999999998</v>
      </c>
      <c r="G16572">
        <v>650</v>
      </c>
      <c r="H16572" t="s">
        <v>18</v>
      </c>
      <c r="I16572">
        <f t="shared" si="520"/>
        <v>6</v>
      </c>
      <c r="J16572">
        <f t="shared" si="519"/>
        <v>0</v>
      </c>
    </row>
    <row r="16573" spans="1:10">
      <c r="A16573" t="s">
        <v>53</v>
      </c>
      <c r="B16573" s="57">
        <v>39606</v>
      </c>
      <c r="C16573">
        <v>2008</v>
      </c>
      <c r="D16573">
        <v>710</v>
      </c>
      <c r="E16573">
        <v>9645.77</v>
      </c>
      <c r="F16573">
        <v>3.22</v>
      </c>
      <c r="G16573">
        <v>517</v>
      </c>
      <c r="H16573" t="s">
        <v>54</v>
      </c>
      <c r="I16573">
        <f t="shared" si="520"/>
        <v>6</v>
      </c>
      <c r="J16573">
        <f t="shared" si="519"/>
        <v>0</v>
      </c>
    </row>
    <row r="16574" spans="1:10">
      <c r="A16574" t="s">
        <v>53</v>
      </c>
      <c r="B16574" s="57">
        <v>39606</v>
      </c>
      <c r="C16574">
        <v>2008</v>
      </c>
      <c r="D16574">
        <v>710</v>
      </c>
      <c r="E16574">
        <v>9645.77</v>
      </c>
      <c r="F16574">
        <v>1.248</v>
      </c>
      <c r="G16574">
        <v>518</v>
      </c>
      <c r="H16574" t="s">
        <v>54</v>
      </c>
      <c r="I16574">
        <f t="shared" si="520"/>
        <v>6</v>
      </c>
      <c r="J16574">
        <f t="shared" si="519"/>
        <v>0</v>
      </c>
    </row>
    <row r="16575" spans="1:10">
      <c r="A16575" t="s">
        <v>53</v>
      </c>
      <c r="B16575" s="57">
        <v>39606</v>
      </c>
      <c r="C16575">
        <v>2008</v>
      </c>
      <c r="D16575">
        <v>710</v>
      </c>
      <c r="E16575">
        <v>9645.77</v>
      </c>
      <c r="F16575">
        <v>14.396000000000001</v>
      </c>
      <c r="G16575">
        <v>519</v>
      </c>
      <c r="H16575" t="s">
        <v>54</v>
      </c>
      <c r="I16575">
        <f t="shared" si="520"/>
        <v>6</v>
      </c>
      <c r="J16575">
        <f t="shared" si="519"/>
        <v>0</v>
      </c>
    </row>
    <row r="16576" spans="1:10">
      <c r="A16576" t="s">
        <v>53</v>
      </c>
      <c r="B16576" s="57">
        <v>39606</v>
      </c>
      <c r="C16576">
        <v>2008</v>
      </c>
      <c r="D16576">
        <v>710</v>
      </c>
      <c r="E16576">
        <v>9645.77</v>
      </c>
      <c r="F16576">
        <v>0.28100000000000003</v>
      </c>
      <c r="G16576">
        <v>523</v>
      </c>
      <c r="H16576" t="s">
        <v>54</v>
      </c>
      <c r="I16576">
        <f t="shared" si="520"/>
        <v>6</v>
      </c>
      <c r="J16576">
        <f t="shared" si="519"/>
        <v>0</v>
      </c>
    </row>
    <row r="16577" spans="1:10">
      <c r="A16577" t="s">
        <v>53</v>
      </c>
      <c r="B16577" s="57">
        <v>39606</v>
      </c>
      <c r="C16577">
        <v>2008</v>
      </c>
      <c r="D16577">
        <v>710</v>
      </c>
      <c r="E16577">
        <v>9645.77</v>
      </c>
      <c r="F16577">
        <v>7.6929999999999996</v>
      </c>
      <c r="G16577">
        <v>541</v>
      </c>
      <c r="H16577" t="s">
        <v>54</v>
      </c>
      <c r="I16577">
        <f t="shared" si="520"/>
        <v>6</v>
      </c>
      <c r="J16577">
        <f t="shared" si="519"/>
        <v>0</v>
      </c>
    </row>
    <row r="16578" spans="1:10">
      <c r="A16578" t="s">
        <v>53</v>
      </c>
      <c r="B16578" s="57">
        <v>39606</v>
      </c>
      <c r="C16578">
        <v>2008</v>
      </c>
      <c r="D16578">
        <v>710</v>
      </c>
      <c r="E16578">
        <v>9645.77</v>
      </c>
      <c r="F16578">
        <v>12.06</v>
      </c>
      <c r="G16578">
        <v>542</v>
      </c>
      <c r="H16578" t="s">
        <v>54</v>
      </c>
      <c r="I16578">
        <f t="shared" si="520"/>
        <v>6</v>
      </c>
      <c r="J16578">
        <f t="shared" si="519"/>
        <v>0</v>
      </c>
    </row>
    <row r="16579" spans="1:10">
      <c r="A16579" t="s">
        <v>53</v>
      </c>
      <c r="B16579" s="57">
        <v>39606</v>
      </c>
      <c r="C16579">
        <v>2008</v>
      </c>
      <c r="D16579">
        <v>710</v>
      </c>
      <c r="F16579">
        <v>1.0999999999999999E-2</v>
      </c>
      <c r="G16579">
        <v>517</v>
      </c>
      <c r="H16579" t="s">
        <v>54</v>
      </c>
      <c r="I16579">
        <f t="shared" si="520"/>
        <v>6</v>
      </c>
      <c r="J16579">
        <f t="shared" ref="J16579:J16642" si="521">IF(I16579&lt;7,0,1)</f>
        <v>0</v>
      </c>
    </row>
    <row r="16580" spans="1:10">
      <c r="A16580" t="s">
        <v>53</v>
      </c>
      <c r="B16580" s="57">
        <v>39606</v>
      </c>
      <c r="C16580">
        <v>2008</v>
      </c>
      <c r="D16580">
        <v>710</v>
      </c>
      <c r="F16580">
        <v>3.0000000000000001E-3</v>
      </c>
      <c r="G16580">
        <v>518</v>
      </c>
      <c r="H16580" t="s">
        <v>54</v>
      </c>
      <c r="I16580">
        <f t="shared" si="520"/>
        <v>6</v>
      </c>
      <c r="J16580">
        <f t="shared" si="521"/>
        <v>0</v>
      </c>
    </row>
    <row r="16581" spans="1:10">
      <c r="A16581" t="s">
        <v>53</v>
      </c>
      <c r="B16581" s="57">
        <v>39606</v>
      </c>
      <c r="C16581">
        <v>2008</v>
      </c>
      <c r="D16581">
        <v>710</v>
      </c>
      <c r="F16581">
        <v>9.1999999999999998E-2</v>
      </c>
      <c r="G16581">
        <v>519</v>
      </c>
      <c r="H16581" t="s">
        <v>54</v>
      </c>
      <c r="I16581">
        <f t="shared" si="520"/>
        <v>6</v>
      </c>
      <c r="J16581">
        <f t="shared" si="521"/>
        <v>0</v>
      </c>
    </row>
    <row r="16582" spans="1:10">
      <c r="A16582" t="s">
        <v>53</v>
      </c>
      <c r="B16582" s="57">
        <v>39606</v>
      </c>
      <c r="C16582">
        <v>2008</v>
      </c>
      <c r="D16582">
        <v>710</v>
      </c>
      <c r="F16582">
        <v>0.35099999999999998</v>
      </c>
      <c r="G16582">
        <v>541</v>
      </c>
      <c r="H16582" t="s">
        <v>54</v>
      </c>
      <c r="I16582">
        <f t="shared" si="520"/>
        <v>6</v>
      </c>
      <c r="J16582">
        <f t="shared" si="521"/>
        <v>0</v>
      </c>
    </row>
    <row r="16583" spans="1:10">
      <c r="A16583" t="s">
        <v>53</v>
      </c>
      <c r="B16583" s="57">
        <v>39606</v>
      </c>
      <c r="C16583">
        <v>2008</v>
      </c>
      <c r="D16583">
        <v>710</v>
      </c>
      <c r="F16583">
        <v>1.04</v>
      </c>
      <c r="G16583">
        <v>610</v>
      </c>
      <c r="H16583" t="s">
        <v>18</v>
      </c>
      <c r="I16583">
        <f t="shared" si="520"/>
        <v>6</v>
      </c>
      <c r="J16583">
        <f t="shared" si="521"/>
        <v>0</v>
      </c>
    </row>
    <row r="16584" spans="1:10">
      <c r="A16584" t="s">
        <v>53</v>
      </c>
      <c r="B16584" s="57">
        <v>39606</v>
      </c>
      <c r="C16584">
        <v>2008</v>
      </c>
      <c r="D16584">
        <v>710</v>
      </c>
      <c r="F16584">
        <v>0.85099999999999998</v>
      </c>
      <c r="G16584">
        <v>620</v>
      </c>
      <c r="H16584" t="s">
        <v>18</v>
      </c>
      <c r="I16584">
        <f t="shared" si="520"/>
        <v>6</v>
      </c>
      <c r="J16584">
        <f t="shared" si="521"/>
        <v>0</v>
      </c>
    </row>
    <row r="16585" spans="1:10">
      <c r="A16585" t="s">
        <v>53</v>
      </c>
      <c r="B16585" s="57">
        <v>39606</v>
      </c>
      <c r="C16585">
        <v>2008</v>
      </c>
      <c r="D16585">
        <v>710</v>
      </c>
      <c r="F16585">
        <v>14.401999999999999</v>
      </c>
      <c r="G16585">
        <v>630</v>
      </c>
      <c r="H16585" t="s">
        <v>18</v>
      </c>
      <c r="I16585">
        <f t="shared" si="520"/>
        <v>6</v>
      </c>
      <c r="J16585">
        <f t="shared" si="521"/>
        <v>0</v>
      </c>
    </row>
    <row r="16586" spans="1:10">
      <c r="A16586" t="s">
        <v>53</v>
      </c>
      <c r="B16586" s="57">
        <v>39606</v>
      </c>
      <c r="C16586">
        <v>2008</v>
      </c>
      <c r="D16586">
        <v>710</v>
      </c>
      <c r="F16586">
        <v>2.9729999999999999</v>
      </c>
      <c r="G16586">
        <v>640</v>
      </c>
      <c r="H16586" t="s">
        <v>18</v>
      </c>
      <c r="I16586">
        <f t="shared" si="520"/>
        <v>6</v>
      </c>
      <c r="J16586">
        <f t="shared" si="521"/>
        <v>0</v>
      </c>
    </row>
    <row r="16587" spans="1:10">
      <c r="A16587" t="s">
        <v>53</v>
      </c>
      <c r="B16587" s="57">
        <v>39606</v>
      </c>
      <c r="C16587">
        <v>2008</v>
      </c>
      <c r="D16587">
        <v>710</v>
      </c>
      <c r="F16587">
        <v>5.0000000000000001E-3</v>
      </c>
      <c r="G16587">
        <v>649</v>
      </c>
      <c r="H16587" t="s">
        <v>55</v>
      </c>
      <c r="I16587">
        <f t="shared" si="520"/>
        <v>6</v>
      </c>
      <c r="J16587">
        <f t="shared" si="521"/>
        <v>0</v>
      </c>
    </row>
    <row r="16588" spans="1:10">
      <c r="A16588" t="s">
        <v>53</v>
      </c>
      <c r="B16588" s="57">
        <v>39606</v>
      </c>
      <c r="C16588">
        <v>2008</v>
      </c>
      <c r="D16588">
        <v>710</v>
      </c>
      <c r="F16588">
        <v>3.3119999999999998</v>
      </c>
      <c r="G16588">
        <v>650</v>
      </c>
      <c r="H16588" t="s">
        <v>18</v>
      </c>
      <c r="I16588">
        <f t="shared" si="520"/>
        <v>6</v>
      </c>
      <c r="J16588">
        <f t="shared" si="521"/>
        <v>0</v>
      </c>
    </row>
    <row r="16589" spans="1:10">
      <c r="A16589" t="s">
        <v>53</v>
      </c>
      <c r="B16589" s="57">
        <v>39606</v>
      </c>
      <c r="C16589">
        <v>2008</v>
      </c>
      <c r="D16589">
        <v>710</v>
      </c>
      <c r="F16589">
        <v>0.15</v>
      </c>
      <c r="G16589">
        <v>659</v>
      </c>
      <c r="H16589" t="s">
        <v>55</v>
      </c>
      <c r="I16589">
        <f t="shared" si="520"/>
        <v>6</v>
      </c>
      <c r="J16589">
        <f t="shared" si="521"/>
        <v>0</v>
      </c>
    </row>
    <row r="16590" spans="1:10">
      <c r="A16590" t="s">
        <v>53</v>
      </c>
      <c r="B16590" s="57">
        <v>39613</v>
      </c>
      <c r="C16590">
        <v>2008</v>
      </c>
      <c r="D16590">
        <v>710</v>
      </c>
      <c r="E16590">
        <v>6984.36</v>
      </c>
      <c r="F16590">
        <v>0.11700000000000001</v>
      </c>
      <c r="G16590">
        <v>517</v>
      </c>
      <c r="H16590" t="s">
        <v>54</v>
      </c>
      <c r="I16590">
        <f t="shared" si="520"/>
        <v>6</v>
      </c>
      <c r="J16590">
        <f t="shared" si="521"/>
        <v>0</v>
      </c>
    </row>
    <row r="16591" spans="1:10">
      <c r="A16591" t="s">
        <v>53</v>
      </c>
      <c r="B16591" s="57">
        <v>39613</v>
      </c>
      <c r="C16591">
        <v>2008</v>
      </c>
      <c r="D16591">
        <v>710</v>
      </c>
      <c r="E16591">
        <v>6984.36</v>
      </c>
      <c r="F16591">
        <v>1.0609999999999999</v>
      </c>
      <c r="G16591">
        <v>519</v>
      </c>
      <c r="H16591" t="s">
        <v>54</v>
      </c>
      <c r="I16591">
        <f t="shared" si="520"/>
        <v>6</v>
      </c>
      <c r="J16591">
        <f t="shared" si="521"/>
        <v>0</v>
      </c>
    </row>
    <row r="16592" spans="1:10">
      <c r="A16592" t="s">
        <v>53</v>
      </c>
      <c r="B16592" s="57">
        <v>39613</v>
      </c>
      <c r="C16592">
        <v>2008</v>
      </c>
      <c r="D16592">
        <v>710</v>
      </c>
      <c r="E16592">
        <v>6984.36</v>
      </c>
      <c r="F16592">
        <v>1.9810000000000001</v>
      </c>
      <c r="G16592">
        <v>521</v>
      </c>
      <c r="H16592" t="s">
        <v>54</v>
      </c>
      <c r="I16592">
        <f t="shared" si="520"/>
        <v>6</v>
      </c>
      <c r="J16592">
        <f t="shared" si="521"/>
        <v>0</v>
      </c>
    </row>
    <row r="16593" spans="1:10">
      <c r="A16593" t="s">
        <v>53</v>
      </c>
      <c r="B16593" s="57">
        <v>39613</v>
      </c>
      <c r="C16593">
        <v>2008</v>
      </c>
      <c r="D16593">
        <v>710</v>
      </c>
      <c r="E16593">
        <v>6984.36</v>
      </c>
      <c r="F16593">
        <v>0.90500000000000003</v>
      </c>
      <c r="G16593">
        <v>523</v>
      </c>
      <c r="H16593" t="s">
        <v>54</v>
      </c>
      <c r="I16593">
        <f t="shared" si="520"/>
        <v>6</v>
      </c>
      <c r="J16593">
        <f t="shared" si="521"/>
        <v>0</v>
      </c>
    </row>
    <row r="16594" spans="1:10">
      <c r="A16594" t="s">
        <v>53</v>
      </c>
      <c r="B16594" s="57">
        <v>39613</v>
      </c>
      <c r="C16594">
        <v>2008</v>
      </c>
      <c r="D16594">
        <v>710</v>
      </c>
      <c r="E16594">
        <v>6984.36</v>
      </c>
      <c r="F16594">
        <v>0.69</v>
      </c>
      <c r="G16594">
        <v>524</v>
      </c>
      <c r="H16594" t="s">
        <v>54</v>
      </c>
      <c r="I16594">
        <f t="shared" si="520"/>
        <v>6</v>
      </c>
      <c r="J16594">
        <f t="shared" si="521"/>
        <v>0</v>
      </c>
    </row>
    <row r="16595" spans="1:10">
      <c r="A16595" t="s">
        <v>53</v>
      </c>
      <c r="B16595" s="57">
        <v>39613</v>
      </c>
      <c r="C16595">
        <v>2008</v>
      </c>
      <c r="D16595">
        <v>710</v>
      </c>
      <c r="E16595">
        <v>7308.24</v>
      </c>
      <c r="F16595">
        <v>18.565999999999999</v>
      </c>
      <c r="G16595">
        <v>630</v>
      </c>
      <c r="H16595" t="s">
        <v>18</v>
      </c>
      <c r="I16595">
        <f t="shared" si="520"/>
        <v>6</v>
      </c>
      <c r="J16595">
        <f t="shared" si="521"/>
        <v>0</v>
      </c>
    </row>
    <row r="16596" spans="1:10">
      <c r="A16596" t="s">
        <v>53</v>
      </c>
      <c r="B16596" s="57">
        <v>39613</v>
      </c>
      <c r="C16596">
        <v>2008</v>
      </c>
      <c r="D16596">
        <v>710</v>
      </c>
      <c r="E16596">
        <v>8840.0300000000007</v>
      </c>
      <c r="F16596">
        <v>106.355</v>
      </c>
      <c r="G16596">
        <v>610</v>
      </c>
      <c r="H16596" t="s">
        <v>18</v>
      </c>
      <c r="I16596">
        <f t="shared" si="520"/>
        <v>6</v>
      </c>
      <c r="J16596">
        <f t="shared" si="521"/>
        <v>0</v>
      </c>
    </row>
    <row r="16597" spans="1:10">
      <c r="A16597" t="s">
        <v>53</v>
      </c>
      <c r="B16597" s="57">
        <v>39613</v>
      </c>
      <c r="C16597">
        <v>2008</v>
      </c>
      <c r="D16597">
        <v>710</v>
      </c>
      <c r="E16597">
        <v>8840.0300000000007</v>
      </c>
      <c r="F16597">
        <v>14.574</v>
      </c>
      <c r="G16597">
        <v>620</v>
      </c>
      <c r="H16597" t="s">
        <v>18</v>
      </c>
      <c r="I16597">
        <f t="shared" si="520"/>
        <v>6</v>
      </c>
      <c r="J16597">
        <f t="shared" si="521"/>
        <v>0</v>
      </c>
    </row>
    <row r="16598" spans="1:10">
      <c r="A16598" t="s">
        <v>53</v>
      </c>
      <c r="B16598" s="57">
        <v>39613</v>
      </c>
      <c r="C16598">
        <v>2008</v>
      </c>
      <c r="D16598">
        <v>710</v>
      </c>
      <c r="E16598">
        <v>8840.0300000000007</v>
      </c>
      <c r="F16598">
        <v>201.33799999999999</v>
      </c>
      <c r="G16598">
        <v>630</v>
      </c>
      <c r="H16598" t="s">
        <v>18</v>
      </c>
      <c r="I16598">
        <f t="shared" si="520"/>
        <v>6</v>
      </c>
      <c r="J16598">
        <f t="shared" si="521"/>
        <v>0</v>
      </c>
    </row>
    <row r="16599" spans="1:10">
      <c r="A16599" t="s">
        <v>53</v>
      </c>
      <c r="B16599" s="57">
        <v>39613</v>
      </c>
      <c r="C16599">
        <v>2008</v>
      </c>
      <c r="D16599">
        <v>710</v>
      </c>
      <c r="E16599">
        <v>8840.0300000000007</v>
      </c>
      <c r="F16599">
        <v>16.420000000000002</v>
      </c>
      <c r="G16599">
        <v>640</v>
      </c>
      <c r="H16599" t="s">
        <v>18</v>
      </c>
      <c r="I16599">
        <f t="shared" si="520"/>
        <v>6</v>
      </c>
      <c r="J16599">
        <f t="shared" si="521"/>
        <v>0</v>
      </c>
    </row>
    <row r="16600" spans="1:10">
      <c r="A16600" t="s">
        <v>53</v>
      </c>
      <c r="B16600" s="57">
        <v>39613</v>
      </c>
      <c r="C16600">
        <v>2008</v>
      </c>
      <c r="D16600">
        <v>710</v>
      </c>
      <c r="E16600">
        <v>8840.0300000000007</v>
      </c>
      <c r="F16600">
        <v>65.001000000000005</v>
      </c>
      <c r="G16600">
        <v>650</v>
      </c>
      <c r="H16600" t="s">
        <v>18</v>
      </c>
      <c r="I16600">
        <f t="shared" si="520"/>
        <v>6</v>
      </c>
      <c r="J16600">
        <f t="shared" si="521"/>
        <v>0</v>
      </c>
    </row>
    <row r="16601" spans="1:10">
      <c r="A16601" t="s">
        <v>53</v>
      </c>
      <c r="B16601" s="57">
        <v>39613</v>
      </c>
      <c r="C16601">
        <v>2008</v>
      </c>
      <c r="D16601">
        <v>710</v>
      </c>
      <c r="E16601">
        <v>8840.0300000000007</v>
      </c>
      <c r="F16601">
        <v>4.0000000000000001E-3</v>
      </c>
      <c r="G16601">
        <v>659</v>
      </c>
      <c r="H16601" t="s">
        <v>55</v>
      </c>
      <c r="I16601">
        <f t="shared" si="520"/>
        <v>6</v>
      </c>
      <c r="J16601">
        <f t="shared" si="521"/>
        <v>0</v>
      </c>
    </row>
    <row r="16602" spans="1:10">
      <c r="A16602" t="s">
        <v>53</v>
      </c>
      <c r="B16602" s="57">
        <v>39613</v>
      </c>
      <c r="C16602">
        <v>2008</v>
      </c>
      <c r="D16602">
        <v>710</v>
      </c>
      <c r="E16602">
        <v>9645.77</v>
      </c>
      <c r="F16602">
        <v>12.098000000000001</v>
      </c>
      <c r="G16602">
        <v>518</v>
      </c>
      <c r="H16602" t="s">
        <v>54</v>
      </c>
      <c r="I16602">
        <f t="shared" si="520"/>
        <v>6</v>
      </c>
      <c r="J16602">
        <f t="shared" si="521"/>
        <v>0</v>
      </c>
    </row>
    <row r="16603" spans="1:10">
      <c r="A16603" t="s">
        <v>53</v>
      </c>
      <c r="B16603" s="57">
        <v>39613</v>
      </c>
      <c r="C16603">
        <v>2008</v>
      </c>
      <c r="D16603">
        <v>710</v>
      </c>
      <c r="E16603">
        <v>9645.77</v>
      </c>
      <c r="F16603">
        <v>14.321999999999999</v>
      </c>
      <c r="G16603">
        <v>519</v>
      </c>
      <c r="H16603" t="s">
        <v>54</v>
      </c>
      <c r="I16603">
        <f t="shared" si="520"/>
        <v>6</v>
      </c>
      <c r="J16603">
        <f t="shared" si="521"/>
        <v>0</v>
      </c>
    </row>
    <row r="16604" spans="1:10">
      <c r="A16604" t="s">
        <v>53</v>
      </c>
      <c r="B16604" s="57">
        <v>39613</v>
      </c>
      <c r="C16604">
        <v>2008</v>
      </c>
      <c r="D16604">
        <v>710</v>
      </c>
      <c r="E16604">
        <v>9645.77</v>
      </c>
      <c r="F16604">
        <v>0.98399999999999999</v>
      </c>
      <c r="G16604">
        <v>521</v>
      </c>
      <c r="H16604" t="s">
        <v>54</v>
      </c>
      <c r="I16604">
        <f t="shared" si="520"/>
        <v>6</v>
      </c>
      <c r="J16604">
        <f t="shared" si="521"/>
        <v>0</v>
      </c>
    </row>
    <row r="16605" spans="1:10">
      <c r="A16605" t="s">
        <v>53</v>
      </c>
      <c r="B16605" s="57">
        <v>39613</v>
      </c>
      <c r="C16605">
        <v>2008</v>
      </c>
      <c r="D16605">
        <v>710</v>
      </c>
      <c r="E16605">
        <v>9645.77</v>
      </c>
      <c r="F16605">
        <v>0.32700000000000001</v>
      </c>
      <c r="G16605">
        <v>523</v>
      </c>
      <c r="H16605" t="s">
        <v>54</v>
      </c>
      <c r="I16605">
        <f t="shared" si="520"/>
        <v>6</v>
      </c>
      <c r="J16605">
        <f t="shared" si="521"/>
        <v>0</v>
      </c>
    </row>
    <row r="16606" spans="1:10">
      <c r="A16606" t="s">
        <v>53</v>
      </c>
      <c r="B16606" s="57">
        <v>39613</v>
      </c>
      <c r="C16606">
        <v>2008</v>
      </c>
      <c r="D16606">
        <v>710</v>
      </c>
      <c r="E16606">
        <v>9645.77</v>
      </c>
      <c r="F16606">
        <v>4.8719999999999999</v>
      </c>
      <c r="G16606">
        <v>541</v>
      </c>
      <c r="H16606" t="s">
        <v>54</v>
      </c>
      <c r="I16606">
        <f t="shared" si="520"/>
        <v>6</v>
      </c>
      <c r="J16606">
        <f t="shared" si="521"/>
        <v>0</v>
      </c>
    </row>
    <row r="16607" spans="1:10">
      <c r="A16607" t="s">
        <v>53</v>
      </c>
      <c r="B16607" s="57">
        <v>39613</v>
      </c>
      <c r="C16607">
        <v>2008</v>
      </c>
      <c r="D16607">
        <v>710</v>
      </c>
      <c r="E16607">
        <v>9645.77</v>
      </c>
      <c r="F16607">
        <v>0.65300000000000002</v>
      </c>
      <c r="G16607">
        <v>542</v>
      </c>
      <c r="H16607" t="s">
        <v>54</v>
      </c>
      <c r="I16607">
        <f t="shared" si="520"/>
        <v>6</v>
      </c>
      <c r="J16607">
        <f t="shared" si="521"/>
        <v>0</v>
      </c>
    </row>
    <row r="16608" spans="1:10">
      <c r="A16608" t="s">
        <v>53</v>
      </c>
      <c r="B16608" s="57">
        <v>39613</v>
      </c>
      <c r="C16608">
        <v>2008</v>
      </c>
      <c r="D16608">
        <v>710</v>
      </c>
      <c r="F16608">
        <v>2.3E-2</v>
      </c>
      <c r="G16608">
        <v>518</v>
      </c>
      <c r="H16608" t="s">
        <v>54</v>
      </c>
      <c r="I16608">
        <f t="shared" si="520"/>
        <v>6</v>
      </c>
      <c r="J16608">
        <f t="shared" si="521"/>
        <v>0</v>
      </c>
    </row>
    <row r="16609" spans="1:10">
      <c r="A16609" t="s">
        <v>53</v>
      </c>
      <c r="B16609" s="57">
        <v>39613</v>
      </c>
      <c r="C16609">
        <v>2008</v>
      </c>
      <c r="D16609">
        <v>710</v>
      </c>
      <c r="F16609">
        <v>0.14799999999999999</v>
      </c>
      <c r="G16609">
        <v>519</v>
      </c>
      <c r="H16609" t="s">
        <v>54</v>
      </c>
      <c r="I16609">
        <f t="shared" si="520"/>
        <v>6</v>
      </c>
      <c r="J16609">
        <f t="shared" si="521"/>
        <v>0</v>
      </c>
    </row>
    <row r="16610" spans="1:10">
      <c r="A16610" t="s">
        <v>53</v>
      </c>
      <c r="B16610" s="57">
        <v>39613</v>
      </c>
      <c r="C16610">
        <v>2008</v>
      </c>
      <c r="D16610">
        <v>710</v>
      </c>
      <c r="F16610">
        <v>0.25</v>
      </c>
      <c r="G16610">
        <v>541</v>
      </c>
      <c r="H16610" t="s">
        <v>54</v>
      </c>
      <c r="I16610">
        <f t="shared" si="520"/>
        <v>6</v>
      </c>
      <c r="J16610">
        <f t="shared" si="521"/>
        <v>0</v>
      </c>
    </row>
    <row r="16611" spans="1:10">
      <c r="A16611" t="s">
        <v>53</v>
      </c>
      <c r="B16611" s="57">
        <v>39613</v>
      </c>
      <c r="C16611">
        <v>2008</v>
      </c>
      <c r="D16611">
        <v>710</v>
      </c>
      <c r="F16611">
        <v>3.3780000000000001</v>
      </c>
      <c r="G16611">
        <v>610</v>
      </c>
      <c r="H16611" t="s">
        <v>18</v>
      </c>
      <c r="I16611">
        <f t="shared" si="520"/>
        <v>6</v>
      </c>
      <c r="J16611">
        <f t="shared" si="521"/>
        <v>0</v>
      </c>
    </row>
    <row r="16612" spans="1:10">
      <c r="A16612" t="s">
        <v>53</v>
      </c>
      <c r="B16612" s="57">
        <v>39613</v>
      </c>
      <c r="C16612">
        <v>2008</v>
      </c>
      <c r="D16612">
        <v>710</v>
      </c>
      <c r="F16612">
        <v>1.879</v>
      </c>
      <c r="G16612">
        <v>620</v>
      </c>
      <c r="H16612" t="s">
        <v>18</v>
      </c>
      <c r="I16612">
        <f t="shared" si="520"/>
        <v>6</v>
      </c>
      <c r="J16612">
        <f t="shared" si="521"/>
        <v>0</v>
      </c>
    </row>
    <row r="16613" spans="1:10">
      <c r="A16613" t="s">
        <v>53</v>
      </c>
      <c r="B16613" s="57">
        <v>39613</v>
      </c>
      <c r="C16613">
        <v>2008</v>
      </c>
      <c r="D16613">
        <v>710</v>
      </c>
      <c r="F16613">
        <v>10.618</v>
      </c>
      <c r="G16613">
        <v>630</v>
      </c>
      <c r="H16613" t="s">
        <v>18</v>
      </c>
      <c r="I16613">
        <f t="shared" si="520"/>
        <v>6</v>
      </c>
      <c r="J16613">
        <f t="shared" si="521"/>
        <v>0</v>
      </c>
    </row>
    <row r="16614" spans="1:10">
      <c r="A16614" t="s">
        <v>53</v>
      </c>
      <c r="B16614" s="57">
        <v>39613</v>
      </c>
      <c r="C16614">
        <v>2008</v>
      </c>
      <c r="D16614">
        <v>710</v>
      </c>
      <c r="F16614">
        <v>0.95299999999999996</v>
      </c>
      <c r="G16614">
        <v>640</v>
      </c>
      <c r="H16614" t="s">
        <v>18</v>
      </c>
      <c r="I16614">
        <f t="shared" si="520"/>
        <v>6</v>
      </c>
      <c r="J16614">
        <f t="shared" si="521"/>
        <v>0</v>
      </c>
    </row>
    <row r="16615" spans="1:10">
      <c r="A16615" t="s">
        <v>53</v>
      </c>
      <c r="B16615" s="57">
        <v>39613</v>
      </c>
      <c r="C16615">
        <v>2008</v>
      </c>
      <c r="D16615">
        <v>710</v>
      </c>
      <c r="F16615">
        <v>0.114</v>
      </c>
      <c r="G16615">
        <v>649</v>
      </c>
      <c r="H16615" t="s">
        <v>55</v>
      </c>
      <c r="I16615">
        <f t="shared" si="520"/>
        <v>6</v>
      </c>
      <c r="J16615">
        <f t="shared" si="521"/>
        <v>0</v>
      </c>
    </row>
    <row r="16616" spans="1:10">
      <c r="A16616" t="s">
        <v>53</v>
      </c>
      <c r="B16616" s="57">
        <v>39613</v>
      </c>
      <c r="C16616">
        <v>2008</v>
      </c>
      <c r="D16616">
        <v>710</v>
      </c>
      <c r="F16616">
        <v>1.89</v>
      </c>
      <c r="G16616">
        <v>650</v>
      </c>
      <c r="H16616" t="s">
        <v>18</v>
      </c>
      <c r="I16616">
        <f t="shared" si="520"/>
        <v>6</v>
      </c>
      <c r="J16616">
        <f t="shared" si="521"/>
        <v>0</v>
      </c>
    </row>
    <row r="16617" spans="1:10">
      <c r="A16617" t="s">
        <v>53</v>
      </c>
      <c r="B16617" s="57">
        <v>39613</v>
      </c>
      <c r="C16617">
        <v>2008</v>
      </c>
      <c r="D16617">
        <v>710</v>
      </c>
      <c r="F16617">
        <v>0.216</v>
      </c>
      <c r="G16617">
        <v>659</v>
      </c>
      <c r="H16617" t="s">
        <v>55</v>
      </c>
      <c r="I16617">
        <f t="shared" si="520"/>
        <v>6</v>
      </c>
      <c r="J16617">
        <f t="shared" si="521"/>
        <v>0</v>
      </c>
    </row>
    <row r="16618" spans="1:10">
      <c r="A16618" t="s">
        <v>53</v>
      </c>
      <c r="B16618" s="57">
        <v>39620</v>
      </c>
      <c r="C16618">
        <v>2008</v>
      </c>
      <c r="D16618">
        <v>710</v>
      </c>
      <c r="E16618">
        <v>6984.36</v>
      </c>
      <c r="F16618">
        <v>0.39</v>
      </c>
      <c r="G16618">
        <v>517</v>
      </c>
      <c r="H16618" t="s">
        <v>54</v>
      </c>
      <c r="I16618">
        <f t="shared" si="520"/>
        <v>6</v>
      </c>
      <c r="J16618">
        <f t="shared" si="521"/>
        <v>0</v>
      </c>
    </row>
    <row r="16619" spans="1:10">
      <c r="A16619" t="s">
        <v>53</v>
      </c>
      <c r="B16619" s="57">
        <v>39620</v>
      </c>
      <c r="C16619">
        <v>2008</v>
      </c>
      <c r="D16619">
        <v>710</v>
      </c>
      <c r="E16619">
        <v>6984.36</v>
      </c>
      <c r="F16619">
        <v>1.5249999999999999</v>
      </c>
      <c r="G16619">
        <v>519</v>
      </c>
      <c r="H16619" t="s">
        <v>54</v>
      </c>
      <c r="I16619">
        <f t="shared" si="520"/>
        <v>6</v>
      </c>
      <c r="J16619">
        <f t="shared" si="521"/>
        <v>0</v>
      </c>
    </row>
    <row r="16620" spans="1:10">
      <c r="A16620" t="s">
        <v>53</v>
      </c>
      <c r="B16620" s="57">
        <v>39620</v>
      </c>
      <c r="C16620">
        <v>2008</v>
      </c>
      <c r="D16620">
        <v>710</v>
      </c>
      <c r="E16620">
        <v>6984.36</v>
      </c>
      <c r="F16620">
        <v>1.772</v>
      </c>
      <c r="G16620">
        <v>521</v>
      </c>
      <c r="H16620" t="s">
        <v>54</v>
      </c>
      <c r="I16620">
        <f t="shared" si="520"/>
        <v>6</v>
      </c>
      <c r="J16620">
        <f t="shared" si="521"/>
        <v>0</v>
      </c>
    </row>
    <row r="16621" spans="1:10">
      <c r="A16621" t="s">
        <v>53</v>
      </c>
      <c r="B16621" s="57">
        <v>39620</v>
      </c>
      <c r="C16621">
        <v>2008</v>
      </c>
      <c r="D16621">
        <v>710</v>
      </c>
      <c r="E16621">
        <v>6984.36</v>
      </c>
      <c r="F16621">
        <v>0.32300000000000001</v>
      </c>
      <c r="G16621">
        <v>523</v>
      </c>
      <c r="H16621" t="s">
        <v>54</v>
      </c>
      <c r="I16621">
        <f t="shared" si="520"/>
        <v>6</v>
      </c>
      <c r="J16621">
        <f t="shared" si="521"/>
        <v>0</v>
      </c>
    </row>
    <row r="16622" spans="1:10">
      <c r="A16622" t="s">
        <v>53</v>
      </c>
      <c r="B16622" s="57">
        <v>39620</v>
      </c>
      <c r="C16622">
        <v>2008</v>
      </c>
      <c r="D16622">
        <v>710</v>
      </c>
      <c r="E16622">
        <v>6984.36</v>
      </c>
      <c r="F16622">
        <v>2.448</v>
      </c>
      <c r="G16622">
        <v>524</v>
      </c>
      <c r="H16622" t="s">
        <v>54</v>
      </c>
      <c r="I16622">
        <f t="shared" si="520"/>
        <v>6</v>
      </c>
      <c r="J16622">
        <f t="shared" si="521"/>
        <v>0</v>
      </c>
    </row>
    <row r="16623" spans="1:10">
      <c r="A16623" t="s">
        <v>53</v>
      </c>
      <c r="B16623" s="57">
        <v>39620</v>
      </c>
      <c r="C16623">
        <v>2008</v>
      </c>
      <c r="D16623">
        <v>710</v>
      </c>
      <c r="E16623">
        <v>6984.36</v>
      </c>
      <c r="F16623">
        <v>0.876</v>
      </c>
      <c r="G16623">
        <v>541</v>
      </c>
      <c r="H16623" t="s">
        <v>54</v>
      </c>
      <c r="I16623">
        <f t="shared" si="520"/>
        <v>6</v>
      </c>
      <c r="J16623">
        <f t="shared" si="521"/>
        <v>0</v>
      </c>
    </row>
    <row r="16624" spans="1:10">
      <c r="A16624" t="s">
        <v>53</v>
      </c>
      <c r="B16624" s="57">
        <v>39620</v>
      </c>
      <c r="C16624">
        <v>2008</v>
      </c>
      <c r="D16624">
        <v>710</v>
      </c>
      <c r="E16624">
        <v>8840.0300000000007</v>
      </c>
      <c r="F16624">
        <v>52.63</v>
      </c>
      <c r="G16624">
        <v>610</v>
      </c>
      <c r="H16624" t="s">
        <v>18</v>
      </c>
      <c r="I16624">
        <f t="shared" si="520"/>
        <v>6</v>
      </c>
      <c r="J16624">
        <f t="shared" si="521"/>
        <v>0</v>
      </c>
    </row>
    <row r="16625" spans="1:10">
      <c r="A16625" t="s">
        <v>53</v>
      </c>
      <c r="B16625" s="57">
        <v>39620</v>
      </c>
      <c r="C16625">
        <v>2008</v>
      </c>
      <c r="D16625">
        <v>710</v>
      </c>
      <c r="E16625">
        <v>8840.0300000000007</v>
      </c>
      <c r="F16625">
        <v>23.684999999999999</v>
      </c>
      <c r="G16625">
        <v>620</v>
      </c>
      <c r="H16625" t="s">
        <v>18</v>
      </c>
      <c r="I16625">
        <f t="shared" si="520"/>
        <v>6</v>
      </c>
      <c r="J16625">
        <f t="shared" si="521"/>
        <v>0</v>
      </c>
    </row>
    <row r="16626" spans="1:10">
      <c r="A16626" t="s">
        <v>53</v>
      </c>
      <c r="B16626" s="57">
        <v>39620</v>
      </c>
      <c r="C16626">
        <v>2008</v>
      </c>
      <c r="D16626">
        <v>710</v>
      </c>
      <c r="E16626">
        <v>8840.0300000000007</v>
      </c>
      <c r="F16626">
        <v>122.81</v>
      </c>
      <c r="G16626">
        <v>630</v>
      </c>
      <c r="H16626" t="s">
        <v>18</v>
      </c>
      <c r="I16626">
        <f t="shared" si="520"/>
        <v>6</v>
      </c>
      <c r="J16626">
        <f t="shared" si="521"/>
        <v>0</v>
      </c>
    </row>
    <row r="16627" spans="1:10">
      <c r="A16627" t="s">
        <v>53</v>
      </c>
      <c r="B16627" s="57">
        <v>39620</v>
      </c>
      <c r="C16627">
        <v>2008</v>
      </c>
      <c r="D16627">
        <v>710</v>
      </c>
      <c r="E16627">
        <v>8840.0300000000007</v>
      </c>
      <c r="F16627">
        <v>8.4600000000000009</v>
      </c>
      <c r="G16627">
        <v>640</v>
      </c>
      <c r="H16627" t="s">
        <v>18</v>
      </c>
      <c r="I16627">
        <f t="shared" si="520"/>
        <v>6</v>
      </c>
      <c r="J16627">
        <f t="shared" si="521"/>
        <v>0</v>
      </c>
    </row>
    <row r="16628" spans="1:10">
      <c r="A16628" t="s">
        <v>53</v>
      </c>
      <c r="B16628" s="57">
        <v>39620</v>
      </c>
      <c r="C16628">
        <v>2008</v>
      </c>
      <c r="D16628">
        <v>710</v>
      </c>
      <c r="E16628">
        <v>8840.0300000000007</v>
      </c>
      <c r="F16628">
        <v>29.03</v>
      </c>
      <c r="G16628">
        <v>650</v>
      </c>
      <c r="H16628" t="s">
        <v>18</v>
      </c>
      <c r="I16628">
        <f t="shared" si="520"/>
        <v>6</v>
      </c>
      <c r="J16628">
        <f t="shared" si="521"/>
        <v>0</v>
      </c>
    </row>
    <row r="16629" spans="1:10">
      <c r="A16629" t="s">
        <v>53</v>
      </c>
      <c r="B16629" s="57">
        <v>39620</v>
      </c>
      <c r="C16629">
        <v>2008</v>
      </c>
      <c r="D16629">
        <v>710</v>
      </c>
      <c r="E16629">
        <v>9645.77</v>
      </c>
      <c r="F16629">
        <v>9.6000000000000002E-2</v>
      </c>
      <c r="G16629">
        <v>517</v>
      </c>
      <c r="H16629" t="s">
        <v>54</v>
      </c>
      <c r="I16629">
        <f t="shared" si="520"/>
        <v>6</v>
      </c>
      <c r="J16629">
        <f t="shared" si="521"/>
        <v>0</v>
      </c>
    </row>
    <row r="16630" spans="1:10">
      <c r="A16630" t="s">
        <v>53</v>
      </c>
      <c r="B16630" s="57">
        <v>39620</v>
      </c>
      <c r="C16630">
        <v>2008</v>
      </c>
      <c r="D16630">
        <v>710</v>
      </c>
      <c r="E16630">
        <v>9645.77</v>
      </c>
      <c r="F16630">
        <v>2.12</v>
      </c>
      <c r="G16630">
        <v>518</v>
      </c>
      <c r="H16630" t="s">
        <v>54</v>
      </c>
      <c r="I16630">
        <f t="shared" ref="I16630:I16693" si="522">MONTH(B16630)</f>
        <v>6</v>
      </c>
      <c r="J16630">
        <f t="shared" si="521"/>
        <v>0</v>
      </c>
    </row>
    <row r="16631" spans="1:10">
      <c r="A16631" t="s">
        <v>53</v>
      </c>
      <c r="B16631" s="57">
        <v>39620</v>
      </c>
      <c r="C16631">
        <v>2008</v>
      </c>
      <c r="D16631">
        <v>710</v>
      </c>
      <c r="E16631">
        <v>9645.77</v>
      </c>
      <c r="F16631">
        <v>36.582999999999998</v>
      </c>
      <c r="G16631">
        <v>519</v>
      </c>
      <c r="H16631" t="s">
        <v>54</v>
      </c>
      <c r="I16631">
        <f t="shared" si="522"/>
        <v>6</v>
      </c>
      <c r="J16631">
        <f t="shared" si="521"/>
        <v>0</v>
      </c>
    </row>
    <row r="16632" spans="1:10">
      <c r="A16632" t="s">
        <v>53</v>
      </c>
      <c r="B16632" s="57">
        <v>39620</v>
      </c>
      <c r="C16632">
        <v>2008</v>
      </c>
      <c r="D16632">
        <v>710</v>
      </c>
      <c r="E16632">
        <v>9645.77</v>
      </c>
      <c r="F16632">
        <v>0.79500000000000004</v>
      </c>
      <c r="G16632">
        <v>521</v>
      </c>
      <c r="H16632" t="s">
        <v>54</v>
      </c>
      <c r="I16632">
        <f t="shared" si="522"/>
        <v>6</v>
      </c>
      <c r="J16632">
        <f t="shared" si="521"/>
        <v>0</v>
      </c>
    </row>
    <row r="16633" spans="1:10">
      <c r="A16633" t="s">
        <v>53</v>
      </c>
      <c r="B16633" s="57">
        <v>39620</v>
      </c>
      <c r="C16633">
        <v>2008</v>
      </c>
      <c r="D16633">
        <v>710</v>
      </c>
      <c r="E16633">
        <v>9645.77</v>
      </c>
      <c r="F16633">
        <v>3.9580000000000002</v>
      </c>
      <c r="G16633">
        <v>541</v>
      </c>
      <c r="H16633" t="s">
        <v>54</v>
      </c>
      <c r="I16633">
        <f t="shared" si="522"/>
        <v>6</v>
      </c>
      <c r="J16633">
        <f t="shared" si="521"/>
        <v>0</v>
      </c>
    </row>
    <row r="16634" spans="1:10">
      <c r="A16634" t="s">
        <v>53</v>
      </c>
      <c r="B16634" s="57">
        <v>39620</v>
      </c>
      <c r="C16634">
        <v>2008</v>
      </c>
      <c r="D16634">
        <v>710</v>
      </c>
      <c r="E16634">
        <v>9645.77</v>
      </c>
      <c r="F16634">
        <v>23.681000000000001</v>
      </c>
      <c r="G16634">
        <v>542</v>
      </c>
      <c r="H16634" t="s">
        <v>54</v>
      </c>
      <c r="I16634">
        <f t="shared" si="522"/>
        <v>6</v>
      </c>
      <c r="J16634">
        <f t="shared" si="521"/>
        <v>0</v>
      </c>
    </row>
    <row r="16635" spans="1:10">
      <c r="A16635" t="s">
        <v>53</v>
      </c>
      <c r="B16635" s="57">
        <v>39620</v>
      </c>
      <c r="C16635">
        <v>2008</v>
      </c>
      <c r="D16635">
        <v>710</v>
      </c>
      <c r="F16635">
        <v>6.0000000000000001E-3</v>
      </c>
      <c r="G16635">
        <v>518</v>
      </c>
      <c r="H16635" t="s">
        <v>54</v>
      </c>
      <c r="I16635">
        <f t="shared" si="522"/>
        <v>6</v>
      </c>
      <c r="J16635">
        <f t="shared" si="521"/>
        <v>0</v>
      </c>
    </row>
    <row r="16636" spans="1:10">
      <c r="A16636" t="s">
        <v>53</v>
      </c>
      <c r="B16636" s="57">
        <v>39620</v>
      </c>
      <c r="C16636">
        <v>2008</v>
      </c>
      <c r="D16636">
        <v>710</v>
      </c>
      <c r="F16636">
        <v>0.221</v>
      </c>
      <c r="G16636">
        <v>519</v>
      </c>
      <c r="H16636" t="s">
        <v>54</v>
      </c>
      <c r="I16636">
        <f t="shared" si="522"/>
        <v>6</v>
      </c>
      <c r="J16636">
        <f t="shared" si="521"/>
        <v>0</v>
      </c>
    </row>
    <row r="16637" spans="1:10">
      <c r="A16637" t="s">
        <v>53</v>
      </c>
      <c r="B16637" s="57">
        <v>39620</v>
      </c>
      <c r="C16637">
        <v>2008</v>
      </c>
      <c r="D16637">
        <v>710</v>
      </c>
      <c r="F16637">
        <v>1.7000000000000001E-2</v>
      </c>
      <c r="G16637">
        <v>521</v>
      </c>
      <c r="H16637" t="s">
        <v>54</v>
      </c>
      <c r="I16637">
        <f t="shared" si="522"/>
        <v>6</v>
      </c>
      <c r="J16637">
        <f t="shared" si="521"/>
        <v>0</v>
      </c>
    </row>
    <row r="16638" spans="1:10">
      <c r="A16638" t="s">
        <v>53</v>
      </c>
      <c r="B16638" s="57">
        <v>39620</v>
      </c>
      <c r="C16638">
        <v>2008</v>
      </c>
      <c r="D16638">
        <v>710</v>
      </c>
      <c r="F16638">
        <v>0.182</v>
      </c>
      <c r="G16638">
        <v>541</v>
      </c>
      <c r="H16638" t="s">
        <v>54</v>
      </c>
      <c r="I16638">
        <f t="shared" si="522"/>
        <v>6</v>
      </c>
      <c r="J16638">
        <f t="shared" si="521"/>
        <v>0</v>
      </c>
    </row>
    <row r="16639" spans="1:10">
      <c r="A16639" t="s">
        <v>53</v>
      </c>
      <c r="B16639" s="57">
        <v>39620</v>
      </c>
      <c r="C16639">
        <v>2008</v>
      </c>
      <c r="D16639">
        <v>710</v>
      </c>
      <c r="F16639">
        <v>0.999</v>
      </c>
      <c r="G16639">
        <v>542</v>
      </c>
      <c r="H16639" t="s">
        <v>54</v>
      </c>
      <c r="I16639">
        <f t="shared" si="522"/>
        <v>6</v>
      </c>
      <c r="J16639">
        <f t="shared" si="521"/>
        <v>0</v>
      </c>
    </row>
    <row r="16640" spans="1:10">
      <c r="A16640" t="s">
        <v>53</v>
      </c>
      <c r="B16640" s="57">
        <v>39620</v>
      </c>
      <c r="C16640">
        <v>2008</v>
      </c>
      <c r="D16640">
        <v>710</v>
      </c>
      <c r="F16640">
        <v>1.4219999999999999</v>
      </c>
      <c r="G16640">
        <v>610</v>
      </c>
      <c r="H16640" t="s">
        <v>18</v>
      </c>
      <c r="I16640">
        <f t="shared" si="522"/>
        <v>6</v>
      </c>
      <c r="J16640">
        <f t="shared" si="521"/>
        <v>0</v>
      </c>
    </row>
    <row r="16641" spans="1:10">
      <c r="A16641" t="s">
        <v>53</v>
      </c>
      <c r="B16641" s="57">
        <v>39620</v>
      </c>
      <c r="C16641">
        <v>2008</v>
      </c>
      <c r="D16641">
        <v>710</v>
      </c>
      <c r="F16641">
        <v>1.8089999999999999</v>
      </c>
      <c r="G16641">
        <v>620</v>
      </c>
      <c r="H16641" t="s">
        <v>18</v>
      </c>
      <c r="I16641">
        <f t="shared" si="522"/>
        <v>6</v>
      </c>
      <c r="J16641">
        <f t="shared" si="521"/>
        <v>0</v>
      </c>
    </row>
    <row r="16642" spans="1:10">
      <c r="A16642" t="s">
        <v>53</v>
      </c>
      <c r="B16642" s="57">
        <v>39620</v>
      </c>
      <c r="C16642">
        <v>2008</v>
      </c>
      <c r="D16642">
        <v>710</v>
      </c>
      <c r="F16642">
        <v>4.3369999999999997</v>
      </c>
      <c r="G16642">
        <v>630</v>
      </c>
      <c r="H16642" t="s">
        <v>18</v>
      </c>
      <c r="I16642">
        <f t="shared" si="522"/>
        <v>6</v>
      </c>
      <c r="J16642">
        <f t="shared" si="521"/>
        <v>0</v>
      </c>
    </row>
    <row r="16643" spans="1:10">
      <c r="A16643" t="s">
        <v>53</v>
      </c>
      <c r="B16643" s="57">
        <v>39620</v>
      </c>
      <c r="C16643">
        <v>2008</v>
      </c>
      <c r="D16643">
        <v>710</v>
      </c>
      <c r="F16643">
        <v>0.61399999999999999</v>
      </c>
      <c r="G16643">
        <v>640</v>
      </c>
      <c r="H16643" t="s">
        <v>18</v>
      </c>
      <c r="I16643">
        <f t="shared" si="522"/>
        <v>6</v>
      </c>
      <c r="J16643">
        <f t="shared" ref="J16643:J16706" si="523">IF(I16643&lt;7,0,1)</f>
        <v>0</v>
      </c>
    </row>
    <row r="16644" spans="1:10">
      <c r="A16644" t="s">
        <v>53</v>
      </c>
      <c r="B16644" s="57">
        <v>39620</v>
      </c>
      <c r="C16644">
        <v>2008</v>
      </c>
      <c r="D16644">
        <v>710</v>
      </c>
      <c r="F16644">
        <v>8.0000000000000002E-3</v>
      </c>
      <c r="G16644">
        <v>649</v>
      </c>
      <c r="H16644" t="s">
        <v>55</v>
      </c>
      <c r="I16644">
        <f t="shared" si="522"/>
        <v>6</v>
      </c>
      <c r="J16644">
        <f t="shared" si="523"/>
        <v>0</v>
      </c>
    </row>
    <row r="16645" spans="1:10">
      <c r="A16645" t="s">
        <v>53</v>
      </c>
      <c r="B16645" s="57">
        <v>39620</v>
      </c>
      <c r="C16645">
        <v>2008</v>
      </c>
      <c r="D16645">
        <v>710</v>
      </c>
      <c r="F16645">
        <v>3.08</v>
      </c>
      <c r="G16645">
        <v>650</v>
      </c>
      <c r="H16645" t="s">
        <v>18</v>
      </c>
      <c r="I16645">
        <f t="shared" si="522"/>
        <v>6</v>
      </c>
      <c r="J16645">
        <f t="shared" si="523"/>
        <v>0</v>
      </c>
    </row>
    <row r="16646" spans="1:10">
      <c r="A16646" t="s">
        <v>53</v>
      </c>
      <c r="B16646" s="57">
        <v>39620</v>
      </c>
      <c r="C16646">
        <v>2008</v>
      </c>
      <c r="D16646">
        <v>710</v>
      </c>
      <c r="F16646">
        <v>0.121</v>
      </c>
      <c r="G16646">
        <v>659</v>
      </c>
      <c r="H16646" t="s">
        <v>55</v>
      </c>
      <c r="I16646">
        <f t="shared" si="522"/>
        <v>6</v>
      </c>
      <c r="J16646">
        <f t="shared" si="523"/>
        <v>0</v>
      </c>
    </row>
    <row r="16647" spans="1:10">
      <c r="A16647" t="s">
        <v>53</v>
      </c>
      <c r="B16647" s="57">
        <v>39627</v>
      </c>
      <c r="C16647">
        <v>2008</v>
      </c>
      <c r="D16647">
        <v>710</v>
      </c>
      <c r="E16647">
        <v>6984.36</v>
      </c>
      <c r="F16647">
        <v>0.45100000000000001</v>
      </c>
      <c r="G16647">
        <v>517</v>
      </c>
      <c r="H16647" t="s">
        <v>54</v>
      </c>
      <c r="I16647">
        <f t="shared" si="522"/>
        <v>6</v>
      </c>
      <c r="J16647">
        <f t="shared" si="523"/>
        <v>0</v>
      </c>
    </row>
    <row r="16648" spans="1:10">
      <c r="A16648" t="s">
        <v>53</v>
      </c>
      <c r="B16648" s="57">
        <v>39627</v>
      </c>
      <c r="C16648">
        <v>2008</v>
      </c>
      <c r="D16648">
        <v>710</v>
      </c>
      <c r="E16648">
        <v>6984.36</v>
      </c>
      <c r="F16648">
        <v>1.2589999999999999</v>
      </c>
      <c r="G16648">
        <v>519</v>
      </c>
      <c r="H16648" t="s">
        <v>54</v>
      </c>
      <c r="I16648">
        <f t="shared" si="522"/>
        <v>6</v>
      </c>
      <c r="J16648">
        <f t="shared" si="523"/>
        <v>0</v>
      </c>
    </row>
    <row r="16649" spans="1:10">
      <c r="A16649" t="s">
        <v>53</v>
      </c>
      <c r="B16649" s="57">
        <v>39627</v>
      </c>
      <c r="C16649">
        <v>2008</v>
      </c>
      <c r="D16649">
        <v>710</v>
      </c>
      <c r="E16649">
        <v>6984.36</v>
      </c>
      <c r="F16649">
        <v>7.556</v>
      </c>
      <c r="G16649">
        <v>521</v>
      </c>
      <c r="H16649" t="s">
        <v>54</v>
      </c>
      <c r="I16649">
        <f t="shared" si="522"/>
        <v>6</v>
      </c>
      <c r="J16649">
        <f t="shared" si="523"/>
        <v>0</v>
      </c>
    </row>
    <row r="16650" spans="1:10">
      <c r="A16650" t="s">
        <v>53</v>
      </c>
      <c r="B16650" s="57">
        <v>39627</v>
      </c>
      <c r="C16650">
        <v>2008</v>
      </c>
      <c r="D16650">
        <v>710</v>
      </c>
      <c r="E16650">
        <v>6984.36</v>
      </c>
      <c r="F16650">
        <v>0.19700000000000001</v>
      </c>
      <c r="G16650">
        <v>523</v>
      </c>
      <c r="H16650" t="s">
        <v>54</v>
      </c>
      <c r="I16650">
        <f t="shared" si="522"/>
        <v>6</v>
      </c>
      <c r="J16650">
        <f t="shared" si="523"/>
        <v>0</v>
      </c>
    </row>
    <row r="16651" spans="1:10">
      <c r="A16651" t="s">
        <v>53</v>
      </c>
      <c r="B16651" s="57">
        <v>39627</v>
      </c>
      <c r="C16651">
        <v>2008</v>
      </c>
      <c r="D16651">
        <v>710</v>
      </c>
      <c r="E16651">
        <v>6984.36</v>
      </c>
      <c r="F16651">
        <v>7.92</v>
      </c>
      <c r="G16651">
        <v>541</v>
      </c>
      <c r="H16651" t="s">
        <v>54</v>
      </c>
      <c r="I16651">
        <f t="shared" si="522"/>
        <v>6</v>
      </c>
      <c r="J16651">
        <f t="shared" si="523"/>
        <v>0</v>
      </c>
    </row>
    <row r="16652" spans="1:10">
      <c r="A16652" t="s">
        <v>53</v>
      </c>
      <c r="B16652" s="57">
        <v>39627</v>
      </c>
      <c r="C16652">
        <v>2008</v>
      </c>
      <c r="D16652">
        <v>710</v>
      </c>
      <c r="E16652">
        <v>6984.36</v>
      </c>
      <c r="F16652">
        <v>5.1100000000000003</v>
      </c>
      <c r="G16652">
        <v>542</v>
      </c>
      <c r="H16652" t="s">
        <v>54</v>
      </c>
      <c r="I16652">
        <f t="shared" si="522"/>
        <v>6</v>
      </c>
      <c r="J16652">
        <f t="shared" si="523"/>
        <v>0</v>
      </c>
    </row>
    <row r="16653" spans="1:10">
      <c r="A16653" t="s">
        <v>53</v>
      </c>
      <c r="B16653" s="57">
        <v>39627</v>
      </c>
      <c r="C16653">
        <v>2008</v>
      </c>
      <c r="D16653">
        <v>710</v>
      </c>
      <c r="E16653">
        <v>8840.0300000000007</v>
      </c>
      <c r="F16653">
        <v>84.492000000000004</v>
      </c>
      <c r="G16653">
        <v>610</v>
      </c>
      <c r="H16653" t="s">
        <v>18</v>
      </c>
      <c r="I16653">
        <f t="shared" si="522"/>
        <v>6</v>
      </c>
      <c r="J16653">
        <f t="shared" si="523"/>
        <v>0</v>
      </c>
    </row>
    <row r="16654" spans="1:10">
      <c r="A16654" t="s">
        <v>53</v>
      </c>
      <c r="B16654" s="57">
        <v>39627</v>
      </c>
      <c r="C16654">
        <v>2008</v>
      </c>
      <c r="D16654">
        <v>710</v>
      </c>
      <c r="E16654">
        <v>8840.0300000000007</v>
      </c>
      <c r="F16654">
        <v>15.736000000000001</v>
      </c>
      <c r="G16654">
        <v>620</v>
      </c>
      <c r="H16654" t="s">
        <v>18</v>
      </c>
      <c r="I16654">
        <f t="shared" si="522"/>
        <v>6</v>
      </c>
      <c r="J16654">
        <f t="shared" si="523"/>
        <v>0</v>
      </c>
    </row>
    <row r="16655" spans="1:10">
      <c r="A16655" t="s">
        <v>53</v>
      </c>
      <c r="B16655" s="57">
        <v>39627</v>
      </c>
      <c r="C16655">
        <v>2008</v>
      </c>
      <c r="D16655">
        <v>710</v>
      </c>
      <c r="E16655">
        <v>8840.0300000000007</v>
      </c>
      <c r="F16655">
        <v>125.84399999999999</v>
      </c>
      <c r="G16655">
        <v>630</v>
      </c>
      <c r="H16655" t="s">
        <v>18</v>
      </c>
      <c r="I16655">
        <f t="shared" si="522"/>
        <v>6</v>
      </c>
      <c r="J16655">
        <f t="shared" si="523"/>
        <v>0</v>
      </c>
    </row>
    <row r="16656" spans="1:10">
      <c r="A16656" t="s">
        <v>53</v>
      </c>
      <c r="B16656" s="57">
        <v>39627</v>
      </c>
      <c r="C16656">
        <v>2008</v>
      </c>
      <c r="D16656">
        <v>710</v>
      </c>
      <c r="E16656">
        <v>8840.0300000000007</v>
      </c>
      <c r="F16656">
        <v>20.228000000000002</v>
      </c>
      <c r="G16656">
        <v>640</v>
      </c>
      <c r="H16656" t="s">
        <v>18</v>
      </c>
      <c r="I16656">
        <f t="shared" si="522"/>
        <v>6</v>
      </c>
      <c r="J16656">
        <f t="shared" si="523"/>
        <v>0</v>
      </c>
    </row>
    <row r="16657" spans="1:10">
      <c r="A16657" t="s">
        <v>53</v>
      </c>
      <c r="B16657" s="57">
        <v>39627</v>
      </c>
      <c r="C16657">
        <v>2008</v>
      </c>
      <c r="D16657">
        <v>710</v>
      </c>
      <c r="E16657">
        <v>8840.0300000000007</v>
      </c>
      <c r="F16657">
        <v>86.305999999999997</v>
      </c>
      <c r="G16657">
        <v>650</v>
      </c>
      <c r="H16657" t="s">
        <v>18</v>
      </c>
      <c r="I16657">
        <f t="shared" si="522"/>
        <v>6</v>
      </c>
      <c r="J16657">
        <f t="shared" si="523"/>
        <v>0</v>
      </c>
    </row>
    <row r="16658" spans="1:10">
      <c r="A16658" t="s">
        <v>53</v>
      </c>
      <c r="B16658" s="57">
        <v>39627</v>
      </c>
      <c r="C16658">
        <v>2008</v>
      </c>
      <c r="D16658">
        <v>710</v>
      </c>
      <c r="E16658">
        <v>9645.77</v>
      </c>
      <c r="F16658">
        <v>1E-3</v>
      </c>
      <c r="G16658">
        <v>509</v>
      </c>
      <c r="H16658" t="s">
        <v>54</v>
      </c>
      <c r="I16658">
        <f t="shared" si="522"/>
        <v>6</v>
      </c>
      <c r="J16658">
        <f t="shared" si="523"/>
        <v>0</v>
      </c>
    </row>
    <row r="16659" spans="1:10">
      <c r="A16659" t="s">
        <v>53</v>
      </c>
      <c r="B16659" s="57">
        <v>39627</v>
      </c>
      <c r="C16659">
        <v>2008</v>
      </c>
      <c r="D16659">
        <v>710</v>
      </c>
      <c r="E16659">
        <v>9645.77</v>
      </c>
      <c r="F16659">
        <v>2E-3</v>
      </c>
      <c r="G16659">
        <v>517</v>
      </c>
      <c r="H16659" t="s">
        <v>54</v>
      </c>
      <c r="I16659">
        <f t="shared" si="522"/>
        <v>6</v>
      </c>
      <c r="J16659">
        <f t="shared" si="523"/>
        <v>0</v>
      </c>
    </row>
    <row r="16660" spans="1:10">
      <c r="A16660" t="s">
        <v>53</v>
      </c>
      <c r="B16660" s="57">
        <v>39627</v>
      </c>
      <c r="C16660">
        <v>2008</v>
      </c>
      <c r="D16660">
        <v>710</v>
      </c>
      <c r="E16660">
        <v>9645.77</v>
      </c>
      <c r="F16660">
        <v>8.1959999999999997</v>
      </c>
      <c r="G16660">
        <v>518</v>
      </c>
      <c r="H16660" t="s">
        <v>54</v>
      </c>
      <c r="I16660">
        <f t="shared" si="522"/>
        <v>6</v>
      </c>
      <c r="J16660">
        <f t="shared" si="523"/>
        <v>0</v>
      </c>
    </row>
    <row r="16661" spans="1:10">
      <c r="A16661" t="s">
        <v>53</v>
      </c>
      <c r="B16661" s="57">
        <v>39627</v>
      </c>
      <c r="C16661">
        <v>2008</v>
      </c>
      <c r="D16661">
        <v>710</v>
      </c>
      <c r="E16661">
        <v>9645.77</v>
      </c>
      <c r="F16661">
        <v>20.298999999999999</v>
      </c>
      <c r="G16661">
        <v>519</v>
      </c>
      <c r="H16661" t="s">
        <v>54</v>
      </c>
      <c r="I16661">
        <f t="shared" si="522"/>
        <v>6</v>
      </c>
      <c r="J16661">
        <f t="shared" si="523"/>
        <v>0</v>
      </c>
    </row>
    <row r="16662" spans="1:10">
      <c r="A16662" t="s">
        <v>53</v>
      </c>
      <c r="B16662" s="57">
        <v>39627</v>
      </c>
      <c r="C16662">
        <v>2008</v>
      </c>
      <c r="D16662">
        <v>710</v>
      </c>
      <c r="E16662">
        <v>9645.77</v>
      </c>
      <c r="F16662">
        <v>10.44</v>
      </c>
      <c r="G16662">
        <v>541</v>
      </c>
      <c r="H16662" t="s">
        <v>54</v>
      </c>
      <c r="I16662">
        <f t="shared" si="522"/>
        <v>6</v>
      </c>
      <c r="J16662">
        <f t="shared" si="523"/>
        <v>0</v>
      </c>
    </row>
    <row r="16663" spans="1:10">
      <c r="A16663" t="s">
        <v>53</v>
      </c>
      <c r="B16663" s="57">
        <v>39627</v>
      </c>
      <c r="C16663">
        <v>2008</v>
      </c>
      <c r="D16663">
        <v>710</v>
      </c>
      <c r="E16663">
        <v>9645.77</v>
      </c>
      <c r="F16663">
        <v>2.5030000000000001</v>
      </c>
      <c r="G16663">
        <v>542</v>
      </c>
      <c r="H16663" t="s">
        <v>54</v>
      </c>
      <c r="I16663">
        <f t="shared" si="522"/>
        <v>6</v>
      </c>
      <c r="J16663">
        <f t="shared" si="523"/>
        <v>0</v>
      </c>
    </row>
    <row r="16664" spans="1:10">
      <c r="A16664" t="s">
        <v>53</v>
      </c>
      <c r="B16664" s="57">
        <v>39627</v>
      </c>
      <c r="C16664">
        <v>2008</v>
      </c>
      <c r="D16664">
        <v>710</v>
      </c>
      <c r="F16664">
        <v>0.127</v>
      </c>
      <c r="G16664">
        <v>519</v>
      </c>
      <c r="H16664" t="s">
        <v>54</v>
      </c>
      <c r="I16664">
        <f t="shared" si="522"/>
        <v>6</v>
      </c>
      <c r="J16664">
        <f t="shared" si="523"/>
        <v>0</v>
      </c>
    </row>
    <row r="16665" spans="1:10">
      <c r="A16665" t="s">
        <v>53</v>
      </c>
      <c r="B16665" s="57">
        <v>39627</v>
      </c>
      <c r="C16665">
        <v>2008</v>
      </c>
      <c r="D16665">
        <v>710</v>
      </c>
      <c r="F16665">
        <v>4.4999999999999998E-2</v>
      </c>
      <c r="G16665">
        <v>521</v>
      </c>
      <c r="H16665" t="s">
        <v>54</v>
      </c>
      <c r="I16665">
        <f t="shared" si="522"/>
        <v>6</v>
      </c>
      <c r="J16665">
        <f t="shared" si="523"/>
        <v>0</v>
      </c>
    </row>
    <row r="16666" spans="1:10">
      <c r="A16666" t="s">
        <v>53</v>
      </c>
      <c r="B16666" s="57">
        <v>39627</v>
      </c>
      <c r="C16666">
        <v>2008</v>
      </c>
      <c r="D16666">
        <v>710</v>
      </c>
      <c r="F16666">
        <v>0.45800000000000002</v>
      </c>
      <c r="G16666">
        <v>541</v>
      </c>
      <c r="H16666" t="s">
        <v>54</v>
      </c>
      <c r="I16666">
        <f t="shared" si="522"/>
        <v>6</v>
      </c>
      <c r="J16666">
        <f t="shared" si="523"/>
        <v>0</v>
      </c>
    </row>
    <row r="16667" spans="1:10">
      <c r="A16667" t="s">
        <v>53</v>
      </c>
      <c r="B16667" s="57">
        <v>39627</v>
      </c>
      <c r="C16667">
        <v>2008</v>
      </c>
      <c r="D16667">
        <v>710</v>
      </c>
      <c r="F16667">
        <v>1.387</v>
      </c>
      <c r="G16667">
        <v>610</v>
      </c>
      <c r="H16667" t="s">
        <v>18</v>
      </c>
      <c r="I16667">
        <f t="shared" si="522"/>
        <v>6</v>
      </c>
      <c r="J16667">
        <f t="shared" si="523"/>
        <v>0</v>
      </c>
    </row>
    <row r="16668" spans="1:10">
      <c r="A16668" t="s">
        <v>53</v>
      </c>
      <c r="B16668" s="57">
        <v>39627</v>
      </c>
      <c r="C16668">
        <v>2008</v>
      </c>
      <c r="D16668">
        <v>710</v>
      </c>
      <c r="F16668">
        <v>0.51200000000000001</v>
      </c>
      <c r="G16668">
        <v>620</v>
      </c>
      <c r="H16668" t="s">
        <v>18</v>
      </c>
      <c r="I16668">
        <f t="shared" si="522"/>
        <v>6</v>
      </c>
      <c r="J16668">
        <f t="shared" si="523"/>
        <v>0</v>
      </c>
    </row>
    <row r="16669" spans="1:10">
      <c r="A16669" t="s">
        <v>53</v>
      </c>
      <c r="B16669" s="57">
        <v>39627</v>
      </c>
      <c r="C16669">
        <v>2008</v>
      </c>
      <c r="D16669">
        <v>710</v>
      </c>
      <c r="F16669">
        <v>2.2869999999999999</v>
      </c>
      <c r="G16669">
        <v>630</v>
      </c>
      <c r="H16669" t="s">
        <v>18</v>
      </c>
      <c r="I16669">
        <f t="shared" si="522"/>
        <v>6</v>
      </c>
      <c r="J16669">
        <f t="shared" si="523"/>
        <v>0</v>
      </c>
    </row>
    <row r="16670" spans="1:10">
      <c r="A16670" t="s">
        <v>53</v>
      </c>
      <c r="B16670" s="57">
        <v>39627</v>
      </c>
      <c r="C16670">
        <v>2008</v>
      </c>
      <c r="D16670">
        <v>710</v>
      </c>
      <c r="F16670">
        <v>2.452</v>
      </c>
      <c r="G16670">
        <v>640</v>
      </c>
      <c r="H16670" t="s">
        <v>18</v>
      </c>
      <c r="I16670">
        <f t="shared" si="522"/>
        <v>6</v>
      </c>
      <c r="J16670">
        <f t="shared" si="523"/>
        <v>0</v>
      </c>
    </row>
    <row r="16671" spans="1:10">
      <c r="A16671" t="s">
        <v>53</v>
      </c>
      <c r="B16671" s="57">
        <v>39627</v>
      </c>
      <c r="C16671">
        <v>2008</v>
      </c>
      <c r="D16671">
        <v>710</v>
      </c>
      <c r="F16671">
        <v>7.0000000000000001E-3</v>
      </c>
      <c r="G16671">
        <v>649</v>
      </c>
      <c r="H16671" t="s">
        <v>55</v>
      </c>
      <c r="I16671">
        <f t="shared" si="522"/>
        <v>6</v>
      </c>
      <c r="J16671">
        <f t="shared" si="523"/>
        <v>0</v>
      </c>
    </row>
    <row r="16672" spans="1:10">
      <c r="A16672" t="s">
        <v>53</v>
      </c>
      <c r="B16672" s="57">
        <v>39627</v>
      </c>
      <c r="C16672">
        <v>2008</v>
      </c>
      <c r="D16672">
        <v>710</v>
      </c>
      <c r="F16672">
        <v>6.2569999999999997</v>
      </c>
      <c r="G16672">
        <v>650</v>
      </c>
      <c r="H16672" t="s">
        <v>18</v>
      </c>
      <c r="I16672">
        <f t="shared" si="522"/>
        <v>6</v>
      </c>
      <c r="J16672">
        <f t="shared" si="523"/>
        <v>0</v>
      </c>
    </row>
    <row r="16673" spans="1:10">
      <c r="A16673" t="s">
        <v>53</v>
      </c>
      <c r="B16673" s="57">
        <v>39627</v>
      </c>
      <c r="C16673">
        <v>2008</v>
      </c>
      <c r="D16673">
        <v>710</v>
      </c>
      <c r="F16673">
        <v>0.09</v>
      </c>
      <c r="G16673">
        <v>659</v>
      </c>
      <c r="H16673" t="s">
        <v>55</v>
      </c>
      <c r="I16673">
        <f t="shared" si="522"/>
        <v>6</v>
      </c>
      <c r="J16673">
        <f t="shared" si="523"/>
        <v>0</v>
      </c>
    </row>
    <row r="16674" spans="1:10">
      <c r="A16674" t="s">
        <v>53</v>
      </c>
      <c r="B16674" s="57">
        <v>39634</v>
      </c>
      <c r="C16674">
        <v>2008</v>
      </c>
      <c r="D16674">
        <v>710</v>
      </c>
      <c r="E16674">
        <v>6984.36</v>
      </c>
      <c r="F16674">
        <v>5.3999999999999999E-2</v>
      </c>
      <c r="G16674">
        <v>517</v>
      </c>
      <c r="H16674" t="s">
        <v>54</v>
      </c>
      <c r="I16674">
        <f t="shared" si="522"/>
        <v>7</v>
      </c>
      <c r="J16674">
        <f t="shared" si="523"/>
        <v>1</v>
      </c>
    </row>
    <row r="16675" spans="1:10">
      <c r="A16675" t="s">
        <v>53</v>
      </c>
      <c r="B16675" s="57">
        <v>39634</v>
      </c>
      <c r="C16675">
        <v>2008</v>
      </c>
      <c r="D16675">
        <v>710</v>
      </c>
      <c r="E16675">
        <v>6984.36</v>
      </c>
      <c r="F16675">
        <v>8.5</v>
      </c>
      <c r="G16675">
        <v>521</v>
      </c>
      <c r="H16675" t="s">
        <v>54</v>
      </c>
      <c r="I16675">
        <f t="shared" si="522"/>
        <v>7</v>
      </c>
      <c r="J16675">
        <f t="shared" si="523"/>
        <v>1</v>
      </c>
    </row>
    <row r="16676" spans="1:10">
      <c r="A16676" t="s">
        <v>53</v>
      </c>
      <c r="B16676" s="57">
        <v>39634</v>
      </c>
      <c r="C16676">
        <v>2008</v>
      </c>
      <c r="D16676">
        <v>710</v>
      </c>
      <c r="E16676">
        <v>6984.36</v>
      </c>
      <c r="F16676">
        <v>3.1320000000000001</v>
      </c>
      <c r="G16676">
        <v>523</v>
      </c>
      <c r="H16676" t="s">
        <v>54</v>
      </c>
      <c r="I16676">
        <f t="shared" si="522"/>
        <v>7</v>
      </c>
      <c r="J16676">
        <f t="shared" si="523"/>
        <v>1</v>
      </c>
    </row>
    <row r="16677" spans="1:10">
      <c r="A16677" t="s">
        <v>53</v>
      </c>
      <c r="B16677" s="57">
        <v>39634</v>
      </c>
      <c r="C16677">
        <v>2008</v>
      </c>
      <c r="D16677">
        <v>710</v>
      </c>
      <c r="E16677">
        <v>6984.36</v>
      </c>
      <c r="F16677">
        <v>0.88</v>
      </c>
      <c r="G16677">
        <v>541</v>
      </c>
      <c r="H16677" t="s">
        <v>54</v>
      </c>
      <c r="I16677">
        <f t="shared" si="522"/>
        <v>7</v>
      </c>
      <c r="J16677">
        <f t="shared" si="523"/>
        <v>1</v>
      </c>
    </row>
    <row r="16678" spans="1:10">
      <c r="A16678" t="s">
        <v>53</v>
      </c>
      <c r="B16678" s="57">
        <v>39634</v>
      </c>
      <c r="C16678">
        <v>2008</v>
      </c>
      <c r="D16678">
        <v>710</v>
      </c>
      <c r="E16678">
        <v>6984.36</v>
      </c>
      <c r="F16678">
        <v>9.7639999999999993</v>
      </c>
      <c r="G16678">
        <v>542</v>
      </c>
      <c r="H16678" t="s">
        <v>54</v>
      </c>
      <c r="I16678">
        <f t="shared" si="522"/>
        <v>7</v>
      </c>
      <c r="J16678">
        <f t="shared" si="523"/>
        <v>1</v>
      </c>
    </row>
    <row r="16679" spans="1:10">
      <c r="A16679" t="s">
        <v>53</v>
      </c>
      <c r="B16679" s="57">
        <v>39634</v>
      </c>
      <c r="C16679">
        <v>2008</v>
      </c>
      <c r="D16679">
        <v>710</v>
      </c>
      <c r="E16679">
        <v>7308.24</v>
      </c>
      <c r="F16679">
        <v>40.719000000000001</v>
      </c>
      <c r="G16679">
        <v>610</v>
      </c>
      <c r="H16679" t="s">
        <v>18</v>
      </c>
      <c r="I16679">
        <f t="shared" si="522"/>
        <v>7</v>
      </c>
      <c r="J16679">
        <f t="shared" si="523"/>
        <v>1</v>
      </c>
    </row>
    <row r="16680" spans="1:10">
      <c r="A16680" t="s">
        <v>53</v>
      </c>
      <c r="B16680" s="57">
        <v>39634</v>
      </c>
      <c r="C16680">
        <v>2008</v>
      </c>
      <c r="D16680">
        <v>710</v>
      </c>
      <c r="E16680">
        <v>7308.24</v>
      </c>
      <c r="F16680">
        <v>48.311</v>
      </c>
      <c r="G16680">
        <v>620</v>
      </c>
      <c r="H16680" t="s">
        <v>18</v>
      </c>
      <c r="I16680">
        <f t="shared" si="522"/>
        <v>7</v>
      </c>
      <c r="J16680">
        <f t="shared" si="523"/>
        <v>1</v>
      </c>
    </row>
    <row r="16681" spans="1:10">
      <c r="A16681" t="s">
        <v>53</v>
      </c>
      <c r="B16681" s="57">
        <v>39634</v>
      </c>
      <c r="C16681">
        <v>2008</v>
      </c>
      <c r="D16681">
        <v>710</v>
      </c>
      <c r="E16681">
        <v>7308.24</v>
      </c>
      <c r="F16681">
        <v>4.3099999999999996</v>
      </c>
      <c r="G16681">
        <v>630</v>
      </c>
      <c r="H16681" t="s">
        <v>18</v>
      </c>
      <c r="I16681">
        <f t="shared" si="522"/>
        <v>7</v>
      </c>
      <c r="J16681">
        <f t="shared" si="523"/>
        <v>1</v>
      </c>
    </row>
    <row r="16682" spans="1:10">
      <c r="A16682" t="s">
        <v>53</v>
      </c>
      <c r="B16682" s="57">
        <v>39634</v>
      </c>
      <c r="C16682">
        <v>2008</v>
      </c>
      <c r="D16682">
        <v>710</v>
      </c>
      <c r="E16682">
        <v>7308.24</v>
      </c>
      <c r="F16682">
        <v>24.13</v>
      </c>
      <c r="G16682">
        <v>640</v>
      </c>
      <c r="H16682" t="s">
        <v>18</v>
      </c>
      <c r="I16682">
        <f t="shared" si="522"/>
        <v>7</v>
      </c>
      <c r="J16682">
        <f t="shared" si="523"/>
        <v>1</v>
      </c>
    </row>
    <row r="16683" spans="1:10">
      <c r="A16683" t="s">
        <v>53</v>
      </c>
      <c r="B16683" s="57">
        <v>39634</v>
      </c>
      <c r="C16683">
        <v>2008</v>
      </c>
      <c r="D16683">
        <v>710</v>
      </c>
      <c r="E16683">
        <v>8840.0300000000007</v>
      </c>
      <c r="F16683">
        <v>22.545000000000002</v>
      </c>
      <c r="G16683">
        <v>610</v>
      </c>
      <c r="H16683" t="s">
        <v>18</v>
      </c>
      <c r="I16683">
        <f t="shared" si="522"/>
        <v>7</v>
      </c>
      <c r="J16683">
        <f t="shared" si="523"/>
        <v>1</v>
      </c>
    </row>
    <row r="16684" spans="1:10">
      <c r="A16684" t="s">
        <v>53</v>
      </c>
      <c r="B16684" s="57">
        <v>39634</v>
      </c>
      <c r="C16684">
        <v>2008</v>
      </c>
      <c r="D16684">
        <v>710</v>
      </c>
      <c r="E16684">
        <v>8840.0300000000007</v>
      </c>
      <c r="F16684">
        <v>60.435000000000002</v>
      </c>
      <c r="G16684">
        <v>620</v>
      </c>
      <c r="H16684" t="s">
        <v>18</v>
      </c>
      <c r="I16684">
        <f t="shared" si="522"/>
        <v>7</v>
      </c>
      <c r="J16684">
        <f t="shared" si="523"/>
        <v>1</v>
      </c>
    </row>
    <row r="16685" spans="1:10">
      <c r="A16685" t="s">
        <v>53</v>
      </c>
      <c r="B16685" s="57">
        <v>39634</v>
      </c>
      <c r="C16685">
        <v>2008</v>
      </c>
      <c r="D16685">
        <v>710</v>
      </c>
      <c r="E16685">
        <v>8840.0300000000007</v>
      </c>
      <c r="F16685">
        <v>73.984999999999999</v>
      </c>
      <c r="G16685">
        <v>630</v>
      </c>
      <c r="H16685" t="s">
        <v>18</v>
      </c>
      <c r="I16685">
        <f t="shared" si="522"/>
        <v>7</v>
      </c>
      <c r="J16685">
        <f t="shared" si="523"/>
        <v>1</v>
      </c>
    </row>
    <row r="16686" spans="1:10">
      <c r="A16686" t="s">
        <v>53</v>
      </c>
      <c r="B16686" s="57">
        <v>39634</v>
      </c>
      <c r="C16686">
        <v>2008</v>
      </c>
      <c r="D16686">
        <v>710</v>
      </c>
      <c r="E16686">
        <v>8840.0300000000007</v>
      </c>
      <c r="F16686">
        <v>16.498000000000001</v>
      </c>
      <c r="G16686">
        <v>640</v>
      </c>
      <c r="H16686" t="s">
        <v>18</v>
      </c>
      <c r="I16686">
        <f t="shared" si="522"/>
        <v>7</v>
      </c>
      <c r="J16686">
        <f t="shared" si="523"/>
        <v>1</v>
      </c>
    </row>
    <row r="16687" spans="1:10">
      <c r="A16687" t="s">
        <v>53</v>
      </c>
      <c r="B16687" s="57">
        <v>39634</v>
      </c>
      <c r="C16687">
        <v>2008</v>
      </c>
      <c r="D16687">
        <v>710</v>
      </c>
      <c r="E16687">
        <v>8840.0300000000007</v>
      </c>
      <c r="F16687">
        <v>38.475000000000001</v>
      </c>
      <c r="G16687">
        <v>650</v>
      </c>
      <c r="H16687" t="s">
        <v>18</v>
      </c>
      <c r="I16687">
        <f t="shared" si="522"/>
        <v>7</v>
      </c>
      <c r="J16687">
        <f t="shared" si="523"/>
        <v>1</v>
      </c>
    </row>
    <row r="16688" spans="1:10">
      <c r="A16688" t="s">
        <v>53</v>
      </c>
      <c r="B16688" s="57">
        <v>39634</v>
      </c>
      <c r="C16688">
        <v>2008</v>
      </c>
      <c r="D16688">
        <v>710</v>
      </c>
      <c r="E16688">
        <v>9645.77</v>
      </c>
      <c r="F16688">
        <v>9.3140000000000001</v>
      </c>
      <c r="G16688">
        <v>518</v>
      </c>
      <c r="H16688" t="s">
        <v>54</v>
      </c>
      <c r="I16688">
        <f t="shared" si="522"/>
        <v>7</v>
      </c>
      <c r="J16688">
        <f t="shared" si="523"/>
        <v>1</v>
      </c>
    </row>
    <row r="16689" spans="1:10">
      <c r="A16689" t="s">
        <v>53</v>
      </c>
      <c r="B16689" s="57">
        <v>39634</v>
      </c>
      <c r="C16689">
        <v>2008</v>
      </c>
      <c r="D16689">
        <v>710</v>
      </c>
      <c r="E16689">
        <v>9645.77</v>
      </c>
      <c r="F16689">
        <v>17.759</v>
      </c>
      <c r="G16689">
        <v>519</v>
      </c>
      <c r="H16689" t="s">
        <v>54</v>
      </c>
      <c r="I16689">
        <f t="shared" si="522"/>
        <v>7</v>
      </c>
      <c r="J16689">
        <f t="shared" si="523"/>
        <v>1</v>
      </c>
    </row>
    <row r="16690" spans="1:10">
      <c r="A16690" t="s">
        <v>53</v>
      </c>
      <c r="B16690" s="57">
        <v>39634</v>
      </c>
      <c r="C16690">
        <v>2008</v>
      </c>
      <c r="D16690">
        <v>710</v>
      </c>
      <c r="E16690">
        <v>9645.77</v>
      </c>
      <c r="F16690">
        <v>0.68300000000000005</v>
      </c>
      <c r="G16690">
        <v>541</v>
      </c>
      <c r="H16690" t="s">
        <v>54</v>
      </c>
      <c r="I16690">
        <f t="shared" si="522"/>
        <v>7</v>
      </c>
      <c r="J16690">
        <f t="shared" si="523"/>
        <v>1</v>
      </c>
    </row>
    <row r="16691" spans="1:10">
      <c r="A16691" t="s">
        <v>53</v>
      </c>
      <c r="B16691" s="57">
        <v>39634</v>
      </c>
      <c r="C16691">
        <v>2008</v>
      </c>
      <c r="D16691">
        <v>710</v>
      </c>
      <c r="F16691">
        <v>4.3999999999999997E-2</v>
      </c>
      <c r="G16691">
        <v>518</v>
      </c>
      <c r="H16691" t="s">
        <v>54</v>
      </c>
      <c r="I16691">
        <f t="shared" si="522"/>
        <v>7</v>
      </c>
      <c r="J16691">
        <f t="shared" si="523"/>
        <v>1</v>
      </c>
    </row>
    <row r="16692" spans="1:10">
      <c r="A16692" t="s">
        <v>53</v>
      </c>
      <c r="B16692" s="57">
        <v>39634</v>
      </c>
      <c r="C16692">
        <v>2008</v>
      </c>
      <c r="D16692">
        <v>710</v>
      </c>
      <c r="F16692">
        <v>0.14199999999999999</v>
      </c>
      <c r="G16692">
        <v>519</v>
      </c>
      <c r="H16692" t="s">
        <v>54</v>
      </c>
      <c r="I16692">
        <f t="shared" si="522"/>
        <v>7</v>
      </c>
      <c r="J16692">
        <f t="shared" si="523"/>
        <v>1</v>
      </c>
    </row>
    <row r="16693" spans="1:10">
      <c r="A16693" t="s">
        <v>53</v>
      </c>
      <c r="B16693" s="57">
        <v>39634</v>
      </c>
      <c r="C16693">
        <v>2008</v>
      </c>
      <c r="D16693">
        <v>710</v>
      </c>
      <c r="F16693">
        <v>0.19900000000000001</v>
      </c>
      <c r="G16693">
        <v>521</v>
      </c>
      <c r="H16693" t="s">
        <v>54</v>
      </c>
      <c r="I16693">
        <f t="shared" si="522"/>
        <v>7</v>
      </c>
      <c r="J16693">
        <f t="shared" si="523"/>
        <v>1</v>
      </c>
    </row>
    <row r="16694" spans="1:10">
      <c r="A16694" t="s">
        <v>53</v>
      </c>
      <c r="B16694" s="57">
        <v>39634</v>
      </c>
      <c r="C16694">
        <v>2008</v>
      </c>
      <c r="D16694">
        <v>710</v>
      </c>
      <c r="F16694">
        <v>1.7999999999999999E-2</v>
      </c>
      <c r="G16694">
        <v>523</v>
      </c>
      <c r="H16694" t="s">
        <v>54</v>
      </c>
      <c r="I16694">
        <f t="shared" ref="I16694:I16757" si="524">MONTH(B16694)</f>
        <v>7</v>
      </c>
      <c r="J16694">
        <f t="shared" si="523"/>
        <v>1</v>
      </c>
    </row>
    <row r="16695" spans="1:10">
      <c r="A16695" t="s">
        <v>53</v>
      </c>
      <c r="B16695" s="57">
        <v>39634</v>
      </c>
      <c r="C16695">
        <v>2008</v>
      </c>
      <c r="D16695">
        <v>710</v>
      </c>
      <c r="F16695">
        <v>5.9749999999999996</v>
      </c>
      <c r="G16695">
        <v>610</v>
      </c>
      <c r="H16695" t="s">
        <v>18</v>
      </c>
      <c r="I16695">
        <f t="shared" si="524"/>
        <v>7</v>
      </c>
      <c r="J16695">
        <f t="shared" si="523"/>
        <v>1</v>
      </c>
    </row>
    <row r="16696" spans="1:10">
      <c r="A16696" t="s">
        <v>53</v>
      </c>
      <c r="B16696" s="57">
        <v>39634</v>
      </c>
      <c r="C16696">
        <v>2008</v>
      </c>
      <c r="D16696">
        <v>710</v>
      </c>
      <c r="F16696">
        <v>1.0580000000000001</v>
      </c>
      <c r="G16696">
        <v>620</v>
      </c>
      <c r="H16696" t="s">
        <v>18</v>
      </c>
      <c r="I16696">
        <f t="shared" si="524"/>
        <v>7</v>
      </c>
      <c r="J16696">
        <f t="shared" si="523"/>
        <v>1</v>
      </c>
    </row>
    <row r="16697" spans="1:10">
      <c r="A16697" t="s">
        <v>53</v>
      </c>
      <c r="B16697" s="57">
        <v>39634</v>
      </c>
      <c r="C16697">
        <v>2008</v>
      </c>
      <c r="D16697">
        <v>710</v>
      </c>
      <c r="F16697">
        <v>2.976</v>
      </c>
      <c r="G16697">
        <v>630</v>
      </c>
      <c r="H16697" t="s">
        <v>18</v>
      </c>
      <c r="I16697">
        <f t="shared" si="524"/>
        <v>7</v>
      </c>
      <c r="J16697">
        <f t="shared" si="523"/>
        <v>1</v>
      </c>
    </row>
    <row r="16698" spans="1:10">
      <c r="A16698" t="s">
        <v>53</v>
      </c>
      <c r="B16698" s="57">
        <v>39634</v>
      </c>
      <c r="C16698">
        <v>2008</v>
      </c>
      <c r="D16698">
        <v>710</v>
      </c>
      <c r="F16698">
        <v>0.191</v>
      </c>
      <c r="G16698">
        <v>640</v>
      </c>
      <c r="H16698" t="s">
        <v>18</v>
      </c>
      <c r="I16698">
        <f t="shared" si="524"/>
        <v>7</v>
      </c>
      <c r="J16698">
        <f t="shared" si="523"/>
        <v>1</v>
      </c>
    </row>
    <row r="16699" spans="1:10">
      <c r="A16699" t="s">
        <v>53</v>
      </c>
      <c r="B16699" s="57">
        <v>39634</v>
      </c>
      <c r="C16699">
        <v>2008</v>
      </c>
      <c r="D16699">
        <v>710</v>
      </c>
      <c r="F16699">
        <v>2.1970000000000001</v>
      </c>
      <c r="G16699">
        <v>650</v>
      </c>
      <c r="H16699" t="s">
        <v>18</v>
      </c>
      <c r="I16699">
        <f t="shared" si="524"/>
        <v>7</v>
      </c>
      <c r="J16699">
        <f t="shared" si="523"/>
        <v>1</v>
      </c>
    </row>
    <row r="16700" spans="1:10">
      <c r="A16700" t="s">
        <v>53</v>
      </c>
      <c r="B16700" s="57">
        <v>39641</v>
      </c>
      <c r="C16700">
        <v>2008</v>
      </c>
      <c r="D16700">
        <v>710</v>
      </c>
      <c r="E16700">
        <v>6984.36</v>
      </c>
      <c r="F16700">
        <v>28.771999999999998</v>
      </c>
      <c r="G16700">
        <v>517</v>
      </c>
      <c r="H16700" t="s">
        <v>54</v>
      </c>
      <c r="I16700">
        <f t="shared" si="524"/>
        <v>7</v>
      </c>
      <c r="J16700">
        <f t="shared" si="523"/>
        <v>1</v>
      </c>
    </row>
    <row r="16701" spans="1:10">
      <c r="A16701" t="s">
        <v>53</v>
      </c>
      <c r="B16701" s="57">
        <v>39641</v>
      </c>
      <c r="C16701">
        <v>2008</v>
      </c>
      <c r="D16701">
        <v>710</v>
      </c>
      <c r="E16701">
        <v>6984.36</v>
      </c>
      <c r="F16701">
        <v>4.726</v>
      </c>
      <c r="G16701">
        <v>519</v>
      </c>
      <c r="H16701" t="s">
        <v>54</v>
      </c>
      <c r="I16701">
        <f t="shared" si="524"/>
        <v>7</v>
      </c>
      <c r="J16701">
        <f t="shared" si="523"/>
        <v>1</v>
      </c>
    </row>
    <row r="16702" spans="1:10">
      <c r="A16702" t="s">
        <v>53</v>
      </c>
      <c r="B16702" s="57">
        <v>39641</v>
      </c>
      <c r="C16702">
        <v>2008</v>
      </c>
      <c r="D16702">
        <v>710</v>
      </c>
      <c r="E16702">
        <v>6984.36</v>
      </c>
      <c r="F16702">
        <v>5.0019999999999998</v>
      </c>
      <c r="G16702">
        <v>521</v>
      </c>
      <c r="H16702" t="s">
        <v>54</v>
      </c>
      <c r="I16702">
        <f t="shared" si="524"/>
        <v>7</v>
      </c>
      <c r="J16702">
        <f t="shared" si="523"/>
        <v>1</v>
      </c>
    </row>
    <row r="16703" spans="1:10">
      <c r="A16703" t="s">
        <v>53</v>
      </c>
      <c r="B16703" s="57">
        <v>39641</v>
      </c>
      <c r="C16703">
        <v>2008</v>
      </c>
      <c r="D16703">
        <v>710</v>
      </c>
      <c r="E16703">
        <v>6984.36</v>
      </c>
      <c r="F16703">
        <v>3.2290000000000001</v>
      </c>
      <c r="G16703">
        <v>523</v>
      </c>
      <c r="H16703" t="s">
        <v>54</v>
      </c>
      <c r="I16703">
        <f t="shared" si="524"/>
        <v>7</v>
      </c>
      <c r="J16703">
        <f t="shared" si="523"/>
        <v>1</v>
      </c>
    </row>
    <row r="16704" spans="1:10">
      <c r="A16704" t="s">
        <v>53</v>
      </c>
      <c r="B16704" s="57">
        <v>39641</v>
      </c>
      <c r="C16704">
        <v>2008</v>
      </c>
      <c r="D16704">
        <v>710</v>
      </c>
      <c r="E16704">
        <v>6984.36</v>
      </c>
      <c r="F16704">
        <v>9.1039999999999992</v>
      </c>
      <c r="G16704">
        <v>541</v>
      </c>
      <c r="H16704" t="s">
        <v>54</v>
      </c>
      <c r="I16704">
        <f t="shared" si="524"/>
        <v>7</v>
      </c>
      <c r="J16704">
        <f t="shared" si="523"/>
        <v>1</v>
      </c>
    </row>
    <row r="16705" spans="1:10">
      <c r="A16705" t="s">
        <v>53</v>
      </c>
      <c r="B16705" s="57">
        <v>39641</v>
      </c>
      <c r="C16705">
        <v>2008</v>
      </c>
      <c r="D16705">
        <v>710</v>
      </c>
      <c r="E16705">
        <v>6984.36</v>
      </c>
      <c r="F16705">
        <v>20.529</v>
      </c>
      <c r="G16705">
        <v>542</v>
      </c>
      <c r="H16705" t="s">
        <v>54</v>
      </c>
      <c r="I16705">
        <f t="shared" si="524"/>
        <v>7</v>
      </c>
      <c r="J16705">
        <f t="shared" si="523"/>
        <v>1</v>
      </c>
    </row>
    <row r="16706" spans="1:10">
      <c r="A16706" t="s">
        <v>53</v>
      </c>
      <c r="B16706" s="57">
        <v>39641</v>
      </c>
      <c r="C16706">
        <v>2008</v>
      </c>
      <c r="D16706">
        <v>710</v>
      </c>
      <c r="E16706">
        <v>7308.24</v>
      </c>
      <c r="F16706">
        <v>41.798000000000002</v>
      </c>
      <c r="G16706">
        <v>610</v>
      </c>
      <c r="H16706" t="s">
        <v>18</v>
      </c>
      <c r="I16706">
        <f t="shared" si="524"/>
        <v>7</v>
      </c>
      <c r="J16706">
        <f t="shared" si="523"/>
        <v>1</v>
      </c>
    </row>
    <row r="16707" spans="1:10">
      <c r="A16707" t="s">
        <v>53</v>
      </c>
      <c r="B16707" s="57">
        <v>39641</v>
      </c>
      <c r="C16707">
        <v>2008</v>
      </c>
      <c r="D16707">
        <v>710</v>
      </c>
      <c r="E16707">
        <v>7308.24</v>
      </c>
      <c r="F16707">
        <v>34.064</v>
      </c>
      <c r="G16707">
        <v>620</v>
      </c>
      <c r="H16707" t="s">
        <v>18</v>
      </c>
      <c r="I16707">
        <f t="shared" si="524"/>
        <v>7</v>
      </c>
      <c r="J16707">
        <f t="shared" ref="J16707:J16770" si="525">IF(I16707&lt;7,0,1)</f>
        <v>1</v>
      </c>
    </row>
    <row r="16708" spans="1:10">
      <c r="A16708" t="s">
        <v>53</v>
      </c>
      <c r="B16708" s="57">
        <v>39641</v>
      </c>
      <c r="C16708">
        <v>2008</v>
      </c>
      <c r="D16708">
        <v>710</v>
      </c>
      <c r="E16708">
        <v>7308.24</v>
      </c>
      <c r="F16708">
        <v>21.062000000000001</v>
      </c>
      <c r="G16708">
        <v>630</v>
      </c>
      <c r="H16708" t="s">
        <v>18</v>
      </c>
      <c r="I16708">
        <f t="shared" si="524"/>
        <v>7</v>
      </c>
      <c r="J16708">
        <f t="shared" si="525"/>
        <v>1</v>
      </c>
    </row>
    <row r="16709" spans="1:10">
      <c r="A16709" t="s">
        <v>53</v>
      </c>
      <c r="B16709" s="57">
        <v>39641</v>
      </c>
      <c r="C16709">
        <v>2008</v>
      </c>
      <c r="D16709">
        <v>710</v>
      </c>
      <c r="E16709">
        <v>7308.24</v>
      </c>
      <c r="F16709">
        <v>29.753</v>
      </c>
      <c r="G16709">
        <v>640</v>
      </c>
      <c r="H16709" t="s">
        <v>18</v>
      </c>
      <c r="I16709">
        <f t="shared" si="524"/>
        <v>7</v>
      </c>
      <c r="J16709">
        <f t="shared" si="525"/>
        <v>1</v>
      </c>
    </row>
    <row r="16710" spans="1:10">
      <c r="A16710" t="s">
        <v>53</v>
      </c>
      <c r="B16710" s="57">
        <v>39641</v>
      </c>
      <c r="C16710">
        <v>2008</v>
      </c>
      <c r="D16710">
        <v>710</v>
      </c>
      <c r="E16710">
        <v>8840.0300000000007</v>
      </c>
      <c r="F16710">
        <v>19.725999999999999</v>
      </c>
      <c r="G16710">
        <v>610</v>
      </c>
      <c r="H16710" t="s">
        <v>18</v>
      </c>
      <c r="I16710">
        <f t="shared" si="524"/>
        <v>7</v>
      </c>
      <c r="J16710">
        <f t="shared" si="525"/>
        <v>1</v>
      </c>
    </row>
    <row r="16711" spans="1:10">
      <c r="A16711" t="s">
        <v>53</v>
      </c>
      <c r="B16711" s="57">
        <v>39641</v>
      </c>
      <c r="C16711">
        <v>2008</v>
      </c>
      <c r="D16711">
        <v>710</v>
      </c>
      <c r="E16711">
        <v>8840.0300000000007</v>
      </c>
      <c r="F16711">
        <v>17.065000000000001</v>
      </c>
      <c r="G16711">
        <v>620</v>
      </c>
      <c r="H16711" t="s">
        <v>18</v>
      </c>
      <c r="I16711">
        <f t="shared" si="524"/>
        <v>7</v>
      </c>
      <c r="J16711">
        <f t="shared" si="525"/>
        <v>1</v>
      </c>
    </row>
    <row r="16712" spans="1:10">
      <c r="A16712" t="s">
        <v>53</v>
      </c>
      <c r="B16712" s="57">
        <v>39641</v>
      </c>
      <c r="C16712">
        <v>2008</v>
      </c>
      <c r="D16712">
        <v>710</v>
      </c>
      <c r="E16712">
        <v>8840.0300000000007</v>
      </c>
      <c r="F16712">
        <v>53.052</v>
      </c>
      <c r="G16712">
        <v>630</v>
      </c>
      <c r="H16712" t="s">
        <v>18</v>
      </c>
      <c r="I16712">
        <f t="shared" si="524"/>
        <v>7</v>
      </c>
      <c r="J16712">
        <f t="shared" si="525"/>
        <v>1</v>
      </c>
    </row>
    <row r="16713" spans="1:10">
      <c r="A16713" t="s">
        <v>53</v>
      </c>
      <c r="B16713" s="57">
        <v>39641</v>
      </c>
      <c r="C16713">
        <v>2008</v>
      </c>
      <c r="D16713">
        <v>710</v>
      </c>
      <c r="E16713">
        <v>8840.0300000000007</v>
      </c>
      <c r="F16713">
        <v>5.3979999999999997</v>
      </c>
      <c r="G16713">
        <v>640</v>
      </c>
      <c r="H16713" t="s">
        <v>18</v>
      </c>
      <c r="I16713">
        <f t="shared" si="524"/>
        <v>7</v>
      </c>
      <c r="J16713">
        <f t="shared" si="525"/>
        <v>1</v>
      </c>
    </row>
    <row r="16714" spans="1:10">
      <c r="A16714" t="s">
        <v>53</v>
      </c>
      <c r="B16714" s="57">
        <v>39641</v>
      </c>
      <c r="C16714">
        <v>2008</v>
      </c>
      <c r="D16714">
        <v>710</v>
      </c>
      <c r="E16714">
        <v>8840.0300000000007</v>
      </c>
      <c r="F16714">
        <v>42.606999999999999</v>
      </c>
      <c r="G16714">
        <v>650</v>
      </c>
      <c r="H16714" t="s">
        <v>18</v>
      </c>
      <c r="I16714">
        <f t="shared" si="524"/>
        <v>7</v>
      </c>
      <c r="J16714">
        <f t="shared" si="525"/>
        <v>1</v>
      </c>
    </row>
    <row r="16715" spans="1:10">
      <c r="A16715" t="s">
        <v>53</v>
      </c>
      <c r="B16715" s="57">
        <v>39641</v>
      </c>
      <c r="C16715">
        <v>2008</v>
      </c>
      <c r="D16715">
        <v>710</v>
      </c>
      <c r="E16715">
        <v>8840.0300000000007</v>
      </c>
      <c r="F16715">
        <v>0.153</v>
      </c>
      <c r="G16715">
        <v>659</v>
      </c>
      <c r="H16715" t="s">
        <v>55</v>
      </c>
      <c r="I16715">
        <f t="shared" si="524"/>
        <v>7</v>
      </c>
      <c r="J16715">
        <f t="shared" si="525"/>
        <v>1</v>
      </c>
    </row>
    <row r="16716" spans="1:10">
      <c r="A16716" t="s">
        <v>53</v>
      </c>
      <c r="B16716" s="57">
        <v>39641</v>
      </c>
      <c r="C16716">
        <v>2008</v>
      </c>
      <c r="D16716">
        <v>710</v>
      </c>
      <c r="E16716">
        <v>9645.77</v>
      </c>
      <c r="F16716">
        <v>1E-3</v>
      </c>
      <c r="G16716">
        <v>517</v>
      </c>
      <c r="H16716" t="s">
        <v>54</v>
      </c>
      <c r="I16716">
        <f t="shared" si="524"/>
        <v>7</v>
      </c>
      <c r="J16716">
        <f t="shared" si="525"/>
        <v>1</v>
      </c>
    </row>
    <row r="16717" spans="1:10">
      <c r="A16717" t="s">
        <v>53</v>
      </c>
      <c r="B16717" s="57">
        <v>39641</v>
      </c>
      <c r="C16717">
        <v>2008</v>
      </c>
      <c r="D16717">
        <v>710</v>
      </c>
      <c r="E16717">
        <v>9645.77</v>
      </c>
      <c r="F16717">
        <v>2.8660000000000001</v>
      </c>
      <c r="G16717">
        <v>518</v>
      </c>
      <c r="H16717" t="s">
        <v>54</v>
      </c>
      <c r="I16717">
        <f t="shared" si="524"/>
        <v>7</v>
      </c>
      <c r="J16717">
        <f t="shared" si="525"/>
        <v>1</v>
      </c>
    </row>
    <row r="16718" spans="1:10">
      <c r="A16718" t="s">
        <v>53</v>
      </c>
      <c r="B16718" s="57">
        <v>39641</v>
      </c>
      <c r="C16718">
        <v>2008</v>
      </c>
      <c r="D16718">
        <v>710</v>
      </c>
      <c r="E16718">
        <v>9645.77</v>
      </c>
      <c r="F16718">
        <v>22.062000000000001</v>
      </c>
      <c r="G16718">
        <v>519</v>
      </c>
      <c r="H16718" t="s">
        <v>54</v>
      </c>
      <c r="I16718">
        <f t="shared" si="524"/>
        <v>7</v>
      </c>
      <c r="J16718">
        <f t="shared" si="525"/>
        <v>1</v>
      </c>
    </row>
    <row r="16719" spans="1:10">
      <c r="A16719" t="s">
        <v>53</v>
      </c>
      <c r="B16719" s="57">
        <v>39641</v>
      </c>
      <c r="C16719">
        <v>2008</v>
      </c>
      <c r="D16719">
        <v>710</v>
      </c>
      <c r="E16719">
        <v>9645.77</v>
      </c>
      <c r="F16719">
        <v>0.80400000000000005</v>
      </c>
      <c r="G16719">
        <v>521</v>
      </c>
      <c r="H16719" t="s">
        <v>54</v>
      </c>
      <c r="I16719">
        <f t="shared" si="524"/>
        <v>7</v>
      </c>
      <c r="J16719">
        <f t="shared" si="525"/>
        <v>1</v>
      </c>
    </row>
    <row r="16720" spans="1:10">
      <c r="A16720" t="s">
        <v>53</v>
      </c>
      <c r="B16720" s="57">
        <v>39641</v>
      </c>
      <c r="C16720">
        <v>2008</v>
      </c>
      <c r="D16720">
        <v>710</v>
      </c>
      <c r="E16720">
        <v>9645.77</v>
      </c>
      <c r="F16720">
        <v>15.958</v>
      </c>
      <c r="G16720">
        <v>541</v>
      </c>
      <c r="H16720" t="s">
        <v>54</v>
      </c>
      <c r="I16720">
        <f t="shared" si="524"/>
        <v>7</v>
      </c>
      <c r="J16720">
        <f t="shared" si="525"/>
        <v>1</v>
      </c>
    </row>
    <row r="16721" spans="1:10">
      <c r="A16721" t="s">
        <v>53</v>
      </c>
      <c r="B16721" s="57">
        <v>39641</v>
      </c>
      <c r="C16721">
        <v>2008</v>
      </c>
      <c r="D16721">
        <v>710</v>
      </c>
      <c r="E16721">
        <v>9645.77</v>
      </c>
      <c r="F16721">
        <v>0.89900000000000002</v>
      </c>
      <c r="G16721">
        <v>542</v>
      </c>
      <c r="H16721" t="s">
        <v>54</v>
      </c>
      <c r="I16721">
        <f t="shared" si="524"/>
        <v>7</v>
      </c>
      <c r="J16721">
        <f t="shared" si="525"/>
        <v>1</v>
      </c>
    </row>
    <row r="16722" spans="1:10">
      <c r="A16722" t="s">
        <v>53</v>
      </c>
      <c r="B16722" s="57">
        <v>39641</v>
      </c>
      <c r="C16722">
        <v>2008</v>
      </c>
      <c r="D16722">
        <v>710</v>
      </c>
      <c r="F16722">
        <v>8.9999999999999993E-3</v>
      </c>
      <c r="G16722">
        <v>518</v>
      </c>
      <c r="H16722" t="s">
        <v>54</v>
      </c>
      <c r="I16722">
        <f t="shared" si="524"/>
        <v>7</v>
      </c>
      <c r="J16722">
        <f t="shared" si="525"/>
        <v>1</v>
      </c>
    </row>
    <row r="16723" spans="1:10">
      <c r="A16723" t="s">
        <v>53</v>
      </c>
      <c r="B16723" s="57">
        <v>39641</v>
      </c>
      <c r="C16723">
        <v>2008</v>
      </c>
      <c r="D16723">
        <v>710</v>
      </c>
      <c r="F16723">
        <v>0.24299999999999999</v>
      </c>
      <c r="G16723">
        <v>519</v>
      </c>
      <c r="H16723" t="s">
        <v>54</v>
      </c>
      <c r="I16723">
        <f t="shared" si="524"/>
        <v>7</v>
      </c>
      <c r="J16723">
        <f t="shared" si="525"/>
        <v>1</v>
      </c>
    </row>
    <row r="16724" spans="1:10">
      <c r="A16724" t="s">
        <v>53</v>
      </c>
      <c r="B16724" s="57">
        <v>39641</v>
      </c>
      <c r="C16724">
        <v>2008</v>
      </c>
      <c r="D16724">
        <v>710</v>
      </c>
      <c r="F16724">
        <v>2.5390000000000001</v>
      </c>
      <c r="G16724">
        <v>521</v>
      </c>
      <c r="H16724" t="s">
        <v>54</v>
      </c>
      <c r="I16724">
        <f t="shared" si="524"/>
        <v>7</v>
      </c>
      <c r="J16724">
        <f t="shared" si="525"/>
        <v>1</v>
      </c>
    </row>
    <row r="16725" spans="1:10">
      <c r="A16725" t="s">
        <v>53</v>
      </c>
      <c r="B16725" s="57">
        <v>39641</v>
      </c>
      <c r="C16725">
        <v>2008</v>
      </c>
      <c r="D16725">
        <v>710</v>
      </c>
      <c r="F16725">
        <v>1.5409999999999999</v>
      </c>
      <c r="G16725">
        <v>523</v>
      </c>
      <c r="H16725" t="s">
        <v>54</v>
      </c>
      <c r="I16725">
        <f t="shared" si="524"/>
        <v>7</v>
      </c>
      <c r="J16725">
        <f t="shared" si="525"/>
        <v>1</v>
      </c>
    </row>
    <row r="16726" spans="1:10">
      <c r="A16726" t="s">
        <v>53</v>
      </c>
      <c r="B16726" s="57">
        <v>39641</v>
      </c>
      <c r="C16726">
        <v>2008</v>
      </c>
      <c r="D16726">
        <v>710</v>
      </c>
      <c r="F16726">
        <v>3.7999999999999999E-2</v>
      </c>
      <c r="G16726">
        <v>541</v>
      </c>
      <c r="H16726" t="s">
        <v>54</v>
      </c>
      <c r="I16726">
        <f t="shared" si="524"/>
        <v>7</v>
      </c>
      <c r="J16726">
        <f t="shared" si="525"/>
        <v>1</v>
      </c>
    </row>
    <row r="16727" spans="1:10">
      <c r="A16727" t="s">
        <v>53</v>
      </c>
      <c r="B16727" s="57">
        <v>39641</v>
      </c>
      <c r="C16727">
        <v>2008</v>
      </c>
      <c r="D16727">
        <v>710</v>
      </c>
      <c r="F16727">
        <v>0.70799999999999996</v>
      </c>
      <c r="G16727">
        <v>610</v>
      </c>
      <c r="H16727" t="s">
        <v>18</v>
      </c>
      <c r="I16727">
        <f t="shared" si="524"/>
        <v>7</v>
      </c>
      <c r="J16727">
        <f t="shared" si="525"/>
        <v>1</v>
      </c>
    </row>
    <row r="16728" spans="1:10">
      <c r="A16728" t="s">
        <v>53</v>
      </c>
      <c r="B16728" s="57">
        <v>39641</v>
      </c>
      <c r="C16728">
        <v>2008</v>
      </c>
      <c r="D16728">
        <v>710</v>
      </c>
      <c r="F16728">
        <v>0.625</v>
      </c>
      <c r="G16728">
        <v>620</v>
      </c>
      <c r="H16728" t="s">
        <v>18</v>
      </c>
      <c r="I16728">
        <f t="shared" si="524"/>
        <v>7</v>
      </c>
      <c r="J16728">
        <f t="shared" si="525"/>
        <v>1</v>
      </c>
    </row>
    <row r="16729" spans="1:10">
      <c r="A16729" t="s">
        <v>53</v>
      </c>
      <c r="B16729" s="57">
        <v>39641</v>
      </c>
      <c r="C16729">
        <v>2008</v>
      </c>
      <c r="D16729">
        <v>710</v>
      </c>
      <c r="F16729">
        <v>0.39900000000000002</v>
      </c>
      <c r="G16729">
        <v>630</v>
      </c>
      <c r="H16729" t="s">
        <v>18</v>
      </c>
      <c r="I16729">
        <f t="shared" si="524"/>
        <v>7</v>
      </c>
      <c r="J16729">
        <f t="shared" si="525"/>
        <v>1</v>
      </c>
    </row>
    <row r="16730" spans="1:10">
      <c r="A16730" t="s">
        <v>53</v>
      </c>
      <c r="B16730" s="57">
        <v>39641</v>
      </c>
      <c r="C16730">
        <v>2008</v>
      </c>
      <c r="D16730">
        <v>710</v>
      </c>
      <c r="F16730">
        <v>33.249000000000002</v>
      </c>
      <c r="G16730">
        <v>640</v>
      </c>
      <c r="H16730" t="s">
        <v>18</v>
      </c>
      <c r="I16730">
        <f t="shared" si="524"/>
        <v>7</v>
      </c>
      <c r="J16730">
        <f t="shared" si="525"/>
        <v>1</v>
      </c>
    </row>
    <row r="16731" spans="1:10">
      <c r="A16731" t="s">
        <v>53</v>
      </c>
      <c r="B16731" s="57">
        <v>39641</v>
      </c>
      <c r="C16731">
        <v>2008</v>
      </c>
      <c r="D16731">
        <v>710</v>
      </c>
      <c r="F16731">
        <v>2.5209999999999999</v>
      </c>
      <c r="G16731">
        <v>650</v>
      </c>
      <c r="H16731" t="s">
        <v>18</v>
      </c>
      <c r="I16731">
        <f t="shared" si="524"/>
        <v>7</v>
      </c>
      <c r="J16731">
        <f t="shared" si="525"/>
        <v>1</v>
      </c>
    </row>
    <row r="16732" spans="1:10">
      <c r="A16732" t="s">
        <v>53</v>
      </c>
      <c r="B16732" s="57">
        <v>39648</v>
      </c>
      <c r="C16732">
        <v>2008</v>
      </c>
      <c r="D16732">
        <v>710</v>
      </c>
      <c r="E16732">
        <v>6984.36</v>
      </c>
      <c r="F16732">
        <v>14.756</v>
      </c>
      <c r="G16732">
        <v>517</v>
      </c>
      <c r="H16732" t="s">
        <v>54</v>
      </c>
      <c r="I16732">
        <f t="shared" si="524"/>
        <v>7</v>
      </c>
      <c r="J16732">
        <f t="shared" si="525"/>
        <v>1</v>
      </c>
    </row>
    <row r="16733" spans="1:10">
      <c r="A16733" t="s">
        <v>53</v>
      </c>
      <c r="B16733" s="57">
        <v>39648</v>
      </c>
      <c r="C16733">
        <v>2008</v>
      </c>
      <c r="D16733">
        <v>710</v>
      </c>
      <c r="E16733">
        <v>6984.36</v>
      </c>
      <c r="F16733">
        <v>1.617</v>
      </c>
      <c r="G16733">
        <v>518</v>
      </c>
      <c r="H16733" t="s">
        <v>54</v>
      </c>
      <c r="I16733">
        <f t="shared" si="524"/>
        <v>7</v>
      </c>
      <c r="J16733">
        <f t="shared" si="525"/>
        <v>1</v>
      </c>
    </row>
    <row r="16734" spans="1:10">
      <c r="A16734" t="s">
        <v>53</v>
      </c>
      <c r="B16734" s="57">
        <v>39648</v>
      </c>
      <c r="C16734">
        <v>2008</v>
      </c>
      <c r="D16734">
        <v>710</v>
      </c>
      <c r="E16734">
        <v>6984.36</v>
      </c>
      <c r="F16734">
        <v>8.9819999999999993</v>
      </c>
      <c r="G16734">
        <v>519</v>
      </c>
      <c r="H16734" t="s">
        <v>54</v>
      </c>
      <c r="I16734">
        <f t="shared" si="524"/>
        <v>7</v>
      </c>
      <c r="J16734">
        <f t="shared" si="525"/>
        <v>1</v>
      </c>
    </row>
    <row r="16735" spans="1:10">
      <c r="A16735" t="s">
        <v>53</v>
      </c>
      <c r="B16735" s="57">
        <v>39648</v>
      </c>
      <c r="C16735">
        <v>2008</v>
      </c>
      <c r="D16735">
        <v>710</v>
      </c>
      <c r="E16735">
        <v>6984.36</v>
      </c>
      <c r="F16735">
        <v>4.9530000000000003</v>
      </c>
      <c r="G16735">
        <v>521</v>
      </c>
      <c r="H16735" t="s">
        <v>54</v>
      </c>
      <c r="I16735">
        <f t="shared" si="524"/>
        <v>7</v>
      </c>
      <c r="J16735">
        <f t="shared" si="525"/>
        <v>1</v>
      </c>
    </row>
    <row r="16736" spans="1:10">
      <c r="A16736" t="s">
        <v>53</v>
      </c>
      <c r="B16736" s="57">
        <v>39648</v>
      </c>
      <c r="C16736">
        <v>2008</v>
      </c>
      <c r="D16736">
        <v>710</v>
      </c>
      <c r="E16736">
        <v>6984.36</v>
      </c>
      <c r="F16736">
        <v>4.077</v>
      </c>
      <c r="G16736">
        <v>541</v>
      </c>
      <c r="H16736" t="s">
        <v>54</v>
      </c>
      <c r="I16736">
        <f t="shared" si="524"/>
        <v>7</v>
      </c>
      <c r="J16736">
        <f t="shared" si="525"/>
        <v>1</v>
      </c>
    </row>
    <row r="16737" spans="1:10">
      <c r="A16737" t="s">
        <v>53</v>
      </c>
      <c r="B16737" s="57">
        <v>39648</v>
      </c>
      <c r="C16737">
        <v>2008</v>
      </c>
      <c r="D16737">
        <v>710</v>
      </c>
      <c r="E16737">
        <v>6984.36</v>
      </c>
      <c r="F16737">
        <v>13.295999999999999</v>
      </c>
      <c r="G16737">
        <v>542</v>
      </c>
      <c r="H16737" t="s">
        <v>54</v>
      </c>
      <c r="I16737">
        <f t="shared" si="524"/>
        <v>7</v>
      </c>
      <c r="J16737">
        <f t="shared" si="525"/>
        <v>1</v>
      </c>
    </row>
    <row r="16738" spans="1:10">
      <c r="A16738" t="s">
        <v>53</v>
      </c>
      <c r="B16738" s="57">
        <v>39648</v>
      </c>
      <c r="C16738">
        <v>2008</v>
      </c>
      <c r="D16738">
        <v>710</v>
      </c>
      <c r="E16738">
        <v>7308.24</v>
      </c>
      <c r="F16738">
        <v>68.459999999999994</v>
      </c>
      <c r="G16738">
        <v>610</v>
      </c>
      <c r="H16738" t="s">
        <v>18</v>
      </c>
      <c r="I16738">
        <f t="shared" si="524"/>
        <v>7</v>
      </c>
      <c r="J16738">
        <f t="shared" si="525"/>
        <v>1</v>
      </c>
    </row>
    <row r="16739" spans="1:10">
      <c r="A16739" t="s">
        <v>53</v>
      </c>
      <c r="B16739" s="57">
        <v>39648</v>
      </c>
      <c r="C16739">
        <v>2008</v>
      </c>
      <c r="D16739">
        <v>710</v>
      </c>
      <c r="E16739">
        <v>7308.24</v>
      </c>
      <c r="F16739">
        <v>10.494999999999999</v>
      </c>
      <c r="G16739">
        <v>620</v>
      </c>
      <c r="H16739" t="s">
        <v>18</v>
      </c>
      <c r="I16739">
        <f t="shared" si="524"/>
        <v>7</v>
      </c>
      <c r="J16739">
        <f t="shared" si="525"/>
        <v>1</v>
      </c>
    </row>
    <row r="16740" spans="1:10">
      <c r="A16740" t="s">
        <v>53</v>
      </c>
      <c r="B16740" s="57">
        <v>39648</v>
      </c>
      <c r="C16740">
        <v>2008</v>
      </c>
      <c r="D16740">
        <v>710</v>
      </c>
      <c r="E16740">
        <v>7308.24</v>
      </c>
      <c r="F16740">
        <v>33.384</v>
      </c>
      <c r="G16740">
        <v>630</v>
      </c>
      <c r="H16740" t="s">
        <v>18</v>
      </c>
      <c r="I16740">
        <f t="shared" si="524"/>
        <v>7</v>
      </c>
      <c r="J16740">
        <f t="shared" si="525"/>
        <v>1</v>
      </c>
    </row>
    <row r="16741" spans="1:10">
      <c r="A16741" t="s">
        <v>53</v>
      </c>
      <c r="B16741" s="57">
        <v>39648</v>
      </c>
      <c r="C16741">
        <v>2008</v>
      </c>
      <c r="D16741">
        <v>710</v>
      </c>
      <c r="E16741">
        <v>7308.24</v>
      </c>
      <c r="F16741">
        <v>4.2169999999999996</v>
      </c>
      <c r="G16741">
        <v>640</v>
      </c>
      <c r="H16741" t="s">
        <v>18</v>
      </c>
      <c r="I16741">
        <f t="shared" si="524"/>
        <v>7</v>
      </c>
      <c r="J16741">
        <f t="shared" si="525"/>
        <v>1</v>
      </c>
    </row>
    <row r="16742" spans="1:10">
      <c r="A16742" t="s">
        <v>53</v>
      </c>
      <c r="B16742" s="57">
        <v>39648</v>
      </c>
      <c r="C16742">
        <v>2008</v>
      </c>
      <c r="D16742">
        <v>710</v>
      </c>
      <c r="E16742">
        <v>8840.0300000000007</v>
      </c>
      <c r="F16742">
        <v>49.027000000000001</v>
      </c>
      <c r="G16742">
        <v>610</v>
      </c>
      <c r="H16742" t="s">
        <v>18</v>
      </c>
      <c r="I16742">
        <f t="shared" si="524"/>
        <v>7</v>
      </c>
      <c r="J16742">
        <f t="shared" si="525"/>
        <v>1</v>
      </c>
    </row>
    <row r="16743" spans="1:10">
      <c r="A16743" t="s">
        <v>53</v>
      </c>
      <c r="B16743" s="57">
        <v>39648</v>
      </c>
      <c r="C16743">
        <v>2008</v>
      </c>
      <c r="D16743">
        <v>710</v>
      </c>
      <c r="E16743">
        <v>8840.0300000000007</v>
      </c>
      <c r="F16743">
        <v>5.069</v>
      </c>
      <c r="G16743">
        <v>620</v>
      </c>
      <c r="H16743" t="s">
        <v>18</v>
      </c>
      <c r="I16743">
        <f t="shared" si="524"/>
        <v>7</v>
      </c>
      <c r="J16743">
        <f t="shared" si="525"/>
        <v>1</v>
      </c>
    </row>
    <row r="16744" spans="1:10">
      <c r="A16744" t="s">
        <v>53</v>
      </c>
      <c r="B16744" s="57">
        <v>39648</v>
      </c>
      <c r="C16744">
        <v>2008</v>
      </c>
      <c r="D16744">
        <v>710</v>
      </c>
      <c r="E16744">
        <v>8840.0300000000007</v>
      </c>
      <c r="F16744">
        <v>95.117000000000004</v>
      </c>
      <c r="G16744">
        <v>630</v>
      </c>
      <c r="H16744" t="s">
        <v>18</v>
      </c>
      <c r="I16744">
        <f t="shared" si="524"/>
        <v>7</v>
      </c>
      <c r="J16744">
        <f t="shared" si="525"/>
        <v>1</v>
      </c>
    </row>
    <row r="16745" spans="1:10">
      <c r="A16745" t="s">
        <v>53</v>
      </c>
      <c r="B16745" s="57">
        <v>39648</v>
      </c>
      <c r="C16745">
        <v>2008</v>
      </c>
      <c r="D16745">
        <v>710</v>
      </c>
      <c r="E16745">
        <v>8840.0300000000007</v>
      </c>
      <c r="F16745">
        <v>15.212999999999999</v>
      </c>
      <c r="G16745">
        <v>640</v>
      </c>
      <c r="H16745" t="s">
        <v>18</v>
      </c>
      <c r="I16745">
        <f t="shared" si="524"/>
        <v>7</v>
      </c>
      <c r="J16745">
        <f t="shared" si="525"/>
        <v>1</v>
      </c>
    </row>
    <row r="16746" spans="1:10">
      <c r="A16746" t="s">
        <v>53</v>
      </c>
      <c r="B16746" s="57">
        <v>39648</v>
      </c>
      <c r="C16746">
        <v>2008</v>
      </c>
      <c r="D16746">
        <v>710</v>
      </c>
      <c r="E16746">
        <v>8840.0300000000007</v>
      </c>
      <c r="F16746">
        <v>31.241</v>
      </c>
      <c r="G16746">
        <v>650</v>
      </c>
      <c r="H16746" t="s">
        <v>18</v>
      </c>
      <c r="I16746">
        <f t="shared" si="524"/>
        <v>7</v>
      </c>
      <c r="J16746">
        <f t="shared" si="525"/>
        <v>1</v>
      </c>
    </row>
    <row r="16747" spans="1:10">
      <c r="A16747" t="s">
        <v>53</v>
      </c>
      <c r="B16747" s="57">
        <v>39648</v>
      </c>
      <c r="C16747">
        <v>2008</v>
      </c>
      <c r="D16747">
        <v>710</v>
      </c>
      <c r="E16747">
        <v>9645.77</v>
      </c>
      <c r="F16747">
        <v>6.2919999999999998</v>
      </c>
      <c r="G16747">
        <v>518</v>
      </c>
      <c r="H16747" t="s">
        <v>54</v>
      </c>
      <c r="I16747">
        <f t="shared" si="524"/>
        <v>7</v>
      </c>
      <c r="J16747">
        <f t="shared" si="525"/>
        <v>1</v>
      </c>
    </row>
    <row r="16748" spans="1:10">
      <c r="A16748" t="s">
        <v>53</v>
      </c>
      <c r="B16748" s="57">
        <v>39648</v>
      </c>
      <c r="C16748">
        <v>2008</v>
      </c>
      <c r="D16748">
        <v>710</v>
      </c>
      <c r="E16748">
        <v>9645.77</v>
      </c>
      <c r="F16748">
        <v>0.40600000000000003</v>
      </c>
      <c r="G16748">
        <v>521</v>
      </c>
      <c r="H16748" t="s">
        <v>54</v>
      </c>
      <c r="I16748">
        <f t="shared" si="524"/>
        <v>7</v>
      </c>
      <c r="J16748">
        <f t="shared" si="525"/>
        <v>1</v>
      </c>
    </row>
    <row r="16749" spans="1:10">
      <c r="A16749" t="s">
        <v>53</v>
      </c>
      <c r="B16749" s="57">
        <v>39648</v>
      </c>
      <c r="C16749">
        <v>2008</v>
      </c>
      <c r="D16749">
        <v>710</v>
      </c>
      <c r="E16749">
        <v>9645.77</v>
      </c>
      <c r="F16749">
        <v>7.2240000000000002</v>
      </c>
      <c r="G16749">
        <v>541</v>
      </c>
      <c r="H16749" t="s">
        <v>54</v>
      </c>
      <c r="I16749">
        <f t="shared" si="524"/>
        <v>7</v>
      </c>
      <c r="J16749">
        <f t="shared" si="525"/>
        <v>1</v>
      </c>
    </row>
    <row r="16750" spans="1:10">
      <c r="A16750" t="s">
        <v>53</v>
      </c>
      <c r="B16750" s="57">
        <v>39648</v>
      </c>
      <c r="C16750">
        <v>2008</v>
      </c>
      <c r="D16750">
        <v>710</v>
      </c>
      <c r="E16750">
        <v>9645.77</v>
      </c>
      <c r="F16750">
        <v>2.0249999999999999</v>
      </c>
      <c r="G16750">
        <v>542</v>
      </c>
      <c r="H16750" t="s">
        <v>54</v>
      </c>
      <c r="I16750">
        <f t="shared" si="524"/>
        <v>7</v>
      </c>
      <c r="J16750">
        <f t="shared" si="525"/>
        <v>1</v>
      </c>
    </row>
    <row r="16751" spans="1:10">
      <c r="A16751" t="s">
        <v>53</v>
      </c>
      <c r="B16751" s="57">
        <v>39648</v>
      </c>
      <c r="C16751">
        <v>2008</v>
      </c>
      <c r="D16751">
        <v>710</v>
      </c>
      <c r="F16751">
        <v>4.8000000000000001E-2</v>
      </c>
      <c r="G16751">
        <v>518</v>
      </c>
      <c r="H16751" t="s">
        <v>54</v>
      </c>
      <c r="I16751">
        <f t="shared" si="524"/>
        <v>7</v>
      </c>
      <c r="J16751">
        <f t="shared" si="525"/>
        <v>1</v>
      </c>
    </row>
    <row r="16752" spans="1:10">
      <c r="A16752" t="s">
        <v>53</v>
      </c>
      <c r="B16752" s="57">
        <v>39648</v>
      </c>
      <c r="C16752">
        <v>2008</v>
      </c>
      <c r="D16752">
        <v>710</v>
      </c>
      <c r="F16752">
        <v>0.66600000000000004</v>
      </c>
      <c r="G16752">
        <v>521</v>
      </c>
      <c r="H16752" t="s">
        <v>54</v>
      </c>
      <c r="I16752">
        <f t="shared" si="524"/>
        <v>7</v>
      </c>
      <c r="J16752">
        <f t="shared" si="525"/>
        <v>1</v>
      </c>
    </row>
    <row r="16753" spans="1:10">
      <c r="A16753" t="s">
        <v>53</v>
      </c>
      <c r="B16753" s="57">
        <v>39648</v>
      </c>
      <c r="C16753">
        <v>2008</v>
      </c>
      <c r="D16753">
        <v>710</v>
      </c>
      <c r="F16753">
        <v>0.17599999999999999</v>
      </c>
      <c r="G16753">
        <v>523</v>
      </c>
      <c r="H16753" t="s">
        <v>54</v>
      </c>
      <c r="I16753">
        <f t="shared" si="524"/>
        <v>7</v>
      </c>
      <c r="J16753">
        <f t="shared" si="525"/>
        <v>1</v>
      </c>
    </row>
    <row r="16754" spans="1:10">
      <c r="A16754" t="s">
        <v>53</v>
      </c>
      <c r="B16754" s="57">
        <v>39648</v>
      </c>
      <c r="C16754">
        <v>2008</v>
      </c>
      <c r="D16754">
        <v>710</v>
      </c>
      <c r="F16754">
        <v>4.194</v>
      </c>
      <c r="G16754">
        <v>610</v>
      </c>
      <c r="H16754" t="s">
        <v>18</v>
      </c>
      <c r="I16754">
        <f t="shared" si="524"/>
        <v>7</v>
      </c>
      <c r="J16754">
        <f t="shared" si="525"/>
        <v>1</v>
      </c>
    </row>
    <row r="16755" spans="1:10">
      <c r="A16755" t="s">
        <v>53</v>
      </c>
      <c r="B16755" s="57">
        <v>39648</v>
      </c>
      <c r="C16755">
        <v>2008</v>
      </c>
      <c r="D16755">
        <v>710</v>
      </c>
      <c r="F16755">
        <v>7.11</v>
      </c>
      <c r="G16755">
        <v>630</v>
      </c>
      <c r="H16755" t="s">
        <v>18</v>
      </c>
      <c r="I16755">
        <f t="shared" si="524"/>
        <v>7</v>
      </c>
      <c r="J16755">
        <f t="shared" si="525"/>
        <v>1</v>
      </c>
    </row>
    <row r="16756" spans="1:10">
      <c r="A16756" t="s">
        <v>53</v>
      </c>
      <c r="B16756" s="57">
        <v>39648</v>
      </c>
      <c r="C16756">
        <v>2008</v>
      </c>
      <c r="D16756">
        <v>710</v>
      </c>
      <c r="F16756">
        <v>7.843</v>
      </c>
      <c r="G16756">
        <v>640</v>
      </c>
      <c r="H16756" t="s">
        <v>18</v>
      </c>
      <c r="I16756">
        <f t="shared" si="524"/>
        <v>7</v>
      </c>
      <c r="J16756">
        <f t="shared" si="525"/>
        <v>1</v>
      </c>
    </row>
    <row r="16757" spans="1:10">
      <c r="A16757" t="s">
        <v>53</v>
      </c>
      <c r="B16757" s="57">
        <v>39648</v>
      </c>
      <c r="C16757">
        <v>2008</v>
      </c>
      <c r="D16757">
        <v>710</v>
      </c>
      <c r="F16757">
        <v>3.32</v>
      </c>
      <c r="G16757">
        <v>650</v>
      </c>
      <c r="H16757" t="s">
        <v>18</v>
      </c>
      <c r="I16757">
        <f t="shared" si="524"/>
        <v>7</v>
      </c>
      <c r="J16757">
        <f t="shared" si="525"/>
        <v>1</v>
      </c>
    </row>
    <row r="16758" spans="1:10">
      <c r="A16758" t="s">
        <v>53</v>
      </c>
      <c r="B16758" s="57">
        <v>39655</v>
      </c>
      <c r="C16758">
        <v>2008</v>
      </c>
      <c r="D16758">
        <v>710</v>
      </c>
      <c r="E16758">
        <v>6984.36</v>
      </c>
      <c r="F16758">
        <v>4.4349999999999996</v>
      </c>
      <c r="G16758">
        <v>517</v>
      </c>
      <c r="H16758" t="s">
        <v>54</v>
      </c>
      <c r="I16758">
        <f t="shared" ref="I16758:I16821" si="526">MONTH(B16758)</f>
        <v>7</v>
      </c>
      <c r="J16758">
        <f t="shared" si="525"/>
        <v>1</v>
      </c>
    </row>
    <row r="16759" spans="1:10">
      <c r="A16759" t="s">
        <v>53</v>
      </c>
      <c r="B16759" s="57">
        <v>39655</v>
      </c>
      <c r="C16759">
        <v>2008</v>
      </c>
      <c r="D16759">
        <v>710</v>
      </c>
      <c r="E16759">
        <v>6984.36</v>
      </c>
      <c r="F16759">
        <v>2.2410000000000001</v>
      </c>
      <c r="G16759">
        <v>518</v>
      </c>
      <c r="H16759" t="s">
        <v>54</v>
      </c>
      <c r="I16759">
        <f t="shared" si="526"/>
        <v>7</v>
      </c>
      <c r="J16759">
        <f t="shared" si="525"/>
        <v>1</v>
      </c>
    </row>
    <row r="16760" spans="1:10">
      <c r="A16760" t="s">
        <v>53</v>
      </c>
      <c r="B16760" s="57">
        <v>39655</v>
      </c>
      <c r="C16760">
        <v>2008</v>
      </c>
      <c r="D16760">
        <v>710</v>
      </c>
      <c r="E16760">
        <v>6984.36</v>
      </c>
      <c r="F16760">
        <v>4.9169999999999998</v>
      </c>
      <c r="G16760">
        <v>519</v>
      </c>
      <c r="H16760" t="s">
        <v>54</v>
      </c>
      <c r="I16760">
        <f t="shared" si="526"/>
        <v>7</v>
      </c>
      <c r="J16760">
        <f t="shared" si="525"/>
        <v>1</v>
      </c>
    </row>
    <row r="16761" spans="1:10">
      <c r="A16761" t="s">
        <v>53</v>
      </c>
      <c r="B16761" s="57">
        <v>39655</v>
      </c>
      <c r="C16761">
        <v>2008</v>
      </c>
      <c r="D16761">
        <v>710</v>
      </c>
      <c r="E16761">
        <v>6984.36</v>
      </c>
      <c r="F16761">
        <v>0.61</v>
      </c>
      <c r="G16761">
        <v>521</v>
      </c>
      <c r="H16761" t="s">
        <v>54</v>
      </c>
      <c r="I16761">
        <f t="shared" si="526"/>
        <v>7</v>
      </c>
      <c r="J16761">
        <f t="shared" si="525"/>
        <v>1</v>
      </c>
    </row>
    <row r="16762" spans="1:10">
      <c r="A16762" t="s">
        <v>53</v>
      </c>
      <c r="B16762" s="57">
        <v>39655</v>
      </c>
      <c r="C16762">
        <v>2008</v>
      </c>
      <c r="D16762">
        <v>710</v>
      </c>
      <c r="E16762">
        <v>6984.36</v>
      </c>
      <c r="F16762">
        <v>9.1069999999999993</v>
      </c>
      <c r="G16762">
        <v>541</v>
      </c>
      <c r="H16762" t="s">
        <v>54</v>
      </c>
      <c r="I16762">
        <f t="shared" si="526"/>
        <v>7</v>
      </c>
      <c r="J16762">
        <f t="shared" si="525"/>
        <v>1</v>
      </c>
    </row>
    <row r="16763" spans="1:10">
      <c r="A16763" t="s">
        <v>53</v>
      </c>
      <c r="B16763" s="57">
        <v>39655</v>
      </c>
      <c r="C16763">
        <v>2008</v>
      </c>
      <c r="D16763">
        <v>710</v>
      </c>
      <c r="E16763">
        <v>6984.36</v>
      </c>
      <c r="F16763">
        <v>4.3999999999999997E-2</v>
      </c>
      <c r="G16763">
        <v>542</v>
      </c>
      <c r="H16763" t="s">
        <v>54</v>
      </c>
      <c r="I16763">
        <f t="shared" si="526"/>
        <v>7</v>
      </c>
      <c r="J16763">
        <f t="shared" si="525"/>
        <v>1</v>
      </c>
    </row>
    <row r="16764" spans="1:10">
      <c r="A16764" t="s">
        <v>53</v>
      </c>
      <c r="B16764" s="57">
        <v>39655</v>
      </c>
      <c r="C16764">
        <v>2008</v>
      </c>
      <c r="D16764">
        <v>710</v>
      </c>
      <c r="E16764">
        <v>6984.36</v>
      </c>
      <c r="F16764">
        <v>0.192</v>
      </c>
      <c r="G16764">
        <v>543</v>
      </c>
      <c r="H16764" t="s">
        <v>54</v>
      </c>
      <c r="I16764">
        <f t="shared" si="526"/>
        <v>7</v>
      </c>
      <c r="J16764">
        <f t="shared" si="525"/>
        <v>1</v>
      </c>
    </row>
    <row r="16765" spans="1:10">
      <c r="A16765" t="s">
        <v>53</v>
      </c>
      <c r="B16765" s="57">
        <v>39655</v>
      </c>
      <c r="C16765">
        <v>2008</v>
      </c>
      <c r="D16765">
        <v>710</v>
      </c>
      <c r="E16765">
        <v>7308.24</v>
      </c>
      <c r="F16765">
        <v>31.391999999999999</v>
      </c>
      <c r="G16765">
        <v>610</v>
      </c>
      <c r="H16765" t="s">
        <v>18</v>
      </c>
      <c r="I16765">
        <f t="shared" si="526"/>
        <v>7</v>
      </c>
      <c r="J16765">
        <f t="shared" si="525"/>
        <v>1</v>
      </c>
    </row>
    <row r="16766" spans="1:10">
      <c r="A16766" t="s">
        <v>53</v>
      </c>
      <c r="B16766" s="57">
        <v>39655</v>
      </c>
      <c r="C16766">
        <v>2008</v>
      </c>
      <c r="D16766">
        <v>710</v>
      </c>
      <c r="E16766">
        <v>7308.24</v>
      </c>
      <c r="F16766">
        <v>33.968000000000004</v>
      </c>
      <c r="G16766">
        <v>620</v>
      </c>
      <c r="H16766" t="s">
        <v>18</v>
      </c>
      <c r="I16766">
        <f t="shared" si="526"/>
        <v>7</v>
      </c>
      <c r="J16766">
        <f t="shared" si="525"/>
        <v>1</v>
      </c>
    </row>
    <row r="16767" spans="1:10">
      <c r="A16767" t="s">
        <v>53</v>
      </c>
      <c r="B16767" s="57">
        <v>39655</v>
      </c>
      <c r="C16767">
        <v>2008</v>
      </c>
      <c r="D16767">
        <v>710</v>
      </c>
      <c r="E16767">
        <v>7308.24</v>
      </c>
      <c r="F16767">
        <v>59.744</v>
      </c>
      <c r="G16767">
        <v>630</v>
      </c>
      <c r="H16767" t="s">
        <v>18</v>
      </c>
      <c r="I16767">
        <f t="shared" si="526"/>
        <v>7</v>
      </c>
      <c r="J16767">
        <f t="shared" si="525"/>
        <v>1</v>
      </c>
    </row>
    <row r="16768" spans="1:10">
      <c r="A16768" t="s">
        <v>53</v>
      </c>
      <c r="B16768" s="57">
        <v>39655</v>
      </c>
      <c r="C16768">
        <v>2008</v>
      </c>
      <c r="D16768">
        <v>710</v>
      </c>
      <c r="E16768">
        <v>8840.0300000000007</v>
      </c>
      <c r="F16768">
        <v>39.496000000000002</v>
      </c>
      <c r="G16768">
        <v>610</v>
      </c>
      <c r="H16768" t="s">
        <v>18</v>
      </c>
      <c r="I16768">
        <f t="shared" si="526"/>
        <v>7</v>
      </c>
      <c r="J16768">
        <f t="shared" si="525"/>
        <v>1</v>
      </c>
    </row>
    <row r="16769" spans="1:10">
      <c r="A16769" t="s">
        <v>53</v>
      </c>
      <c r="B16769" s="57">
        <v>39655</v>
      </c>
      <c r="C16769">
        <v>2008</v>
      </c>
      <c r="D16769">
        <v>710</v>
      </c>
      <c r="E16769">
        <v>8840.0300000000007</v>
      </c>
      <c r="F16769">
        <v>14.058999999999999</v>
      </c>
      <c r="G16769">
        <v>620</v>
      </c>
      <c r="H16769" t="s">
        <v>18</v>
      </c>
      <c r="I16769">
        <f t="shared" si="526"/>
        <v>7</v>
      </c>
      <c r="J16769">
        <f t="shared" si="525"/>
        <v>1</v>
      </c>
    </row>
    <row r="16770" spans="1:10">
      <c r="A16770" t="s">
        <v>53</v>
      </c>
      <c r="B16770" s="57">
        <v>39655</v>
      </c>
      <c r="C16770">
        <v>2008</v>
      </c>
      <c r="D16770">
        <v>710</v>
      </c>
      <c r="E16770">
        <v>8840.0300000000007</v>
      </c>
      <c r="F16770">
        <v>99.125</v>
      </c>
      <c r="G16770">
        <v>630</v>
      </c>
      <c r="H16770" t="s">
        <v>18</v>
      </c>
      <c r="I16770">
        <f t="shared" si="526"/>
        <v>7</v>
      </c>
      <c r="J16770">
        <f t="shared" si="525"/>
        <v>1</v>
      </c>
    </row>
    <row r="16771" spans="1:10">
      <c r="A16771" t="s">
        <v>53</v>
      </c>
      <c r="B16771" s="57">
        <v>39655</v>
      </c>
      <c r="C16771">
        <v>2008</v>
      </c>
      <c r="D16771">
        <v>710</v>
      </c>
      <c r="E16771">
        <v>8840.0300000000007</v>
      </c>
      <c r="F16771">
        <v>6.1349999999999998</v>
      </c>
      <c r="G16771">
        <v>640</v>
      </c>
      <c r="H16771" t="s">
        <v>18</v>
      </c>
      <c r="I16771">
        <f t="shared" si="526"/>
        <v>7</v>
      </c>
      <c r="J16771">
        <f t="shared" ref="J16771:J16834" si="527">IF(I16771&lt;7,0,1)</f>
        <v>1</v>
      </c>
    </row>
    <row r="16772" spans="1:10">
      <c r="A16772" t="s">
        <v>53</v>
      </c>
      <c r="B16772" s="57">
        <v>39655</v>
      </c>
      <c r="C16772">
        <v>2008</v>
      </c>
      <c r="D16772">
        <v>710</v>
      </c>
      <c r="E16772">
        <v>8840.0300000000007</v>
      </c>
      <c r="F16772">
        <v>64.328999999999994</v>
      </c>
      <c r="G16772">
        <v>650</v>
      </c>
      <c r="H16772" t="s">
        <v>18</v>
      </c>
      <c r="I16772">
        <f t="shared" si="526"/>
        <v>7</v>
      </c>
      <c r="J16772">
        <f t="shared" si="527"/>
        <v>1</v>
      </c>
    </row>
    <row r="16773" spans="1:10">
      <c r="A16773" t="s">
        <v>53</v>
      </c>
      <c r="B16773" s="57">
        <v>39655</v>
      </c>
      <c r="C16773">
        <v>2008</v>
      </c>
      <c r="D16773">
        <v>710</v>
      </c>
      <c r="E16773">
        <v>9645.77</v>
      </c>
      <c r="F16773">
        <v>12.781000000000001</v>
      </c>
      <c r="G16773">
        <v>518</v>
      </c>
      <c r="H16773" t="s">
        <v>54</v>
      </c>
      <c r="I16773">
        <f t="shared" si="526"/>
        <v>7</v>
      </c>
      <c r="J16773">
        <f t="shared" si="527"/>
        <v>1</v>
      </c>
    </row>
    <row r="16774" spans="1:10">
      <c r="A16774" t="s">
        <v>53</v>
      </c>
      <c r="B16774" s="57">
        <v>39655</v>
      </c>
      <c r="C16774">
        <v>2008</v>
      </c>
      <c r="D16774">
        <v>710</v>
      </c>
      <c r="E16774">
        <v>9645.77</v>
      </c>
      <c r="F16774">
        <v>7.1029999999999998</v>
      </c>
      <c r="G16774">
        <v>519</v>
      </c>
      <c r="H16774" t="s">
        <v>54</v>
      </c>
      <c r="I16774">
        <f t="shared" si="526"/>
        <v>7</v>
      </c>
      <c r="J16774">
        <f t="shared" si="527"/>
        <v>1</v>
      </c>
    </row>
    <row r="16775" spans="1:10">
      <c r="A16775" t="s">
        <v>53</v>
      </c>
      <c r="B16775" s="57">
        <v>39655</v>
      </c>
      <c r="C16775">
        <v>2008</v>
      </c>
      <c r="D16775">
        <v>710</v>
      </c>
      <c r="E16775">
        <v>9645.77</v>
      </c>
      <c r="F16775">
        <v>0.23100000000000001</v>
      </c>
      <c r="G16775">
        <v>541</v>
      </c>
      <c r="H16775" t="s">
        <v>54</v>
      </c>
      <c r="I16775">
        <f t="shared" si="526"/>
        <v>7</v>
      </c>
      <c r="J16775">
        <f t="shared" si="527"/>
        <v>1</v>
      </c>
    </row>
    <row r="16776" spans="1:10">
      <c r="A16776" t="s">
        <v>53</v>
      </c>
      <c r="B16776" s="57">
        <v>39655</v>
      </c>
      <c r="C16776">
        <v>2008</v>
      </c>
      <c r="D16776">
        <v>710</v>
      </c>
      <c r="E16776">
        <v>9645.77</v>
      </c>
      <c r="F16776">
        <v>10.992000000000001</v>
      </c>
      <c r="G16776">
        <v>542</v>
      </c>
      <c r="H16776" t="s">
        <v>54</v>
      </c>
      <c r="I16776">
        <f t="shared" si="526"/>
        <v>7</v>
      </c>
      <c r="J16776">
        <f t="shared" si="527"/>
        <v>1</v>
      </c>
    </row>
    <row r="16777" spans="1:10">
      <c r="A16777" t="s">
        <v>53</v>
      </c>
      <c r="B16777" s="57">
        <v>39655</v>
      </c>
      <c r="C16777">
        <v>2008</v>
      </c>
      <c r="D16777">
        <v>710</v>
      </c>
      <c r="F16777">
        <v>8.9999999999999993E-3</v>
      </c>
      <c r="G16777">
        <v>517</v>
      </c>
      <c r="H16777" t="s">
        <v>54</v>
      </c>
      <c r="I16777">
        <f t="shared" si="526"/>
        <v>7</v>
      </c>
      <c r="J16777">
        <f t="shared" si="527"/>
        <v>1</v>
      </c>
    </row>
    <row r="16778" spans="1:10">
      <c r="A16778" t="s">
        <v>53</v>
      </c>
      <c r="B16778" s="57">
        <v>39655</v>
      </c>
      <c r="C16778">
        <v>2008</v>
      </c>
      <c r="D16778">
        <v>710</v>
      </c>
      <c r="F16778">
        <v>2.0880000000000001</v>
      </c>
      <c r="G16778">
        <v>518</v>
      </c>
      <c r="H16778" t="s">
        <v>54</v>
      </c>
      <c r="I16778">
        <f t="shared" si="526"/>
        <v>7</v>
      </c>
      <c r="J16778">
        <f t="shared" si="527"/>
        <v>1</v>
      </c>
    </row>
    <row r="16779" spans="1:10">
      <c r="A16779" t="s">
        <v>53</v>
      </c>
      <c r="B16779" s="57">
        <v>39655</v>
      </c>
      <c r="C16779">
        <v>2008</v>
      </c>
      <c r="D16779">
        <v>710</v>
      </c>
      <c r="F16779">
        <v>1.6679999999999999</v>
      </c>
      <c r="G16779">
        <v>519</v>
      </c>
      <c r="H16779" t="s">
        <v>54</v>
      </c>
      <c r="I16779">
        <f t="shared" si="526"/>
        <v>7</v>
      </c>
      <c r="J16779">
        <f t="shared" si="527"/>
        <v>1</v>
      </c>
    </row>
    <row r="16780" spans="1:10">
      <c r="A16780" t="s">
        <v>53</v>
      </c>
      <c r="B16780" s="57">
        <v>39655</v>
      </c>
      <c r="C16780">
        <v>2008</v>
      </c>
      <c r="D16780">
        <v>710</v>
      </c>
      <c r="F16780">
        <v>0.42899999999999999</v>
      </c>
      <c r="G16780">
        <v>523</v>
      </c>
      <c r="H16780" t="s">
        <v>54</v>
      </c>
      <c r="I16780">
        <f t="shared" si="526"/>
        <v>7</v>
      </c>
      <c r="J16780">
        <f t="shared" si="527"/>
        <v>1</v>
      </c>
    </row>
    <row r="16781" spans="1:10">
      <c r="A16781" t="s">
        <v>53</v>
      </c>
      <c r="B16781" s="57">
        <v>39655</v>
      </c>
      <c r="C16781">
        <v>2008</v>
      </c>
      <c r="D16781">
        <v>710</v>
      </c>
      <c r="F16781">
        <v>0.28699999999999998</v>
      </c>
      <c r="G16781">
        <v>524</v>
      </c>
      <c r="H16781" t="s">
        <v>54</v>
      </c>
      <c r="I16781">
        <f t="shared" si="526"/>
        <v>7</v>
      </c>
      <c r="J16781">
        <f t="shared" si="527"/>
        <v>1</v>
      </c>
    </row>
    <row r="16782" spans="1:10">
      <c r="A16782" t="s">
        <v>53</v>
      </c>
      <c r="B16782" s="57">
        <v>39655</v>
      </c>
      <c r="C16782">
        <v>2008</v>
      </c>
      <c r="D16782">
        <v>710</v>
      </c>
      <c r="F16782">
        <v>2.1520000000000001</v>
      </c>
      <c r="G16782">
        <v>541</v>
      </c>
      <c r="H16782" t="s">
        <v>54</v>
      </c>
      <c r="I16782">
        <f t="shared" si="526"/>
        <v>7</v>
      </c>
      <c r="J16782">
        <f t="shared" si="527"/>
        <v>1</v>
      </c>
    </row>
    <row r="16783" spans="1:10">
      <c r="A16783" t="s">
        <v>53</v>
      </c>
      <c r="B16783" s="57">
        <v>39655</v>
      </c>
      <c r="C16783">
        <v>2008</v>
      </c>
      <c r="D16783">
        <v>710</v>
      </c>
      <c r="F16783">
        <v>11.935</v>
      </c>
      <c r="G16783">
        <v>542</v>
      </c>
      <c r="H16783" t="s">
        <v>54</v>
      </c>
      <c r="I16783">
        <f t="shared" si="526"/>
        <v>7</v>
      </c>
      <c r="J16783">
        <f t="shared" si="527"/>
        <v>1</v>
      </c>
    </row>
    <row r="16784" spans="1:10">
      <c r="A16784" t="s">
        <v>53</v>
      </c>
      <c r="B16784" s="57">
        <v>39655</v>
      </c>
      <c r="C16784">
        <v>2008</v>
      </c>
      <c r="D16784">
        <v>710</v>
      </c>
      <c r="F16784">
        <v>0.74</v>
      </c>
      <c r="G16784">
        <v>610</v>
      </c>
      <c r="H16784" t="s">
        <v>18</v>
      </c>
      <c r="I16784">
        <f t="shared" si="526"/>
        <v>7</v>
      </c>
      <c r="J16784">
        <f t="shared" si="527"/>
        <v>1</v>
      </c>
    </row>
    <row r="16785" spans="1:10">
      <c r="A16785" t="s">
        <v>53</v>
      </c>
      <c r="B16785" s="57">
        <v>39655</v>
      </c>
      <c r="C16785">
        <v>2008</v>
      </c>
      <c r="D16785">
        <v>710</v>
      </c>
      <c r="F16785">
        <v>0.35899999999999999</v>
      </c>
      <c r="G16785">
        <v>620</v>
      </c>
      <c r="H16785" t="s">
        <v>18</v>
      </c>
      <c r="I16785">
        <f t="shared" si="526"/>
        <v>7</v>
      </c>
      <c r="J16785">
        <f t="shared" si="527"/>
        <v>1</v>
      </c>
    </row>
    <row r="16786" spans="1:10">
      <c r="A16786" t="s">
        <v>53</v>
      </c>
      <c r="B16786" s="57">
        <v>39655</v>
      </c>
      <c r="C16786">
        <v>2008</v>
      </c>
      <c r="D16786">
        <v>710</v>
      </c>
      <c r="F16786">
        <v>0.97699999999999998</v>
      </c>
      <c r="G16786">
        <v>630</v>
      </c>
      <c r="H16786" t="s">
        <v>18</v>
      </c>
      <c r="I16786">
        <f t="shared" si="526"/>
        <v>7</v>
      </c>
      <c r="J16786">
        <f t="shared" si="527"/>
        <v>1</v>
      </c>
    </row>
    <row r="16787" spans="1:10">
      <c r="A16787" t="s">
        <v>53</v>
      </c>
      <c r="B16787" s="57">
        <v>39655</v>
      </c>
      <c r="C16787">
        <v>2008</v>
      </c>
      <c r="D16787">
        <v>710</v>
      </c>
      <c r="F16787">
        <v>0.113</v>
      </c>
      <c r="G16787">
        <v>640</v>
      </c>
      <c r="H16787" t="s">
        <v>18</v>
      </c>
      <c r="I16787">
        <f t="shared" si="526"/>
        <v>7</v>
      </c>
      <c r="J16787">
        <f t="shared" si="527"/>
        <v>1</v>
      </c>
    </row>
    <row r="16788" spans="1:10">
      <c r="A16788" t="s">
        <v>53</v>
      </c>
      <c r="B16788" s="57">
        <v>39655</v>
      </c>
      <c r="C16788">
        <v>2008</v>
      </c>
      <c r="D16788">
        <v>710</v>
      </c>
      <c r="F16788">
        <v>1.2E-2</v>
      </c>
      <c r="G16788">
        <v>649</v>
      </c>
      <c r="H16788" t="s">
        <v>55</v>
      </c>
      <c r="I16788">
        <f t="shared" si="526"/>
        <v>7</v>
      </c>
      <c r="J16788">
        <f t="shared" si="527"/>
        <v>1</v>
      </c>
    </row>
    <row r="16789" spans="1:10">
      <c r="A16789" t="s">
        <v>53</v>
      </c>
      <c r="B16789" s="57">
        <v>39655</v>
      </c>
      <c r="C16789">
        <v>2008</v>
      </c>
      <c r="D16789">
        <v>710</v>
      </c>
      <c r="F16789">
        <v>1.1220000000000001</v>
      </c>
      <c r="G16789">
        <v>650</v>
      </c>
      <c r="H16789" t="s">
        <v>18</v>
      </c>
      <c r="I16789">
        <f t="shared" si="526"/>
        <v>7</v>
      </c>
      <c r="J16789">
        <f t="shared" si="527"/>
        <v>1</v>
      </c>
    </row>
    <row r="16790" spans="1:10">
      <c r="A16790" t="s">
        <v>53</v>
      </c>
      <c r="B16790" s="57">
        <v>39655</v>
      </c>
      <c r="C16790">
        <v>2008</v>
      </c>
      <c r="D16790">
        <v>710</v>
      </c>
      <c r="F16790">
        <v>1E-3</v>
      </c>
      <c r="G16790">
        <v>659</v>
      </c>
      <c r="H16790" t="s">
        <v>55</v>
      </c>
      <c r="I16790">
        <f t="shared" si="526"/>
        <v>7</v>
      </c>
      <c r="J16790">
        <f t="shared" si="527"/>
        <v>1</v>
      </c>
    </row>
    <row r="16791" spans="1:10">
      <c r="A16791" t="s">
        <v>53</v>
      </c>
      <c r="B16791" s="57">
        <v>39662</v>
      </c>
      <c r="C16791">
        <v>2008</v>
      </c>
      <c r="D16791">
        <v>710</v>
      </c>
      <c r="E16791">
        <v>6984.36</v>
      </c>
      <c r="F16791">
        <v>0.499</v>
      </c>
      <c r="G16791">
        <v>517</v>
      </c>
      <c r="H16791" t="s">
        <v>54</v>
      </c>
      <c r="I16791">
        <f t="shared" si="526"/>
        <v>8</v>
      </c>
      <c r="J16791">
        <f t="shared" si="527"/>
        <v>1</v>
      </c>
    </row>
    <row r="16792" spans="1:10">
      <c r="A16792" t="s">
        <v>53</v>
      </c>
      <c r="B16792" s="57">
        <v>39662</v>
      </c>
      <c r="C16792">
        <v>2008</v>
      </c>
      <c r="D16792">
        <v>710</v>
      </c>
      <c r="E16792">
        <v>6984.36</v>
      </c>
      <c r="F16792">
        <v>12.212999999999999</v>
      </c>
      <c r="G16792">
        <v>518</v>
      </c>
      <c r="H16792" t="s">
        <v>54</v>
      </c>
      <c r="I16792">
        <f t="shared" si="526"/>
        <v>8</v>
      </c>
      <c r="J16792">
        <f t="shared" si="527"/>
        <v>1</v>
      </c>
    </row>
    <row r="16793" spans="1:10">
      <c r="A16793" t="s">
        <v>53</v>
      </c>
      <c r="B16793" s="57">
        <v>39662</v>
      </c>
      <c r="C16793">
        <v>2008</v>
      </c>
      <c r="D16793">
        <v>710</v>
      </c>
      <c r="E16793">
        <v>6984.36</v>
      </c>
      <c r="F16793">
        <v>5.6580000000000004</v>
      </c>
      <c r="G16793">
        <v>519</v>
      </c>
      <c r="H16793" t="s">
        <v>54</v>
      </c>
      <c r="I16793">
        <f t="shared" si="526"/>
        <v>8</v>
      </c>
      <c r="J16793">
        <f t="shared" si="527"/>
        <v>1</v>
      </c>
    </row>
    <row r="16794" spans="1:10">
      <c r="A16794" t="s">
        <v>53</v>
      </c>
      <c r="B16794" s="57">
        <v>39662</v>
      </c>
      <c r="C16794">
        <v>2008</v>
      </c>
      <c r="D16794">
        <v>710</v>
      </c>
      <c r="E16794">
        <v>6984.36</v>
      </c>
      <c r="F16794">
        <v>2.11</v>
      </c>
      <c r="G16794">
        <v>541</v>
      </c>
      <c r="H16794" t="s">
        <v>54</v>
      </c>
      <c r="I16794">
        <f t="shared" si="526"/>
        <v>8</v>
      </c>
      <c r="J16794">
        <f t="shared" si="527"/>
        <v>1</v>
      </c>
    </row>
    <row r="16795" spans="1:10">
      <c r="A16795" t="s">
        <v>53</v>
      </c>
      <c r="B16795" s="57">
        <v>39662</v>
      </c>
      <c r="C16795">
        <v>2008</v>
      </c>
      <c r="D16795">
        <v>710</v>
      </c>
      <c r="E16795">
        <v>6984.36</v>
      </c>
      <c r="F16795">
        <v>2.2229999999999999</v>
      </c>
      <c r="G16795">
        <v>542</v>
      </c>
      <c r="H16795" t="s">
        <v>54</v>
      </c>
      <c r="I16795">
        <f t="shared" si="526"/>
        <v>8</v>
      </c>
      <c r="J16795">
        <f t="shared" si="527"/>
        <v>1</v>
      </c>
    </row>
    <row r="16796" spans="1:10">
      <c r="A16796" t="s">
        <v>53</v>
      </c>
      <c r="B16796" s="57">
        <v>39662</v>
      </c>
      <c r="C16796">
        <v>2008</v>
      </c>
      <c r="D16796">
        <v>710</v>
      </c>
      <c r="E16796">
        <v>7308.24</v>
      </c>
      <c r="F16796">
        <v>38.095999999999997</v>
      </c>
      <c r="G16796">
        <v>610</v>
      </c>
      <c r="H16796" t="s">
        <v>18</v>
      </c>
      <c r="I16796">
        <f t="shared" si="526"/>
        <v>8</v>
      </c>
      <c r="J16796">
        <f t="shared" si="527"/>
        <v>1</v>
      </c>
    </row>
    <row r="16797" spans="1:10">
      <c r="A16797" t="s">
        <v>53</v>
      </c>
      <c r="B16797" s="57">
        <v>39662</v>
      </c>
      <c r="C16797">
        <v>2008</v>
      </c>
      <c r="D16797">
        <v>710</v>
      </c>
      <c r="E16797">
        <v>7308.24</v>
      </c>
      <c r="F16797">
        <v>0.77400000000000002</v>
      </c>
      <c r="G16797">
        <v>620</v>
      </c>
      <c r="H16797" t="s">
        <v>18</v>
      </c>
      <c r="I16797">
        <f t="shared" si="526"/>
        <v>8</v>
      </c>
      <c r="J16797">
        <f t="shared" si="527"/>
        <v>1</v>
      </c>
    </row>
    <row r="16798" spans="1:10">
      <c r="A16798" t="s">
        <v>53</v>
      </c>
      <c r="B16798" s="57">
        <v>39662</v>
      </c>
      <c r="C16798">
        <v>2008</v>
      </c>
      <c r="D16798">
        <v>710</v>
      </c>
      <c r="E16798">
        <v>7308.24</v>
      </c>
      <c r="F16798">
        <v>2.0510000000000002</v>
      </c>
      <c r="G16798">
        <v>630</v>
      </c>
      <c r="H16798" t="s">
        <v>18</v>
      </c>
      <c r="I16798">
        <f t="shared" si="526"/>
        <v>8</v>
      </c>
      <c r="J16798">
        <f t="shared" si="527"/>
        <v>1</v>
      </c>
    </row>
    <row r="16799" spans="1:10">
      <c r="A16799" t="s">
        <v>53</v>
      </c>
      <c r="B16799" s="57">
        <v>39662</v>
      </c>
      <c r="C16799">
        <v>2008</v>
      </c>
      <c r="D16799">
        <v>710</v>
      </c>
      <c r="E16799">
        <v>7308.24</v>
      </c>
      <c r="F16799">
        <v>2.206</v>
      </c>
      <c r="G16799">
        <v>659</v>
      </c>
      <c r="H16799" t="s">
        <v>55</v>
      </c>
      <c r="I16799">
        <f t="shared" si="526"/>
        <v>8</v>
      </c>
      <c r="J16799">
        <f t="shared" si="527"/>
        <v>1</v>
      </c>
    </row>
    <row r="16800" spans="1:10">
      <c r="A16800" t="s">
        <v>53</v>
      </c>
      <c r="B16800" s="57">
        <v>39662</v>
      </c>
      <c r="C16800">
        <v>2008</v>
      </c>
      <c r="D16800">
        <v>710</v>
      </c>
      <c r="E16800">
        <v>8840.0300000000007</v>
      </c>
      <c r="F16800">
        <v>30.298999999999999</v>
      </c>
      <c r="G16800">
        <v>610</v>
      </c>
      <c r="H16800" t="s">
        <v>18</v>
      </c>
      <c r="I16800">
        <f t="shared" si="526"/>
        <v>8</v>
      </c>
      <c r="J16800">
        <f t="shared" si="527"/>
        <v>1</v>
      </c>
    </row>
    <row r="16801" spans="1:10">
      <c r="A16801" t="s">
        <v>53</v>
      </c>
      <c r="B16801" s="57">
        <v>39662</v>
      </c>
      <c r="C16801">
        <v>2008</v>
      </c>
      <c r="D16801">
        <v>710</v>
      </c>
      <c r="E16801">
        <v>8840.0300000000007</v>
      </c>
      <c r="F16801">
        <v>5.7489999999999997</v>
      </c>
      <c r="G16801">
        <v>620</v>
      </c>
      <c r="H16801" t="s">
        <v>18</v>
      </c>
      <c r="I16801">
        <f t="shared" si="526"/>
        <v>8</v>
      </c>
      <c r="J16801">
        <f t="shared" si="527"/>
        <v>1</v>
      </c>
    </row>
    <row r="16802" spans="1:10">
      <c r="A16802" t="s">
        <v>53</v>
      </c>
      <c r="B16802" s="57">
        <v>39662</v>
      </c>
      <c r="C16802">
        <v>2008</v>
      </c>
      <c r="D16802">
        <v>710</v>
      </c>
      <c r="E16802">
        <v>8840.0300000000007</v>
      </c>
      <c r="F16802">
        <v>87.311000000000007</v>
      </c>
      <c r="G16802">
        <v>630</v>
      </c>
      <c r="H16802" t="s">
        <v>18</v>
      </c>
      <c r="I16802">
        <f t="shared" si="526"/>
        <v>8</v>
      </c>
      <c r="J16802">
        <f t="shared" si="527"/>
        <v>1</v>
      </c>
    </row>
    <row r="16803" spans="1:10">
      <c r="A16803" t="s">
        <v>53</v>
      </c>
      <c r="B16803" s="57">
        <v>39662</v>
      </c>
      <c r="C16803">
        <v>2008</v>
      </c>
      <c r="D16803">
        <v>710</v>
      </c>
      <c r="E16803">
        <v>8840.0300000000007</v>
      </c>
      <c r="F16803">
        <v>6.9260000000000002</v>
      </c>
      <c r="G16803">
        <v>640</v>
      </c>
      <c r="H16803" t="s">
        <v>18</v>
      </c>
      <c r="I16803">
        <f t="shared" si="526"/>
        <v>8</v>
      </c>
      <c r="J16803">
        <f t="shared" si="527"/>
        <v>1</v>
      </c>
    </row>
    <row r="16804" spans="1:10">
      <c r="A16804" t="s">
        <v>53</v>
      </c>
      <c r="B16804" s="57">
        <v>39662</v>
      </c>
      <c r="C16804">
        <v>2008</v>
      </c>
      <c r="D16804">
        <v>710</v>
      </c>
      <c r="E16804">
        <v>8840.0300000000007</v>
      </c>
      <c r="F16804">
        <v>63.115000000000002</v>
      </c>
      <c r="G16804">
        <v>650</v>
      </c>
      <c r="H16804" t="s">
        <v>18</v>
      </c>
      <c r="I16804">
        <f t="shared" si="526"/>
        <v>8</v>
      </c>
      <c r="J16804">
        <f t="shared" si="527"/>
        <v>1</v>
      </c>
    </row>
    <row r="16805" spans="1:10">
      <c r="A16805" t="s">
        <v>53</v>
      </c>
      <c r="B16805" s="57">
        <v>39662</v>
      </c>
      <c r="C16805">
        <v>2008</v>
      </c>
      <c r="D16805">
        <v>710</v>
      </c>
      <c r="E16805">
        <v>9645.77</v>
      </c>
      <c r="F16805">
        <v>0.04</v>
      </c>
      <c r="G16805">
        <v>517</v>
      </c>
      <c r="H16805" t="s">
        <v>54</v>
      </c>
      <c r="I16805">
        <f t="shared" si="526"/>
        <v>8</v>
      </c>
      <c r="J16805">
        <f t="shared" si="527"/>
        <v>1</v>
      </c>
    </row>
    <row r="16806" spans="1:10">
      <c r="A16806" t="s">
        <v>53</v>
      </c>
      <c r="B16806" s="57">
        <v>39662</v>
      </c>
      <c r="C16806">
        <v>2008</v>
      </c>
      <c r="D16806">
        <v>710</v>
      </c>
      <c r="E16806">
        <v>9645.77</v>
      </c>
      <c r="F16806">
        <v>14.773</v>
      </c>
      <c r="G16806">
        <v>518</v>
      </c>
      <c r="H16806" t="s">
        <v>54</v>
      </c>
      <c r="I16806">
        <f t="shared" si="526"/>
        <v>8</v>
      </c>
      <c r="J16806">
        <f t="shared" si="527"/>
        <v>1</v>
      </c>
    </row>
    <row r="16807" spans="1:10">
      <c r="A16807" t="s">
        <v>53</v>
      </c>
      <c r="B16807" s="57">
        <v>39662</v>
      </c>
      <c r="C16807">
        <v>2008</v>
      </c>
      <c r="D16807">
        <v>710</v>
      </c>
      <c r="E16807">
        <v>9645.77</v>
      </c>
      <c r="F16807">
        <v>21.323</v>
      </c>
      <c r="G16807">
        <v>519</v>
      </c>
      <c r="H16807" t="s">
        <v>54</v>
      </c>
      <c r="I16807">
        <f t="shared" si="526"/>
        <v>8</v>
      </c>
      <c r="J16807">
        <f t="shared" si="527"/>
        <v>1</v>
      </c>
    </row>
    <row r="16808" spans="1:10">
      <c r="A16808" t="s">
        <v>53</v>
      </c>
      <c r="B16808" s="57">
        <v>39662</v>
      </c>
      <c r="C16808">
        <v>2008</v>
      </c>
      <c r="D16808">
        <v>710</v>
      </c>
      <c r="E16808">
        <v>9645.77</v>
      </c>
      <c r="F16808">
        <v>0.83899999999999997</v>
      </c>
      <c r="G16808">
        <v>541</v>
      </c>
      <c r="H16808" t="s">
        <v>54</v>
      </c>
      <c r="I16808">
        <f t="shared" si="526"/>
        <v>8</v>
      </c>
      <c r="J16808">
        <f t="shared" si="527"/>
        <v>1</v>
      </c>
    </row>
    <row r="16809" spans="1:10">
      <c r="A16809" t="s">
        <v>53</v>
      </c>
      <c r="B16809" s="57">
        <v>39662</v>
      </c>
      <c r="C16809">
        <v>2008</v>
      </c>
      <c r="D16809">
        <v>710</v>
      </c>
      <c r="F16809">
        <v>5.0430000000000001</v>
      </c>
      <c r="G16809">
        <v>518</v>
      </c>
      <c r="H16809" t="s">
        <v>54</v>
      </c>
      <c r="I16809">
        <f t="shared" si="526"/>
        <v>8</v>
      </c>
      <c r="J16809">
        <f t="shared" si="527"/>
        <v>1</v>
      </c>
    </row>
    <row r="16810" spans="1:10">
      <c r="A16810" t="s">
        <v>53</v>
      </c>
      <c r="B16810" s="57">
        <v>39662</v>
      </c>
      <c r="C16810">
        <v>2008</v>
      </c>
      <c r="D16810">
        <v>710</v>
      </c>
      <c r="F16810">
        <v>5.5E-2</v>
      </c>
      <c r="G16810">
        <v>519</v>
      </c>
      <c r="H16810" t="s">
        <v>54</v>
      </c>
      <c r="I16810">
        <f t="shared" si="526"/>
        <v>8</v>
      </c>
      <c r="J16810">
        <f t="shared" si="527"/>
        <v>1</v>
      </c>
    </row>
    <row r="16811" spans="1:10">
      <c r="A16811" t="s">
        <v>53</v>
      </c>
      <c r="B16811" s="57">
        <v>39662</v>
      </c>
      <c r="C16811">
        <v>2008</v>
      </c>
      <c r="D16811">
        <v>710</v>
      </c>
      <c r="F16811">
        <v>2.8940000000000001</v>
      </c>
      <c r="G16811">
        <v>521</v>
      </c>
      <c r="H16811" t="s">
        <v>54</v>
      </c>
      <c r="I16811">
        <f t="shared" si="526"/>
        <v>8</v>
      </c>
      <c r="J16811">
        <f t="shared" si="527"/>
        <v>1</v>
      </c>
    </row>
    <row r="16812" spans="1:10">
      <c r="A16812" t="s">
        <v>53</v>
      </c>
      <c r="B16812" s="57">
        <v>39662</v>
      </c>
      <c r="C16812">
        <v>2008</v>
      </c>
      <c r="D16812">
        <v>710</v>
      </c>
      <c r="F16812">
        <v>10.265000000000001</v>
      </c>
      <c r="G16812">
        <v>524</v>
      </c>
      <c r="H16812" t="s">
        <v>54</v>
      </c>
      <c r="I16812">
        <f t="shared" si="526"/>
        <v>8</v>
      </c>
      <c r="J16812">
        <f t="shared" si="527"/>
        <v>1</v>
      </c>
    </row>
    <row r="16813" spans="1:10">
      <c r="A16813" t="s">
        <v>53</v>
      </c>
      <c r="B16813" s="57">
        <v>39662</v>
      </c>
      <c r="C16813">
        <v>2008</v>
      </c>
      <c r="D16813">
        <v>710</v>
      </c>
      <c r="F16813">
        <v>1.4159999999999999</v>
      </c>
      <c r="G16813">
        <v>541</v>
      </c>
      <c r="H16813" t="s">
        <v>54</v>
      </c>
      <c r="I16813">
        <f t="shared" si="526"/>
        <v>8</v>
      </c>
      <c r="J16813">
        <f t="shared" si="527"/>
        <v>1</v>
      </c>
    </row>
    <row r="16814" spans="1:10">
      <c r="A16814" t="s">
        <v>53</v>
      </c>
      <c r="B16814" s="57">
        <v>39662</v>
      </c>
      <c r="C16814">
        <v>2008</v>
      </c>
      <c r="D16814">
        <v>710</v>
      </c>
      <c r="F16814">
        <v>0.51400000000000001</v>
      </c>
      <c r="G16814">
        <v>542</v>
      </c>
      <c r="H16814" t="s">
        <v>54</v>
      </c>
      <c r="I16814">
        <f t="shared" si="526"/>
        <v>8</v>
      </c>
      <c r="J16814">
        <f t="shared" si="527"/>
        <v>1</v>
      </c>
    </row>
    <row r="16815" spans="1:10">
      <c r="A16815" t="s">
        <v>53</v>
      </c>
      <c r="B16815" s="57">
        <v>39662</v>
      </c>
      <c r="C16815">
        <v>2008</v>
      </c>
      <c r="D16815">
        <v>710</v>
      </c>
      <c r="F16815">
        <v>0.35199999999999998</v>
      </c>
      <c r="G16815">
        <v>610</v>
      </c>
      <c r="H16815" t="s">
        <v>18</v>
      </c>
      <c r="I16815">
        <f t="shared" si="526"/>
        <v>8</v>
      </c>
      <c r="J16815">
        <f t="shared" si="527"/>
        <v>1</v>
      </c>
    </row>
    <row r="16816" spans="1:10">
      <c r="A16816" t="s">
        <v>53</v>
      </c>
      <c r="B16816" s="57">
        <v>39662</v>
      </c>
      <c r="C16816">
        <v>2008</v>
      </c>
      <c r="D16816">
        <v>710</v>
      </c>
      <c r="F16816">
        <v>4.1000000000000002E-2</v>
      </c>
      <c r="G16816">
        <v>620</v>
      </c>
      <c r="H16816" t="s">
        <v>18</v>
      </c>
      <c r="I16816">
        <f t="shared" si="526"/>
        <v>8</v>
      </c>
      <c r="J16816">
        <f t="shared" si="527"/>
        <v>1</v>
      </c>
    </row>
    <row r="16817" spans="1:10">
      <c r="A16817" t="s">
        <v>53</v>
      </c>
      <c r="B16817" s="57">
        <v>39662</v>
      </c>
      <c r="C16817">
        <v>2008</v>
      </c>
      <c r="D16817">
        <v>710</v>
      </c>
      <c r="F16817">
        <v>0.79800000000000004</v>
      </c>
      <c r="G16817">
        <v>630</v>
      </c>
      <c r="H16817" t="s">
        <v>18</v>
      </c>
      <c r="I16817">
        <f t="shared" si="526"/>
        <v>8</v>
      </c>
      <c r="J16817">
        <f t="shared" si="527"/>
        <v>1</v>
      </c>
    </row>
    <row r="16818" spans="1:10">
      <c r="A16818" t="s">
        <v>53</v>
      </c>
      <c r="B16818" s="57">
        <v>39662</v>
      </c>
      <c r="C16818">
        <v>2008</v>
      </c>
      <c r="D16818">
        <v>710</v>
      </c>
      <c r="F16818">
        <v>0.08</v>
      </c>
      <c r="G16818">
        <v>640</v>
      </c>
      <c r="H16818" t="s">
        <v>18</v>
      </c>
      <c r="I16818">
        <f t="shared" si="526"/>
        <v>8</v>
      </c>
      <c r="J16818">
        <f t="shared" si="527"/>
        <v>1</v>
      </c>
    </row>
    <row r="16819" spans="1:10">
      <c r="A16819" t="s">
        <v>53</v>
      </c>
      <c r="B16819" s="57">
        <v>39662</v>
      </c>
      <c r="C16819">
        <v>2008</v>
      </c>
      <c r="D16819">
        <v>710</v>
      </c>
      <c r="F16819">
        <v>2.3E-2</v>
      </c>
      <c r="G16819">
        <v>649</v>
      </c>
      <c r="H16819" t="s">
        <v>55</v>
      </c>
      <c r="I16819">
        <f t="shared" si="526"/>
        <v>8</v>
      </c>
      <c r="J16819">
        <f t="shared" si="527"/>
        <v>1</v>
      </c>
    </row>
    <row r="16820" spans="1:10">
      <c r="A16820" t="s">
        <v>53</v>
      </c>
      <c r="B16820" s="57">
        <v>39662</v>
      </c>
      <c r="C16820">
        <v>2008</v>
      </c>
      <c r="D16820">
        <v>710</v>
      </c>
      <c r="F16820">
        <v>1.1519999999999999</v>
      </c>
      <c r="G16820">
        <v>650</v>
      </c>
      <c r="H16820" t="s">
        <v>18</v>
      </c>
      <c r="I16820">
        <f t="shared" si="526"/>
        <v>8</v>
      </c>
      <c r="J16820">
        <f t="shared" si="527"/>
        <v>1</v>
      </c>
    </row>
    <row r="16821" spans="1:10">
      <c r="A16821" t="s">
        <v>53</v>
      </c>
      <c r="B16821" s="57">
        <v>39669</v>
      </c>
      <c r="C16821">
        <v>2008</v>
      </c>
      <c r="D16821">
        <v>710</v>
      </c>
      <c r="E16821">
        <v>6984.36</v>
      </c>
      <c r="F16821">
        <v>6.9640000000000004</v>
      </c>
      <c r="G16821">
        <v>517</v>
      </c>
      <c r="H16821" t="s">
        <v>54</v>
      </c>
      <c r="I16821">
        <f t="shared" si="526"/>
        <v>8</v>
      </c>
      <c r="J16821">
        <f t="shared" si="527"/>
        <v>1</v>
      </c>
    </row>
    <row r="16822" spans="1:10">
      <c r="A16822" t="s">
        <v>53</v>
      </c>
      <c r="B16822" s="57">
        <v>39669</v>
      </c>
      <c r="C16822">
        <v>2008</v>
      </c>
      <c r="D16822">
        <v>710</v>
      </c>
      <c r="E16822">
        <v>6984.36</v>
      </c>
      <c r="F16822">
        <v>7.1130000000000004</v>
      </c>
      <c r="G16822">
        <v>518</v>
      </c>
      <c r="H16822" t="s">
        <v>54</v>
      </c>
      <c r="I16822">
        <f t="shared" ref="I16822:I16885" si="528">MONTH(B16822)</f>
        <v>8</v>
      </c>
      <c r="J16822">
        <f t="shared" si="527"/>
        <v>1</v>
      </c>
    </row>
    <row r="16823" spans="1:10">
      <c r="A16823" t="s">
        <v>53</v>
      </c>
      <c r="B16823" s="57">
        <v>39669</v>
      </c>
      <c r="C16823">
        <v>2008</v>
      </c>
      <c r="D16823">
        <v>710</v>
      </c>
      <c r="E16823">
        <v>6984.36</v>
      </c>
      <c r="F16823">
        <v>1.4019999999999999</v>
      </c>
      <c r="G16823">
        <v>519</v>
      </c>
      <c r="H16823" t="s">
        <v>54</v>
      </c>
      <c r="I16823">
        <f t="shared" si="528"/>
        <v>8</v>
      </c>
      <c r="J16823">
        <f t="shared" si="527"/>
        <v>1</v>
      </c>
    </row>
    <row r="16824" spans="1:10">
      <c r="A16824" t="s">
        <v>53</v>
      </c>
      <c r="B16824" s="57">
        <v>39669</v>
      </c>
      <c r="C16824">
        <v>2008</v>
      </c>
      <c r="D16824">
        <v>710</v>
      </c>
      <c r="E16824">
        <v>6984.36</v>
      </c>
      <c r="F16824">
        <v>6.39</v>
      </c>
      <c r="G16824">
        <v>541</v>
      </c>
      <c r="H16824" t="s">
        <v>54</v>
      </c>
      <c r="I16824">
        <f t="shared" si="528"/>
        <v>8</v>
      </c>
      <c r="J16824">
        <f t="shared" si="527"/>
        <v>1</v>
      </c>
    </row>
    <row r="16825" spans="1:10">
      <c r="A16825" t="s">
        <v>53</v>
      </c>
      <c r="B16825" s="57">
        <v>39669</v>
      </c>
      <c r="C16825">
        <v>2008</v>
      </c>
      <c r="D16825">
        <v>710</v>
      </c>
      <c r="E16825">
        <v>7308.24</v>
      </c>
      <c r="F16825">
        <v>14.163</v>
      </c>
      <c r="G16825">
        <v>610</v>
      </c>
      <c r="H16825" t="s">
        <v>18</v>
      </c>
      <c r="I16825">
        <f t="shared" si="528"/>
        <v>8</v>
      </c>
      <c r="J16825">
        <f t="shared" si="527"/>
        <v>1</v>
      </c>
    </row>
    <row r="16826" spans="1:10">
      <c r="A16826" t="s">
        <v>53</v>
      </c>
      <c r="B16826" s="57">
        <v>39669</v>
      </c>
      <c r="C16826">
        <v>2008</v>
      </c>
      <c r="D16826">
        <v>710</v>
      </c>
      <c r="E16826">
        <v>7308.24</v>
      </c>
      <c r="F16826">
        <v>1.619</v>
      </c>
      <c r="G16826">
        <v>620</v>
      </c>
      <c r="H16826" t="s">
        <v>18</v>
      </c>
      <c r="I16826">
        <f t="shared" si="528"/>
        <v>8</v>
      </c>
      <c r="J16826">
        <f t="shared" si="527"/>
        <v>1</v>
      </c>
    </row>
    <row r="16827" spans="1:10">
      <c r="A16827" t="s">
        <v>53</v>
      </c>
      <c r="B16827" s="57">
        <v>39669</v>
      </c>
      <c r="C16827">
        <v>2008</v>
      </c>
      <c r="D16827">
        <v>710</v>
      </c>
      <c r="E16827">
        <v>7308.24</v>
      </c>
      <c r="F16827">
        <v>2.7759999999999998</v>
      </c>
      <c r="G16827">
        <v>630</v>
      </c>
      <c r="H16827" t="s">
        <v>18</v>
      </c>
      <c r="I16827">
        <f t="shared" si="528"/>
        <v>8</v>
      </c>
      <c r="J16827">
        <f t="shared" si="527"/>
        <v>1</v>
      </c>
    </row>
    <row r="16828" spans="1:10">
      <c r="A16828" t="s">
        <v>53</v>
      </c>
      <c r="B16828" s="57">
        <v>39669</v>
      </c>
      <c r="C16828">
        <v>2008</v>
      </c>
      <c r="D16828">
        <v>710</v>
      </c>
      <c r="E16828">
        <v>7308.24</v>
      </c>
      <c r="F16828">
        <v>18.146000000000001</v>
      </c>
      <c r="G16828">
        <v>659</v>
      </c>
      <c r="H16828" t="s">
        <v>55</v>
      </c>
      <c r="I16828">
        <f t="shared" si="528"/>
        <v>8</v>
      </c>
      <c r="J16828">
        <f t="shared" si="527"/>
        <v>1</v>
      </c>
    </row>
    <row r="16829" spans="1:10">
      <c r="A16829" t="s">
        <v>53</v>
      </c>
      <c r="B16829" s="57">
        <v>39669</v>
      </c>
      <c r="C16829">
        <v>2008</v>
      </c>
      <c r="D16829">
        <v>710</v>
      </c>
      <c r="E16829">
        <v>8840.0300000000007</v>
      </c>
      <c r="F16829">
        <v>13.58</v>
      </c>
      <c r="G16829">
        <v>610</v>
      </c>
      <c r="H16829" t="s">
        <v>18</v>
      </c>
      <c r="I16829">
        <f t="shared" si="528"/>
        <v>8</v>
      </c>
      <c r="J16829">
        <f t="shared" si="527"/>
        <v>1</v>
      </c>
    </row>
    <row r="16830" spans="1:10">
      <c r="A16830" t="s">
        <v>53</v>
      </c>
      <c r="B16830" s="57">
        <v>39669</v>
      </c>
      <c r="C16830">
        <v>2008</v>
      </c>
      <c r="D16830">
        <v>710</v>
      </c>
      <c r="E16830">
        <v>8840.0300000000007</v>
      </c>
      <c r="F16830">
        <v>1.8640000000000001</v>
      </c>
      <c r="G16830">
        <v>620</v>
      </c>
      <c r="H16830" t="s">
        <v>18</v>
      </c>
      <c r="I16830">
        <f t="shared" si="528"/>
        <v>8</v>
      </c>
      <c r="J16830">
        <f t="shared" si="527"/>
        <v>1</v>
      </c>
    </row>
    <row r="16831" spans="1:10">
      <c r="A16831" t="s">
        <v>53</v>
      </c>
      <c r="B16831" s="57">
        <v>39669</v>
      </c>
      <c r="C16831">
        <v>2008</v>
      </c>
      <c r="D16831">
        <v>710</v>
      </c>
      <c r="E16831">
        <v>8840.0300000000007</v>
      </c>
      <c r="F16831">
        <v>145.69300000000001</v>
      </c>
      <c r="G16831">
        <v>630</v>
      </c>
      <c r="H16831" t="s">
        <v>18</v>
      </c>
      <c r="I16831">
        <f t="shared" si="528"/>
        <v>8</v>
      </c>
      <c r="J16831">
        <f t="shared" si="527"/>
        <v>1</v>
      </c>
    </row>
    <row r="16832" spans="1:10">
      <c r="A16832" t="s">
        <v>53</v>
      </c>
      <c r="B16832" s="57">
        <v>39669</v>
      </c>
      <c r="C16832">
        <v>2008</v>
      </c>
      <c r="D16832">
        <v>710</v>
      </c>
      <c r="E16832">
        <v>8840.0300000000007</v>
      </c>
      <c r="F16832">
        <v>18.349</v>
      </c>
      <c r="G16832">
        <v>640</v>
      </c>
      <c r="H16832" t="s">
        <v>18</v>
      </c>
      <c r="I16832">
        <f t="shared" si="528"/>
        <v>8</v>
      </c>
      <c r="J16832">
        <f t="shared" si="527"/>
        <v>1</v>
      </c>
    </row>
    <row r="16833" spans="1:10">
      <c r="A16833" t="s">
        <v>53</v>
      </c>
      <c r="B16833" s="57">
        <v>39669</v>
      </c>
      <c r="C16833">
        <v>2008</v>
      </c>
      <c r="D16833">
        <v>710</v>
      </c>
      <c r="E16833">
        <v>8840.0300000000007</v>
      </c>
      <c r="F16833">
        <v>64.882999999999996</v>
      </c>
      <c r="G16833">
        <v>650</v>
      </c>
      <c r="H16833" t="s">
        <v>18</v>
      </c>
      <c r="I16833">
        <f t="shared" si="528"/>
        <v>8</v>
      </c>
      <c r="J16833">
        <f t="shared" si="527"/>
        <v>1</v>
      </c>
    </row>
    <row r="16834" spans="1:10">
      <c r="A16834" t="s">
        <v>53</v>
      </c>
      <c r="B16834" s="57">
        <v>39669</v>
      </c>
      <c r="C16834">
        <v>2008</v>
      </c>
      <c r="D16834">
        <v>710</v>
      </c>
      <c r="E16834">
        <v>8840.0300000000007</v>
      </c>
      <c r="F16834">
        <v>4.2999999999999997E-2</v>
      </c>
      <c r="G16834">
        <v>659</v>
      </c>
      <c r="H16834" t="s">
        <v>55</v>
      </c>
      <c r="I16834">
        <f t="shared" si="528"/>
        <v>8</v>
      </c>
      <c r="J16834">
        <f t="shared" si="527"/>
        <v>1</v>
      </c>
    </row>
    <row r="16835" spans="1:10">
      <c r="A16835" t="s">
        <v>53</v>
      </c>
      <c r="B16835" s="57">
        <v>39669</v>
      </c>
      <c r="C16835">
        <v>2008</v>
      </c>
      <c r="D16835">
        <v>710</v>
      </c>
      <c r="E16835">
        <v>9645.77</v>
      </c>
      <c r="F16835">
        <v>26.853000000000002</v>
      </c>
      <c r="G16835">
        <v>518</v>
      </c>
      <c r="H16835" t="s">
        <v>54</v>
      </c>
      <c r="I16835">
        <f t="shared" si="528"/>
        <v>8</v>
      </c>
      <c r="J16835">
        <f t="shared" ref="J16835:J16898" si="529">IF(I16835&lt;7,0,1)</f>
        <v>1</v>
      </c>
    </row>
    <row r="16836" spans="1:10">
      <c r="A16836" t="s">
        <v>53</v>
      </c>
      <c r="B16836" s="57">
        <v>39669</v>
      </c>
      <c r="C16836">
        <v>2008</v>
      </c>
      <c r="D16836">
        <v>710</v>
      </c>
      <c r="E16836">
        <v>9645.77</v>
      </c>
      <c r="F16836">
        <v>0.68799999999999994</v>
      </c>
      <c r="G16836">
        <v>519</v>
      </c>
      <c r="H16836" t="s">
        <v>54</v>
      </c>
      <c r="I16836">
        <f t="shared" si="528"/>
        <v>8</v>
      </c>
      <c r="J16836">
        <f t="shared" si="529"/>
        <v>1</v>
      </c>
    </row>
    <row r="16837" spans="1:10">
      <c r="A16837" t="s">
        <v>53</v>
      </c>
      <c r="B16837" s="57">
        <v>39669</v>
      </c>
      <c r="C16837">
        <v>2008</v>
      </c>
      <c r="D16837">
        <v>710</v>
      </c>
      <c r="E16837">
        <v>9645.77</v>
      </c>
      <c r="F16837">
        <v>0.39700000000000002</v>
      </c>
      <c r="G16837">
        <v>521</v>
      </c>
      <c r="H16837" t="s">
        <v>54</v>
      </c>
      <c r="I16837">
        <f t="shared" si="528"/>
        <v>8</v>
      </c>
      <c r="J16837">
        <f t="shared" si="529"/>
        <v>1</v>
      </c>
    </row>
    <row r="16838" spans="1:10">
      <c r="A16838" t="s">
        <v>53</v>
      </c>
      <c r="B16838" s="57">
        <v>39669</v>
      </c>
      <c r="C16838">
        <v>2008</v>
      </c>
      <c r="D16838">
        <v>710</v>
      </c>
      <c r="E16838">
        <v>9645.77</v>
      </c>
      <c r="F16838">
        <v>2.1000000000000001E-2</v>
      </c>
      <c r="G16838">
        <v>524</v>
      </c>
      <c r="H16838" t="s">
        <v>54</v>
      </c>
      <c r="I16838">
        <f t="shared" si="528"/>
        <v>8</v>
      </c>
      <c r="J16838">
        <f t="shared" si="529"/>
        <v>1</v>
      </c>
    </row>
    <row r="16839" spans="1:10">
      <c r="A16839" t="s">
        <v>53</v>
      </c>
      <c r="B16839" s="57">
        <v>39669</v>
      </c>
      <c r="C16839">
        <v>2008</v>
      </c>
      <c r="D16839">
        <v>710</v>
      </c>
      <c r="E16839">
        <v>9645.77</v>
      </c>
      <c r="F16839">
        <v>4.74</v>
      </c>
      <c r="G16839">
        <v>541</v>
      </c>
      <c r="H16839" t="s">
        <v>54</v>
      </c>
      <c r="I16839">
        <f t="shared" si="528"/>
        <v>8</v>
      </c>
      <c r="J16839">
        <f t="shared" si="529"/>
        <v>1</v>
      </c>
    </row>
    <row r="16840" spans="1:10">
      <c r="A16840" t="s">
        <v>53</v>
      </c>
      <c r="B16840" s="57">
        <v>39669</v>
      </c>
      <c r="C16840">
        <v>2008</v>
      </c>
      <c r="D16840">
        <v>710</v>
      </c>
      <c r="E16840">
        <v>9645.77</v>
      </c>
      <c r="F16840">
        <v>0.157</v>
      </c>
      <c r="G16840">
        <v>542</v>
      </c>
      <c r="H16840" t="s">
        <v>54</v>
      </c>
      <c r="I16840">
        <f t="shared" si="528"/>
        <v>8</v>
      </c>
      <c r="J16840">
        <f t="shared" si="529"/>
        <v>1</v>
      </c>
    </row>
    <row r="16841" spans="1:10">
      <c r="A16841" t="s">
        <v>53</v>
      </c>
      <c r="B16841" s="57">
        <v>39669</v>
      </c>
      <c r="C16841">
        <v>2008</v>
      </c>
      <c r="D16841">
        <v>710</v>
      </c>
      <c r="F16841">
        <v>8.6349999999999998</v>
      </c>
      <c r="G16841">
        <v>518</v>
      </c>
      <c r="H16841" t="s">
        <v>54</v>
      </c>
      <c r="I16841">
        <f t="shared" si="528"/>
        <v>8</v>
      </c>
      <c r="J16841">
        <f t="shared" si="529"/>
        <v>1</v>
      </c>
    </row>
    <row r="16842" spans="1:10">
      <c r="A16842" t="s">
        <v>53</v>
      </c>
      <c r="B16842" s="57">
        <v>39669</v>
      </c>
      <c r="C16842">
        <v>2008</v>
      </c>
      <c r="D16842">
        <v>710</v>
      </c>
      <c r="F16842">
        <v>0.83199999999999996</v>
      </c>
      <c r="G16842">
        <v>519</v>
      </c>
      <c r="H16842" t="s">
        <v>54</v>
      </c>
      <c r="I16842">
        <f t="shared" si="528"/>
        <v>8</v>
      </c>
      <c r="J16842">
        <f t="shared" si="529"/>
        <v>1</v>
      </c>
    </row>
    <row r="16843" spans="1:10">
      <c r="A16843" t="s">
        <v>53</v>
      </c>
      <c r="B16843" s="57">
        <v>39669</v>
      </c>
      <c r="C16843">
        <v>2008</v>
      </c>
      <c r="D16843">
        <v>710</v>
      </c>
      <c r="F16843">
        <v>0.91900000000000004</v>
      </c>
      <c r="G16843">
        <v>521</v>
      </c>
      <c r="H16843" t="s">
        <v>54</v>
      </c>
      <c r="I16843">
        <f t="shared" si="528"/>
        <v>8</v>
      </c>
      <c r="J16843">
        <f t="shared" si="529"/>
        <v>1</v>
      </c>
    </row>
    <row r="16844" spans="1:10">
      <c r="A16844" t="s">
        <v>53</v>
      </c>
      <c r="B16844" s="57">
        <v>39669</v>
      </c>
      <c r="C16844">
        <v>2008</v>
      </c>
      <c r="D16844">
        <v>710</v>
      </c>
      <c r="F16844">
        <v>1.419</v>
      </c>
      <c r="G16844">
        <v>541</v>
      </c>
      <c r="H16844" t="s">
        <v>54</v>
      </c>
      <c r="I16844">
        <f t="shared" si="528"/>
        <v>8</v>
      </c>
      <c r="J16844">
        <f t="shared" si="529"/>
        <v>1</v>
      </c>
    </row>
    <row r="16845" spans="1:10">
      <c r="A16845" t="s">
        <v>53</v>
      </c>
      <c r="B16845" s="57">
        <v>39669</v>
      </c>
      <c r="C16845">
        <v>2008</v>
      </c>
      <c r="D16845">
        <v>710</v>
      </c>
      <c r="F16845">
        <v>1.3280000000000001</v>
      </c>
      <c r="G16845">
        <v>542</v>
      </c>
      <c r="H16845" t="s">
        <v>54</v>
      </c>
      <c r="I16845">
        <f t="shared" si="528"/>
        <v>8</v>
      </c>
      <c r="J16845">
        <f t="shared" si="529"/>
        <v>1</v>
      </c>
    </row>
    <row r="16846" spans="1:10">
      <c r="A16846" t="s">
        <v>53</v>
      </c>
      <c r="B16846" s="57">
        <v>39669</v>
      </c>
      <c r="C16846">
        <v>2008</v>
      </c>
      <c r="D16846">
        <v>710</v>
      </c>
      <c r="F16846">
        <v>1.9379999999999999</v>
      </c>
      <c r="G16846">
        <v>610</v>
      </c>
      <c r="H16846" t="s">
        <v>18</v>
      </c>
      <c r="I16846">
        <f t="shared" si="528"/>
        <v>8</v>
      </c>
      <c r="J16846">
        <f t="shared" si="529"/>
        <v>1</v>
      </c>
    </row>
    <row r="16847" spans="1:10">
      <c r="A16847" t="s">
        <v>53</v>
      </c>
      <c r="B16847" s="57">
        <v>39669</v>
      </c>
      <c r="C16847">
        <v>2008</v>
      </c>
      <c r="D16847">
        <v>710</v>
      </c>
      <c r="F16847">
        <v>0.123</v>
      </c>
      <c r="G16847">
        <v>620</v>
      </c>
      <c r="H16847" t="s">
        <v>18</v>
      </c>
      <c r="I16847">
        <f t="shared" si="528"/>
        <v>8</v>
      </c>
      <c r="J16847">
        <f t="shared" si="529"/>
        <v>1</v>
      </c>
    </row>
    <row r="16848" spans="1:10">
      <c r="A16848" t="s">
        <v>53</v>
      </c>
      <c r="B16848" s="57">
        <v>39669</v>
      </c>
      <c r="C16848">
        <v>2008</v>
      </c>
      <c r="D16848">
        <v>710</v>
      </c>
      <c r="F16848">
        <v>4.1470000000000002</v>
      </c>
      <c r="G16848">
        <v>630</v>
      </c>
      <c r="H16848" t="s">
        <v>18</v>
      </c>
      <c r="I16848">
        <f t="shared" si="528"/>
        <v>8</v>
      </c>
      <c r="J16848">
        <f t="shared" si="529"/>
        <v>1</v>
      </c>
    </row>
    <row r="16849" spans="1:10">
      <c r="A16849" t="s">
        <v>53</v>
      </c>
      <c r="B16849" s="57">
        <v>39669</v>
      </c>
      <c r="C16849">
        <v>2008</v>
      </c>
      <c r="D16849">
        <v>710</v>
      </c>
      <c r="F16849">
        <v>1.466</v>
      </c>
      <c r="G16849">
        <v>640</v>
      </c>
      <c r="H16849" t="s">
        <v>18</v>
      </c>
      <c r="I16849">
        <f t="shared" si="528"/>
        <v>8</v>
      </c>
      <c r="J16849">
        <f t="shared" si="529"/>
        <v>1</v>
      </c>
    </row>
    <row r="16850" spans="1:10">
      <c r="A16850" t="s">
        <v>53</v>
      </c>
      <c r="B16850" s="57">
        <v>39669</v>
      </c>
      <c r="C16850">
        <v>2008</v>
      </c>
      <c r="D16850">
        <v>710</v>
      </c>
      <c r="F16850">
        <v>0.24399999999999999</v>
      </c>
      <c r="G16850">
        <v>649</v>
      </c>
      <c r="H16850" t="s">
        <v>55</v>
      </c>
      <c r="I16850">
        <f t="shared" si="528"/>
        <v>8</v>
      </c>
      <c r="J16850">
        <f t="shared" si="529"/>
        <v>1</v>
      </c>
    </row>
    <row r="16851" spans="1:10">
      <c r="A16851" t="s">
        <v>53</v>
      </c>
      <c r="B16851" s="57">
        <v>39669</v>
      </c>
      <c r="C16851">
        <v>2008</v>
      </c>
      <c r="D16851">
        <v>710</v>
      </c>
      <c r="F16851">
        <v>2.5329999999999999</v>
      </c>
      <c r="G16851">
        <v>650</v>
      </c>
      <c r="H16851" t="s">
        <v>18</v>
      </c>
      <c r="I16851">
        <f t="shared" si="528"/>
        <v>8</v>
      </c>
      <c r="J16851">
        <f t="shared" si="529"/>
        <v>1</v>
      </c>
    </row>
    <row r="16852" spans="1:10">
      <c r="A16852" t="s">
        <v>53</v>
      </c>
      <c r="B16852" s="57">
        <v>39669</v>
      </c>
      <c r="C16852">
        <v>2008</v>
      </c>
      <c r="D16852">
        <v>710</v>
      </c>
      <c r="F16852">
        <v>0.82199999999999995</v>
      </c>
      <c r="G16852">
        <v>659</v>
      </c>
      <c r="H16852" t="s">
        <v>55</v>
      </c>
      <c r="I16852">
        <f t="shared" si="528"/>
        <v>8</v>
      </c>
      <c r="J16852">
        <f t="shared" si="529"/>
        <v>1</v>
      </c>
    </row>
    <row r="16853" spans="1:10">
      <c r="A16853" t="s">
        <v>53</v>
      </c>
      <c r="B16853" s="57">
        <v>39676</v>
      </c>
      <c r="C16853">
        <v>2008</v>
      </c>
      <c r="D16853">
        <v>710</v>
      </c>
      <c r="E16853">
        <v>6984.36</v>
      </c>
      <c r="F16853">
        <v>0.192</v>
      </c>
      <c r="G16853">
        <v>509</v>
      </c>
      <c r="H16853" t="s">
        <v>54</v>
      </c>
      <c r="I16853">
        <f t="shared" si="528"/>
        <v>8</v>
      </c>
      <c r="J16853">
        <f t="shared" si="529"/>
        <v>1</v>
      </c>
    </row>
    <row r="16854" spans="1:10">
      <c r="A16854" t="s">
        <v>53</v>
      </c>
      <c r="B16854" s="57">
        <v>39676</v>
      </c>
      <c r="C16854">
        <v>2008</v>
      </c>
      <c r="D16854">
        <v>710</v>
      </c>
      <c r="E16854">
        <v>6984.36</v>
      </c>
      <c r="F16854">
        <v>1.54</v>
      </c>
      <c r="G16854">
        <v>517</v>
      </c>
      <c r="H16854" t="s">
        <v>54</v>
      </c>
      <c r="I16854">
        <f t="shared" si="528"/>
        <v>8</v>
      </c>
      <c r="J16854">
        <f t="shared" si="529"/>
        <v>1</v>
      </c>
    </row>
    <row r="16855" spans="1:10">
      <c r="A16855" t="s">
        <v>53</v>
      </c>
      <c r="B16855" s="57">
        <v>39676</v>
      </c>
      <c r="C16855">
        <v>2008</v>
      </c>
      <c r="D16855">
        <v>710</v>
      </c>
      <c r="E16855">
        <v>6984.36</v>
      </c>
      <c r="F16855">
        <v>4.6550000000000002</v>
      </c>
      <c r="G16855">
        <v>518</v>
      </c>
      <c r="H16855" t="s">
        <v>54</v>
      </c>
      <c r="I16855">
        <f t="shared" si="528"/>
        <v>8</v>
      </c>
      <c r="J16855">
        <f t="shared" si="529"/>
        <v>1</v>
      </c>
    </row>
    <row r="16856" spans="1:10">
      <c r="A16856" t="s">
        <v>53</v>
      </c>
      <c r="B16856" s="57">
        <v>39676</v>
      </c>
      <c r="C16856">
        <v>2008</v>
      </c>
      <c r="D16856">
        <v>710</v>
      </c>
      <c r="E16856">
        <v>6984.36</v>
      </c>
      <c r="F16856">
        <v>0.64200000000000002</v>
      </c>
      <c r="G16856">
        <v>519</v>
      </c>
      <c r="H16856" t="s">
        <v>54</v>
      </c>
      <c r="I16856">
        <f t="shared" si="528"/>
        <v>8</v>
      </c>
      <c r="J16856">
        <f t="shared" si="529"/>
        <v>1</v>
      </c>
    </row>
    <row r="16857" spans="1:10">
      <c r="A16857" t="s">
        <v>53</v>
      </c>
      <c r="B16857" s="57">
        <v>39676</v>
      </c>
      <c r="C16857">
        <v>2008</v>
      </c>
      <c r="D16857">
        <v>710</v>
      </c>
      <c r="E16857">
        <v>6984.36</v>
      </c>
      <c r="F16857">
        <v>0.54400000000000004</v>
      </c>
      <c r="G16857">
        <v>521</v>
      </c>
      <c r="H16857" t="s">
        <v>54</v>
      </c>
      <c r="I16857">
        <f t="shared" si="528"/>
        <v>8</v>
      </c>
      <c r="J16857">
        <f t="shared" si="529"/>
        <v>1</v>
      </c>
    </row>
    <row r="16858" spans="1:10">
      <c r="A16858" t="s">
        <v>53</v>
      </c>
      <c r="B16858" s="57">
        <v>39676</v>
      </c>
      <c r="C16858">
        <v>2008</v>
      </c>
      <c r="D16858">
        <v>710</v>
      </c>
      <c r="E16858">
        <v>6984.36</v>
      </c>
      <c r="F16858">
        <v>8.5250000000000004</v>
      </c>
      <c r="G16858">
        <v>541</v>
      </c>
      <c r="H16858" t="s">
        <v>54</v>
      </c>
      <c r="I16858">
        <f t="shared" si="528"/>
        <v>8</v>
      </c>
      <c r="J16858">
        <f t="shared" si="529"/>
        <v>1</v>
      </c>
    </row>
    <row r="16859" spans="1:10">
      <c r="A16859" t="s">
        <v>53</v>
      </c>
      <c r="B16859" s="57">
        <v>39676</v>
      </c>
      <c r="C16859">
        <v>2008</v>
      </c>
      <c r="D16859">
        <v>710</v>
      </c>
      <c r="E16859">
        <v>6984.36</v>
      </c>
      <c r="F16859">
        <v>12.381</v>
      </c>
      <c r="G16859">
        <v>542</v>
      </c>
      <c r="H16859" t="s">
        <v>54</v>
      </c>
      <c r="I16859">
        <f t="shared" si="528"/>
        <v>8</v>
      </c>
      <c r="J16859">
        <f t="shared" si="529"/>
        <v>1</v>
      </c>
    </row>
    <row r="16860" spans="1:10">
      <c r="A16860" t="s">
        <v>53</v>
      </c>
      <c r="B16860" s="57">
        <v>39676</v>
      </c>
      <c r="C16860">
        <v>2008</v>
      </c>
      <c r="D16860">
        <v>710</v>
      </c>
      <c r="E16860">
        <v>7308.24</v>
      </c>
      <c r="F16860">
        <v>0.50600000000000001</v>
      </c>
      <c r="G16860">
        <v>610</v>
      </c>
      <c r="H16860" t="s">
        <v>18</v>
      </c>
      <c r="I16860">
        <f t="shared" si="528"/>
        <v>8</v>
      </c>
      <c r="J16860">
        <f t="shared" si="529"/>
        <v>1</v>
      </c>
    </row>
    <row r="16861" spans="1:10">
      <c r="A16861" t="s">
        <v>53</v>
      </c>
      <c r="B16861" s="57">
        <v>39676</v>
      </c>
      <c r="C16861">
        <v>2008</v>
      </c>
      <c r="D16861">
        <v>710</v>
      </c>
      <c r="E16861">
        <v>7308.24</v>
      </c>
      <c r="F16861">
        <v>1.8089999999999999</v>
      </c>
      <c r="G16861">
        <v>630</v>
      </c>
      <c r="H16861" t="s">
        <v>18</v>
      </c>
      <c r="I16861">
        <f t="shared" si="528"/>
        <v>8</v>
      </c>
      <c r="J16861">
        <f t="shared" si="529"/>
        <v>1</v>
      </c>
    </row>
    <row r="16862" spans="1:10">
      <c r="A16862" t="s">
        <v>53</v>
      </c>
      <c r="B16862" s="57">
        <v>39676</v>
      </c>
      <c r="C16862">
        <v>2008</v>
      </c>
      <c r="D16862">
        <v>710</v>
      </c>
      <c r="E16862">
        <v>7308.24</v>
      </c>
      <c r="F16862">
        <v>6.68</v>
      </c>
      <c r="G16862">
        <v>659</v>
      </c>
      <c r="H16862" t="s">
        <v>55</v>
      </c>
      <c r="I16862">
        <f t="shared" si="528"/>
        <v>8</v>
      </c>
      <c r="J16862">
        <f t="shared" si="529"/>
        <v>1</v>
      </c>
    </row>
    <row r="16863" spans="1:10">
      <c r="A16863" t="s">
        <v>53</v>
      </c>
      <c r="B16863" s="57">
        <v>39676</v>
      </c>
      <c r="C16863">
        <v>2008</v>
      </c>
      <c r="D16863">
        <v>710</v>
      </c>
      <c r="E16863">
        <v>8840.0300000000007</v>
      </c>
      <c r="F16863">
        <v>0.60599999999999998</v>
      </c>
      <c r="G16863">
        <v>610</v>
      </c>
      <c r="H16863" t="s">
        <v>18</v>
      </c>
      <c r="I16863">
        <f t="shared" si="528"/>
        <v>8</v>
      </c>
      <c r="J16863">
        <f t="shared" si="529"/>
        <v>1</v>
      </c>
    </row>
    <row r="16864" spans="1:10">
      <c r="A16864" t="s">
        <v>53</v>
      </c>
      <c r="B16864" s="57">
        <v>39676</v>
      </c>
      <c r="C16864">
        <v>2008</v>
      </c>
      <c r="D16864">
        <v>710</v>
      </c>
      <c r="E16864">
        <v>8840.0300000000007</v>
      </c>
      <c r="F16864">
        <v>12.122999999999999</v>
      </c>
      <c r="G16864">
        <v>620</v>
      </c>
      <c r="H16864" t="s">
        <v>18</v>
      </c>
      <c r="I16864">
        <f t="shared" si="528"/>
        <v>8</v>
      </c>
      <c r="J16864">
        <f t="shared" si="529"/>
        <v>1</v>
      </c>
    </row>
    <row r="16865" spans="1:10">
      <c r="A16865" t="s">
        <v>53</v>
      </c>
      <c r="B16865" s="57">
        <v>39676</v>
      </c>
      <c r="C16865">
        <v>2008</v>
      </c>
      <c r="D16865">
        <v>710</v>
      </c>
      <c r="E16865">
        <v>8840.0300000000007</v>
      </c>
      <c r="F16865">
        <v>54.706000000000003</v>
      </c>
      <c r="G16865">
        <v>630</v>
      </c>
      <c r="H16865" t="s">
        <v>18</v>
      </c>
      <c r="I16865">
        <f t="shared" si="528"/>
        <v>8</v>
      </c>
      <c r="J16865">
        <f t="shared" si="529"/>
        <v>1</v>
      </c>
    </row>
    <row r="16866" spans="1:10">
      <c r="A16866" t="s">
        <v>53</v>
      </c>
      <c r="B16866" s="57">
        <v>39676</v>
      </c>
      <c r="C16866">
        <v>2008</v>
      </c>
      <c r="D16866">
        <v>710</v>
      </c>
      <c r="E16866">
        <v>8840.0300000000007</v>
      </c>
      <c r="F16866">
        <v>24.108000000000001</v>
      </c>
      <c r="G16866">
        <v>640</v>
      </c>
      <c r="H16866" t="s">
        <v>18</v>
      </c>
      <c r="I16866">
        <f t="shared" si="528"/>
        <v>8</v>
      </c>
      <c r="J16866">
        <f t="shared" si="529"/>
        <v>1</v>
      </c>
    </row>
    <row r="16867" spans="1:10">
      <c r="A16867" t="s">
        <v>53</v>
      </c>
      <c r="B16867" s="57">
        <v>39676</v>
      </c>
      <c r="C16867">
        <v>2008</v>
      </c>
      <c r="D16867">
        <v>710</v>
      </c>
      <c r="E16867">
        <v>8840.0300000000007</v>
      </c>
      <c r="F16867">
        <v>42.506</v>
      </c>
      <c r="G16867">
        <v>650</v>
      </c>
      <c r="H16867" t="s">
        <v>18</v>
      </c>
      <c r="I16867">
        <f t="shared" si="528"/>
        <v>8</v>
      </c>
      <c r="J16867">
        <f t="shared" si="529"/>
        <v>1</v>
      </c>
    </row>
    <row r="16868" spans="1:10">
      <c r="A16868" t="s">
        <v>53</v>
      </c>
      <c r="B16868" s="57">
        <v>39676</v>
      </c>
      <c r="C16868">
        <v>2008</v>
      </c>
      <c r="D16868">
        <v>710</v>
      </c>
      <c r="E16868">
        <v>9645.77</v>
      </c>
      <c r="F16868">
        <v>7.6470000000000002</v>
      </c>
      <c r="G16868">
        <v>518</v>
      </c>
      <c r="H16868" t="s">
        <v>54</v>
      </c>
      <c r="I16868">
        <f t="shared" si="528"/>
        <v>8</v>
      </c>
      <c r="J16868">
        <f t="shared" si="529"/>
        <v>1</v>
      </c>
    </row>
    <row r="16869" spans="1:10">
      <c r="A16869" t="s">
        <v>53</v>
      </c>
      <c r="B16869" s="57">
        <v>39676</v>
      </c>
      <c r="C16869">
        <v>2008</v>
      </c>
      <c r="D16869">
        <v>710</v>
      </c>
      <c r="E16869">
        <v>9645.77</v>
      </c>
      <c r="F16869">
        <v>17.681999999999999</v>
      </c>
      <c r="G16869">
        <v>519</v>
      </c>
      <c r="H16869" t="s">
        <v>54</v>
      </c>
      <c r="I16869">
        <f t="shared" si="528"/>
        <v>8</v>
      </c>
      <c r="J16869">
        <f t="shared" si="529"/>
        <v>1</v>
      </c>
    </row>
    <row r="16870" spans="1:10">
      <c r="A16870" t="s">
        <v>53</v>
      </c>
      <c r="B16870" s="57">
        <v>39676</v>
      </c>
      <c r="C16870">
        <v>2008</v>
      </c>
      <c r="D16870">
        <v>710</v>
      </c>
      <c r="E16870">
        <v>9645.77</v>
      </c>
      <c r="F16870">
        <v>0.106</v>
      </c>
      <c r="G16870">
        <v>541</v>
      </c>
      <c r="H16870" t="s">
        <v>54</v>
      </c>
      <c r="I16870">
        <f t="shared" si="528"/>
        <v>8</v>
      </c>
      <c r="J16870">
        <f t="shared" si="529"/>
        <v>1</v>
      </c>
    </row>
    <row r="16871" spans="1:10">
      <c r="A16871" t="s">
        <v>53</v>
      </c>
      <c r="B16871" s="57">
        <v>39676</v>
      </c>
      <c r="C16871">
        <v>2008</v>
      </c>
      <c r="D16871">
        <v>710</v>
      </c>
      <c r="E16871">
        <v>9645.77</v>
      </c>
      <c r="F16871">
        <v>0.40400000000000003</v>
      </c>
      <c r="G16871">
        <v>542</v>
      </c>
      <c r="H16871" t="s">
        <v>54</v>
      </c>
      <c r="I16871">
        <f t="shared" si="528"/>
        <v>8</v>
      </c>
      <c r="J16871">
        <f t="shared" si="529"/>
        <v>1</v>
      </c>
    </row>
    <row r="16872" spans="1:10">
      <c r="A16872" t="s">
        <v>53</v>
      </c>
      <c r="B16872" s="57">
        <v>39676</v>
      </c>
      <c r="C16872">
        <v>2008</v>
      </c>
      <c r="D16872">
        <v>710</v>
      </c>
      <c r="F16872">
        <v>9.1999999999999998E-2</v>
      </c>
      <c r="G16872">
        <v>509</v>
      </c>
      <c r="H16872" t="s">
        <v>54</v>
      </c>
      <c r="I16872">
        <f t="shared" si="528"/>
        <v>8</v>
      </c>
      <c r="J16872">
        <f t="shared" si="529"/>
        <v>1</v>
      </c>
    </row>
    <row r="16873" spans="1:10">
      <c r="A16873" t="s">
        <v>53</v>
      </c>
      <c r="B16873" s="57">
        <v>39676</v>
      </c>
      <c r="C16873">
        <v>2008</v>
      </c>
      <c r="D16873">
        <v>710</v>
      </c>
      <c r="F16873">
        <v>6.069</v>
      </c>
      <c r="G16873">
        <v>518</v>
      </c>
      <c r="H16873" t="s">
        <v>54</v>
      </c>
      <c r="I16873">
        <f t="shared" si="528"/>
        <v>8</v>
      </c>
      <c r="J16873">
        <f t="shared" si="529"/>
        <v>1</v>
      </c>
    </row>
    <row r="16874" spans="1:10">
      <c r="A16874" t="s">
        <v>53</v>
      </c>
      <c r="B16874" s="57">
        <v>39676</v>
      </c>
      <c r="C16874">
        <v>2008</v>
      </c>
      <c r="D16874">
        <v>710</v>
      </c>
      <c r="F16874">
        <v>0.40400000000000003</v>
      </c>
      <c r="G16874">
        <v>519</v>
      </c>
      <c r="H16874" t="s">
        <v>54</v>
      </c>
      <c r="I16874">
        <f t="shared" si="528"/>
        <v>8</v>
      </c>
      <c r="J16874">
        <f t="shared" si="529"/>
        <v>1</v>
      </c>
    </row>
    <row r="16875" spans="1:10">
      <c r="A16875" t="s">
        <v>53</v>
      </c>
      <c r="B16875" s="57">
        <v>39676</v>
      </c>
      <c r="C16875">
        <v>2008</v>
      </c>
      <c r="D16875">
        <v>710</v>
      </c>
      <c r="F16875">
        <v>1.153</v>
      </c>
      <c r="G16875">
        <v>523</v>
      </c>
      <c r="H16875" t="s">
        <v>54</v>
      </c>
      <c r="I16875">
        <f t="shared" si="528"/>
        <v>8</v>
      </c>
      <c r="J16875">
        <f t="shared" si="529"/>
        <v>1</v>
      </c>
    </row>
    <row r="16876" spans="1:10">
      <c r="A16876" t="s">
        <v>53</v>
      </c>
      <c r="B16876" s="57">
        <v>39676</v>
      </c>
      <c r="C16876">
        <v>2008</v>
      </c>
      <c r="D16876">
        <v>710</v>
      </c>
      <c r="F16876">
        <v>2.5009999999999999</v>
      </c>
      <c r="G16876">
        <v>541</v>
      </c>
      <c r="H16876" t="s">
        <v>54</v>
      </c>
      <c r="I16876">
        <f t="shared" si="528"/>
        <v>8</v>
      </c>
      <c r="J16876">
        <f t="shared" si="529"/>
        <v>1</v>
      </c>
    </row>
    <row r="16877" spans="1:10">
      <c r="A16877" t="s">
        <v>53</v>
      </c>
      <c r="B16877" s="57">
        <v>39676</v>
      </c>
      <c r="C16877">
        <v>2008</v>
      </c>
      <c r="D16877">
        <v>710</v>
      </c>
      <c r="F16877">
        <v>0.98799999999999999</v>
      </c>
      <c r="G16877">
        <v>542</v>
      </c>
      <c r="H16877" t="s">
        <v>54</v>
      </c>
      <c r="I16877">
        <f t="shared" si="528"/>
        <v>8</v>
      </c>
      <c r="J16877">
        <f t="shared" si="529"/>
        <v>1</v>
      </c>
    </row>
    <row r="16878" spans="1:10">
      <c r="A16878" t="s">
        <v>53</v>
      </c>
      <c r="B16878" s="57">
        <v>39676</v>
      </c>
      <c r="C16878">
        <v>2008</v>
      </c>
      <c r="D16878">
        <v>710</v>
      </c>
      <c r="F16878">
        <v>2.3519999999999999</v>
      </c>
      <c r="G16878">
        <v>610</v>
      </c>
      <c r="H16878" t="s">
        <v>18</v>
      </c>
      <c r="I16878">
        <f t="shared" si="528"/>
        <v>8</v>
      </c>
      <c r="J16878">
        <f t="shared" si="529"/>
        <v>1</v>
      </c>
    </row>
    <row r="16879" spans="1:10">
      <c r="A16879" t="s">
        <v>53</v>
      </c>
      <c r="B16879" s="57">
        <v>39676</v>
      </c>
      <c r="C16879">
        <v>2008</v>
      </c>
      <c r="D16879">
        <v>710</v>
      </c>
      <c r="F16879">
        <v>0.13500000000000001</v>
      </c>
      <c r="G16879">
        <v>620</v>
      </c>
      <c r="H16879" t="s">
        <v>18</v>
      </c>
      <c r="I16879">
        <f t="shared" si="528"/>
        <v>8</v>
      </c>
      <c r="J16879">
        <f t="shared" si="529"/>
        <v>1</v>
      </c>
    </row>
    <row r="16880" spans="1:10">
      <c r="A16880" t="s">
        <v>53</v>
      </c>
      <c r="B16880" s="57">
        <v>39676</v>
      </c>
      <c r="C16880">
        <v>2008</v>
      </c>
      <c r="D16880">
        <v>710</v>
      </c>
      <c r="F16880">
        <v>3.1120000000000001</v>
      </c>
      <c r="G16880">
        <v>630</v>
      </c>
      <c r="H16880" t="s">
        <v>18</v>
      </c>
      <c r="I16880">
        <f t="shared" si="528"/>
        <v>8</v>
      </c>
      <c r="J16880">
        <f t="shared" si="529"/>
        <v>1</v>
      </c>
    </row>
    <row r="16881" spans="1:10">
      <c r="A16881" t="s">
        <v>53</v>
      </c>
      <c r="B16881" s="57">
        <v>39676</v>
      </c>
      <c r="C16881">
        <v>2008</v>
      </c>
      <c r="D16881">
        <v>710</v>
      </c>
      <c r="F16881">
        <v>0.65700000000000003</v>
      </c>
      <c r="G16881">
        <v>640</v>
      </c>
      <c r="H16881" t="s">
        <v>18</v>
      </c>
      <c r="I16881">
        <f t="shared" si="528"/>
        <v>8</v>
      </c>
      <c r="J16881">
        <f t="shared" si="529"/>
        <v>1</v>
      </c>
    </row>
    <row r="16882" spans="1:10">
      <c r="A16882" t="s">
        <v>53</v>
      </c>
      <c r="B16882" s="57">
        <v>39676</v>
      </c>
      <c r="C16882">
        <v>2008</v>
      </c>
      <c r="D16882">
        <v>710</v>
      </c>
      <c r="F16882">
        <v>0.127</v>
      </c>
      <c r="G16882">
        <v>649</v>
      </c>
      <c r="H16882" t="s">
        <v>55</v>
      </c>
      <c r="I16882">
        <f t="shared" si="528"/>
        <v>8</v>
      </c>
      <c r="J16882">
        <f t="shared" si="529"/>
        <v>1</v>
      </c>
    </row>
    <row r="16883" spans="1:10">
      <c r="A16883" t="s">
        <v>53</v>
      </c>
      <c r="B16883" s="57">
        <v>39676</v>
      </c>
      <c r="C16883">
        <v>2008</v>
      </c>
      <c r="D16883">
        <v>710</v>
      </c>
      <c r="F16883">
        <v>1.343</v>
      </c>
      <c r="G16883">
        <v>650</v>
      </c>
      <c r="H16883" t="s">
        <v>18</v>
      </c>
      <c r="I16883">
        <f t="shared" si="528"/>
        <v>8</v>
      </c>
      <c r="J16883">
        <f t="shared" si="529"/>
        <v>1</v>
      </c>
    </row>
    <row r="16884" spans="1:10">
      <c r="A16884" t="s">
        <v>53</v>
      </c>
      <c r="B16884" s="57">
        <v>39676</v>
      </c>
      <c r="C16884">
        <v>2008</v>
      </c>
      <c r="D16884">
        <v>710</v>
      </c>
      <c r="F16884">
        <v>0.30199999999999999</v>
      </c>
      <c r="G16884">
        <v>659</v>
      </c>
      <c r="H16884" t="s">
        <v>55</v>
      </c>
      <c r="I16884">
        <f t="shared" si="528"/>
        <v>8</v>
      </c>
      <c r="J16884">
        <f t="shared" si="529"/>
        <v>1</v>
      </c>
    </row>
    <row r="16885" spans="1:10">
      <c r="A16885" t="s">
        <v>53</v>
      </c>
      <c r="B16885" s="57">
        <v>39683</v>
      </c>
      <c r="C16885">
        <v>2008</v>
      </c>
      <c r="D16885">
        <v>710</v>
      </c>
      <c r="E16885">
        <v>6984.36</v>
      </c>
      <c r="F16885">
        <v>1.079</v>
      </c>
      <c r="G16885">
        <v>509</v>
      </c>
      <c r="H16885" t="s">
        <v>54</v>
      </c>
      <c r="I16885">
        <f t="shared" si="528"/>
        <v>8</v>
      </c>
      <c r="J16885">
        <f t="shared" si="529"/>
        <v>1</v>
      </c>
    </row>
    <row r="16886" spans="1:10">
      <c r="A16886" t="s">
        <v>53</v>
      </c>
      <c r="B16886" s="57">
        <v>39683</v>
      </c>
      <c r="C16886">
        <v>2008</v>
      </c>
      <c r="D16886">
        <v>710</v>
      </c>
      <c r="E16886">
        <v>6984.36</v>
      </c>
      <c r="F16886">
        <v>1.0489999999999999</v>
      </c>
      <c r="G16886">
        <v>517</v>
      </c>
      <c r="H16886" t="s">
        <v>54</v>
      </c>
      <c r="I16886">
        <f t="shared" ref="I16886:I16949" si="530">MONTH(B16886)</f>
        <v>8</v>
      </c>
      <c r="J16886">
        <f t="shared" si="529"/>
        <v>1</v>
      </c>
    </row>
    <row r="16887" spans="1:10">
      <c r="A16887" t="s">
        <v>53</v>
      </c>
      <c r="B16887" s="57">
        <v>39683</v>
      </c>
      <c r="C16887">
        <v>2008</v>
      </c>
      <c r="D16887">
        <v>710</v>
      </c>
      <c r="E16887">
        <v>6984.36</v>
      </c>
      <c r="F16887">
        <v>0.128</v>
      </c>
      <c r="G16887">
        <v>518</v>
      </c>
      <c r="H16887" t="s">
        <v>54</v>
      </c>
      <c r="I16887">
        <f t="shared" si="530"/>
        <v>8</v>
      </c>
      <c r="J16887">
        <f t="shared" si="529"/>
        <v>1</v>
      </c>
    </row>
    <row r="16888" spans="1:10">
      <c r="A16888" t="s">
        <v>53</v>
      </c>
      <c r="B16888" s="57">
        <v>39683</v>
      </c>
      <c r="C16888">
        <v>2008</v>
      </c>
      <c r="D16888">
        <v>710</v>
      </c>
      <c r="E16888">
        <v>6984.36</v>
      </c>
      <c r="F16888">
        <v>2.375</v>
      </c>
      <c r="G16888">
        <v>519</v>
      </c>
      <c r="H16888" t="s">
        <v>54</v>
      </c>
      <c r="I16888">
        <f t="shared" si="530"/>
        <v>8</v>
      </c>
      <c r="J16888">
        <f t="shared" si="529"/>
        <v>1</v>
      </c>
    </row>
    <row r="16889" spans="1:10">
      <c r="A16889" t="s">
        <v>53</v>
      </c>
      <c r="B16889" s="57">
        <v>39683</v>
      </c>
      <c r="C16889">
        <v>2008</v>
      </c>
      <c r="D16889">
        <v>710</v>
      </c>
      <c r="E16889">
        <v>6984.36</v>
      </c>
      <c r="F16889">
        <v>0.96599999999999997</v>
      </c>
      <c r="G16889">
        <v>541</v>
      </c>
      <c r="H16889" t="s">
        <v>54</v>
      </c>
      <c r="I16889">
        <f t="shared" si="530"/>
        <v>8</v>
      </c>
      <c r="J16889">
        <f t="shared" si="529"/>
        <v>1</v>
      </c>
    </row>
    <row r="16890" spans="1:10">
      <c r="A16890" t="s">
        <v>53</v>
      </c>
      <c r="B16890" s="57">
        <v>39683</v>
      </c>
      <c r="C16890">
        <v>2008</v>
      </c>
      <c r="D16890">
        <v>710</v>
      </c>
      <c r="E16890">
        <v>6984.36</v>
      </c>
      <c r="F16890">
        <v>6.4459999999999997</v>
      </c>
      <c r="G16890">
        <v>542</v>
      </c>
      <c r="H16890" t="s">
        <v>54</v>
      </c>
      <c r="I16890">
        <f t="shared" si="530"/>
        <v>8</v>
      </c>
      <c r="J16890">
        <f t="shared" si="529"/>
        <v>1</v>
      </c>
    </row>
    <row r="16891" spans="1:10">
      <c r="A16891" t="s">
        <v>53</v>
      </c>
      <c r="B16891" s="57">
        <v>39683</v>
      </c>
      <c r="C16891">
        <v>2008</v>
      </c>
      <c r="D16891">
        <v>710</v>
      </c>
      <c r="E16891">
        <v>7308.24</v>
      </c>
      <c r="F16891">
        <v>5.1999999999999998E-2</v>
      </c>
      <c r="G16891">
        <v>620</v>
      </c>
      <c r="H16891" t="s">
        <v>18</v>
      </c>
      <c r="I16891">
        <f t="shared" si="530"/>
        <v>8</v>
      </c>
      <c r="J16891">
        <f t="shared" si="529"/>
        <v>1</v>
      </c>
    </row>
    <row r="16892" spans="1:10">
      <c r="A16892" t="s">
        <v>53</v>
      </c>
      <c r="B16892" s="57">
        <v>39683</v>
      </c>
      <c r="C16892">
        <v>2008</v>
      </c>
      <c r="D16892">
        <v>710</v>
      </c>
      <c r="E16892">
        <v>7308.24</v>
      </c>
      <c r="F16892">
        <v>0.216</v>
      </c>
      <c r="G16892">
        <v>630</v>
      </c>
      <c r="H16892" t="s">
        <v>18</v>
      </c>
      <c r="I16892">
        <f t="shared" si="530"/>
        <v>8</v>
      </c>
      <c r="J16892">
        <f t="shared" si="529"/>
        <v>1</v>
      </c>
    </row>
    <row r="16893" spans="1:10">
      <c r="A16893" t="s">
        <v>53</v>
      </c>
      <c r="B16893" s="57">
        <v>39683</v>
      </c>
      <c r="C16893">
        <v>2008</v>
      </c>
      <c r="D16893">
        <v>710</v>
      </c>
      <c r="E16893">
        <v>7308.24</v>
      </c>
      <c r="F16893">
        <v>14.6</v>
      </c>
      <c r="G16893">
        <v>659</v>
      </c>
      <c r="H16893" t="s">
        <v>55</v>
      </c>
      <c r="I16893">
        <f t="shared" si="530"/>
        <v>8</v>
      </c>
      <c r="J16893">
        <f t="shared" si="529"/>
        <v>1</v>
      </c>
    </row>
    <row r="16894" spans="1:10">
      <c r="A16894" t="s">
        <v>53</v>
      </c>
      <c r="B16894" s="57">
        <v>39683</v>
      </c>
      <c r="C16894">
        <v>2008</v>
      </c>
      <c r="D16894">
        <v>710</v>
      </c>
      <c r="E16894">
        <v>8840.0300000000007</v>
      </c>
      <c r="F16894">
        <v>46.948</v>
      </c>
      <c r="G16894">
        <v>610</v>
      </c>
      <c r="H16894" t="s">
        <v>18</v>
      </c>
      <c r="I16894">
        <f t="shared" si="530"/>
        <v>8</v>
      </c>
      <c r="J16894">
        <f t="shared" si="529"/>
        <v>1</v>
      </c>
    </row>
    <row r="16895" spans="1:10">
      <c r="A16895" t="s">
        <v>53</v>
      </c>
      <c r="B16895" s="57">
        <v>39683</v>
      </c>
      <c r="C16895">
        <v>2008</v>
      </c>
      <c r="D16895">
        <v>710</v>
      </c>
      <c r="E16895">
        <v>8840.0300000000007</v>
      </c>
      <c r="F16895">
        <v>9.8000000000000007</v>
      </c>
      <c r="G16895">
        <v>620</v>
      </c>
      <c r="H16895" t="s">
        <v>18</v>
      </c>
      <c r="I16895">
        <f t="shared" si="530"/>
        <v>8</v>
      </c>
      <c r="J16895">
        <f t="shared" si="529"/>
        <v>1</v>
      </c>
    </row>
    <row r="16896" spans="1:10">
      <c r="A16896" t="s">
        <v>53</v>
      </c>
      <c r="B16896" s="57">
        <v>39683</v>
      </c>
      <c r="C16896">
        <v>2008</v>
      </c>
      <c r="D16896">
        <v>710</v>
      </c>
      <c r="E16896">
        <v>8840.0300000000007</v>
      </c>
      <c r="F16896">
        <v>71.444000000000003</v>
      </c>
      <c r="G16896">
        <v>630</v>
      </c>
      <c r="H16896" t="s">
        <v>18</v>
      </c>
      <c r="I16896">
        <f t="shared" si="530"/>
        <v>8</v>
      </c>
      <c r="J16896">
        <f t="shared" si="529"/>
        <v>1</v>
      </c>
    </row>
    <row r="16897" spans="1:10">
      <c r="A16897" t="s">
        <v>53</v>
      </c>
      <c r="B16897" s="57">
        <v>39683</v>
      </c>
      <c r="C16897">
        <v>2008</v>
      </c>
      <c r="D16897">
        <v>710</v>
      </c>
      <c r="E16897">
        <v>8840.0300000000007</v>
      </c>
      <c r="F16897">
        <v>12.21</v>
      </c>
      <c r="G16897">
        <v>640</v>
      </c>
      <c r="H16897" t="s">
        <v>18</v>
      </c>
      <c r="I16897">
        <f t="shared" si="530"/>
        <v>8</v>
      </c>
      <c r="J16897">
        <f t="shared" si="529"/>
        <v>1</v>
      </c>
    </row>
    <row r="16898" spans="1:10">
      <c r="A16898" t="s">
        <v>53</v>
      </c>
      <c r="B16898" s="57">
        <v>39683</v>
      </c>
      <c r="C16898">
        <v>2008</v>
      </c>
      <c r="D16898">
        <v>710</v>
      </c>
      <c r="E16898">
        <v>8840.0300000000007</v>
      </c>
      <c r="F16898">
        <v>15.433999999999999</v>
      </c>
      <c r="G16898">
        <v>650</v>
      </c>
      <c r="H16898" t="s">
        <v>18</v>
      </c>
      <c r="I16898">
        <f t="shared" si="530"/>
        <v>8</v>
      </c>
      <c r="J16898">
        <f t="shared" si="529"/>
        <v>1</v>
      </c>
    </row>
    <row r="16899" spans="1:10">
      <c r="A16899" t="s">
        <v>53</v>
      </c>
      <c r="B16899" s="57">
        <v>39683</v>
      </c>
      <c r="C16899">
        <v>2008</v>
      </c>
      <c r="D16899">
        <v>710</v>
      </c>
      <c r="E16899">
        <v>9645.77</v>
      </c>
      <c r="F16899">
        <v>1.1339999999999999</v>
      </c>
      <c r="G16899">
        <v>518</v>
      </c>
      <c r="H16899" t="s">
        <v>54</v>
      </c>
      <c r="I16899">
        <f t="shared" si="530"/>
        <v>8</v>
      </c>
      <c r="J16899">
        <f t="shared" ref="J16899:J16962" si="531">IF(I16899&lt;7,0,1)</f>
        <v>1</v>
      </c>
    </row>
    <row r="16900" spans="1:10">
      <c r="A16900" t="s">
        <v>53</v>
      </c>
      <c r="B16900" s="57">
        <v>39683</v>
      </c>
      <c r="C16900">
        <v>2008</v>
      </c>
      <c r="D16900">
        <v>710</v>
      </c>
      <c r="E16900">
        <v>9645.77</v>
      </c>
      <c r="F16900">
        <v>24.962</v>
      </c>
      <c r="G16900">
        <v>519</v>
      </c>
      <c r="H16900" t="s">
        <v>54</v>
      </c>
      <c r="I16900">
        <f t="shared" si="530"/>
        <v>8</v>
      </c>
      <c r="J16900">
        <f t="shared" si="531"/>
        <v>1</v>
      </c>
    </row>
    <row r="16901" spans="1:10">
      <c r="A16901" t="s">
        <v>53</v>
      </c>
      <c r="B16901" s="57">
        <v>39683</v>
      </c>
      <c r="C16901">
        <v>2008</v>
      </c>
      <c r="D16901">
        <v>710</v>
      </c>
      <c r="E16901">
        <v>9645.77</v>
      </c>
      <c r="F16901">
        <v>2.677</v>
      </c>
      <c r="G16901">
        <v>541</v>
      </c>
      <c r="H16901" t="s">
        <v>54</v>
      </c>
      <c r="I16901">
        <f t="shared" si="530"/>
        <v>8</v>
      </c>
      <c r="J16901">
        <f t="shared" si="531"/>
        <v>1</v>
      </c>
    </row>
    <row r="16902" spans="1:10">
      <c r="A16902" t="s">
        <v>53</v>
      </c>
      <c r="B16902" s="57">
        <v>39683</v>
      </c>
      <c r="C16902">
        <v>2008</v>
      </c>
      <c r="D16902">
        <v>710</v>
      </c>
      <c r="E16902">
        <v>9645.77</v>
      </c>
      <c r="F16902">
        <v>6.41</v>
      </c>
      <c r="G16902">
        <v>542</v>
      </c>
      <c r="H16902" t="s">
        <v>54</v>
      </c>
      <c r="I16902">
        <f t="shared" si="530"/>
        <v>8</v>
      </c>
      <c r="J16902">
        <f t="shared" si="531"/>
        <v>1</v>
      </c>
    </row>
    <row r="16903" spans="1:10">
      <c r="A16903" t="s">
        <v>53</v>
      </c>
      <c r="B16903" s="57">
        <v>39683</v>
      </c>
      <c r="C16903">
        <v>2008</v>
      </c>
      <c r="D16903">
        <v>710</v>
      </c>
      <c r="F16903">
        <v>4.2000000000000003E-2</v>
      </c>
      <c r="G16903">
        <v>509</v>
      </c>
      <c r="H16903" t="s">
        <v>54</v>
      </c>
      <c r="I16903">
        <f t="shared" si="530"/>
        <v>8</v>
      </c>
      <c r="J16903">
        <f t="shared" si="531"/>
        <v>1</v>
      </c>
    </row>
    <row r="16904" spans="1:10">
      <c r="A16904" t="s">
        <v>53</v>
      </c>
      <c r="B16904" s="57">
        <v>39683</v>
      </c>
      <c r="C16904">
        <v>2008</v>
      </c>
      <c r="D16904">
        <v>710</v>
      </c>
      <c r="F16904">
        <v>2.5110000000000001</v>
      </c>
      <c r="G16904">
        <v>518</v>
      </c>
      <c r="H16904" t="s">
        <v>54</v>
      </c>
      <c r="I16904">
        <f t="shared" si="530"/>
        <v>8</v>
      </c>
      <c r="J16904">
        <f t="shared" si="531"/>
        <v>1</v>
      </c>
    </row>
    <row r="16905" spans="1:10">
      <c r="A16905" t="s">
        <v>53</v>
      </c>
      <c r="B16905" s="57">
        <v>39683</v>
      </c>
      <c r="C16905">
        <v>2008</v>
      </c>
      <c r="D16905">
        <v>710</v>
      </c>
      <c r="F16905">
        <v>0.67900000000000005</v>
      </c>
      <c r="G16905">
        <v>519</v>
      </c>
      <c r="H16905" t="s">
        <v>54</v>
      </c>
      <c r="I16905">
        <f t="shared" si="530"/>
        <v>8</v>
      </c>
      <c r="J16905">
        <f t="shared" si="531"/>
        <v>1</v>
      </c>
    </row>
    <row r="16906" spans="1:10">
      <c r="A16906" t="s">
        <v>53</v>
      </c>
      <c r="B16906" s="57">
        <v>39683</v>
      </c>
      <c r="C16906">
        <v>2008</v>
      </c>
      <c r="D16906">
        <v>710</v>
      </c>
      <c r="F16906">
        <v>0.58899999999999997</v>
      </c>
      <c r="G16906">
        <v>523</v>
      </c>
      <c r="H16906" t="s">
        <v>54</v>
      </c>
      <c r="I16906">
        <f t="shared" si="530"/>
        <v>8</v>
      </c>
      <c r="J16906">
        <f t="shared" si="531"/>
        <v>1</v>
      </c>
    </row>
    <row r="16907" spans="1:10">
      <c r="A16907" t="s">
        <v>53</v>
      </c>
      <c r="B16907" s="57">
        <v>39683</v>
      </c>
      <c r="C16907">
        <v>2008</v>
      </c>
      <c r="D16907">
        <v>710</v>
      </c>
      <c r="F16907">
        <v>2.6890000000000001</v>
      </c>
      <c r="G16907">
        <v>541</v>
      </c>
      <c r="H16907" t="s">
        <v>54</v>
      </c>
      <c r="I16907">
        <f t="shared" si="530"/>
        <v>8</v>
      </c>
      <c r="J16907">
        <f t="shared" si="531"/>
        <v>1</v>
      </c>
    </row>
    <row r="16908" spans="1:10">
      <c r="A16908" t="s">
        <v>53</v>
      </c>
      <c r="B16908" s="57">
        <v>39683</v>
      </c>
      <c r="C16908">
        <v>2008</v>
      </c>
      <c r="D16908">
        <v>710</v>
      </c>
      <c r="F16908">
        <v>1.6679999999999999</v>
      </c>
      <c r="G16908">
        <v>542</v>
      </c>
      <c r="H16908" t="s">
        <v>54</v>
      </c>
      <c r="I16908">
        <f t="shared" si="530"/>
        <v>8</v>
      </c>
      <c r="J16908">
        <f t="shared" si="531"/>
        <v>1</v>
      </c>
    </row>
    <row r="16909" spans="1:10">
      <c r="A16909" t="s">
        <v>53</v>
      </c>
      <c r="B16909" s="57">
        <v>39683</v>
      </c>
      <c r="C16909">
        <v>2008</v>
      </c>
      <c r="D16909">
        <v>710</v>
      </c>
      <c r="F16909">
        <v>3.74</v>
      </c>
      <c r="G16909">
        <v>543</v>
      </c>
      <c r="H16909" t="s">
        <v>54</v>
      </c>
      <c r="I16909">
        <f t="shared" si="530"/>
        <v>8</v>
      </c>
      <c r="J16909">
        <f t="shared" si="531"/>
        <v>1</v>
      </c>
    </row>
    <row r="16910" spans="1:10">
      <c r="A16910" t="s">
        <v>53</v>
      </c>
      <c r="B16910" s="57">
        <v>39683</v>
      </c>
      <c r="C16910">
        <v>2008</v>
      </c>
      <c r="D16910">
        <v>710</v>
      </c>
      <c r="F16910">
        <v>7.65</v>
      </c>
      <c r="G16910">
        <v>610</v>
      </c>
      <c r="H16910" t="s">
        <v>18</v>
      </c>
      <c r="I16910">
        <f t="shared" si="530"/>
        <v>8</v>
      </c>
      <c r="J16910">
        <f t="shared" si="531"/>
        <v>1</v>
      </c>
    </row>
    <row r="16911" spans="1:10">
      <c r="A16911" t="s">
        <v>53</v>
      </c>
      <c r="B16911" s="57">
        <v>39683</v>
      </c>
      <c r="C16911">
        <v>2008</v>
      </c>
      <c r="D16911">
        <v>710</v>
      </c>
      <c r="F16911">
        <v>0.39300000000000002</v>
      </c>
      <c r="G16911">
        <v>620</v>
      </c>
      <c r="H16911" t="s">
        <v>18</v>
      </c>
      <c r="I16911">
        <f t="shared" si="530"/>
        <v>8</v>
      </c>
      <c r="J16911">
        <f t="shared" si="531"/>
        <v>1</v>
      </c>
    </row>
    <row r="16912" spans="1:10">
      <c r="A16912" t="s">
        <v>53</v>
      </c>
      <c r="B16912" s="57">
        <v>39683</v>
      </c>
      <c r="C16912">
        <v>2008</v>
      </c>
      <c r="D16912">
        <v>710</v>
      </c>
      <c r="F16912">
        <v>4.3040000000000003</v>
      </c>
      <c r="G16912">
        <v>630</v>
      </c>
      <c r="H16912" t="s">
        <v>18</v>
      </c>
      <c r="I16912">
        <f t="shared" si="530"/>
        <v>8</v>
      </c>
      <c r="J16912">
        <f t="shared" si="531"/>
        <v>1</v>
      </c>
    </row>
    <row r="16913" spans="1:10">
      <c r="A16913" t="s">
        <v>53</v>
      </c>
      <c r="B16913" s="57">
        <v>39683</v>
      </c>
      <c r="C16913">
        <v>2008</v>
      </c>
      <c r="D16913">
        <v>710</v>
      </c>
      <c r="F16913">
        <v>0.66</v>
      </c>
      <c r="G16913">
        <v>640</v>
      </c>
      <c r="H16913" t="s">
        <v>18</v>
      </c>
      <c r="I16913">
        <f t="shared" si="530"/>
        <v>8</v>
      </c>
      <c r="J16913">
        <f t="shared" si="531"/>
        <v>1</v>
      </c>
    </row>
    <row r="16914" spans="1:10">
      <c r="A16914" t="s">
        <v>53</v>
      </c>
      <c r="B16914" s="57">
        <v>39683</v>
      </c>
      <c r="C16914">
        <v>2008</v>
      </c>
      <c r="D16914">
        <v>710</v>
      </c>
      <c r="F16914">
        <v>0.36199999999999999</v>
      </c>
      <c r="G16914">
        <v>649</v>
      </c>
      <c r="H16914" t="s">
        <v>55</v>
      </c>
      <c r="I16914">
        <f t="shared" si="530"/>
        <v>8</v>
      </c>
      <c r="J16914">
        <f t="shared" si="531"/>
        <v>1</v>
      </c>
    </row>
    <row r="16915" spans="1:10">
      <c r="A16915" t="s">
        <v>53</v>
      </c>
      <c r="B16915" s="57">
        <v>39683</v>
      </c>
      <c r="C16915">
        <v>2008</v>
      </c>
      <c r="D16915">
        <v>710</v>
      </c>
      <c r="F16915">
        <v>2.0350000000000001</v>
      </c>
      <c r="G16915">
        <v>650</v>
      </c>
      <c r="H16915" t="s">
        <v>18</v>
      </c>
      <c r="I16915">
        <f t="shared" si="530"/>
        <v>8</v>
      </c>
      <c r="J16915">
        <f t="shared" si="531"/>
        <v>1</v>
      </c>
    </row>
    <row r="16916" spans="1:10">
      <c r="A16916" t="s">
        <v>53</v>
      </c>
      <c r="B16916" s="57">
        <v>39683</v>
      </c>
      <c r="C16916">
        <v>2008</v>
      </c>
      <c r="D16916">
        <v>710</v>
      </c>
      <c r="F16916">
        <v>0.49399999999999999</v>
      </c>
      <c r="G16916">
        <v>659</v>
      </c>
      <c r="H16916" t="s">
        <v>55</v>
      </c>
      <c r="I16916">
        <f t="shared" si="530"/>
        <v>8</v>
      </c>
      <c r="J16916">
        <f t="shared" si="531"/>
        <v>1</v>
      </c>
    </row>
    <row r="16917" spans="1:10">
      <c r="A16917" t="s">
        <v>53</v>
      </c>
      <c r="B16917" s="57">
        <v>39690</v>
      </c>
      <c r="C16917">
        <v>2008</v>
      </c>
      <c r="D16917">
        <v>710</v>
      </c>
      <c r="E16917">
        <v>6984.36</v>
      </c>
      <c r="F16917">
        <v>0.13200000000000001</v>
      </c>
      <c r="G16917">
        <v>509</v>
      </c>
      <c r="H16917" t="s">
        <v>54</v>
      </c>
      <c r="I16917">
        <f t="shared" si="530"/>
        <v>8</v>
      </c>
      <c r="J16917">
        <f t="shared" si="531"/>
        <v>1</v>
      </c>
    </row>
    <row r="16918" spans="1:10">
      <c r="A16918" t="s">
        <v>53</v>
      </c>
      <c r="B16918" s="57">
        <v>39690</v>
      </c>
      <c r="C16918">
        <v>2008</v>
      </c>
      <c r="D16918">
        <v>710</v>
      </c>
      <c r="E16918">
        <v>6984.36</v>
      </c>
      <c r="F16918">
        <v>1.9139999999999999</v>
      </c>
      <c r="G16918">
        <v>518</v>
      </c>
      <c r="H16918" t="s">
        <v>54</v>
      </c>
      <c r="I16918">
        <f t="shared" si="530"/>
        <v>8</v>
      </c>
      <c r="J16918">
        <f t="shared" si="531"/>
        <v>1</v>
      </c>
    </row>
    <row r="16919" spans="1:10">
      <c r="A16919" t="s">
        <v>53</v>
      </c>
      <c r="B16919" s="57">
        <v>39690</v>
      </c>
      <c r="C16919">
        <v>2008</v>
      </c>
      <c r="D16919">
        <v>710</v>
      </c>
      <c r="E16919">
        <v>6984.36</v>
      </c>
      <c r="F16919">
        <v>0.17100000000000001</v>
      </c>
      <c r="G16919">
        <v>519</v>
      </c>
      <c r="H16919" t="s">
        <v>54</v>
      </c>
      <c r="I16919">
        <f t="shared" si="530"/>
        <v>8</v>
      </c>
      <c r="J16919">
        <f t="shared" si="531"/>
        <v>1</v>
      </c>
    </row>
    <row r="16920" spans="1:10">
      <c r="A16920" t="s">
        <v>53</v>
      </c>
      <c r="B16920" s="57">
        <v>39690</v>
      </c>
      <c r="C16920">
        <v>2008</v>
      </c>
      <c r="D16920">
        <v>710</v>
      </c>
      <c r="E16920">
        <v>6984.36</v>
      </c>
      <c r="F16920">
        <v>5.306</v>
      </c>
      <c r="G16920">
        <v>541</v>
      </c>
      <c r="H16920" t="s">
        <v>54</v>
      </c>
      <c r="I16920">
        <f t="shared" si="530"/>
        <v>8</v>
      </c>
      <c r="J16920">
        <f t="shared" si="531"/>
        <v>1</v>
      </c>
    </row>
    <row r="16921" spans="1:10">
      <c r="A16921" t="s">
        <v>53</v>
      </c>
      <c r="B16921" s="57">
        <v>39690</v>
      </c>
      <c r="C16921">
        <v>2008</v>
      </c>
      <c r="D16921">
        <v>710</v>
      </c>
      <c r="E16921">
        <v>6984.36</v>
      </c>
      <c r="F16921">
        <v>8.23</v>
      </c>
      <c r="G16921">
        <v>542</v>
      </c>
      <c r="H16921" t="s">
        <v>54</v>
      </c>
      <c r="I16921">
        <f t="shared" si="530"/>
        <v>8</v>
      </c>
      <c r="J16921">
        <f t="shared" si="531"/>
        <v>1</v>
      </c>
    </row>
    <row r="16922" spans="1:10">
      <c r="A16922" t="s">
        <v>53</v>
      </c>
      <c r="B16922" s="57">
        <v>39690</v>
      </c>
      <c r="C16922">
        <v>2008</v>
      </c>
      <c r="D16922">
        <v>710</v>
      </c>
      <c r="E16922">
        <v>7308.24</v>
      </c>
      <c r="F16922">
        <v>6.0060000000000002</v>
      </c>
      <c r="G16922">
        <v>620</v>
      </c>
      <c r="H16922" t="s">
        <v>18</v>
      </c>
      <c r="I16922">
        <f t="shared" si="530"/>
        <v>8</v>
      </c>
      <c r="J16922">
        <f t="shared" si="531"/>
        <v>1</v>
      </c>
    </row>
    <row r="16923" spans="1:10">
      <c r="A16923" t="s">
        <v>53</v>
      </c>
      <c r="B16923" s="57">
        <v>39690</v>
      </c>
      <c r="C16923">
        <v>2008</v>
      </c>
      <c r="D16923">
        <v>710</v>
      </c>
      <c r="E16923">
        <v>7308.24</v>
      </c>
      <c r="F16923">
        <v>1.2949999999999999</v>
      </c>
      <c r="G16923">
        <v>630</v>
      </c>
      <c r="H16923" t="s">
        <v>18</v>
      </c>
      <c r="I16923">
        <f t="shared" si="530"/>
        <v>8</v>
      </c>
      <c r="J16923">
        <f t="shared" si="531"/>
        <v>1</v>
      </c>
    </row>
    <row r="16924" spans="1:10">
      <c r="A16924" t="s">
        <v>53</v>
      </c>
      <c r="B16924" s="57">
        <v>39690</v>
      </c>
      <c r="C16924">
        <v>2008</v>
      </c>
      <c r="D16924">
        <v>710</v>
      </c>
      <c r="E16924">
        <v>7308.24</v>
      </c>
      <c r="F16924">
        <v>19.898</v>
      </c>
      <c r="G16924">
        <v>650</v>
      </c>
      <c r="H16924" t="s">
        <v>18</v>
      </c>
      <c r="I16924">
        <f t="shared" si="530"/>
        <v>8</v>
      </c>
      <c r="J16924">
        <f t="shared" si="531"/>
        <v>1</v>
      </c>
    </row>
    <row r="16925" spans="1:10">
      <c r="A16925" t="s">
        <v>53</v>
      </c>
      <c r="B16925" s="57">
        <v>39690</v>
      </c>
      <c r="C16925">
        <v>2008</v>
      </c>
      <c r="D16925">
        <v>710</v>
      </c>
      <c r="E16925">
        <v>8840.0300000000007</v>
      </c>
      <c r="F16925">
        <v>12.268000000000001</v>
      </c>
      <c r="G16925">
        <v>610</v>
      </c>
      <c r="H16925" t="s">
        <v>18</v>
      </c>
      <c r="I16925">
        <f t="shared" si="530"/>
        <v>8</v>
      </c>
      <c r="J16925">
        <f t="shared" si="531"/>
        <v>1</v>
      </c>
    </row>
    <row r="16926" spans="1:10">
      <c r="A16926" t="s">
        <v>53</v>
      </c>
      <c r="B16926" s="57">
        <v>39690</v>
      </c>
      <c r="C16926">
        <v>2008</v>
      </c>
      <c r="D16926">
        <v>710</v>
      </c>
      <c r="E16926">
        <v>8840.0300000000007</v>
      </c>
      <c r="F16926">
        <v>7.048</v>
      </c>
      <c r="G16926">
        <v>620</v>
      </c>
      <c r="H16926" t="s">
        <v>18</v>
      </c>
      <c r="I16926">
        <f t="shared" si="530"/>
        <v>8</v>
      </c>
      <c r="J16926">
        <f t="shared" si="531"/>
        <v>1</v>
      </c>
    </row>
    <row r="16927" spans="1:10">
      <c r="A16927" t="s">
        <v>53</v>
      </c>
      <c r="B16927" s="57">
        <v>39690</v>
      </c>
      <c r="C16927">
        <v>2008</v>
      </c>
      <c r="D16927">
        <v>710</v>
      </c>
      <c r="E16927">
        <v>8840.0300000000007</v>
      </c>
      <c r="F16927">
        <v>55.975999999999999</v>
      </c>
      <c r="G16927">
        <v>630</v>
      </c>
      <c r="H16927" t="s">
        <v>18</v>
      </c>
      <c r="I16927">
        <f t="shared" si="530"/>
        <v>8</v>
      </c>
      <c r="J16927">
        <f t="shared" si="531"/>
        <v>1</v>
      </c>
    </row>
    <row r="16928" spans="1:10">
      <c r="A16928" t="s">
        <v>53</v>
      </c>
      <c r="B16928" s="57">
        <v>39690</v>
      </c>
      <c r="C16928">
        <v>2008</v>
      </c>
      <c r="D16928">
        <v>710</v>
      </c>
      <c r="E16928">
        <v>8840.0300000000007</v>
      </c>
      <c r="F16928">
        <v>29.771999999999998</v>
      </c>
      <c r="G16928">
        <v>640</v>
      </c>
      <c r="H16928" t="s">
        <v>18</v>
      </c>
      <c r="I16928">
        <f t="shared" si="530"/>
        <v>8</v>
      </c>
      <c r="J16928">
        <f t="shared" si="531"/>
        <v>1</v>
      </c>
    </row>
    <row r="16929" spans="1:10">
      <c r="A16929" t="s">
        <v>53</v>
      </c>
      <c r="B16929" s="57">
        <v>39690</v>
      </c>
      <c r="C16929">
        <v>2008</v>
      </c>
      <c r="D16929">
        <v>710</v>
      </c>
      <c r="E16929">
        <v>8840.0300000000007</v>
      </c>
      <c r="F16929">
        <v>61.472999999999999</v>
      </c>
      <c r="G16929">
        <v>650</v>
      </c>
      <c r="H16929" t="s">
        <v>18</v>
      </c>
      <c r="I16929">
        <f t="shared" si="530"/>
        <v>8</v>
      </c>
      <c r="J16929">
        <f t="shared" si="531"/>
        <v>1</v>
      </c>
    </row>
    <row r="16930" spans="1:10">
      <c r="A16930" t="s">
        <v>53</v>
      </c>
      <c r="B16930" s="57">
        <v>39690</v>
      </c>
      <c r="C16930">
        <v>2008</v>
      </c>
      <c r="D16930">
        <v>710</v>
      </c>
      <c r="E16930">
        <v>9645.77</v>
      </c>
      <c r="F16930">
        <v>3.0000000000000001E-3</v>
      </c>
      <c r="G16930">
        <v>513</v>
      </c>
      <c r="H16930" t="s">
        <v>54</v>
      </c>
      <c r="I16930">
        <f t="shared" si="530"/>
        <v>8</v>
      </c>
      <c r="J16930">
        <f t="shared" si="531"/>
        <v>1</v>
      </c>
    </row>
    <row r="16931" spans="1:10">
      <c r="A16931" t="s">
        <v>53</v>
      </c>
      <c r="B16931" s="57">
        <v>39690</v>
      </c>
      <c r="C16931">
        <v>2008</v>
      </c>
      <c r="D16931">
        <v>710</v>
      </c>
      <c r="E16931">
        <v>9645.77</v>
      </c>
      <c r="F16931">
        <v>0.152</v>
      </c>
      <c r="G16931">
        <v>517</v>
      </c>
      <c r="H16931" t="s">
        <v>54</v>
      </c>
      <c r="I16931">
        <f t="shared" si="530"/>
        <v>8</v>
      </c>
      <c r="J16931">
        <f t="shared" si="531"/>
        <v>1</v>
      </c>
    </row>
    <row r="16932" spans="1:10">
      <c r="A16932" t="s">
        <v>53</v>
      </c>
      <c r="B16932" s="57">
        <v>39690</v>
      </c>
      <c r="C16932">
        <v>2008</v>
      </c>
      <c r="D16932">
        <v>710</v>
      </c>
      <c r="E16932">
        <v>9645.77</v>
      </c>
      <c r="F16932">
        <v>4.423</v>
      </c>
      <c r="G16932">
        <v>518</v>
      </c>
      <c r="H16932" t="s">
        <v>54</v>
      </c>
      <c r="I16932">
        <f t="shared" si="530"/>
        <v>8</v>
      </c>
      <c r="J16932">
        <f t="shared" si="531"/>
        <v>1</v>
      </c>
    </row>
    <row r="16933" spans="1:10">
      <c r="A16933" t="s">
        <v>53</v>
      </c>
      <c r="B16933" s="57">
        <v>39690</v>
      </c>
      <c r="C16933">
        <v>2008</v>
      </c>
      <c r="D16933">
        <v>710</v>
      </c>
      <c r="E16933">
        <v>9645.77</v>
      </c>
      <c r="F16933">
        <v>0.70199999999999996</v>
      </c>
      <c r="G16933">
        <v>519</v>
      </c>
      <c r="H16933" t="s">
        <v>54</v>
      </c>
      <c r="I16933">
        <f t="shared" si="530"/>
        <v>8</v>
      </c>
      <c r="J16933">
        <f t="shared" si="531"/>
        <v>1</v>
      </c>
    </row>
    <row r="16934" spans="1:10">
      <c r="A16934" t="s">
        <v>53</v>
      </c>
      <c r="B16934" s="57">
        <v>39690</v>
      </c>
      <c r="C16934">
        <v>2008</v>
      </c>
      <c r="D16934">
        <v>710</v>
      </c>
      <c r="E16934">
        <v>9645.77</v>
      </c>
      <c r="F16934">
        <v>3.4000000000000002E-2</v>
      </c>
      <c r="G16934">
        <v>521</v>
      </c>
      <c r="H16934" t="s">
        <v>54</v>
      </c>
      <c r="I16934">
        <f t="shared" si="530"/>
        <v>8</v>
      </c>
      <c r="J16934">
        <f t="shared" si="531"/>
        <v>1</v>
      </c>
    </row>
    <row r="16935" spans="1:10">
      <c r="A16935" t="s">
        <v>53</v>
      </c>
      <c r="B16935" s="57">
        <v>39690</v>
      </c>
      <c r="C16935">
        <v>2008</v>
      </c>
      <c r="D16935">
        <v>710</v>
      </c>
      <c r="E16935">
        <v>9645.77</v>
      </c>
      <c r="F16935">
        <v>7.0000000000000001E-3</v>
      </c>
      <c r="G16935">
        <v>523</v>
      </c>
      <c r="H16935" t="s">
        <v>54</v>
      </c>
      <c r="I16935">
        <f t="shared" si="530"/>
        <v>8</v>
      </c>
      <c r="J16935">
        <f t="shared" si="531"/>
        <v>1</v>
      </c>
    </row>
    <row r="16936" spans="1:10">
      <c r="A16936" t="s">
        <v>53</v>
      </c>
      <c r="B16936" s="57">
        <v>39690</v>
      </c>
      <c r="C16936">
        <v>2008</v>
      </c>
      <c r="D16936">
        <v>710</v>
      </c>
      <c r="E16936">
        <v>9645.77</v>
      </c>
      <c r="F16936">
        <v>2.7E-2</v>
      </c>
      <c r="G16936">
        <v>524</v>
      </c>
      <c r="H16936" t="s">
        <v>54</v>
      </c>
      <c r="I16936">
        <f t="shared" si="530"/>
        <v>8</v>
      </c>
      <c r="J16936">
        <f t="shared" si="531"/>
        <v>1</v>
      </c>
    </row>
    <row r="16937" spans="1:10">
      <c r="A16937" t="s">
        <v>53</v>
      </c>
      <c r="B16937" s="57">
        <v>39690</v>
      </c>
      <c r="C16937">
        <v>2008</v>
      </c>
      <c r="D16937">
        <v>710</v>
      </c>
      <c r="F16937">
        <v>1.6E-2</v>
      </c>
      <c r="G16937">
        <v>509</v>
      </c>
      <c r="H16937" t="s">
        <v>54</v>
      </c>
      <c r="I16937">
        <f t="shared" si="530"/>
        <v>8</v>
      </c>
      <c r="J16937">
        <f t="shared" si="531"/>
        <v>1</v>
      </c>
    </row>
    <row r="16938" spans="1:10">
      <c r="A16938" t="s">
        <v>53</v>
      </c>
      <c r="B16938" s="57">
        <v>39690</v>
      </c>
      <c r="C16938">
        <v>2008</v>
      </c>
      <c r="D16938">
        <v>710</v>
      </c>
      <c r="F16938">
        <v>0.03</v>
      </c>
      <c r="G16938">
        <v>518</v>
      </c>
      <c r="H16938" t="s">
        <v>54</v>
      </c>
      <c r="I16938">
        <f t="shared" si="530"/>
        <v>8</v>
      </c>
      <c r="J16938">
        <f t="shared" si="531"/>
        <v>1</v>
      </c>
    </row>
    <row r="16939" spans="1:10">
      <c r="A16939" t="s">
        <v>53</v>
      </c>
      <c r="B16939" s="57">
        <v>39690</v>
      </c>
      <c r="C16939">
        <v>2008</v>
      </c>
      <c r="D16939">
        <v>710</v>
      </c>
      <c r="F16939">
        <v>1.2999999999999999E-2</v>
      </c>
      <c r="G16939">
        <v>519</v>
      </c>
      <c r="H16939" t="s">
        <v>54</v>
      </c>
      <c r="I16939">
        <f t="shared" si="530"/>
        <v>8</v>
      </c>
      <c r="J16939">
        <f t="shared" si="531"/>
        <v>1</v>
      </c>
    </row>
    <row r="16940" spans="1:10">
      <c r="A16940" t="s">
        <v>53</v>
      </c>
      <c r="B16940" s="57">
        <v>39690</v>
      </c>
      <c r="C16940">
        <v>2008</v>
      </c>
      <c r="D16940">
        <v>710</v>
      </c>
      <c r="F16940">
        <v>4.8000000000000001E-2</v>
      </c>
      <c r="G16940">
        <v>541</v>
      </c>
      <c r="H16940" t="s">
        <v>54</v>
      </c>
      <c r="I16940">
        <f t="shared" si="530"/>
        <v>8</v>
      </c>
      <c r="J16940">
        <f t="shared" si="531"/>
        <v>1</v>
      </c>
    </row>
    <row r="16941" spans="1:10">
      <c r="A16941" t="s">
        <v>53</v>
      </c>
      <c r="B16941" s="57">
        <v>39690</v>
      </c>
      <c r="C16941">
        <v>2008</v>
      </c>
      <c r="D16941">
        <v>710</v>
      </c>
      <c r="F16941">
        <v>3.5779999999999998</v>
      </c>
      <c r="G16941">
        <v>610</v>
      </c>
      <c r="H16941" t="s">
        <v>18</v>
      </c>
      <c r="I16941">
        <f t="shared" si="530"/>
        <v>8</v>
      </c>
      <c r="J16941">
        <f t="shared" si="531"/>
        <v>1</v>
      </c>
    </row>
    <row r="16942" spans="1:10">
      <c r="A16942" t="s">
        <v>53</v>
      </c>
      <c r="B16942" s="57">
        <v>39690</v>
      </c>
      <c r="C16942">
        <v>2008</v>
      </c>
      <c r="D16942">
        <v>710</v>
      </c>
      <c r="F16942">
        <v>9.1519999999999992</v>
      </c>
      <c r="G16942">
        <v>620</v>
      </c>
      <c r="H16942" t="s">
        <v>18</v>
      </c>
      <c r="I16942">
        <f t="shared" si="530"/>
        <v>8</v>
      </c>
      <c r="J16942">
        <f t="shared" si="531"/>
        <v>1</v>
      </c>
    </row>
    <row r="16943" spans="1:10">
      <c r="A16943" t="s">
        <v>53</v>
      </c>
      <c r="B16943" s="57">
        <v>39690</v>
      </c>
      <c r="C16943">
        <v>2008</v>
      </c>
      <c r="D16943">
        <v>710</v>
      </c>
      <c r="F16943">
        <v>10.347</v>
      </c>
      <c r="G16943">
        <v>630</v>
      </c>
      <c r="H16943" t="s">
        <v>18</v>
      </c>
      <c r="I16943">
        <f t="shared" si="530"/>
        <v>8</v>
      </c>
      <c r="J16943">
        <f t="shared" si="531"/>
        <v>1</v>
      </c>
    </row>
    <row r="16944" spans="1:10">
      <c r="A16944" t="s">
        <v>53</v>
      </c>
      <c r="B16944" s="57">
        <v>39690</v>
      </c>
      <c r="C16944">
        <v>2008</v>
      </c>
      <c r="D16944">
        <v>710</v>
      </c>
      <c r="F16944">
        <v>0.96499999999999997</v>
      </c>
      <c r="G16944">
        <v>640</v>
      </c>
      <c r="H16944" t="s">
        <v>18</v>
      </c>
      <c r="I16944">
        <f t="shared" si="530"/>
        <v>8</v>
      </c>
      <c r="J16944">
        <f t="shared" si="531"/>
        <v>1</v>
      </c>
    </row>
    <row r="16945" spans="1:10">
      <c r="A16945" t="s">
        <v>53</v>
      </c>
      <c r="B16945" s="57">
        <v>39690</v>
      </c>
      <c r="C16945">
        <v>2008</v>
      </c>
      <c r="D16945">
        <v>710</v>
      </c>
      <c r="F16945">
        <v>0.123</v>
      </c>
      <c r="G16945">
        <v>649</v>
      </c>
      <c r="H16945" t="s">
        <v>55</v>
      </c>
      <c r="I16945">
        <f t="shared" si="530"/>
        <v>8</v>
      </c>
      <c r="J16945">
        <f t="shared" si="531"/>
        <v>1</v>
      </c>
    </row>
    <row r="16946" spans="1:10">
      <c r="A16946" t="s">
        <v>53</v>
      </c>
      <c r="B16946" s="57">
        <v>39690</v>
      </c>
      <c r="C16946">
        <v>2008</v>
      </c>
      <c r="D16946">
        <v>710</v>
      </c>
      <c r="F16946">
        <v>6.3760000000000003</v>
      </c>
      <c r="G16946">
        <v>650</v>
      </c>
      <c r="H16946" t="s">
        <v>18</v>
      </c>
      <c r="I16946">
        <f t="shared" si="530"/>
        <v>8</v>
      </c>
      <c r="J16946">
        <f t="shared" si="531"/>
        <v>1</v>
      </c>
    </row>
    <row r="16947" spans="1:10">
      <c r="A16947" t="s">
        <v>53</v>
      </c>
      <c r="B16947" s="57">
        <v>39690</v>
      </c>
      <c r="C16947">
        <v>2008</v>
      </c>
      <c r="D16947">
        <v>710</v>
      </c>
      <c r="F16947">
        <v>0.49099999999999999</v>
      </c>
      <c r="G16947">
        <v>659</v>
      </c>
      <c r="H16947" t="s">
        <v>55</v>
      </c>
      <c r="I16947">
        <f t="shared" si="530"/>
        <v>8</v>
      </c>
      <c r="J16947">
        <f t="shared" si="531"/>
        <v>1</v>
      </c>
    </row>
    <row r="16948" spans="1:10">
      <c r="A16948" t="s">
        <v>53</v>
      </c>
      <c r="B16948" s="57">
        <v>39697</v>
      </c>
      <c r="C16948">
        <v>2008</v>
      </c>
      <c r="D16948">
        <v>710</v>
      </c>
      <c r="E16948">
        <v>6984.36</v>
      </c>
      <c r="F16948">
        <v>0.03</v>
      </c>
      <c r="G16948">
        <v>509</v>
      </c>
      <c r="H16948" t="s">
        <v>54</v>
      </c>
      <c r="I16948">
        <f t="shared" si="530"/>
        <v>9</v>
      </c>
      <c r="J16948">
        <f t="shared" si="531"/>
        <v>1</v>
      </c>
    </row>
    <row r="16949" spans="1:10">
      <c r="A16949" t="s">
        <v>53</v>
      </c>
      <c r="B16949" s="57">
        <v>39697</v>
      </c>
      <c r="C16949">
        <v>2008</v>
      </c>
      <c r="D16949">
        <v>710</v>
      </c>
      <c r="E16949">
        <v>6984.36</v>
      </c>
      <c r="F16949">
        <v>9.4E-2</v>
      </c>
      <c r="G16949">
        <v>517</v>
      </c>
      <c r="H16949" t="s">
        <v>54</v>
      </c>
      <c r="I16949">
        <f t="shared" si="530"/>
        <v>9</v>
      </c>
      <c r="J16949">
        <f t="shared" si="531"/>
        <v>1</v>
      </c>
    </row>
    <row r="16950" spans="1:10">
      <c r="A16950" t="s">
        <v>53</v>
      </c>
      <c r="B16950" s="57">
        <v>39697</v>
      </c>
      <c r="C16950">
        <v>2008</v>
      </c>
      <c r="D16950">
        <v>710</v>
      </c>
      <c r="E16950">
        <v>6984.36</v>
      </c>
      <c r="F16950">
        <v>1.526</v>
      </c>
      <c r="G16950">
        <v>519</v>
      </c>
      <c r="H16950" t="s">
        <v>54</v>
      </c>
      <c r="I16950">
        <f t="shared" ref="I16950:I17013" si="532">MONTH(B16950)</f>
        <v>9</v>
      </c>
      <c r="J16950">
        <f t="shared" si="531"/>
        <v>1</v>
      </c>
    </row>
    <row r="16951" spans="1:10">
      <c r="A16951" t="s">
        <v>53</v>
      </c>
      <c r="B16951" s="57">
        <v>39697</v>
      </c>
      <c r="C16951">
        <v>2008</v>
      </c>
      <c r="D16951">
        <v>710</v>
      </c>
      <c r="E16951">
        <v>6984.36</v>
      </c>
      <c r="F16951">
        <v>2.133</v>
      </c>
      <c r="G16951">
        <v>541</v>
      </c>
      <c r="H16951" t="s">
        <v>54</v>
      </c>
      <c r="I16951">
        <f t="shared" si="532"/>
        <v>9</v>
      </c>
      <c r="J16951">
        <f t="shared" si="531"/>
        <v>1</v>
      </c>
    </row>
    <row r="16952" spans="1:10">
      <c r="A16952" t="s">
        <v>53</v>
      </c>
      <c r="B16952" s="57">
        <v>39697</v>
      </c>
      <c r="C16952">
        <v>2008</v>
      </c>
      <c r="D16952">
        <v>710</v>
      </c>
      <c r="E16952">
        <v>7308.24</v>
      </c>
      <c r="F16952">
        <v>1.4690000000000001</v>
      </c>
      <c r="G16952">
        <v>610</v>
      </c>
      <c r="H16952" t="s">
        <v>18</v>
      </c>
      <c r="I16952">
        <f t="shared" si="532"/>
        <v>9</v>
      </c>
      <c r="J16952">
        <f t="shared" si="531"/>
        <v>1</v>
      </c>
    </row>
    <row r="16953" spans="1:10">
      <c r="A16953" t="s">
        <v>53</v>
      </c>
      <c r="B16953" s="57">
        <v>39697</v>
      </c>
      <c r="C16953">
        <v>2008</v>
      </c>
      <c r="D16953">
        <v>710</v>
      </c>
      <c r="E16953">
        <v>7308.24</v>
      </c>
      <c r="F16953">
        <v>0.26300000000000001</v>
      </c>
      <c r="G16953">
        <v>620</v>
      </c>
      <c r="H16953" t="s">
        <v>18</v>
      </c>
      <c r="I16953">
        <f t="shared" si="532"/>
        <v>9</v>
      </c>
      <c r="J16953">
        <f t="shared" si="531"/>
        <v>1</v>
      </c>
    </row>
    <row r="16954" spans="1:10">
      <c r="A16954" t="s">
        <v>53</v>
      </c>
      <c r="B16954" s="57">
        <v>39697</v>
      </c>
      <c r="C16954">
        <v>2008</v>
      </c>
      <c r="D16954">
        <v>710</v>
      </c>
      <c r="E16954">
        <v>7308.24</v>
      </c>
      <c r="F16954">
        <v>2.6179999999999999</v>
      </c>
      <c r="G16954">
        <v>630</v>
      </c>
      <c r="H16954" t="s">
        <v>18</v>
      </c>
      <c r="I16954">
        <f t="shared" si="532"/>
        <v>9</v>
      </c>
      <c r="J16954">
        <f t="shared" si="531"/>
        <v>1</v>
      </c>
    </row>
    <row r="16955" spans="1:10">
      <c r="A16955" t="s">
        <v>53</v>
      </c>
      <c r="B16955" s="57">
        <v>39697</v>
      </c>
      <c r="C16955">
        <v>2008</v>
      </c>
      <c r="D16955">
        <v>710</v>
      </c>
      <c r="E16955">
        <v>7308.24</v>
      </c>
      <c r="F16955">
        <v>10.048</v>
      </c>
      <c r="G16955">
        <v>650</v>
      </c>
      <c r="H16955" t="s">
        <v>18</v>
      </c>
      <c r="I16955">
        <f t="shared" si="532"/>
        <v>9</v>
      </c>
      <c r="J16955">
        <f t="shared" si="531"/>
        <v>1</v>
      </c>
    </row>
    <row r="16956" spans="1:10">
      <c r="A16956" t="s">
        <v>53</v>
      </c>
      <c r="B16956" s="57">
        <v>39697</v>
      </c>
      <c r="C16956">
        <v>2008</v>
      </c>
      <c r="D16956">
        <v>710</v>
      </c>
      <c r="E16956">
        <v>8840.0300000000007</v>
      </c>
      <c r="F16956">
        <v>6.258</v>
      </c>
      <c r="G16956">
        <v>610</v>
      </c>
      <c r="H16956" t="s">
        <v>18</v>
      </c>
      <c r="I16956">
        <f t="shared" si="532"/>
        <v>9</v>
      </c>
      <c r="J16956">
        <f t="shared" si="531"/>
        <v>1</v>
      </c>
    </row>
    <row r="16957" spans="1:10">
      <c r="A16957" t="s">
        <v>53</v>
      </c>
      <c r="B16957" s="57">
        <v>39697</v>
      </c>
      <c r="C16957">
        <v>2008</v>
      </c>
      <c r="D16957">
        <v>710</v>
      </c>
      <c r="E16957">
        <v>8840.0300000000007</v>
      </c>
      <c r="F16957">
        <v>1.7689999999999999</v>
      </c>
      <c r="G16957">
        <v>620</v>
      </c>
      <c r="H16957" t="s">
        <v>18</v>
      </c>
      <c r="I16957">
        <f t="shared" si="532"/>
        <v>9</v>
      </c>
      <c r="J16957">
        <f t="shared" si="531"/>
        <v>1</v>
      </c>
    </row>
    <row r="16958" spans="1:10">
      <c r="A16958" t="s">
        <v>53</v>
      </c>
      <c r="B16958" s="57">
        <v>39697</v>
      </c>
      <c r="C16958">
        <v>2008</v>
      </c>
      <c r="D16958">
        <v>710</v>
      </c>
      <c r="E16958">
        <v>8840.0300000000007</v>
      </c>
      <c r="F16958">
        <v>21.295999999999999</v>
      </c>
      <c r="G16958">
        <v>630</v>
      </c>
      <c r="H16958" t="s">
        <v>18</v>
      </c>
      <c r="I16958">
        <f t="shared" si="532"/>
        <v>9</v>
      </c>
      <c r="J16958">
        <f t="shared" si="531"/>
        <v>1</v>
      </c>
    </row>
    <row r="16959" spans="1:10">
      <c r="A16959" t="s">
        <v>53</v>
      </c>
      <c r="B16959" s="57">
        <v>39697</v>
      </c>
      <c r="C16959">
        <v>2008</v>
      </c>
      <c r="D16959">
        <v>710</v>
      </c>
      <c r="E16959">
        <v>8840.0300000000007</v>
      </c>
      <c r="F16959">
        <v>34.198999999999998</v>
      </c>
      <c r="G16959">
        <v>640</v>
      </c>
      <c r="H16959" t="s">
        <v>18</v>
      </c>
      <c r="I16959">
        <f t="shared" si="532"/>
        <v>9</v>
      </c>
      <c r="J16959">
        <f t="shared" si="531"/>
        <v>1</v>
      </c>
    </row>
    <row r="16960" spans="1:10">
      <c r="A16960" t="s">
        <v>53</v>
      </c>
      <c r="B16960" s="57">
        <v>39697</v>
      </c>
      <c r="C16960">
        <v>2008</v>
      </c>
      <c r="D16960">
        <v>710</v>
      </c>
      <c r="E16960">
        <v>8840.0300000000007</v>
      </c>
      <c r="F16960">
        <v>102.688</v>
      </c>
      <c r="G16960">
        <v>650</v>
      </c>
      <c r="H16960" t="s">
        <v>18</v>
      </c>
      <c r="I16960">
        <f t="shared" si="532"/>
        <v>9</v>
      </c>
      <c r="J16960">
        <f t="shared" si="531"/>
        <v>1</v>
      </c>
    </row>
    <row r="16961" spans="1:10">
      <c r="A16961" t="s">
        <v>53</v>
      </c>
      <c r="B16961" s="57">
        <v>39697</v>
      </c>
      <c r="C16961">
        <v>2008</v>
      </c>
      <c r="D16961">
        <v>710</v>
      </c>
      <c r="E16961">
        <v>9645.77</v>
      </c>
      <c r="F16961">
        <v>1E-3</v>
      </c>
      <c r="G16961">
        <v>509</v>
      </c>
      <c r="H16961" t="s">
        <v>54</v>
      </c>
      <c r="I16961">
        <f t="shared" si="532"/>
        <v>9</v>
      </c>
      <c r="J16961">
        <f t="shared" si="531"/>
        <v>1</v>
      </c>
    </row>
    <row r="16962" spans="1:10">
      <c r="A16962" t="s">
        <v>53</v>
      </c>
      <c r="B16962" s="57">
        <v>39697</v>
      </c>
      <c r="C16962">
        <v>2008</v>
      </c>
      <c r="D16962">
        <v>710</v>
      </c>
      <c r="E16962">
        <v>9645.77</v>
      </c>
      <c r="F16962">
        <v>1.1020000000000001</v>
      </c>
      <c r="G16962">
        <v>517</v>
      </c>
      <c r="H16962" t="s">
        <v>54</v>
      </c>
      <c r="I16962">
        <f t="shared" si="532"/>
        <v>9</v>
      </c>
      <c r="J16962">
        <f t="shared" si="531"/>
        <v>1</v>
      </c>
    </row>
    <row r="16963" spans="1:10">
      <c r="A16963" t="s">
        <v>53</v>
      </c>
      <c r="B16963" s="57">
        <v>39697</v>
      </c>
      <c r="C16963">
        <v>2008</v>
      </c>
      <c r="D16963">
        <v>710</v>
      </c>
      <c r="E16963">
        <v>9645.77</v>
      </c>
      <c r="F16963">
        <v>27.896999999999998</v>
      </c>
      <c r="G16963">
        <v>519</v>
      </c>
      <c r="H16963" t="s">
        <v>54</v>
      </c>
      <c r="I16963">
        <f t="shared" si="532"/>
        <v>9</v>
      </c>
      <c r="J16963">
        <f t="shared" ref="J16963:J17026" si="533">IF(I16963&lt;7,0,1)</f>
        <v>1</v>
      </c>
    </row>
    <row r="16964" spans="1:10">
      <c r="A16964" t="s">
        <v>53</v>
      </c>
      <c r="B16964" s="57">
        <v>39697</v>
      </c>
      <c r="C16964">
        <v>2008</v>
      </c>
      <c r="D16964">
        <v>710</v>
      </c>
      <c r="E16964">
        <v>9645.77</v>
      </c>
      <c r="F16964">
        <v>0.33900000000000002</v>
      </c>
      <c r="G16964">
        <v>542</v>
      </c>
      <c r="H16964" t="s">
        <v>54</v>
      </c>
      <c r="I16964">
        <f t="shared" si="532"/>
        <v>9</v>
      </c>
      <c r="J16964">
        <f t="shared" si="533"/>
        <v>1</v>
      </c>
    </row>
    <row r="16965" spans="1:10">
      <c r="A16965" t="s">
        <v>53</v>
      </c>
      <c r="B16965" s="57">
        <v>39697</v>
      </c>
      <c r="C16965">
        <v>2008</v>
      </c>
      <c r="D16965">
        <v>710</v>
      </c>
      <c r="F16965">
        <v>0.38500000000000001</v>
      </c>
      <c r="G16965">
        <v>519</v>
      </c>
      <c r="H16965" t="s">
        <v>54</v>
      </c>
      <c r="I16965">
        <f t="shared" si="532"/>
        <v>9</v>
      </c>
      <c r="J16965">
        <f t="shared" si="533"/>
        <v>1</v>
      </c>
    </row>
    <row r="16966" spans="1:10">
      <c r="A16966" t="s">
        <v>53</v>
      </c>
      <c r="B16966" s="57">
        <v>39697</v>
      </c>
      <c r="C16966">
        <v>2008</v>
      </c>
      <c r="D16966">
        <v>710</v>
      </c>
      <c r="F16966">
        <v>8.4</v>
      </c>
      <c r="G16966">
        <v>610</v>
      </c>
      <c r="H16966" t="s">
        <v>18</v>
      </c>
      <c r="I16966">
        <f t="shared" si="532"/>
        <v>9</v>
      </c>
      <c r="J16966">
        <f t="shared" si="533"/>
        <v>1</v>
      </c>
    </row>
    <row r="16967" spans="1:10">
      <c r="A16967" t="s">
        <v>53</v>
      </c>
      <c r="B16967" s="57">
        <v>39697</v>
      </c>
      <c r="C16967">
        <v>2008</v>
      </c>
      <c r="D16967">
        <v>710</v>
      </c>
      <c r="F16967">
        <v>4.8360000000000003</v>
      </c>
      <c r="G16967">
        <v>620</v>
      </c>
      <c r="H16967" t="s">
        <v>18</v>
      </c>
      <c r="I16967">
        <f t="shared" si="532"/>
        <v>9</v>
      </c>
      <c r="J16967">
        <f t="shared" si="533"/>
        <v>1</v>
      </c>
    </row>
    <row r="16968" spans="1:10">
      <c r="A16968" t="s">
        <v>53</v>
      </c>
      <c r="B16968" s="57">
        <v>39697</v>
      </c>
      <c r="C16968">
        <v>2008</v>
      </c>
      <c r="D16968">
        <v>710</v>
      </c>
      <c r="F16968">
        <v>90.153999999999996</v>
      </c>
      <c r="G16968">
        <v>630</v>
      </c>
      <c r="H16968" t="s">
        <v>18</v>
      </c>
      <c r="I16968">
        <f t="shared" si="532"/>
        <v>9</v>
      </c>
      <c r="J16968">
        <f t="shared" si="533"/>
        <v>1</v>
      </c>
    </row>
    <row r="16969" spans="1:10">
      <c r="A16969" t="s">
        <v>53</v>
      </c>
      <c r="B16969" s="57">
        <v>39697</v>
      </c>
      <c r="C16969">
        <v>2008</v>
      </c>
      <c r="D16969">
        <v>710</v>
      </c>
      <c r="F16969">
        <v>2.262</v>
      </c>
      <c r="G16969">
        <v>640</v>
      </c>
      <c r="H16969" t="s">
        <v>18</v>
      </c>
      <c r="I16969">
        <f t="shared" si="532"/>
        <v>9</v>
      </c>
      <c r="J16969">
        <f t="shared" si="533"/>
        <v>1</v>
      </c>
    </row>
    <row r="16970" spans="1:10">
      <c r="A16970" t="s">
        <v>53</v>
      </c>
      <c r="B16970" s="57">
        <v>39697</v>
      </c>
      <c r="C16970">
        <v>2008</v>
      </c>
      <c r="D16970">
        <v>710</v>
      </c>
      <c r="F16970">
        <v>2E-3</v>
      </c>
      <c r="G16970">
        <v>649</v>
      </c>
      <c r="H16970" t="s">
        <v>55</v>
      </c>
      <c r="I16970">
        <f t="shared" si="532"/>
        <v>9</v>
      </c>
      <c r="J16970">
        <f t="shared" si="533"/>
        <v>1</v>
      </c>
    </row>
    <row r="16971" spans="1:10">
      <c r="A16971" t="s">
        <v>53</v>
      </c>
      <c r="B16971" s="57">
        <v>39697</v>
      </c>
      <c r="C16971">
        <v>2008</v>
      </c>
      <c r="D16971">
        <v>710</v>
      </c>
      <c r="F16971">
        <v>8.6059999999999999</v>
      </c>
      <c r="G16971">
        <v>650</v>
      </c>
      <c r="H16971" t="s">
        <v>18</v>
      </c>
      <c r="I16971">
        <f t="shared" si="532"/>
        <v>9</v>
      </c>
      <c r="J16971">
        <f t="shared" si="533"/>
        <v>1</v>
      </c>
    </row>
    <row r="16972" spans="1:10">
      <c r="A16972" t="s">
        <v>53</v>
      </c>
      <c r="B16972" s="57">
        <v>39697</v>
      </c>
      <c r="C16972">
        <v>2008</v>
      </c>
      <c r="D16972">
        <v>710</v>
      </c>
      <c r="F16972">
        <v>0.69299999999999995</v>
      </c>
      <c r="G16972">
        <v>659</v>
      </c>
      <c r="H16972" t="s">
        <v>55</v>
      </c>
      <c r="I16972">
        <f t="shared" si="532"/>
        <v>9</v>
      </c>
      <c r="J16972">
        <f t="shared" si="533"/>
        <v>1</v>
      </c>
    </row>
    <row r="16973" spans="1:10">
      <c r="A16973" t="s">
        <v>53</v>
      </c>
      <c r="B16973" s="57">
        <v>39704</v>
      </c>
      <c r="C16973">
        <v>2008</v>
      </c>
      <c r="D16973">
        <v>710</v>
      </c>
      <c r="E16973">
        <v>6984.36</v>
      </c>
      <c r="F16973">
        <v>6.0000000000000001E-3</v>
      </c>
      <c r="G16973">
        <v>509</v>
      </c>
      <c r="H16973" t="s">
        <v>54</v>
      </c>
      <c r="I16973">
        <f t="shared" si="532"/>
        <v>9</v>
      </c>
      <c r="J16973">
        <f t="shared" si="533"/>
        <v>1</v>
      </c>
    </row>
    <row r="16974" spans="1:10">
      <c r="A16974" t="s">
        <v>53</v>
      </c>
      <c r="B16974" s="57">
        <v>39704</v>
      </c>
      <c r="C16974">
        <v>2008</v>
      </c>
      <c r="D16974">
        <v>710</v>
      </c>
      <c r="E16974">
        <v>6984.36</v>
      </c>
      <c r="F16974">
        <v>13.19</v>
      </c>
      <c r="G16974">
        <v>517</v>
      </c>
      <c r="H16974" t="s">
        <v>54</v>
      </c>
      <c r="I16974">
        <f t="shared" si="532"/>
        <v>9</v>
      </c>
      <c r="J16974">
        <f t="shared" si="533"/>
        <v>1</v>
      </c>
    </row>
    <row r="16975" spans="1:10">
      <c r="A16975" t="s">
        <v>53</v>
      </c>
      <c r="B16975" s="57">
        <v>39704</v>
      </c>
      <c r="C16975">
        <v>2008</v>
      </c>
      <c r="D16975">
        <v>710</v>
      </c>
      <c r="E16975">
        <v>6984.36</v>
      </c>
      <c r="F16975">
        <v>9.9480000000000004</v>
      </c>
      <c r="G16975">
        <v>519</v>
      </c>
      <c r="H16975" t="s">
        <v>54</v>
      </c>
      <c r="I16975">
        <f t="shared" si="532"/>
        <v>9</v>
      </c>
      <c r="J16975">
        <f t="shared" si="533"/>
        <v>1</v>
      </c>
    </row>
    <row r="16976" spans="1:10">
      <c r="A16976" t="s">
        <v>53</v>
      </c>
      <c r="B16976" s="57">
        <v>39704</v>
      </c>
      <c r="C16976">
        <v>2008</v>
      </c>
      <c r="D16976">
        <v>710</v>
      </c>
      <c r="E16976">
        <v>6984.36</v>
      </c>
      <c r="F16976">
        <v>0.14799999999999999</v>
      </c>
      <c r="G16976">
        <v>542</v>
      </c>
      <c r="H16976" t="s">
        <v>54</v>
      </c>
      <c r="I16976">
        <f t="shared" si="532"/>
        <v>9</v>
      </c>
      <c r="J16976">
        <f t="shared" si="533"/>
        <v>1</v>
      </c>
    </row>
    <row r="16977" spans="1:10">
      <c r="A16977" t="s">
        <v>53</v>
      </c>
      <c r="B16977" s="57">
        <v>39704</v>
      </c>
      <c r="C16977">
        <v>2008</v>
      </c>
      <c r="D16977">
        <v>710</v>
      </c>
      <c r="E16977">
        <v>7308.24</v>
      </c>
      <c r="F16977">
        <v>1.242</v>
      </c>
      <c r="G16977">
        <v>630</v>
      </c>
      <c r="H16977" t="s">
        <v>18</v>
      </c>
      <c r="I16977">
        <f t="shared" si="532"/>
        <v>9</v>
      </c>
      <c r="J16977">
        <f t="shared" si="533"/>
        <v>1</v>
      </c>
    </row>
    <row r="16978" spans="1:10">
      <c r="A16978" t="s">
        <v>53</v>
      </c>
      <c r="B16978" s="57">
        <v>39704</v>
      </c>
      <c r="C16978">
        <v>2008</v>
      </c>
      <c r="D16978">
        <v>710</v>
      </c>
      <c r="E16978">
        <v>8840.0300000000007</v>
      </c>
      <c r="F16978">
        <v>22.704999999999998</v>
      </c>
      <c r="G16978">
        <v>610</v>
      </c>
      <c r="H16978" t="s">
        <v>18</v>
      </c>
      <c r="I16978">
        <f t="shared" si="532"/>
        <v>9</v>
      </c>
      <c r="J16978">
        <f t="shared" si="533"/>
        <v>1</v>
      </c>
    </row>
    <row r="16979" spans="1:10">
      <c r="A16979" t="s">
        <v>53</v>
      </c>
      <c r="B16979" s="57">
        <v>39704</v>
      </c>
      <c r="C16979">
        <v>2008</v>
      </c>
      <c r="D16979">
        <v>710</v>
      </c>
      <c r="E16979">
        <v>8840.0300000000007</v>
      </c>
      <c r="F16979">
        <v>2.8610000000000002</v>
      </c>
      <c r="G16979">
        <v>620</v>
      </c>
      <c r="H16979" t="s">
        <v>18</v>
      </c>
      <c r="I16979">
        <f t="shared" si="532"/>
        <v>9</v>
      </c>
      <c r="J16979">
        <f t="shared" si="533"/>
        <v>1</v>
      </c>
    </row>
    <row r="16980" spans="1:10">
      <c r="A16980" t="s">
        <v>53</v>
      </c>
      <c r="B16980" s="57">
        <v>39704</v>
      </c>
      <c r="C16980">
        <v>2008</v>
      </c>
      <c r="D16980">
        <v>710</v>
      </c>
      <c r="E16980">
        <v>8840.0300000000007</v>
      </c>
      <c r="F16980">
        <v>41.658999999999999</v>
      </c>
      <c r="G16980">
        <v>630</v>
      </c>
      <c r="H16980" t="s">
        <v>18</v>
      </c>
      <c r="I16980">
        <f t="shared" si="532"/>
        <v>9</v>
      </c>
      <c r="J16980">
        <f t="shared" si="533"/>
        <v>1</v>
      </c>
    </row>
    <row r="16981" spans="1:10">
      <c r="A16981" t="s">
        <v>53</v>
      </c>
      <c r="B16981" s="57">
        <v>39704</v>
      </c>
      <c r="C16981">
        <v>2008</v>
      </c>
      <c r="D16981">
        <v>710</v>
      </c>
      <c r="E16981">
        <v>8840.0300000000007</v>
      </c>
      <c r="F16981">
        <v>35.911000000000001</v>
      </c>
      <c r="G16981">
        <v>640</v>
      </c>
      <c r="H16981" t="s">
        <v>18</v>
      </c>
      <c r="I16981">
        <f t="shared" si="532"/>
        <v>9</v>
      </c>
      <c r="J16981">
        <f t="shared" si="533"/>
        <v>1</v>
      </c>
    </row>
    <row r="16982" spans="1:10">
      <c r="A16982" t="s">
        <v>53</v>
      </c>
      <c r="B16982" s="57">
        <v>39704</v>
      </c>
      <c r="C16982">
        <v>2008</v>
      </c>
      <c r="D16982">
        <v>710</v>
      </c>
      <c r="E16982">
        <v>8840.0300000000007</v>
      </c>
      <c r="F16982">
        <v>150.79900000000001</v>
      </c>
      <c r="G16982">
        <v>650</v>
      </c>
      <c r="H16982" t="s">
        <v>18</v>
      </c>
      <c r="I16982">
        <f t="shared" si="532"/>
        <v>9</v>
      </c>
      <c r="J16982">
        <f t="shared" si="533"/>
        <v>1</v>
      </c>
    </row>
    <row r="16983" spans="1:10">
      <c r="A16983" t="s">
        <v>53</v>
      </c>
      <c r="B16983" s="57">
        <v>39704</v>
      </c>
      <c r="C16983">
        <v>2008</v>
      </c>
      <c r="D16983">
        <v>710</v>
      </c>
      <c r="E16983">
        <v>9645.77</v>
      </c>
      <c r="F16983">
        <v>2E-3</v>
      </c>
      <c r="G16983">
        <v>509</v>
      </c>
      <c r="H16983" t="s">
        <v>54</v>
      </c>
      <c r="I16983">
        <f t="shared" si="532"/>
        <v>9</v>
      </c>
      <c r="J16983">
        <f t="shared" si="533"/>
        <v>1</v>
      </c>
    </row>
    <row r="16984" spans="1:10">
      <c r="A16984" t="s">
        <v>53</v>
      </c>
      <c r="B16984" s="57">
        <v>39704</v>
      </c>
      <c r="C16984">
        <v>2008</v>
      </c>
      <c r="D16984">
        <v>710</v>
      </c>
      <c r="E16984">
        <v>9645.77</v>
      </c>
      <c r="F16984">
        <v>1.0999999999999999E-2</v>
      </c>
      <c r="G16984">
        <v>517</v>
      </c>
      <c r="H16984" t="s">
        <v>54</v>
      </c>
      <c r="I16984">
        <f t="shared" si="532"/>
        <v>9</v>
      </c>
      <c r="J16984">
        <f t="shared" si="533"/>
        <v>1</v>
      </c>
    </row>
    <row r="16985" spans="1:10">
      <c r="A16985" t="s">
        <v>53</v>
      </c>
      <c r="B16985" s="57">
        <v>39704</v>
      </c>
      <c r="C16985">
        <v>2008</v>
      </c>
      <c r="D16985">
        <v>710</v>
      </c>
      <c r="E16985">
        <v>9645.77</v>
      </c>
      <c r="F16985">
        <v>7.0000000000000001E-3</v>
      </c>
      <c r="G16985">
        <v>518</v>
      </c>
      <c r="H16985" t="s">
        <v>54</v>
      </c>
      <c r="I16985">
        <f t="shared" si="532"/>
        <v>9</v>
      </c>
      <c r="J16985">
        <f t="shared" si="533"/>
        <v>1</v>
      </c>
    </row>
    <row r="16986" spans="1:10">
      <c r="A16986" t="s">
        <v>53</v>
      </c>
      <c r="B16986" s="57">
        <v>39704</v>
      </c>
      <c r="C16986">
        <v>2008</v>
      </c>
      <c r="D16986">
        <v>710</v>
      </c>
      <c r="E16986">
        <v>9645.77</v>
      </c>
      <c r="F16986">
        <v>0.41599999999999998</v>
      </c>
      <c r="G16986">
        <v>519</v>
      </c>
      <c r="H16986" t="s">
        <v>54</v>
      </c>
      <c r="I16986">
        <f t="shared" si="532"/>
        <v>9</v>
      </c>
      <c r="J16986">
        <f t="shared" si="533"/>
        <v>1</v>
      </c>
    </row>
    <row r="16987" spans="1:10">
      <c r="A16987" t="s">
        <v>53</v>
      </c>
      <c r="B16987" s="57">
        <v>39704</v>
      </c>
      <c r="C16987">
        <v>2008</v>
      </c>
      <c r="D16987">
        <v>710</v>
      </c>
      <c r="E16987">
        <v>9645.77</v>
      </c>
      <c r="F16987">
        <v>0.52500000000000002</v>
      </c>
      <c r="G16987">
        <v>521</v>
      </c>
      <c r="H16987" t="s">
        <v>54</v>
      </c>
      <c r="I16987">
        <f t="shared" si="532"/>
        <v>9</v>
      </c>
      <c r="J16987">
        <f t="shared" si="533"/>
        <v>1</v>
      </c>
    </row>
    <row r="16988" spans="1:10">
      <c r="A16988" t="s">
        <v>53</v>
      </c>
      <c r="B16988" s="57">
        <v>39704</v>
      </c>
      <c r="C16988">
        <v>2008</v>
      </c>
      <c r="D16988">
        <v>710</v>
      </c>
      <c r="E16988">
        <v>9645.77</v>
      </c>
      <c r="F16988">
        <v>5.5E-2</v>
      </c>
      <c r="G16988">
        <v>523</v>
      </c>
      <c r="H16988" t="s">
        <v>54</v>
      </c>
      <c r="I16988">
        <f t="shared" si="532"/>
        <v>9</v>
      </c>
      <c r="J16988">
        <f t="shared" si="533"/>
        <v>1</v>
      </c>
    </row>
    <row r="16989" spans="1:10">
      <c r="A16989" t="s">
        <v>53</v>
      </c>
      <c r="B16989" s="57">
        <v>39704</v>
      </c>
      <c r="C16989">
        <v>2008</v>
      </c>
      <c r="D16989">
        <v>710</v>
      </c>
      <c r="E16989">
        <v>9645.77</v>
      </c>
      <c r="F16989">
        <v>3.13</v>
      </c>
      <c r="G16989">
        <v>541</v>
      </c>
      <c r="H16989" t="s">
        <v>54</v>
      </c>
      <c r="I16989">
        <f t="shared" si="532"/>
        <v>9</v>
      </c>
      <c r="J16989">
        <f t="shared" si="533"/>
        <v>1</v>
      </c>
    </row>
    <row r="16990" spans="1:10">
      <c r="A16990" t="s">
        <v>53</v>
      </c>
      <c r="B16990" s="57">
        <v>39704</v>
      </c>
      <c r="C16990">
        <v>2008</v>
      </c>
      <c r="D16990">
        <v>710</v>
      </c>
      <c r="E16990">
        <v>9645.77</v>
      </c>
      <c r="F16990">
        <v>9.9749999999999996</v>
      </c>
      <c r="G16990">
        <v>542</v>
      </c>
      <c r="H16990" t="s">
        <v>54</v>
      </c>
      <c r="I16990">
        <f t="shared" si="532"/>
        <v>9</v>
      </c>
      <c r="J16990">
        <f t="shared" si="533"/>
        <v>1</v>
      </c>
    </row>
    <row r="16991" spans="1:10">
      <c r="A16991" t="s">
        <v>53</v>
      </c>
      <c r="B16991" s="57">
        <v>39704</v>
      </c>
      <c r="C16991">
        <v>2008</v>
      </c>
      <c r="D16991">
        <v>710</v>
      </c>
      <c r="F16991">
        <v>0.19700000000000001</v>
      </c>
      <c r="G16991">
        <v>509</v>
      </c>
      <c r="H16991" t="s">
        <v>54</v>
      </c>
      <c r="I16991">
        <f t="shared" si="532"/>
        <v>9</v>
      </c>
      <c r="J16991">
        <f t="shared" si="533"/>
        <v>1</v>
      </c>
    </row>
    <row r="16992" spans="1:10">
      <c r="A16992" t="s">
        <v>53</v>
      </c>
      <c r="B16992" s="57">
        <v>39704</v>
      </c>
      <c r="C16992">
        <v>2008</v>
      </c>
      <c r="D16992">
        <v>710</v>
      </c>
      <c r="F16992">
        <v>0.14299999999999999</v>
      </c>
      <c r="G16992">
        <v>513</v>
      </c>
      <c r="H16992" t="s">
        <v>54</v>
      </c>
      <c r="I16992">
        <f t="shared" si="532"/>
        <v>9</v>
      </c>
      <c r="J16992">
        <f t="shared" si="533"/>
        <v>1</v>
      </c>
    </row>
    <row r="16993" spans="1:10">
      <c r="A16993" t="s">
        <v>53</v>
      </c>
      <c r="B16993" s="57">
        <v>39704</v>
      </c>
      <c r="C16993">
        <v>2008</v>
      </c>
      <c r="D16993">
        <v>710</v>
      </c>
      <c r="F16993">
        <v>0.08</v>
      </c>
      <c r="G16993">
        <v>518</v>
      </c>
      <c r="H16993" t="s">
        <v>54</v>
      </c>
      <c r="I16993">
        <f t="shared" si="532"/>
        <v>9</v>
      </c>
      <c r="J16993">
        <f t="shared" si="533"/>
        <v>1</v>
      </c>
    </row>
    <row r="16994" spans="1:10">
      <c r="A16994" t="s">
        <v>53</v>
      </c>
      <c r="B16994" s="57">
        <v>39704</v>
      </c>
      <c r="C16994">
        <v>2008</v>
      </c>
      <c r="D16994">
        <v>710</v>
      </c>
      <c r="F16994">
        <v>5.5E-2</v>
      </c>
      <c r="G16994">
        <v>519</v>
      </c>
      <c r="H16994" t="s">
        <v>54</v>
      </c>
      <c r="I16994">
        <f t="shared" si="532"/>
        <v>9</v>
      </c>
      <c r="J16994">
        <f t="shared" si="533"/>
        <v>1</v>
      </c>
    </row>
    <row r="16995" spans="1:10">
      <c r="A16995" t="s">
        <v>53</v>
      </c>
      <c r="B16995" s="57">
        <v>39704</v>
      </c>
      <c r="C16995">
        <v>2008</v>
      </c>
      <c r="D16995">
        <v>710</v>
      </c>
      <c r="F16995">
        <v>1.2999999999999999E-2</v>
      </c>
      <c r="G16995">
        <v>521</v>
      </c>
      <c r="H16995" t="s">
        <v>54</v>
      </c>
      <c r="I16995">
        <f t="shared" si="532"/>
        <v>9</v>
      </c>
      <c r="J16995">
        <f t="shared" si="533"/>
        <v>1</v>
      </c>
    </row>
    <row r="16996" spans="1:10">
      <c r="A16996" t="s">
        <v>53</v>
      </c>
      <c r="B16996" s="57">
        <v>39704</v>
      </c>
      <c r="C16996">
        <v>2008</v>
      </c>
      <c r="D16996">
        <v>710</v>
      </c>
      <c r="F16996">
        <v>3.0000000000000001E-3</v>
      </c>
      <c r="G16996">
        <v>523</v>
      </c>
      <c r="H16996" t="s">
        <v>54</v>
      </c>
      <c r="I16996">
        <f t="shared" si="532"/>
        <v>9</v>
      </c>
      <c r="J16996">
        <f t="shared" si="533"/>
        <v>1</v>
      </c>
    </row>
    <row r="16997" spans="1:10">
      <c r="A16997" t="s">
        <v>53</v>
      </c>
      <c r="B16997" s="57">
        <v>39704</v>
      </c>
      <c r="C16997">
        <v>2008</v>
      </c>
      <c r="D16997">
        <v>710</v>
      </c>
      <c r="F16997">
        <v>1E-3</v>
      </c>
      <c r="G16997">
        <v>541</v>
      </c>
      <c r="H16997" t="s">
        <v>54</v>
      </c>
      <c r="I16997">
        <f t="shared" si="532"/>
        <v>9</v>
      </c>
      <c r="J16997">
        <f t="shared" si="533"/>
        <v>1</v>
      </c>
    </row>
    <row r="16998" spans="1:10">
      <c r="A16998" t="s">
        <v>53</v>
      </c>
      <c r="B16998" s="57">
        <v>39704</v>
      </c>
      <c r="C16998">
        <v>2008</v>
      </c>
      <c r="D16998">
        <v>710</v>
      </c>
      <c r="F16998">
        <v>1.012</v>
      </c>
      <c r="G16998">
        <v>610</v>
      </c>
      <c r="H16998" t="s">
        <v>18</v>
      </c>
      <c r="I16998">
        <f t="shared" si="532"/>
        <v>9</v>
      </c>
      <c r="J16998">
        <f t="shared" si="533"/>
        <v>1</v>
      </c>
    </row>
    <row r="16999" spans="1:10">
      <c r="A16999" t="s">
        <v>53</v>
      </c>
      <c r="B16999" s="57">
        <v>39704</v>
      </c>
      <c r="C16999">
        <v>2008</v>
      </c>
      <c r="D16999">
        <v>710</v>
      </c>
      <c r="F16999">
        <v>0.72799999999999998</v>
      </c>
      <c r="G16999">
        <v>620</v>
      </c>
      <c r="H16999" t="s">
        <v>18</v>
      </c>
      <c r="I16999">
        <f t="shared" si="532"/>
        <v>9</v>
      </c>
      <c r="J16999">
        <f t="shared" si="533"/>
        <v>1</v>
      </c>
    </row>
    <row r="17000" spans="1:10">
      <c r="A17000" t="s">
        <v>53</v>
      </c>
      <c r="B17000" s="57">
        <v>39704</v>
      </c>
      <c r="C17000">
        <v>2008</v>
      </c>
      <c r="D17000">
        <v>710</v>
      </c>
      <c r="F17000">
        <v>38.857999999999997</v>
      </c>
      <c r="G17000">
        <v>630</v>
      </c>
      <c r="H17000" t="s">
        <v>18</v>
      </c>
      <c r="I17000">
        <f t="shared" si="532"/>
        <v>9</v>
      </c>
      <c r="J17000">
        <f t="shared" si="533"/>
        <v>1</v>
      </c>
    </row>
    <row r="17001" spans="1:10">
      <c r="A17001" t="s">
        <v>53</v>
      </c>
      <c r="B17001" s="57">
        <v>39704</v>
      </c>
      <c r="C17001">
        <v>2008</v>
      </c>
      <c r="D17001">
        <v>710</v>
      </c>
      <c r="F17001">
        <v>0.63600000000000001</v>
      </c>
      <c r="G17001">
        <v>640</v>
      </c>
      <c r="H17001" t="s">
        <v>18</v>
      </c>
      <c r="I17001">
        <f t="shared" si="532"/>
        <v>9</v>
      </c>
      <c r="J17001">
        <f t="shared" si="533"/>
        <v>1</v>
      </c>
    </row>
    <row r="17002" spans="1:10">
      <c r="A17002" t="s">
        <v>53</v>
      </c>
      <c r="B17002" s="57">
        <v>39704</v>
      </c>
      <c r="C17002">
        <v>2008</v>
      </c>
      <c r="D17002">
        <v>710</v>
      </c>
      <c r="F17002">
        <v>7.0069999999999997</v>
      </c>
      <c r="G17002">
        <v>650</v>
      </c>
      <c r="H17002" t="s">
        <v>18</v>
      </c>
      <c r="I17002">
        <f t="shared" si="532"/>
        <v>9</v>
      </c>
      <c r="J17002">
        <f t="shared" si="533"/>
        <v>1</v>
      </c>
    </row>
    <row r="17003" spans="1:10">
      <c r="A17003" t="s">
        <v>53</v>
      </c>
      <c r="B17003" s="57">
        <v>39704</v>
      </c>
      <c r="C17003">
        <v>2008</v>
      </c>
      <c r="D17003">
        <v>710</v>
      </c>
      <c r="F17003">
        <v>3.0000000000000001E-3</v>
      </c>
      <c r="G17003">
        <v>659</v>
      </c>
      <c r="H17003" t="s">
        <v>55</v>
      </c>
      <c r="I17003">
        <f t="shared" si="532"/>
        <v>9</v>
      </c>
      <c r="J17003">
        <f t="shared" si="533"/>
        <v>1</v>
      </c>
    </row>
    <row r="17004" spans="1:10">
      <c r="A17004" t="s">
        <v>53</v>
      </c>
      <c r="B17004" s="57">
        <v>39711</v>
      </c>
      <c r="C17004">
        <v>2008</v>
      </c>
      <c r="D17004">
        <v>710</v>
      </c>
      <c r="E17004">
        <v>6984.36</v>
      </c>
      <c r="F17004">
        <v>0.23899999999999999</v>
      </c>
      <c r="G17004">
        <v>519</v>
      </c>
      <c r="H17004" t="s">
        <v>54</v>
      </c>
      <c r="I17004">
        <f t="shared" si="532"/>
        <v>9</v>
      </c>
      <c r="J17004">
        <f t="shared" si="533"/>
        <v>1</v>
      </c>
    </row>
    <row r="17005" spans="1:10">
      <c r="A17005" t="s">
        <v>53</v>
      </c>
      <c r="B17005" s="57">
        <v>39711</v>
      </c>
      <c r="C17005">
        <v>2008</v>
      </c>
      <c r="D17005">
        <v>710</v>
      </c>
      <c r="E17005">
        <v>8840.0300000000007</v>
      </c>
      <c r="F17005">
        <v>8.2569999999999997</v>
      </c>
      <c r="G17005">
        <v>610</v>
      </c>
      <c r="H17005" t="s">
        <v>18</v>
      </c>
      <c r="I17005">
        <f t="shared" si="532"/>
        <v>9</v>
      </c>
      <c r="J17005">
        <f t="shared" si="533"/>
        <v>1</v>
      </c>
    </row>
    <row r="17006" spans="1:10">
      <c r="A17006" t="s">
        <v>53</v>
      </c>
      <c r="B17006" s="57">
        <v>39711</v>
      </c>
      <c r="C17006">
        <v>2008</v>
      </c>
      <c r="D17006">
        <v>710</v>
      </c>
      <c r="E17006">
        <v>8840.0300000000007</v>
      </c>
      <c r="F17006">
        <v>17.974</v>
      </c>
      <c r="G17006">
        <v>620</v>
      </c>
      <c r="H17006" t="s">
        <v>18</v>
      </c>
      <c r="I17006">
        <f t="shared" si="532"/>
        <v>9</v>
      </c>
      <c r="J17006">
        <f t="shared" si="533"/>
        <v>1</v>
      </c>
    </row>
    <row r="17007" spans="1:10">
      <c r="A17007" t="s">
        <v>53</v>
      </c>
      <c r="B17007" s="57">
        <v>39711</v>
      </c>
      <c r="C17007">
        <v>2008</v>
      </c>
      <c r="D17007">
        <v>710</v>
      </c>
      <c r="E17007">
        <v>8840.0300000000007</v>
      </c>
      <c r="F17007">
        <v>79.346999999999994</v>
      </c>
      <c r="G17007">
        <v>630</v>
      </c>
      <c r="H17007" t="s">
        <v>18</v>
      </c>
      <c r="I17007">
        <f t="shared" si="532"/>
        <v>9</v>
      </c>
      <c r="J17007">
        <f t="shared" si="533"/>
        <v>1</v>
      </c>
    </row>
    <row r="17008" spans="1:10">
      <c r="A17008" t="s">
        <v>53</v>
      </c>
      <c r="B17008" s="57">
        <v>39711</v>
      </c>
      <c r="C17008">
        <v>2008</v>
      </c>
      <c r="D17008">
        <v>710</v>
      </c>
      <c r="E17008">
        <v>8840.0300000000007</v>
      </c>
      <c r="F17008">
        <v>30.893999999999998</v>
      </c>
      <c r="G17008">
        <v>640</v>
      </c>
      <c r="H17008" t="s">
        <v>18</v>
      </c>
      <c r="I17008">
        <f t="shared" si="532"/>
        <v>9</v>
      </c>
      <c r="J17008">
        <f t="shared" si="533"/>
        <v>1</v>
      </c>
    </row>
    <row r="17009" spans="1:10">
      <c r="A17009" t="s">
        <v>53</v>
      </c>
      <c r="B17009" s="57">
        <v>39711</v>
      </c>
      <c r="C17009">
        <v>2008</v>
      </c>
      <c r="D17009">
        <v>710</v>
      </c>
      <c r="E17009">
        <v>8840.0300000000007</v>
      </c>
      <c r="F17009">
        <v>173.374</v>
      </c>
      <c r="G17009">
        <v>650</v>
      </c>
      <c r="H17009" t="s">
        <v>18</v>
      </c>
      <c r="I17009">
        <f t="shared" si="532"/>
        <v>9</v>
      </c>
      <c r="J17009">
        <f t="shared" si="533"/>
        <v>1</v>
      </c>
    </row>
    <row r="17010" spans="1:10">
      <c r="A17010" t="s">
        <v>53</v>
      </c>
      <c r="B17010" s="57">
        <v>39711</v>
      </c>
      <c r="C17010">
        <v>2008</v>
      </c>
      <c r="D17010">
        <v>710</v>
      </c>
      <c r="E17010">
        <v>9645.77</v>
      </c>
      <c r="F17010">
        <v>1E-3</v>
      </c>
      <c r="G17010">
        <v>509</v>
      </c>
      <c r="H17010" t="s">
        <v>54</v>
      </c>
      <c r="I17010">
        <f t="shared" si="532"/>
        <v>9</v>
      </c>
      <c r="J17010">
        <f t="shared" si="533"/>
        <v>1</v>
      </c>
    </row>
    <row r="17011" spans="1:10">
      <c r="A17011" t="s">
        <v>53</v>
      </c>
      <c r="B17011" s="57">
        <v>39711</v>
      </c>
      <c r="C17011">
        <v>2008</v>
      </c>
      <c r="D17011">
        <v>710</v>
      </c>
      <c r="E17011">
        <v>9645.77</v>
      </c>
      <c r="F17011">
        <v>25.137</v>
      </c>
      <c r="G17011">
        <v>519</v>
      </c>
      <c r="H17011" t="s">
        <v>54</v>
      </c>
      <c r="I17011">
        <f t="shared" si="532"/>
        <v>9</v>
      </c>
      <c r="J17011">
        <f t="shared" si="533"/>
        <v>1</v>
      </c>
    </row>
    <row r="17012" spans="1:10">
      <c r="A17012" t="s">
        <v>53</v>
      </c>
      <c r="B17012" s="57">
        <v>39711</v>
      </c>
      <c r="C17012">
        <v>2008</v>
      </c>
      <c r="D17012">
        <v>710</v>
      </c>
      <c r="E17012">
        <v>9645.77</v>
      </c>
      <c r="F17012">
        <v>2.9319999999999999</v>
      </c>
      <c r="G17012">
        <v>541</v>
      </c>
      <c r="H17012" t="s">
        <v>54</v>
      </c>
      <c r="I17012">
        <f t="shared" si="532"/>
        <v>9</v>
      </c>
      <c r="J17012">
        <f t="shared" si="533"/>
        <v>1</v>
      </c>
    </row>
    <row r="17013" spans="1:10">
      <c r="A17013" t="s">
        <v>53</v>
      </c>
      <c r="B17013" s="57">
        <v>39711</v>
      </c>
      <c r="C17013">
        <v>2008</v>
      </c>
      <c r="D17013">
        <v>710</v>
      </c>
      <c r="E17013">
        <v>9645.77</v>
      </c>
      <c r="F17013">
        <v>5.056</v>
      </c>
      <c r="G17013">
        <v>542</v>
      </c>
      <c r="H17013" t="s">
        <v>54</v>
      </c>
      <c r="I17013">
        <f t="shared" si="532"/>
        <v>9</v>
      </c>
      <c r="J17013">
        <f t="shared" si="533"/>
        <v>1</v>
      </c>
    </row>
    <row r="17014" spans="1:10">
      <c r="A17014" t="s">
        <v>53</v>
      </c>
      <c r="B17014" s="57">
        <v>39711</v>
      </c>
      <c r="C17014">
        <v>2008</v>
      </c>
      <c r="D17014">
        <v>710</v>
      </c>
      <c r="F17014">
        <v>4.0000000000000001E-3</v>
      </c>
      <c r="G17014">
        <v>509</v>
      </c>
      <c r="H17014" t="s">
        <v>54</v>
      </c>
      <c r="I17014">
        <f t="shared" ref="I17014:I17077" si="534">MONTH(B17014)</f>
        <v>9</v>
      </c>
      <c r="J17014">
        <f t="shared" si="533"/>
        <v>1</v>
      </c>
    </row>
    <row r="17015" spans="1:10">
      <c r="A17015" t="s">
        <v>53</v>
      </c>
      <c r="B17015" s="57">
        <v>39711</v>
      </c>
      <c r="C17015">
        <v>2008</v>
      </c>
      <c r="D17015">
        <v>710</v>
      </c>
      <c r="F17015">
        <v>2.4E-2</v>
      </c>
      <c r="G17015">
        <v>517</v>
      </c>
      <c r="H17015" t="s">
        <v>54</v>
      </c>
      <c r="I17015">
        <f t="shared" si="534"/>
        <v>9</v>
      </c>
      <c r="J17015">
        <f t="shared" si="533"/>
        <v>1</v>
      </c>
    </row>
    <row r="17016" spans="1:10">
      <c r="A17016" t="s">
        <v>53</v>
      </c>
      <c r="B17016" s="57">
        <v>39711</v>
      </c>
      <c r="C17016">
        <v>2008</v>
      </c>
      <c r="D17016">
        <v>710</v>
      </c>
      <c r="F17016">
        <v>0.98799999999999999</v>
      </c>
      <c r="G17016">
        <v>519</v>
      </c>
      <c r="H17016" t="s">
        <v>54</v>
      </c>
      <c r="I17016">
        <f t="shared" si="534"/>
        <v>9</v>
      </c>
      <c r="J17016">
        <f t="shared" si="533"/>
        <v>1</v>
      </c>
    </row>
    <row r="17017" spans="1:10">
      <c r="A17017" t="s">
        <v>53</v>
      </c>
      <c r="B17017" s="57">
        <v>39711</v>
      </c>
      <c r="C17017">
        <v>2008</v>
      </c>
      <c r="D17017">
        <v>710</v>
      </c>
      <c r="F17017">
        <v>0.20300000000000001</v>
      </c>
      <c r="G17017">
        <v>541</v>
      </c>
      <c r="H17017" t="s">
        <v>54</v>
      </c>
      <c r="I17017">
        <f t="shared" si="534"/>
        <v>9</v>
      </c>
      <c r="J17017">
        <f t="shared" si="533"/>
        <v>1</v>
      </c>
    </row>
    <row r="17018" spans="1:10">
      <c r="A17018" t="s">
        <v>53</v>
      </c>
      <c r="B17018" s="57">
        <v>39711</v>
      </c>
      <c r="C17018">
        <v>2008</v>
      </c>
      <c r="D17018">
        <v>710</v>
      </c>
      <c r="F17018">
        <v>0.13600000000000001</v>
      </c>
      <c r="G17018">
        <v>542</v>
      </c>
      <c r="H17018" t="s">
        <v>54</v>
      </c>
      <c r="I17018">
        <f t="shared" si="534"/>
        <v>9</v>
      </c>
      <c r="J17018">
        <f t="shared" si="533"/>
        <v>1</v>
      </c>
    </row>
    <row r="17019" spans="1:10">
      <c r="A17019" t="s">
        <v>53</v>
      </c>
      <c r="B17019" s="57">
        <v>39711</v>
      </c>
      <c r="C17019">
        <v>2008</v>
      </c>
      <c r="D17019">
        <v>710</v>
      </c>
      <c r="F17019">
        <v>3.1280000000000001</v>
      </c>
      <c r="G17019">
        <v>620</v>
      </c>
      <c r="H17019" t="s">
        <v>18</v>
      </c>
      <c r="I17019">
        <f t="shared" si="534"/>
        <v>9</v>
      </c>
      <c r="J17019">
        <f t="shared" si="533"/>
        <v>1</v>
      </c>
    </row>
    <row r="17020" spans="1:10">
      <c r="A17020" t="s">
        <v>53</v>
      </c>
      <c r="B17020" s="57">
        <v>39711</v>
      </c>
      <c r="C17020">
        <v>2008</v>
      </c>
      <c r="D17020">
        <v>710</v>
      </c>
      <c r="F17020">
        <v>62.134999999999998</v>
      </c>
      <c r="G17020">
        <v>630</v>
      </c>
      <c r="H17020" t="s">
        <v>18</v>
      </c>
      <c r="I17020">
        <f t="shared" si="534"/>
        <v>9</v>
      </c>
      <c r="J17020">
        <f t="shared" si="533"/>
        <v>1</v>
      </c>
    </row>
    <row r="17021" spans="1:10">
      <c r="A17021" t="s">
        <v>53</v>
      </c>
      <c r="B17021" s="57">
        <v>39711</v>
      </c>
      <c r="C17021">
        <v>2008</v>
      </c>
      <c r="D17021">
        <v>710</v>
      </c>
      <c r="F17021">
        <v>0.33600000000000002</v>
      </c>
      <c r="G17021">
        <v>640</v>
      </c>
      <c r="H17021" t="s">
        <v>18</v>
      </c>
      <c r="I17021">
        <f t="shared" si="534"/>
        <v>9</v>
      </c>
      <c r="J17021">
        <f t="shared" si="533"/>
        <v>1</v>
      </c>
    </row>
    <row r="17022" spans="1:10">
      <c r="A17022" t="s">
        <v>53</v>
      </c>
      <c r="B17022" s="57">
        <v>39711</v>
      </c>
      <c r="C17022">
        <v>2008</v>
      </c>
      <c r="D17022">
        <v>710</v>
      </c>
      <c r="F17022">
        <v>6.0999999999999999E-2</v>
      </c>
      <c r="G17022">
        <v>649</v>
      </c>
      <c r="H17022" t="s">
        <v>55</v>
      </c>
      <c r="I17022">
        <f t="shared" si="534"/>
        <v>9</v>
      </c>
      <c r="J17022">
        <f t="shared" si="533"/>
        <v>1</v>
      </c>
    </row>
    <row r="17023" spans="1:10">
      <c r="A17023" t="s">
        <v>53</v>
      </c>
      <c r="B17023" s="57">
        <v>39711</v>
      </c>
      <c r="C17023">
        <v>2008</v>
      </c>
      <c r="D17023">
        <v>710</v>
      </c>
      <c r="F17023">
        <v>11.896000000000001</v>
      </c>
      <c r="G17023">
        <v>650</v>
      </c>
      <c r="H17023" t="s">
        <v>18</v>
      </c>
      <c r="I17023">
        <f t="shared" si="534"/>
        <v>9</v>
      </c>
      <c r="J17023">
        <f t="shared" si="533"/>
        <v>1</v>
      </c>
    </row>
    <row r="17024" spans="1:10">
      <c r="A17024" t="s">
        <v>53</v>
      </c>
      <c r="B17024" s="57">
        <v>39711</v>
      </c>
      <c r="C17024">
        <v>2008</v>
      </c>
      <c r="D17024">
        <v>710</v>
      </c>
      <c r="F17024">
        <v>4.0000000000000001E-3</v>
      </c>
      <c r="G17024">
        <v>659</v>
      </c>
      <c r="H17024" t="s">
        <v>55</v>
      </c>
      <c r="I17024">
        <f t="shared" si="534"/>
        <v>9</v>
      </c>
      <c r="J17024">
        <f t="shared" si="533"/>
        <v>1</v>
      </c>
    </row>
    <row r="17025" spans="1:10">
      <c r="A17025" t="s">
        <v>53</v>
      </c>
      <c r="B17025" s="57">
        <v>39718</v>
      </c>
      <c r="C17025">
        <v>2008</v>
      </c>
      <c r="D17025">
        <v>710</v>
      </c>
      <c r="E17025">
        <v>6984.36</v>
      </c>
      <c r="F17025">
        <v>0.29199999999999998</v>
      </c>
      <c r="G17025">
        <v>517</v>
      </c>
      <c r="H17025" t="s">
        <v>54</v>
      </c>
      <c r="I17025">
        <f t="shared" si="534"/>
        <v>9</v>
      </c>
      <c r="J17025">
        <f t="shared" si="533"/>
        <v>1</v>
      </c>
    </row>
    <row r="17026" spans="1:10">
      <c r="A17026" t="s">
        <v>53</v>
      </c>
      <c r="B17026" s="57">
        <v>39718</v>
      </c>
      <c r="C17026">
        <v>2008</v>
      </c>
      <c r="D17026">
        <v>710</v>
      </c>
      <c r="E17026">
        <v>6984.36</v>
      </c>
      <c r="F17026">
        <v>6.0960000000000001</v>
      </c>
      <c r="G17026">
        <v>519</v>
      </c>
      <c r="H17026" t="s">
        <v>54</v>
      </c>
      <c r="I17026">
        <f t="shared" si="534"/>
        <v>9</v>
      </c>
      <c r="J17026">
        <f t="shared" si="533"/>
        <v>1</v>
      </c>
    </row>
    <row r="17027" spans="1:10">
      <c r="A17027" t="s">
        <v>53</v>
      </c>
      <c r="B17027" s="57">
        <v>39718</v>
      </c>
      <c r="C17027">
        <v>2008</v>
      </c>
      <c r="D17027">
        <v>710</v>
      </c>
      <c r="E17027">
        <v>6984.36</v>
      </c>
      <c r="F17027">
        <v>1.659</v>
      </c>
      <c r="G17027">
        <v>541</v>
      </c>
      <c r="H17027" t="s">
        <v>54</v>
      </c>
      <c r="I17027">
        <f t="shared" si="534"/>
        <v>9</v>
      </c>
      <c r="J17027">
        <f t="shared" ref="J17027:J17090" si="535">IF(I17027&lt;7,0,1)</f>
        <v>1</v>
      </c>
    </row>
    <row r="17028" spans="1:10">
      <c r="A17028" t="s">
        <v>53</v>
      </c>
      <c r="B17028" s="57">
        <v>39718</v>
      </c>
      <c r="C17028">
        <v>2008</v>
      </c>
      <c r="D17028">
        <v>710</v>
      </c>
      <c r="E17028">
        <v>6984.36</v>
      </c>
      <c r="F17028">
        <v>7.9000000000000001E-2</v>
      </c>
      <c r="G17028">
        <v>543</v>
      </c>
      <c r="H17028" t="s">
        <v>54</v>
      </c>
      <c r="I17028">
        <f t="shared" si="534"/>
        <v>9</v>
      </c>
      <c r="J17028">
        <f t="shared" si="535"/>
        <v>1</v>
      </c>
    </row>
    <row r="17029" spans="1:10">
      <c r="A17029" t="s">
        <v>53</v>
      </c>
      <c r="B17029" s="57">
        <v>39718</v>
      </c>
      <c r="C17029">
        <v>2008</v>
      </c>
      <c r="D17029">
        <v>710</v>
      </c>
      <c r="E17029">
        <v>8840.0300000000007</v>
      </c>
      <c r="F17029">
        <v>14.926</v>
      </c>
      <c r="G17029">
        <v>610</v>
      </c>
      <c r="H17029" t="s">
        <v>18</v>
      </c>
      <c r="I17029">
        <f t="shared" si="534"/>
        <v>9</v>
      </c>
      <c r="J17029">
        <f t="shared" si="535"/>
        <v>1</v>
      </c>
    </row>
    <row r="17030" spans="1:10">
      <c r="A17030" t="s">
        <v>53</v>
      </c>
      <c r="B17030" s="57">
        <v>39718</v>
      </c>
      <c r="C17030">
        <v>2008</v>
      </c>
      <c r="D17030">
        <v>710</v>
      </c>
      <c r="E17030">
        <v>8840.0300000000007</v>
      </c>
      <c r="F17030">
        <v>38.314999999999998</v>
      </c>
      <c r="G17030">
        <v>620</v>
      </c>
      <c r="H17030" t="s">
        <v>18</v>
      </c>
      <c r="I17030">
        <f t="shared" si="534"/>
        <v>9</v>
      </c>
      <c r="J17030">
        <f t="shared" si="535"/>
        <v>1</v>
      </c>
    </row>
    <row r="17031" spans="1:10">
      <c r="A17031" t="s">
        <v>53</v>
      </c>
      <c r="B17031" s="57">
        <v>39718</v>
      </c>
      <c r="C17031">
        <v>2008</v>
      </c>
      <c r="D17031">
        <v>710</v>
      </c>
      <c r="E17031">
        <v>8840.0300000000007</v>
      </c>
      <c r="F17031">
        <v>36.049999999999997</v>
      </c>
      <c r="G17031">
        <v>630</v>
      </c>
      <c r="H17031" t="s">
        <v>18</v>
      </c>
      <c r="I17031">
        <f t="shared" si="534"/>
        <v>9</v>
      </c>
      <c r="J17031">
        <f t="shared" si="535"/>
        <v>1</v>
      </c>
    </row>
    <row r="17032" spans="1:10">
      <c r="A17032" t="s">
        <v>53</v>
      </c>
      <c r="B17032" s="57">
        <v>39718</v>
      </c>
      <c r="C17032">
        <v>2008</v>
      </c>
      <c r="D17032">
        <v>710</v>
      </c>
      <c r="E17032">
        <v>8840.0300000000007</v>
      </c>
      <c r="F17032">
        <v>24.834</v>
      </c>
      <c r="G17032">
        <v>640</v>
      </c>
      <c r="H17032" t="s">
        <v>18</v>
      </c>
      <c r="I17032">
        <f t="shared" si="534"/>
        <v>9</v>
      </c>
      <c r="J17032">
        <f t="shared" si="535"/>
        <v>1</v>
      </c>
    </row>
    <row r="17033" spans="1:10">
      <c r="A17033" t="s">
        <v>53</v>
      </c>
      <c r="B17033" s="57">
        <v>39718</v>
      </c>
      <c r="C17033">
        <v>2008</v>
      </c>
      <c r="D17033">
        <v>710</v>
      </c>
      <c r="E17033">
        <v>8840.0300000000007</v>
      </c>
      <c r="F17033">
        <v>57.365000000000002</v>
      </c>
      <c r="G17033">
        <v>650</v>
      </c>
      <c r="H17033" t="s">
        <v>18</v>
      </c>
      <c r="I17033">
        <f t="shared" si="534"/>
        <v>9</v>
      </c>
      <c r="J17033">
        <f t="shared" si="535"/>
        <v>1</v>
      </c>
    </row>
    <row r="17034" spans="1:10">
      <c r="A17034" t="s">
        <v>53</v>
      </c>
      <c r="B17034" s="57">
        <v>39718</v>
      </c>
      <c r="C17034">
        <v>2008</v>
      </c>
      <c r="D17034">
        <v>710</v>
      </c>
      <c r="E17034">
        <v>9645.77</v>
      </c>
      <c r="F17034">
        <v>1E-3</v>
      </c>
      <c r="G17034">
        <v>509</v>
      </c>
      <c r="H17034" t="s">
        <v>54</v>
      </c>
      <c r="I17034">
        <f t="shared" si="534"/>
        <v>9</v>
      </c>
      <c r="J17034">
        <f t="shared" si="535"/>
        <v>1</v>
      </c>
    </row>
    <row r="17035" spans="1:10">
      <c r="A17035" t="s">
        <v>53</v>
      </c>
      <c r="B17035" s="57">
        <v>39718</v>
      </c>
      <c r="C17035">
        <v>2008</v>
      </c>
      <c r="D17035">
        <v>710</v>
      </c>
      <c r="E17035">
        <v>9645.77</v>
      </c>
      <c r="F17035">
        <v>1.0960000000000001</v>
      </c>
      <c r="G17035">
        <v>518</v>
      </c>
      <c r="H17035" t="s">
        <v>54</v>
      </c>
      <c r="I17035">
        <f t="shared" si="534"/>
        <v>9</v>
      </c>
      <c r="J17035">
        <f t="shared" si="535"/>
        <v>1</v>
      </c>
    </row>
    <row r="17036" spans="1:10">
      <c r="A17036" t="s">
        <v>53</v>
      </c>
      <c r="B17036" s="57">
        <v>39718</v>
      </c>
      <c r="C17036">
        <v>2008</v>
      </c>
      <c r="D17036">
        <v>710</v>
      </c>
      <c r="E17036">
        <v>9645.77</v>
      </c>
      <c r="F17036">
        <v>12.721</v>
      </c>
      <c r="G17036">
        <v>519</v>
      </c>
      <c r="H17036" t="s">
        <v>54</v>
      </c>
      <c r="I17036">
        <f t="shared" si="534"/>
        <v>9</v>
      </c>
      <c r="J17036">
        <f t="shared" si="535"/>
        <v>1</v>
      </c>
    </row>
    <row r="17037" spans="1:10">
      <c r="A17037" t="s">
        <v>53</v>
      </c>
      <c r="B17037" s="57">
        <v>39718</v>
      </c>
      <c r="C17037">
        <v>2008</v>
      </c>
      <c r="D17037">
        <v>710</v>
      </c>
      <c r="E17037">
        <v>9645.77</v>
      </c>
      <c r="F17037">
        <v>13.528</v>
      </c>
      <c r="G17037">
        <v>541</v>
      </c>
      <c r="H17037" t="s">
        <v>54</v>
      </c>
      <c r="I17037">
        <f t="shared" si="534"/>
        <v>9</v>
      </c>
      <c r="J17037">
        <f t="shared" si="535"/>
        <v>1</v>
      </c>
    </row>
    <row r="17038" spans="1:10">
      <c r="A17038" t="s">
        <v>53</v>
      </c>
      <c r="B17038" s="57">
        <v>39718</v>
      </c>
      <c r="C17038">
        <v>2008</v>
      </c>
      <c r="D17038">
        <v>710</v>
      </c>
      <c r="F17038">
        <v>4.0000000000000001E-3</v>
      </c>
      <c r="G17038">
        <v>509</v>
      </c>
      <c r="H17038" t="s">
        <v>54</v>
      </c>
      <c r="I17038">
        <f t="shared" si="534"/>
        <v>9</v>
      </c>
      <c r="J17038">
        <f t="shared" si="535"/>
        <v>1</v>
      </c>
    </row>
    <row r="17039" spans="1:10">
      <c r="A17039" t="s">
        <v>53</v>
      </c>
      <c r="B17039" s="57">
        <v>39718</v>
      </c>
      <c r="C17039">
        <v>2008</v>
      </c>
      <c r="D17039">
        <v>710</v>
      </c>
      <c r="F17039">
        <v>3.0000000000000001E-3</v>
      </c>
      <c r="G17039">
        <v>517</v>
      </c>
      <c r="H17039" t="s">
        <v>54</v>
      </c>
      <c r="I17039">
        <f t="shared" si="534"/>
        <v>9</v>
      </c>
      <c r="J17039">
        <f t="shared" si="535"/>
        <v>1</v>
      </c>
    </row>
    <row r="17040" spans="1:10">
      <c r="A17040" t="s">
        <v>53</v>
      </c>
      <c r="B17040" s="57">
        <v>39718</v>
      </c>
      <c r="C17040">
        <v>2008</v>
      </c>
      <c r="D17040">
        <v>710</v>
      </c>
      <c r="F17040">
        <v>0.16</v>
      </c>
      <c r="G17040">
        <v>518</v>
      </c>
      <c r="H17040" t="s">
        <v>54</v>
      </c>
      <c r="I17040">
        <f t="shared" si="534"/>
        <v>9</v>
      </c>
      <c r="J17040">
        <f t="shared" si="535"/>
        <v>1</v>
      </c>
    </row>
    <row r="17041" spans="1:10">
      <c r="A17041" t="s">
        <v>53</v>
      </c>
      <c r="B17041" s="57">
        <v>39718</v>
      </c>
      <c r="C17041">
        <v>2008</v>
      </c>
      <c r="D17041">
        <v>710</v>
      </c>
      <c r="F17041">
        <v>0.871</v>
      </c>
      <c r="G17041">
        <v>519</v>
      </c>
      <c r="H17041" t="s">
        <v>54</v>
      </c>
      <c r="I17041">
        <f t="shared" si="534"/>
        <v>9</v>
      </c>
      <c r="J17041">
        <f t="shared" si="535"/>
        <v>1</v>
      </c>
    </row>
    <row r="17042" spans="1:10">
      <c r="A17042" t="s">
        <v>53</v>
      </c>
      <c r="B17042" s="57">
        <v>39718</v>
      </c>
      <c r="C17042">
        <v>2008</v>
      </c>
      <c r="D17042">
        <v>710</v>
      </c>
      <c r="F17042">
        <v>0.02</v>
      </c>
      <c r="G17042">
        <v>521</v>
      </c>
      <c r="H17042" t="s">
        <v>54</v>
      </c>
      <c r="I17042">
        <f t="shared" si="534"/>
        <v>9</v>
      </c>
      <c r="J17042">
        <f t="shared" si="535"/>
        <v>1</v>
      </c>
    </row>
    <row r="17043" spans="1:10">
      <c r="A17043" t="s">
        <v>53</v>
      </c>
      <c r="B17043" s="57">
        <v>39718</v>
      </c>
      <c r="C17043">
        <v>2008</v>
      </c>
      <c r="D17043">
        <v>710</v>
      </c>
      <c r="F17043">
        <v>0.36799999999999999</v>
      </c>
      <c r="G17043">
        <v>541</v>
      </c>
      <c r="H17043" t="s">
        <v>54</v>
      </c>
      <c r="I17043">
        <f t="shared" si="534"/>
        <v>9</v>
      </c>
      <c r="J17043">
        <f t="shared" si="535"/>
        <v>1</v>
      </c>
    </row>
    <row r="17044" spans="1:10">
      <c r="A17044" t="s">
        <v>53</v>
      </c>
      <c r="B17044" s="57">
        <v>39718</v>
      </c>
      <c r="C17044">
        <v>2008</v>
      </c>
      <c r="D17044">
        <v>710</v>
      </c>
      <c r="F17044">
        <v>0.54900000000000004</v>
      </c>
      <c r="G17044">
        <v>610</v>
      </c>
      <c r="H17044" t="s">
        <v>18</v>
      </c>
      <c r="I17044">
        <f t="shared" si="534"/>
        <v>9</v>
      </c>
      <c r="J17044">
        <f t="shared" si="535"/>
        <v>1</v>
      </c>
    </row>
    <row r="17045" spans="1:10">
      <c r="A17045" t="s">
        <v>53</v>
      </c>
      <c r="B17045" s="57">
        <v>39718</v>
      </c>
      <c r="C17045">
        <v>2008</v>
      </c>
      <c r="D17045">
        <v>710</v>
      </c>
      <c r="F17045">
        <v>1.9790000000000001</v>
      </c>
      <c r="G17045">
        <v>620</v>
      </c>
      <c r="H17045" t="s">
        <v>18</v>
      </c>
      <c r="I17045">
        <f t="shared" si="534"/>
        <v>9</v>
      </c>
      <c r="J17045">
        <f t="shared" si="535"/>
        <v>1</v>
      </c>
    </row>
    <row r="17046" spans="1:10">
      <c r="A17046" t="s">
        <v>53</v>
      </c>
      <c r="B17046" s="57">
        <v>39718</v>
      </c>
      <c r="C17046">
        <v>2008</v>
      </c>
      <c r="D17046">
        <v>710</v>
      </c>
      <c r="F17046">
        <v>65.489999999999995</v>
      </c>
      <c r="G17046">
        <v>630</v>
      </c>
      <c r="H17046" t="s">
        <v>18</v>
      </c>
      <c r="I17046">
        <f t="shared" si="534"/>
        <v>9</v>
      </c>
      <c r="J17046">
        <f t="shared" si="535"/>
        <v>1</v>
      </c>
    </row>
    <row r="17047" spans="1:10">
      <c r="A17047" t="s">
        <v>53</v>
      </c>
      <c r="B17047" s="57">
        <v>39718</v>
      </c>
      <c r="C17047">
        <v>2008</v>
      </c>
      <c r="D17047">
        <v>710</v>
      </c>
      <c r="F17047">
        <v>0.34300000000000003</v>
      </c>
      <c r="G17047">
        <v>640</v>
      </c>
      <c r="H17047" t="s">
        <v>18</v>
      </c>
      <c r="I17047">
        <f t="shared" si="534"/>
        <v>9</v>
      </c>
      <c r="J17047">
        <f t="shared" si="535"/>
        <v>1</v>
      </c>
    </row>
    <row r="17048" spans="1:10">
      <c r="A17048" t="s">
        <v>53</v>
      </c>
      <c r="B17048" s="57">
        <v>39718</v>
      </c>
      <c r="C17048">
        <v>2008</v>
      </c>
      <c r="D17048">
        <v>710</v>
      </c>
      <c r="F17048">
        <v>0.251</v>
      </c>
      <c r="G17048">
        <v>649</v>
      </c>
      <c r="H17048" t="s">
        <v>55</v>
      </c>
      <c r="I17048">
        <f t="shared" si="534"/>
        <v>9</v>
      </c>
      <c r="J17048">
        <f t="shared" si="535"/>
        <v>1</v>
      </c>
    </row>
    <row r="17049" spans="1:10">
      <c r="A17049" t="s">
        <v>53</v>
      </c>
      <c r="B17049" s="57">
        <v>39718</v>
      </c>
      <c r="C17049">
        <v>2008</v>
      </c>
      <c r="D17049">
        <v>710</v>
      </c>
      <c r="F17049">
        <v>4.149</v>
      </c>
      <c r="G17049">
        <v>650</v>
      </c>
      <c r="H17049" t="s">
        <v>18</v>
      </c>
      <c r="I17049">
        <f t="shared" si="534"/>
        <v>9</v>
      </c>
      <c r="J17049">
        <f t="shared" si="535"/>
        <v>1</v>
      </c>
    </row>
    <row r="17050" spans="1:10">
      <c r="A17050" t="s">
        <v>53</v>
      </c>
      <c r="B17050" s="57">
        <v>39718</v>
      </c>
      <c r="C17050">
        <v>2008</v>
      </c>
      <c r="D17050">
        <v>710</v>
      </c>
      <c r="F17050">
        <v>0.16700000000000001</v>
      </c>
      <c r="G17050">
        <v>659</v>
      </c>
      <c r="H17050" t="s">
        <v>55</v>
      </c>
      <c r="I17050">
        <f t="shared" si="534"/>
        <v>9</v>
      </c>
      <c r="J17050">
        <f t="shared" si="535"/>
        <v>1</v>
      </c>
    </row>
    <row r="17051" spans="1:10">
      <c r="A17051" t="s">
        <v>53</v>
      </c>
      <c r="B17051" s="57">
        <v>39725</v>
      </c>
      <c r="C17051">
        <v>2008</v>
      </c>
      <c r="D17051">
        <v>710</v>
      </c>
      <c r="E17051">
        <v>6984.36</v>
      </c>
      <c r="F17051">
        <v>0.16600000000000001</v>
      </c>
      <c r="G17051">
        <v>517</v>
      </c>
      <c r="H17051" t="s">
        <v>54</v>
      </c>
      <c r="I17051">
        <f t="shared" si="534"/>
        <v>10</v>
      </c>
      <c r="J17051">
        <f t="shared" si="535"/>
        <v>1</v>
      </c>
    </row>
    <row r="17052" spans="1:10">
      <c r="A17052" t="s">
        <v>53</v>
      </c>
      <c r="B17052" s="57">
        <v>39725</v>
      </c>
      <c r="C17052">
        <v>2008</v>
      </c>
      <c r="D17052">
        <v>710</v>
      </c>
      <c r="E17052">
        <v>6984.36</v>
      </c>
      <c r="F17052">
        <v>0.11600000000000001</v>
      </c>
      <c r="G17052">
        <v>519</v>
      </c>
      <c r="H17052" t="s">
        <v>54</v>
      </c>
      <c r="I17052">
        <f t="shared" si="534"/>
        <v>10</v>
      </c>
      <c r="J17052">
        <f t="shared" si="535"/>
        <v>1</v>
      </c>
    </row>
    <row r="17053" spans="1:10">
      <c r="A17053" t="s">
        <v>53</v>
      </c>
      <c r="B17053" s="57">
        <v>39725</v>
      </c>
      <c r="C17053">
        <v>2008</v>
      </c>
      <c r="D17053">
        <v>710</v>
      </c>
      <c r="E17053">
        <v>6984.36</v>
      </c>
      <c r="F17053">
        <v>0.39</v>
      </c>
      <c r="G17053">
        <v>541</v>
      </c>
      <c r="H17053" t="s">
        <v>54</v>
      </c>
      <c r="I17053">
        <f t="shared" si="534"/>
        <v>10</v>
      </c>
      <c r="J17053">
        <f t="shared" si="535"/>
        <v>1</v>
      </c>
    </row>
    <row r="17054" spans="1:10">
      <c r="A17054" t="s">
        <v>53</v>
      </c>
      <c r="B17054" s="57">
        <v>39725</v>
      </c>
      <c r="C17054">
        <v>2008</v>
      </c>
      <c r="D17054">
        <v>710</v>
      </c>
      <c r="E17054">
        <v>6984.36</v>
      </c>
      <c r="F17054">
        <v>1.0720000000000001</v>
      </c>
      <c r="G17054">
        <v>542</v>
      </c>
      <c r="H17054" t="s">
        <v>54</v>
      </c>
      <c r="I17054">
        <f t="shared" si="534"/>
        <v>10</v>
      </c>
      <c r="J17054">
        <f t="shared" si="535"/>
        <v>1</v>
      </c>
    </row>
    <row r="17055" spans="1:10">
      <c r="A17055" t="s">
        <v>53</v>
      </c>
      <c r="B17055" s="57">
        <v>39725</v>
      </c>
      <c r="C17055">
        <v>2008</v>
      </c>
      <c r="D17055">
        <v>710</v>
      </c>
      <c r="E17055">
        <v>7308.24</v>
      </c>
      <c r="F17055">
        <v>0.318</v>
      </c>
      <c r="G17055">
        <v>610</v>
      </c>
      <c r="H17055" t="s">
        <v>18</v>
      </c>
      <c r="I17055">
        <f t="shared" si="534"/>
        <v>10</v>
      </c>
      <c r="J17055">
        <f t="shared" si="535"/>
        <v>1</v>
      </c>
    </row>
    <row r="17056" spans="1:10">
      <c r="A17056" t="s">
        <v>53</v>
      </c>
      <c r="B17056" s="57">
        <v>39725</v>
      </c>
      <c r="C17056">
        <v>2008</v>
      </c>
      <c r="D17056">
        <v>710</v>
      </c>
      <c r="E17056">
        <v>7308.24</v>
      </c>
      <c r="F17056">
        <v>0.154</v>
      </c>
      <c r="G17056">
        <v>620</v>
      </c>
      <c r="H17056" t="s">
        <v>18</v>
      </c>
      <c r="I17056">
        <f t="shared" si="534"/>
        <v>10</v>
      </c>
      <c r="J17056">
        <f t="shared" si="535"/>
        <v>1</v>
      </c>
    </row>
    <row r="17057" spans="1:10">
      <c r="A17057" t="s">
        <v>53</v>
      </c>
      <c r="B17057" s="57">
        <v>39725</v>
      </c>
      <c r="C17057">
        <v>2008</v>
      </c>
      <c r="D17057">
        <v>710</v>
      </c>
      <c r="E17057">
        <v>7308.24</v>
      </c>
      <c r="F17057">
        <v>0.72899999999999998</v>
      </c>
      <c r="G17057">
        <v>630</v>
      </c>
      <c r="H17057" t="s">
        <v>18</v>
      </c>
      <c r="I17057">
        <f t="shared" si="534"/>
        <v>10</v>
      </c>
      <c r="J17057">
        <f t="shared" si="535"/>
        <v>1</v>
      </c>
    </row>
    <row r="17058" spans="1:10">
      <c r="A17058" t="s">
        <v>53</v>
      </c>
      <c r="B17058" s="57">
        <v>39725</v>
      </c>
      <c r="C17058">
        <v>2008</v>
      </c>
      <c r="D17058">
        <v>710</v>
      </c>
      <c r="E17058">
        <v>8840.0300000000007</v>
      </c>
      <c r="F17058">
        <v>5.9459999999999997</v>
      </c>
      <c r="G17058">
        <v>610</v>
      </c>
      <c r="H17058" t="s">
        <v>18</v>
      </c>
      <c r="I17058">
        <f t="shared" si="534"/>
        <v>10</v>
      </c>
      <c r="J17058">
        <f t="shared" si="535"/>
        <v>1</v>
      </c>
    </row>
    <row r="17059" spans="1:10">
      <c r="A17059" t="s">
        <v>53</v>
      </c>
      <c r="B17059" s="57">
        <v>39725</v>
      </c>
      <c r="C17059">
        <v>2008</v>
      </c>
      <c r="D17059">
        <v>710</v>
      </c>
      <c r="E17059">
        <v>8840.0300000000007</v>
      </c>
      <c r="F17059">
        <v>16.649999999999999</v>
      </c>
      <c r="G17059">
        <v>620</v>
      </c>
      <c r="H17059" t="s">
        <v>18</v>
      </c>
      <c r="I17059">
        <f t="shared" si="534"/>
        <v>10</v>
      </c>
      <c r="J17059">
        <f t="shared" si="535"/>
        <v>1</v>
      </c>
    </row>
    <row r="17060" spans="1:10">
      <c r="A17060" t="s">
        <v>53</v>
      </c>
      <c r="B17060" s="57">
        <v>39725</v>
      </c>
      <c r="C17060">
        <v>2008</v>
      </c>
      <c r="D17060">
        <v>710</v>
      </c>
      <c r="E17060">
        <v>8840.0300000000007</v>
      </c>
      <c r="F17060">
        <v>27.094999999999999</v>
      </c>
      <c r="G17060">
        <v>630</v>
      </c>
      <c r="H17060" t="s">
        <v>18</v>
      </c>
      <c r="I17060">
        <f t="shared" si="534"/>
        <v>10</v>
      </c>
      <c r="J17060">
        <f t="shared" si="535"/>
        <v>1</v>
      </c>
    </row>
    <row r="17061" spans="1:10">
      <c r="A17061" t="s">
        <v>53</v>
      </c>
      <c r="B17061" s="57">
        <v>39725</v>
      </c>
      <c r="C17061">
        <v>2008</v>
      </c>
      <c r="D17061">
        <v>710</v>
      </c>
      <c r="E17061">
        <v>8840.0300000000007</v>
      </c>
      <c r="F17061">
        <v>14.773</v>
      </c>
      <c r="G17061">
        <v>640</v>
      </c>
      <c r="H17061" t="s">
        <v>18</v>
      </c>
      <c r="I17061">
        <f t="shared" si="534"/>
        <v>10</v>
      </c>
      <c r="J17061">
        <f t="shared" si="535"/>
        <v>1</v>
      </c>
    </row>
    <row r="17062" spans="1:10">
      <c r="A17062" t="s">
        <v>53</v>
      </c>
      <c r="B17062" s="57">
        <v>39725</v>
      </c>
      <c r="C17062">
        <v>2008</v>
      </c>
      <c r="D17062">
        <v>710</v>
      </c>
      <c r="E17062">
        <v>8840.0300000000007</v>
      </c>
      <c r="F17062">
        <v>102.857</v>
      </c>
      <c r="G17062">
        <v>650</v>
      </c>
      <c r="H17062" t="s">
        <v>18</v>
      </c>
      <c r="I17062">
        <f t="shared" si="534"/>
        <v>10</v>
      </c>
      <c r="J17062">
        <f t="shared" si="535"/>
        <v>1</v>
      </c>
    </row>
    <row r="17063" spans="1:10">
      <c r="A17063" t="s">
        <v>53</v>
      </c>
      <c r="B17063" s="57">
        <v>39725</v>
      </c>
      <c r="C17063">
        <v>2008</v>
      </c>
      <c r="D17063">
        <v>710</v>
      </c>
      <c r="E17063">
        <v>9645.77</v>
      </c>
      <c r="F17063">
        <v>23.58</v>
      </c>
      <c r="G17063">
        <v>517</v>
      </c>
      <c r="H17063" t="s">
        <v>54</v>
      </c>
      <c r="I17063">
        <f t="shared" si="534"/>
        <v>10</v>
      </c>
      <c r="J17063">
        <f t="shared" si="535"/>
        <v>1</v>
      </c>
    </row>
    <row r="17064" spans="1:10">
      <c r="A17064" t="s">
        <v>53</v>
      </c>
      <c r="B17064" s="57">
        <v>39725</v>
      </c>
      <c r="C17064">
        <v>2008</v>
      </c>
      <c r="D17064">
        <v>710</v>
      </c>
      <c r="E17064">
        <v>9645.77</v>
      </c>
      <c r="F17064">
        <v>3.206</v>
      </c>
      <c r="G17064">
        <v>518</v>
      </c>
      <c r="H17064" t="s">
        <v>54</v>
      </c>
      <c r="I17064">
        <f t="shared" si="534"/>
        <v>10</v>
      </c>
      <c r="J17064">
        <f t="shared" si="535"/>
        <v>1</v>
      </c>
    </row>
    <row r="17065" spans="1:10">
      <c r="A17065" t="s">
        <v>53</v>
      </c>
      <c r="B17065" s="57">
        <v>39725</v>
      </c>
      <c r="C17065">
        <v>2008</v>
      </c>
      <c r="D17065">
        <v>710</v>
      </c>
      <c r="E17065">
        <v>9645.77</v>
      </c>
      <c r="F17065">
        <v>8.4740000000000002</v>
      </c>
      <c r="G17065">
        <v>519</v>
      </c>
      <c r="H17065" t="s">
        <v>54</v>
      </c>
      <c r="I17065">
        <f t="shared" si="534"/>
        <v>10</v>
      </c>
      <c r="J17065">
        <f t="shared" si="535"/>
        <v>1</v>
      </c>
    </row>
    <row r="17066" spans="1:10">
      <c r="A17066" t="s">
        <v>53</v>
      </c>
      <c r="B17066" s="57">
        <v>39725</v>
      </c>
      <c r="C17066">
        <v>2008</v>
      </c>
      <c r="D17066">
        <v>710</v>
      </c>
      <c r="E17066">
        <v>9645.77</v>
      </c>
      <c r="F17066">
        <v>0.69199999999999995</v>
      </c>
      <c r="G17066">
        <v>541</v>
      </c>
      <c r="H17066" t="s">
        <v>54</v>
      </c>
      <c r="I17066">
        <f t="shared" si="534"/>
        <v>10</v>
      </c>
      <c r="J17066">
        <f t="shared" si="535"/>
        <v>1</v>
      </c>
    </row>
    <row r="17067" spans="1:10">
      <c r="A17067" t="s">
        <v>53</v>
      </c>
      <c r="B17067" s="57">
        <v>39725</v>
      </c>
      <c r="C17067">
        <v>2008</v>
      </c>
      <c r="D17067">
        <v>710</v>
      </c>
      <c r="E17067">
        <v>9645.77</v>
      </c>
      <c r="F17067">
        <v>12.037000000000001</v>
      </c>
      <c r="G17067">
        <v>542</v>
      </c>
      <c r="H17067" t="s">
        <v>54</v>
      </c>
      <c r="I17067">
        <f t="shared" si="534"/>
        <v>10</v>
      </c>
      <c r="J17067">
        <f t="shared" si="535"/>
        <v>1</v>
      </c>
    </row>
    <row r="17068" spans="1:10">
      <c r="A17068" t="s">
        <v>53</v>
      </c>
      <c r="B17068" s="57">
        <v>39725</v>
      </c>
      <c r="C17068">
        <v>2008</v>
      </c>
      <c r="D17068">
        <v>710</v>
      </c>
      <c r="F17068">
        <v>2E-3</v>
      </c>
      <c r="G17068">
        <v>514</v>
      </c>
      <c r="H17068" t="s">
        <v>54</v>
      </c>
      <c r="I17068">
        <f t="shared" si="534"/>
        <v>10</v>
      </c>
      <c r="J17068">
        <f t="shared" si="535"/>
        <v>1</v>
      </c>
    </row>
    <row r="17069" spans="1:10">
      <c r="A17069" t="s">
        <v>53</v>
      </c>
      <c r="B17069" s="57">
        <v>39725</v>
      </c>
      <c r="C17069">
        <v>2008</v>
      </c>
      <c r="D17069">
        <v>710</v>
      </c>
      <c r="F17069">
        <v>0.35599999999999998</v>
      </c>
      <c r="G17069">
        <v>517</v>
      </c>
      <c r="H17069" t="s">
        <v>54</v>
      </c>
      <c r="I17069">
        <f t="shared" si="534"/>
        <v>10</v>
      </c>
      <c r="J17069">
        <f t="shared" si="535"/>
        <v>1</v>
      </c>
    </row>
    <row r="17070" spans="1:10">
      <c r="A17070" t="s">
        <v>53</v>
      </c>
      <c r="B17070" s="57">
        <v>39725</v>
      </c>
      <c r="C17070">
        <v>2008</v>
      </c>
      <c r="D17070">
        <v>710</v>
      </c>
      <c r="F17070">
        <v>0.112</v>
      </c>
      <c r="G17070">
        <v>518</v>
      </c>
      <c r="H17070" t="s">
        <v>54</v>
      </c>
      <c r="I17070">
        <f t="shared" si="534"/>
        <v>10</v>
      </c>
      <c r="J17070">
        <f t="shared" si="535"/>
        <v>1</v>
      </c>
    </row>
    <row r="17071" spans="1:10">
      <c r="A17071" t="s">
        <v>53</v>
      </c>
      <c r="B17071" s="57">
        <v>39725</v>
      </c>
      <c r="C17071">
        <v>2008</v>
      </c>
      <c r="D17071">
        <v>710</v>
      </c>
      <c r="F17071">
        <v>0.32700000000000001</v>
      </c>
      <c r="G17071">
        <v>519</v>
      </c>
      <c r="H17071" t="s">
        <v>54</v>
      </c>
      <c r="I17071">
        <f t="shared" si="534"/>
        <v>10</v>
      </c>
      <c r="J17071">
        <f t="shared" si="535"/>
        <v>1</v>
      </c>
    </row>
    <row r="17072" spans="1:10">
      <c r="A17072" t="s">
        <v>53</v>
      </c>
      <c r="B17072" s="57">
        <v>39725</v>
      </c>
      <c r="C17072">
        <v>2008</v>
      </c>
      <c r="D17072">
        <v>710</v>
      </c>
      <c r="F17072">
        <v>2.3E-2</v>
      </c>
      <c r="G17072">
        <v>541</v>
      </c>
      <c r="H17072" t="s">
        <v>54</v>
      </c>
      <c r="I17072">
        <f t="shared" si="534"/>
        <v>10</v>
      </c>
      <c r="J17072">
        <f t="shared" si="535"/>
        <v>1</v>
      </c>
    </row>
    <row r="17073" spans="1:10">
      <c r="A17073" t="s">
        <v>53</v>
      </c>
      <c r="B17073" s="57">
        <v>39725</v>
      </c>
      <c r="C17073">
        <v>2008</v>
      </c>
      <c r="D17073">
        <v>710</v>
      </c>
      <c r="F17073">
        <v>1.71</v>
      </c>
      <c r="G17073">
        <v>542</v>
      </c>
      <c r="H17073" t="s">
        <v>54</v>
      </c>
      <c r="I17073">
        <f t="shared" si="534"/>
        <v>10</v>
      </c>
      <c r="J17073">
        <f t="shared" si="535"/>
        <v>1</v>
      </c>
    </row>
    <row r="17074" spans="1:10">
      <c r="A17074" t="s">
        <v>53</v>
      </c>
      <c r="B17074" s="57">
        <v>39725</v>
      </c>
      <c r="C17074">
        <v>2008</v>
      </c>
      <c r="D17074">
        <v>710</v>
      </c>
      <c r="F17074">
        <v>0.26100000000000001</v>
      </c>
      <c r="G17074">
        <v>610</v>
      </c>
      <c r="H17074" t="s">
        <v>18</v>
      </c>
      <c r="I17074">
        <f t="shared" si="534"/>
        <v>10</v>
      </c>
      <c r="J17074">
        <f t="shared" si="535"/>
        <v>1</v>
      </c>
    </row>
    <row r="17075" spans="1:10">
      <c r="A17075" t="s">
        <v>53</v>
      </c>
      <c r="B17075" s="57">
        <v>39725</v>
      </c>
      <c r="C17075">
        <v>2008</v>
      </c>
      <c r="D17075">
        <v>710</v>
      </c>
      <c r="F17075">
        <v>0.71399999999999997</v>
      </c>
      <c r="G17075">
        <v>620</v>
      </c>
      <c r="H17075" t="s">
        <v>18</v>
      </c>
      <c r="I17075">
        <f t="shared" si="534"/>
        <v>10</v>
      </c>
      <c r="J17075">
        <f t="shared" si="535"/>
        <v>1</v>
      </c>
    </row>
    <row r="17076" spans="1:10">
      <c r="A17076" t="s">
        <v>53</v>
      </c>
      <c r="B17076" s="57">
        <v>39725</v>
      </c>
      <c r="C17076">
        <v>2008</v>
      </c>
      <c r="D17076">
        <v>710</v>
      </c>
      <c r="F17076">
        <v>34.637999999999998</v>
      </c>
      <c r="G17076">
        <v>630</v>
      </c>
      <c r="H17076" t="s">
        <v>18</v>
      </c>
      <c r="I17076">
        <f t="shared" si="534"/>
        <v>10</v>
      </c>
      <c r="J17076">
        <f t="shared" si="535"/>
        <v>1</v>
      </c>
    </row>
    <row r="17077" spans="1:10">
      <c r="A17077" t="s">
        <v>53</v>
      </c>
      <c r="B17077" s="57">
        <v>39725</v>
      </c>
      <c r="C17077">
        <v>2008</v>
      </c>
      <c r="D17077">
        <v>710</v>
      </c>
      <c r="F17077">
        <v>0.23799999999999999</v>
      </c>
      <c r="G17077">
        <v>640</v>
      </c>
      <c r="H17077" t="s">
        <v>18</v>
      </c>
      <c r="I17077">
        <f t="shared" si="534"/>
        <v>10</v>
      </c>
      <c r="J17077">
        <f t="shared" si="535"/>
        <v>1</v>
      </c>
    </row>
    <row r="17078" spans="1:10">
      <c r="A17078" t="s">
        <v>53</v>
      </c>
      <c r="B17078" s="57">
        <v>39725</v>
      </c>
      <c r="C17078">
        <v>2008</v>
      </c>
      <c r="D17078">
        <v>710</v>
      </c>
      <c r="F17078">
        <v>7.1</v>
      </c>
      <c r="G17078">
        <v>650</v>
      </c>
      <c r="H17078" t="s">
        <v>18</v>
      </c>
      <c r="I17078">
        <f t="shared" ref="I17078:I17141" si="536">MONTH(B17078)</f>
        <v>10</v>
      </c>
      <c r="J17078">
        <f t="shared" si="535"/>
        <v>1</v>
      </c>
    </row>
    <row r="17079" spans="1:10">
      <c r="A17079" t="s">
        <v>53</v>
      </c>
      <c r="B17079" s="57">
        <v>39725</v>
      </c>
      <c r="C17079">
        <v>2008</v>
      </c>
      <c r="D17079">
        <v>710</v>
      </c>
      <c r="F17079">
        <v>2.1999999999999999E-2</v>
      </c>
      <c r="G17079">
        <v>659</v>
      </c>
      <c r="H17079" t="s">
        <v>55</v>
      </c>
      <c r="I17079">
        <f t="shared" si="536"/>
        <v>10</v>
      </c>
      <c r="J17079">
        <f t="shared" si="535"/>
        <v>1</v>
      </c>
    </row>
    <row r="17080" spans="1:10">
      <c r="A17080" t="s">
        <v>53</v>
      </c>
      <c r="B17080" s="57">
        <v>39732</v>
      </c>
      <c r="C17080">
        <v>2008</v>
      </c>
      <c r="D17080">
        <v>710</v>
      </c>
      <c r="E17080">
        <v>6984.36</v>
      </c>
      <c r="F17080">
        <v>1.9319999999999999</v>
      </c>
      <c r="G17080">
        <v>541</v>
      </c>
      <c r="H17080" t="s">
        <v>54</v>
      </c>
      <c r="I17080">
        <f t="shared" si="536"/>
        <v>10</v>
      </c>
      <c r="J17080">
        <f t="shared" si="535"/>
        <v>1</v>
      </c>
    </row>
    <row r="17081" spans="1:10">
      <c r="A17081" t="s">
        <v>53</v>
      </c>
      <c r="B17081" s="57">
        <v>39732</v>
      </c>
      <c r="C17081">
        <v>2008</v>
      </c>
      <c r="D17081">
        <v>710</v>
      </c>
      <c r="E17081">
        <v>6984.36</v>
      </c>
      <c r="F17081">
        <v>6.952</v>
      </c>
      <c r="G17081">
        <v>542</v>
      </c>
      <c r="H17081" t="s">
        <v>54</v>
      </c>
      <c r="I17081">
        <f t="shared" si="536"/>
        <v>10</v>
      </c>
      <c r="J17081">
        <f t="shared" si="535"/>
        <v>1</v>
      </c>
    </row>
    <row r="17082" spans="1:10">
      <c r="A17082" t="s">
        <v>53</v>
      </c>
      <c r="B17082" s="57">
        <v>39732</v>
      </c>
      <c r="C17082">
        <v>2008</v>
      </c>
      <c r="D17082">
        <v>710</v>
      </c>
      <c r="E17082">
        <v>7308.24</v>
      </c>
      <c r="F17082">
        <v>9.7000000000000003E-2</v>
      </c>
      <c r="G17082">
        <v>610</v>
      </c>
      <c r="H17082" t="s">
        <v>18</v>
      </c>
      <c r="I17082">
        <f t="shared" si="536"/>
        <v>10</v>
      </c>
      <c r="J17082">
        <f t="shared" si="535"/>
        <v>1</v>
      </c>
    </row>
    <row r="17083" spans="1:10">
      <c r="A17083" t="s">
        <v>53</v>
      </c>
      <c r="B17083" s="57">
        <v>39732</v>
      </c>
      <c r="C17083">
        <v>2008</v>
      </c>
      <c r="D17083">
        <v>710</v>
      </c>
      <c r="E17083">
        <v>8840.0300000000007</v>
      </c>
      <c r="F17083">
        <v>1.476</v>
      </c>
      <c r="G17083">
        <v>620</v>
      </c>
      <c r="H17083" t="s">
        <v>18</v>
      </c>
      <c r="I17083">
        <f t="shared" si="536"/>
        <v>10</v>
      </c>
      <c r="J17083">
        <f t="shared" si="535"/>
        <v>1</v>
      </c>
    </row>
    <row r="17084" spans="1:10">
      <c r="A17084" t="s">
        <v>53</v>
      </c>
      <c r="B17084" s="57">
        <v>39732</v>
      </c>
      <c r="C17084">
        <v>2008</v>
      </c>
      <c r="D17084">
        <v>710</v>
      </c>
      <c r="E17084">
        <v>8840.0300000000007</v>
      </c>
      <c r="F17084">
        <v>3.9660000000000002</v>
      </c>
      <c r="G17084">
        <v>630</v>
      </c>
      <c r="H17084" t="s">
        <v>18</v>
      </c>
      <c r="I17084">
        <f t="shared" si="536"/>
        <v>10</v>
      </c>
      <c r="J17084">
        <f t="shared" si="535"/>
        <v>1</v>
      </c>
    </row>
    <row r="17085" spans="1:10">
      <c r="A17085" t="s">
        <v>53</v>
      </c>
      <c r="B17085" s="57">
        <v>39732</v>
      </c>
      <c r="C17085">
        <v>2008</v>
      </c>
      <c r="D17085">
        <v>710</v>
      </c>
      <c r="E17085">
        <v>8840.0300000000007</v>
      </c>
      <c r="F17085">
        <v>40.655000000000001</v>
      </c>
      <c r="G17085">
        <v>650</v>
      </c>
      <c r="H17085" t="s">
        <v>18</v>
      </c>
      <c r="I17085">
        <f t="shared" si="536"/>
        <v>10</v>
      </c>
      <c r="J17085">
        <f t="shared" si="535"/>
        <v>1</v>
      </c>
    </row>
    <row r="17086" spans="1:10">
      <c r="A17086" t="s">
        <v>53</v>
      </c>
      <c r="B17086" s="57">
        <v>39732</v>
      </c>
      <c r="C17086">
        <v>2008</v>
      </c>
      <c r="D17086">
        <v>710</v>
      </c>
      <c r="E17086">
        <v>9645.77</v>
      </c>
      <c r="F17086">
        <v>10.548</v>
      </c>
      <c r="G17086">
        <v>517</v>
      </c>
      <c r="H17086" t="s">
        <v>54</v>
      </c>
      <c r="I17086">
        <f t="shared" si="536"/>
        <v>10</v>
      </c>
      <c r="J17086">
        <f t="shared" si="535"/>
        <v>1</v>
      </c>
    </row>
    <row r="17087" spans="1:10">
      <c r="A17087" t="s">
        <v>53</v>
      </c>
      <c r="B17087" s="57">
        <v>39732</v>
      </c>
      <c r="C17087">
        <v>2008</v>
      </c>
      <c r="D17087">
        <v>710</v>
      </c>
      <c r="E17087">
        <v>9645.77</v>
      </c>
      <c r="F17087">
        <v>9.8569999999999993</v>
      </c>
      <c r="G17087">
        <v>519</v>
      </c>
      <c r="H17087" t="s">
        <v>54</v>
      </c>
      <c r="I17087">
        <f t="shared" si="536"/>
        <v>10</v>
      </c>
      <c r="J17087">
        <f t="shared" si="535"/>
        <v>1</v>
      </c>
    </row>
    <row r="17088" spans="1:10">
      <c r="A17088" t="s">
        <v>53</v>
      </c>
      <c r="B17088" s="57">
        <v>39732</v>
      </c>
      <c r="C17088">
        <v>2008</v>
      </c>
      <c r="D17088">
        <v>710</v>
      </c>
      <c r="E17088">
        <v>9645.77</v>
      </c>
      <c r="F17088">
        <v>0.57799999999999996</v>
      </c>
      <c r="G17088">
        <v>521</v>
      </c>
      <c r="H17088" t="s">
        <v>54</v>
      </c>
      <c r="I17088">
        <f t="shared" si="536"/>
        <v>10</v>
      </c>
      <c r="J17088">
        <f t="shared" si="535"/>
        <v>1</v>
      </c>
    </row>
    <row r="17089" spans="1:10">
      <c r="A17089" t="s">
        <v>53</v>
      </c>
      <c r="B17089" s="57">
        <v>39732</v>
      </c>
      <c r="C17089">
        <v>2008</v>
      </c>
      <c r="D17089">
        <v>710</v>
      </c>
      <c r="E17089">
        <v>9645.77</v>
      </c>
      <c r="F17089">
        <v>0.81200000000000006</v>
      </c>
      <c r="G17089">
        <v>543</v>
      </c>
      <c r="H17089" t="s">
        <v>54</v>
      </c>
      <c r="I17089">
        <f t="shared" si="536"/>
        <v>10</v>
      </c>
      <c r="J17089">
        <f t="shared" si="535"/>
        <v>1</v>
      </c>
    </row>
    <row r="17090" spans="1:10">
      <c r="A17090" t="s">
        <v>53</v>
      </c>
      <c r="B17090" s="57">
        <v>39732</v>
      </c>
      <c r="C17090">
        <v>2008</v>
      </c>
      <c r="D17090">
        <v>710</v>
      </c>
      <c r="F17090">
        <v>2.5000000000000001E-2</v>
      </c>
      <c r="G17090">
        <v>509</v>
      </c>
      <c r="H17090" t="s">
        <v>54</v>
      </c>
      <c r="I17090">
        <f t="shared" si="536"/>
        <v>10</v>
      </c>
      <c r="J17090">
        <f t="shared" si="535"/>
        <v>1</v>
      </c>
    </row>
    <row r="17091" spans="1:10">
      <c r="A17091" t="s">
        <v>53</v>
      </c>
      <c r="B17091" s="57">
        <v>39732</v>
      </c>
      <c r="C17091">
        <v>2008</v>
      </c>
      <c r="D17091">
        <v>710</v>
      </c>
      <c r="F17091">
        <v>5.0000000000000001E-3</v>
      </c>
      <c r="G17091">
        <v>517</v>
      </c>
      <c r="H17091" t="s">
        <v>54</v>
      </c>
      <c r="I17091">
        <f t="shared" si="536"/>
        <v>10</v>
      </c>
      <c r="J17091">
        <f t="shared" ref="J17091:J17154" si="537">IF(I17091&lt;7,0,1)</f>
        <v>1</v>
      </c>
    </row>
    <row r="17092" spans="1:10">
      <c r="A17092" t="s">
        <v>53</v>
      </c>
      <c r="B17092" s="57">
        <v>39732</v>
      </c>
      <c r="C17092">
        <v>2008</v>
      </c>
      <c r="D17092">
        <v>710</v>
      </c>
      <c r="F17092">
        <v>6.3E-2</v>
      </c>
      <c r="G17092">
        <v>518</v>
      </c>
      <c r="H17092" t="s">
        <v>54</v>
      </c>
      <c r="I17092">
        <f t="shared" si="536"/>
        <v>10</v>
      </c>
      <c r="J17092">
        <f t="shared" si="537"/>
        <v>1</v>
      </c>
    </row>
    <row r="17093" spans="1:10">
      <c r="A17093" t="s">
        <v>53</v>
      </c>
      <c r="B17093" s="57">
        <v>39732</v>
      </c>
      <c r="C17093">
        <v>2008</v>
      </c>
      <c r="D17093">
        <v>710</v>
      </c>
      <c r="F17093">
        <v>0.55000000000000004</v>
      </c>
      <c r="G17093">
        <v>519</v>
      </c>
      <c r="H17093" t="s">
        <v>54</v>
      </c>
      <c r="I17093">
        <f t="shared" si="536"/>
        <v>10</v>
      </c>
      <c r="J17093">
        <f t="shared" si="537"/>
        <v>1</v>
      </c>
    </row>
    <row r="17094" spans="1:10">
      <c r="A17094" t="s">
        <v>53</v>
      </c>
      <c r="B17094" s="57">
        <v>39732</v>
      </c>
      <c r="C17094">
        <v>2008</v>
      </c>
      <c r="D17094">
        <v>710</v>
      </c>
      <c r="F17094">
        <v>1.7999999999999999E-2</v>
      </c>
      <c r="G17094">
        <v>521</v>
      </c>
      <c r="H17094" t="s">
        <v>54</v>
      </c>
      <c r="I17094">
        <f t="shared" si="536"/>
        <v>10</v>
      </c>
      <c r="J17094">
        <f t="shared" si="537"/>
        <v>1</v>
      </c>
    </row>
    <row r="17095" spans="1:10">
      <c r="A17095" t="s">
        <v>53</v>
      </c>
      <c r="B17095" s="57">
        <v>39732</v>
      </c>
      <c r="C17095">
        <v>2008</v>
      </c>
      <c r="D17095">
        <v>710</v>
      </c>
      <c r="F17095">
        <v>0.52700000000000002</v>
      </c>
      <c r="G17095">
        <v>542</v>
      </c>
      <c r="H17095" t="s">
        <v>54</v>
      </c>
      <c r="I17095">
        <f t="shared" si="536"/>
        <v>10</v>
      </c>
      <c r="J17095">
        <f t="shared" si="537"/>
        <v>1</v>
      </c>
    </row>
    <row r="17096" spans="1:10">
      <c r="A17096" t="s">
        <v>53</v>
      </c>
      <c r="B17096" s="57">
        <v>39732</v>
      </c>
      <c r="C17096">
        <v>2008</v>
      </c>
      <c r="D17096">
        <v>710</v>
      </c>
      <c r="F17096">
        <v>6.0000000000000001E-3</v>
      </c>
      <c r="G17096">
        <v>610</v>
      </c>
      <c r="H17096" t="s">
        <v>18</v>
      </c>
      <c r="I17096">
        <f t="shared" si="536"/>
        <v>10</v>
      </c>
      <c r="J17096">
        <f t="shared" si="537"/>
        <v>1</v>
      </c>
    </row>
    <row r="17097" spans="1:10">
      <c r="A17097" t="s">
        <v>53</v>
      </c>
      <c r="B17097" s="57">
        <v>39732</v>
      </c>
      <c r="C17097">
        <v>2008</v>
      </c>
      <c r="D17097">
        <v>710</v>
      </c>
      <c r="F17097">
        <v>0.216</v>
      </c>
      <c r="G17097">
        <v>630</v>
      </c>
      <c r="H17097" t="s">
        <v>18</v>
      </c>
      <c r="I17097">
        <f t="shared" si="536"/>
        <v>10</v>
      </c>
      <c r="J17097">
        <f t="shared" si="537"/>
        <v>1</v>
      </c>
    </row>
    <row r="17098" spans="1:10">
      <c r="A17098" t="s">
        <v>53</v>
      </c>
      <c r="B17098" s="57">
        <v>39732</v>
      </c>
      <c r="C17098">
        <v>2008</v>
      </c>
      <c r="D17098">
        <v>710</v>
      </c>
      <c r="F17098">
        <v>3.4569999999999999</v>
      </c>
      <c r="G17098">
        <v>650</v>
      </c>
      <c r="H17098" t="s">
        <v>18</v>
      </c>
      <c r="I17098">
        <f t="shared" si="536"/>
        <v>10</v>
      </c>
      <c r="J17098">
        <f t="shared" si="537"/>
        <v>1</v>
      </c>
    </row>
    <row r="17099" spans="1:10">
      <c r="A17099" t="s">
        <v>53</v>
      </c>
      <c r="B17099" s="57">
        <v>39732</v>
      </c>
      <c r="C17099">
        <v>2008</v>
      </c>
      <c r="D17099">
        <v>710</v>
      </c>
      <c r="F17099">
        <v>8.0000000000000002E-3</v>
      </c>
      <c r="G17099">
        <v>659</v>
      </c>
      <c r="H17099" t="s">
        <v>55</v>
      </c>
      <c r="I17099">
        <f t="shared" si="536"/>
        <v>10</v>
      </c>
      <c r="J17099">
        <f t="shared" si="537"/>
        <v>1</v>
      </c>
    </row>
    <row r="17100" spans="1:10">
      <c r="A17100" t="s">
        <v>53</v>
      </c>
      <c r="B17100" s="57">
        <v>39739</v>
      </c>
      <c r="C17100">
        <v>2008</v>
      </c>
      <c r="D17100">
        <v>710</v>
      </c>
      <c r="E17100">
        <v>6984.36</v>
      </c>
      <c r="F17100">
        <v>5.5E-2</v>
      </c>
      <c r="G17100">
        <v>517</v>
      </c>
      <c r="H17100" t="s">
        <v>54</v>
      </c>
      <c r="I17100">
        <f t="shared" si="536"/>
        <v>10</v>
      </c>
      <c r="J17100">
        <f t="shared" si="537"/>
        <v>1</v>
      </c>
    </row>
    <row r="17101" spans="1:10">
      <c r="A17101" t="s">
        <v>53</v>
      </c>
      <c r="B17101" s="57">
        <v>39739</v>
      </c>
      <c r="C17101">
        <v>2008</v>
      </c>
      <c r="D17101">
        <v>710</v>
      </c>
      <c r="E17101">
        <v>7308.24</v>
      </c>
      <c r="F17101">
        <v>0.34899999999999998</v>
      </c>
      <c r="G17101">
        <v>610</v>
      </c>
      <c r="H17101" t="s">
        <v>18</v>
      </c>
      <c r="I17101">
        <f t="shared" si="536"/>
        <v>10</v>
      </c>
      <c r="J17101">
        <f t="shared" si="537"/>
        <v>1</v>
      </c>
    </row>
    <row r="17102" spans="1:10">
      <c r="A17102" t="s">
        <v>53</v>
      </c>
      <c r="B17102" s="57">
        <v>39739</v>
      </c>
      <c r="C17102">
        <v>2008</v>
      </c>
      <c r="D17102">
        <v>710</v>
      </c>
      <c r="E17102">
        <v>7308.24</v>
      </c>
      <c r="F17102">
        <v>1.633</v>
      </c>
      <c r="G17102">
        <v>620</v>
      </c>
      <c r="H17102" t="s">
        <v>18</v>
      </c>
      <c r="I17102">
        <f t="shared" si="536"/>
        <v>10</v>
      </c>
      <c r="J17102">
        <f t="shared" si="537"/>
        <v>1</v>
      </c>
    </row>
    <row r="17103" spans="1:10">
      <c r="A17103" t="s">
        <v>53</v>
      </c>
      <c r="B17103" s="57">
        <v>39739</v>
      </c>
      <c r="C17103">
        <v>2008</v>
      </c>
      <c r="D17103">
        <v>710</v>
      </c>
      <c r="E17103">
        <v>8840.0300000000007</v>
      </c>
      <c r="F17103">
        <v>2.6040000000000001</v>
      </c>
      <c r="G17103">
        <v>610</v>
      </c>
      <c r="H17103" t="s">
        <v>18</v>
      </c>
      <c r="I17103">
        <f t="shared" si="536"/>
        <v>10</v>
      </c>
      <c r="J17103">
        <f t="shared" si="537"/>
        <v>1</v>
      </c>
    </row>
    <row r="17104" spans="1:10">
      <c r="A17104" t="s">
        <v>53</v>
      </c>
      <c r="B17104" s="57">
        <v>39739</v>
      </c>
      <c r="C17104">
        <v>2008</v>
      </c>
      <c r="D17104">
        <v>710</v>
      </c>
      <c r="E17104">
        <v>8840.0300000000007</v>
      </c>
      <c r="F17104">
        <v>6.1319999999999997</v>
      </c>
      <c r="G17104">
        <v>620</v>
      </c>
      <c r="H17104" t="s">
        <v>18</v>
      </c>
      <c r="I17104">
        <f t="shared" si="536"/>
        <v>10</v>
      </c>
      <c r="J17104">
        <f t="shared" si="537"/>
        <v>1</v>
      </c>
    </row>
    <row r="17105" spans="1:10">
      <c r="A17105" t="s">
        <v>53</v>
      </c>
      <c r="B17105" s="57">
        <v>39739</v>
      </c>
      <c r="C17105">
        <v>2008</v>
      </c>
      <c r="D17105">
        <v>710</v>
      </c>
      <c r="E17105">
        <v>8840.0300000000007</v>
      </c>
      <c r="F17105">
        <v>21.318999999999999</v>
      </c>
      <c r="G17105">
        <v>630</v>
      </c>
      <c r="H17105" t="s">
        <v>18</v>
      </c>
      <c r="I17105">
        <f t="shared" si="536"/>
        <v>10</v>
      </c>
      <c r="J17105">
        <f t="shared" si="537"/>
        <v>1</v>
      </c>
    </row>
    <row r="17106" spans="1:10">
      <c r="A17106" t="s">
        <v>53</v>
      </c>
      <c r="B17106" s="57">
        <v>39739</v>
      </c>
      <c r="C17106">
        <v>2008</v>
      </c>
      <c r="D17106">
        <v>710</v>
      </c>
      <c r="E17106">
        <v>8840.0300000000007</v>
      </c>
      <c r="F17106">
        <v>3.6760000000000002</v>
      </c>
      <c r="G17106">
        <v>640</v>
      </c>
      <c r="H17106" t="s">
        <v>18</v>
      </c>
      <c r="I17106">
        <f t="shared" si="536"/>
        <v>10</v>
      </c>
      <c r="J17106">
        <f t="shared" si="537"/>
        <v>1</v>
      </c>
    </row>
    <row r="17107" spans="1:10">
      <c r="A17107" t="s">
        <v>53</v>
      </c>
      <c r="B17107" s="57">
        <v>39739</v>
      </c>
      <c r="C17107">
        <v>2008</v>
      </c>
      <c r="D17107">
        <v>710</v>
      </c>
      <c r="E17107">
        <v>8840.0300000000007</v>
      </c>
      <c r="F17107">
        <v>3.7029999999999998</v>
      </c>
      <c r="G17107">
        <v>650</v>
      </c>
      <c r="H17107" t="s">
        <v>18</v>
      </c>
      <c r="I17107">
        <f t="shared" si="536"/>
        <v>10</v>
      </c>
      <c r="J17107">
        <f t="shared" si="537"/>
        <v>1</v>
      </c>
    </row>
    <row r="17108" spans="1:10">
      <c r="A17108" t="s">
        <v>53</v>
      </c>
      <c r="B17108" s="57">
        <v>39739</v>
      </c>
      <c r="C17108">
        <v>2008</v>
      </c>
      <c r="D17108">
        <v>710</v>
      </c>
      <c r="E17108">
        <v>9645.77</v>
      </c>
      <c r="F17108">
        <v>13.97</v>
      </c>
      <c r="G17108">
        <v>517</v>
      </c>
      <c r="H17108" t="s">
        <v>54</v>
      </c>
      <c r="I17108">
        <f t="shared" si="536"/>
        <v>10</v>
      </c>
      <c r="J17108">
        <f t="shared" si="537"/>
        <v>1</v>
      </c>
    </row>
    <row r="17109" spans="1:10">
      <c r="A17109" t="s">
        <v>53</v>
      </c>
      <c r="B17109" s="57">
        <v>39739</v>
      </c>
      <c r="C17109">
        <v>2008</v>
      </c>
      <c r="D17109">
        <v>710</v>
      </c>
      <c r="E17109">
        <v>9645.77</v>
      </c>
      <c r="F17109">
        <v>13.935</v>
      </c>
      <c r="G17109">
        <v>518</v>
      </c>
      <c r="H17109" t="s">
        <v>54</v>
      </c>
      <c r="I17109">
        <f t="shared" si="536"/>
        <v>10</v>
      </c>
      <c r="J17109">
        <f t="shared" si="537"/>
        <v>1</v>
      </c>
    </row>
    <row r="17110" spans="1:10">
      <c r="A17110" t="s">
        <v>53</v>
      </c>
      <c r="B17110" s="57">
        <v>39739</v>
      </c>
      <c r="C17110">
        <v>2008</v>
      </c>
      <c r="D17110">
        <v>710</v>
      </c>
      <c r="E17110">
        <v>9645.77</v>
      </c>
      <c r="F17110">
        <v>14.898</v>
      </c>
      <c r="G17110">
        <v>519</v>
      </c>
      <c r="H17110" t="s">
        <v>54</v>
      </c>
      <c r="I17110">
        <f t="shared" si="536"/>
        <v>10</v>
      </c>
      <c r="J17110">
        <f t="shared" si="537"/>
        <v>1</v>
      </c>
    </row>
    <row r="17111" spans="1:10">
      <c r="A17111" t="s">
        <v>53</v>
      </c>
      <c r="B17111" s="57">
        <v>39739</v>
      </c>
      <c r="C17111">
        <v>2008</v>
      </c>
      <c r="D17111">
        <v>710</v>
      </c>
      <c r="E17111">
        <v>9645.77</v>
      </c>
      <c r="F17111">
        <v>5.0369999999999999</v>
      </c>
      <c r="G17111">
        <v>542</v>
      </c>
      <c r="H17111" t="s">
        <v>54</v>
      </c>
      <c r="I17111">
        <f t="shared" si="536"/>
        <v>10</v>
      </c>
      <c r="J17111">
        <f t="shared" si="537"/>
        <v>1</v>
      </c>
    </row>
    <row r="17112" spans="1:10">
      <c r="A17112" t="s">
        <v>53</v>
      </c>
      <c r="B17112" s="57">
        <v>39739</v>
      </c>
      <c r="C17112">
        <v>2008</v>
      </c>
      <c r="D17112">
        <v>710</v>
      </c>
      <c r="F17112">
        <v>6.4000000000000001E-2</v>
      </c>
      <c r="G17112">
        <v>509</v>
      </c>
      <c r="H17112" t="s">
        <v>54</v>
      </c>
      <c r="I17112">
        <f t="shared" si="536"/>
        <v>10</v>
      </c>
      <c r="J17112">
        <f t="shared" si="537"/>
        <v>1</v>
      </c>
    </row>
    <row r="17113" spans="1:10">
      <c r="A17113" t="s">
        <v>53</v>
      </c>
      <c r="B17113" s="57">
        <v>39739</v>
      </c>
      <c r="C17113">
        <v>2008</v>
      </c>
      <c r="D17113">
        <v>710</v>
      </c>
      <c r="F17113">
        <v>3.9E-2</v>
      </c>
      <c r="G17113">
        <v>517</v>
      </c>
      <c r="H17113" t="s">
        <v>54</v>
      </c>
      <c r="I17113">
        <f t="shared" si="536"/>
        <v>10</v>
      </c>
      <c r="J17113">
        <f t="shared" si="537"/>
        <v>1</v>
      </c>
    </row>
    <row r="17114" spans="1:10">
      <c r="A17114" t="s">
        <v>53</v>
      </c>
      <c r="B17114" s="57">
        <v>39739</v>
      </c>
      <c r="C17114">
        <v>2008</v>
      </c>
      <c r="D17114">
        <v>710</v>
      </c>
      <c r="F17114">
        <v>0.10299999999999999</v>
      </c>
      <c r="G17114">
        <v>519</v>
      </c>
      <c r="H17114" t="s">
        <v>54</v>
      </c>
      <c r="I17114">
        <f t="shared" si="536"/>
        <v>10</v>
      </c>
      <c r="J17114">
        <f t="shared" si="537"/>
        <v>1</v>
      </c>
    </row>
    <row r="17115" spans="1:10">
      <c r="A17115" t="s">
        <v>53</v>
      </c>
      <c r="B17115" s="57">
        <v>39739</v>
      </c>
      <c r="C17115">
        <v>2008</v>
      </c>
      <c r="D17115">
        <v>710</v>
      </c>
      <c r="F17115">
        <v>6.2E-2</v>
      </c>
      <c r="G17115">
        <v>542</v>
      </c>
      <c r="H17115" t="s">
        <v>54</v>
      </c>
      <c r="I17115">
        <f t="shared" si="536"/>
        <v>10</v>
      </c>
      <c r="J17115">
        <f t="shared" si="537"/>
        <v>1</v>
      </c>
    </row>
    <row r="17116" spans="1:10">
      <c r="A17116" t="s">
        <v>53</v>
      </c>
      <c r="B17116" s="57">
        <v>39739</v>
      </c>
      <c r="C17116">
        <v>2008</v>
      </c>
      <c r="D17116">
        <v>710</v>
      </c>
      <c r="F17116">
        <v>0.12</v>
      </c>
      <c r="G17116">
        <v>620</v>
      </c>
      <c r="H17116" t="s">
        <v>18</v>
      </c>
      <c r="I17116">
        <f t="shared" si="536"/>
        <v>10</v>
      </c>
      <c r="J17116">
        <f t="shared" si="537"/>
        <v>1</v>
      </c>
    </row>
    <row r="17117" spans="1:10">
      <c r="A17117" t="s">
        <v>53</v>
      </c>
      <c r="B17117" s="57">
        <v>39739</v>
      </c>
      <c r="C17117">
        <v>2008</v>
      </c>
      <c r="D17117">
        <v>710</v>
      </c>
      <c r="F17117">
        <v>1.0089999999999999</v>
      </c>
      <c r="G17117">
        <v>630</v>
      </c>
      <c r="H17117" t="s">
        <v>18</v>
      </c>
      <c r="I17117">
        <f t="shared" si="536"/>
        <v>10</v>
      </c>
      <c r="J17117">
        <f t="shared" si="537"/>
        <v>1</v>
      </c>
    </row>
    <row r="17118" spans="1:10">
      <c r="A17118" t="s">
        <v>53</v>
      </c>
      <c r="B17118" s="57">
        <v>39739</v>
      </c>
      <c r="C17118">
        <v>2008</v>
      </c>
      <c r="D17118">
        <v>710</v>
      </c>
      <c r="F17118">
        <v>1.0529999999999999</v>
      </c>
      <c r="G17118">
        <v>650</v>
      </c>
      <c r="H17118" t="s">
        <v>18</v>
      </c>
      <c r="I17118">
        <f t="shared" si="536"/>
        <v>10</v>
      </c>
      <c r="J17118">
        <f t="shared" si="537"/>
        <v>1</v>
      </c>
    </row>
    <row r="17119" spans="1:10">
      <c r="A17119" t="s">
        <v>53</v>
      </c>
      <c r="B17119" s="57">
        <v>39746</v>
      </c>
      <c r="C17119">
        <v>2008</v>
      </c>
      <c r="D17119">
        <v>710</v>
      </c>
      <c r="E17119">
        <v>6984.36</v>
      </c>
      <c r="F17119">
        <v>1.8740000000000001</v>
      </c>
      <c r="G17119">
        <v>517</v>
      </c>
      <c r="H17119" t="s">
        <v>54</v>
      </c>
      <c r="I17119">
        <f t="shared" si="536"/>
        <v>10</v>
      </c>
      <c r="J17119">
        <f t="shared" si="537"/>
        <v>1</v>
      </c>
    </row>
    <row r="17120" spans="1:10">
      <c r="A17120" t="s">
        <v>53</v>
      </c>
      <c r="B17120" s="57">
        <v>39746</v>
      </c>
      <c r="C17120">
        <v>2008</v>
      </c>
      <c r="D17120">
        <v>710</v>
      </c>
      <c r="E17120">
        <v>6984.36</v>
      </c>
      <c r="F17120">
        <v>3.1749999999999998</v>
      </c>
      <c r="G17120">
        <v>519</v>
      </c>
      <c r="H17120" t="s">
        <v>54</v>
      </c>
      <c r="I17120">
        <f t="shared" si="536"/>
        <v>10</v>
      </c>
      <c r="J17120">
        <f t="shared" si="537"/>
        <v>1</v>
      </c>
    </row>
    <row r="17121" spans="1:10">
      <c r="A17121" t="s">
        <v>53</v>
      </c>
      <c r="B17121" s="57">
        <v>39746</v>
      </c>
      <c r="C17121">
        <v>2008</v>
      </c>
      <c r="D17121">
        <v>710</v>
      </c>
      <c r="E17121">
        <v>6984.36</v>
      </c>
      <c r="F17121">
        <v>0.10100000000000001</v>
      </c>
      <c r="G17121">
        <v>541</v>
      </c>
      <c r="H17121" t="s">
        <v>54</v>
      </c>
      <c r="I17121">
        <f t="shared" si="536"/>
        <v>10</v>
      </c>
      <c r="J17121">
        <f t="shared" si="537"/>
        <v>1</v>
      </c>
    </row>
    <row r="17122" spans="1:10">
      <c r="A17122" t="s">
        <v>53</v>
      </c>
      <c r="B17122" s="57">
        <v>39746</v>
      </c>
      <c r="C17122">
        <v>2008</v>
      </c>
      <c r="D17122">
        <v>710</v>
      </c>
      <c r="E17122">
        <v>7308.24</v>
      </c>
      <c r="F17122">
        <v>0.27900000000000003</v>
      </c>
      <c r="G17122">
        <v>610</v>
      </c>
      <c r="H17122" t="s">
        <v>18</v>
      </c>
      <c r="I17122">
        <f t="shared" si="536"/>
        <v>10</v>
      </c>
      <c r="J17122">
        <f t="shared" si="537"/>
        <v>1</v>
      </c>
    </row>
    <row r="17123" spans="1:10">
      <c r="A17123" t="s">
        <v>53</v>
      </c>
      <c r="B17123" s="57">
        <v>39746</v>
      </c>
      <c r="C17123">
        <v>2008</v>
      </c>
      <c r="D17123">
        <v>710</v>
      </c>
      <c r="E17123">
        <v>8840.0300000000007</v>
      </c>
      <c r="F17123">
        <v>21.872</v>
      </c>
      <c r="G17123">
        <v>610</v>
      </c>
      <c r="H17123" t="s">
        <v>18</v>
      </c>
      <c r="I17123">
        <f t="shared" si="536"/>
        <v>10</v>
      </c>
      <c r="J17123">
        <f t="shared" si="537"/>
        <v>1</v>
      </c>
    </row>
    <row r="17124" spans="1:10">
      <c r="A17124" t="s">
        <v>53</v>
      </c>
      <c r="B17124" s="57">
        <v>39746</v>
      </c>
      <c r="C17124">
        <v>2008</v>
      </c>
      <c r="D17124">
        <v>710</v>
      </c>
      <c r="E17124">
        <v>8840.0300000000007</v>
      </c>
      <c r="F17124">
        <v>4.4020000000000001</v>
      </c>
      <c r="G17124">
        <v>620</v>
      </c>
      <c r="H17124" t="s">
        <v>18</v>
      </c>
      <c r="I17124">
        <f t="shared" si="536"/>
        <v>10</v>
      </c>
      <c r="J17124">
        <f t="shared" si="537"/>
        <v>1</v>
      </c>
    </row>
    <row r="17125" spans="1:10">
      <c r="A17125" t="s">
        <v>53</v>
      </c>
      <c r="B17125" s="57">
        <v>39746</v>
      </c>
      <c r="C17125">
        <v>2008</v>
      </c>
      <c r="D17125">
        <v>710</v>
      </c>
      <c r="E17125">
        <v>8840.0300000000007</v>
      </c>
      <c r="F17125">
        <v>9.75</v>
      </c>
      <c r="G17125">
        <v>630</v>
      </c>
      <c r="H17125" t="s">
        <v>18</v>
      </c>
      <c r="I17125">
        <f t="shared" si="536"/>
        <v>10</v>
      </c>
      <c r="J17125">
        <f t="shared" si="537"/>
        <v>1</v>
      </c>
    </row>
    <row r="17126" spans="1:10">
      <c r="A17126" t="s">
        <v>53</v>
      </c>
      <c r="B17126" s="57">
        <v>39746</v>
      </c>
      <c r="C17126">
        <v>2008</v>
      </c>
      <c r="D17126">
        <v>710</v>
      </c>
      <c r="E17126">
        <v>9645.77</v>
      </c>
      <c r="F17126">
        <v>16.478000000000002</v>
      </c>
      <c r="G17126">
        <v>518</v>
      </c>
      <c r="H17126" t="s">
        <v>54</v>
      </c>
      <c r="I17126">
        <f t="shared" si="536"/>
        <v>10</v>
      </c>
      <c r="J17126">
        <f t="shared" si="537"/>
        <v>1</v>
      </c>
    </row>
    <row r="17127" spans="1:10">
      <c r="A17127" t="s">
        <v>53</v>
      </c>
      <c r="B17127" s="57">
        <v>39746</v>
      </c>
      <c r="C17127">
        <v>2008</v>
      </c>
      <c r="D17127">
        <v>710</v>
      </c>
      <c r="E17127">
        <v>9645.77</v>
      </c>
      <c r="F17127">
        <v>31.672999999999998</v>
      </c>
      <c r="G17127">
        <v>519</v>
      </c>
      <c r="H17127" t="s">
        <v>54</v>
      </c>
      <c r="I17127">
        <f t="shared" si="536"/>
        <v>10</v>
      </c>
      <c r="J17127">
        <f t="shared" si="537"/>
        <v>1</v>
      </c>
    </row>
    <row r="17128" spans="1:10">
      <c r="A17128" t="s">
        <v>53</v>
      </c>
      <c r="B17128" s="57">
        <v>39746</v>
      </c>
      <c r="C17128">
        <v>2008</v>
      </c>
      <c r="D17128">
        <v>710</v>
      </c>
      <c r="E17128">
        <v>9645.77</v>
      </c>
      <c r="F17128">
        <v>3.2240000000000002</v>
      </c>
      <c r="G17128">
        <v>541</v>
      </c>
      <c r="H17128" t="s">
        <v>54</v>
      </c>
      <c r="I17128">
        <f t="shared" si="536"/>
        <v>10</v>
      </c>
      <c r="J17128">
        <f t="shared" si="537"/>
        <v>1</v>
      </c>
    </row>
    <row r="17129" spans="1:10">
      <c r="A17129" t="s">
        <v>53</v>
      </c>
      <c r="B17129" s="57">
        <v>39746</v>
      </c>
      <c r="C17129">
        <v>2008</v>
      </c>
      <c r="D17129">
        <v>710</v>
      </c>
      <c r="F17129">
        <v>4.2000000000000003E-2</v>
      </c>
      <c r="G17129">
        <v>519</v>
      </c>
      <c r="H17129" t="s">
        <v>54</v>
      </c>
      <c r="I17129">
        <f t="shared" si="536"/>
        <v>10</v>
      </c>
      <c r="J17129">
        <f t="shared" si="537"/>
        <v>1</v>
      </c>
    </row>
    <row r="17130" spans="1:10">
      <c r="A17130" t="s">
        <v>53</v>
      </c>
      <c r="B17130" s="57">
        <v>39746</v>
      </c>
      <c r="C17130">
        <v>2008</v>
      </c>
      <c r="D17130">
        <v>710</v>
      </c>
      <c r="F17130">
        <v>0.28699999999999998</v>
      </c>
      <c r="G17130">
        <v>521</v>
      </c>
      <c r="H17130" t="s">
        <v>54</v>
      </c>
      <c r="I17130">
        <f t="shared" si="536"/>
        <v>10</v>
      </c>
      <c r="J17130">
        <f t="shared" si="537"/>
        <v>1</v>
      </c>
    </row>
    <row r="17131" spans="1:10">
      <c r="A17131" t="s">
        <v>53</v>
      </c>
      <c r="B17131" s="57">
        <v>39746</v>
      </c>
      <c r="C17131">
        <v>2008</v>
      </c>
      <c r="D17131">
        <v>710</v>
      </c>
      <c r="F17131">
        <v>3.2000000000000001E-2</v>
      </c>
      <c r="G17131">
        <v>523</v>
      </c>
      <c r="H17131" t="s">
        <v>54</v>
      </c>
      <c r="I17131">
        <f t="shared" si="536"/>
        <v>10</v>
      </c>
      <c r="J17131">
        <f t="shared" si="537"/>
        <v>1</v>
      </c>
    </row>
    <row r="17132" spans="1:10">
      <c r="A17132" t="s">
        <v>53</v>
      </c>
      <c r="B17132" s="57">
        <v>39746</v>
      </c>
      <c r="C17132">
        <v>2008</v>
      </c>
      <c r="D17132">
        <v>710</v>
      </c>
      <c r="F17132">
        <v>8.0000000000000002E-3</v>
      </c>
      <c r="G17132">
        <v>620</v>
      </c>
      <c r="H17132" t="s">
        <v>18</v>
      </c>
      <c r="I17132">
        <f t="shared" si="536"/>
        <v>10</v>
      </c>
      <c r="J17132">
        <f t="shared" si="537"/>
        <v>1</v>
      </c>
    </row>
    <row r="17133" spans="1:10">
      <c r="A17133" t="s">
        <v>53</v>
      </c>
      <c r="B17133" s="57">
        <v>39746</v>
      </c>
      <c r="C17133">
        <v>2008</v>
      </c>
      <c r="D17133">
        <v>710</v>
      </c>
      <c r="F17133">
        <v>9.1999999999999998E-2</v>
      </c>
      <c r="G17133">
        <v>630</v>
      </c>
      <c r="H17133" t="s">
        <v>18</v>
      </c>
      <c r="I17133">
        <f t="shared" si="536"/>
        <v>10</v>
      </c>
      <c r="J17133">
        <f t="shared" si="537"/>
        <v>1</v>
      </c>
    </row>
    <row r="17134" spans="1:10">
      <c r="A17134" t="s">
        <v>53</v>
      </c>
      <c r="B17134" s="57">
        <v>39753</v>
      </c>
      <c r="C17134">
        <v>2008</v>
      </c>
      <c r="D17134">
        <v>710</v>
      </c>
      <c r="E17134">
        <v>6984.36</v>
      </c>
      <c r="F17134">
        <v>0.91</v>
      </c>
      <c r="G17134">
        <v>519</v>
      </c>
      <c r="H17134" t="s">
        <v>54</v>
      </c>
      <c r="I17134">
        <f t="shared" si="536"/>
        <v>11</v>
      </c>
      <c r="J17134">
        <f t="shared" si="537"/>
        <v>1</v>
      </c>
    </row>
    <row r="17135" spans="1:10">
      <c r="A17135" t="s">
        <v>53</v>
      </c>
      <c r="B17135" s="57">
        <v>39753</v>
      </c>
      <c r="C17135">
        <v>2008</v>
      </c>
      <c r="D17135">
        <v>710</v>
      </c>
      <c r="E17135">
        <v>6984.36</v>
      </c>
      <c r="F17135">
        <v>15.64</v>
      </c>
      <c r="G17135">
        <v>541</v>
      </c>
      <c r="H17135" t="s">
        <v>54</v>
      </c>
      <c r="I17135">
        <f t="shared" si="536"/>
        <v>11</v>
      </c>
      <c r="J17135">
        <f t="shared" si="537"/>
        <v>1</v>
      </c>
    </row>
    <row r="17136" spans="1:10">
      <c r="A17136" t="s">
        <v>53</v>
      </c>
      <c r="B17136" s="57">
        <v>39753</v>
      </c>
      <c r="C17136">
        <v>2008</v>
      </c>
      <c r="D17136">
        <v>710</v>
      </c>
      <c r="E17136">
        <v>6984.36</v>
      </c>
      <c r="F17136">
        <v>1.6E-2</v>
      </c>
      <c r="G17136">
        <v>543</v>
      </c>
      <c r="H17136" t="s">
        <v>54</v>
      </c>
      <c r="I17136">
        <f t="shared" si="536"/>
        <v>11</v>
      </c>
      <c r="J17136">
        <f t="shared" si="537"/>
        <v>1</v>
      </c>
    </row>
    <row r="17137" spans="1:10">
      <c r="A17137" t="s">
        <v>53</v>
      </c>
      <c r="B17137" s="57">
        <v>39753</v>
      </c>
      <c r="C17137">
        <v>2008</v>
      </c>
      <c r="D17137">
        <v>710</v>
      </c>
      <c r="E17137">
        <v>8840.0300000000007</v>
      </c>
      <c r="F17137">
        <v>19.202000000000002</v>
      </c>
      <c r="G17137">
        <v>610</v>
      </c>
      <c r="H17137" t="s">
        <v>18</v>
      </c>
      <c r="I17137">
        <f t="shared" si="536"/>
        <v>11</v>
      </c>
      <c r="J17137">
        <f t="shared" si="537"/>
        <v>1</v>
      </c>
    </row>
    <row r="17138" spans="1:10">
      <c r="A17138" t="s">
        <v>53</v>
      </c>
      <c r="B17138" s="57">
        <v>39753</v>
      </c>
      <c r="C17138">
        <v>2008</v>
      </c>
      <c r="D17138">
        <v>710</v>
      </c>
      <c r="E17138">
        <v>8840.0300000000007</v>
      </c>
      <c r="F17138">
        <v>6.3849999999999998</v>
      </c>
      <c r="G17138">
        <v>620</v>
      </c>
      <c r="H17138" t="s">
        <v>18</v>
      </c>
      <c r="I17138">
        <f t="shared" si="536"/>
        <v>11</v>
      </c>
      <c r="J17138">
        <f t="shared" si="537"/>
        <v>1</v>
      </c>
    </row>
    <row r="17139" spans="1:10">
      <c r="A17139" t="s">
        <v>53</v>
      </c>
      <c r="B17139" s="57">
        <v>39753</v>
      </c>
      <c r="C17139">
        <v>2008</v>
      </c>
      <c r="D17139">
        <v>710</v>
      </c>
      <c r="E17139">
        <v>8840.0300000000007</v>
      </c>
      <c r="F17139">
        <v>22.015000000000001</v>
      </c>
      <c r="G17139">
        <v>630</v>
      </c>
      <c r="H17139" t="s">
        <v>18</v>
      </c>
      <c r="I17139">
        <f t="shared" si="536"/>
        <v>11</v>
      </c>
      <c r="J17139">
        <f t="shared" si="537"/>
        <v>1</v>
      </c>
    </row>
    <row r="17140" spans="1:10">
      <c r="A17140" t="s">
        <v>53</v>
      </c>
      <c r="B17140" s="57">
        <v>39753</v>
      </c>
      <c r="C17140">
        <v>2008</v>
      </c>
      <c r="D17140">
        <v>710</v>
      </c>
      <c r="E17140">
        <v>8840.0300000000007</v>
      </c>
      <c r="F17140">
        <v>19.994</v>
      </c>
      <c r="G17140">
        <v>640</v>
      </c>
      <c r="H17140" t="s">
        <v>18</v>
      </c>
      <c r="I17140">
        <f t="shared" si="536"/>
        <v>11</v>
      </c>
      <c r="J17140">
        <f t="shared" si="537"/>
        <v>1</v>
      </c>
    </row>
    <row r="17141" spans="1:10">
      <c r="A17141" t="s">
        <v>53</v>
      </c>
      <c r="B17141" s="57">
        <v>39753</v>
      </c>
      <c r="C17141">
        <v>2008</v>
      </c>
      <c r="D17141">
        <v>710</v>
      </c>
      <c r="E17141">
        <v>8840.0300000000007</v>
      </c>
      <c r="F17141">
        <v>12.56</v>
      </c>
      <c r="G17141">
        <v>650</v>
      </c>
      <c r="H17141" t="s">
        <v>18</v>
      </c>
      <c r="I17141">
        <f t="shared" si="536"/>
        <v>11</v>
      </c>
      <c r="J17141">
        <f t="shared" si="537"/>
        <v>1</v>
      </c>
    </row>
    <row r="17142" spans="1:10">
      <c r="A17142" t="s">
        <v>53</v>
      </c>
      <c r="B17142" s="57">
        <v>39753</v>
      </c>
      <c r="C17142">
        <v>2008</v>
      </c>
      <c r="D17142">
        <v>710</v>
      </c>
      <c r="E17142">
        <v>9645.77</v>
      </c>
      <c r="F17142">
        <v>1.768</v>
      </c>
      <c r="G17142">
        <v>518</v>
      </c>
      <c r="H17142" t="s">
        <v>54</v>
      </c>
      <c r="I17142">
        <f t="shared" ref="I17142:I17205" si="538">MONTH(B17142)</f>
        <v>11</v>
      </c>
      <c r="J17142">
        <f t="shared" si="537"/>
        <v>1</v>
      </c>
    </row>
    <row r="17143" spans="1:10">
      <c r="A17143" t="s">
        <v>53</v>
      </c>
      <c r="B17143" s="57">
        <v>39753</v>
      </c>
      <c r="C17143">
        <v>2008</v>
      </c>
      <c r="D17143">
        <v>710</v>
      </c>
      <c r="E17143">
        <v>9645.77</v>
      </c>
      <c r="F17143">
        <v>19.164999999999999</v>
      </c>
      <c r="G17143">
        <v>519</v>
      </c>
      <c r="H17143" t="s">
        <v>54</v>
      </c>
      <c r="I17143">
        <f t="shared" si="538"/>
        <v>11</v>
      </c>
      <c r="J17143">
        <f t="shared" si="537"/>
        <v>1</v>
      </c>
    </row>
    <row r="17144" spans="1:10">
      <c r="A17144" t="s">
        <v>53</v>
      </c>
      <c r="B17144" s="57">
        <v>39753</v>
      </c>
      <c r="C17144">
        <v>2008</v>
      </c>
      <c r="D17144">
        <v>710</v>
      </c>
      <c r="E17144">
        <v>9645.77</v>
      </c>
      <c r="F17144">
        <v>1.002</v>
      </c>
      <c r="G17144">
        <v>541</v>
      </c>
      <c r="H17144" t="s">
        <v>54</v>
      </c>
      <c r="I17144">
        <f t="shared" si="538"/>
        <v>11</v>
      </c>
      <c r="J17144">
        <f t="shared" si="537"/>
        <v>1</v>
      </c>
    </row>
    <row r="17145" spans="1:10">
      <c r="A17145" t="s">
        <v>53</v>
      </c>
      <c r="B17145" s="57">
        <v>39753</v>
      </c>
      <c r="C17145">
        <v>2008</v>
      </c>
      <c r="D17145">
        <v>710</v>
      </c>
      <c r="F17145">
        <v>1.7999999999999999E-2</v>
      </c>
      <c r="G17145">
        <v>517</v>
      </c>
      <c r="H17145" t="s">
        <v>54</v>
      </c>
      <c r="I17145">
        <f t="shared" si="538"/>
        <v>11</v>
      </c>
      <c r="J17145">
        <f t="shared" si="537"/>
        <v>1</v>
      </c>
    </row>
    <row r="17146" spans="1:10">
      <c r="A17146" t="s">
        <v>53</v>
      </c>
      <c r="B17146" s="57">
        <v>39753</v>
      </c>
      <c r="C17146">
        <v>2008</v>
      </c>
      <c r="D17146">
        <v>710</v>
      </c>
      <c r="F17146">
        <v>8.0000000000000002E-3</v>
      </c>
      <c r="G17146">
        <v>519</v>
      </c>
      <c r="H17146" t="s">
        <v>54</v>
      </c>
      <c r="I17146">
        <f t="shared" si="538"/>
        <v>11</v>
      </c>
      <c r="J17146">
        <f t="shared" si="537"/>
        <v>1</v>
      </c>
    </row>
    <row r="17147" spans="1:10">
      <c r="A17147" t="s">
        <v>53</v>
      </c>
      <c r="B17147" s="57">
        <v>39753</v>
      </c>
      <c r="C17147">
        <v>2008</v>
      </c>
      <c r="D17147">
        <v>710</v>
      </c>
      <c r="F17147">
        <v>0.1</v>
      </c>
      <c r="G17147">
        <v>521</v>
      </c>
      <c r="H17147" t="s">
        <v>54</v>
      </c>
      <c r="I17147">
        <f t="shared" si="538"/>
        <v>11</v>
      </c>
      <c r="J17147">
        <f t="shared" si="537"/>
        <v>1</v>
      </c>
    </row>
    <row r="17148" spans="1:10">
      <c r="A17148" t="s">
        <v>53</v>
      </c>
      <c r="B17148" s="57">
        <v>39753</v>
      </c>
      <c r="C17148">
        <v>2008</v>
      </c>
      <c r="D17148">
        <v>710</v>
      </c>
      <c r="F17148">
        <v>7.0000000000000001E-3</v>
      </c>
      <c r="G17148">
        <v>542</v>
      </c>
      <c r="H17148" t="s">
        <v>54</v>
      </c>
      <c r="I17148">
        <f t="shared" si="538"/>
        <v>11</v>
      </c>
      <c r="J17148">
        <f t="shared" si="537"/>
        <v>1</v>
      </c>
    </row>
    <row r="17149" spans="1:10">
      <c r="A17149" t="s">
        <v>53</v>
      </c>
      <c r="B17149" s="57">
        <v>39753</v>
      </c>
      <c r="C17149">
        <v>2008</v>
      </c>
      <c r="D17149">
        <v>710</v>
      </c>
      <c r="F17149">
        <v>1.2999999999999999E-2</v>
      </c>
      <c r="G17149">
        <v>620</v>
      </c>
      <c r="H17149" t="s">
        <v>18</v>
      </c>
      <c r="I17149">
        <f t="shared" si="538"/>
        <v>11</v>
      </c>
      <c r="J17149">
        <f t="shared" si="537"/>
        <v>1</v>
      </c>
    </row>
    <row r="17150" spans="1:10">
      <c r="A17150" t="s">
        <v>53</v>
      </c>
      <c r="B17150" s="57">
        <v>39753</v>
      </c>
      <c r="C17150">
        <v>2008</v>
      </c>
      <c r="D17150">
        <v>710</v>
      </c>
      <c r="F17150">
        <v>0.315</v>
      </c>
      <c r="G17150">
        <v>630</v>
      </c>
      <c r="H17150" t="s">
        <v>18</v>
      </c>
      <c r="I17150">
        <f t="shared" si="538"/>
        <v>11</v>
      </c>
      <c r="J17150">
        <f t="shared" si="537"/>
        <v>1</v>
      </c>
    </row>
    <row r="17151" spans="1:10">
      <c r="A17151" t="s">
        <v>53</v>
      </c>
      <c r="B17151" s="57">
        <v>39760</v>
      </c>
      <c r="C17151">
        <v>2008</v>
      </c>
      <c r="D17151">
        <v>710</v>
      </c>
      <c r="E17151">
        <v>6984.36</v>
      </c>
      <c r="F17151">
        <v>0.182</v>
      </c>
      <c r="G17151">
        <v>517</v>
      </c>
      <c r="H17151" t="s">
        <v>54</v>
      </c>
      <c r="I17151">
        <f t="shared" si="538"/>
        <v>11</v>
      </c>
      <c r="J17151">
        <f t="shared" si="537"/>
        <v>1</v>
      </c>
    </row>
    <row r="17152" spans="1:10">
      <c r="A17152" t="s">
        <v>53</v>
      </c>
      <c r="B17152" s="57">
        <v>39760</v>
      </c>
      <c r="C17152">
        <v>2008</v>
      </c>
      <c r="D17152">
        <v>710</v>
      </c>
      <c r="E17152">
        <v>6984.36</v>
      </c>
      <c r="F17152">
        <v>7.7309999999999999</v>
      </c>
      <c r="G17152">
        <v>519</v>
      </c>
      <c r="H17152" t="s">
        <v>54</v>
      </c>
      <c r="I17152">
        <f t="shared" si="538"/>
        <v>11</v>
      </c>
      <c r="J17152">
        <f t="shared" si="537"/>
        <v>1</v>
      </c>
    </row>
    <row r="17153" spans="1:10">
      <c r="A17153" t="s">
        <v>53</v>
      </c>
      <c r="B17153" s="57">
        <v>39760</v>
      </c>
      <c r="C17153">
        <v>2008</v>
      </c>
      <c r="D17153">
        <v>710</v>
      </c>
      <c r="E17153">
        <v>6984.36</v>
      </c>
      <c r="F17153">
        <v>3.9079999999999999</v>
      </c>
      <c r="G17153">
        <v>541</v>
      </c>
      <c r="H17153" t="s">
        <v>54</v>
      </c>
      <c r="I17153">
        <f t="shared" si="538"/>
        <v>11</v>
      </c>
      <c r="J17153">
        <f t="shared" si="537"/>
        <v>1</v>
      </c>
    </row>
    <row r="17154" spans="1:10">
      <c r="A17154" t="s">
        <v>53</v>
      </c>
      <c r="B17154" s="57">
        <v>39760</v>
      </c>
      <c r="C17154">
        <v>2008</v>
      </c>
      <c r="D17154">
        <v>710</v>
      </c>
      <c r="E17154">
        <v>8840.0300000000007</v>
      </c>
      <c r="F17154">
        <v>18.959</v>
      </c>
      <c r="G17154">
        <v>630</v>
      </c>
      <c r="H17154" t="s">
        <v>18</v>
      </c>
      <c r="I17154">
        <f t="shared" si="538"/>
        <v>11</v>
      </c>
      <c r="J17154">
        <f t="shared" si="537"/>
        <v>1</v>
      </c>
    </row>
    <row r="17155" spans="1:10">
      <c r="A17155" t="s">
        <v>53</v>
      </c>
      <c r="B17155" s="57">
        <v>39760</v>
      </c>
      <c r="C17155">
        <v>2008</v>
      </c>
      <c r="D17155">
        <v>710</v>
      </c>
      <c r="E17155">
        <v>8840.0300000000007</v>
      </c>
      <c r="F17155">
        <v>0.247</v>
      </c>
      <c r="G17155">
        <v>640</v>
      </c>
      <c r="H17155" t="s">
        <v>18</v>
      </c>
      <c r="I17155">
        <f t="shared" si="538"/>
        <v>11</v>
      </c>
      <c r="J17155">
        <f t="shared" ref="J17155:J17218" si="539">IF(I17155&lt;7,0,1)</f>
        <v>1</v>
      </c>
    </row>
    <row r="17156" spans="1:10">
      <c r="A17156" t="s">
        <v>53</v>
      </c>
      <c r="B17156" s="57">
        <v>39760</v>
      </c>
      <c r="C17156">
        <v>2008</v>
      </c>
      <c r="D17156">
        <v>710</v>
      </c>
      <c r="E17156">
        <v>8840.0300000000007</v>
      </c>
      <c r="F17156">
        <v>15.356</v>
      </c>
      <c r="G17156">
        <v>650</v>
      </c>
      <c r="H17156" t="s">
        <v>18</v>
      </c>
      <c r="I17156">
        <f t="shared" si="538"/>
        <v>11</v>
      </c>
      <c r="J17156">
        <f t="shared" si="539"/>
        <v>1</v>
      </c>
    </row>
    <row r="17157" spans="1:10">
      <c r="A17157" t="s">
        <v>53</v>
      </c>
      <c r="B17157" s="57">
        <v>39760</v>
      </c>
      <c r="C17157">
        <v>2008</v>
      </c>
      <c r="D17157">
        <v>710</v>
      </c>
      <c r="E17157">
        <v>9645.77</v>
      </c>
      <c r="F17157">
        <v>8.2330000000000005</v>
      </c>
      <c r="G17157">
        <v>518</v>
      </c>
      <c r="H17157" t="s">
        <v>54</v>
      </c>
      <c r="I17157">
        <f t="shared" si="538"/>
        <v>11</v>
      </c>
      <c r="J17157">
        <f t="shared" si="539"/>
        <v>1</v>
      </c>
    </row>
    <row r="17158" spans="1:10">
      <c r="A17158" t="s">
        <v>53</v>
      </c>
      <c r="B17158" s="57">
        <v>39760</v>
      </c>
      <c r="C17158">
        <v>2008</v>
      </c>
      <c r="D17158">
        <v>710</v>
      </c>
      <c r="E17158">
        <v>9645.77</v>
      </c>
      <c r="F17158">
        <v>5.3869999999999996</v>
      </c>
      <c r="G17158">
        <v>519</v>
      </c>
      <c r="H17158" t="s">
        <v>54</v>
      </c>
      <c r="I17158">
        <f t="shared" si="538"/>
        <v>11</v>
      </c>
      <c r="J17158">
        <f t="shared" si="539"/>
        <v>1</v>
      </c>
    </row>
    <row r="17159" spans="1:10">
      <c r="A17159" t="s">
        <v>53</v>
      </c>
      <c r="B17159" s="57">
        <v>39760</v>
      </c>
      <c r="C17159">
        <v>2008</v>
      </c>
      <c r="D17159">
        <v>710</v>
      </c>
      <c r="E17159">
        <v>9645.77</v>
      </c>
      <c r="F17159">
        <v>10.609</v>
      </c>
      <c r="G17159">
        <v>541</v>
      </c>
      <c r="H17159" t="s">
        <v>54</v>
      </c>
      <c r="I17159">
        <f t="shared" si="538"/>
        <v>11</v>
      </c>
      <c r="J17159">
        <f t="shared" si="539"/>
        <v>1</v>
      </c>
    </row>
    <row r="17160" spans="1:10">
      <c r="A17160" t="s">
        <v>53</v>
      </c>
      <c r="B17160" s="57">
        <v>39760</v>
      </c>
      <c r="C17160">
        <v>2008</v>
      </c>
      <c r="D17160">
        <v>710</v>
      </c>
      <c r="F17160">
        <v>2.3E-2</v>
      </c>
      <c r="G17160">
        <v>509</v>
      </c>
      <c r="H17160" t="s">
        <v>54</v>
      </c>
      <c r="I17160">
        <f t="shared" si="538"/>
        <v>11</v>
      </c>
      <c r="J17160">
        <f t="shared" si="539"/>
        <v>1</v>
      </c>
    </row>
    <row r="17161" spans="1:10">
      <c r="A17161" t="s">
        <v>53</v>
      </c>
      <c r="B17161" s="57">
        <v>39760</v>
      </c>
      <c r="C17161">
        <v>2008</v>
      </c>
      <c r="D17161">
        <v>710</v>
      </c>
      <c r="F17161">
        <v>3.6999999999999998E-2</v>
      </c>
      <c r="G17161">
        <v>620</v>
      </c>
      <c r="H17161" t="s">
        <v>18</v>
      </c>
      <c r="I17161">
        <f t="shared" si="538"/>
        <v>11</v>
      </c>
      <c r="J17161">
        <f t="shared" si="539"/>
        <v>1</v>
      </c>
    </row>
    <row r="17162" spans="1:10">
      <c r="A17162" t="s">
        <v>53</v>
      </c>
      <c r="B17162" s="57">
        <v>39760</v>
      </c>
      <c r="C17162">
        <v>2008</v>
      </c>
      <c r="D17162">
        <v>710</v>
      </c>
      <c r="F17162">
        <v>0.19400000000000001</v>
      </c>
      <c r="G17162">
        <v>630</v>
      </c>
      <c r="H17162" t="s">
        <v>18</v>
      </c>
      <c r="I17162">
        <f t="shared" si="538"/>
        <v>11</v>
      </c>
      <c r="J17162">
        <f t="shared" si="539"/>
        <v>1</v>
      </c>
    </row>
    <row r="17163" spans="1:10">
      <c r="A17163" t="s">
        <v>53</v>
      </c>
      <c r="B17163" s="57">
        <v>39767</v>
      </c>
      <c r="C17163">
        <v>2008</v>
      </c>
      <c r="D17163">
        <v>710</v>
      </c>
      <c r="E17163">
        <v>6984.36</v>
      </c>
      <c r="F17163">
        <v>4.29</v>
      </c>
      <c r="G17163">
        <v>517</v>
      </c>
      <c r="H17163" t="s">
        <v>54</v>
      </c>
      <c r="I17163">
        <f t="shared" si="538"/>
        <v>11</v>
      </c>
      <c r="J17163">
        <f t="shared" si="539"/>
        <v>1</v>
      </c>
    </row>
    <row r="17164" spans="1:10">
      <c r="A17164" t="s">
        <v>53</v>
      </c>
      <c r="B17164" s="57">
        <v>39767</v>
      </c>
      <c r="C17164">
        <v>2008</v>
      </c>
      <c r="D17164">
        <v>710</v>
      </c>
      <c r="E17164">
        <v>6984.36</v>
      </c>
      <c r="F17164">
        <v>5.0279999999999996</v>
      </c>
      <c r="G17164">
        <v>518</v>
      </c>
      <c r="H17164" t="s">
        <v>54</v>
      </c>
      <c r="I17164">
        <f t="shared" si="538"/>
        <v>11</v>
      </c>
      <c r="J17164">
        <f t="shared" si="539"/>
        <v>1</v>
      </c>
    </row>
    <row r="17165" spans="1:10">
      <c r="A17165" t="s">
        <v>53</v>
      </c>
      <c r="B17165" s="57">
        <v>39767</v>
      </c>
      <c r="C17165">
        <v>2008</v>
      </c>
      <c r="D17165">
        <v>710</v>
      </c>
      <c r="E17165">
        <v>6984.36</v>
      </c>
      <c r="F17165">
        <v>2.399</v>
      </c>
      <c r="G17165">
        <v>519</v>
      </c>
      <c r="H17165" t="s">
        <v>54</v>
      </c>
      <c r="I17165">
        <f t="shared" si="538"/>
        <v>11</v>
      </c>
      <c r="J17165">
        <f t="shared" si="539"/>
        <v>1</v>
      </c>
    </row>
    <row r="17166" spans="1:10">
      <c r="A17166" t="s">
        <v>53</v>
      </c>
      <c r="B17166" s="57">
        <v>39767</v>
      </c>
      <c r="C17166">
        <v>2008</v>
      </c>
      <c r="D17166">
        <v>710</v>
      </c>
      <c r="E17166">
        <v>8840.0300000000007</v>
      </c>
      <c r="F17166">
        <v>30.913</v>
      </c>
      <c r="G17166">
        <v>630</v>
      </c>
      <c r="H17166" t="s">
        <v>18</v>
      </c>
      <c r="I17166">
        <f t="shared" si="538"/>
        <v>11</v>
      </c>
      <c r="J17166">
        <f t="shared" si="539"/>
        <v>1</v>
      </c>
    </row>
    <row r="17167" spans="1:10">
      <c r="A17167" t="s">
        <v>53</v>
      </c>
      <c r="B17167" s="57">
        <v>39767</v>
      </c>
      <c r="C17167">
        <v>2008</v>
      </c>
      <c r="D17167">
        <v>710</v>
      </c>
      <c r="E17167">
        <v>8840.0300000000007</v>
      </c>
      <c r="F17167">
        <v>1.585</v>
      </c>
      <c r="G17167">
        <v>650</v>
      </c>
      <c r="H17167" t="s">
        <v>18</v>
      </c>
      <c r="I17167">
        <f t="shared" si="538"/>
        <v>11</v>
      </c>
      <c r="J17167">
        <f t="shared" si="539"/>
        <v>1</v>
      </c>
    </row>
    <row r="17168" spans="1:10">
      <c r="A17168" t="s">
        <v>53</v>
      </c>
      <c r="B17168" s="57">
        <v>39767</v>
      </c>
      <c r="C17168">
        <v>2008</v>
      </c>
      <c r="D17168">
        <v>710</v>
      </c>
      <c r="E17168">
        <v>9645.77</v>
      </c>
      <c r="F17168">
        <v>6.2480000000000002</v>
      </c>
      <c r="G17168">
        <v>518</v>
      </c>
      <c r="H17168" t="s">
        <v>54</v>
      </c>
      <c r="I17168">
        <f t="shared" si="538"/>
        <v>11</v>
      </c>
      <c r="J17168">
        <f t="shared" si="539"/>
        <v>1</v>
      </c>
    </row>
    <row r="17169" spans="1:10">
      <c r="A17169" t="s">
        <v>53</v>
      </c>
      <c r="B17169" s="57">
        <v>39767</v>
      </c>
      <c r="C17169">
        <v>2008</v>
      </c>
      <c r="D17169">
        <v>710</v>
      </c>
      <c r="E17169">
        <v>9645.77</v>
      </c>
      <c r="F17169">
        <v>10.169</v>
      </c>
      <c r="G17169">
        <v>519</v>
      </c>
      <c r="H17169" t="s">
        <v>54</v>
      </c>
      <c r="I17169">
        <f t="shared" si="538"/>
        <v>11</v>
      </c>
      <c r="J17169">
        <f t="shared" si="539"/>
        <v>1</v>
      </c>
    </row>
    <row r="17170" spans="1:10">
      <c r="A17170" t="s">
        <v>53</v>
      </c>
      <c r="B17170" s="57">
        <v>39767</v>
      </c>
      <c r="C17170">
        <v>2008</v>
      </c>
      <c r="D17170">
        <v>710</v>
      </c>
      <c r="F17170">
        <v>0.03</v>
      </c>
      <c r="G17170">
        <v>509</v>
      </c>
      <c r="H17170" t="s">
        <v>54</v>
      </c>
      <c r="I17170">
        <f t="shared" si="538"/>
        <v>11</v>
      </c>
      <c r="J17170">
        <f t="shared" si="539"/>
        <v>1</v>
      </c>
    </row>
    <row r="17171" spans="1:10">
      <c r="A17171" t="s">
        <v>53</v>
      </c>
      <c r="B17171" s="57">
        <v>39767</v>
      </c>
      <c r="C17171">
        <v>2008</v>
      </c>
      <c r="D17171">
        <v>710</v>
      </c>
      <c r="F17171">
        <v>0.14399999999999999</v>
      </c>
      <c r="G17171">
        <v>518</v>
      </c>
      <c r="H17171" t="s">
        <v>54</v>
      </c>
      <c r="I17171">
        <f t="shared" si="538"/>
        <v>11</v>
      </c>
      <c r="J17171">
        <f t="shared" si="539"/>
        <v>1</v>
      </c>
    </row>
    <row r="17172" spans="1:10">
      <c r="A17172" t="s">
        <v>53</v>
      </c>
      <c r="B17172" s="57">
        <v>39774</v>
      </c>
      <c r="C17172">
        <v>2008</v>
      </c>
      <c r="D17172">
        <v>710</v>
      </c>
      <c r="E17172">
        <v>6984.36</v>
      </c>
      <c r="F17172">
        <v>4.5439999999999996</v>
      </c>
      <c r="G17172">
        <v>519</v>
      </c>
      <c r="H17172" t="s">
        <v>54</v>
      </c>
      <c r="I17172">
        <f t="shared" si="538"/>
        <v>11</v>
      </c>
      <c r="J17172">
        <f t="shared" si="539"/>
        <v>1</v>
      </c>
    </row>
    <row r="17173" spans="1:10">
      <c r="A17173" t="s">
        <v>53</v>
      </c>
      <c r="B17173" s="57">
        <v>39774</v>
      </c>
      <c r="C17173">
        <v>2008</v>
      </c>
      <c r="D17173">
        <v>710</v>
      </c>
      <c r="E17173">
        <v>7308.24</v>
      </c>
      <c r="F17173">
        <v>4.0999999999999996</v>
      </c>
      <c r="G17173">
        <v>610</v>
      </c>
      <c r="H17173" t="s">
        <v>18</v>
      </c>
      <c r="I17173">
        <f t="shared" si="538"/>
        <v>11</v>
      </c>
      <c r="J17173">
        <f t="shared" si="539"/>
        <v>1</v>
      </c>
    </row>
    <row r="17174" spans="1:10">
      <c r="A17174" t="s">
        <v>53</v>
      </c>
      <c r="B17174" s="57">
        <v>39774</v>
      </c>
      <c r="C17174">
        <v>2008</v>
      </c>
      <c r="D17174">
        <v>710</v>
      </c>
      <c r="F17174">
        <v>0.109</v>
      </c>
      <c r="G17174">
        <v>519</v>
      </c>
      <c r="H17174" t="s">
        <v>54</v>
      </c>
      <c r="I17174">
        <f t="shared" si="538"/>
        <v>11</v>
      </c>
      <c r="J17174">
        <f t="shared" si="539"/>
        <v>1</v>
      </c>
    </row>
    <row r="17175" spans="1:10">
      <c r="A17175" t="s">
        <v>53</v>
      </c>
      <c r="B17175" s="57">
        <v>39774</v>
      </c>
      <c r="C17175">
        <v>2008</v>
      </c>
      <c r="D17175">
        <v>710</v>
      </c>
      <c r="F17175">
        <v>0.29199999999999998</v>
      </c>
      <c r="G17175">
        <v>630</v>
      </c>
      <c r="H17175" t="s">
        <v>18</v>
      </c>
      <c r="I17175">
        <f t="shared" si="538"/>
        <v>11</v>
      </c>
      <c r="J17175">
        <f t="shared" si="539"/>
        <v>1</v>
      </c>
    </row>
    <row r="17176" spans="1:10">
      <c r="A17176" t="s">
        <v>53</v>
      </c>
      <c r="B17176" s="57">
        <v>39781</v>
      </c>
      <c r="C17176">
        <v>2008</v>
      </c>
      <c r="D17176">
        <v>710</v>
      </c>
      <c r="F17176">
        <v>0.10100000000000001</v>
      </c>
      <c r="G17176">
        <v>519</v>
      </c>
      <c r="H17176" t="s">
        <v>54</v>
      </c>
      <c r="I17176">
        <f t="shared" si="538"/>
        <v>11</v>
      </c>
      <c r="J17176">
        <f t="shared" si="539"/>
        <v>1</v>
      </c>
    </row>
    <row r="17177" spans="1:10">
      <c r="A17177" t="s">
        <v>53</v>
      </c>
      <c r="B17177" s="57">
        <v>39781</v>
      </c>
      <c r="C17177">
        <v>2008</v>
      </c>
      <c r="D17177">
        <v>710</v>
      </c>
      <c r="F17177">
        <v>2.1000000000000001E-2</v>
      </c>
      <c r="G17177">
        <v>521</v>
      </c>
      <c r="H17177" t="s">
        <v>54</v>
      </c>
      <c r="I17177">
        <f t="shared" si="538"/>
        <v>11</v>
      </c>
      <c r="J17177">
        <f t="shared" si="539"/>
        <v>1</v>
      </c>
    </row>
    <row r="17178" spans="1:10">
      <c r="A17178" t="s">
        <v>53</v>
      </c>
      <c r="B17178" s="57">
        <v>39816</v>
      </c>
      <c r="C17178">
        <v>2009</v>
      </c>
      <c r="D17178">
        <v>710</v>
      </c>
      <c r="F17178">
        <v>0.122</v>
      </c>
      <c r="G17178">
        <v>610</v>
      </c>
      <c r="H17178" t="s">
        <v>18</v>
      </c>
      <c r="I17178">
        <f t="shared" si="538"/>
        <v>1</v>
      </c>
      <c r="J17178">
        <f t="shared" si="539"/>
        <v>0</v>
      </c>
    </row>
    <row r="17179" spans="1:10">
      <c r="A17179" t="s">
        <v>53</v>
      </c>
      <c r="B17179" s="57">
        <v>39816</v>
      </c>
      <c r="C17179">
        <v>2009</v>
      </c>
      <c r="D17179">
        <v>710</v>
      </c>
      <c r="F17179">
        <v>6.2119999999999997</v>
      </c>
      <c r="G17179">
        <v>630</v>
      </c>
      <c r="H17179" t="s">
        <v>18</v>
      </c>
      <c r="I17179">
        <f t="shared" si="538"/>
        <v>1</v>
      </c>
      <c r="J17179">
        <f t="shared" si="539"/>
        <v>0</v>
      </c>
    </row>
    <row r="17180" spans="1:10">
      <c r="A17180" t="s">
        <v>53</v>
      </c>
      <c r="B17180" s="57">
        <v>39816</v>
      </c>
      <c r="C17180">
        <v>2009</v>
      </c>
      <c r="D17180">
        <v>710</v>
      </c>
      <c r="F17180">
        <v>1.6E-2</v>
      </c>
      <c r="G17180">
        <v>659</v>
      </c>
      <c r="H17180" t="s">
        <v>55</v>
      </c>
      <c r="I17180">
        <f t="shared" si="538"/>
        <v>1</v>
      </c>
      <c r="J17180">
        <f t="shared" si="539"/>
        <v>0</v>
      </c>
    </row>
    <row r="17181" spans="1:10">
      <c r="A17181" t="s">
        <v>53</v>
      </c>
      <c r="B17181" s="57">
        <v>39823</v>
      </c>
      <c r="C17181">
        <v>2009</v>
      </c>
      <c r="D17181">
        <v>710</v>
      </c>
      <c r="F17181">
        <v>0.17199999999999999</v>
      </c>
      <c r="G17181">
        <v>610</v>
      </c>
      <c r="H17181" t="s">
        <v>18</v>
      </c>
      <c r="I17181">
        <f t="shared" si="538"/>
        <v>1</v>
      </c>
      <c r="J17181">
        <f t="shared" si="539"/>
        <v>0</v>
      </c>
    </row>
    <row r="17182" spans="1:10">
      <c r="A17182" t="s">
        <v>53</v>
      </c>
      <c r="B17182" s="57">
        <v>39823</v>
      </c>
      <c r="C17182">
        <v>2009</v>
      </c>
      <c r="D17182">
        <v>710</v>
      </c>
      <c r="F17182">
        <v>3.2229999999999999</v>
      </c>
      <c r="G17182">
        <v>630</v>
      </c>
      <c r="H17182" t="s">
        <v>18</v>
      </c>
      <c r="I17182">
        <f t="shared" si="538"/>
        <v>1</v>
      </c>
      <c r="J17182">
        <f t="shared" si="539"/>
        <v>0</v>
      </c>
    </row>
    <row r="17183" spans="1:10">
      <c r="A17183" t="s">
        <v>53</v>
      </c>
      <c r="B17183" s="57">
        <v>39823</v>
      </c>
      <c r="C17183">
        <v>2009</v>
      </c>
      <c r="D17183">
        <v>710</v>
      </c>
      <c r="F17183">
        <v>5.2999999999999999E-2</v>
      </c>
      <c r="G17183">
        <v>659</v>
      </c>
      <c r="H17183" t="s">
        <v>55</v>
      </c>
      <c r="I17183">
        <f t="shared" si="538"/>
        <v>1</v>
      </c>
      <c r="J17183">
        <f t="shared" si="539"/>
        <v>0</v>
      </c>
    </row>
    <row r="17184" spans="1:10">
      <c r="A17184" t="s">
        <v>53</v>
      </c>
      <c r="B17184" s="57">
        <v>39830</v>
      </c>
      <c r="C17184">
        <v>2009</v>
      </c>
      <c r="D17184">
        <v>710</v>
      </c>
      <c r="F17184">
        <v>1.7000000000000001E-2</v>
      </c>
      <c r="G17184">
        <v>524</v>
      </c>
      <c r="H17184" t="s">
        <v>54</v>
      </c>
      <c r="I17184">
        <f t="shared" si="538"/>
        <v>1</v>
      </c>
      <c r="J17184">
        <f t="shared" si="539"/>
        <v>0</v>
      </c>
    </row>
    <row r="17185" spans="1:10">
      <c r="A17185" t="s">
        <v>53</v>
      </c>
      <c r="B17185" s="57">
        <v>39830</v>
      </c>
      <c r="C17185">
        <v>2009</v>
      </c>
      <c r="D17185">
        <v>710</v>
      </c>
      <c r="F17185">
        <v>5.782</v>
      </c>
      <c r="G17185">
        <v>630</v>
      </c>
      <c r="H17185" t="s">
        <v>18</v>
      </c>
      <c r="I17185">
        <f t="shared" si="538"/>
        <v>1</v>
      </c>
      <c r="J17185">
        <f t="shared" si="539"/>
        <v>0</v>
      </c>
    </row>
    <row r="17186" spans="1:10">
      <c r="A17186" t="s">
        <v>53</v>
      </c>
      <c r="B17186" s="57">
        <v>39830</v>
      </c>
      <c r="C17186">
        <v>2009</v>
      </c>
      <c r="D17186">
        <v>710</v>
      </c>
      <c r="F17186">
        <v>0.17699999999999999</v>
      </c>
      <c r="G17186">
        <v>659</v>
      </c>
      <c r="H17186" t="s">
        <v>55</v>
      </c>
      <c r="I17186">
        <f t="shared" si="538"/>
        <v>1</v>
      </c>
      <c r="J17186">
        <f t="shared" si="539"/>
        <v>0</v>
      </c>
    </row>
    <row r="17187" spans="1:10">
      <c r="A17187" t="s">
        <v>53</v>
      </c>
      <c r="B17187" s="57">
        <v>39837</v>
      </c>
      <c r="C17187">
        <v>2009</v>
      </c>
      <c r="D17187">
        <v>710</v>
      </c>
      <c r="E17187">
        <v>6230.71</v>
      </c>
      <c r="F17187">
        <v>2E-3</v>
      </c>
      <c r="G17187">
        <v>517</v>
      </c>
      <c r="H17187" t="s">
        <v>54</v>
      </c>
      <c r="I17187">
        <f t="shared" si="538"/>
        <v>1</v>
      </c>
      <c r="J17187">
        <f t="shared" si="539"/>
        <v>0</v>
      </c>
    </row>
    <row r="17188" spans="1:10">
      <c r="A17188" t="s">
        <v>53</v>
      </c>
      <c r="B17188" s="57">
        <v>39837</v>
      </c>
      <c r="C17188">
        <v>2009</v>
      </c>
      <c r="D17188">
        <v>710</v>
      </c>
      <c r="E17188">
        <v>7577.23</v>
      </c>
      <c r="F17188">
        <v>0.438</v>
      </c>
      <c r="G17188">
        <v>519</v>
      </c>
      <c r="H17188" t="s">
        <v>54</v>
      </c>
      <c r="I17188">
        <f t="shared" si="538"/>
        <v>1</v>
      </c>
      <c r="J17188">
        <f t="shared" si="539"/>
        <v>0</v>
      </c>
    </row>
    <row r="17189" spans="1:10">
      <c r="A17189" t="s">
        <v>53</v>
      </c>
      <c r="B17189" s="57">
        <v>39837</v>
      </c>
      <c r="C17189">
        <v>2009</v>
      </c>
      <c r="D17189">
        <v>710</v>
      </c>
      <c r="F17189">
        <v>0.155</v>
      </c>
      <c r="G17189">
        <v>519</v>
      </c>
      <c r="H17189" t="s">
        <v>54</v>
      </c>
      <c r="I17189">
        <f t="shared" si="538"/>
        <v>1</v>
      </c>
      <c r="J17189">
        <f t="shared" si="539"/>
        <v>0</v>
      </c>
    </row>
    <row r="17190" spans="1:10">
      <c r="A17190" t="s">
        <v>53</v>
      </c>
      <c r="B17190" s="57">
        <v>39837</v>
      </c>
      <c r="C17190">
        <v>2009</v>
      </c>
      <c r="D17190">
        <v>710</v>
      </c>
      <c r="F17190">
        <v>5.5629999999999997</v>
      </c>
      <c r="G17190">
        <v>630</v>
      </c>
      <c r="H17190" t="s">
        <v>18</v>
      </c>
      <c r="I17190">
        <f t="shared" si="538"/>
        <v>1</v>
      </c>
      <c r="J17190">
        <f t="shared" si="539"/>
        <v>0</v>
      </c>
    </row>
    <row r="17191" spans="1:10">
      <c r="A17191" t="s">
        <v>53</v>
      </c>
      <c r="B17191" s="57">
        <v>39837</v>
      </c>
      <c r="C17191">
        <v>2009</v>
      </c>
      <c r="D17191">
        <v>710</v>
      </c>
      <c r="F17191">
        <v>6.6000000000000003E-2</v>
      </c>
      <c r="G17191">
        <v>659</v>
      </c>
      <c r="H17191" t="s">
        <v>55</v>
      </c>
      <c r="I17191">
        <f t="shared" si="538"/>
        <v>1</v>
      </c>
      <c r="J17191">
        <f t="shared" si="539"/>
        <v>0</v>
      </c>
    </row>
    <row r="17192" spans="1:10">
      <c r="A17192" t="s">
        <v>53</v>
      </c>
      <c r="B17192" s="57">
        <v>39844</v>
      </c>
      <c r="C17192">
        <v>2009</v>
      </c>
      <c r="D17192">
        <v>710</v>
      </c>
      <c r="E17192">
        <v>6230.71</v>
      </c>
      <c r="F17192">
        <v>6.2E-2</v>
      </c>
      <c r="G17192">
        <v>517</v>
      </c>
      <c r="H17192" t="s">
        <v>54</v>
      </c>
      <c r="I17192">
        <f t="shared" si="538"/>
        <v>1</v>
      </c>
      <c r="J17192">
        <f t="shared" si="539"/>
        <v>0</v>
      </c>
    </row>
    <row r="17193" spans="1:10">
      <c r="A17193" t="s">
        <v>53</v>
      </c>
      <c r="B17193" s="57">
        <v>39844</v>
      </c>
      <c r="C17193">
        <v>2009</v>
      </c>
      <c r="D17193">
        <v>710</v>
      </c>
      <c r="E17193">
        <v>6230.71</v>
      </c>
      <c r="F17193">
        <v>0.36899999999999999</v>
      </c>
      <c r="G17193">
        <v>519</v>
      </c>
      <c r="H17193" t="s">
        <v>54</v>
      </c>
      <c r="I17193">
        <f t="shared" si="538"/>
        <v>1</v>
      </c>
      <c r="J17193">
        <f t="shared" si="539"/>
        <v>0</v>
      </c>
    </row>
    <row r="17194" spans="1:10">
      <c r="A17194" t="s">
        <v>53</v>
      </c>
      <c r="B17194" s="57">
        <v>39844</v>
      </c>
      <c r="C17194">
        <v>2009</v>
      </c>
      <c r="D17194">
        <v>710</v>
      </c>
      <c r="E17194">
        <v>7577.23</v>
      </c>
      <c r="F17194">
        <v>1.121</v>
      </c>
      <c r="G17194">
        <v>519</v>
      </c>
      <c r="H17194" t="s">
        <v>54</v>
      </c>
      <c r="I17194">
        <f t="shared" si="538"/>
        <v>1</v>
      </c>
      <c r="J17194">
        <f t="shared" si="539"/>
        <v>0</v>
      </c>
    </row>
    <row r="17195" spans="1:10">
      <c r="A17195" t="s">
        <v>53</v>
      </c>
      <c r="B17195" s="57">
        <v>39844</v>
      </c>
      <c r="C17195">
        <v>2009</v>
      </c>
      <c r="D17195">
        <v>710</v>
      </c>
      <c r="F17195">
        <v>0.55100000000000005</v>
      </c>
      <c r="G17195">
        <v>519</v>
      </c>
      <c r="H17195" t="s">
        <v>54</v>
      </c>
      <c r="I17195">
        <f t="shared" si="538"/>
        <v>1</v>
      </c>
      <c r="J17195">
        <f t="shared" si="539"/>
        <v>0</v>
      </c>
    </row>
    <row r="17196" spans="1:10">
      <c r="A17196" t="s">
        <v>53</v>
      </c>
      <c r="B17196" s="57">
        <v>39844</v>
      </c>
      <c r="C17196">
        <v>2009</v>
      </c>
      <c r="D17196">
        <v>710</v>
      </c>
      <c r="F17196">
        <v>1.2E-2</v>
      </c>
      <c r="G17196">
        <v>610</v>
      </c>
      <c r="H17196" t="s">
        <v>18</v>
      </c>
      <c r="I17196">
        <f t="shared" si="538"/>
        <v>1</v>
      </c>
      <c r="J17196">
        <f t="shared" si="539"/>
        <v>0</v>
      </c>
    </row>
    <row r="17197" spans="1:10">
      <c r="A17197" t="s">
        <v>53</v>
      </c>
      <c r="B17197" s="57">
        <v>39844</v>
      </c>
      <c r="C17197">
        <v>2009</v>
      </c>
      <c r="D17197">
        <v>710</v>
      </c>
      <c r="F17197">
        <v>3.137</v>
      </c>
      <c r="G17197">
        <v>630</v>
      </c>
      <c r="H17197" t="s">
        <v>18</v>
      </c>
      <c r="I17197">
        <f t="shared" si="538"/>
        <v>1</v>
      </c>
      <c r="J17197">
        <f t="shared" si="539"/>
        <v>0</v>
      </c>
    </row>
    <row r="17198" spans="1:10">
      <c r="A17198" t="s">
        <v>53</v>
      </c>
      <c r="B17198" s="57">
        <v>39844</v>
      </c>
      <c r="C17198">
        <v>2009</v>
      </c>
      <c r="D17198">
        <v>710</v>
      </c>
      <c r="F17198">
        <v>8.4000000000000005E-2</v>
      </c>
      <c r="G17198">
        <v>659</v>
      </c>
      <c r="H17198" t="s">
        <v>55</v>
      </c>
      <c r="I17198">
        <f t="shared" si="538"/>
        <v>1</v>
      </c>
      <c r="J17198">
        <f t="shared" si="539"/>
        <v>0</v>
      </c>
    </row>
    <row r="17199" spans="1:10">
      <c r="A17199" t="s">
        <v>53</v>
      </c>
      <c r="B17199" s="57">
        <v>39851</v>
      </c>
      <c r="C17199">
        <v>2009</v>
      </c>
      <c r="D17199">
        <v>710</v>
      </c>
      <c r="E17199">
        <v>7629.26</v>
      </c>
      <c r="F17199">
        <v>3.5999999999999997E-2</v>
      </c>
      <c r="G17199">
        <v>620</v>
      </c>
      <c r="H17199" t="s">
        <v>18</v>
      </c>
      <c r="I17199">
        <f t="shared" si="538"/>
        <v>2</v>
      </c>
      <c r="J17199">
        <f t="shared" si="539"/>
        <v>0</v>
      </c>
    </row>
    <row r="17200" spans="1:10">
      <c r="A17200" t="s">
        <v>53</v>
      </c>
      <c r="B17200" s="57">
        <v>39851</v>
      </c>
      <c r="C17200">
        <v>2009</v>
      </c>
      <c r="D17200">
        <v>710</v>
      </c>
      <c r="E17200">
        <v>7939.08</v>
      </c>
      <c r="F17200">
        <v>1.5089999999999999</v>
      </c>
      <c r="G17200">
        <v>630</v>
      </c>
      <c r="H17200" t="s">
        <v>18</v>
      </c>
      <c r="I17200">
        <f t="shared" si="538"/>
        <v>2</v>
      </c>
      <c r="J17200">
        <f t="shared" si="539"/>
        <v>0</v>
      </c>
    </row>
    <row r="17201" spans="1:10">
      <c r="A17201" t="s">
        <v>53</v>
      </c>
      <c r="B17201" s="57">
        <v>39851</v>
      </c>
      <c r="C17201">
        <v>2009</v>
      </c>
      <c r="D17201">
        <v>710</v>
      </c>
      <c r="F17201">
        <v>1.0999999999999999E-2</v>
      </c>
      <c r="G17201">
        <v>519</v>
      </c>
      <c r="H17201" t="s">
        <v>54</v>
      </c>
      <c r="I17201">
        <f t="shared" si="538"/>
        <v>2</v>
      </c>
      <c r="J17201">
        <f t="shared" si="539"/>
        <v>0</v>
      </c>
    </row>
    <row r="17202" spans="1:10">
      <c r="A17202" t="s">
        <v>53</v>
      </c>
      <c r="B17202" s="57">
        <v>39851</v>
      </c>
      <c r="C17202">
        <v>2009</v>
      </c>
      <c r="D17202">
        <v>710</v>
      </c>
      <c r="F17202">
        <v>2.9000000000000001E-2</v>
      </c>
      <c r="G17202">
        <v>610</v>
      </c>
      <c r="H17202" t="s">
        <v>18</v>
      </c>
      <c r="I17202">
        <f t="shared" si="538"/>
        <v>2</v>
      </c>
      <c r="J17202">
        <f t="shared" si="539"/>
        <v>0</v>
      </c>
    </row>
    <row r="17203" spans="1:10">
      <c r="A17203" t="s">
        <v>53</v>
      </c>
      <c r="B17203" s="57">
        <v>39851</v>
      </c>
      <c r="C17203">
        <v>2009</v>
      </c>
      <c r="D17203">
        <v>710</v>
      </c>
      <c r="F17203">
        <v>4.1509999999999998</v>
      </c>
      <c r="G17203">
        <v>630</v>
      </c>
      <c r="H17203" t="s">
        <v>18</v>
      </c>
      <c r="I17203">
        <f t="shared" si="538"/>
        <v>2</v>
      </c>
      <c r="J17203">
        <f t="shared" si="539"/>
        <v>0</v>
      </c>
    </row>
    <row r="17204" spans="1:10">
      <c r="A17204" t="s">
        <v>53</v>
      </c>
      <c r="B17204" s="57">
        <v>39858</v>
      </c>
      <c r="C17204">
        <v>2009</v>
      </c>
      <c r="D17204">
        <v>710</v>
      </c>
      <c r="E17204">
        <v>7577.23</v>
      </c>
      <c r="F17204">
        <v>7.2999999999999995E-2</v>
      </c>
      <c r="G17204">
        <v>541</v>
      </c>
      <c r="H17204" t="s">
        <v>54</v>
      </c>
      <c r="I17204">
        <f t="shared" si="538"/>
        <v>2</v>
      </c>
      <c r="J17204">
        <f t="shared" si="539"/>
        <v>0</v>
      </c>
    </row>
    <row r="17205" spans="1:10">
      <c r="A17205" t="s">
        <v>53</v>
      </c>
      <c r="B17205" s="57">
        <v>39858</v>
      </c>
      <c r="C17205">
        <v>2009</v>
      </c>
      <c r="D17205">
        <v>710</v>
      </c>
      <c r="E17205">
        <v>7629.26</v>
      </c>
      <c r="F17205">
        <v>0.193</v>
      </c>
      <c r="G17205">
        <v>610</v>
      </c>
      <c r="H17205" t="s">
        <v>18</v>
      </c>
      <c r="I17205">
        <f t="shared" si="538"/>
        <v>2</v>
      </c>
      <c r="J17205">
        <f t="shared" si="539"/>
        <v>0</v>
      </c>
    </row>
    <row r="17206" spans="1:10">
      <c r="A17206" t="s">
        <v>53</v>
      </c>
      <c r="B17206" s="57">
        <v>39858</v>
      </c>
      <c r="C17206">
        <v>2009</v>
      </c>
      <c r="D17206">
        <v>710</v>
      </c>
      <c r="E17206">
        <v>7939.08</v>
      </c>
      <c r="F17206">
        <v>1.2999999999999999E-2</v>
      </c>
      <c r="G17206">
        <v>620</v>
      </c>
      <c r="H17206" t="s">
        <v>18</v>
      </c>
      <c r="I17206">
        <f t="shared" ref="I17206:I17269" si="540">MONTH(B17206)</f>
        <v>2</v>
      </c>
      <c r="J17206">
        <f t="shared" si="539"/>
        <v>0</v>
      </c>
    </row>
    <row r="17207" spans="1:10">
      <c r="A17207" t="s">
        <v>53</v>
      </c>
      <c r="B17207" s="57">
        <v>39858</v>
      </c>
      <c r="C17207">
        <v>2009</v>
      </c>
      <c r="D17207">
        <v>710</v>
      </c>
      <c r="E17207">
        <v>7939.08</v>
      </c>
      <c r="F17207">
        <v>3.9529999999999998</v>
      </c>
      <c r="G17207">
        <v>630</v>
      </c>
      <c r="H17207" t="s">
        <v>18</v>
      </c>
      <c r="I17207">
        <f t="shared" si="540"/>
        <v>2</v>
      </c>
      <c r="J17207">
        <f t="shared" si="539"/>
        <v>0</v>
      </c>
    </row>
    <row r="17208" spans="1:10">
      <c r="A17208" t="s">
        <v>53</v>
      </c>
      <c r="B17208" s="57">
        <v>39858</v>
      </c>
      <c r="C17208">
        <v>2009</v>
      </c>
      <c r="D17208">
        <v>710</v>
      </c>
      <c r="F17208">
        <v>1.2E-2</v>
      </c>
      <c r="G17208">
        <v>541</v>
      </c>
      <c r="H17208" t="s">
        <v>54</v>
      </c>
      <c r="I17208">
        <f t="shared" si="540"/>
        <v>2</v>
      </c>
      <c r="J17208">
        <f t="shared" si="539"/>
        <v>0</v>
      </c>
    </row>
    <row r="17209" spans="1:10">
      <c r="A17209" t="s">
        <v>53</v>
      </c>
      <c r="B17209" s="57">
        <v>39858</v>
      </c>
      <c r="C17209">
        <v>2009</v>
      </c>
      <c r="D17209">
        <v>710</v>
      </c>
      <c r="F17209">
        <v>1.7999999999999999E-2</v>
      </c>
      <c r="G17209">
        <v>610</v>
      </c>
      <c r="H17209" t="s">
        <v>18</v>
      </c>
      <c r="I17209">
        <f t="shared" si="540"/>
        <v>2</v>
      </c>
      <c r="J17209">
        <f t="shared" si="539"/>
        <v>0</v>
      </c>
    </row>
    <row r="17210" spans="1:10">
      <c r="A17210" t="s">
        <v>53</v>
      </c>
      <c r="B17210" s="57">
        <v>39858</v>
      </c>
      <c r="C17210">
        <v>2009</v>
      </c>
      <c r="D17210">
        <v>710</v>
      </c>
      <c r="F17210">
        <v>2.1280000000000001</v>
      </c>
      <c r="G17210">
        <v>620</v>
      </c>
      <c r="H17210" t="s">
        <v>18</v>
      </c>
      <c r="I17210">
        <f t="shared" si="540"/>
        <v>2</v>
      </c>
      <c r="J17210">
        <f t="shared" si="539"/>
        <v>0</v>
      </c>
    </row>
    <row r="17211" spans="1:10">
      <c r="A17211" t="s">
        <v>53</v>
      </c>
      <c r="B17211" s="57">
        <v>39858</v>
      </c>
      <c r="C17211">
        <v>2009</v>
      </c>
      <c r="D17211">
        <v>710</v>
      </c>
      <c r="F17211">
        <v>4.556</v>
      </c>
      <c r="G17211">
        <v>630</v>
      </c>
      <c r="H17211" t="s">
        <v>18</v>
      </c>
      <c r="I17211">
        <f t="shared" si="540"/>
        <v>2</v>
      </c>
      <c r="J17211">
        <f t="shared" si="539"/>
        <v>0</v>
      </c>
    </row>
    <row r="17212" spans="1:10">
      <c r="A17212" t="s">
        <v>53</v>
      </c>
      <c r="B17212" s="57">
        <v>39858</v>
      </c>
      <c r="C17212">
        <v>2009</v>
      </c>
      <c r="D17212">
        <v>710</v>
      </c>
      <c r="F17212">
        <v>4.0000000000000001E-3</v>
      </c>
      <c r="G17212">
        <v>659</v>
      </c>
      <c r="H17212" t="s">
        <v>55</v>
      </c>
      <c r="I17212">
        <f t="shared" si="540"/>
        <v>2</v>
      </c>
      <c r="J17212">
        <f t="shared" si="539"/>
        <v>0</v>
      </c>
    </row>
    <row r="17213" spans="1:10">
      <c r="A17213" t="s">
        <v>53</v>
      </c>
      <c r="B17213" s="57">
        <v>39865</v>
      </c>
      <c r="C17213">
        <v>2009</v>
      </c>
      <c r="D17213">
        <v>710</v>
      </c>
      <c r="E17213">
        <v>7577.23</v>
      </c>
      <c r="F17213">
        <v>0.10199999999999999</v>
      </c>
      <c r="G17213">
        <v>541</v>
      </c>
      <c r="H17213" t="s">
        <v>54</v>
      </c>
      <c r="I17213">
        <f t="shared" si="540"/>
        <v>2</v>
      </c>
      <c r="J17213">
        <f t="shared" si="539"/>
        <v>0</v>
      </c>
    </row>
    <row r="17214" spans="1:10">
      <c r="A17214" t="s">
        <v>53</v>
      </c>
      <c r="B17214" s="57">
        <v>39865</v>
      </c>
      <c r="C17214">
        <v>2009</v>
      </c>
      <c r="D17214">
        <v>710</v>
      </c>
      <c r="E17214">
        <v>7939.08</v>
      </c>
      <c r="F17214">
        <v>3.6999999999999998E-2</v>
      </c>
      <c r="G17214">
        <v>620</v>
      </c>
      <c r="H17214" t="s">
        <v>18</v>
      </c>
      <c r="I17214">
        <f t="shared" si="540"/>
        <v>2</v>
      </c>
      <c r="J17214">
        <f t="shared" si="539"/>
        <v>0</v>
      </c>
    </row>
    <row r="17215" spans="1:10">
      <c r="A17215" t="s">
        <v>53</v>
      </c>
      <c r="B17215" s="57">
        <v>39865</v>
      </c>
      <c r="C17215">
        <v>2009</v>
      </c>
      <c r="D17215">
        <v>710</v>
      </c>
      <c r="E17215">
        <v>7939.08</v>
      </c>
      <c r="F17215">
        <v>1.361</v>
      </c>
      <c r="G17215">
        <v>630</v>
      </c>
      <c r="H17215" t="s">
        <v>18</v>
      </c>
      <c r="I17215">
        <f t="shared" si="540"/>
        <v>2</v>
      </c>
      <c r="J17215">
        <f t="shared" si="539"/>
        <v>0</v>
      </c>
    </row>
    <row r="17216" spans="1:10">
      <c r="A17216" t="s">
        <v>53</v>
      </c>
      <c r="B17216" s="57">
        <v>39865</v>
      </c>
      <c r="C17216">
        <v>2009</v>
      </c>
      <c r="D17216">
        <v>710</v>
      </c>
      <c r="F17216">
        <v>0.11</v>
      </c>
      <c r="G17216">
        <v>610</v>
      </c>
      <c r="H17216" t="s">
        <v>18</v>
      </c>
      <c r="I17216">
        <f t="shared" si="540"/>
        <v>2</v>
      </c>
      <c r="J17216">
        <f t="shared" si="539"/>
        <v>0</v>
      </c>
    </row>
    <row r="17217" spans="1:10">
      <c r="A17217" t="s">
        <v>53</v>
      </c>
      <c r="B17217" s="57">
        <v>39865</v>
      </c>
      <c r="C17217">
        <v>2009</v>
      </c>
      <c r="D17217">
        <v>710</v>
      </c>
      <c r="F17217">
        <v>0.20100000000000001</v>
      </c>
      <c r="G17217">
        <v>620</v>
      </c>
      <c r="H17217" t="s">
        <v>18</v>
      </c>
      <c r="I17217">
        <f t="shared" si="540"/>
        <v>2</v>
      </c>
      <c r="J17217">
        <f t="shared" si="539"/>
        <v>0</v>
      </c>
    </row>
    <row r="17218" spans="1:10">
      <c r="A17218" t="s">
        <v>53</v>
      </c>
      <c r="B17218" s="57">
        <v>39865</v>
      </c>
      <c r="C17218">
        <v>2009</v>
      </c>
      <c r="D17218">
        <v>710</v>
      </c>
      <c r="F17218">
        <v>6.6909999999999998</v>
      </c>
      <c r="G17218">
        <v>630</v>
      </c>
      <c r="H17218" t="s">
        <v>18</v>
      </c>
      <c r="I17218">
        <f t="shared" si="540"/>
        <v>2</v>
      </c>
      <c r="J17218">
        <f t="shared" si="539"/>
        <v>0</v>
      </c>
    </row>
    <row r="17219" spans="1:10">
      <c r="A17219" t="s">
        <v>53</v>
      </c>
      <c r="B17219" s="57">
        <v>39865</v>
      </c>
      <c r="C17219">
        <v>2009</v>
      </c>
      <c r="D17219">
        <v>710</v>
      </c>
      <c r="F17219">
        <v>2E-3</v>
      </c>
      <c r="G17219">
        <v>650</v>
      </c>
      <c r="H17219" t="s">
        <v>18</v>
      </c>
      <c r="I17219">
        <f t="shared" si="540"/>
        <v>2</v>
      </c>
      <c r="J17219">
        <f t="shared" ref="J17219:J17282" si="541">IF(I17219&lt;7,0,1)</f>
        <v>0</v>
      </c>
    </row>
    <row r="17220" spans="1:10">
      <c r="A17220" t="s">
        <v>53</v>
      </c>
      <c r="B17220" s="57">
        <v>39865</v>
      </c>
      <c r="C17220">
        <v>2009</v>
      </c>
      <c r="D17220">
        <v>710</v>
      </c>
      <c r="F17220">
        <v>7.0000000000000001E-3</v>
      </c>
      <c r="G17220">
        <v>659</v>
      </c>
      <c r="H17220" t="s">
        <v>55</v>
      </c>
      <c r="I17220">
        <f t="shared" si="540"/>
        <v>2</v>
      </c>
      <c r="J17220">
        <f t="shared" si="541"/>
        <v>0</v>
      </c>
    </row>
    <row r="17221" spans="1:10">
      <c r="A17221" t="s">
        <v>53</v>
      </c>
      <c r="B17221" s="57">
        <v>39872</v>
      </c>
      <c r="C17221">
        <v>2009</v>
      </c>
      <c r="D17221">
        <v>710</v>
      </c>
      <c r="E17221">
        <v>6230.71</v>
      </c>
      <c r="F17221">
        <v>3.5000000000000003E-2</v>
      </c>
      <c r="G17221">
        <v>513</v>
      </c>
      <c r="H17221" t="s">
        <v>54</v>
      </c>
      <c r="I17221">
        <f t="shared" si="540"/>
        <v>2</v>
      </c>
      <c r="J17221">
        <f t="shared" si="541"/>
        <v>0</v>
      </c>
    </row>
    <row r="17222" spans="1:10">
      <c r="A17222" t="s">
        <v>53</v>
      </c>
      <c r="B17222" s="57">
        <v>39872</v>
      </c>
      <c r="C17222">
        <v>2009</v>
      </c>
      <c r="D17222">
        <v>710</v>
      </c>
      <c r="E17222">
        <v>6230.71</v>
      </c>
      <c r="F17222">
        <v>0.106</v>
      </c>
      <c r="G17222">
        <v>517</v>
      </c>
      <c r="H17222" t="s">
        <v>54</v>
      </c>
      <c r="I17222">
        <f t="shared" si="540"/>
        <v>2</v>
      </c>
      <c r="J17222">
        <f t="shared" si="541"/>
        <v>0</v>
      </c>
    </row>
    <row r="17223" spans="1:10">
      <c r="A17223" t="s">
        <v>53</v>
      </c>
      <c r="B17223" s="57">
        <v>39872</v>
      </c>
      <c r="C17223">
        <v>2009</v>
      </c>
      <c r="D17223">
        <v>710</v>
      </c>
      <c r="E17223">
        <v>6230.71</v>
      </c>
      <c r="F17223">
        <v>0.33200000000000002</v>
      </c>
      <c r="G17223">
        <v>521</v>
      </c>
      <c r="H17223" t="s">
        <v>54</v>
      </c>
      <c r="I17223">
        <f t="shared" si="540"/>
        <v>2</v>
      </c>
      <c r="J17223">
        <f t="shared" si="541"/>
        <v>0</v>
      </c>
    </row>
    <row r="17224" spans="1:10">
      <c r="A17224" t="s">
        <v>53</v>
      </c>
      <c r="B17224" s="57">
        <v>39872</v>
      </c>
      <c r="C17224">
        <v>2009</v>
      </c>
      <c r="D17224">
        <v>710</v>
      </c>
      <c r="E17224">
        <v>7577.23</v>
      </c>
      <c r="F17224">
        <v>0.47499999999999998</v>
      </c>
      <c r="G17224">
        <v>521</v>
      </c>
      <c r="H17224" t="s">
        <v>54</v>
      </c>
      <c r="I17224">
        <f t="shared" si="540"/>
        <v>2</v>
      </c>
      <c r="J17224">
        <f t="shared" si="541"/>
        <v>0</v>
      </c>
    </row>
    <row r="17225" spans="1:10">
      <c r="A17225" t="s">
        <v>53</v>
      </c>
      <c r="B17225" s="57">
        <v>39872</v>
      </c>
      <c r="C17225">
        <v>2009</v>
      </c>
      <c r="D17225">
        <v>710</v>
      </c>
      <c r="E17225">
        <v>7577.23</v>
      </c>
      <c r="F17225">
        <v>0.751</v>
      </c>
      <c r="G17225">
        <v>541</v>
      </c>
      <c r="H17225" t="s">
        <v>54</v>
      </c>
      <c r="I17225">
        <f t="shared" si="540"/>
        <v>2</v>
      </c>
      <c r="J17225">
        <f t="shared" si="541"/>
        <v>0</v>
      </c>
    </row>
    <row r="17226" spans="1:10">
      <c r="A17226" t="s">
        <v>53</v>
      </c>
      <c r="B17226" s="57">
        <v>39872</v>
      </c>
      <c r="C17226">
        <v>2009</v>
      </c>
      <c r="D17226">
        <v>710</v>
      </c>
      <c r="E17226">
        <v>7939.08</v>
      </c>
      <c r="F17226">
        <v>0.35899999999999999</v>
      </c>
      <c r="G17226">
        <v>630</v>
      </c>
      <c r="H17226" t="s">
        <v>18</v>
      </c>
      <c r="I17226">
        <f t="shared" si="540"/>
        <v>2</v>
      </c>
      <c r="J17226">
        <f t="shared" si="541"/>
        <v>0</v>
      </c>
    </row>
    <row r="17227" spans="1:10">
      <c r="A17227" t="s">
        <v>53</v>
      </c>
      <c r="B17227" s="57">
        <v>39872</v>
      </c>
      <c r="C17227">
        <v>2009</v>
      </c>
      <c r="D17227">
        <v>710</v>
      </c>
      <c r="F17227">
        <v>5.0000000000000001E-3</v>
      </c>
      <c r="G17227">
        <v>521</v>
      </c>
      <c r="H17227" t="s">
        <v>54</v>
      </c>
      <c r="I17227">
        <f t="shared" si="540"/>
        <v>2</v>
      </c>
      <c r="J17227">
        <f t="shared" si="541"/>
        <v>0</v>
      </c>
    </row>
    <row r="17228" spans="1:10">
      <c r="A17228" t="s">
        <v>53</v>
      </c>
      <c r="B17228" s="57">
        <v>39872</v>
      </c>
      <c r="C17228">
        <v>2009</v>
      </c>
      <c r="D17228">
        <v>710</v>
      </c>
      <c r="F17228">
        <v>0.33500000000000002</v>
      </c>
      <c r="G17228">
        <v>610</v>
      </c>
      <c r="H17228" t="s">
        <v>18</v>
      </c>
      <c r="I17228">
        <f t="shared" si="540"/>
        <v>2</v>
      </c>
      <c r="J17228">
        <f t="shared" si="541"/>
        <v>0</v>
      </c>
    </row>
    <row r="17229" spans="1:10">
      <c r="A17229" t="s">
        <v>53</v>
      </c>
      <c r="B17229" s="57">
        <v>39872</v>
      </c>
      <c r="C17229">
        <v>2009</v>
      </c>
      <c r="D17229">
        <v>710</v>
      </c>
      <c r="F17229">
        <v>4.0069999999999997</v>
      </c>
      <c r="G17229">
        <v>630</v>
      </c>
      <c r="H17229" t="s">
        <v>18</v>
      </c>
      <c r="I17229">
        <f t="shared" si="540"/>
        <v>2</v>
      </c>
      <c r="J17229">
        <f t="shared" si="541"/>
        <v>0</v>
      </c>
    </row>
    <row r="17230" spans="1:10">
      <c r="A17230" t="s">
        <v>53</v>
      </c>
      <c r="B17230" s="57">
        <v>39872</v>
      </c>
      <c r="C17230">
        <v>2009</v>
      </c>
      <c r="D17230">
        <v>710</v>
      </c>
      <c r="F17230">
        <v>8.9999999999999993E-3</v>
      </c>
      <c r="G17230">
        <v>659</v>
      </c>
      <c r="H17230" t="s">
        <v>55</v>
      </c>
      <c r="I17230">
        <f t="shared" si="540"/>
        <v>2</v>
      </c>
      <c r="J17230">
        <f t="shared" si="541"/>
        <v>0</v>
      </c>
    </row>
    <row r="17231" spans="1:10">
      <c r="A17231" t="s">
        <v>53</v>
      </c>
      <c r="B17231" s="57">
        <v>39879</v>
      </c>
      <c r="C17231">
        <v>2009</v>
      </c>
      <c r="D17231">
        <v>710</v>
      </c>
      <c r="E17231">
        <v>7577.23</v>
      </c>
      <c r="F17231">
        <v>1.2999999999999999E-2</v>
      </c>
      <c r="G17231">
        <v>517</v>
      </c>
      <c r="H17231" t="s">
        <v>54</v>
      </c>
      <c r="I17231">
        <f t="shared" si="540"/>
        <v>3</v>
      </c>
      <c r="J17231">
        <f t="shared" si="541"/>
        <v>0</v>
      </c>
    </row>
    <row r="17232" spans="1:10">
      <c r="A17232" t="s">
        <v>53</v>
      </c>
      <c r="B17232" s="57">
        <v>39879</v>
      </c>
      <c r="C17232">
        <v>2009</v>
      </c>
      <c r="D17232">
        <v>710</v>
      </c>
      <c r="E17232">
        <v>7939.08</v>
      </c>
      <c r="F17232">
        <v>2E-3</v>
      </c>
      <c r="G17232">
        <v>620</v>
      </c>
      <c r="H17232" t="s">
        <v>18</v>
      </c>
      <c r="I17232">
        <f t="shared" si="540"/>
        <v>3</v>
      </c>
      <c r="J17232">
        <f t="shared" si="541"/>
        <v>0</v>
      </c>
    </row>
    <row r="17233" spans="1:10">
      <c r="A17233" t="s">
        <v>53</v>
      </c>
      <c r="B17233" s="57">
        <v>39886</v>
      </c>
      <c r="C17233">
        <v>2009</v>
      </c>
      <c r="D17233">
        <v>710</v>
      </c>
      <c r="E17233">
        <v>7577.23</v>
      </c>
      <c r="F17233">
        <v>0.02</v>
      </c>
      <c r="G17233">
        <v>521</v>
      </c>
      <c r="H17233" t="s">
        <v>54</v>
      </c>
      <c r="I17233">
        <f t="shared" si="540"/>
        <v>3</v>
      </c>
      <c r="J17233">
        <f t="shared" si="541"/>
        <v>0</v>
      </c>
    </row>
    <row r="17234" spans="1:10">
      <c r="A17234" t="s">
        <v>53</v>
      </c>
      <c r="B17234" s="57">
        <v>39886</v>
      </c>
      <c r="C17234">
        <v>2009</v>
      </c>
      <c r="D17234">
        <v>710</v>
      </c>
      <c r="E17234">
        <v>7577.23</v>
      </c>
      <c r="F17234">
        <v>0.45600000000000002</v>
      </c>
      <c r="G17234">
        <v>541</v>
      </c>
      <c r="H17234" t="s">
        <v>54</v>
      </c>
      <c r="I17234">
        <f t="shared" si="540"/>
        <v>3</v>
      </c>
      <c r="J17234">
        <f t="shared" si="541"/>
        <v>0</v>
      </c>
    </row>
    <row r="17235" spans="1:10">
      <c r="A17235" t="s">
        <v>53</v>
      </c>
      <c r="B17235" s="57">
        <v>39886</v>
      </c>
      <c r="C17235">
        <v>2009</v>
      </c>
      <c r="D17235">
        <v>710</v>
      </c>
      <c r="E17235">
        <v>7939.08</v>
      </c>
      <c r="F17235">
        <v>3.9E-2</v>
      </c>
      <c r="G17235">
        <v>620</v>
      </c>
      <c r="H17235" t="s">
        <v>18</v>
      </c>
      <c r="I17235">
        <f t="shared" si="540"/>
        <v>3</v>
      </c>
      <c r="J17235">
        <f t="shared" si="541"/>
        <v>0</v>
      </c>
    </row>
    <row r="17236" spans="1:10">
      <c r="A17236" t="s">
        <v>53</v>
      </c>
      <c r="B17236" s="57">
        <v>39886</v>
      </c>
      <c r="C17236">
        <v>2009</v>
      </c>
      <c r="D17236">
        <v>710</v>
      </c>
      <c r="F17236">
        <v>0</v>
      </c>
      <c r="G17236">
        <v>521</v>
      </c>
      <c r="H17236" t="s">
        <v>54</v>
      </c>
      <c r="I17236">
        <f t="shared" si="540"/>
        <v>3</v>
      </c>
      <c r="J17236">
        <f t="shared" si="541"/>
        <v>0</v>
      </c>
    </row>
    <row r="17237" spans="1:10">
      <c r="A17237" t="s">
        <v>53</v>
      </c>
      <c r="B17237" s="57">
        <v>39886</v>
      </c>
      <c r="C17237">
        <v>2009</v>
      </c>
      <c r="D17237">
        <v>710</v>
      </c>
      <c r="F17237">
        <v>1.4999999999999999E-2</v>
      </c>
      <c r="G17237">
        <v>541</v>
      </c>
      <c r="H17237" t="s">
        <v>54</v>
      </c>
      <c r="I17237">
        <f t="shared" si="540"/>
        <v>3</v>
      </c>
      <c r="J17237">
        <f t="shared" si="541"/>
        <v>0</v>
      </c>
    </row>
    <row r="17238" spans="1:10">
      <c r="A17238" t="s">
        <v>53</v>
      </c>
      <c r="B17238" s="57">
        <v>39893</v>
      </c>
      <c r="C17238">
        <v>2009</v>
      </c>
      <c r="D17238">
        <v>710</v>
      </c>
      <c r="E17238">
        <v>6230.71</v>
      </c>
      <c r="F17238">
        <v>0.01</v>
      </c>
      <c r="G17238">
        <v>541</v>
      </c>
      <c r="H17238" t="s">
        <v>54</v>
      </c>
      <c r="I17238">
        <f t="shared" si="540"/>
        <v>3</v>
      </c>
      <c r="J17238">
        <f t="shared" si="541"/>
        <v>0</v>
      </c>
    </row>
    <row r="17239" spans="1:10">
      <c r="A17239" t="s">
        <v>53</v>
      </c>
      <c r="B17239" s="57">
        <v>39893</v>
      </c>
      <c r="C17239">
        <v>2009</v>
      </c>
      <c r="D17239">
        <v>710</v>
      </c>
      <c r="E17239">
        <v>7577.23</v>
      </c>
      <c r="F17239">
        <v>1.74</v>
      </c>
      <c r="G17239">
        <v>541</v>
      </c>
      <c r="H17239" t="s">
        <v>54</v>
      </c>
      <c r="I17239">
        <f t="shared" si="540"/>
        <v>3</v>
      </c>
      <c r="J17239">
        <f t="shared" si="541"/>
        <v>0</v>
      </c>
    </row>
    <row r="17240" spans="1:10">
      <c r="A17240" t="s">
        <v>53</v>
      </c>
      <c r="B17240" s="57">
        <v>39893</v>
      </c>
      <c r="C17240">
        <v>2009</v>
      </c>
      <c r="D17240">
        <v>710</v>
      </c>
      <c r="E17240">
        <v>7629.26</v>
      </c>
      <c r="F17240">
        <v>6.4950000000000001</v>
      </c>
      <c r="G17240">
        <v>610</v>
      </c>
      <c r="H17240" t="s">
        <v>18</v>
      </c>
      <c r="I17240">
        <f t="shared" si="540"/>
        <v>3</v>
      </c>
      <c r="J17240">
        <f t="shared" si="541"/>
        <v>0</v>
      </c>
    </row>
    <row r="17241" spans="1:10">
      <c r="A17241" t="s">
        <v>53</v>
      </c>
      <c r="B17241" s="57">
        <v>39893</v>
      </c>
      <c r="C17241">
        <v>2009</v>
      </c>
      <c r="D17241">
        <v>710</v>
      </c>
      <c r="E17241">
        <v>7939.08</v>
      </c>
      <c r="F17241">
        <v>7.3609999999999998</v>
      </c>
      <c r="G17241">
        <v>630</v>
      </c>
      <c r="H17241" t="s">
        <v>18</v>
      </c>
      <c r="I17241">
        <f t="shared" si="540"/>
        <v>3</v>
      </c>
      <c r="J17241">
        <f t="shared" si="541"/>
        <v>0</v>
      </c>
    </row>
    <row r="17242" spans="1:10">
      <c r="A17242" t="s">
        <v>53</v>
      </c>
      <c r="B17242" s="57">
        <v>39893</v>
      </c>
      <c r="C17242">
        <v>2009</v>
      </c>
      <c r="D17242">
        <v>710</v>
      </c>
      <c r="E17242">
        <v>7939.08</v>
      </c>
      <c r="F17242">
        <v>9.9039999999999999</v>
      </c>
      <c r="G17242">
        <v>640</v>
      </c>
      <c r="H17242" t="s">
        <v>18</v>
      </c>
      <c r="I17242">
        <f t="shared" si="540"/>
        <v>3</v>
      </c>
      <c r="J17242">
        <f t="shared" si="541"/>
        <v>0</v>
      </c>
    </row>
    <row r="17243" spans="1:10">
      <c r="A17243" t="s">
        <v>53</v>
      </c>
      <c r="B17243" s="57">
        <v>39893</v>
      </c>
      <c r="C17243">
        <v>2009</v>
      </c>
      <c r="D17243">
        <v>710</v>
      </c>
      <c r="E17243">
        <v>7939.08</v>
      </c>
      <c r="F17243">
        <v>49.363</v>
      </c>
      <c r="G17243">
        <v>650</v>
      </c>
      <c r="H17243" t="s">
        <v>18</v>
      </c>
      <c r="I17243">
        <f t="shared" si="540"/>
        <v>3</v>
      </c>
      <c r="J17243">
        <f t="shared" si="541"/>
        <v>0</v>
      </c>
    </row>
    <row r="17244" spans="1:10">
      <c r="A17244" t="s">
        <v>53</v>
      </c>
      <c r="B17244" s="57">
        <v>39893</v>
      </c>
      <c r="C17244">
        <v>2009</v>
      </c>
      <c r="D17244">
        <v>710</v>
      </c>
      <c r="F17244">
        <v>0.28999999999999998</v>
      </c>
      <c r="G17244">
        <v>541</v>
      </c>
      <c r="H17244" t="s">
        <v>54</v>
      </c>
      <c r="I17244">
        <f t="shared" si="540"/>
        <v>3</v>
      </c>
      <c r="J17244">
        <f t="shared" si="541"/>
        <v>0</v>
      </c>
    </row>
    <row r="17245" spans="1:10">
      <c r="A17245" t="s">
        <v>53</v>
      </c>
      <c r="B17245" s="57">
        <v>39893</v>
      </c>
      <c r="C17245">
        <v>2009</v>
      </c>
      <c r="D17245">
        <v>710</v>
      </c>
      <c r="F17245">
        <v>3.0000000000000001E-3</v>
      </c>
      <c r="G17245">
        <v>610</v>
      </c>
      <c r="H17245" t="s">
        <v>18</v>
      </c>
      <c r="I17245">
        <f t="shared" si="540"/>
        <v>3</v>
      </c>
      <c r="J17245">
        <f t="shared" si="541"/>
        <v>0</v>
      </c>
    </row>
    <row r="17246" spans="1:10">
      <c r="A17246" t="s">
        <v>53</v>
      </c>
      <c r="B17246" s="57">
        <v>39893</v>
      </c>
      <c r="C17246">
        <v>2009</v>
      </c>
      <c r="D17246">
        <v>710</v>
      </c>
      <c r="F17246">
        <v>2.5999999999999999E-2</v>
      </c>
      <c r="G17246">
        <v>640</v>
      </c>
      <c r="H17246" t="s">
        <v>18</v>
      </c>
      <c r="I17246">
        <f t="shared" si="540"/>
        <v>3</v>
      </c>
      <c r="J17246">
        <f t="shared" si="541"/>
        <v>0</v>
      </c>
    </row>
    <row r="17247" spans="1:10">
      <c r="A17247" t="s">
        <v>53</v>
      </c>
      <c r="B17247" s="57">
        <v>39893</v>
      </c>
      <c r="C17247">
        <v>2009</v>
      </c>
      <c r="D17247">
        <v>710</v>
      </c>
      <c r="F17247">
        <v>0.65100000000000002</v>
      </c>
      <c r="G17247">
        <v>650</v>
      </c>
      <c r="H17247" t="s">
        <v>18</v>
      </c>
      <c r="I17247">
        <f t="shared" si="540"/>
        <v>3</v>
      </c>
      <c r="J17247">
        <f t="shared" si="541"/>
        <v>0</v>
      </c>
    </row>
    <row r="17248" spans="1:10">
      <c r="A17248" t="s">
        <v>53</v>
      </c>
      <c r="B17248" s="57">
        <v>39900</v>
      </c>
      <c r="C17248">
        <v>2009</v>
      </c>
      <c r="D17248">
        <v>710</v>
      </c>
      <c r="E17248">
        <v>6230.71</v>
      </c>
      <c r="F17248">
        <v>1.802</v>
      </c>
      <c r="G17248">
        <v>541</v>
      </c>
      <c r="H17248" t="s">
        <v>54</v>
      </c>
      <c r="I17248">
        <f t="shared" si="540"/>
        <v>3</v>
      </c>
      <c r="J17248">
        <f t="shared" si="541"/>
        <v>0</v>
      </c>
    </row>
    <row r="17249" spans="1:10">
      <c r="A17249" t="s">
        <v>53</v>
      </c>
      <c r="B17249" s="57">
        <v>39900</v>
      </c>
      <c r="C17249">
        <v>2009</v>
      </c>
      <c r="D17249">
        <v>710</v>
      </c>
      <c r="E17249">
        <v>6230.71</v>
      </c>
      <c r="F17249">
        <v>8.5489999999999995</v>
      </c>
      <c r="G17249">
        <v>542</v>
      </c>
      <c r="H17249" t="s">
        <v>54</v>
      </c>
      <c r="I17249">
        <f t="shared" si="540"/>
        <v>3</v>
      </c>
      <c r="J17249">
        <f t="shared" si="541"/>
        <v>0</v>
      </c>
    </row>
    <row r="17250" spans="1:10">
      <c r="A17250" t="s">
        <v>53</v>
      </c>
      <c r="B17250" s="57">
        <v>39900</v>
      </c>
      <c r="C17250">
        <v>2009</v>
      </c>
      <c r="D17250">
        <v>710</v>
      </c>
      <c r="E17250">
        <v>7577.23</v>
      </c>
      <c r="F17250">
        <v>4.7E-2</v>
      </c>
      <c r="G17250">
        <v>509</v>
      </c>
      <c r="H17250" t="s">
        <v>54</v>
      </c>
      <c r="I17250">
        <f t="shared" si="540"/>
        <v>3</v>
      </c>
      <c r="J17250">
        <f t="shared" si="541"/>
        <v>0</v>
      </c>
    </row>
    <row r="17251" spans="1:10">
      <c r="A17251" t="s">
        <v>53</v>
      </c>
      <c r="B17251" s="57">
        <v>39900</v>
      </c>
      <c r="C17251">
        <v>2009</v>
      </c>
      <c r="D17251">
        <v>710</v>
      </c>
      <c r="E17251">
        <v>7577.23</v>
      </c>
      <c r="F17251">
        <v>43.694000000000003</v>
      </c>
      <c r="G17251">
        <v>541</v>
      </c>
      <c r="H17251" t="s">
        <v>54</v>
      </c>
      <c r="I17251">
        <f t="shared" si="540"/>
        <v>3</v>
      </c>
      <c r="J17251">
        <f t="shared" si="541"/>
        <v>0</v>
      </c>
    </row>
    <row r="17252" spans="1:10">
      <c r="A17252" t="s">
        <v>53</v>
      </c>
      <c r="B17252" s="57">
        <v>39900</v>
      </c>
      <c r="C17252">
        <v>2009</v>
      </c>
      <c r="D17252">
        <v>710</v>
      </c>
      <c r="E17252">
        <v>7577.23</v>
      </c>
      <c r="F17252">
        <v>11.044</v>
      </c>
      <c r="G17252">
        <v>542</v>
      </c>
      <c r="H17252" t="s">
        <v>54</v>
      </c>
      <c r="I17252">
        <f t="shared" si="540"/>
        <v>3</v>
      </c>
      <c r="J17252">
        <f t="shared" si="541"/>
        <v>0</v>
      </c>
    </row>
    <row r="17253" spans="1:10">
      <c r="A17253" t="s">
        <v>53</v>
      </c>
      <c r="B17253" s="57">
        <v>39900</v>
      </c>
      <c r="C17253">
        <v>2009</v>
      </c>
      <c r="D17253">
        <v>710</v>
      </c>
      <c r="E17253">
        <v>7629.26</v>
      </c>
      <c r="F17253">
        <v>33.136000000000003</v>
      </c>
      <c r="G17253">
        <v>610</v>
      </c>
      <c r="H17253" t="s">
        <v>18</v>
      </c>
      <c r="I17253">
        <f t="shared" si="540"/>
        <v>3</v>
      </c>
      <c r="J17253">
        <f t="shared" si="541"/>
        <v>0</v>
      </c>
    </row>
    <row r="17254" spans="1:10">
      <c r="A17254" t="s">
        <v>53</v>
      </c>
      <c r="B17254" s="57">
        <v>39900</v>
      </c>
      <c r="C17254">
        <v>2009</v>
      </c>
      <c r="D17254">
        <v>710</v>
      </c>
      <c r="E17254">
        <v>7629.26</v>
      </c>
      <c r="F17254">
        <v>18.603000000000002</v>
      </c>
      <c r="G17254">
        <v>620</v>
      </c>
      <c r="H17254" t="s">
        <v>18</v>
      </c>
      <c r="I17254">
        <f t="shared" si="540"/>
        <v>3</v>
      </c>
      <c r="J17254">
        <f t="shared" si="541"/>
        <v>0</v>
      </c>
    </row>
    <row r="17255" spans="1:10">
      <c r="A17255" t="s">
        <v>53</v>
      </c>
      <c r="B17255" s="57">
        <v>39900</v>
      </c>
      <c r="C17255">
        <v>2009</v>
      </c>
      <c r="D17255">
        <v>710</v>
      </c>
      <c r="E17255">
        <v>7629.26</v>
      </c>
      <c r="F17255">
        <v>2.8000000000000001E-2</v>
      </c>
      <c r="G17255">
        <v>630</v>
      </c>
      <c r="H17255" t="s">
        <v>18</v>
      </c>
      <c r="I17255">
        <f t="shared" si="540"/>
        <v>3</v>
      </c>
      <c r="J17255">
        <f t="shared" si="541"/>
        <v>0</v>
      </c>
    </row>
    <row r="17256" spans="1:10">
      <c r="A17256" t="s">
        <v>53</v>
      </c>
      <c r="B17256" s="57">
        <v>39900</v>
      </c>
      <c r="C17256">
        <v>2009</v>
      </c>
      <c r="D17256">
        <v>710</v>
      </c>
      <c r="E17256">
        <v>7939.08</v>
      </c>
      <c r="F17256">
        <v>26.661999999999999</v>
      </c>
      <c r="G17256">
        <v>610</v>
      </c>
      <c r="H17256" t="s">
        <v>18</v>
      </c>
      <c r="I17256">
        <f t="shared" si="540"/>
        <v>3</v>
      </c>
      <c r="J17256">
        <f t="shared" si="541"/>
        <v>0</v>
      </c>
    </row>
    <row r="17257" spans="1:10">
      <c r="A17257" t="s">
        <v>53</v>
      </c>
      <c r="B17257" s="57">
        <v>39900</v>
      </c>
      <c r="C17257">
        <v>2009</v>
      </c>
      <c r="D17257">
        <v>710</v>
      </c>
      <c r="E17257">
        <v>7939.08</v>
      </c>
      <c r="F17257">
        <v>12.086</v>
      </c>
      <c r="G17257">
        <v>630</v>
      </c>
      <c r="H17257" t="s">
        <v>18</v>
      </c>
      <c r="I17257">
        <f t="shared" si="540"/>
        <v>3</v>
      </c>
      <c r="J17257">
        <f t="shared" si="541"/>
        <v>0</v>
      </c>
    </row>
    <row r="17258" spans="1:10">
      <c r="A17258" t="s">
        <v>53</v>
      </c>
      <c r="B17258" s="57">
        <v>39900</v>
      </c>
      <c r="C17258">
        <v>2009</v>
      </c>
      <c r="D17258">
        <v>710</v>
      </c>
      <c r="E17258">
        <v>7939.08</v>
      </c>
      <c r="F17258">
        <v>35.152000000000001</v>
      </c>
      <c r="G17258">
        <v>640</v>
      </c>
      <c r="H17258" t="s">
        <v>18</v>
      </c>
      <c r="I17258">
        <f t="shared" si="540"/>
        <v>3</v>
      </c>
      <c r="J17258">
        <f t="shared" si="541"/>
        <v>0</v>
      </c>
    </row>
    <row r="17259" spans="1:10">
      <c r="A17259" t="s">
        <v>53</v>
      </c>
      <c r="B17259" s="57">
        <v>39900</v>
      </c>
      <c r="C17259">
        <v>2009</v>
      </c>
      <c r="D17259">
        <v>710</v>
      </c>
      <c r="E17259">
        <v>7939.08</v>
      </c>
      <c r="F17259">
        <v>47.06</v>
      </c>
      <c r="G17259">
        <v>650</v>
      </c>
      <c r="H17259" t="s">
        <v>18</v>
      </c>
      <c r="I17259">
        <f t="shared" si="540"/>
        <v>3</v>
      </c>
      <c r="J17259">
        <f t="shared" si="541"/>
        <v>0</v>
      </c>
    </row>
    <row r="17260" spans="1:10">
      <c r="A17260" t="s">
        <v>53</v>
      </c>
      <c r="B17260" s="57">
        <v>39900</v>
      </c>
      <c r="C17260">
        <v>2009</v>
      </c>
      <c r="D17260">
        <v>710</v>
      </c>
      <c r="F17260">
        <v>2.0209999999999999</v>
      </c>
      <c r="G17260">
        <v>541</v>
      </c>
      <c r="H17260" t="s">
        <v>54</v>
      </c>
      <c r="I17260">
        <f t="shared" si="540"/>
        <v>3</v>
      </c>
      <c r="J17260">
        <f t="shared" si="541"/>
        <v>0</v>
      </c>
    </row>
    <row r="17261" spans="1:10">
      <c r="A17261" t="s">
        <v>53</v>
      </c>
      <c r="B17261" s="57">
        <v>39900</v>
      </c>
      <c r="C17261">
        <v>2009</v>
      </c>
      <c r="D17261">
        <v>710</v>
      </c>
      <c r="F17261">
        <v>1.2789999999999999</v>
      </c>
      <c r="G17261">
        <v>610</v>
      </c>
      <c r="H17261" t="s">
        <v>18</v>
      </c>
      <c r="I17261">
        <f t="shared" si="540"/>
        <v>3</v>
      </c>
      <c r="J17261">
        <f t="shared" si="541"/>
        <v>0</v>
      </c>
    </row>
    <row r="17262" spans="1:10">
      <c r="A17262" t="s">
        <v>53</v>
      </c>
      <c r="B17262" s="57">
        <v>39900</v>
      </c>
      <c r="C17262">
        <v>2009</v>
      </c>
      <c r="D17262">
        <v>710</v>
      </c>
      <c r="F17262">
        <v>8.2000000000000003E-2</v>
      </c>
      <c r="G17262">
        <v>620</v>
      </c>
      <c r="H17262" t="s">
        <v>18</v>
      </c>
      <c r="I17262">
        <f t="shared" si="540"/>
        <v>3</v>
      </c>
      <c r="J17262">
        <f t="shared" si="541"/>
        <v>0</v>
      </c>
    </row>
    <row r="17263" spans="1:10">
      <c r="A17263" t="s">
        <v>53</v>
      </c>
      <c r="B17263" s="57">
        <v>39900</v>
      </c>
      <c r="C17263">
        <v>2009</v>
      </c>
      <c r="D17263">
        <v>710</v>
      </c>
      <c r="F17263">
        <v>0.13700000000000001</v>
      </c>
      <c r="G17263">
        <v>630</v>
      </c>
      <c r="H17263" t="s">
        <v>18</v>
      </c>
      <c r="I17263">
        <f t="shared" si="540"/>
        <v>3</v>
      </c>
      <c r="J17263">
        <f t="shared" si="541"/>
        <v>0</v>
      </c>
    </row>
    <row r="17264" spans="1:10">
      <c r="A17264" t="s">
        <v>53</v>
      </c>
      <c r="B17264" s="57">
        <v>39900</v>
      </c>
      <c r="C17264">
        <v>2009</v>
      </c>
      <c r="D17264">
        <v>710</v>
      </c>
      <c r="F17264">
        <v>3.1459999999999999</v>
      </c>
      <c r="G17264">
        <v>640</v>
      </c>
      <c r="H17264" t="s">
        <v>18</v>
      </c>
      <c r="I17264">
        <f t="shared" si="540"/>
        <v>3</v>
      </c>
      <c r="J17264">
        <f t="shared" si="541"/>
        <v>0</v>
      </c>
    </row>
    <row r="17265" spans="1:10">
      <c r="A17265" t="s">
        <v>53</v>
      </c>
      <c r="B17265" s="57">
        <v>39900</v>
      </c>
      <c r="C17265">
        <v>2009</v>
      </c>
      <c r="D17265">
        <v>710</v>
      </c>
      <c r="F17265">
        <v>0.63400000000000001</v>
      </c>
      <c r="G17265">
        <v>650</v>
      </c>
      <c r="H17265" t="s">
        <v>18</v>
      </c>
      <c r="I17265">
        <f t="shared" si="540"/>
        <v>3</v>
      </c>
      <c r="J17265">
        <f t="shared" si="541"/>
        <v>0</v>
      </c>
    </row>
    <row r="17266" spans="1:10">
      <c r="A17266" t="s">
        <v>53</v>
      </c>
      <c r="B17266" s="57">
        <v>39907</v>
      </c>
      <c r="C17266">
        <v>2009</v>
      </c>
      <c r="D17266">
        <v>710</v>
      </c>
      <c r="E17266">
        <v>6230.71</v>
      </c>
      <c r="F17266">
        <v>11.317</v>
      </c>
      <c r="G17266">
        <v>519</v>
      </c>
      <c r="H17266" t="s">
        <v>54</v>
      </c>
      <c r="I17266">
        <f t="shared" si="540"/>
        <v>4</v>
      </c>
      <c r="J17266">
        <f t="shared" si="541"/>
        <v>0</v>
      </c>
    </row>
    <row r="17267" spans="1:10">
      <c r="A17267" t="s">
        <v>53</v>
      </c>
      <c r="B17267" s="57">
        <v>39907</v>
      </c>
      <c r="C17267">
        <v>2009</v>
      </c>
      <c r="D17267">
        <v>710</v>
      </c>
      <c r="E17267">
        <v>7577.23</v>
      </c>
      <c r="F17267">
        <v>27.111999999999998</v>
      </c>
      <c r="G17267">
        <v>541</v>
      </c>
      <c r="H17267" t="s">
        <v>54</v>
      </c>
      <c r="I17267">
        <f t="shared" si="540"/>
        <v>4</v>
      </c>
      <c r="J17267">
        <f t="shared" si="541"/>
        <v>0</v>
      </c>
    </row>
    <row r="17268" spans="1:10">
      <c r="A17268" t="s">
        <v>53</v>
      </c>
      <c r="B17268" s="57">
        <v>39907</v>
      </c>
      <c r="C17268">
        <v>2009</v>
      </c>
      <c r="D17268">
        <v>710</v>
      </c>
      <c r="E17268">
        <v>7577.23</v>
      </c>
      <c r="F17268">
        <v>19.620999999999999</v>
      </c>
      <c r="G17268">
        <v>542</v>
      </c>
      <c r="H17268" t="s">
        <v>54</v>
      </c>
      <c r="I17268">
        <f t="shared" si="540"/>
        <v>4</v>
      </c>
      <c r="J17268">
        <f t="shared" si="541"/>
        <v>0</v>
      </c>
    </row>
    <row r="17269" spans="1:10">
      <c r="A17269" t="s">
        <v>53</v>
      </c>
      <c r="B17269" s="57">
        <v>39907</v>
      </c>
      <c r="C17269">
        <v>2009</v>
      </c>
      <c r="D17269">
        <v>710</v>
      </c>
      <c r="E17269">
        <v>7629.26</v>
      </c>
      <c r="F17269">
        <v>31.692</v>
      </c>
      <c r="G17269">
        <v>610</v>
      </c>
      <c r="H17269" t="s">
        <v>18</v>
      </c>
      <c r="I17269">
        <f t="shared" si="540"/>
        <v>4</v>
      </c>
      <c r="J17269">
        <f t="shared" si="541"/>
        <v>0</v>
      </c>
    </row>
    <row r="17270" spans="1:10">
      <c r="A17270" t="s">
        <v>53</v>
      </c>
      <c r="B17270" s="57">
        <v>39907</v>
      </c>
      <c r="C17270">
        <v>2009</v>
      </c>
      <c r="D17270">
        <v>710</v>
      </c>
      <c r="E17270">
        <v>7629.26</v>
      </c>
      <c r="F17270">
        <v>13.289</v>
      </c>
      <c r="G17270">
        <v>620</v>
      </c>
      <c r="H17270" t="s">
        <v>18</v>
      </c>
      <c r="I17270">
        <f t="shared" ref="I17270:I17333" si="542">MONTH(B17270)</f>
        <v>4</v>
      </c>
      <c r="J17270">
        <f t="shared" si="541"/>
        <v>0</v>
      </c>
    </row>
    <row r="17271" spans="1:10">
      <c r="A17271" t="s">
        <v>53</v>
      </c>
      <c r="B17271" s="57">
        <v>39907</v>
      </c>
      <c r="C17271">
        <v>2009</v>
      </c>
      <c r="D17271">
        <v>710</v>
      </c>
      <c r="E17271">
        <v>7629.26</v>
      </c>
      <c r="F17271">
        <v>0.33600000000000002</v>
      </c>
      <c r="G17271">
        <v>630</v>
      </c>
      <c r="H17271" t="s">
        <v>18</v>
      </c>
      <c r="I17271">
        <f t="shared" si="542"/>
        <v>4</v>
      </c>
      <c r="J17271">
        <f t="shared" si="541"/>
        <v>0</v>
      </c>
    </row>
    <row r="17272" spans="1:10">
      <c r="A17272" t="s">
        <v>53</v>
      </c>
      <c r="B17272" s="57">
        <v>39907</v>
      </c>
      <c r="C17272">
        <v>2009</v>
      </c>
      <c r="D17272">
        <v>710</v>
      </c>
      <c r="E17272">
        <v>7939.08</v>
      </c>
      <c r="F17272">
        <v>0.42699999999999999</v>
      </c>
      <c r="G17272">
        <v>610</v>
      </c>
      <c r="H17272" t="s">
        <v>18</v>
      </c>
      <c r="I17272">
        <f t="shared" si="542"/>
        <v>4</v>
      </c>
      <c r="J17272">
        <f t="shared" si="541"/>
        <v>0</v>
      </c>
    </row>
    <row r="17273" spans="1:10">
      <c r="A17273" t="s">
        <v>53</v>
      </c>
      <c r="B17273" s="57">
        <v>39907</v>
      </c>
      <c r="C17273">
        <v>2009</v>
      </c>
      <c r="D17273">
        <v>710</v>
      </c>
      <c r="E17273">
        <v>7939.08</v>
      </c>
      <c r="F17273">
        <v>4.8109999999999999</v>
      </c>
      <c r="G17273">
        <v>620</v>
      </c>
      <c r="H17273" t="s">
        <v>18</v>
      </c>
      <c r="I17273">
        <f t="shared" si="542"/>
        <v>4</v>
      </c>
      <c r="J17273">
        <f t="shared" si="541"/>
        <v>0</v>
      </c>
    </row>
    <row r="17274" spans="1:10">
      <c r="A17274" t="s">
        <v>53</v>
      </c>
      <c r="B17274" s="57">
        <v>39907</v>
      </c>
      <c r="C17274">
        <v>2009</v>
      </c>
      <c r="D17274">
        <v>710</v>
      </c>
      <c r="E17274">
        <v>7939.08</v>
      </c>
      <c r="F17274">
        <v>42.375</v>
      </c>
      <c r="G17274">
        <v>630</v>
      </c>
      <c r="H17274" t="s">
        <v>18</v>
      </c>
      <c r="I17274">
        <f t="shared" si="542"/>
        <v>4</v>
      </c>
      <c r="J17274">
        <f t="shared" si="541"/>
        <v>0</v>
      </c>
    </row>
    <row r="17275" spans="1:10">
      <c r="A17275" t="s">
        <v>53</v>
      </c>
      <c r="B17275" s="57">
        <v>39907</v>
      </c>
      <c r="C17275">
        <v>2009</v>
      </c>
      <c r="D17275">
        <v>710</v>
      </c>
      <c r="E17275">
        <v>7939.08</v>
      </c>
      <c r="F17275">
        <v>103.935</v>
      </c>
      <c r="G17275">
        <v>640</v>
      </c>
      <c r="H17275" t="s">
        <v>18</v>
      </c>
      <c r="I17275">
        <f t="shared" si="542"/>
        <v>4</v>
      </c>
      <c r="J17275">
        <f t="shared" si="541"/>
        <v>0</v>
      </c>
    </row>
    <row r="17276" spans="1:10">
      <c r="A17276" t="s">
        <v>53</v>
      </c>
      <c r="B17276" s="57">
        <v>39907</v>
      </c>
      <c r="C17276">
        <v>2009</v>
      </c>
      <c r="D17276">
        <v>710</v>
      </c>
      <c r="E17276">
        <v>7939.08</v>
      </c>
      <c r="F17276">
        <v>118.313</v>
      </c>
      <c r="G17276">
        <v>650</v>
      </c>
      <c r="H17276" t="s">
        <v>18</v>
      </c>
      <c r="I17276">
        <f t="shared" si="542"/>
        <v>4</v>
      </c>
      <c r="J17276">
        <f t="shared" si="541"/>
        <v>0</v>
      </c>
    </row>
    <row r="17277" spans="1:10">
      <c r="A17277" t="s">
        <v>53</v>
      </c>
      <c r="B17277" s="57">
        <v>39907</v>
      </c>
      <c r="C17277">
        <v>2009</v>
      </c>
      <c r="D17277">
        <v>710</v>
      </c>
      <c r="F17277">
        <v>6.5000000000000002E-2</v>
      </c>
      <c r="G17277">
        <v>541</v>
      </c>
      <c r="H17277" t="s">
        <v>54</v>
      </c>
      <c r="I17277">
        <f t="shared" si="542"/>
        <v>4</v>
      </c>
      <c r="J17277">
        <f t="shared" si="541"/>
        <v>0</v>
      </c>
    </row>
    <row r="17278" spans="1:10">
      <c r="A17278" t="s">
        <v>53</v>
      </c>
      <c r="B17278" s="57">
        <v>39907</v>
      </c>
      <c r="C17278">
        <v>2009</v>
      </c>
      <c r="D17278">
        <v>710</v>
      </c>
      <c r="F17278">
        <v>0.186</v>
      </c>
      <c r="G17278">
        <v>610</v>
      </c>
      <c r="H17278" t="s">
        <v>18</v>
      </c>
      <c r="I17278">
        <f t="shared" si="542"/>
        <v>4</v>
      </c>
      <c r="J17278">
        <f t="shared" si="541"/>
        <v>0</v>
      </c>
    </row>
    <row r="17279" spans="1:10">
      <c r="A17279" t="s">
        <v>53</v>
      </c>
      <c r="B17279" s="57">
        <v>39907</v>
      </c>
      <c r="C17279">
        <v>2009</v>
      </c>
      <c r="D17279">
        <v>710</v>
      </c>
      <c r="F17279">
        <v>0.245</v>
      </c>
      <c r="G17279">
        <v>620</v>
      </c>
      <c r="H17279" t="s">
        <v>18</v>
      </c>
      <c r="I17279">
        <f t="shared" si="542"/>
        <v>4</v>
      </c>
      <c r="J17279">
        <f t="shared" si="541"/>
        <v>0</v>
      </c>
    </row>
    <row r="17280" spans="1:10">
      <c r="A17280" t="s">
        <v>53</v>
      </c>
      <c r="B17280" s="57">
        <v>39907</v>
      </c>
      <c r="C17280">
        <v>2009</v>
      </c>
      <c r="D17280">
        <v>710</v>
      </c>
      <c r="F17280">
        <v>1.0569999999999999</v>
      </c>
      <c r="G17280">
        <v>630</v>
      </c>
      <c r="H17280" t="s">
        <v>18</v>
      </c>
      <c r="I17280">
        <f t="shared" si="542"/>
        <v>4</v>
      </c>
      <c r="J17280">
        <f t="shared" si="541"/>
        <v>0</v>
      </c>
    </row>
    <row r="17281" spans="1:10">
      <c r="A17281" t="s">
        <v>53</v>
      </c>
      <c r="B17281" s="57">
        <v>39907</v>
      </c>
      <c r="C17281">
        <v>2009</v>
      </c>
      <c r="D17281">
        <v>710</v>
      </c>
      <c r="F17281">
        <v>4.28</v>
      </c>
      <c r="G17281">
        <v>640</v>
      </c>
      <c r="H17281" t="s">
        <v>18</v>
      </c>
      <c r="I17281">
        <f t="shared" si="542"/>
        <v>4</v>
      </c>
      <c r="J17281">
        <f t="shared" si="541"/>
        <v>0</v>
      </c>
    </row>
    <row r="17282" spans="1:10">
      <c r="A17282" t="s">
        <v>53</v>
      </c>
      <c r="B17282" s="57">
        <v>39907</v>
      </c>
      <c r="C17282">
        <v>2009</v>
      </c>
      <c r="D17282">
        <v>710</v>
      </c>
      <c r="F17282">
        <v>1.784</v>
      </c>
      <c r="G17282">
        <v>650</v>
      </c>
      <c r="H17282" t="s">
        <v>18</v>
      </c>
      <c r="I17282">
        <f t="shared" si="542"/>
        <v>4</v>
      </c>
      <c r="J17282">
        <f t="shared" si="541"/>
        <v>0</v>
      </c>
    </row>
    <row r="17283" spans="1:10">
      <c r="A17283" t="s">
        <v>53</v>
      </c>
      <c r="B17283" s="57">
        <v>39914</v>
      </c>
      <c r="C17283">
        <v>2009</v>
      </c>
      <c r="D17283">
        <v>710</v>
      </c>
      <c r="E17283">
        <v>6230.71</v>
      </c>
      <c r="F17283">
        <v>3.1850000000000001</v>
      </c>
      <c r="G17283">
        <v>518</v>
      </c>
      <c r="H17283" t="s">
        <v>54</v>
      </c>
      <c r="I17283">
        <f t="shared" si="542"/>
        <v>4</v>
      </c>
      <c r="J17283">
        <f t="shared" ref="J17283:J17346" si="543">IF(I17283&lt;7,0,1)</f>
        <v>0</v>
      </c>
    </row>
    <row r="17284" spans="1:10">
      <c r="A17284" t="s">
        <v>53</v>
      </c>
      <c r="B17284" s="57">
        <v>39914</v>
      </c>
      <c r="C17284">
        <v>2009</v>
      </c>
      <c r="D17284">
        <v>710</v>
      </c>
      <c r="E17284">
        <v>6230.71</v>
      </c>
      <c r="F17284">
        <v>11.268000000000001</v>
      </c>
      <c r="G17284">
        <v>519</v>
      </c>
      <c r="H17284" t="s">
        <v>54</v>
      </c>
      <c r="I17284">
        <f t="shared" si="542"/>
        <v>4</v>
      </c>
      <c r="J17284">
        <f t="shared" si="543"/>
        <v>0</v>
      </c>
    </row>
    <row r="17285" spans="1:10">
      <c r="A17285" t="s">
        <v>53</v>
      </c>
      <c r="B17285" s="57">
        <v>39914</v>
      </c>
      <c r="C17285">
        <v>2009</v>
      </c>
      <c r="D17285">
        <v>710</v>
      </c>
      <c r="E17285">
        <v>7577.23</v>
      </c>
      <c r="F17285">
        <v>38.933999999999997</v>
      </c>
      <c r="G17285">
        <v>541</v>
      </c>
      <c r="H17285" t="s">
        <v>54</v>
      </c>
      <c r="I17285">
        <f t="shared" si="542"/>
        <v>4</v>
      </c>
      <c r="J17285">
        <f t="shared" si="543"/>
        <v>0</v>
      </c>
    </row>
    <row r="17286" spans="1:10">
      <c r="A17286" t="s">
        <v>53</v>
      </c>
      <c r="B17286" s="57">
        <v>39914</v>
      </c>
      <c r="C17286">
        <v>2009</v>
      </c>
      <c r="D17286">
        <v>710</v>
      </c>
      <c r="E17286">
        <v>7577.23</v>
      </c>
      <c r="F17286">
        <v>22.875</v>
      </c>
      <c r="G17286">
        <v>542</v>
      </c>
      <c r="H17286" t="s">
        <v>54</v>
      </c>
      <c r="I17286">
        <f t="shared" si="542"/>
        <v>4</v>
      </c>
      <c r="J17286">
        <f t="shared" si="543"/>
        <v>0</v>
      </c>
    </row>
    <row r="17287" spans="1:10">
      <c r="A17287" t="s">
        <v>53</v>
      </c>
      <c r="B17287" s="57">
        <v>39914</v>
      </c>
      <c r="C17287">
        <v>2009</v>
      </c>
      <c r="D17287">
        <v>710</v>
      </c>
      <c r="E17287">
        <v>7629.26</v>
      </c>
      <c r="F17287">
        <v>29.193999999999999</v>
      </c>
      <c r="G17287">
        <v>610</v>
      </c>
      <c r="H17287" t="s">
        <v>18</v>
      </c>
      <c r="I17287">
        <f t="shared" si="542"/>
        <v>4</v>
      </c>
      <c r="J17287">
        <f t="shared" si="543"/>
        <v>0</v>
      </c>
    </row>
    <row r="17288" spans="1:10">
      <c r="A17288" t="s">
        <v>53</v>
      </c>
      <c r="B17288" s="57">
        <v>39914</v>
      </c>
      <c r="C17288">
        <v>2009</v>
      </c>
      <c r="D17288">
        <v>710</v>
      </c>
      <c r="E17288">
        <v>7629.26</v>
      </c>
      <c r="F17288">
        <v>6.79</v>
      </c>
      <c r="G17288">
        <v>620</v>
      </c>
      <c r="H17288" t="s">
        <v>18</v>
      </c>
      <c r="I17288">
        <f t="shared" si="542"/>
        <v>4</v>
      </c>
      <c r="J17288">
        <f t="shared" si="543"/>
        <v>0</v>
      </c>
    </row>
    <row r="17289" spans="1:10">
      <c r="A17289" t="s">
        <v>53</v>
      </c>
      <c r="B17289" s="57">
        <v>39914</v>
      </c>
      <c r="C17289">
        <v>2009</v>
      </c>
      <c r="D17289">
        <v>710</v>
      </c>
      <c r="E17289">
        <v>7939.08</v>
      </c>
      <c r="F17289">
        <v>20.492999999999999</v>
      </c>
      <c r="G17289">
        <v>610</v>
      </c>
      <c r="H17289" t="s">
        <v>18</v>
      </c>
      <c r="I17289">
        <f t="shared" si="542"/>
        <v>4</v>
      </c>
      <c r="J17289">
        <f t="shared" si="543"/>
        <v>0</v>
      </c>
    </row>
    <row r="17290" spans="1:10">
      <c r="A17290" t="s">
        <v>53</v>
      </c>
      <c r="B17290" s="57">
        <v>39914</v>
      </c>
      <c r="C17290">
        <v>2009</v>
      </c>
      <c r="D17290">
        <v>710</v>
      </c>
      <c r="E17290">
        <v>7939.08</v>
      </c>
      <c r="F17290">
        <v>15.667</v>
      </c>
      <c r="G17290">
        <v>620</v>
      </c>
      <c r="H17290" t="s">
        <v>18</v>
      </c>
      <c r="I17290">
        <f t="shared" si="542"/>
        <v>4</v>
      </c>
      <c r="J17290">
        <f t="shared" si="543"/>
        <v>0</v>
      </c>
    </row>
    <row r="17291" spans="1:10">
      <c r="A17291" t="s">
        <v>53</v>
      </c>
      <c r="B17291" s="57">
        <v>39914</v>
      </c>
      <c r="C17291">
        <v>2009</v>
      </c>
      <c r="D17291">
        <v>710</v>
      </c>
      <c r="E17291">
        <v>7939.08</v>
      </c>
      <c r="F17291">
        <v>196.053</v>
      </c>
      <c r="G17291">
        <v>630</v>
      </c>
      <c r="H17291" t="s">
        <v>18</v>
      </c>
      <c r="I17291">
        <f t="shared" si="542"/>
        <v>4</v>
      </c>
      <c r="J17291">
        <f t="shared" si="543"/>
        <v>0</v>
      </c>
    </row>
    <row r="17292" spans="1:10">
      <c r="A17292" t="s">
        <v>53</v>
      </c>
      <c r="B17292" s="57">
        <v>39914</v>
      </c>
      <c r="C17292">
        <v>2009</v>
      </c>
      <c r="D17292">
        <v>710</v>
      </c>
      <c r="E17292">
        <v>7939.08</v>
      </c>
      <c r="F17292">
        <v>169.923</v>
      </c>
      <c r="G17292">
        <v>640</v>
      </c>
      <c r="H17292" t="s">
        <v>18</v>
      </c>
      <c r="I17292">
        <f t="shared" si="542"/>
        <v>4</v>
      </c>
      <c r="J17292">
        <f t="shared" si="543"/>
        <v>0</v>
      </c>
    </row>
    <row r="17293" spans="1:10">
      <c r="A17293" t="s">
        <v>53</v>
      </c>
      <c r="B17293" s="57">
        <v>39914</v>
      </c>
      <c r="C17293">
        <v>2009</v>
      </c>
      <c r="D17293">
        <v>710</v>
      </c>
      <c r="E17293">
        <v>7939.08</v>
      </c>
      <c r="F17293">
        <v>347.80599999999998</v>
      </c>
      <c r="G17293">
        <v>650</v>
      </c>
      <c r="H17293" t="s">
        <v>18</v>
      </c>
      <c r="I17293">
        <f t="shared" si="542"/>
        <v>4</v>
      </c>
      <c r="J17293">
        <f t="shared" si="543"/>
        <v>0</v>
      </c>
    </row>
    <row r="17294" spans="1:10">
      <c r="A17294" t="s">
        <v>53</v>
      </c>
      <c r="B17294" s="57">
        <v>39914</v>
      </c>
      <c r="C17294">
        <v>2009</v>
      </c>
      <c r="D17294">
        <v>710</v>
      </c>
      <c r="F17294">
        <v>0.35799999999999998</v>
      </c>
      <c r="G17294">
        <v>541</v>
      </c>
      <c r="H17294" t="s">
        <v>54</v>
      </c>
      <c r="I17294">
        <f t="shared" si="542"/>
        <v>4</v>
      </c>
      <c r="J17294">
        <f t="shared" si="543"/>
        <v>0</v>
      </c>
    </row>
    <row r="17295" spans="1:10">
      <c r="A17295" t="s">
        <v>53</v>
      </c>
      <c r="B17295" s="57">
        <v>39914</v>
      </c>
      <c r="C17295">
        <v>2009</v>
      </c>
      <c r="D17295">
        <v>710</v>
      </c>
      <c r="F17295">
        <v>0.311</v>
      </c>
      <c r="G17295">
        <v>542</v>
      </c>
      <c r="H17295" t="s">
        <v>54</v>
      </c>
      <c r="I17295">
        <f t="shared" si="542"/>
        <v>4</v>
      </c>
      <c r="J17295">
        <f t="shared" si="543"/>
        <v>0</v>
      </c>
    </row>
    <row r="17296" spans="1:10">
      <c r="A17296" t="s">
        <v>53</v>
      </c>
      <c r="B17296" s="57">
        <v>39914</v>
      </c>
      <c r="C17296">
        <v>2009</v>
      </c>
      <c r="D17296">
        <v>710</v>
      </c>
      <c r="F17296">
        <v>0.77100000000000002</v>
      </c>
      <c r="G17296">
        <v>610</v>
      </c>
      <c r="H17296" t="s">
        <v>18</v>
      </c>
      <c r="I17296">
        <f t="shared" si="542"/>
        <v>4</v>
      </c>
      <c r="J17296">
        <f t="shared" si="543"/>
        <v>0</v>
      </c>
    </row>
    <row r="17297" spans="1:10">
      <c r="A17297" t="s">
        <v>53</v>
      </c>
      <c r="B17297" s="57">
        <v>39914</v>
      </c>
      <c r="C17297">
        <v>2009</v>
      </c>
      <c r="D17297">
        <v>710</v>
      </c>
      <c r="F17297">
        <v>1.1559999999999999</v>
      </c>
      <c r="G17297">
        <v>620</v>
      </c>
      <c r="H17297" t="s">
        <v>18</v>
      </c>
      <c r="I17297">
        <f t="shared" si="542"/>
        <v>4</v>
      </c>
      <c r="J17297">
        <f t="shared" si="543"/>
        <v>0</v>
      </c>
    </row>
    <row r="17298" spans="1:10">
      <c r="A17298" t="s">
        <v>53</v>
      </c>
      <c r="B17298" s="57">
        <v>39914</v>
      </c>
      <c r="C17298">
        <v>2009</v>
      </c>
      <c r="D17298">
        <v>710</v>
      </c>
      <c r="F17298">
        <v>4.3280000000000003</v>
      </c>
      <c r="G17298">
        <v>630</v>
      </c>
      <c r="H17298" t="s">
        <v>18</v>
      </c>
      <c r="I17298">
        <f t="shared" si="542"/>
        <v>4</v>
      </c>
      <c r="J17298">
        <f t="shared" si="543"/>
        <v>0</v>
      </c>
    </row>
    <row r="17299" spans="1:10">
      <c r="A17299" t="s">
        <v>53</v>
      </c>
      <c r="B17299" s="57">
        <v>39914</v>
      </c>
      <c r="C17299">
        <v>2009</v>
      </c>
      <c r="D17299">
        <v>710</v>
      </c>
      <c r="F17299">
        <v>5.6239999999999997</v>
      </c>
      <c r="G17299">
        <v>640</v>
      </c>
      <c r="H17299" t="s">
        <v>18</v>
      </c>
      <c r="I17299">
        <f t="shared" si="542"/>
        <v>4</v>
      </c>
      <c r="J17299">
        <f t="shared" si="543"/>
        <v>0</v>
      </c>
    </row>
    <row r="17300" spans="1:10">
      <c r="A17300" t="s">
        <v>53</v>
      </c>
      <c r="B17300" s="57">
        <v>39914</v>
      </c>
      <c r="C17300">
        <v>2009</v>
      </c>
      <c r="D17300">
        <v>710</v>
      </c>
      <c r="F17300">
        <v>7.0629999999999997</v>
      </c>
      <c r="G17300">
        <v>650</v>
      </c>
      <c r="H17300" t="s">
        <v>18</v>
      </c>
      <c r="I17300">
        <f t="shared" si="542"/>
        <v>4</v>
      </c>
      <c r="J17300">
        <f t="shared" si="543"/>
        <v>0</v>
      </c>
    </row>
    <row r="17301" spans="1:10">
      <c r="A17301" t="s">
        <v>53</v>
      </c>
      <c r="B17301" s="57">
        <v>39921</v>
      </c>
      <c r="C17301">
        <v>2009</v>
      </c>
      <c r="D17301">
        <v>710</v>
      </c>
      <c r="E17301">
        <v>6230.71</v>
      </c>
      <c r="F17301">
        <v>0.96699999999999997</v>
      </c>
      <c r="G17301">
        <v>518</v>
      </c>
      <c r="H17301" t="s">
        <v>54</v>
      </c>
      <c r="I17301">
        <f t="shared" si="542"/>
        <v>4</v>
      </c>
      <c r="J17301">
        <f t="shared" si="543"/>
        <v>0</v>
      </c>
    </row>
    <row r="17302" spans="1:10">
      <c r="A17302" t="s">
        <v>53</v>
      </c>
      <c r="B17302" s="57">
        <v>39921</v>
      </c>
      <c r="C17302">
        <v>2009</v>
      </c>
      <c r="D17302">
        <v>710</v>
      </c>
      <c r="E17302">
        <v>6230.71</v>
      </c>
      <c r="F17302">
        <v>7.7610000000000001</v>
      </c>
      <c r="G17302">
        <v>519</v>
      </c>
      <c r="H17302" t="s">
        <v>54</v>
      </c>
      <c r="I17302">
        <f t="shared" si="542"/>
        <v>4</v>
      </c>
      <c r="J17302">
        <f t="shared" si="543"/>
        <v>0</v>
      </c>
    </row>
    <row r="17303" spans="1:10">
      <c r="A17303" t="s">
        <v>53</v>
      </c>
      <c r="B17303" s="57">
        <v>39921</v>
      </c>
      <c r="C17303">
        <v>2009</v>
      </c>
      <c r="D17303">
        <v>710</v>
      </c>
      <c r="E17303">
        <v>6230.71</v>
      </c>
      <c r="F17303">
        <v>0.66200000000000003</v>
      </c>
      <c r="G17303">
        <v>542</v>
      </c>
      <c r="H17303" t="s">
        <v>54</v>
      </c>
      <c r="I17303">
        <f t="shared" si="542"/>
        <v>4</v>
      </c>
      <c r="J17303">
        <f t="shared" si="543"/>
        <v>0</v>
      </c>
    </row>
    <row r="17304" spans="1:10">
      <c r="A17304" t="s">
        <v>53</v>
      </c>
      <c r="B17304" s="57">
        <v>39921</v>
      </c>
      <c r="C17304">
        <v>2009</v>
      </c>
      <c r="D17304">
        <v>710</v>
      </c>
      <c r="E17304">
        <v>7577.23</v>
      </c>
      <c r="F17304">
        <v>28.13</v>
      </c>
      <c r="G17304">
        <v>541</v>
      </c>
      <c r="H17304" t="s">
        <v>54</v>
      </c>
      <c r="I17304">
        <f t="shared" si="542"/>
        <v>4</v>
      </c>
      <c r="J17304">
        <f t="shared" si="543"/>
        <v>0</v>
      </c>
    </row>
    <row r="17305" spans="1:10">
      <c r="A17305" t="s">
        <v>53</v>
      </c>
      <c r="B17305" s="57">
        <v>39921</v>
      </c>
      <c r="C17305">
        <v>2009</v>
      </c>
      <c r="D17305">
        <v>710</v>
      </c>
      <c r="E17305">
        <v>7577.23</v>
      </c>
      <c r="F17305">
        <v>35.064999999999998</v>
      </c>
      <c r="G17305">
        <v>542</v>
      </c>
      <c r="H17305" t="s">
        <v>54</v>
      </c>
      <c r="I17305">
        <f t="shared" si="542"/>
        <v>4</v>
      </c>
      <c r="J17305">
        <f t="shared" si="543"/>
        <v>0</v>
      </c>
    </row>
    <row r="17306" spans="1:10">
      <c r="A17306" t="s">
        <v>53</v>
      </c>
      <c r="B17306" s="57">
        <v>39921</v>
      </c>
      <c r="C17306">
        <v>2009</v>
      </c>
      <c r="D17306">
        <v>710</v>
      </c>
      <c r="E17306">
        <v>7629.26</v>
      </c>
      <c r="F17306">
        <v>18.666</v>
      </c>
      <c r="G17306">
        <v>610</v>
      </c>
      <c r="H17306" t="s">
        <v>18</v>
      </c>
      <c r="I17306">
        <f t="shared" si="542"/>
        <v>4</v>
      </c>
      <c r="J17306">
        <f t="shared" si="543"/>
        <v>0</v>
      </c>
    </row>
    <row r="17307" spans="1:10">
      <c r="A17307" t="s">
        <v>53</v>
      </c>
      <c r="B17307" s="57">
        <v>39921</v>
      </c>
      <c r="C17307">
        <v>2009</v>
      </c>
      <c r="D17307">
        <v>710</v>
      </c>
      <c r="E17307">
        <v>7629.26</v>
      </c>
      <c r="F17307">
        <v>15.452</v>
      </c>
      <c r="G17307">
        <v>620</v>
      </c>
      <c r="H17307" t="s">
        <v>18</v>
      </c>
      <c r="I17307">
        <f t="shared" si="542"/>
        <v>4</v>
      </c>
      <c r="J17307">
        <f t="shared" si="543"/>
        <v>0</v>
      </c>
    </row>
    <row r="17308" spans="1:10">
      <c r="A17308" t="s">
        <v>53</v>
      </c>
      <c r="B17308" s="57">
        <v>39921</v>
      </c>
      <c r="C17308">
        <v>2009</v>
      </c>
      <c r="D17308">
        <v>710</v>
      </c>
      <c r="E17308">
        <v>7629.26</v>
      </c>
      <c r="F17308">
        <v>20.739000000000001</v>
      </c>
      <c r="G17308">
        <v>630</v>
      </c>
      <c r="H17308" t="s">
        <v>18</v>
      </c>
      <c r="I17308">
        <f t="shared" si="542"/>
        <v>4</v>
      </c>
      <c r="J17308">
        <f t="shared" si="543"/>
        <v>0</v>
      </c>
    </row>
    <row r="17309" spans="1:10">
      <c r="A17309" t="s">
        <v>53</v>
      </c>
      <c r="B17309" s="57">
        <v>39921</v>
      </c>
      <c r="C17309">
        <v>2009</v>
      </c>
      <c r="D17309">
        <v>710</v>
      </c>
      <c r="E17309">
        <v>7629.26</v>
      </c>
      <c r="F17309">
        <v>3.1829999999999998</v>
      </c>
      <c r="G17309">
        <v>640</v>
      </c>
      <c r="H17309" t="s">
        <v>18</v>
      </c>
      <c r="I17309">
        <f t="shared" si="542"/>
        <v>4</v>
      </c>
      <c r="J17309">
        <f t="shared" si="543"/>
        <v>0</v>
      </c>
    </row>
    <row r="17310" spans="1:10">
      <c r="A17310" t="s">
        <v>53</v>
      </c>
      <c r="B17310" s="57">
        <v>39921</v>
      </c>
      <c r="C17310">
        <v>2009</v>
      </c>
      <c r="D17310">
        <v>710</v>
      </c>
      <c r="E17310">
        <v>7939.08</v>
      </c>
      <c r="F17310">
        <v>20.152000000000001</v>
      </c>
      <c r="G17310">
        <v>610</v>
      </c>
      <c r="H17310" t="s">
        <v>18</v>
      </c>
      <c r="I17310">
        <f t="shared" si="542"/>
        <v>4</v>
      </c>
      <c r="J17310">
        <f t="shared" si="543"/>
        <v>0</v>
      </c>
    </row>
    <row r="17311" spans="1:10">
      <c r="A17311" t="s">
        <v>53</v>
      </c>
      <c r="B17311" s="57">
        <v>39921</v>
      </c>
      <c r="C17311">
        <v>2009</v>
      </c>
      <c r="D17311">
        <v>710</v>
      </c>
      <c r="E17311">
        <v>7939.08</v>
      </c>
      <c r="F17311">
        <v>39.515000000000001</v>
      </c>
      <c r="G17311">
        <v>620</v>
      </c>
      <c r="H17311" t="s">
        <v>18</v>
      </c>
      <c r="I17311">
        <f t="shared" si="542"/>
        <v>4</v>
      </c>
      <c r="J17311">
        <f t="shared" si="543"/>
        <v>0</v>
      </c>
    </row>
    <row r="17312" spans="1:10">
      <c r="A17312" t="s">
        <v>53</v>
      </c>
      <c r="B17312" s="57">
        <v>39921</v>
      </c>
      <c r="C17312">
        <v>2009</v>
      </c>
      <c r="D17312">
        <v>710</v>
      </c>
      <c r="E17312">
        <v>7939.08</v>
      </c>
      <c r="F17312">
        <v>325.97399999999999</v>
      </c>
      <c r="G17312">
        <v>630</v>
      </c>
      <c r="H17312" t="s">
        <v>18</v>
      </c>
      <c r="I17312">
        <f t="shared" si="542"/>
        <v>4</v>
      </c>
      <c r="J17312">
        <f t="shared" si="543"/>
        <v>0</v>
      </c>
    </row>
    <row r="17313" spans="1:10">
      <c r="A17313" t="s">
        <v>53</v>
      </c>
      <c r="B17313" s="57">
        <v>39921</v>
      </c>
      <c r="C17313">
        <v>2009</v>
      </c>
      <c r="D17313">
        <v>710</v>
      </c>
      <c r="E17313">
        <v>7939.08</v>
      </c>
      <c r="F17313">
        <v>264.31700000000001</v>
      </c>
      <c r="G17313">
        <v>640</v>
      </c>
      <c r="H17313" t="s">
        <v>18</v>
      </c>
      <c r="I17313">
        <f t="shared" si="542"/>
        <v>4</v>
      </c>
      <c r="J17313">
        <f t="shared" si="543"/>
        <v>0</v>
      </c>
    </row>
    <row r="17314" spans="1:10">
      <c r="A17314" t="s">
        <v>53</v>
      </c>
      <c r="B17314" s="57">
        <v>39921</v>
      </c>
      <c r="C17314">
        <v>2009</v>
      </c>
      <c r="D17314">
        <v>710</v>
      </c>
      <c r="E17314">
        <v>7939.08</v>
      </c>
      <c r="F17314">
        <v>140.76499999999999</v>
      </c>
      <c r="G17314">
        <v>650</v>
      </c>
      <c r="H17314" t="s">
        <v>18</v>
      </c>
      <c r="I17314">
        <f t="shared" si="542"/>
        <v>4</v>
      </c>
      <c r="J17314">
        <f t="shared" si="543"/>
        <v>0</v>
      </c>
    </row>
    <row r="17315" spans="1:10">
      <c r="A17315" t="s">
        <v>53</v>
      </c>
      <c r="B17315" s="57">
        <v>39921</v>
      </c>
      <c r="C17315">
        <v>2009</v>
      </c>
      <c r="D17315">
        <v>710</v>
      </c>
      <c r="F17315">
        <v>0.08</v>
      </c>
      <c r="G17315">
        <v>519</v>
      </c>
      <c r="H17315" t="s">
        <v>54</v>
      </c>
      <c r="I17315">
        <f t="shared" si="542"/>
        <v>4</v>
      </c>
      <c r="J17315">
        <f t="shared" si="543"/>
        <v>0</v>
      </c>
    </row>
    <row r="17316" spans="1:10">
      <c r="A17316" t="s">
        <v>53</v>
      </c>
      <c r="B17316" s="57">
        <v>39921</v>
      </c>
      <c r="C17316">
        <v>2009</v>
      </c>
      <c r="D17316">
        <v>710</v>
      </c>
      <c r="F17316">
        <v>0.37</v>
      </c>
      <c r="G17316">
        <v>541</v>
      </c>
      <c r="H17316" t="s">
        <v>54</v>
      </c>
      <c r="I17316">
        <f t="shared" si="542"/>
        <v>4</v>
      </c>
      <c r="J17316">
        <f t="shared" si="543"/>
        <v>0</v>
      </c>
    </row>
    <row r="17317" spans="1:10">
      <c r="A17317" t="s">
        <v>53</v>
      </c>
      <c r="B17317" s="57">
        <v>39921</v>
      </c>
      <c r="C17317">
        <v>2009</v>
      </c>
      <c r="D17317">
        <v>710</v>
      </c>
      <c r="F17317">
        <v>0.98299999999999998</v>
      </c>
      <c r="G17317">
        <v>542</v>
      </c>
      <c r="H17317" t="s">
        <v>54</v>
      </c>
      <c r="I17317">
        <f t="shared" si="542"/>
        <v>4</v>
      </c>
      <c r="J17317">
        <f t="shared" si="543"/>
        <v>0</v>
      </c>
    </row>
    <row r="17318" spans="1:10">
      <c r="A17318" t="s">
        <v>53</v>
      </c>
      <c r="B17318" s="57">
        <v>39921</v>
      </c>
      <c r="C17318">
        <v>2009</v>
      </c>
      <c r="D17318">
        <v>710</v>
      </c>
      <c r="F17318">
        <v>0.876</v>
      </c>
      <c r="G17318">
        <v>610</v>
      </c>
      <c r="H17318" t="s">
        <v>18</v>
      </c>
      <c r="I17318">
        <f t="shared" si="542"/>
        <v>4</v>
      </c>
      <c r="J17318">
        <f t="shared" si="543"/>
        <v>0</v>
      </c>
    </row>
    <row r="17319" spans="1:10">
      <c r="A17319" t="s">
        <v>53</v>
      </c>
      <c r="B17319" s="57">
        <v>39921</v>
      </c>
      <c r="C17319">
        <v>2009</v>
      </c>
      <c r="D17319">
        <v>710</v>
      </c>
      <c r="F17319">
        <v>4.8609999999999998</v>
      </c>
      <c r="G17319">
        <v>620</v>
      </c>
      <c r="H17319" t="s">
        <v>18</v>
      </c>
      <c r="I17319">
        <f t="shared" si="542"/>
        <v>4</v>
      </c>
      <c r="J17319">
        <f t="shared" si="543"/>
        <v>0</v>
      </c>
    </row>
    <row r="17320" spans="1:10">
      <c r="A17320" t="s">
        <v>53</v>
      </c>
      <c r="B17320" s="57">
        <v>39921</v>
      </c>
      <c r="C17320">
        <v>2009</v>
      </c>
      <c r="D17320">
        <v>710</v>
      </c>
      <c r="F17320">
        <v>17.916</v>
      </c>
      <c r="G17320">
        <v>630</v>
      </c>
      <c r="H17320" t="s">
        <v>18</v>
      </c>
      <c r="I17320">
        <f t="shared" si="542"/>
        <v>4</v>
      </c>
      <c r="J17320">
        <f t="shared" si="543"/>
        <v>0</v>
      </c>
    </row>
    <row r="17321" spans="1:10">
      <c r="A17321" t="s">
        <v>53</v>
      </c>
      <c r="B17321" s="57">
        <v>39921</v>
      </c>
      <c r="C17321">
        <v>2009</v>
      </c>
      <c r="D17321">
        <v>710</v>
      </c>
      <c r="F17321">
        <v>41.746000000000002</v>
      </c>
      <c r="G17321">
        <v>640</v>
      </c>
      <c r="H17321" t="s">
        <v>18</v>
      </c>
      <c r="I17321">
        <f t="shared" si="542"/>
        <v>4</v>
      </c>
      <c r="J17321">
        <f t="shared" si="543"/>
        <v>0</v>
      </c>
    </row>
    <row r="17322" spans="1:10">
      <c r="A17322" t="s">
        <v>53</v>
      </c>
      <c r="B17322" s="57">
        <v>39921</v>
      </c>
      <c r="C17322">
        <v>2009</v>
      </c>
      <c r="D17322">
        <v>710</v>
      </c>
      <c r="F17322">
        <v>0.10199999999999999</v>
      </c>
      <c r="G17322">
        <v>649</v>
      </c>
      <c r="H17322" t="s">
        <v>55</v>
      </c>
      <c r="I17322">
        <f t="shared" si="542"/>
        <v>4</v>
      </c>
      <c r="J17322">
        <f t="shared" si="543"/>
        <v>0</v>
      </c>
    </row>
    <row r="17323" spans="1:10">
      <c r="A17323" t="s">
        <v>53</v>
      </c>
      <c r="B17323" s="57">
        <v>39921</v>
      </c>
      <c r="C17323">
        <v>2009</v>
      </c>
      <c r="D17323">
        <v>710</v>
      </c>
      <c r="F17323">
        <v>3.1869999999999998</v>
      </c>
      <c r="G17323">
        <v>650</v>
      </c>
      <c r="H17323" t="s">
        <v>18</v>
      </c>
      <c r="I17323">
        <f t="shared" si="542"/>
        <v>4</v>
      </c>
      <c r="J17323">
        <f t="shared" si="543"/>
        <v>0</v>
      </c>
    </row>
    <row r="17324" spans="1:10">
      <c r="A17324" t="s">
        <v>53</v>
      </c>
      <c r="B17324" s="57">
        <v>39921</v>
      </c>
      <c r="C17324">
        <v>2009</v>
      </c>
      <c r="D17324">
        <v>710</v>
      </c>
      <c r="F17324">
        <v>0.93700000000000006</v>
      </c>
      <c r="G17324">
        <v>659</v>
      </c>
      <c r="H17324" t="s">
        <v>55</v>
      </c>
      <c r="I17324">
        <f t="shared" si="542"/>
        <v>4</v>
      </c>
      <c r="J17324">
        <f t="shared" si="543"/>
        <v>0</v>
      </c>
    </row>
    <row r="17325" spans="1:10">
      <c r="A17325" t="s">
        <v>53</v>
      </c>
      <c r="B17325" s="57">
        <v>39928</v>
      </c>
      <c r="C17325">
        <v>2009</v>
      </c>
      <c r="D17325">
        <v>710</v>
      </c>
      <c r="E17325">
        <v>6230.71</v>
      </c>
      <c r="F17325">
        <v>17.126000000000001</v>
      </c>
      <c r="G17325">
        <v>517</v>
      </c>
      <c r="H17325" t="s">
        <v>54</v>
      </c>
      <c r="I17325">
        <f t="shared" si="542"/>
        <v>4</v>
      </c>
      <c r="J17325">
        <f t="shared" si="543"/>
        <v>0</v>
      </c>
    </row>
    <row r="17326" spans="1:10">
      <c r="A17326" t="s">
        <v>53</v>
      </c>
      <c r="B17326" s="57">
        <v>39928</v>
      </c>
      <c r="C17326">
        <v>2009</v>
      </c>
      <c r="D17326">
        <v>710</v>
      </c>
      <c r="E17326">
        <v>6230.71</v>
      </c>
      <c r="F17326">
        <v>0.93799999999999994</v>
      </c>
      <c r="G17326">
        <v>518</v>
      </c>
      <c r="H17326" t="s">
        <v>54</v>
      </c>
      <c r="I17326">
        <f t="shared" si="542"/>
        <v>4</v>
      </c>
      <c r="J17326">
        <f t="shared" si="543"/>
        <v>0</v>
      </c>
    </row>
    <row r="17327" spans="1:10">
      <c r="A17327" t="s">
        <v>53</v>
      </c>
      <c r="B17327" s="57">
        <v>39928</v>
      </c>
      <c r="C17327">
        <v>2009</v>
      </c>
      <c r="D17327">
        <v>710</v>
      </c>
      <c r="E17327">
        <v>6230.71</v>
      </c>
      <c r="F17327">
        <v>13.476000000000001</v>
      </c>
      <c r="G17327">
        <v>519</v>
      </c>
      <c r="H17327" t="s">
        <v>54</v>
      </c>
      <c r="I17327">
        <f t="shared" si="542"/>
        <v>4</v>
      </c>
      <c r="J17327">
        <f t="shared" si="543"/>
        <v>0</v>
      </c>
    </row>
    <row r="17328" spans="1:10">
      <c r="A17328" t="s">
        <v>53</v>
      </c>
      <c r="B17328" s="57">
        <v>39928</v>
      </c>
      <c r="C17328">
        <v>2009</v>
      </c>
      <c r="D17328">
        <v>710</v>
      </c>
      <c r="E17328">
        <v>6230.71</v>
      </c>
      <c r="F17328">
        <v>11.474</v>
      </c>
      <c r="G17328">
        <v>541</v>
      </c>
      <c r="H17328" t="s">
        <v>54</v>
      </c>
      <c r="I17328">
        <f t="shared" si="542"/>
        <v>4</v>
      </c>
      <c r="J17328">
        <f t="shared" si="543"/>
        <v>0</v>
      </c>
    </row>
    <row r="17329" spans="1:10">
      <c r="A17329" t="s">
        <v>53</v>
      </c>
      <c r="B17329" s="57">
        <v>39928</v>
      </c>
      <c r="C17329">
        <v>2009</v>
      </c>
      <c r="D17329">
        <v>710</v>
      </c>
      <c r="E17329">
        <v>6230.71</v>
      </c>
      <c r="F17329">
        <v>5.0410000000000004</v>
      </c>
      <c r="G17329">
        <v>542</v>
      </c>
      <c r="H17329" t="s">
        <v>54</v>
      </c>
      <c r="I17329">
        <f t="shared" si="542"/>
        <v>4</v>
      </c>
      <c r="J17329">
        <f t="shared" si="543"/>
        <v>0</v>
      </c>
    </row>
    <row r="17330" spans="1:10">
      <c r="A17330" t="s">
        <v>53</v>
      </c>
      <c r="B17330" s="57">
        <v>39928</v>
      </c>
      <c r="C17330">
        <v>2009</v>
      </c>
      <c r="D17330">
        <v>710</v>
      </c>
      <c r="E17330">
        <v>7577.23</v>
      </c>
      <c r="F17330">
        <v>5.0999999999999997E-2</v>
      </c>
      <c r="G17330">
        <v>523</v>
      </c>
      <c r="H17330" t="s">
        <v>54</v>
      </c>
      <c r="I17330">
        <f t="shared" si="542"/>
        <v>4</v>
      </c>
      <c r="J17330">
        <f t="shared" si="543"/>
        <v>0</v>
      </c>
    </row>
    <row r="17331" spans="1:10">
      <c r="A17331" t="s">
        <v>53</v>
      </c>
      <c r="B17331" s="57">
        <v>39928</v>
      </c>
      <c r="C17331">
        <v>2009</v>
      </c>
      <c r="D17331">
        <v>710</v>
      </c>
      <c r="E17331">
        <v>7577.23</v>
      </c>
      <c r="F17331">
        <v>7.69</v>
      </c>
      <c r="G17331">
        <v>541</v>
      </c>
      <c r="H17331" t="s">
        <v>54</v>
      </c>
      <c r="I17331">
        <f t="shared" si="542"/>
        <v>4</v>
      </c>
      <c r="J17331">
        <f t="shared" si="543"/>
        <v>0</v>
      </c>
    </row>
    <row r="17332" spans="1:10">
      <c r="A17332" t="s">
        <v>53</v>
      </c>
      <c r="B17332" s="57">
        <v>39928</v>
      </c>
      <c r="C17332">
        <v>2009</v>
      </c>
      <c r="D17332">
        <v>710</v>
      </c>
      <c r="E17332">
        <v>7629.26</v>
      </c>
      <c r="F17332">
        <v>40.061</v>
      </c>
      <c r="G17332">
        <v>610</v>
      </c>
      <c r="H17332" t="s">
        <v>18</v>
      </c>
      <c r="I17332">
        <f t="shared" si="542"/>
        <v>4</v>
      </c>
      <c r="J17332">
        <f t="shared" si="543"/>
        <v>0</v>
      </c>
    </row>
    <row r="17333" spans="1:10">
      <c r="A17333" t="s">
        <v>53</v>
      </c>
      <c r="B17333" s="57">
        <v>39928</v>
      </c>
      <c r="C17333">
        <v>2009</v>
      </c>
      <c r="D17333">
        <v>710</v>
      </c>
      <c r="E17333">
        <v>7629.26</v>
      </c>
      <c r="F17333">
        <v>4.1539999999999999</v>
      </c>
      <c r="G17333">
        <v>620</v>
      </c>
      <c r="H17333" t="s">
        <v>18</v>
      </c>
      <c r="I17333">
        <f t="shared" si="542"/>
        <v>4</v>
      </c>
      <c r="J17333">
        <f t="shared" si="543"/>
        <v>0</v>
      </c>
    </row>
    <row r="17334" spans="1:10">
      <c r="A17334" t="s">
        <v>53</v>
      </c>
      <c r="B17334" s="57">
        <v>39928</v>
      </c>
      <c r="C17334">
        <v>2009</v>
      </c>
      <c r="D17334">
        <v>710</v>
      </c>
      <c r="E17334">
        <v>7629.26</v>
      </c>
      <c r="F17334">
        <v>38.982999999999997</v>
      </c>
      <c r="G17334">
        <v>630</v>
      </c>
      <c r="H17334" t="s">
        <v>18</v>
      </c>
      <c r="I17334">
        <f t="shared" ref="I17334:I17397" si="544">MONTH(B17334)</f>
        <v>4</v>
      </c>
      <c r="J17334">
        <f t="shared" si="543"/>
        <v>0</v>
      </c>
    </row>
    <row r="17335" spans="1:10">
      <c r="A17335" t="s">
        <v>53</v>
      </c>
      <c r="B17335" s="57">
        <v>39928</v>
      </c>
      <c r="C17335">
        <v>2009</v>
      </c>
      <c r="D17335">
        <v>710</v>
      </c>
      <c r="E17335">
        <v>7629.26</v>
      </c>
      <c r="F17335">
        <v>11.519</v>
      </c>
      <c r="G17335">
        <v>640</v>
      </c>
      <c r="H17335" t="s">
        <v>18</v>
      </c>
      <c r="I17335">
        <f t="shared" si="544"/>
        <v>4</v>
      </c>
      <c r="J17335">
        <f t="shared" si="543"/>
        <v>0</v>
      </c>
    </row>
    <row r="17336" spans="1:10">
      <c r="A17336" t="s">
        <v>53</v>
      </c>
      <c r="B17336" s="57">
        <v>39928</v>
      </c>
      <c r="C17336">
        <v>2009</v>
      </c>
      <c r="D17336">
        <v>710</v>
      </c>
      <c r="E17336">
        <v>7629.26</v>
      </c>
      <c r="F17336">
        <v>32.613999999999997</v>
      </c>
      <c r="G17336">
        <v>650</v>
      </c>
      <c r="H17336" t="s">
        <v>18</v>
      </c>
      <c r="I17336">
        <f t="shared" si="544"/>
        <v>4</v>
      </c>
      <c r="J17336">
        <f t="shared" si="543"/>
        <v>0</v>
      </c>
    </row>
    <row r="17337" spans="1:10">
      <c r="A17337" t="s">
        <v>53</v>
      </c>
      <c r="B17337" s="57">
        <v>39928</v>
      </c>
      <c r="C17337">
        <v>2009</v>
      </c>
      <c r="D17337">
        <v>710</v>
      </c>
      <c r="E17337">
        <v>7939.08</v>
      </c>
      <c r="F17337">
        <v>15.101000000000001</v>
      </c>
      <c r="G17337">
        <v>620</v>
      </c>
      <c r="H17337" t="s">
        <v>18</v>
      </c>
      <c r="I17337">
        <f t="shared" si="544"/>
        <v>4</v>
      </c>
      <c r="J17337">
        <f t="shared" si="543"/>
        <v>0</v>
      </c>
    </row>
    <row r="17338" spans="1:10">
      <c r="A17338" t="s">
        <v>53</v>
      </c>
      <c r="B17338" s="57">
        <v>39928</v>
      </c>
      <c r="C17338">
        <v>2009</v>
      </c>
      <c r="D17338">
        <v>710</v>
      </c>
      <c r="E17338">
        <v>7939.08</v>
      </c>
      <c r="F17338">
        <v>315.72199999999998</v>
      </c>
      <c r="G17338">
        <v>630</v>
      </c>
      <c r="H17338" t="s">
        <v>18</v>
      </c>
      <c r="I17338">
        <f t="shared" si="544"/>
        <v>4</v>
      </c>
      <c r="J17338">
        <f t="shared" si="543"/>
        <v>0</v>
      </c>
    </row>
    <row r="17339" spans="1:10">
      <c r="A17339" t="s">
        <v>53</v>
      </c>
      <c r="B17339" s="57">
        <v>39928</v>
      </c>
      <c r="C17339">
        <v>2009</v>
      </c>
      <c r="D17339">
        <v>710</v>
      </c>
      <c r="E17339">
        <v>7939.08</v>
      </c>
      <c r="F17339">
        <v>162.37799999999999</v>
      </c>
      <c r="G17339">
        <v>640</v>
      </c>
      <c r="H17339" t="s">
        <v>18</v>
      </c>
      <c r="I17339">
        <f t="shared" si="544"/>
        <v>4</v>
      </c>
      <c r="J17339">
        <f t="shared" si="543"/>
        <v>0</v>
      </c>
    </row>
    <row r="17340" spans="1:10">
      <c r="A17340" t="s">
        <v>53</v>
      </c>
      <c r="B17340" s="57">
        <v>39928</v>
      </c>
      <c r="C17340">
        <v>2009</v>
      </c>
      <c r="D17340">
        <v>710</v>
      </c>
      <c r="E17340">
        <v>7939.08</v>
      </c>
      <c r="F17340">
        <v>285.65199999999999</v>
      </c>
      <c r="G17340">
        <v>650</v>
      </c>
      <c r="H17340" t="s">
        <v>18</v>
      </c>
      <c r="I17340">
        <f t="shared" si="544"/>
        <v>4</v>
      </c>
      <c r="J17340">
        <f t="shared" si="543"/>
        <v>0</v>
      </c>
    </row>
    <row r="17341" spans="1:10">
      <c r="A17341" t="s">
        <v>53</v>
      </c>
      <c r="B17341" s="57">
        <v>39928</v>
      </c>
      <c r="C17341">
        <v>2009</v>
      </c>
      <c r="D17341">
        <v>710</v>
      </c>
      <c r="F17341">
        <v>3.5000000000000003E-2</v>
      </c>
      <c r="G17341">
        <v>523</v>
      </c>
      <c r="H17341" t="s">
        <v>54</v>
      </c>
      <c r="I17341">
        <f t="shared" si="544"/>
        <v>4</v>
      </c>
      <c r="J17341">
        <f t="shared" si="543"/>
        <v>0</v>
      </c>
    </row>
    <row r="17342" spans="1:10">
      <c r="A17342" t="s">
        <v>53</v>
      </c>
      <c r="B17342" s="57">
        <v>39928</v>
      </c>
      <c r="C17342">
        <v>2009</v>
      </c>
      <c r="D17342">
        <v>710</v>
      </c>
      <c r="F17342">
        <v>0.20399999999999999</v>
      </c>
      <c r="G17342">
        <v>541</v>
      </c>
      <c r="H17342" t="s">
        <v>54</v>
      </c>
      <c r="I17342">
        <f t="shared" si="544"/>
        <v>4</v>
      </c>
      <c r="J17342">
        <f t="shared" si="543"/>
        <v>0</v>
      </c>
    </row>
    <row r="17343" spans="1:10">
      <c r="A17343" t="s">
        <v>53</v>
      </c>
      <c r="B17343" s="57">
        <v>39928</v>
      </c>
      <c r="C17343">
        <v>2009</v>
      </c>
      <c r="D17343">
        <v>710</v>
      </c>
      <c r="F17343">
        <v>0.23</v>
      </c>
      <c r="G17343">
        <v>610</v>
      </c>
      <c r="H17343" t="s">
        <v>18</v>
      </c>
      <c r="I17343">
        <f t="shared" si="544"/>
        <v>4</v>
      </c>
      <c r="J17343">
        <f t="shared" si="543"/>
        <v>0</v>
      </c>
    </row>
    <row r="17344" spans="1:10">
      <c r="A17344" t="s">
        <v>53</v>
      </c>
      <c r="B17344" s="57">
        <v>39928</v>
      </c>
      <c r="C17344">
        <v>2009</v>
      </c>
      <c r="D17344">
        <v>710</v>
      </c>
      <c r="F17344">
        <v>2.556</v>
      </c>
      <c r="G17344">
        <v>620</v>
      </c>
      <c r="H17344" t="s">
        <v>18</v>
      </c>
      <c r="I17344">
        <f t="shared" si="544"/>
        <v>4</v>
      </c>
      <c r="J17344">
        <f t="shared" si="543"/>
        <v>0</v>
      </c>
    </row>
    <row r="17345" spans="1:10">
      <c r="A17345" t="s">
        <v>53</v>
      </c>
      <c r="B17345" s="57">
        <v>39928</v>
      </c>
      <c r="C17345">
        <v>2009</v>
      </c>
      <c r="D17345">
        <v>710</v>
      </c>
      <c r="F17345">
        <v>8.1959999999999997</v>
      </c>
      <c r="G17345">
        <v>630</v>
      </c>
      <c r="H17345" t="s">
        <v>18</v>
      </c>
      <c r="I17345">
        <f t="shared" si="544"/>
        <v>4</v>
      </c>
      <c r="J17345">
        <f t="shared" si="543"/>
        <v>0</v>
      </c>
    </row>
    <row r="17346" spans="1:10">
      <c r="A17346" t="s">
        <v>53</v>
      </c>
      <c r="B17346" s="57">
        <v>39928</v>
      </c>
      <c r="C17346">
        <v>2009</v>
      </c>
      <c r="D17346">
        <v>710</v>
      </c>
      <c r="F17346">
        <v>22.190999999999999</v>
      </c>
      <c r="G17346">
        <v>640</v>
      </c>
      <c r="H17346" t="s">
        <v>18</v>
      </c>
      <c r="I17346">
        <f t="shared" si="544"/>
        <v>4</v>
      </c>
      <c r="J17346">
        <f t="shared" si="543"/>
        <v>0</v>
      </c>
    </row>
    <row r="17347" spans="1:10">
      <c r="A17347" t="s">
        <v>53</v>
      </c>
      <c r="B17347" s="57">
        <v>39928</v>
      </c>
      <c r="C17347">
        <v>2009</v>
      </c>
      <c r="D17347">
        <v>710</v>
      </c>
      <c r="F17347">
        <v>0.14899999999999999</v>
      </c>
      <c r="G17347">
        <v>649</v>
      </c>
      <c r="H17347" t="s">
        <v>55</v>
      </c>
      <c r="I17347">
        <f t="shared" si="544"/>
        <v>4</v>
      </c>
      <c r="J17347">
        <f t="shared" ref="J17347:J17410" si="545">IF(I17347&lt;7,0,1)</f>
        <v>0</v>
      </c>
    </row>
    <row r="17348" spans="1:10">
      <c r="A17348" t="s">
        <v>53</v>
      </c>
      <c r="B17348" s="57">
        <v>39928</v>
      </c>
      <c r="C17348">
        <v>2009</v>
      </c>
      <c r="D17348">
        <v>710</v>
      </c>
      <c r="F17348">
        <v>6.6859999999999999</v>
      </c>
      <c r="G17348">
        <v>650</v>
      </c>
      <c r="H17348" t="s">
        <v>18</v>
      </c>
      <c r="I17348">
        <f t="shared" si="544"/>
        <v>4</v>
      </c>
      <c r="J17348">
        <f t="shared" si="545"/>
        <v>0</v>
      </c>
    </row>
    <row r="17349" spans="1:10">
      <c r="A17349" t="s">
        <v>53</v>
      </c>
      <c r="B17349" s="57">
        <v>39928</v>
      </c>
      <c r="C17349">
        <v>2009</v>
      </c>
      <c r="D17349">
        <v>710</v>
      </c>
      <c r="F17349">
        <v>0.20100000000000001</v>
      </c>
      <c r="G17349">
        <v>659</v>
      </c>
      <c r="H17349" t="s">
        <v>55</v>
      </c>
      <c r="I17349">
        <f t="shared" si="544"/>
        <v>4</v>
      </c>
      <c r="J17349">
        <f t="shared" si="545"/>
        <v>0</v>
      </c>
    </row>
    <row r="17350" spans="1:10">
      <c r="A17350" t="s">
        <v>53</v>
      </c>
      <c r="B17350" s="57">
        <v>39935</v>
      </c>
      <c r="C17350">
        <v>2009</v>
      </c>
      <c r="D17350">
        <v>710</v>
      </c>
      <c r="E17350">
        <v>6230.71</v>
      </c>
      <c r="F17350">
        <v>13.429</v>
      </c>
      <c r="G17350">
        <v>518</v>
      </c>
      <c r="H17350" t="s">
        <v>54</v>
      </c>
      <c r="I17350">
        <f t="shared" si="544"/>
        <v>5</v>
      </c>
      <c r="J17350">
        <f t="shared" si="545"/>
        <v>0</v>
      </c>
    </row>
    <row r="17351" spans="1:10">
      <c r="A17351" t="s">
        <v>53</v>
      </c>
      <c r="B17351" s="57">
        <v>39935</v>
      </c>
      <c r="C17351">
        <v>2009</v>
      </c>
      <c r="D17351">
        <v>710</v>
      </c>
      <c r="E17351">
        <v>6230.71</v>
      </c>
      <c r="F17351">
        <v>6.2859999999999996</v>
      </c>
      <c r="G17351">
        <v>519</v>
      </c>
      <c r="H17351" t="s">
        <v>54</v>
      </c>
      <c r="I17351">
        <f t="shared" si="544"/>
        <v>5</v>
      </c>
      <c r="J17351">
        <f t="shared" si="545"/>
        <v>0</v>
      </c>
    </row>
    <row r="17352" spans="1:10">
      <c r="A17352" t="s">
        <v>53</v>
      </c>
      <c r="B17352" s="57">
        <v>39935</v>
      </c>
      <c r="C17352">
        <v>2009</v>
      </c>
      <c r="D17352">
        <v>710</v>
      </c>
      <c r="E17352">
        <v>6230.71</v>
      </c>
      <c r="F17352">
        <v>1.2070000000000001</v>
      </c>
      <c r="G17352">
        <v>541</v>
      </c>
      <c r="H17352" t="s">
        <v>54</v>
      </c>
      <c r="I17352">
        <f t="shared" si="544"/>
        <v>5</v>
      </c>
      <c r="J17352">
        <f t="shared" si="545"/>
        <v>0</v>
      </c>
    </row>
    <row r="17353" spans="1:10">
      <c r="A17353" t="s">
        <v>53</v>
      </c>
      <c r="B17353" s="57">
        <v>39935</v>
      </c>
      <c r="C17353">
        <v>2009</v>
      </c>
      <c r="D17353">
        <v>710</v>
      </c>
      <c r="E17353">
        <v>7577.23</v>
      </c>
      <c r="F17353">
        <v>0.83599999999999997</v>
      </c>
      <c r="G17353">
        <v>518</v>
      </c>
      <c r="H17353" t="s">
        <v>54</v>
      </c>
      <c r="I17353">
        <f t="shared" si="544"/>
        <v>5</v>
      </c>
      <c r="J17353">
        <f t="shared" si="545"/>
        <v>0</v>
      </c>
    </row>
    <row r="17354" spans="1:10">
      <c r="A17354" t="s">
        <v>53</v>
      </c>
      <c r="B17354" s="57">
        <v>39935</v>
      </c>
      <c r="C17354">
        <v>2009</v>
      </c>
      <c r="D17354">
        <v>710</v>
      </c>
      <c r="E17354">
        <v>7577.23</v>
      </c>
      <c r="F17354">
        <v>10.738</v>
      </c>
      <c r="G17354">
        <v>541</v>
      </c>
      <c r="H17354" t="s">
        <v>54</v>
      </c>
      <c r="I17354">
        <f t="shared" si="544"/>
        <v>5</v>
      </c>
      <c r="J17354">
        <f t="shared" si="545"/>
        <v>0</v>
      </c>
    </row>
    <row r="17355" spans="1:10">
      <c r="A17355" t="s">
        <v>53</v>
      </c>
      <c r="B17355" s="57">
        <v>39935</v>
      </c>
      <c r="C17355">
        <v>2009</v>
      </c>
      <c r="D17355">
        <v>710</v>
      </c>
      <c r="E17355">
        <v>7577.23</v>
      </c>
      <c r="F17355">
        <v>2.153</v>
      </c>
      <c r="G17355">
        <v>542</v>
      </c>
      <c r="H17355" t="s">
        <v>54</v>
      </c>
      <c r="I17355">
        <f t="shared" si="544"/>
        <v>5</v>
      </c>
      <c r="J17355">
        <f t="shared" si="545"/>
        <v>0</v>
      </c>
    </row>
    <row r="17356" spans="1:10">
      <c r="A17356" t="s">
        <v>53</v>
      </c>
      <c r="B17356" s="57">
        <v>39935</v>
      </c>
      <c r="C17356">
        <v>2009</v>
      </c>
      <c r="D17356">
        <v>710</v>
      </c>
      <c r="E17356">
        <v>7577.23</v>
      </c>
      <c r="F17356">
        <v>0.17599999999999999</v>
      </c>
      <c r="G17356">
        <v>543</v>
      </c>
      <c r="H17356" t="s">
        <v>54</v>
      </c>
      <c r="I17356">
        <f t="shared" si="544"/>
        <v>5</v>
      </c>
      <c r="J17356">
        <f t="shared" si="545"/>
        <v>0</v>
      </c>
    </row>
    <row r="17357" spans="1:10">
      <c r="A17357" t="s">
        <v>53</v>
      </c>
      <c r="B17357" s="57">
        <v>39935</v>
      </c>
      <c r="C17357">
        <v>2009</v>
      </c>
      <c r="D17357">
        <v>710</v>
      </c>
      <c r="E17357">
        <v>7629.26</v>
      </c>
      <c r="F17357">
        <v>12.11</v>
      </c>
      <c r="G17357">
        <v>610</v>
      </c>
      <c r="H17357" t="s">
        <v>18</v>
      </c>
      <c r="I17357">
        <f t="shared" si="544"/>
        <v>5</v>
      </c>
      <c r="J17357">
        <f t="shared" si="545"/>
        <v>0</v>
      </c>
    </row>
    <row r="17358" spans="1:10">
      <c r="A17358" t="s">
        <v>53</v>
      </c>
      <c r="B17358" s="57">
        <v>39935</v>
      </c>
      <c r="C17358">
        <v>2009</v>
      </c>
      <c r="D17358">
        <v>710</v>
      </c>
      <c r="E17358">
        <v>7629.26</v>
      </c>
      <c r="F17358">
        <v>2.117</v>
      </c>
      <c r="G17358">
        <v>620</v>
      </c>
      <c r="H17358" t="s">
        <v>18</v>
      </c>
      <c r="I17358">
        <f t="shared" si="544"/>
        <v>5</v>
      </c>
      <c r="J17358">
        <f t="shared" si="545"/>
        <v>0</v>
      </c>
    </row>
    <row r="17359" spans="1:10">
      <c r="A17359" t="s">
        <v>53</v>
      </c>
      <c r="B17359" s="57">
        <v>39935</v>
      </c>
      <c r="C17359">
        <v>2009</v>
      </c>
      <c r="D17359">
        <v>710</v>
      </c>
      <c r="E17359">
        <v>7629.26</v>
      </c>
      <c r="F17359">
        <v>128.59299999999999</v>
      </c>
      <c r="G17359">
        <v>630</v>
      </c>
      <c r="H17359" t="s">
        <v>18</v>
      </c>
      <c r="I17359">
        <f t="shared" si="544"/>
        <v>5</v>
      </c>
      <c r="J17359">
        <f t="shared" si="545"/>
        <v>0</v>
      </c>
    </row>
    <row r="17360" spans="1:10">
      <c r="A17360" t="s">
        <v>53</v>
      </c>
      <c r="B17360" s="57">
        <v>39935</v>
      </c>
      <c r="C17360">
        <v>2009</v>
      </c>
      <c r="D17360">
        <v>710</v>
      </c>
      <c r="E17360">
        <v>7629.26</v>
      </c>
      <c r="F17360">
        <v>17.279</v>
      </c>
      <c r="G17360">
        <v>640</v>
      </c>
      <c r="H17360" t="s">
        <v>18</v>
      </c>
      <c r="I17360">
        <f t="shared" si="544"/>
        <v>5</v>
      </c>
      <c r="J17360">
        <f t="shared" si="545"/>
        <v>0</v>
      </c>
    </row>
    <row r="17361" spans="1:10">
      <c r="A17361" t="s">
        <v>53</v>
      </c>
      <c r="B17361" s="57">
        <v>39935</v>
      </c>
      <c r="C17361">
        <v>2009</v>
      </c>
      <c r="D17361">
        <v>710</v>
      </c>
      <c r="E17361">
        <v>7629.26</v>
      </c>
      <c r="F17361">
        <v>15.053000000000001</v>
      </c>
      <c r="G17361">
        <v>650</v>
      </c>
      <c r="H17361" t="s">
        <v>18</v>
      </c>
      <c r="I17361">
        <f t="shared" si="544"/>
        <v>5</v>
      </c>
      <c r="J17361">
        <f t="shared" si="545"/>
        <v>0</v>
      </c>
    </row>
    <row r="17362" spans="1:10">
      <c r="A17362" t="s">
        <v>53</v>
      </c>
      <c r="B17362" s="57">
        <v>39935</v>
      </c>
      <c r="C17362">
        <v>2009</v>
      </c>
      <c r="D17362">
        <v>710</v>
      </c>
      <c r="E17362">
        <v>7939.08</v>
      </c>
      <c r="F17362">
        <v>11.762</v>
      </c>
      <c r="G17362">
        <v>610</v>
      </c>
      <c r="H17362" t="s">
        <v>18</v>
      </c>
      <c r="I17362">
        <f t="shared" si="544"/>
        <v>5</v>
      </c>
      <c r="J17362">
        <f t="shared" si="545"/>
        <v>0</v>
      </c>
    </row>
    <row r="17363" spans="1:10">
      <c r="A17363" t="s">
        <v>53</v>
      </c>
      <c r="B17363" s="57">
        <v>39935</v>
      </c>
      <c r="C17363">
        <v>2009</v>
      </c>
      <c r="D17363">
        <v>710</v>
      </c>
      <c r="E17363">
        <v>7939.08</v>
      </c>
      <c r="F17363">
        <v>10.848000000000001</v>
      </c>
      <c r="G17363">
        <v>620</v>
      </c>
      <c r="H17363" t="s">
        <v>18</v>
      </c>
      <c r="I17363">
        <f t="shared" si="544"/>
        <v>5</v>
      </c>
      <c r="J17363">
        <f t="shared" si="545"/>
        <v>0</v>
      </c>
    </row>
    <row r="17364" spans="1:10">
      <c r="A17364" t="s">
        <v>53</v>
      </c>
      <c r="B17364" s="57">
        <v>39935</v>
      </c>
      <c r="C17364">
        <v>2009</v>
      </c>
      <c r="D17364">
        <v>710</v>
      </c>
      <c r="E17364">
        <v>7939.08</v>
      </c>
      <c r="F17364">
        <v>411.82600000000002</v>
      </c>
      <c r="G17364">
        <v>630</v>
      </c>
      <c r="H17364" t="s">
        <v>18</v>
      </c>
      <c r="I17364">
        <f t="shared" si="544"/>
        <v>5</v>
      </c>
      <c r="J17364">
        <f t="shared" si="545"/>
        <v>0</v>
      </c>
    </row>
    <row r="17365" spans="1:10">
      <c r="A17365" t="s">
        <v>53</v>
      </c>
      <c r="B17365" s="57">
        <v>39935</v>
      </c>
      <c r="C17365">
        <v>2009</v>
      </c>
      <c r="D17365">
        <v>710</v>
      </c>
      <c r="E17365">
        <v>7939.08</v>
      </c>
      <c r="F17365">
        <v>159.58199999999999</v>
      </c>
      <c r="G17365">
        <v>640</v>
      </c>
      <c r="H17365" t="s">
        <v>18</v>
      </c>
      <c r="I17365">
        <f t="shared" si="544"/>
        <v>5</v>
      </c>
      <c r="J17365">
        <f t="shared" si="545"/>
        <v>0</v>
      </c>
    </row>
    <row r="17366" spans="1:10">
      <c r="A17366" t="s">
        <v>53</v>
      </c>
      <c r="B17366" s="57">
        <v>39935</v>
      </c>
      <c r="C17366">
        <v>2009</v>
      </c>
      <c r="D17366">
        <v>710</v>
      </c>
      <c r="E17366">
        <v>7939.08</v>
      </c>
      <c r="F17366">
        <v>144.90899999999999</v>
      </c>
      <c r="G17366">
        <v>650</v>
      </c>
      <c r="H17366" t="s">
        <v>18</v>
      </c>
      <c r="I17366">
        <f t="shared" si="544"/>
        <v>5</v>
      </c>
      <c r="J17366">
        <f t="shared" si="545"/>
        <v>0</v>
      </c>
    </row>
    <row r="17367" spans="1:10">
      <c r="A17367" t="s">
        <v>53</v>
      </c>
      <c r="B17367" s="57">
        <v>39935</v>
      </c>
      <c r="C17367">
        <v>2009</v>
      </c>
      <c r="D17367">
        <v>710</v>
      </c>
      <c r="F17367">
        <v>5.6000000000000001E-2</v>
      </c>
      <c r="G17367">
        <v>541</v>
      </c>
      <c r="H17367" t="s">
        <v>54</v>
      </c>
      <c r="I17367">
        <f t="shared" si="544"/>
        <v>5</v>
      </c>
      <c r="J17367">
        <f t="shared" si="545"/>
        <v>0</v>
      </c>
    </row>
    <row r="17368" spans="1:10">
      <c r="A17368" t="s">
        <v>53</v>
      </c>
      <c r="B17368" s="57">
        <v>39935</v>
      </c>
      <c r="C17368">
        <v>2009</v>
      </c>
      <c r="D17368">
        <v>710</v>
      </c>
      <c r="F17368">
        <v>0.41799999999999998</v>
      </c>
      <c r="G17368">
        <v>610</v>
      </c>
      <c r="H17368" t="s">
        <v>18</v>
      </c>
      <c r="I17368">
        <f t="shared" si="544"/>
        <v>5</v>
      </c>
      <c r="J17368">
        <f t="shared" si="545"/>
        <v>0</v>
      </c>
    </row>
    <row r="17369" spans="1:10">
      <c r="A17369" t="s">
        <v>53</v>
      </c>
      <c r="B17369" s="57">
        <v>39935</v>
      </c>
      <c r="C17369">
        <v>2009</v>
      </c>
      <c r="D17369">
        <v>710</v>
      </c>
      <c r="F17369">
        <v>0.85099999999999998</v>
      </c>
      <c r="G17369">
        <v>620</v>
      </c>
      <c r="H17369" t="s">
        <v>18</v>
      </c>
      <c r="I17369">
        <f t="shared" si="544"/>
        <v>5</v>
      </c>
      <c r="J17369">
        <f t="shared" si="545"/>
        <v>0</v>
      </c>
    </row>
    <row r="17370" spans="1:10">
      <c r="A17370" t="s">
        <v>53</v>
      </c>
      <c r="B17370" s="57">
        <v>39935</v>
      </c>
      <c r="C17370">
        <v>2009</v>
      </c>
      <c r="D17370">
        <v>710</v>
      </c>
      <c r="F17370">
        <v>13.896000000000001</v>
      </c>
      <c r="G17370">
        <v>630</v>
      </c>
      <c r="H17370" t="s">
        <v>18</v>
      </c>
      <c r="I17370">
        <f t="shared" si="544"/>
        <v>5</v>
      </c>
      <c r="J17370">
        <f t="shared" si="545"/>
        <v>0</v>
      </c>
    </row>
    <row r="17371" spans="1:10">
      <c r="A17371" t="s">
        <v>53</v>
      </c>
      <c r="B17371" s="57">
        <v>39935</v>
      </c>
      <c r="C17371">
        <v>2009</v>
      </c>
      <c r="D17371">
        <v>710</v>
      </c>
      <c r="F17371">
        <v>16.635000000000002</v>
      </c>
      <c r="G17371">
        <v>640</v>
      </c>
      <c r="H17371" t="s">
        <v>18</v>
      </c>
      <c r="I17371">
        <f t="shared" si="544"/>
        <v>5</v>
      </c>
      <c r="J17371">
        <f t="shared" si="545"/>
        <v>0</v>
      </c>
    </row>
    <row r="17372" spans="1:10">
      <c r="A17372" t="s">
        <v>53</v>
      </c>
      <c r="B17372" s="57">
        <v>39935</v>
      </c>
      <c r="C17372">
        <v>2009</v>
      </c>
      <c r="D17372">
        <v>710</v>
      </c>
      <c r="F17372">
        <v>0.19600000000000001</v>
      </c>
      <c r="G17372">
        <v>649</v>
      </c>
      <c r="H17372" t="s">
        <v>55</v>
      </c>
      <c r="I17372">
        <f t="shared" si="544"/>
        <v>5</v>
      </c>
      <c r="J17372">
        <f t="shared" si="545"/>
        <v>0</v>
      </c>
    </row>
    <row r="17373" spans="1:10">
      <c r="A17373" t="s">
        <v>53</v>
      </c>
      <c r="B17373" s="57">
        <v>39935</v>
      </c>
      <c r="C17373">
        <v>2009</v>
      </c>
      <c r="D17373">
        <v>710</v>
      </c>
      <c r="F17373">
        <v>5.7960000000000003</v>
      </c>
      <c r="G17373">
        <v>650</v>
      </c>
      <c r="H17373" t="s">
        <v>18</v>
      </c>
      <c r="I17373">
        <f t="shared" si="544"/>
        <v>5</v>
      </c>
      <c r="J17373">
        <f t="shared" si="545"/>
        <v>0</v>
      </c>
    </row>
    <row r="17374" spans="1:10">
      <c r="A17374" t="s">
        <v>53</v>
      </c>
      <c r="B17374" s="57">
        <v>39935</v>
      </c>
      <c r="C17374">
        <v>2009</v>
      </c>
      <c r="D17374">
        <v>710</v>
      </c>
      <c r="F17374">
        <v>0.56999999999999995</v>
      </c>
      <c r="G17374">
        <v>659</v>
      </c>
      <c r="H17374" t="s">
        <v>55</v>
      </c>
      <c r="I17374">
        <f t="shared" si="544"/>
        <v>5</v>
      </c>
      <c r="J17374">
        <f t="shared" si="545"/>
        <v>0</v>
      </c>
    </row>
    <row r="17375" spans="1:10">
      <c r="A17375" t="s">
        <v>53</v>
      </c>
      <c r="B17375" s="57">
        <v>39942</v>
      </c>
      <c r="C17375">
        <v>2009</v>
      </c>
      <c r="D17375">
        <v>710</v>
      </c>
      <c r="E17375">
        <v>6230.71</v>
      </c>
      <c r="F17375">
        <v>25.553000000000001</v>
      </c>
      <c r="G17375">
        <v>518</v>
      </c>
      <c r="H17375" t="s">
        <v>54</v>
      </c>
      <c r="I17375">
        <f t="shared" si="544"/>
        <v>5</v>
      </c>
      <c r="J17375">
        <f t="shared" si="545"/>
        <v>0</v>
      </c>
    </row>
    <row r="17376" spans="1:10">
      <c r="A17376" t="s">
        <v>53</v>
      </c>
      <c r="B17376" s="57">
        <v>39942</v>
      </c>
      <c r="C17376">
        <v>2009</v>
      </c>
      <c r="D17376">
        <v>710</v>
      </c>
      <c r="E17376">
        <v>6230.71</v>
      </c>
      <c r="F17376">
        <v>20.356000000000002</v>
      </c>
      <c r="G17376">
        <v>519</v>
      </c>
      <c r="H17376" t="s">
        <v>54</v>
      </c>
      <c r="I17376">
        <f t="shared" si="544"/>
        <v>5</v>
      </c>
      <c r="J17376">
        <f t="shared" si="545"/>
        <v>0</v>
      </c>
    </row>
    <row r="17377" spans="1:10">
      <c r="A17377" t="s">
        <v>53</v>
      </c>
      <c r="B17377" s="57">
        <v>39942</v>
      </c>
      <c r="C17377">
        <v>2009</v>
      </c>
      <c r="D17377">
        <v>710</v>
      </c>
      <c r="E17377">
        <v>6230.71</v>
      </c>
      <c r="F17377">
        <v>15.839</v>
      </c>
      <c r="G17377">
        <v>541</v>
      </c>
      <c r="H17377" t="s">
        <v>54</v>
      </c>
      <c r="I17377">
        <f t="shared" si="544"/>
        <v>5</v>
      </c>
      <c r="J17377">
        <f t="shared" si="545"/>
        <v>0</v>
      </c>
    </row>
    <row r="17378" spans="1:10">
      <c r="A17378" t="s">
        <v>53</v>
      </c>
      <c r="B17378" s="57">
        <v>39942</v>
      </c>
      <c r="C17378">
        <v>2009</v>
      </c>
      <c r="D17378">
        <v>710</v>
      </c>
      <c r="E17378">
        <v>6230.71</v>
      </c>
      <c r="F17378">
        <v>6.0869999999999997</v>
      </c>
      <c r="G17378">
        <v>542</v>
      </c>
      <c r="H17378" t="s">
        <v>54</v>
      </c>
      <c r="I17378">
        <f t="shared" si="544"/>
        <v>5</v>
      </c>
      <c r="J17378">
        <f t="shared" si="545"/>
        <v>0</v>
      </c>
    </row>
    <row r="17379" spans="1:10">
      <c r="A17379" t="s">
        <v>53</v>
      </c>
      <c r="B17379" s="57">
        <v>39942</v>
      </c>
      <c r="C17379">
        <v>2009</v>
      </c>
      <c r="D17379">
        <v>710</v>
      </c>
      <c r="E17379">
        <v>7577.23</v>
      </c>
      <c r="F17379">
        <v>2.302</v>
      </c>
      <c r="G17379">
        <v>517</v>
      </c>
      <c r="H17379" t="s">
        <v>54</v>
      </c>
      <c r="I17379">
        <f t="shared" si="544"/>
        <v>5</v>
      </c>
      <c r="J17379">
        <f t="shared" si="545"/>
        <v>0</v>
      </c>
    </row>
    <row r="17380" spans="1:10">
      <c r="A17380" t="s">
        <v>53</v>
      </c>
      <c r="B17380" s="57">
        <v>39942</v>
      </c>
      <c r="C17380">
        <v>2009</v>
      </c>
      <c r="D17380">
        <v>710</v>
      </c>
      <c r="E17380">
        <v>7577.23</v>
      </c>
      <c r="F17380">
        <v>0.81100000000000005</v>
      </c>
      <c r="G17380">
        <v>518</v>
      </c>
      <c r="H17380" t="s">
        <v>54</v>
      </c>
      <c r="I17380">
        <f t="shared" si="544"/>
        <v>5</v>
      </c>
      <c r="J17380">
        <f t="shared" si="545"/>
        <v>0</v>
      </c>
    </row>
    <row r="17381" spans="1:10">
      <c r="A17381" t="s">
        <v>53</v>
      </c>
      <c r="B17381" s="57">
        <v>39942</v>
      </c>
      <c r="C17381">
        <v>2009</v>
      </c>
      <c r="D17381">
        <v>710</v>
      </c>
      <c r="E17381">
        <v>7577.23</v>
      </c>
      <c r="F17381">
        <v>1.413</v>
      </c>
      <c r="G17381">
        <v>521</v>
      </c>
      <c r="H17381" t="s">
        <v>54</v>
      </c>
      <c r="I17381">
        <f t="shared" si="544"/>
        <v>5</v>
      </c>
      <c r="J17381">
        <f t="shared" si="545"/>
        <v>0</v>
      </c>
    </row>
    <row r="17382" spans="1:10">
      <c r="A17382" t="s">
        <v>53</v>
      </c>
      <c r="B17382" s="57">
        <v>39942</v>
      </c>
      <c r="C17382">
        <v>2009</v>
      </c>
      <c r="D17382">
        <v>710</v>
      </c>
      <c r="E17382">
        <v>7577.23</v>
      </c>
      <c r="F17382">
        <v>7.8049999999999997</v>
      </c>
      <c r="G17382">
        <v>541</v>
      </c>
      <c r="H17382" t="s">
        <v>54</v>
      </c>
      <c r="I17382">
        <f t="shared" si="544"/>
        <v>5</v>
      </c>
      <c r="J17382">
        <f t="shared" si="545"/>
        <v>0</v>
      </c>
    </row>
    <row r="17383" spans="1:10">
      <c r="A17383" t="s">
        <v>53</v>
      </c>
      <c r="B17383" s="57">
        <v>39942</v>
      </c>
      <c r="C17383">
        <v>2009</v>
      </c>
      <c r="D17383">
        <v>710</v>
      </c>
      <c r="E17383">
        <v>7577.23</v>
      </c>
      <c r="F17383">
        <v>8.032</v>
      </c>
      <c r="G17383">
        <v>542</v>
      </c>
      <c r="H17383" t="s">
        <v>54</v>
      </c>
      <c r="I17383">
        <f t="shared" si="544"/>
        <v>5</v>
      </c>
      <c r="J17383">
        <f t="shared" si="545"/>
        <v>0</v>
      </c>
    </row>
    <row r="17384" spans="1:10">
      <c r="A17384" t="s">
        <v>53</v>
      </c>
      <c r="B17384" s="57">
        <v>39942</v>
      </c>
      <c r="C17384">
        <v>2009</v>
      </c>
      <c r="D17384">
        <v>710</v>
      </c>
      <c r="E17384">
        <v>7629.26</v>
      </c>
      <c r="F17384">
        <v>6.4130000000000003</v>
      </c>
      <c r="G17384">
        <v>610</v>
      </c>
      <c r="H17384" t="s">
        <v>18</v>
      </c>
      <c r="I17384">
        <f t="shared" si="544"/>
        <v>5</v>
      </c>
      <c r="J17384">
        <f t="shared" si="545"/>
        <v>0</v>
      </c>
    </row>
    <row r="17385" spans="1:10">
      <c r="A17385" t="s">
        <v>53</v>
      </c>
      <c r="B17385" s="57">
        <v>39942</v>
      </c>
      <c r="C17385">
        <v>2009</v>
      </c>
      <c r="D17385">
        <v>710</v>
      </c>
      <c r="E17385">
        <v>7629.26</v>
      </c>
      <c r="F17385">
        <v>30.248999999999999</v>
      </c>
      <c r="G17385">
        <v>620</v>
      </c>
      <c r="H17385" t="s">
        <v>18</v>
      </c>
      <c r="I17385">
        <f t="shared" si="544"/>
        <v>5</v>
      </c>
      <c r="J17385">
        <f t="shared" si="545"/>
        <v>0</v>
      </c>
    </row>
    <row r="17386" spans="1:10">
      <c r="A17386" t="s">
        <v>53</v>
      </c>
      <c r="B17386" s="57">
        <v>39942</v>
      </c>
      <c r="C17386">
        <v>2009</v>
      </c>
      <c r="D17386">
        <v>710</v>
      </c>
      <c r="E17386">
        <v>7629.26</v>
      </c>
      <c r="F17386">
        <v>102.16</v>
      </c>
      <c r="G17386">
        <v>630</v>
      </c>
      <c r="H17386" t="s">
        <v>18</v>
      </c>
      <c r="I17386">
        <f t="shared" si="544"/>
        <v>5</v>
      </c>
      <c r="J17386">
        <f t="shared" si="545"/>
        <v>0</v>
      </c>
    </row>
    <row r="17387" spans="1:10">
      <c r="A17387" t="s">
        <v>53</v>
      </c>
      <c r="B17387" s="57">
        <v>39942</v>
      </c>
      <c r="C17387">
        <v>2009</v>
      </c>
      <c r="D17387">
        <v>710</v>
      </c>
      <c r="E17387">
        <v>7939.08</v>
      </c>
      <c r="F17387">
        <v>30</v>
      </c>
      <c r="G17387">
        <v>610</v>
      </c>
      <c r="H17387" t="s">
        <v>18</v>
      </c>
      <c r="I17387">
        <f t="shared" si="544"/>
        <v>5</v>
      </c>
      <c r="J17387">
        <f t="shared" si="545"/>
        <v>0</v>
      </c>
    </row>
    <row r="17388" spans="1:10">
      <c r="A17388" t="s">
        <v>53</v>
      </c>
      <c r="B17388" s="57">
        <v>39942</v>
      </c>
      <c r="C17388">
        <v>2009</v>
      </c>
      <c r="D17388">
        <v>710</v>
      </c>
      <c r="E17388">
        <v>7939.08</v>
      </c>
      <c r="F17388">
        <v>48.741</v>
      </c>
      <c r="G17388">
        <v>620</v>
      </c>
      <c r="H17388" t="s">
        <v>18</v>
      </c>
      <c r="I17388">
        <f t="shared" si="544"/>
        <v>5</v>
      </c>
      <c r="J17388">
        <f t="shared" si="545"/>
        <v>0</v>
      </c>
    </row>
    <row r="17389" spans="1:10">
      <c r="A17389" t="s">
        <v>53</v>
      </c>
      <c r="B17389" s="57">
        <v>39942</v>
      </c>
      <c r="C17389">
        <v>2009</v>
      </c>
      <c r="D17389">
        <v>710</v>
      </c>
      <c r="E17389">
        <v>7939.08</v>
      </c>
      <c r="F17389">
        <v>371.089</v>
      </c>
      <c r="G17389">
        <v>630</v>
      </c>
      <c r="H17389" t="s">
        <v>18</v>
      </c>
      <c r="I17389">
        <f t="shared" si="544"/>
        <v>5</v>
      </c>
      <c r="J17389">
        <f t="shared" si="545"/>
        <v>0</v>
      </c>
    </row>
    <row r="17390" spans="1:10">
      <c r="A17390" t="s">
        <v>53</v>
      </c>
      <c r="B17390" s="57">
        <v>39942</v>
      </c>
      <c r="C17390">
        <v>2009</v>
      </c>
      <c r="D17390">
        <v>710</v>
      </c>
      <c r="E17390">
        <v>7939.08</v>
      </c>
      <c r="F17390">
        <v>60.347000000000001</v>
      </c>
      <c r="G17390">
        <v>640</v>
      </c>
      <c r="H17390" t="s">
        <v>18</v>
      </c>
      <c r="I17390">
        <f t="shared" si="544"/>
        <v>5</v>
      </c>
      <c r="J17390">
        <f t="shared" si="545"/>
        <v>0</v>
      </c>
    </row>
    <row r="17391" spans="1:10">
      <c r="A17391" t="s">
        <v>53</v>
      </c>
      <c r="B17391" s="57">
        <v>39942</v>
      </c>
      <c r="C17391">
        <v>2009</v>
      </c>
      <c r="D17391">
        <v>710</v>
      </c>
      <c r="E17391">
        <v>7939.08</v>
      </c>
      <c r="F17391">
        <v>157.85</v>
      </c>
      <c r="G17391">
        <v>650</v>
      </c>
      <c r="H17391" t="s">
        <v>18</v>
      </c>
      <c r="I17391">
        <f t="shared" si="544"/>
        <v>5</v>
      </c>
      <c r="J17391">
        <f t="shared" si="545"/>
        <v>0</v>
      </c>
    </row>
    <row r="17392" spans="1:10">
      <c r="A17392" t="s">
        <v>53</v>
      </c>
      <c r="B17392" s="57">
        <v>39942</v>
      </c>
      <c r="C17392">
        <v>2009</v>
      </c>
      <c r="D17392">
        <v>710</v>
      </c>
      <c r="F17392">
        <v>4.8000000000000001E-2</v>
      </c>
      <c r="G17392">
        <v>541</v>
      </c>
      <c r="H17392" t="s">
        <v>54</v>
      </c>
      <c r="I17392">
        <f t="shared" si="544"/>
        <v>5</v>
      </c>
      <c r="J17392">
        <f t="shared" si="545"/>
        <v>0</v>
      </c>
    </row>
    <row r="17393" spans="1:10">
      <c r="A17393" t="s">
        <v>53</v>
      </c>
      <c r="B17393" s="57">
        <v>39942</v>
      </c>
      <c r="C17393">
        <v>2009</v>
      </c>
      <c r="D17393">
        <v>710</v>
      </c>
      <c r="F17393">
        <v>5.9329999999999998</v>
      </c>
      <c r="G17393">
        <v>610</v>
      </c>
      <c r="H17393" t="s">
        <v>18</v>
      </c>
      <c r="I17393">
        <f t="shared" si="544"/>
        <v>5</v>
      </c>
      <c r="J17393">
        <f t="shared" si="545"/>
        <v>0</v>
      </c>
    </row>
    <row r="17394" spans="1:10">
      <c r="A17394" t="s">
        <v>53</v>
      </c>
      <c r="B17394" s="57">
        <v>39942</v>
      </c>
      <c r="C17394">
        <v>2009</v>
      </c>
      <c r="D17394">
        <v>710</v>
      </c>
      <c r="F17394">
        <v>3.37</v>
      </c>
      <c r="G17394">
        <v>620</v>
      </c>
      <c r="H17394" t="s">
        <v>18</v>
      </c>
      <c r="I17394">
        <f t="shared" si="544"/>
        <v>5</v>
      </c>
      <c r="J17394">
        <f t="shared" si="545"/>
        <v>0</v>
      </c>
    </row>
    <row r="17395" spans="1:10">
      <c r="A17395" t="s">
        <v>53</v>
      </c>
      <c r="B17395" s="57">
        <v>39942</v>
      </c>
      <c r="C17395">
        <v>2009</v>
      </c>
      <c r="D17395">
        <v>710</v>
      </c>
      <c r="F17395">
        <v>23.198</v>
      </c>
      <c r="G17395">
        <v>630</v>
      </c>
      <c r="H17395" t="s">
        <v>18</v>
      </c>
      <c r="I17395">
        <f t="shared" si="544"/>
        <v>5</v>
      </c>
      <c r="J17395">
        <f t="shared" si="545"/>
        <v>0</v>
      </c>
    </row>
    <row r="17396" spans="1:10">
      <c r="A17396" t="s">
        <v>53</v>
      </c>
      <c r="B17396" s="57">
        <v>39942</v>
      </c>
      <c r="C17396">
        <v>2009</v>
      </c>
      <c r="D17396">
        <v>710</v>
      </c>
      <c r="F17396">
        <v>8.9879999999999995</v>
      </c>
      <c r="G17396">
        <v>640</v>
      </c>
      <c r="H17396" t="s">
        <v>18</v>
      </c>
      <c r="I17396">
        <f t="shared" si="544"/>
        <v>5</v>
      </c>
      <c r="J17396">
        <f t="shared" si="545"/>
        <v>0</v>
      </c>
    </row>
    <row r="17397" spans="1:10">
      <c r="A17397" t="s">
        <v>53</v>
      </c>
      <c r="B17397" s="57">
        <v>39942</v>
      </c>
      <c r="C17397">
        <v>2009</v>
      </c>
      <c r="D17397">
        <v>710</v>
      </c>
      <c r="F17397">
        <v>0.19600000000000001</v>
      </c>
      <c r="G17397">
        <v>649</v>
      </c>
      <c r="H17397" t="s">
        <v>55</v>
      </c>
      <c r="I17397">
        <f t="shared" si="544"/>
        <v>5</v>
      </c>
      <c r="J17397">
        <f t="shared" si="545"/>
        <v>0</v>
      </c>
    </row>
    <row r="17398" spans="1:10">
      <c r="A17398" t="s">
        <v>53</v>
      </c>
      <c r="B17398" s="57">
        <v>39942</v>
      </c>
      <c r="C17398">
        <v>2009</v>
      </c>
      <c r="D17398">
        <v>710</v>
      </c>
      <c r="F17398">
        <v>3.806</v>
      </c>
      <c r="G17398">
        <v>650</v>
      </c>
      <c r="H17398" t="s">
        <v>18</v>
      </c>
      <c r="I17398">
        <f t="shared" ref="I17398:I17461" si="546">MONTH(B17398)</f>
        <v>5</v>
      </c>
      <c r="J17398">
        <f t="shared" si="545"/>
        <v>0</v>
      </c>
    </row>
    <row r="17399" spans="1:10">
      <c r="A17399" t="s">
        <v>53</v>
      </c>
      <c r="B17399" s="57">
        <v>39942</v>
      </c>
      <c r="C17399">
        <v>2009</v>
      </c>
      <c r="D17399">
        <v>710</v>
      </c>
      <c r="F17399">
        <v>0.40100000000000002</v>
      </c>
      <c r="G17399">
        <v>659</v>
      </c>
      <c r="H17399" t="s">
        <v>55</v>
      </c>
      <c r="I17399">
        <f t="shared" si="546"/>
        <v>5</v>
      </c>
      <c r="J17399">
        <f t="shared" si="545"/>
        <v>0</v>
      </c>
    </row>
    <row r="17400" spans="1:10">
      <c r="A17400" t="s">
        <v>53</v>
      </c>
      <c r="B17400" s="57">
        <v>39949</v>
      </c>
      <c r="C17400">
        <v>2009</v>
      </c>
      <c r="D17400">
        <v>710</v>
      </c>
      <c r="E17400">
        <v>6230.71</v>
      </c>
      <c r="F17400">
        <v>24.34</v>
      </c>
      <c r="G17400">
        <v>518</v>
      </c>
      <c r="H17400" t="s">
        <v>54</v>
      </c>
      <c r="I17400">
        <f t="shared" si="546"/>
        <v>5</v>
      </c>
      <c r="J17400">
        <f t="shared" si="545"/>
        <v>0</v>
      </c>
    </row>
    <row r="17401" spans="1:10">
      <c r="A17401" t="s">
        <v>53</v>
      </c>
      <c r="B17401" s="57">
        <v>39949</v>
      </c>
      <c r="C17401">
        <v>2009</v>
      </c>
      <c r="D17401">
        <v>710</v>
      </c>
      <c r="E17401">
        <v>6230.71</v>
      </c>
      <c r="F17401">
        <v>6.2450000000000001</v>
      </c>
      <c r="G17401">
        <v>519</v>
      </c>
      <c r="H17401" t="s">
        <v>54</v>
      </c>
      <c r="I17401">
        <f t="shared" si="546"/>
        <v>5</v>
      </c>
      <c r="J17401">
        <f t="shared" si="545"/>
        <v>0</v>
      </c>
    </row>
    <row r="17402" spans="1:10">
      <c r="A17402" t="s">
        <v>53</v>
      </c>
      <c r="B17402" s="57">
        <v>39949</v>
      </c>
      <c r="C17402">
        <v>2009</v>
      </c>
      <c r="D17402">
        <v>710</v>
      </c>
      <c r="E17402">
        <v>6230.71</v>
      </c>
      <c r="F17402">
        <v>0.53400000000000003</v>
      </c>
      <c r="G17402">
        <v>541</v>
      </c>
      <c r="H17402" t="s">
        <v>54</v>
      </c>
      <c r="I17402">
        <f t="shared" si="546"/>
        <v>5</v>
      </c>
      <c r="J17402">
        <f t="shared" si="545"/>
        <v>0</v>
      </c>
    </row>
    <row r="17403" spans="1:10">
      <c r="A17403" t="s">
        <v>53</v>
      </c>
      <c r="B17403" s="57">
        <v>39949</v>
      </c>
      <c r="C17403">
        <v>2009</v>
      </c>
      <c r="D17403">
        <v>710</v>
      </c>
      <c r="E17403">
        <v>7577.23</v>
      </c>
      <c r="F17403">
        <v>1.18</v>
      </c>
      <c r="G17403">
        <v>518</v>
      </c>
      <c r="H17403" t="s">
        <v>54</v>
      </c>
      <c r="I17403">
        <f t="shared" si="546"/>
        <v>5</v>
      </c>
      <c r="J17403">
        <f t="shared" si="545"/>
        <v>0</v>
      </c>
    </row>
    <row r="17404" spans="1:10">
      <c r="A17404" t="s">
        <v>53</v>
      </c>
      <c r="B17404" s="57">
        <v>39949</v>
      </c>
      <c r="C17404">
        <v>2009</v>
      </c>
      <c r="D17404">
        <v>710</v>
      </c>
      <c r="E17404">
        <v>7577.23</v>
      </c>
      <c r="F17404">
        <v>0.96499999999999997</v>
      </c>
      <c r="G17404">
        <v>519</v>
      </c>
      <c r="H17404" t="s">
        <v>54</v>
      </c>
      <c r="I17404">
        <f t="shared" si="546"/>
        <v>5</v>
      </c>
      <c r="J17404">
        <f t="shared" si="545"/>
        <v>0</v>
      </c>
    </row>
    <row r="17405" spans="1:10">
      <c r="A17405" t="s">
        <v>53</v>
      </c>
      <c r="B17405" s="57">
        <v>39949</v>
      </c>
      <c r="C17405">
        <v>2009</v>
      </c>
      <c r="D17405">
        <v>710</v>
      </c>
      <c r="E17405">
        <v>7577.23</v>
      </c>
      <c r="F17405">
        <v>0.73299999999999998</v>
      </c>
      <c r="G17405">
        <v>521</v>
      </c>
      <c r="H17405" t="s">
        <v>54</v>
      </c>
      <c r="I17405">
        <f t="shared" si="546"/>
        <v>5</v>
      </c>
      <c r="J17405">
        <f t="shared" si="545"/>
        <v>0</v>
      </c>
    </row>
    <row r="17406" spans="1:10">
      <c r="A17406" t="s">
        <v>53</v>
      </c>
      <c r="B17406" s="57">
        <v>39949</v>
      </c>
      <c r="C17406">
        <v>2009</v>
      </c>
      <c r="D17406">
        <v>710</v>
      </c>
      <c r="E17406">
        <v>7577.23</v>
      </c>
      <c r="F17406">
        <v>13.746</v>
      </c>
      <c r="G17406">
        <v>541</v>
      </c>
      <c r="H17406" t="s">
        <v>54</v>
      </c>
      <c r="I17406">
        <f t="shared" si="546"/>
        <v>5</v>
      </c>
      <c r="J17406">
        <f t="shared" si="545"/>
        <v>0</v>
      </c>
    </row>
    <row r="17407" spans="1:10">
      <c r="A17407" t="s">
        <v>53</v>
      </c>
      <c r="B17407" s="57">
        <v>39949</v>
      </c>
      <c r="C17407">
        <v>2009</v>
      </c>
      <c r="D17407">
        <v>710</v>
      </c>
      <c r="E17407">
        <v>7577.23</v>
      </c>
      <c r="F17407">
        <v>6.1609999999999996</v>
      </c>
      <c r="G17407">
        <v>542</v>
      </c>
      <c r="H17407" t="s">
        <v>54</v>
      </c>
      <c r="I17407">
        <f t="shared" si="546"/>
        <v>5</v>
      </c>
      <c r="J17407">
        <f t="shared" si="545"/>
        <v>0</v>
      </c>
    </row>
    <row r="17408" spans="1:10">
      <c r="A17408" t="s">
        <v>53</v>
      </c>
      <c r="B17408" s="57">
        <v>39949</v>
      </c>
      <c r="C17408">
        <v>2009</v>
      </c>
      <c r="D17408">
        <v>710</v>
      </c>
      <c r="E17408">
        <v>7629.26</v>
      </c>
      <c r="F17408">
        <v>33.94</v>
      </c>
      <c r="G17408">
        <v>610</v>
      </c>
      <c r="H17408" t="s">
        <v>18</v>
      </c>
      <c r="I17408">
        <f t="shared" si="546"/>
        <v>5</v>
      </c>
      <c r="J17408">
        <f t="shared" si="545"/>
        <v>0</v>
      </c>
    </row>
    <row r="17409" spans="1:10">
      <c r="A17409" t="s">
        <v>53</v>
      </c>
      <c r="B17409" s="57">
        <v>39949</v>
      </c>
      <c r="C17409">
        <v>2009</v>
      </c>
      <c r="D17409">
        <v>710</v>
      </c>
      <c r="E17409">
        <v>7629.26</v>
      </c>
      <c r="F17409">
        <v>13.506</v>
      </c>
      <c r="G17409">
        <v>620</v>
      </c>
      <c r="H17409" t="s">
        <v>18</v>
      </c>
      <c r="I17409">
        <f t="shared" si="546"/>
        <v>5</v>
      </c>
      <c r="J17409">
        <f t="shared" si="545"/>
        <v>0</v>
      </c>
    </row>
    <row r="17410" spans="1:10">
      <c r="A17410" t="s">
        <v>53</v>
      </c>
      <c r="B17410" s="57">
        <v>39949</v>
      </c>
      <c r="C17410">
        <v>2009</v>
      </c>
      <c r="D17410">
        <v>710</v>
      </c>
      <c r="E17410">
        <v>7629.26</v>
      </c>
      <c r="F17410">
        <v>6.226</v>
      </c>
      <c r="G17410">
        <v>630</v>
      </c>
      <c r="H17410" t="s">
        <v>18</v>
      </c>
      <c r="I17410">
        <f t="shared" si="546"/>
        <v>5</v>
      </c>
      <c r="J17410">
        <f t="shared" si="545"/>
        <v>0</v>
      </c>
    </row>
    <row r="17411" spans="1:10">
      <c r="A17411" t="s">
        <v>53</v>
      </c>
      <c r="B17411" s="57">
        <v>39949</v>
      </c>
      <c r="C17411">
        <v>2009</v>
      </c>
      <c r="D17411">
        <v>710</v>
      </c>
      <c r="E17411">
        <v>7629.26</v>
      </c>
      <c r="F17411">
        <v>29.384</v>
      </c>
      <c r="G17411">
        <v>640</v>
      </c>
      <c r="H17411" t="s">
        <v>18</v>
      </c>
      <c r="I17411">
        <f t="shared" si="546"/>
        <v>5</v>
      </c>
      <c r="J17411">
        <f t="shared" ref="J17411:J17474" si="547">IF(I17411&lt;7,0,1)</f>
        <v>0</v>
      </c>
    </row>
    <row r="17412" spans="1:10">
      <c r="A17412" t="s">
        <v>53</v>
      </c>
      <c r="B17412" s="57">
        <v>39949</v>
      </c>
      <c r="C17412">
        <v>2009</v>
      </c>
      <c r="D17412">
        <v>710</v>
      </c>
      <c r="E17412">
        <v>7629.26</v>
      </c>
      <c r="F17412">
        <v>13.212</v>
      </c>
      <c r="G17412">
        <v>650</v>
      </c>
      <c r="H17412" t="s">
        <v>18</v>
      </c>
      <c r="I17412">
        <f t="shared" si="546"/>
        <v>5</v>
      </c>
      <c r="J17412">
        <f t="shared" si="547"/>
        <v>0</v>
      </c>
    </row>
    <row r="17413" spans="1:10">
      <c r="A17413" t="s">
        <v>53</v>
      </c>
      <c r="B17413" s="57">
        <v>39949</v>
      </c>
      <c r="C17413">
        <v>2009</v>
      </c>
      <c r="D17413">
        <v>710</v>
      </c>
      <c r="E17413">
        <v>7939.08</v>
      </c>
      <c r="F17413">
        <v>57.122</v>
      </c>
      <c r="G17413">
        <v>610</v>
      </c>
      <c r="H17413" t="s">
        <v>18</v>
      </c>
      <c r="I17413">
        <f t="shared" si="546"/>
        <v>5</v>
      </c>
      <c r="J17413">
        <f t="shared" si="547"/>
        <v>0</v>
      </c>
    </row>
    <row r="17414" spans="1:10">
      <c r="A17414" t="s">
        <v>53</v>
      </c>
      <c r="B17414" s="57">
        <v>39949</v>
      </c>
      <c r="C17414">
        <v>2009</v>
      </c>
      <c r="D17414">
        <v>710</v>
      </c>
      <c r="E17414">
        <v>7939.08</v>
      </c>
      <c r="F17414">
        <v>75.700999999999993</v>
      </c>
      <c r="G17414">
        <v>620</v>
      </c>
      <c r="H17414" t="s">
        <v>18</v>
      </c>
      <c r="I17414">
        <f t="shared" si="546"/>
        <v>5</v>
      </c>
      <c r="J17414">
        <f t="shared" si="547"/>
        <v>0</v>
      </c>
    </row>
    <row r="17415" spans="1:10">
      <c r="A17415" t="s">
        <v>53</v>
      </c>
      <c r="B17415" s="57">
        <v>39949</v>
      </c>
      <c r="C17415">
        <v>2009</v>
      </c>
      <c r="D17415">
        <v>710</v>
      </c>
      <c r="E17415">
        <v>7939.08</v>
      </c>
      <c r="F17415">
        <v>261.113</v>
      </c>
      <c r="G17415">
        <v>630</v>
      </c>
      <c r="H17415" t="s">
        <v>18</v>
      </c>
      <c r="I17415">
        <f t="shared" si="546"/>
        <v>5</v>
      </c>
      <c r="J17415">
        <f t="shared" si="547"/>
        <v>0</v>
      </c>
    </row>
    <row r="17416" spans="1:10">
      <c r="A17416" t="s">
        <v>53</v>
      </c>
      <c r="B17416" s="57">
        <v>39949</v>
      </c>
      <c r="C17416">
        <v>2009</v>
      </c>
      <c r="D17416">
        <v>710</v>
      </c>
      <c r="E17416">
        <v>7939.08</v>
      </c>
      <c r="F17416">
        <v>131.97900000000001</v>
      </c>
      <c r="G17416">
        <v>640</v>
      </c>
      <c r="H17416" t="s">
        <v>18</v>
      </c>
      <c r="I17416">
        <f t="shared" si="546"/>
        <v>5</v>
      </c>
      <c r="J17416">
        <f t="shared" si="547"/>
        <v>0</v>
      </c>
    </row>
    <row r="17417" spans="1:10">
      <c r="A17417" t="s">
        <v>53</v>
      </c>
      <c r="B17417" s="57">
        <v>39949</v>
      </c>
      <c r="C17417">
        <v>2009</v>
      </c>
      <c r="D17417">
        <v>710</v>
      </c>
      <c r="E17417">
        <v>7939.08</v>
      </c>
      <c r="F17417">
        <v>100.503</v>
      </c>
      <c r="G17417">
        <v>650</v>
      </c>
      <c r="H17417" t="s">
        <v>18</v>
      </c>
      <c r="I17417">
        <f t="shared" si="546"/>
        <v>5</v>
      </c>
      <c r="J17417">
        <f t="shared" si="547"/>
        <v>0</v>
      </c>
    </row>
    <row r="17418" spans="1:10">
      <c r="A17418" t="s">
        <v>53</v>
      </c>
      <c r="B17418" s="57">
        <v>39949</v>
      </c>
      <c r="C17418">
        <v>2009</v>
      </c>
      <c r="D17418">
        <v>710</v>
      </c>
      <c r="F17418">
        <v>7.2999999999999995E-2</v>
      </c>
      <c r="G17418">
        <v>541</v>
      </c>
      <c r="H17418" t="s">
        <v>54</v>
      </c>
      <c r="I17418">
        <f t="shared" si="546"/>
        <v>5</v>
      </c>
      <c r="J17418">
        <f t="shared" si="547"/>
        <v>0</v>
      </c>
    </row>
    <row r="17419" spans="1:10">
      <c r="A17419" t="s">
        <v>53</v>
      </c>
      <c r="B17419" s="57">
        <v>39949</v>
      </c>
      <c r="C17419">
        <v>2009</v>
      </c>
      <c r="D17419">
        <v>710</v>
      </c>
      <c r="F17419">
        <v>2.9780000000000002</v>
      </c>
      <c r="G17419">
        <v>610</v>
      </c>
      <c r="H17419" t="s">
        <v>18</v>
      </c>
      <c r="I17419">
        <f t="shared" si="546"/>
        <v>5</v>
      </c>
      <c r="J17419">
        <f t="shared" si="547"/>
        <v>0</v>
      </c>
    </row>
    <row r="17420" spans="1:10">
      <c r="A17420" t="s">
        <v>53</v>
      </c>
      <c r="B17420" s="57">
        <v>39949</v>
      </c>
      <c r="C17420">
        <v>2009</v>
      </c>
      <c r="D17420">
        <v>710</v>
      </c>
      <c r="F17420">
        <v>8.3219999999999992</v>
      </c>
      <c r="G17420">
        <v>620</v>
      </c>
      <c r="H17420" t="s">
        <v>18</v>
      </c>
      <c r="I17420">
        <f t="shared" si="546"/>
        <v>5</v>
      </c>
      <c r="J17420">
        <f t="shared" si="547"/>
        <v>0</v>
      </c>
    </row>
    <row r="17421" spans="1:10">
      <c r="A17421" t="s">
        <v>53</v>
      </c>
      <c r="B17421" s="57">
        <v>39949</v>
      </c>
      <c r="C17421">
        <v>2009</v>
      </c>
      <c r="D17421">
        <v>710</v>
      </c>
      <c r="F17421">
        <v>8.9559999999999995</v>
      </c>
      <c r="G17421">
        <v>630</v>
      </c>
      <c r="H17421" t="s">
        <v>18</v>
      </c>
      <c r="I17421">
        <f t="shared" si="546"/>
        <v>5</v>
      </c>
      <c r="J17421">
        <f t="shared" si="547"/>
        <v>0</v>
      </c>
    </row>
    <row r="17422" spans="1:10">
      <c r="A17422" t="s">
        <v>53</v>
      </c>
      <c r="B17422" s="57">
        <v>39949</v>
      </c>
      <c r="C17422">
        <v>2009</v>
      </c>
      <c r="D17422">
        <v>710</v>
      </c>
      <c r="F17422">
        <v>18.210999999999999</v>
      </c>
      <c r="G17422">
        <v>640</v>
      </c>
      <c r="H17422" t="s">
        <v>18</v>
      </c>
      <c r="I17422">
        <f t="shared" si="546"/>
        <v>5</v>
      </c>
      <c r="J17422">
        <f t="shared" si="547"/>
        <v>0</v>
      </c>
    </row>
    <row r="17423" spans="1:10">
      <c r="A17423" t="s">
        <v>53</v>
      </c>
      <c r="B17423" s="57">
        <v>39949</v>
      </c>
      <c r="C17423">
        <v>2009</v>
      </c>
      <c r="D17423">
        <v>710</v>
      </c>
      <c r="F17423">
        <v>0.47499999999999998</v>
      </c>
      <c r="G17423">
        <v>649</v>
      </c>
      <c r="H17423" t="s">
        <v>55</v>
      </c>
      <c r="I17423">
        <f t="shared" si="546"/>
        <v>5</v>
      </c>
      <c r="J17423">
        <f t="shared" si="547"/>
        <v>0</v>
      </c>
    </row>
    <row r="17424" spans="1:10">
      <c r="A17424" t="s">
        <v>53</v>
      </c>
      <c r="B17424" s="57">
        <v>39949</v>
      </c>
      <c r="C17424">
        <v>2009</v>
      </c>
      <c r="D17424">
        <v>710</v>
      </c>
      <c r="F17424">
        <v>1.054</v>
      </c>
      <c r="G17424">
        <v>650</v>
      </c>
      <c r="H17424" t="s">
        <v>18</v>
      </c>
      <c r="I17424">
        <f t="shared" si="546"/>
        <v>5</v>
      </c>
      <c r="J17424">
        <f t="shared" si="547"/>
        <v>0</v>
      </c>
    </row>
    <row r="17425" spans="1:10">
      <c r="A17425" t="s">
        <v>53</v>
      </c>
      <c r="B17425" s="57">
        <v>39949</v>
      </c>
      <c r="C17425">
        <v>2009</v>
      </c>
      <c r="D17425">
        <v>710</v>
      </c>
      <c r="F17425">
        <v>0.80700000000000005</v>
      </c>
      <c r="G17425">
        <v>659</v>
      </c>
      <c r="H17425" t="s">
        <v>55</v>
      </c>
      <c r="I17425">
        <f t="shared" si="546"/>
        <v>5</v>
      </c>
      <c r="J17425">
        <f t="shared" si="547"/>
        <v>0</v>
      </c>
    </row>
    <row r="17426" spans="1:10">
      <c r="A17426" t="s">
        <v>53</v>
      </c>
      <c r="B17426" s="57">
        <v>39956</v>
      </c>
      <c r="C17426">
        <v>2009</v>
      </c>
      <c r="D17426">
        <v>710</v>
      </c>
      <c r="E17426">
        <v>6230.71</v>
      </c>
      <c r="F17426">
        <v>3.0459999999999998</v>
      </c>
      <c r="G17426">
        <v>517</v>
      </c>
      <c r="H17426" t="s">
        <v>54</v>
      </c>
      <c r="I17426">
        <f t="shared" si="546"/>
        <v>5</v>
      </c>
      <c r="J17426">
        <f t="shared" si="547"/>
        <v>0</v>
      </c>
    </row>
    <row r="17427" spans="1:10">
      <c r="A17427" t="s">
        <v>53</v>
      </c>
      <c r="B17427" s="57">
        <v>39956</v>
      </c>
      <c r="C17427">
        <v>2009</v>
      </c>
      <c r="D17427">
        <v>710</v>
      </c>
      <c r="E17427">
        <v>6230.71</v>
      </c>
      <c r="F17427">
        <v>23.108000000000001</v>
      </c>
      <c r="G17427">
        <v>518</v>
      </c>
      <c r="H17427" t="s">
        <v>54</v>
      </c>
      <c r="I17427">
        <f t="shared" si="546"/>
        <v>5</v>
      </c>
      <c r="J17427">
        <f t="shared" si="547"/>
        <v>0</v>
      </c>
    </row>
    <row r="17428" spans="1:10">
      <c r="A17428" t="s">
        <v>53</v>
      </c>
      <c r="B17428" s="57">
        <v>39956</v>
      </c>
      <c r="C17428">
        <v>2009</v>
      </c>
      <c r="D17428">
        <v>710</v>
      </c>
      <c r="E17428">
        <v>6230.71</v>
      </c>
      <c r="F17428">
        <v>2.0329999999999999</v>
      </c>
      <c r="G17428">
        <v>519</v>
      </c>
      <c r="H17428" t="s">
        <v>54</v>
      </c>
      <c r="I17428">
        <f t="shared" si="546"/>
        <v>5</v>
      </c>
      <c r="J17428">
        <f t="shared" si="547"/>
        <v>0</v>
      </c>
    </row>
    <row r="17429" spans="1:10">
      <c r="A17429" t="s">
        <v>53</v>
      </c>
      <c r="B17429" s="57">
        <v>39956</v>
      </c>
      <c r="C17429">
        <v>2009</v>
      </c>
      <c r="D17429">
        <v>710</v>
      </c>
      <c r="E17429">
        <v>6230.71</v>
      </c>
      <c r="F17429">
        <v>8.7319999999999993</v>
      </c>
      <c r="G17429">
        <v>541</v>
      </c>
      <c r="H17429" t="s">
        <v>54</v>
      </c>
      <c r="I17429">
        <f t="shared" si="546"/>
        <v>5</v>
      </c>
      <c r="J17429">
        <f t="shared" si="547"/>
        <v>0</v>
      </c>
    </row>
    <row r="17430" spans="1:10">
      <c r="A17430" t="s">
        <v>53</v>
      </c>
      <c r="B17430" s="57">
        <v>39956</v>
      </c>
      <c r="C17430">
        <v>2009</v>
      </c>
      <c r="D17430">
        <v>710</v>
      </c>
      <c r="E17430">
        <v>6230.71</v>
      </c>
      <c r="F17430">
        <v>2.9000000000000001E-2</v>
      </c>
      <c r="G17430">
        <v>542</v>
      </c>
      <c r="H17430" t="s">
        <v>54</v>
      </c>
      <c r="I17430">
        <f t="shared" si="546"/>
        <v>5</v>
      </c>
      <c r="J17430">
        <f t="shared" si="547"/>
        <v>0</v>
      </c>
    </row>
    <row r="17431" spans="1:10">
      <c r="A17431" t="s">
        <v>53</v>
      </c>
      <c r="B17431" s="57">
        <v>39956</v>
      </c>
      <c r="C17431">
        <v>2009</v>
      </c>
      <c r="D17431">
        <v>710</v>
      </c>
      <c r="E17431">
        <v>7577.23</v>
      </c>
      <c r="F17431">
        <v>0.14799999999999999</v>
      </c>
      <c r="G17431">
        <v>517</v>
      </c>
      <c r="H17431" t="s">
        <v>54</v>
      </c>
      <c r="I17431">
        <f t="shared" si="546"/>
        <v>5</v>
      </c>
      <c r="J17431">
        <f t="shared" si="547"/>
        <v>0</v>
      </c>
    </row>
    <row r="17432" spans="1:10">
      <c r="A17432" t="s">
        <v>53</v>
      </c>
      <c r="B17432" s="57">
        <v>39956</v>
      </c>
      <c r="C17432">
        <v>2009</v>
      </c>
      <c r="D17432">
        <v>710</v>
      </c>
      <c r="E17432">
        <v>7577.23</v>
      </c>
      <c r="F17432">
        <v>0.53300000000000003</v>
      </c>
      <c r="G17432">
        <v>518</v>
      </c>
      <c r="H17432" t="s">
        <v>54</v>
      </c>
      <c r="I17432">
        <f t="shared" si="546"/>
        <v>5</v>
      </c>
      <c r="J17432">
        <f t="shared" si="547"/>
        <v>0</v>
      </c>
    </row>
    <row r="17433" spans="1:10">
      <c r="A17433" t="s">
        <v>53</v>
      </c>
      <c r="B17433" s="57">
        <v>39956</v>
      </c>
      <c r="C17433">
        <v>2009</v>
      </c>
      <c r="D17433">
        <v>710</v>
      </c>
      <c r="E17433">
        <v>7577.23</v>
      </c>
      <c r="F17433">
        <v>0.25600000000000001</v>
      </c>
      <c r="G17433">
        <v>519</v>
      </c>
      <c r="H17433" t="s">
        <v>54</v>
      </c>
      <c r="I17433">
        <f t="shared" si="546"/>
        <v>5</v>
      </c>
      <c r="J17433">
        <f t="shared" si="547"/>
        <v>0</v>
      </c>
    </row>
    <row r="17434" spans="1:10">
      <c r="A17434" t="s">
        <v>53</v>
      </c>
      <c r="B17434" s="57">
        <v>39956</v>
      </c>
      <c r="C17434">
        <v>2009</v>
      </c>
      <c r="D17434">
        <v>710</v>
      </c>
      <c r="E17434">
        <v>7577.23</v>
      </c>
      <c r="F17434">
        <v>0.42</v>
      </c>
      <c r="G17434">
        <v>521</v>
      </c>
      <c r="H17434" t="s">
        <v>54</v>
      </c>
      <c r="I17434">
        <f t="shared" si="546"/>
        <v>5</v>
      </c>
      <c r="J17434">
        <f t="shared" si="547"/>
        <v>0</v>
      </c>
    </row>
    <row r="17435" spans="1:10">
      <c r="A17435" t="s">
        <v>53</v>
      </c>
      <c r="B17435" s="57">
        <v>39956</v>
      </c>
      <c r="C17435">
        <v>2009</v>
      </c>
      <c r="D17435">
        <v>710</v>
      </c>
      <c r="E17435">
        <v>7577.23</v>
      </c>
      <c r="F17435">
        <v>6.6429999999999998</v>
      </c>
      <c r="G17435">
        <v>541</v>
      </c>
      <c r="H17435" t="s">
        <v>54</v>
      </c>
      <c r="I17435">
        <f t="shared" si="546"/>
        <v>5</v>
      </c>
      <c r="J17435">
        <f t="shared" si="547"/>
        <v>0</v>
      </c>
    </row>
    <row r="17436" spans="1:10">
      <c r="A17436" t="s">
        <v>53</v>
      </c>
      <c r="B17436" s="57">
        <v>39956</v>
      </c>
      <c r="C17436">
        <v>2009</v>
      </c>
      <c r="D17436">
        <v>710</v>
      </c>
      <c r="E17436">
        <v>7577.23</v>
      </c>
      <c r="F17436">
        <v>7.3129999999999997</v>
      </c>
      <c r="G17436">
        <v>542</v>
      </c>
      <c r="H17436" t="s">
        <v>54</v>
      </c>
      <c r="I17436">
        <f t="shared" si="546"/>
        <v>5</v>
      </c>
      <c r="J17436">
        <f t="shared" si="547"/>
        <v>0</v>
      </c>
    </row>
    <row r="17437" spans="1:10">
      <c r="A17437" t="s">
        <v>53</v>
      </c>
      <c r="B17437" s="57">
        <v>39956</v>
      </c>
      <c r="C17437">
        <v>2009</v>
      </c>
      <c r="D17437">
        <v>710</v>
      </c>
      <c r="E17437">
        <v>7629.26</v>
      </c>
      <c r="F17437">
        <v>10.757999999999999</v>
      </c>
      <c r="G17437">
        <v>610</v>
      </c>
      <c r="H17437" t="s">
        <v>18</v>
      </c>
      <c r="I17437">
        <f t="shared" si="546"/>
        <v>5</v>
      </c>
      <c r="J17437">
        <f t="shared" si="547"/>
        <v>0</v>
      </c>
    </row>
    <row r="17438" spans="1:10">
      <c r="A17438" t="s">
        <v>53</v>
      </c>
      <c r="B17438" s="57">
        <v>39956</v>
      </c>
      <c r="C17438">
        <v>2009</v>
      </c>
      <c r="D17438">
        <v>710</v>
      </c>
      <c r="E17438">
        <v>7629.26</v>
      </c>
      <c r="F17438">
        <v>15.712999999999999</v>
      </c>
      <c r="G17438">
        <v>630</v>
      </c>
      <c r="H17438" t="s">
        <v>18</v>
      </c>
      <c r="I17438">
        <f t="shared" si="546"/>
        <v>5</v>
      </c>
      <c r="J17438">
        <f t="shared" si="547"/>
        <v>0</v>
      </c>
    </row>
    <row r="17439" spans="1:10">
      <c r="A17439" t="s">
        <v>53</v>
      </c>
      <c r="B17439" s="57">
        <v>39956</v>
      </c>
      <c r="C17439">
        <v>2009</v>
      </c>
      <c r="D17439">
        <v>710</v>
      </c>
      <c r="E17439">
        <v>7629.26</v>
      </c>
      <c r="F17439">
        <v>19.013000000000002</v>
      </c>
      <c r="G17439">
        <v>640</v>
      </c>
      <c r="H17439" t="s">
        <v>18</v>
      </c>
      <c r="I17439">
        <f t="shared" si="546"/>
        <v>5</v>
      </c>
      <c r="J17439">
        <f t="shared" si="547"/>
        <v>0</v>
      </c>
    </row>
    <row r="17440" spans="1:10">
      <c r="A17440" t="s">
        <v>53</v>
      </c>
      <c r="B17440" s="57">
        <v>39956</v>
      </c>
      <c r="C17440">
        <v>2009</v>
      </c>
      <c r="D17440">
        <v>710</v>
      </c>
      <c r="E17440">
        <v>7629.26</v>
      </c>
      <c r="F17440">
        <v>1.8320000000000001</v>
      </c>
      <c r="G17440">
        <v>650</v>
      </c>
      <c r="H17440" t="s">
        <v>18</v>
      </c>
      <c r="I17440">
        <f t="shared" si="546"/>
        <v>5</v>
      </c>
      <c r="J17440">
        <f t="shared" si="547"/>
        <v>0</v>
      </c>
    </row>
    <row r="17441" spans="1:10">
      <c r="A17441" t="s">
        <v>53</v>
      </c>
      <c r="B17441" s="57">
        <v>39956</v>
      </c>
      <c r="C17441">
        <v>2009</v>
      </c>
      <c r="D17441">
        <v>710</v>
      </c>
      <c r="E17441">
        <v>7939.08</v>
      </c>
      <c r="F17441">
        <v>23.187000000000001</v>
      </c>
      <c r="G17441">
        <v>610</v>
      </c>
      <c r="H17441" t="s">
        <v>18</v>
      </c>
      <c r="I17441">
        <f t="shared" si="546"/>
        <v>5</v>
      </c>
      <c r="J17441">
        <f t="shared" si="547"/>
        <v>0</v>
      </c>
    </row>
    <row r="17442" spans="1:10">
      <c r="A17442" t="s">
        <v>53</v>
      </c>
      <c r="B17442" s="57">
        <v>39956</v>
      </c>
      <c r="C17442">
        <v>2009</v>
      </c>
      <c r="D17442">
        <v>710</v>
      </c>
      <c r="E17442">
        <v>7939.08</v>
      </c>
      <c r="F17442">
        <v>51.399000000000001</v>
      </c>
      <c r="G17442">
        <v>620</v>
      </c>
      <c r="H17442" t="s">
        <v>18</v>
      </c>
      <c r="I17442">
        <f t="shared" si="546"/>
        <v>5</v>
      </c>
      <c r="J17442">
        <f t="shared" si="547"/>
        <v>0</v>
      </c>
    </row>
    <row r="17443" spans="1:10">
      <c r="A17443" t="s">
        <v>53</v>
      </c>
      <c r="B17443" s="57">
        <v>39956</v>
      </c>
      <c r="C17443">
        <v>2009</v>
      </c>
      <c r="D17443">
        <v>710</v>
      </c>
      <c r="E17443">
        <v>7939.08</v>
      </c>
      <c r="F17443">
        <v>191.108</v>
      </c>
      <c r="G17443">
        <v>630</v>
      </c>
      <c r="H17443" t="s">
        <v>18</v>
      </c>
      <c r="I17443">
        <f t="shared" si="546"/>
        <v>5</v>
      </c>
      <c r="J17443">
        <f t="shared" si="547"/>
        <v>0</v>
      </c>
    </row>
    <row r="17444" spans="1:10">
      <c r="A17444" t="s">
        <v>53</v>
      </c>
      <c r="B17444" s="57">
        <v>39956</v>
      </c>
      <c r="C17444">
        <v>2009</v>
      </c>
      <c r="D17444">
        <v>710</v>
      </c>
      <c r="E17444">
        <v>7939.08</v>
      </c>
      <c r="F17444">
        <v>28.347000000000001</v>
      </c>
      <c r="G17444">
        <v>640</v>
      </c>
      <c r="H17444" t="s">
        <v>18</v>
      </c>
      <c r="I17444">
        <f t="shared" si="546"/>
        <v>5</v>
      </c>
      <c r="J17444">
        <f t="shared" si="547"/>
        <v>0</v>
      </c>
    </row>
    <row r="17445" spans="1:10">
      <c r="A17445" t="s">
        <v>53</v>
      </c>
      <c r="B17445" s="57">
        <v>39956</v>
      </c>
      <c r="C17445">
        <v>2009</v>
      </c>
      <c r="D17445">
        <v>710</v>
      </c>
      <c r="E17445">
        <v>7939.08</v>
      </c>
      <c r="F17445">
        <v>201.328</v>
      </c>
      <c r="G17445">
        <v>650</v>
      </c>
      <c r="H17445" t="s">
        <v>18</v>
      </c>
      <c r="I17445">
        <f t="shared" si="546"/>
        <v>5</v>
      </c>
      <c r="J17445">
        <f t="shared" si="547"/>
        <v>0</v>
      </c>
    </row>
    <row r="17446" spans="1:10">
      <c r="A17446" t="s">
        <v>53</v>
      </c>
      <c r="B17446" s="57">
        <v>39956</v>
      </c>
      <c r="C17446">
        <v>2009</v>
      </c>
      <c r="D17446">
        <v>710</v>
      </c>
      <c r="F17446">
        <v>3.0000000000000001E-3</v>
      </c>
      <c r="G17446">
        <v>518</v>
      </c>
      <c r="H17446" t="s">
        <v>54</v>
      </c>
      <c r="I17446">
        <f t="shared" si="546"/>
        <v>5</v>
      </c>
      <c r="J17446">
        <f t="shared" si="547"/>
        <v>0</v>
      </c>
    </row>
    <row r="17447" spans="1:10">
      <c r="A17447" t="s">
        <v>53</v>
      </c>
      <c r="B17447" s="57">
        <v>39956</v>
      </c>
      <c r="C17447">
        <v>2009</v>
      </c>
      <c r="D17447">
        <v>710</v>
      </c>
      <c r="F17447">
        <v>1.6E-2</v>
      </c>
      <c r="G17447">
        <v>541</v>
      </c>
      <c r="H17447" t="s">
        <v>54</v>
      </c>
      <c r="I17447">
        <f t="shared" si="546"/>
        <v>5</v>
      </c>
      <c r="J17447">
        <f t="shared" si="547"/>
        <v>0</v>
      </c>
    </row>
    <row r="17448" spans="1:10">
      <c r="A17448" t="s">
        <v>53</v>
      </c>
      <c r="B17448" s="57">
        <v>39956</v>
      </c>
      <c r="C17448">
        <v>2009</v>
      </c>
      <c r="D17448">
        <v>710</v>
      </c>
      <c r="F17448">
        <v>1.3660000000000001</v>
      </c>
      <c r="G17448">
        <v>610</v>
      </c>
      <c r="H17448" t="s">
        <v>18</v>
      </c>
      <c r="I17448">
        <f t="shared" si="546"/>
        <v>5</v>
      </c>
      <c r="J17448">
        <f t="shared" si="547"/>
        <v>0</v>
      </c>
    </row>
    <row r="17449" spans="1:10">
      <c r="A17449" t="s">
        <v>53</v>
      </c>
      <c r="B17449" s="57">
        <v>39956</v>
      </c>
      <c r="C17449">
        <v>2009</v>
      </c>
      <c r="D17449">
        <v>710</v>
      </c>
      <c r="F17449">
        <v>4.7039999999999997</v>
      </c>
      <c r="G17449">
        <v>620</v>
      </c>
      <c r="H17449" t="s">
        <v>18</v>
      </c>
      <c r="I17449">
        <f t="shared" si="546"/>
        <v>5</v>
      </c>
      <c r="J17449">
        <f t="shared" si="547"/>
        <v>0</v>
      </c>
    </row>
    <row r="17450" spans="1:10">
      <c r="A17450" t="s">
        <v>53</v>
      </c>
      <c r="B17450" s="57">
        <v>39956</v>
      </c>
      <c r="C17450">
        <v>2009</v>
      </c>
      <c r="D17450">
        <v>710</v>
      </c>
      <c r="F17450">
        <v>7.9480000000000004</v>
      </c>
      <c r="G17450">
        <v>630</v>
      </c>
      <c r="H17450" t="s">
        <v>18</v>
      </c>
      <c r="I17450">
        <f t="shared" si="546"/>
        <v>5</v>
      </c>
      <c r="J17450">
        <f t="shared" si="547"/>
        <v>0</v>
      </c>
    </row>
    <row r="17451" spans="1:10">
      <c r="A17451" t="s">
        <v>53</v>
      </c>
      <c r="B17451" s="57">
        <v>39956</v>
      </c>
      <c r="C17451">
        <v>2009</v>
      </c>
      <c r="D17451">
        <v>710</v>
      </c>
      <c r="F17451">
        <v>7.4720000000000004</v>
      </c>
      <c r="G17451">
        <v>640</v>
      </c>
      <c r="H17451" t="s">
        <v>18</v>
      </c>
      <c r="I17451">
        <f t="shared" si="546"/>
        <v>5</v>
      </c>
      <c r="J17451">
        <f t="shared" si="547"/>
        <v>0</v>
      </c>
    </row>
    <row r="17452" spans="1:10">
      <c r="A17452" t="s">
        <v>53</v>
      </c>
      <c r="B17452" s="57">
        <v>39956</v>
      </c>
      <c r="C17452">
        <v>2009</v>
      </c>
      <c r="D17452">
        <v>710</v>
      </c>
      <c r="F17452">
        <v>0.17299999999999999</v>
      </c>
      <c r="G17452">
        <v>649</v>
      </c>
      <c r="H17452" t="s">
        <v>55</v>
      </c>
      <c r="I17452">
        <f t="shared" si="546"/>
        <v>5</v>
      </c>
      <c r="J17452">
        <f t="shared" si="547"/>
        <v>0</v>
      </c>
    </row>
    <row r="17453" spans="1:10">
      <c r="A17453" t="s">
        <v>53</v>
      </c>
      <c r="B17453" s="57">
        <v>39956</v>
      </c>
      <c r="C17453">
        <v>2009</v>
      </c>
      <c r="D17453">
        <v>710</v>
      </c>
      <c r="F17453">
        <v>9.0489999999999995</v>
      </c>
      <c r="G17453">
        <v>650</v>
      </c>
      <c r="H17453" t="s">
        <v>18</v>
      </c>
      <c r="I17453">
        <f t="shared" si="546"/>
        <v>5</v>
      </c>
      <c r="J17453">
        <f t="shared" si="547"/>
        <v>0</v>
      </c>
    </row>
    <row r="17454" spans="1:10">
      <c r="A17454" t="s">
        <v>53</v>
      </c>
      <c r="B17454" s="57">
        <v>39956</v>
      </c>
      <c r="C17454">
        <v>2009</v>
      </c>
      <c r="D17454">
        <v>710</v>
      </c>
      <c r="F17454">
        <v>0.70899999999999996</v>
      </c>
      <c r="G17454">
        <v>659</v>
      </c>
      <c r="H17454" t="s">
        <v>55</v>
      </c>
      <c r="I17454">
        <f t="shared" si="546"/>
        <v>5</v>
      </c>
      <c r="J17454">
        <f t="shared" si="547"/>
        <v>0</v>
      </c>
    </row>
    <row r="17455" spans="1:10">
      <c r="A17455" t="s">
        <v>53</v>
      </c>
      <c r="B17455" s="57">
        <v>39963</v>
      </c>
      <c r="C17455">
        <v>2009</v>
      </c>
      <c r="D17455">
        <v>710</v>
      </c>
      <c r="E17455">
        <v>6230.71</v>
      </c>
      <c r="F17455">
        <v>17.396999999999998</v>
      </c>
      <c r="G17455">
        <v>518</v>
      </c>
      <c r="H17455" t="s">
        <v>54</v>
      </c>
      <c r="I17455">
        <f t="shared" si="546"/>
        <v>5</v>
      </c>
      <c r="J17455">
        <f t="shared" si="547"/>
        <v>0</v>
      </c>
    </row>
    <row r="17456" spans="1:10">
      <c r="A17456" t="s">
        <v>53</v>
      </c>
      <c r="B17456" s="57">
        <v>39963</v>
      </c>
      <c r="C17456">
        <v>2009</v>
      </c>
      <c r="D17456">
        <v>710</v>
      </c>
      <c r="E17456">
        <v>6230.71</v>
      </c>
      <c r="F17456">
        <v>7.3959999999999999</v>
      </c>
      <c r="G17456">
        <v>519</v>
      </c>
      <c r="H17456" t="s">
        <v>54</v>
      </c>
      <c r="I17456">
        <f t="shared" si="546"/>
        <v>5</v>
      </c>
      <c r="J17456">
        <f t="shared" si="547"/>
        <v>0</v>
      </c>
    </row>
    <row r="17457" spans="1:10">
      <c r="A17457" t="s">
        <v>53</v>
      </c>
      <c r="B17457" s="57">
        <v>39963</v>
      </c>
      <c r="C17457">
        <v>2009</v>
      </c>
      <c r="D17457">
        <v>710</v>
      </c>
      <c r="E17457">
        <v>6230.71</v>
      </c>
      <c r="F17457">
        <v>1.401</v>
      </c>
      <c r="G17457">
        <v>521</v>
      </c>
      <c r="H17457" t="s">
        <v>54</v>
      </c>
      <c r="I17457">
        <f t="shared" si="546"/>
        <v>5</v>
      </c>
      <c r="J17457">
        <f t="shared" si="547"/>
        <v>0</v>
      </c>
    </row>
    <row r="17458" spans="1:10">
      <c r="A17458" t="s">
        <v>53</v>
      </c>
      <c r="B17458" s="57">
        <v>39963</v>
      </c>
      <c r="C17458">
        <v>2009</v>
      </c>
      <c r="D17458">
        <v>710</v>
      </c>
      <c r="E17458">
        <v>6230.71</v>
      </c>
      <c r="F17458">
        <v>8.1460000000000008</v>
      </c>
      <c r="G17458">
        <v>541</v>
      </c>
      <c r="H17458" t="s">
        <v>54</v>
      </c>
      <c r="I17458">
        <f t="shared" si="546"/>
        <v>5</v>
      </c>
      <c r="J17458">
        <f t="shared" si="547"/>
        <v>0</v>
      </c>
    </row>
    <row r="17459" spans="1:10">
      <c r="A17459" t="s">
        <v>53</v>
      </c>
      <c r="B17459" s="57">
        <v>39963</v>
      </c>
      <c r="C17459">
        <v>2009</v>
      </c>
      <c r="D17459">
        <v>710</v>
      </c>
      <c r="E17459">
        <v>6230.71</v>
      </c>
      <c r="F17459">
        <v>4.8899999999999997</v>
      </c>
      <c r="G17459">
        <v>542</v>
      </c>
      <c r="H17459" t="s">
        <v>54</v>
      </c>
      <c r="I17459">
        <f t="shared" si="546"/>
        <v>5</v>
      </c>
      <c r="J17459">
        <f t="shared" si="547"/>
        <v>0</v>
      </c>
    </row>
    <row r="17460" spans="1:10">
      <c r="A17460" t="s">
        <v>53</v>
      </c>
      <c r="B17460" s="57">
        <v>39963</v>
      </c>
      <c r="C17460">
        <v>2009</v>
      </c>
      <c r="D17460">
        <v>710</v>
      </c>
      <c r="E17460">
        <v>7577.23</v>
      </c>
      <c r="F17460">
        <v>0.38700000000000001</v>
      </c>
      <c r="G17460">
        <v>517</v>
      </c>
      <c r="H17460" t="s">
        <v>54</v>
      </c>
      <c r="I17460">
        <f t="shared" si="546"/>
        <v>5</v>
      </c>
      <c r="J17460">
        <f t="shared" si="547"/>
        <v>0</v>
      </c>
    </row>
    <row r="17461" spans="1:10">
      <c r="A17461" t="s">
        <v>53</v>
      </c>
      <c r="B17461" s="57">
        <v>39963</v>
      </c>
      <c r="C17461">
        <v>2009</v>
      </c>
      <c r="D17461">
        <v>710</v>
      </c>
      <c r="E17461">
        <v>7577.23</v>
      </c>
      <c r="F17461">
        <v>1.2270000000000001</v>
      </c>
      <c r="G17461">
        <v>518</v>
      </c>
      <c r="H17461" t="s">
        <v>54</v>
      </c>
      <c r="I17461">
        <f t="shared" si="546"/>
        <v>5</v>
      </c>
      <c r="J17461">
        <f t="shared" si="547"/>
        <v>0</v>
      </c>
    </row>
    <row r="17462" spans="1:10">
      <c r="A17462" t="s">
        <v>53</v>
      </c>
      <c r="B17462" s="57">
        <v>39963</v>
      </c>
      <c r="C17462">
        <v>2009</v>
      </c>
      <c r="D17462">
        <v>710</v>
      </c>
      <c r="E17462">
        <v>7577.23</v>
      </c>
      <c r="F17462">
        <v>1.347</v>
      </c>
      <c r="G17462">
        <v>519</v>
      </c>
      <c r="H17462" t="s">
        <v>54</v>
      </c>
      <c r="I17462">
        <f t="shared" ref="I17462:I17525" si="548">MONTH(B17462)</f>
        <v>5</v>
      </c>
      <c r="J17462">
        <f t="shared" si="547"/>
        <v>0</v>
      </c>
    </row>
    <row r="17463" spans="1:10">
      <c r="A17463" t="s">
        <v>53</v>
      </c>
      <c r="B17463" s="57">
        <v>39963</v>
      </c>
      <c r="C17463">
        <v>2009</v>
      </c>
      <c r="D17463">
        <v>710</v>
      </c>
      <c r="E17463">
        <v>7577.23</v>
      </c>
      <c r="F17463">
        <v>0.87</v>
      </c>
      <c r="G17463">
        <v>521</v>
      </c>
      <c r="H17463" t="s">
        <v>54</v>
      </c>
      <c r="I17463">
        <f t="shared" si="548"/>
        <v>5</v>
      </c>
      <c r="J17463">
        <f t="shared" si="547"/>
        <v>0</v>
      </c>
    </row>
    <row r="17464" spans="1:10">
      <c r="A17464" t="s">
        <v>53</v>
      </c>
      <c r="B17464" s="57">
        <v>39963</v>
      </c>
      <c r="C17464">
        <v>2009</v>
      </c>
      <c r="D17464">
        <v>710</v>
      </c>
      <c r="E17464">
        <v>7577.23</v>
      </c>
      <c r="F17464">
        <v>0.17799999999999999</v>
      </c>
      <c r="G17464">
        <v>523</v>
      </c>
      <c r="H17464" t="s">
        <v>54</v>
      </c>
      <c r="I17464">
        <f t="shared" si="548"/>
        <v>5</v>
      </c>
      <c r="J17464">
        <f t="shared" si="547"/>
        <v>0</v>
      </c>
    </row>
    <row r="17465" spans="1:10">
      <c r="A17465" t="s">
        <v>53</v>
      </c>
      <c r="B17465" s="57">
        <v>39963</v>
      </c>
      <c r="C17465">
        <v>2009</v>
      </c>
      <c r="D17465">
        <v>710</v>
      </c>
      <c r="E17465">
        <v>7577.23</v>
      </c>
      <c r="F17465">
        <v>28.85</v>
      </c>
      <c r="G17465">
        <v>541</v>
      </c>
      <c r="H17465" t="s">
        <v>54</v>
      </c>
      <c r="I17465">
        <f t="shared" si="548"/>
        <v>5</v>
      </c>
      <c r="J17465">
        <f t="shared" si="547"/>
        <v>0</v>
      </c>
    </row>
    <row r="17466" spans="1:10">
      <c r="A17466" t="s">
        <v>53</v>
      </c>
      <c r="B17466" s="57">
        <v>39963</v>
      </c>
      <c r="C17466">
        <v>2009</v>
      </c>
      <c r="D17466">
        <v>710</v>
      </c>
      <c r="E17466">
        <v>7577.23</v>
      </c>
      <c r="F17466">
        <v>0.95</v>
      </c>
      <c r="G17466">
        <v>542</v>
      </c>
      <c r="H17466" t="s">
        <v>54</v>
      </c>
      <c r="I17466">
        <f t="shared" si="548"/>
        <v>5</v>
      </c>
      <c r="J17466">
        <f t="shared" si="547"/>
        <v>0</v>
      </c>
    </row>
    <row r="17467" spans="1:10">
      <c r="A17467" t="s">
        <v>53</v>
      </c>
      <c r="B17467" s="57">
        <v>39963</v>
      </c>
      <c r="C17467">
        <v>2009</v>
      </c>
      <c r="D17467">
        <v>710</v>
      </c>
      <c r="E17467">
        <v>7629.26</v>
      </c>
      <c r="F17467">
        <v>4.6790000000000003</v>
      </c>
      <c r="G17467">
        <v>630</v>
      </c>
      <c r="H17467" t="s">
        <v>18</v>
      </c>
      <c r="I17467">
        <f t="shared" si="548"/>
        <v>5</v>
      </c>
      <c r="J17467">
        <f t="shared" si="547"/>
        <v>0</v>
      </c>
    </row>
    <row r="17468" spans="1:10">
      <c r="A17468" t="s">
        <v>53</v>
      </c>
      <c r="B17468" s="57">
        <v>39963</v>
      </c>
      <c r="C17468">
        <v>2009</v>
      </c>
      <c r="D17468">
        <v>710</v>
      </c>
      <c r="E17468">
        <v>7939.08</v>
      </c>
      <c r="F17468">
        <v>62.363</v>
      </c>
      <c r="G17468">
        <v>610</v>
      </c>
      <c r="H17468" t="s">
        <v>18</v>
      </c>
      <c r="I17468">
        <f t="shared" si="548"/>
        <v>5</v>
      </c>
      <c r="J17468">
        <f t="shared" si="547"/>
        <v>0</v>
      </c>
    </row>
    <row r="17469" spans="1:10">
      <c r="A17469" t="s">
        <v>53</v>
      </c>
      <c r="B17469" s="57">
        <v>39963</v>
      </c>
      <c r="C17469">
        <v>2009</v>
      </c>
      <c r="D17469">
        <v>710</v>
      </c>
      <c r="E17469">
        <v>7939.08</v>
      </c>
      <c r="F17469">
        <v>2.6669999999999998</v>
      </c>
      <c r="G17469">
        <v>620</v>
      </c>
      <c r="H17469" t="s">
        <v>18</v>
      </c>
      <c r="I17469">
        <f t="shared" si="548"/>
        <v>5</v>
      </c>
      <c r="J17469">
        <f t="shared" si="547"/>
        <v>0</v>
      </c>
    </row>
    <row r="17470" spans="1:10">
      <c r="A17470" t="s">
        <v>53</v>
      </c>
      <c r="B17470" s="57">
        <v>39963</v>
      </c>
      <c r="C17470">
        <v>2009</v>
      </c>
      <c r="D17470">
        <v>710</v>
      </c>
      <c r="E17470">
        <v>7939.08</v>
      </c>
      <c r="F17470">
        <v>304.78399999999999</v>
      </c>
      <c r="G17470">
        <v>630</v>
      </c>
      <c r="H17470" t="s">
        <v>18</v>
      </c>
      <c r="I17470">
        <f t="shared" si="548"/>
        <v>5</v>
      </c>
      <c r="J17470">
        <f t="shared" si="547"/>
        <v>0</v>
      </c>
    </row>
    <row r="17471" spans="1:10">
      <c r="A17471" t="s">
        <v>53</v>
      </c>
      <c r="B17471" s="57">
        <v>39963</v>
      </c>
      <c r="C17471">
        <v>2009</v>
      </c>
      <c r="D17471">
        <v>710</v>
      </c>
      <c r="E17471">
        <v>7939.08</v>
      </c>
      <c r="F17471">
        <v>12.977</v>
      </c>
      <c r="G17471">
        <v>640</v>
      </c>
      <c r="H17471" t="s">
        <v>18</v>
      </c>
      <c r="I17471">
        <f t="shared" si="548"/>
        <v>5</v>
      </c>
      <c r="J17471">
        <f t="shared" si="547"/>
        <v>0</v>
      </c>
    </row>
    <row r="17472" spans="1:10">
      <c r="A17472" t="s">
        <v>53</v>
      </c>
      <c r="B17472" s="57">
        <v>39963</v>
      </c>
      <c r="C17472">
        <v>2009</v>
      </c>
      <c r="D17472">
        <v>710</v>
      </c>
      <c r="E17472">
        <v>7939.08</v>
      </c>
      <c r="F17472">
        <v>86.429000000000002</v>
      </c>
      <c r="G17472">
        <v>650</v>
      </c>
      <c r="H17472" t="s">
        <v>18</v>
      </c>
      <c r="I17472">
        <f t="shared" si="548"/>
        <v>5</v>
      </c>
      <c r="J17472">
        <f t="shared" si="547"/>
        <v>0</v>
      </c>
    </row>
    <row r="17473" spans="1:10">
      <c r="A17473" t="s">
        <v>53</v>
      </c>
      <c r="B17473" s="57">
        <v>39963</v>
      </c>
      <c r="C17473">
        <v>2009</v>
      </c>
      <c r="D17473">
        <v>710</v>
      </c>
      <c r="F17473">
        <v>5.0000000000000001E-3</v>
      </c>
      <c r="G17473">
        <v>517</v>
      </c>
      <c r="H17473" t="s">
        <v>54</v>
      </c>
      <c r="I17473">
        <f t="shared" si="548"/>
        <v>5</v>
      </c>
      <c r="J17473">
        <f t="shared" si="547"/>
        <v>0</v>
      </c>
    </row>
    <row r="17474" spans="1:10">
      <c r="A17474" t="s">
        <v>53</v>
      </c>
      <c r="B17474" s="57">
        <v>39963</v>
      </c>
      <c r="C17474">
        <v>2009</v>
      </c>
      <c r="D17474">
        <v>710</v>
      </c>
      <c r="F17474">
        <v>3.9E-2</v>
      </c>
      <c r="G17474">
        <v>518</v>
      </c>
      <c r="H17474" t="s">
        <v>54</v>
      </c>
      <c r="I17474">
        <f t="shared" si="548"/>
        <v>5</v>
      </c>
      <c r="J17474">
        <f t="shared" si="547"/>
        <v>0</v>
      </c>
    </row>
    <row r="17475" spans="1:10">
      <c r="A17475" t="s">
        <v>53</v>
      </c>
      <c r="B17475" s="57">
        <v>39963</v>
      </c>
      <c r="C17475">
        <v>2009</v>
      </c>
      <c r="D17475">
        <v>710</v>
      </c>
      <c r="F17475">
        <v>0.192</v>
      </c>
      <c r="G17475">
        <v>541</v>
      </c>
      <c r="H17475" t="s">
        <v>54</v>
      </c>
      <c r="I17475">
        <f t="shared" si="548"/>
        <v>5</v>
      </c>
      <c r="J17475">
        <f t="shared" ref="J17475:J17538" si="549">IF(I17475&lt;7,0,1)</f>
        <v>0</v>
      </c>
    </row>
    <row r="17476" spans="1:10">
      <c r="A17476" t="s">
        <v>53</v>
      </c>
      <c r="B17476" s="57">
        <v>39963</v>
      </c>
      <c r="C17476">
        <v>2009</v>
      </c>
      <c r="D17476">
        <v>710</v>
      </c>
      <c r="F17476">
        <v>0.432</v>
      </c>
      <c r="G17476">
        <v>610</v>
      </c>
      <c r="H17476" t="s">
        <v>18</v>
      </c>
      <c r="I17476">
        <f t="shared" si="548"/>
        <v>5</v>
      </c>
      <c r="J17476">
        <f t="shared" si="549"/>
        <v>0</v>
      </c>
    </row>
    <row r="17477" spans="1:10">
      <c r="A17477" t="s">
        <v>53</v>
      </c>
      <c r="B17477" s="57">
        <v>39963</v>
      </c>
      <c r="C17477">
        <v>2009</v>
      </c>
      <c r="D17477">
        <v>710</v>
      </c>
      <c r="F17477">
        <v>3.524</v>
      </c>
      <c r="G17477">
        <v>620</v>
      </c>
      <c r="H17477" t="s">
        <v>18</v>
      </c>
      <c r="I17477">
        <f t="shared" si="548"/>
        <v>5</v>
      </c>
      <c r="J17477">
        <f t="shared" si="549"/>
        <v>0</v>
      </c>
    </row>
    <row r="17478" spans="1:10">
      <c r="A17478" t="s">
        <v>53</v>
      </c>
      <c r="B17478" s="57">
        <v>39963</v>
      </c>
      <c r="C17478">
        <v>2009</v>
      </c>
      <c r="D17478">
        <v>710</v>
      </c>
      <c r="F17478">
        <v>25.837</v>
      </c>
      <c r="G17478">
        <v>630</v>
      </c>
      <c r="H17478" t="s">
        <v>18</v>
      </c>
      <c r="I17478">
        <f t="shared" si="548"/>
        <v>5</v>
      </c>
      <c r="J17478">
        <f t="shared" si="549"/>
        <v>0</v>
      </c>
    </row>
    <row r="17479" spans="1:10">
      <c r="A17479" t="s">
        <v>53</v>
      </c>
      <c r="B17479" s="57">
        <v>39963</v>
      </c>
      <c r="C17479">
        <v>2009</v>
      </c>
      <c r="D17479">
        <v>710</v>
      </c>
      <c r="F17479">
        <v>2.028</v>
      </c>
      <c r="G17479">
        <v>640</v>
      </c>
      <c r="H17479" t="s">
        <v>18</v>
      </c>
      <c r="I17479">
        <f t="shared" si="548"/>
        <v>5</v>
      </c>
      <c r="J17479">
        <f t="shared" si="549"/>
        <v>0</v>
      </c>
    </row>
    <row r="17480" spans="1:10">
      <c r="A17480" t="s">
        <v>53</v>
      </c>
      <c r="B17480" s="57">
        <v>39963</v>
      </c>
      <c r="C17480">
        <v>2009</v>
      </c>
      <c r="D17480">
        <v>710</v>
      </c>
      <c r="F17480">
        <v>0.16200000000000001</v>
      </c>
      <c r="G17480">
        <v>649</v>
      </c>
      <c r="H17480" t="s">
        <v>55</v>
      </c>
      <c r="I17480">
        <f t="shared" si="548"/>
        <v>5</v>
      </c>
      <c r="J17480">
        <f t="shared" si="549"/>
        <v>0</v>
      </c>
    </row>
    <row r="17481" spans="1:10">
      <c r="A17481" t="s">
        <v>53</v>
      </c>
      <c r="B17481" s="57">
        <v>39963</v>
      </c>
      <c r="C17481">
        <v>2009</v>
      </c>
      <c r="D17481">
        <v>710</v>
      </c>
      <c r="F17481">
        <v>5.1580000000000004</v>
      </c>
      <c r="G17481">
        <v>650</v>
      </c>
      <c r="H17481" t="s">
        <v>18</v>
      </c>
      <c r="I17481">
        <f t="shared" si="548"/>
        <v>5</v>
      </c>
      <c r="J17481">
        <f t="shared" si="549"/>
        <v>0</v>
      </c>
    </row>
    <row r="17482" spans="1:10">
      <c r="A17482" t="s">
        <v>53</v>
      </c>
      <c r="B17482" s="57">
        <v>39963</v>
      </c>
      <c r="C17482">
        <v>2009</v>
      </c>
      <c r="D17482">
        <v>710</v>
      </c>
      <c r="F17482">
        <v>0.49099999999999999</v>
      </c>
      <c r="G17482">
        <v>659</v>
      </c>
      <c r="H17482" t="s">
        <v>55</v>
      </c>
      <c r="I17482">
        <f t="shared" si="548"/>
        <v>5</v>
      </c>
      <c r="J17482">
        <f t="shared" si="549"/>
        <v>0</v>
      </c>
    </row>
    <row r="17483" spans="1:10">
      <c r="A17483" t="s">
        <v>53</v>
      </c>
      <c r="B17483" s="57">
        <v>39970</v>
      </c>
      <c r="C17483">
        <v>2009</v>
      </c>
      <c r="D17483">
        <v>710</v>
      </c>
      <c r="E17483">
        <v>6230.71</v>
      </c>
      <c r="F17483">
        <v>9.0920000000000005</v>
      </c>
      <c r="G17483">
        <v>517</v>
      </c>
      <c r="H17483" t="s">
        <v>54</v>
      </c>
      <c r="I17483">
        <f t="shared" si="548"/>
        <v>6</v>
      </c>
      <c r="J17483">
        <f t="shared" si="549"/>
        <v>0</v>
      </c>
    </row>
    <row r="17484" spans="1:10">
      <c r="A17484" t="s">
        <v>53</v>
      </c>
      <c r="B17484" s="57">
        <v>39970</v>
      </c>
      <c r="C17484">
        <v>2009</v>
      </c>
      <c r="D17484">
        <v>710</v>
      </c>
      <c r="E17484">
        <v>6230.71</v>
      </c>
      <c r="F17484">
        <v>17.885000000000002</v>
      </c>
      <c r="G17484">
        <v>518</v>
      </c>
      <c r="H17484" t="s">
        <v>54</v>
      </c>
      <c r="I17484">
        <f t="shared" si="548"/>
        <v>6</v>
      </c>
      <c r="J17484">
        <f t="shared" si="549"/>
        <v>0</v>
      </c>
    </row>
    <row r="17485" spans="1:10">
      <c r="A17485" t="s">
        <v>53</v>
      </c>
      <c r="B17485" s="57">
        <v>39970</v>
      </c>
      <c r="C17485">
        <v>2009</v>
      </c>
      <c r="D17485">
        <v>710</v>
      </c>
      <c r="E17485">
        <v>6230.71</v>
      </c>
      <c r="F17485">
        <v>6.7850000000000001</v>
      </c>
      <c r="G17485">
        <v>519</v>
      </c>
      <c r="H17485" t="s">
        <v>54</v>
      </c>
      <c r="I17485">
        <f t="shared" si="548"/>
        <v>6</v>
      </c>
      <c r="J17485">
        <f t="shared" si="549"/>
        <v>0</v>
      </c>
    </row>
    <row r="17486" spans="1:10">
      <c r="A17486" t="s">
        <v>53</v>
      </c>
      <c r="B17486" s="57">
        <v>39970</v>
      </c>
      <c r="C17486">
        <v>2009</v>
      </c>
      <c r="D17486">
        <v>710</v>
      </c>
      <c r="E17486">
        <v>6230.71</v>
      </c>
      <c r="F17486">
        <v>26.943000000000001</v>
      </c>
      <c r="G17486">
        <v>541</v>
      </c>
      <c r="H17486" t="s">
        <v>54</v>
      </c>
      <c r="I17486">
        <f t="shared" si="548"/>
        <v>6</v>
      </c>
      <c r="J17486">
        <f t="shared" si="549"/>
        <v>0</v>
      </c>
    </row>
    <row r="17487" spans="1:10">
      <c r="A17487" t="s">
        <v>53</v>
      </c>
      <c r="B17487" s="57">
        <v>39970</v>
      </c>
      <c r="C17487">
        <v>2009</v>
      </c>
      <c r="D17487">
        <v>710</v>
      </c>
      <c r="E17487">
        <v>6230.71</v>
      </c>
      <c r="F17487">
        <v>1.1180000000000001</v>
      </c>
      <c r="G17487">
        <v>542</v>
      </c>
      <c r="H17487" t="s">
        <v>54</v>
      </c>
      <c r="I17487">
        <f t="shared" si="548"/>
        <v>6</v>
      </c>
      <c r="J17487">
        <f t="shared" si="549"/>
        <v>0</v>
      </c>
    </row>
    <row r="17488" spans="1:10">
      <c r="A17488" t="s">
        <v>53</v>
      </c>
      <c r="B17488" s="57">
        <v>39970</v>
      </c>
      <c r="C17488">
        <v>2009</v>
      </c>
      <c r="D17488">
        <v>710</v>
      </c>
      <c r="E17488">
        <v>7577.23</v>
      </c>
      <c r="F17488">
        <v>6.7610000000000001</v>
      </c>
      <c r="G17488">
        <v>517</v>
      </c>
      <c r="H17488" t="s">
        <v>54</v>
      </c>
      <c r="I17488">
        <f t="shared" si="548"/>
        <v>6</v>
      </c>
      <c r="J17488">
        <f t="shared" si="549"/>
        <v>0</v>
      </c>
    </row>
    <row r="17489" spans="1:10">
      <c r="A17489" t="s">
        <v>53</v>
      </c>
      <c r="B17489" s="57">
        <v>39970</v>
      </c>
      <c r="C17489">
        <v>2009</v>
      </c>
      <c r="D17489">
        <v>710</v>
      </c>
      <c r="E17489">
        <v>7577.23</v>
      </c>
      <c r="F17489">
        <v>1.091</v>
      </c>
      <c r="G17489">
        <v>518</v>
      </c>
      <c r="H17489" t="s">
        <v>54</v>
      </c>
      <c r="I17489">
        <f t="shared" si="548"/>
        <v>6</v>
      </c>
      <c r="J17489">
        <f t="shared" si="549"/>
        <v>0</v>
      </c>
    </row>
    <row r="17490" spans="1:10">
      <c r="A17490" t="s">
        <v>53</v>
      </c>
      <c r="B17490" s="57">
        <v>39970</v>
      </c>
      <c r="C17490">
        <v>2009</v>
      </c>
      <c r="D17490">
        <v>710</v>
      </c>
      <c r="E17490">
        <v>7577.23</v>
      </c>
      <c r="F17490">
        <v>2.1949999999999998</v>
      </c>
      <c r="G17490">
        <v>519</v>
      </c>
      <c r="H17490" t="s">
        <v>54</v>
      </c>
      <c r="I17490">
        <f t="shared" si="548"/>
        <v>6</v>
      </c>
      <c r="J17490">
        <f t="shared" si="549"/>
        <v>0</v>
      </c>
    </row>
    <row r="17491" spans="1:10">
      <c r="A17491" t="s">
        <v>53</v>
      </c>
      <c r="B17491" s="57">
        <v>39970</v>
      </c>
      <c r="C17491">
        <v>2009</v>
      </c>
      <c r="D17491">
        <v>710</v>
      </c>
      <c r="E17491">
        <v>7577.23</v>
      </c>
      <c r="F17491">
        <v>0.65700000000000003</v>
      </c>
      <c r="G17491">
        <v>521</v>
      </c>
      <c r="H17491" t="s">
        <v>54</v>
      </c>
      <c r="I17491">
        <f t="shared" si="548"/>
        <v>6</v>
      </c>
      <c r="J17491">
        <f t="shared" si="549"/>
        <v>0</v>
      </c>
    </row>
    <row r="17492" spans="1:10">
      <c r="A17492" t="s">
        <v>53</v>
      </c>
      <c r="B17492" s="57">
        <v>39970</v>
      </c>
      <c r="C17492">
        <v>2009</v>
      </c>
      <c r="D17492">
        <v>710</v>
      </c>
      <c r="E17492">
        <v>7577.23</v>
      </c>
      <c r="F17492">
        <v>1.196</v>
      </c>
      <c r="G17492">
        <v>530</v>
      </c>
      <c r="H17492" t="s">
        <v>54</v>
      </c>
      <c r="I17492">
        <f t="shared" si="548"/>
        <v>6</v>
      </c>
      <c r="J17492">
        <f t="shared" si="549"/>
        <v>0</v>
      </c>
    </row>
    <row r="17493" spans="1:10">
      <c r="A17493" t="s">
        <v>53</v>
      </c>
      <c r="B17493" s="57">
        <v>39970</v>
      </c>
      <c r="C17493">
        <v>2009</v>
      </c>
      <c r="D17493">
        <v>710</v>
      </c>
      <c r="E17493">
        <v>7577.23</v>
      </c>
      <c r="F17493">
        <v>15.201000000000001</v>
      </c>
      <c r="G17493">
        <v>541</v>
      </c>
      <c r="H17493" t="s">
        <v>54</v>
      </c>
      <c r="I17493">
        <f t="shared" si="548"/>
        <v>6</v>
      </c>
      <c r="J17493">
        <f t="shared" si="549"/>
        <v>0</v>
      </c>
    </row>
    <row r="17494" spans="1:10">
      <c r="A17494" t="s">
        <v>53</v>
      </c>
      <c r="B17494" s="57">
        <v>39970</v>
      </c>
      <c r="C17494">
        <v>2009</v>
      </c>
      <c r="D17494">
        <v>710</v>
      </c>
      <c r="E17494">
        <v>7577.23</v>
      </c>
      <c r="F17494">
        <v>8.093</v>
      </c>
      <c r="G17494">
        <v>542</v>
      </c>
      <c r="H17494" t="s">
        <v>54</v>
      </c>
      <c r="I17494">
        <f t="shared" si="548"/>
        <v>6</v>
      </c>
      <c r="J17494">
        <f t="shared" si="549"/>
        <v>0</v>
      </c>
    </row>
    <row r="17495" spans="1:10">
      <c r="A17495" t="s">
        <v>53</v>
      </c>
      <c r="B17495" s="57">
        <v>39970</v>
      </c>
      <c r="C17495">
        <v>2009</v>
      </c>
      <c r="D17495">
        <v>710</v>
      </c>
      <c r="E17495">
        <v>7577.23</v>
      </c>
      <c r="F17495">
        <v>2.2160000000000002</v>
      </c>
      <c r="G17495">
        <v>543</v>
      </c>
      <c r="H17495" t="s">
        <v>54</v>
      </c>
      <c r="I17495">
        <f t="shared" si="548"/>
        <v>6</v>
      </c>
      <c r="J17495">
        <f t="shared" si="549"/>
        <v>0</v>
      </c>
    </row>
    <row r="17496" spans="1:10">
      <c r="A17496" t="s">
        <v>53</v>
      </c>
      <c r="B17496" s="57">
        <v>39970</v>
      </c>
      <c r="C17496">
        <v>2009</v>
      </c>
      <c r="D17496">
        <v>710</v>
      </c>
      <c r="E17496">
        <v>7629.26</v>
      </c>
      <c r="F17496">
        <v>31.042000000000002</v>
      </c>
      <c r="G17496">
        <v>630</v>
      </c>
      <c r="H17496" t="s">
        <v>18</v>
      </c>
      <c r="I17496">
        <f t="shared" si="548"/>
        <v>6</v>
      </c>
      <c r="J17496">
        <f t="shared" si="549"/>
        <v>0</v>
      </c>
    </row>
    <row r="17497" spans="1:10">
      <c r="A17497" t="s">
        <v>53</v>
      </c>
      <c r="B17497" s="57">
        <v>39970</v>
      </c>
      <c r="C17497">
        <v>2009</v>
      </c>
      <c r="D17497">
        <v>710</v>
      </c>
      <c r="E17497">
        <v>7939.08</v>
      </c>
      <c r="F17497">
        <v>47.457999999999998</v>
      </c>
      <c r="G17497">
        <v>610</v>
      </c>
      <c r="H17497" t="s">
        <v>18</v>
      </c>
      <c r="I17497">
        <f t="shared" si="548"/>
        <v>6</v>
      </c>
      <c r="J17497">
        <f t="shared" si="549"/>
        <v>0</v>
      </c>
    </row>
    <row r="17498" spans="1:10">
      <c r="A17498" t="s">
        <v>53</v>
      </c>
      <c r="B17498" s="57">
        <v>39970</v>
      </c>
      <c r="C17498">
        <v>2009</v>
      </c>
      <c r="D17498">
        <v>710</v>
      </c>
      <c r="E17498">
        <v>7939.08</v>
      </c>
      <c r="F17498">
        <v>5.7160000000000002</v>
      </c>
      <c r="G17498">
        <v>620</v>
      </c>
      <c r="H17498" t="s">
        <v>18</v>
      </c>
      <c r="I17498">
        <f t="shared" si="548"/>
        <v>6</v>
      </c>
      <c r="J17498">
        <f t="shared" si="549"/>
        <v>0</v>
      </c>
    </row>
    <row r="17499" spans="1:10">
      <c r="A17499" t="s">
        <v>53</v>
      </c>
      <c r="B17499" s="57">
        <v>39970</v>
      </c>
      <c r="C17499">
        <v>2009</v>
      </c>
      <c r="D17499">
        <v>710</v>
      </c>
      <c r="E17499">
        <v>7939.08</v>
      </c>
      <c r="F17499">
        <v>137.29300000000001</v>
      </c>
      <c r="G17499">
        <v>630</v>
      </c>
      <c r="H17499" t="s">
        <v>18</v>
      </c>
      <c r="I17499">
        <f t="shared" si="548"/>
        <v>6</v>
      </c>
      <c r="J17499">
        <f t="shared" si="549"/>
        <v>0</v>
      </c>
    </row>
    <row r="17500" spans="1:10">
      <c r="A17500" t="s">
        <v>53</v>
      </c>
      <c r="B17500" s="57">
        <v>39970</v>
      </c>
      <c r="C17500">
        <v>2009</v>
      </c>
      <c r="D17500">
        <v>710</v>
      </c>
      <c r="E17500">
        <v>7939.08</v>
      </c>
      <c r="F17500">
        <v>21.715</v>
      </c>
      <c r="G17500">
        <v>640</v>
      </c>
      <c r="H17500" t="s">
        <v>18</v>
      </c>
      <c r="I17500">
        <f t="shared" si="548"/>
        <v>6</v>
      </c>
      <c r="J17500">
        <f t="shared" si="549"/>
        <v>0</v>
      </c>
    </row>
    <row r="17501" spans="1:10">
      <c r="A17501" t="s">
        <v>53</v>
      </c>
      <c r="B17501" s="57">
        <v>39970</v>
      </c>
      <c r="C17501">
        <v>2009</v>
      </c>
      <c r="D17501">
        <v>710</v>
      </c>
      <c r="E17501">
        <v>7939.08</v>
      </c>
      <c r="F17501">
        <v>56.539000000000001</v>
      </c>
      <c r="G17501">
        <v>650</v>
      </c>
      <c r="H17501" t="s">
        <v>18</v>
      </c>
      <c r="I17501">
        <f t="shared" si="548"/>
        <v>6</v>
      </c>
      <c r="J17501">
        <f t="shared" si="549"/>
        <v>0</v>
      </c>
    </row>
    <row r="17502" spans="1:10">
      <c r="A17502" t="s">
        <v>53</v>
      </c>
      <c r="B17502" s="57">
        <v>39970</v>
      </c>
      <c r="C17502">
        <v>2009</v>
      </c>
      <c r="D17502">
        <v>710</v>
      </c>
      <c r="F17502">
        <v>0.61799999999999999</v>
      </c>
      <c r="G17502">
        <v>517</v>
      </c>
      <c r="H17502" t="s">
        <v>54</v>
      </c>
      <c r="I17502">
        <f t="shared" si="548"/>
        <v>6</v>
      </c>
      <c r="J17502">
        <f t="shared" si="549"/>
        <v>0</v>
      </c>
    </row>
    <row r="17503" spans="1:10">
      <c r="A17503" t="s">
        <v>53</v>
      </c>
      <c r="B17503" s="57">
        <v>39970</v>
      </c>
      <c r="C17503">
        <v>2009</v>
      </c>
      <c r="D17503">
        <v>710</v>
      </c>
      <c r="F17503">
        <v>0.254</v>
      </c>
      <c r="G17503">
        <v>518</v>
      </c>
      <c r="H17503" t="s">
        <v>54</v>
      </c>
      <c r="I17503">
        <f t="shared" si="548"/>
        <v>6</v>
      </c>
      <c r="J17503">
        <f t="shared" si="549"/>
        <v>0</v>
      </c>
    </row>
    <row r="17504" spans="1:10">
      <c r="A17504" t="s">
        <v>53</v>
      </c>
      <c r="B17504" s="57">
        <v>39970</v>
      </c>
      <c r="C17504">
        <v>2009</v>
      </c>
      <c r="D17504">
        <v>710</v>
      </c>
      <c r="F17504">
        <v>3.2000000000000001E-2</v>
      </c>
      <c r="G17504">
        <v>530</v>
      </c>
      <c r="H17504" t="s">
        <v>54</v>
      </c>
      <c r="I17504">
        <f t="shared" si="548"/>
        <v>6</v>
      </c>
      <c r="J17504">
        <f t="shared" si="549"/>
        <v>0</v>
      </c>
    </row>
    <row r="17505" spans="1:10">
      <c r="A17505" t="s">
        <v>53</v>
      </c>
      <c r="B17505" s="57">
        <v>39970</v>
      </c>
      <c r="C17505">
        <v>2009</v>
      </c>
      <c r="D17505">
        <v>710</v>
      </c>
      <c r="F17505">
        <v>1.4239999999999999</v>
      </c>
      <c r="G17505">
        <v>541</v>
      </c>
      <c r="H17505" t="s">
        <v>54</v>
      </c>
      <c r="I17505">
        <f t="shared" si="548"/>
        <v>6</v>
      </c>
      <c r="J17505">
        <f t="shared" si="549"/>
        <v>0</v>
      </c>
    </row>
    <row r="17506" spans="1:10">
      <c r="A17506" t="s">
        <v>53</v>
      </c>
      <c r="B17506" s="57">
        <v>39970</v>
      </c>
      <c r="C17506">
        <v>2009</v>
      </c>
      <c r="D17506">
        <v>710</v>
      </c>
      <c r="F17506">
        <v>0.746</v>
      </c>
      <c r="G17506">
        <v>543</v>
      </c>
      <c r="H17506" t="s">
        <v>54</v>
      </c>
      <c r="I17506">
        <f t="shared" si="548"/>
        <v>6</v>
      </c>
      <c r="J17506">
        <f t="shared" si="549"/>
        <v>0</v>
      </c>
    </row>
    <row r="17507" spans="1:10">
      <c r="A17507" t="s">
        <v>53</v>
      </c>
      <c r="B17507" s="57">
        <v>39970</v>
      </c>
      <c r="C17507">
        <v>2009</v>
      </c>
      <c r="D17507">
        <v>710</v>
      </c>
      <c r="F17507">
        <v>0.29099999999999998</v>
      </c>
      <c r="G17507">
        <v>610</v>
      </c>
      <c r="H17507" t="s">
        <v>18</v>
      </c>
      <c r="I17507">
        <f t="shared" si="548"/>
        <v>6</v>
      </c>
      <c r="J17507">
        <f t="shared" si="549"/>
        <v>0</v>
      </c>
    </row>
    <row r="17508" spans="1:10">
      <c r="A17508" t="s">
        <v>53</v>
      </c>
      <c r="B17508" s="57">
        <v>39970</v>
      </c>
      <c r="C17508">
        <v>2009</v>
      </c>
      <c r="D17508">
        <v>710</v>
      </c>
      <c r="F17508">
        <v>9.0999999999999998E-2</v>
      </c>
      <c r="G17508">
        <v>620</v>
      </c>
      <c r="H17508" t="s">
        <v>18</v>
      </c>
      <c r="I17508">
        <f t="shared" si="548"/>
        <v>6</v>
      </c>
      <c r="J17508">
        <f t="shared" si="549"/>
        <v>0</v>
      </c>
    </row>
    <row r="17509" spans="1:10">
      <c r="A17509" t="s">
        <v>53</v>
      </c>
      <c r="B17509" s="57">
        <v>39970</v>
      </c>
      <c r="C17509">
        <v>2009</v>
      </c>
      <c r="D17509">
        <v>710</v>
      </c>
      <c r="F17509">
        <v>8.6210000000000004</v>
      </c>
      <c r="G17509">
        <v>630</v>
      </c>
      <c r="H17509" t="s">
        <v>18</v>
      </c>
      <c r="I17509">
        <f t="shared" si="548"/>
        <v>6</v>
      </c>
      <c r="J17509">
        <f t="shared" si="549"/>
        <v>0</v>
      </c>
    </row>
    <row r="17510" spans="1:10">
      <c r="A17510" t="s">
        <v>53</v>
      </c>
      <c r="B17510" s="57">
        <v>39970</v>
      </c>
      <c r="C17510">
        <v>2009</v>
      </c>
      <c r="D17510">
        <v>710</v>
      </c>
      <c r="F17510">
        <v>2.8319999999999999</v>
      </c>
      <c r="G17510">
        <v>640</v>
      </c>
      <c r="H17510" t="s">
        <v>18</v>
      </c>
      <c r="I17510">
        <f t="shared" si="548"/>
        <v>6</v>
      </c>
      <c r="J17510">
        <f t="shared" si="549"/>
        <v>0</v>
      </c>
    </row>
    <row r="17511" spans="1:10">
      <c r="A17511" t="s">
        <v>53</v>
      </c>
      <c r="B17511" s="57">
        <v>39970</v>
      </c>
      <c r="C17511">
        <v>2009</v>
      </c>
      <c r="D17511">
        <v>710</v>
      </c>
      <c r="F17511">
        <v>7.6999999999999999E-2</v>
      </c>
      <c r="G17511">
        <v>650</v>
      </c>
      <c r="H17511" t="s">
        <v>18</v>
      </c>
      <c r="I17511">
        <f t="shared" si="548"/>
        <v>6</v>
      </c>
      <c r="J17511">
        <f t="shared" si="549"/>
        <v>0</v>
      </c>
    </row>
    <row r="17512" spans="1:10">
      <c r="A17512" t="s">
        <v>53</v>
      </c>
      <c r="B17512" s="57">
        <v>39970</v>
      </c>
      <c r="C17512">
        <v>2009</v>
      </c>
      <c r="D17512">
        <v>710</v>
      </c>
      <c r="F17512">
        <v>0.113</v>
      </c>
      <c r="G17512">
        <v>659</v>
      </c>
      <c r="H17512" t="s">
        <v>55</v>
      </c>
      <c r="I17512">
        <f t="shared" si="548"/>
        <v>6</v>
      </c>
      <c r="J17512">
        <f t="shared" si="549"/>
        <v>0</v>
      </c>
    </row>
    <row r="17513" spans="1:10">
      <c r="A17513" t="s">
        <v>53</v>
      </c>
      <c r="B17513" s="57">
        <v>39977</v>
      </c>
      <c r="C17513">
        <v>2009</v>
      </c>
      <c r="D17513">
        <v>710</v>
      </c>
      <c r="E17513">
        <v>6230.71</v>
      </c>
      <c r="F17513">
        <v>3.1179999999999999</v>
      </c>
      <c r="G17513">
        <v>517</v>
      </c>
      <c r="H17513" t="s">
        <v>54</v>
      </c>
      <c r="I17513">
        <f t="shared" si="548"/>
        <v>6</v>
      </c>
      <c r="J17513">
        <f t="shared" si="549"/>
        <v>0</v>
      </c>
    </row>
    <row r="17514" spans="1:10">
      <c r="A17514" t="s">
        <v>53</v>
      </c>
      <c r="B17514" s="57">
        <v>39977</v>
      </c>
      <c r="C17514">
        <v>2009</v>
      </c>
      <c r="D17514">
        <v>710</v>
      </c>
      <c r="E17514">
        <v>6230.71</v>
      </c>
      <c r="F17514">
        <v>16.597000000000001</v>
      </c>
      <c r="G17514">
        <v>518</v>
      </c>
      <c r="H17514" t="s">
        <v>54</v>
      </c>
      <c r="I17514">
        <f t="shared" si="548"/>
        <v>6</v>
      </c>
      <c r="J17514">
        <f t="shared" si="549"/>
        <v>0</v>
      </c>
    </row>
    <row r="17515" spans="1:10">
      <c r="A17515" t="s">
        <v>53</v>
      </c>
      <c r="B17515" s="57">
        <v>39977</v>
      </c>
      <c r="C17515">
        <v>2009</v>
      </c>
      <c r="D17515">
        <v>710</v>
      </c>
      <c r="E17515">
        <v>6230.71</v>
      </c>
      <c r="F17515">
        <v>3.157</v>
      </c>
      <c r="G17515">
        <v>519</v>
      </c>
      <c r="H17515" t="s">
        <v>54</v>
      </c>
      <c r="I17515">
        <f t="shared" si="548"/>
        <v>6</v>
      </c>
      <c r="J17515">
        <f t="shared" si="549"/>
        <v>0</v>
      </c>
    </row>
    <row r="17516" spans="1:10">
      <c r="A17516" t="s">
        <v>53</v>
      </c>
      <c r="B17516" s="57">
        <v>39977</v>
      </c>
      <c r="C17516">
        <v>2009</v>
      </c>
      <c r="D17516">
        <v>710</v>
      </c>
      <c r="E17516">
        <v>6230.71</v>
      </c>
      <c r="F17516">
        <v>0.67800000000000005</v>
      </c>
      <c r="G17516">
        <v>521</v>
      </c>
      <c r="H17516" t="s">
        <v>54</v>
      </c>
      <c r="I17516">
        <f t="shared" si="548"/>
        <v>6</v>
      </c>
      <c r="J17516">
        <f t="shared" si="549"/>
        <v>0</v>
      </c>
    </row>
    <row r="17517" spans="1:10">
      <c r="A17517" t="s">
        <v>53</v>
      </c>
      <c r="B17517" s="57">
        <v>39977</v>
      </c>
      <c r="C17517">
        <v>2009</v>
      </c>
      <c r="D17517">
        <v>710</v>
      </c>
      <c r="E17517">
        <v>6230.71</v>
      </c>
      <c r="F17517">
        <v>0.374</v>
      </c>
      <c r="G17517">
        <v>523</v>
      </c>
      <c r="H17517" t="s">
        <v>54</v>
      </c>
      <c r="I17517">
        <f t="shared" si="548"/>
        <v>6</v>
      </c>
      <c r="J17517">
        <f t="shared" si="549"/>
        <v>0</v>
      </c>
    </row>
    <row r="17518" spans="1:10">
      <c r="A17518" t="s">
        <v>53</v>
      </c>
      <c r="B17518" s="57">
        <v>39977</v>
      </c>
      <c r="C17518">
        <v>2009</v>
      </c>
      <c r="D17518">
        <v>710</v>
      </c>
      <c r="E17518">
        <v>6230.71</v>
      </c>
      <c r="F17518">
        <v>17.052</v>
      </c>
      <c r="G17518">
        <v>541</v>
      </c>
      <c r="H17518" t="s">
        <v>54</v>
      </c>
      <c r="I17518">
        <f t="shared" si="548"/>
        <v>6</v>
      </c>
      <c r="J17518">
        <f t="shared" si="549"/>
        <v>0</v>
      </c>
    </row>
    <row r="17519" spans="1:10">
      <c r="A17519" t="s">
        <v>53</v>
      </c>
      <c r="B17519" s="57">
        <v>39977</v>
      </c>
      <c r="C17519">
        <v>2009</v>
      </c>
      <c r="D17519">
        <v>710</v>
      </c>
      <c r="E17519">
        <v>6230.71</v>
      </c>
      <c r="F17519">
        <v>3.7669999999999999</v>
      </c>
      <c r="G17519">
        <v>542</v>
      </c>
      <c r="H17519" t="s">
        <v>54</v>
      </c>
      <c r="I17519">
        <f t="shared" si="548"/>
        <v>6</v>
      </c>
      <c r="J17519">
        <f t="shared" si="549"/>
        <v>0</v>
      </c>
    </row>
    <row r="17520" spans="1:10">
      <c r="A17520" t="s">
        <v>53</v>
      </c>
      <c r="B17520" s="57">
        <v>39977</v>
      </c>
      <c r="C17520">
        <v>2009</v>
      </c>
      <c r="D17520">
        <v>710</v>
      </c>
      <c r="E17520">
        <v>7577.23</v>
      </c>
      <c r="F17520">
        <v>4.0289999999999999</v>
      </c>
      <c r="G17520">
        <v>517</v>
      </c>
      <c r="H17520" t="s">
        <v>54</v>
      </c>
      <c r="I17520">
        <f t="shared" si="548"/>
        <v>6</v>
      </c>
      <c r="J17520">
        <f t="shared" si="549"/>
        <v>0</v>
      </c>
    </row>
    <row r="17521" spans="1:10">
      <c r="A17521" t="s">
        <v>53</v>
      </c>
      <c r="B17521" s="57">
        <v>39977</v>
      </c>
      <c r="C17521">
        <v>2009</v>
      </c>
      <c r="D17521">
        <v>710</v>
      </c>
      <c r="E17521">
        <v>7577.23</v>
      </c>
      <c r="F17521">
        <v>1.655</v>
      </c>
      <c r="G17521">
        <v>518</v>
      </c>
      <c r="H17521" t="s">
        <v>54</v>
      </c>
      <c r="I17521">
        <f t="shared" si="548"/>
        <v>6</v>
      </c>
      <c r="J17521">
        <f t="shared" si="549"/>
        <v>0</v>
      </c>
    </row>
    <row r="17522" spans="1:10">
      <c r="A17522" t="s">
        <v>53</v>
      </c>
      <c r="B17522" s="57">
        <v>39977</v>
      </c>
      <c r="C17522">
        <v>2009</v>
      </c>
      <c r="D17522">
        <v>710</v>
      </c>
      <c r="E17522">
        <v>7577.23</v>
      </c>
      <c r="F17522">
        <v>5.08</v>
      </c>
      <c r="G17522">
        <v>519</v>
      </c>
      <c r="H17522" t="s">
        <v>54</v>
      </c>
      <c r="I17522">
        <f t="shared" si="548"/>
        <v>6</v>
      </c>
      <c r="J17522">
        <f t="shared" si="549"/>
        <v>0</v>
      </c>
    </row>
    <row r="17523" spans="1:10">
      <c r="A17523" t="s">
        <v>53</v>
      </c>
      <c r="B17523" s="57">
        <v>39977</v>
      </c>
      <c r="C17523">
        <v>2009</v>
      </c>
      <c r="D17523">
        <v>710</v>
      </c>
      <c r="E17523">
        <v>7577.23</v>
      </c>
      <c r="F17523">
        <v>3.2210000000000001</v>
      </c>
      <c r="G17523">
        <v>521</v>
      </c>
      <c r="H17523" t="s">
        <v>54</v>
      </c>
      <c r="I17523">
        <f t="shared" si="548"/>
        <v>6</v>
      </c>
      <c r="J17523">
        <f t="shared" si="549"/>
        <v>0</v>
      </c>
    </row>
    <row r="17524" spans="1:10">
      <c r="A17524" t="s">
        <v>53</v>
      </c>
      <c r="B17524" s="57">
        <v>39977</v>
      </c>
      <c r="C17524">
        <v>2009</v>
      </c>
      <c r="D17524">
        <v>710</v>
      </c>
      <c r="E17524">
        <v>7577.23</v>
      </c>
      <c r="F17524">
        <v>0.59099999999999997</v>
      </c>
      <c r="G17524">
        <v>541</v>
      </c>
      <c r="H17524" t="s">
        <v>54</v>
      </c>
      <c r="I17524">
        <f t="shared" si="548"/>
        <v>6</v>
      </c>
      <c r="J17524">
        <f t="shared" si="549"/>
        <v>0</v>
      </c>
    </row>
    <row r="17525" spans="1:10">
      <c r="A17525" t="s">
        <v>53</v>
      </c>
      <c r="B17525" s="57">
        <v>39977</v>
      </c>
      <c r="C17525">
        <v>2009</v>
      </c>
      <c r="D17525">
        <v>710</v>
      </c>
      <c r="E17525">
        <v>7577.23</v>
      </c>
      <c r="F17525">
        <v>3.8410000000000002</v>
      </c>
      <c r="G17525">
        <v>542</v>
      </c>
      <c r="H17525" t="s">
        <v>54</v>
      </c>
      <c r="I17525">
        <f t="shared" si="548"/>
        <v>6</v>
      </c>
      <c r="J17525">
        <f t="shared" si="549"/>
        <v>0</v>
      </c>
    </row>
    <row r="17526" spans="1:10">
      <c r="A17526" t="s">
        <v>53</v>
      </c>
      <c r="B17526" s="57">
        <v>39977</v>
      </c>
      <c r="C17526">
        <v>2009</v>
      </c>
      <c r="D17526">
        <v>710</v>
      </c>
      <c r="E17526">
        <v>7939.08</v>
      </c>
      <c r="F17526">
        <v>105.607</v>
      </c>
      <c r="G17526">
        <v>610</v>
      </c>
      <c r="H17526" t="s">
        <v>18</v>
      </c>
      <c r="I17526">
        <f t="shared" ref="I17526:I17589" si="550">MONTH(B17526)</f>
        <v>6</v>
      </c>
      <c r="J17526">
        <f t="shared" si="549"/>
        <v>0</v>
      </c>
    </row>
    <row r="17527" spans="1:10">
      <c r="A17527" t="s">
        <v>53</v>
      </c>
      <c r="B17527" s="57">
        <v>39977</v>
      </c>
      <c r="C17527">
        <v>2009</v>
      </c>
      <c r="D17527">
        <v>710</v>
      </c>
      <c r="E17527">
        <v>7939.08</v>
      </c>
      <c r="F17527">
        <v>28</v>
      </c>
      <c r="G17527">
        <v>620</v>
      </c>
      <c r="H17527" t="s">
        <v>18</v>
      </c>
      <c r="I17527">
        <f t="shared" si="550"/>
        <v>6</v>
      </c>
      <c r="J17527">
        <f t="shared" si="549"/>
        <v>0</v>
      </c>
    </row>
    <row r="17528" spans="1:10">
      <c r="A17528" t="s">
        <v>53</v>
      </c>
      <c r="B17528" s="57">
        <v>39977</v>
      </c>
      <c r="C17528">
        <v>2009</v>
      </c>
      <c r="D17528">
        <v>710</v>
      </c>
      <c r="E17528">
        <v>7939.08</v>
      </c>
      <c r="F17528">
        <v>156.77000000000001</v>
      </c>
      <c r="G17528">
        <v>630</v>
      </c>
      <c r="H17528" t="s">
        <v>18</v>
      </c>
      <c r="I17528">
        <f t="shared" si="550"/>
        <v>6</v>
      </c>
      <c r="J17528">
        <f t="shared" si="549"/>
        <v>0</v>
      </c>
    </row>
    <row r="17529" spans="1:10">
      <c r="A17529" t="s">
        <v>53</v>
      </c>
      <c r="B17529" s="57">
        <v>39977</v>
      </c>
      <c r="C17529">
        <v>2009</v>
      </c>
      <c r="D17529">
        <v>710</v>
      </c>
      <c r="E17529">
        <v>7939.08</v>
      </c>
      <c r="F17529">
        <v>61.634999999999998</v>
      </c>
      <c r="G17529">
        <v>640</v>
      </c>
      <c r="H17529" t="s">
        <v>18</v>
      </c>
      <c r="I17529">
        <f t="shared" si="550"/>
        <v>6</v>
      </c>
      <c r="J17529">
        <f t="shared" si="549"/>
        <v>0</v>
      </c>
    </row>
    <row r="17530" spans="1:10">
      <c r="A17530" t="s">
        <v>53</v>
      </c>
      <c r="B17530" s="57">
        <v>39977</v>
      </c>
      <c r="C17530">
        <v>2009</v>
      </c>
      <c r="D17530">
        <v>710</v>
      </c>
      <c r="E17530">
        <v>7939.08</v>
      </c>
      <c r="F17530">
        <v>108.857</v>
      </c>
      <c r="G17530">
        <v>650</v>
      </c>
      <c r="H17530" t="s">
        <v>18</v>
      </c>
      <c r="I17530">
        <f t="shared" si="550"/>
        <v>6</v>
      </c>
      <c r="J17530">
        <f t="shared" si="549"/>
        <v>0</v>
      </c>
    </row>
    <row r="17531" spans="1:10">
      <c r="A17531" t="s">
        <v>53</v>
      </c>
      <c r="B17531" s="57">
        <v>39977</v>
      </c>
      <c r="C17531">
        <v>2009</v>
      </c>
      <c r="D17531">
        <v>710</v>
      </c>
      <c r="F17531">
        <v>0.21099999999999999</v>
      </c>
      <c r="G17531">
        <v>517</v>
      </c>
      <c r="H17531" t="s">
        <v>54</v>
      </c>
      <c r="I17531">
        <f t="shared" si="550"/>
        <v>6</v>
      </c>
      <c r="J17531">
        <f t="shared" si="549"/>
        <v>0</v>
      </c>
    </row>
    <row r="17532" spans="1:10">
      <c r="A17532" t="s">
        <v>53</v>
      </c>
      <c r="B17532" s="57">
        <v>39977</v>
      </c>
      <c r="C17532">
        <v>2009</v>
      </c>
      <c r="D17532">
        <v>710</v>
      </c>
      <c r="F17532">
        <v>5.0000000000000001E-3</v>
      </c>
      <c r="G17532">
        <v>518</v>
      </c>
      <c r="H17532" t="s">
        <v>54</v>
      </c>
      <c r="I17532">
        <f t="shared" si="550"/>
        <v>6</v>
      </c>
      <c r="J17532">
        <f t="shared" si="549"/>
        <v>0</v>
      </c>
    </row>
    <row r="17533" spans="1:10">
      <c r="A17533" t="s">
        <v>53</v>
      </c>
      <c r="B17533" s="57">
        <v>39977</v>
      </c>
      <c r="C17533">
        <v>2009</v>
      </c>
      <c r="D17533">
        <v>710</v>
      </c>
      <c r="F17533">
        <v>5.7000000000000002E-2</v>
      </c>
      <c r="G17533">
        <v>521</v>
      </c>
      <c r="H17533" t="s">
        <v>54</v>
      </c>
      <c r="I17533">
        <f t="shared" si="550"/>
        <v>6</v>
      </c>
      <c r="J17533">
        <f t="shared" si="549"/>
        <v>0</v>
      </c>
    </row>
    <row r="17534" spans="1:10">
      <c r="A17534" t="s">
        <v>53</v>
      </c>
      <c r="B17534" s="57">
        <v>39977</v>
      </c>
      <c r="C17534">
        <v>2009</v>
      </c>
      <c r="D17534">
        <v>710</v>
      </c>
      <c r="F17534">
        <v>0.47699999999999998</v>
      </c>
      <c r="G17534">
        <v>541</v>
      </c>
      <c r="H17534" t="s">
        <v>54</v>
      </c>
      <c r="I17534">
        <f t="shared" si="550"/>
        <v>6</v>
      </c>
      <c r="J17534">
        <f t="shared" si="549"/>
        <v>0</v>
      </c>
    </row>
    <row r="17535" spans="1:10">
      <c r="A17535" t="s">
        <v>53</v>
      </c>
      <c r="B17535" s="57">
        <v>39977</v>
      </c>
      <c r="C17535">
        <v>2009</v>
      </c>
      <c r="D17535">
        <v>710</v>
      </c>
      <c r="F17535">
        <v>0.747</v>
      </c>
      <c r="G17535">
        <v>610</v>
      </c>
      <c r="H17535" t="s">
        <v>18</v>
      </c>
      <c r="I17535">
        <f t="shared" si="550"/>
        <v>6</v>
      </c>
      <c r="J17535">
        <f t="shared" si="549"/>
        <v>0</v>
      </c>
    </row>
    <row r="17536" spans="1:10">
      <c r="A17536" t="s">
        <v>53</v>
      </c>
      <c r="B17536" s="57">
        <v>39977</v>
      </c>
      <c r="C17536">
        <v>2009</v>
      </c>
      <c r="D17536">
        <v>710</v>
      </c>
      <c r="F17536">
        <v>1.264</v>
      </c>
      <c r="G17536">
        <v>620</v>
      </c>
      <c r="H17536" t="s">
        <v>18</v>
      </c>
      <c r="I17536">
        <f t="shared" si="550"/>
        <v>6</v>
      </c>
      <c r="J17536">
        <f t="shared" si="549"/>
        <v>0</v>
      </c>
    </row>
    <row r="17537" spans="1:10">
      <c r="A17537" t="s">
        <v>53</v>
      </c>
      <c r="B17537" s="57">
        <v>39977</v>
      </c>
      <c r="C17537">
        <v>2009</v>
      </c>
      <c r="D17537">
        <v>710</v>
      </c>
      <c r="F17537">
        <v>2.6659999999999999</v>
      </c>
      <c r="G17537">
        <v>630</v>
      </c>
      <c r="H17537" t="s">
        <v>18</v>
      </c>
      <c r="I17537">
        <f t="shared" si="550"/>
        <v>6</v>
      </c>
      <c r="J17537">
        <f t="shared" si="549"/>
        <v>0</v>
      </c>
    </row>
    <row r="17538" spans="1:10">
      <c r="A17538" t="s">
        <v>53</v>
      </c>
      <c r="B17538" s="57">
        <v>39977</v>
      </c>
      <c r="C17538">
        <v>2009</v>
      </c>
      <c r="D17538">
        <v>710</v>
      </c>
      <c r="F17538">
        <v>0.93799999999999994</v>
      </c>
      <c r="G17538">
        <v>640</v>
      </c>
      <c r="H17538" t="s">
        <v>18</v>
      </c>
      <c r="I17538">
        <f t="shared" si="550"/>
        <v>6</v>
      </c>
      <c r="J17538">
        <f t="shared" si="549"/>
        <v>0</v>
      </c>
    </row>
    <row r="17539" spans="1:10">
      <c r="A17539" t="s">
        <v>53</v>
      </c>
      <c r="B17539" s="57">
        <v>39977</v>
      </c>
      <c r="C17539">
        <v>2009</v>
      </c>
      <c r="D17539">
        <v>710</v>
      </c>
      <c r="F17539">
        <v>1.4570000000000001</v>
      </c>
      <c r="G17539">
        <v>650</v>
      </c>
      <c r="H17539" t="s">
        <v>18</v>
      </c>
      <c r="I17539">
        <f t="shared" si="550"/>
        <v>6</v>
      </c>
      <c r="J17539">
        <f t="shared" ref="J17539:J17602" si="551">IF(I17539&lt;7,0,1)</f>
        <v>0</v>
      </c>
    </row>
    <row r="17540" spans="1:10">
      <c r="A17540" t="s">
        <v>53</v>
      </c>
      <c r="B17540" s="57">
        <v>39984</v>
      </c>
      <c r="C17540">
        <v>2009</v>
      </c>
      <c r="D17540">
        <v>710</v>
      </c>
      <c r="E17540">
        <v>6230.71</v>
      </c>
      <c r="F17540">
        <v>5.5E-2</v>
      </c>
      <c r="G17540">
        <v>517</v>
      </c>
      <c r="H17540" t="s">
        <v>54</v>
      </c>
      <c r="I17540">
        <f t="shared" si="550"/>
        <v>6</v>
      </c>
      <c r="J17540">
        <f t="shared" si="551"/>
        <v>0</v>
      </c>
    </row>
    <row r="17541" spans="1:10">
      <c r="A17541" t="s">
        <v>53</v>
      </c>
      <c r="B17541" s="57">
        <v>39984</v>
      </c>
      <c r="C17541">
        <v>2009</v>
      </c>
      <c r="D17541">
        <v>710</v>
      </c>
      <c r="E17541">
        <v>6230.71</v>
      </c>
      <c r="F17541">
        <v>11.85</v>
      </c>
      <c r="G17541">
        <v>518</v>
      </c>
      <c r="H17541" t="s">
        <v>54</v>
      </c>
      <c r="I17541">
        <f t="shared" si="550"/>
        <v>6</v>
      </c>
      <c r="J17541">
        <f t="shared" si="551"/>
        <v>0</v>
      </c>
    </row>
    <row r="17542" spans="1:10">
      <c r="A17542" t="s">
        <v>53</v>
      </c>
      <c r="B17542" s="57">
        <v>39984</v>
      </c>
      <c r="C17542">
        <v>2009</v>
      </c>
      <c r="D17542">
        <v>710</v>
      </c>
      <c r="E17542">
        <v>6230.71</v>
      </c>
      <c r="F17542">
        <v>0.73499999999999999</v>
      </c>
      <c r="G17542">
        <v>521</v>
      </c>
      <c r="H17542" t="s">
        <v>54</v>
      </c>
      <c r="I17542">
        <f t="shared" si="550"/>
        <v>6</v>
      </c>
      <c r="J17542">
        <f t="shared" si="551"/>
        <v>0</v>
      </c>
    </row>
    <row r="17543" spans="1:10">
      <c r="A17543" t="s">
        <v>53</v>
      </c>
      <c r="B17543" s="57">
        <v>39984</v>
      </c>
      <c r="C17543">
        <v>2009</v>
      </c>
      <c r="D17543">
        <v>710</v>
      </c>
      <c r="E17543">
        <v>6230.71</v>
      </c>
      <c r="F17543">
        <v>1.1679999999999999</v>
      </c>
      <c r="G17543">
        <v>523</v>
      </c>
      <c r="H17543" t="s">
        <v>54</v>
      </c>
      <c r="I17543">
        <f t="shared" si="550"/>
        <v>6</v>
      </c>
      <c r="J17543">
        <f t="shared" si="551"/>
        <v>0</v>
      </c>
    </row>
    <row r="17544" spans="1:10">
      <c r="A17544" t="s">
        <v>53</v>
      </c>
      <c r="B17544" s="57">
        <v>39984</v>
      </c>
      <c r="C17544">
        <v>2009</v>
      </c>
      <c r="D17544">
        <v>710</v>
      </c>
      <c r="E17544">
        <v>6230.71</v>
      </c>
      <c r="F17544">
        <v>8.9250000000000007</v>
      </c>
      <c r="G17544">
        <v>541</v>
      </c>
      <c r="H17544" t="s">
        <v>54</v>
      </c>
      <c r="I17544">
        <f t="shared" si="550"/>
        <v>6</v>
      </c>
      <c r="J17544">
        <f t="shared" si="551"/>
        <v>0</v>
      </c>
    </row>
    <row r="17545" spans="1:10">
      <c r="A17545" t="s">
        <v>53</v>
      </c>
      <c r="B17545" s="57">
        <v>39984</v>
      </c>
      <c r="C17545">
        <v>2009</v>
      </c>
      <c r="D17545">
        <v>710</v>
      </c>
      <c r="E17545">
        <v>7577.23</v>
      </c>
      <c r="F17545">
        <v>1.7050000000000001</v>
      </c>
      <c r="G17545">
        <v>517</v>
      </c>
      <c r="H17545" t="s">
        <v>54</v>
      </c>
      <c r="I17545">
        <f t="shared" si="550"/>
        <v>6</v>
      </c>
      <c r="J17545">
        <f t="shared" si="551"/>
        <v>0</v>
      </c>
    </row>
    <row r="17546" spans="1:10">
      <c r="A17546" t="s">
        <v>53</v>
      </c>
      <c r="B17546" s="57">
        <v>39984</v>
      </c>
      <c r="C17546">
        <v>2009</v>
      </c>
      <c r="D17546">
        <v>710</v>
      </c>
      <c r="E17546">
        <v>7577.23</v>
      </c>
      <c r="F17546">
        <v>1.2</v>
      </c>
      <c r="G17546">
        <v>518</v>
      </c>
      <c r="H17546" t="s">
        <v>54</v>
      </c>
      <c r="I17546">
        <f t="shared" si="550"/>
        <v>6</v>
      </c>
      <c r="J17546">
        <f t="shared" si="551"/>
        <v>0</v>
      </c>
    </row>
    <row r="17547" spans="1:10">
      <c r="A17547" t="s">
        <v>53</v>
      </c>
      <c r="B17547" s="57">
        <v>39984</v>
      </c>
      <c r="C17547">
        <v>2009</v>
      </c>
      <c r="D17547">
        <v>710</v>
      </c>
      <c r="E17547">
        <v>7577.23</v>
      </c>
      <c r="F17547">
        <v>5.2960000000000003</v>
      </c>
      <c r="G17547">
        <v>519</v>
      </c>
      <c r="H17547" t="s">
        <v>54</v>
      </c>
      <c r="I17547">
        <f t="shared" si="550"/>
        <v>6</v>
      </c>
      <c r="J17547">
        <f t="shared" si="551"/>
        <v>0</v>
      </c>
    </row>
    <row r="17548" spans="1:10">
      <c r="A17548" t="s">
        <v>53</v>
      </c>
      <c r="B17548" s="57">
        <v>39984</v>
      </c>
      <c r="C17548">
        <v>2009</v>
      </c>
      <c r="D17548">
        <v>710</v>
      </c>
      <c r="E17548">
        <v>7577.23</v>
      </c>
      <c r="F17548">
        <v>7.2789999999999999</v>
      </c>
      <c r="G17548">
        <v>521</v>
      </c>
      <c r="H17548" t="s">
        <v>54</v>
      </c>
      <c r="I17548">
        <f t="shared" si="550"/>
        <v>6</v>
      </c>
      <c r="J17548">
        <f t="shared" si="551"/>
        <v>0</v>
      </c>
    </row>
    <row r="17549" spans="1:10">
      <c r="A17549" t="s">
        <v>53</v>
      </c>
      <c r="B17549" s="57">
        <v>39984</v>
      </c>
      <c r="C17549">
        <v>2009</v>
      </c>
      <c r="D17549">
        <v>710</v>
      </c>
      <c r="E17549">
        <v>7577.23</v>
      </c>
      <c r="F17549">
        <v>4.4660000000000002</v>
      </c>
      <c r="G17549">
        <v>523</v>
      </c>
      <c r="H17549" t="s">
        <v>54</v>
      </c>
      <c r="I17549">
        <f t="shared" si="550"/>
        <v>6</v>
      </c>
      <c r="J17549">
        <f t="shared" si="551"/>
        <v>0</v>
      </c>
    </row>
    <row r="17550" spans="1:10">
      <c r="A17550" t="s">
        <v>53</v>
      </c>
      <c r="B17550" s="57">
        <v>39984</v>
      </c>
      <c r="C17550">
        <v>2009</v>
      </c>
      <c r="D17550">
        <v>710</v>
      </c>
      <c r="E17550">
        <v>7577.23</v>
      </c>
      <c r="F17550">
        <v>1.8939999999999999</v>
      </c>
      <c r="G17550">
        <v>541</v>
      </c>
      <c r="H17550" t="s">
        <v>54</v>
      </c>
      <c r="I17550">
        <f t="shared" si="550"/>
        <v>6</v>
      </c>
      <c r="J17550">
        <f t="shared" si="551"/>
        <v>0</v>
      </c>
    </row>
    <row r="17551" spans="1:10">
      <c r="A17551" t="s">
        <v>53</v>
      </c>
      <c r="B17551" s="57">
        <v>39984</v>
      </c>
      <c r="C17551">
        <v>2009</v>
      </c>
      <c r="D17551">
        <v>710</v>
      </c>
      <c r="E17551">
        <v>7577.23</v>
      </c>
      <c r="F17551">
        <v>9.66</v>
      </c>
      <c r="G17551">
        <v>542</v>
      </c>
      <c r="H17551" t="s">
        <v>54</v>
      </c>
      <c r="I17551">
        <f t="shared" si="550"/>
        <v>6</v>
      </c>
      <c r="J17551">
        <f t="shared" si="551"/>
        <v>0</v>
      </c>
    </row>
    <row r="17552" spans="1:10">
      <c r="A17552" t="s">
        <v>53</v>
      </c>
      <c r="B17552" s="57">
        <v>39984</v>
      </c>
      <c r="C17552">
        <v>2009</v>
      </c>
      <c r="D17552">
        <v>710</v>
      </c>
      <c r="E17552">
        <v>7939.08</v>
      </c>
      <c r="F17552">
        <v>54.634999999999998</v>
      </c>
      <c r="G17552">
        <v>610</v>
      </c>
      <c r="H17552" t="s">
        <v>18</v>
      </c>
      <c r="I17552">
        <f t="shared" si="550"/>
        <v>6</v>
      </c>
      <c r="J17552">
        <f t="shared" si="551"/>
        <v>0</v>
      </c>
    </row>
    <row r="17553" spans="1:10">
      <c r="A17553" t="s">
        <v>53</v>
      </c>
      <c r="B17553" s="57">
        <v>39984</v>
      </c>
      <c r="C17553">
        <v>2009</v>
      </c>
      <c r="D17553">
        <v>710</v>
      </c>
      <c r="E17553">
        <v>7939.08</v>
      </c>
      <c r="F17553">
        <v>9.0120000000000005</v>
      </c>
      <c r="G17553">
        <v>620</v>
      </c>
      <c r="H17553" t="s">
        <v>18</v>
      </c>
      <c r="I17553">
        <f t="shared" si="550"/>
        <v>6</v>
      </c>
      <c r="J17553">
        <f t="shared" si="551"/>
        <v>0</v>
      </c>
    </row>
    <row r="17554" spans="1:10">
      <c r="A17554" t="s">
        <v>53</v>
      </c>
      <c r="B17554" s="57">
        <v>39984</v>
      </c>
      <c r="C17554">
        <v>2009</v>
      </c>
      <c r="D17554">
        <v>710</v>
      </c>
      <c r="E17554">
        <v>7939.08</v>
      </c>
      <c r="F17554">
        <v>43.311999999999998</v>
      </c>
      <c r="G17554">
        <v>630</v>
      </c>
      <c r="H17554" t="s">
        <v>18</v>
      </c>
      <c r="I17554">
        <f t="shared" si="550"/>
        <v>6</v>
      </c>
      <c r="J17554">
        <f t="shared" si="551"/>
        <v>0</v>
      </c>
    </row>
    <row r="17555" spans="1:10">
      <c r="A17555" t="s">
        <v>53</v>
      </c>
      <c r="B17555" s="57">
        <v>39984</v>
      </c>
      <c r="C17555">
        <v>2009</v>
      </c>
      <c r="D17555">
        <v>710</v>
      </c>
      <c r="E17555">
        <v>7939.08</v>
      </c>
      <c r="F17555">
        <v>5.5540000000000003</v>
      </c>
      <c r="G17555">
        <v>640</v>
      </c>
      <c r="H17555" t="s">
        <v>18</v>
      </c>
      <c r="I17555">
        <f t="shared" si="550"/>
        <v>6</v>
      </c>
      <c r="J17555">
        <f t="shared" si="551"/>
        <v>0</v>
      </c>
    </row>
    <row r="17556" spans="1:10">
      <c r="A17556" t="s">
        <v>53</v>
      </c>
      <c r="B17556" s="57">
        <v>39984</v>
      </c>
      <c r="C17556">
        <v>2009</v>
      </c>
      <c r="D17556">
        <v>710</v>
      </c>
      <c r="E17556">
        <v>7939.08</v>
      </c>
      <c r="F17556">
        <v>39.676000000000002</v>
      </c>
      <c r="G17556">
        <v>650</v>
      </c>
      <c r="H17556" t="s">
        <v>18</v>
      </c>
      <c r="I17556">
        <f t="shared" si="550"/>
        <v>6</v>
      </c>
      <c r="J17556">
        <f t="shared" si="551"/>
        <v>0</v>
      </c>
    </row>
    <row r="17557" spans="1:10">
      <c r="A17557" t="s">
        <v>53</v>
      </c>
      <c r="B17557" s="57">
        <v>39984</v>
      </c>
      <c r="C17557">
        <v>2009</v>
      </c>
      <c r="D17557">
        <v>710</v>
      </c>
      <c r="F17557">
        <v>0.151</v>
      </c>
      <c r="G17557">
        <v>518</v>
      </c>
      <c r="H17557" t="s">
        <v>54</v>
      </c>
      <c r="I17557">
        <f t="shared" si="550"/>
        <v>6</v>
      </c>
      <c r="J17557">
        <f t="shared" si="551"/>
        <v>0</v>
      </c>
    </row>
    <row r="17558" spans="1:10">
      <c r="A17558" t="s">
        <v>53</v>
      </c>
      <c r="B17558" s="57">
        <v>39984</v>
      </c>
      <c r="C17558">
        <v>2009</v>
      </c>
      <c r="D17558">
        <v>710</v>
      </c>
      <c r="F17558">
        <v>0.13400000000000001</v>
      </c>
      <c r="G17558">
        <v>521</v>
      </c>
      <c r="H17558" t="s">
        <v>54</v>
      </c>
      <c r="I17558">
        <f t="shared" si="550"/>
        <v>6</v>
      </c>
      <c r="J17558">
        <f t="shared" si="551"/>
        <v>0</v>
      </c>
    </row>
    <row r="17559" spans="1:10">
      <c r="A17559" t="s">
        <v>53</v>
      </c>
      <c r="B17559" s="57">
        <v>39984</v>
      </c>
      <c r="C17559">
        <v>2009</v>
      </c>
      <c r="D17559">
        <v>710</v>
      </c>
      <c r="F17559">
        <v>5.2999999999999999E-2</v>
      </c>
      <c r="G17559">
        <v>523</v>
      </c>
      <c r="H17559" t="s">
        <v>54</v>
      </c>
      <c r="I17559">
        <f t="shared" si="550"/>
        <v>6</v>
      </c>
      <c r="J17559">
        <f t="shared" si="551"/>
        <v>0</v>
      </c>
    </row>
    <row r="17560" spans="1:10">
      <c r="A17560" t="s">
        <v>53</v>
      </c>
      <c r="B17560" s="57">
        <v>39984</v>
      </c>
      <c r="C17560">
        <v>2009</v>
      </c>
      <c r="D17560">
        <v>710</v>
      </c>
      <c r="F17560">
        <v>0.129</v>
      </c>
      <c r="G17560">
        <v>541</v>
      </c>
      <c r="H17560" t="s">
        <v>54</v>
      </c>
      <c r="I17560">
        <f t="shared" si="550"/>
        <v>6</v>
      </c>
      <c r="J17560">
        <f t="shared" si="551"/>
        <v>0</v>
      </c>
    </row>
    <row r="17561" spans="1:10">
      <c r="A17561" t="s">
        <v>53</v>
      </c>
      <c r="B17561" s="57">
        <v>39984</v>
      </c>
      <c r="C17561">
        <v>2009</v>
      </c>
      <c r="D17561">
        <v>710</v>
      </c>
      <c r="F17561">
        <v>0.17899999999999999</v>
      </c>
      <c r="G17561">
        <v>610</v>
      </c>
      <c r="H17561" t="s">
        <v>18</v>
      </c>
      <c r="I17561">
        <f t="shared" si="550"/>
        <v>6</v>
      </c>
      <c r="J17561">
        <f t="shared" si="551"/>
        <v>0</v>
      </c>
    </row>
    <row r="17562" spans="1:10">
      <c r="A17562" t="s">
        <v>53</v>
      </c>
      <c r="B17562" s="57">
        <v>39984</v>
      </c>
      <c r="C17562">
        <v>2009</v>
      </c>
      <c r="D17562">
        <v>710</v>
      </c>
      <c r="F17562">
        <v>8.7999999999999995E-2</v>
      </c>
      <c r="G17562">
        <v>620</v>
      </c>
      <c r="H17562" t="s">
        <v>18</v>
      </c>
      <c r="I17562">
        <f t="shared" si="550"/>
        <v>6</v>
      </c>
      <c r="J17562">
        <f t="shared" si="551"/>
        <v>0</v>
      </c>
    </row>
    <row r="17563" spans="1:10">
      <c r="A17563" t="s">
        <v>53</v>
      </c>
      <c r="B17563" s="57">
        <v>39984</v>
      </c>
      <c r="C17563">
        <v>2009</v>
      </c>
      <c r="D17563">
        <v>710</v>
      </c>
      <c r="F17563">
        <v>0.66</v>
      </c>
      <c r="G17563">
        <v>630</v>
      </c>
      <c r="H17563" t="s">
        <v>18</v>
      </c>
      <c r="I17563">
        <f t="shared" si="550"/>
        <v>6</v>
      </c>
      <c r="J17563">
        <f t="shared" si="551"/>
        <v>0</v>
      </c>
    </row>
    <row r="17564" spans="1:10">
      <c r="A17564" t="s">
        <v>53</v>
      </c>
      <c r="B17564" s="57">
        <v>39984</v>
      </c>
      <c r="C17564">
        <v>2009</v>
      </c>
      <c r="D17564">
        <v>710</v>
      </c>
      <c r="F17564">
        <v>1.6E-2</v>
      </c>
      <c r="G17564">
        <v>640</v>
      </c>
      <c r="H17564" t="s">
        <v>18</v>
      </c>
      <c r="I17564">
        <f t="shared" si="550"/>
        <v>6</v>
      </c>
      <c r="J17564">
        <f t="shared" si="551"/>
        <v>0</v>
      </c>
    </row>
    <row r="17565" spans="1:10">
      <c r="A17565" t="s">
        <v>53</v>
      </c>
      <c r="B17565" s="57">
        <v>39984</v>
      </c>
      <c r="C17565">
        <v>2009</v>
      </c>
      <c r="D17565">
        <v>710</v>
      </c>
      <c r="F17565">
        <v>6.0000000000000001E-3</v>
      </c>
      <c r="G17565">
        <v>649</v>
      </c>
      <c r="H17565" t="s">
        <v>55</v>
      </c>
      <c r="I17565">
        <f t="shared" si="550"/>
        <v>6</v>
      </c>
      <c r="J17565">
        <f t="shared" si="551"/>
        <v>0</v>
      </c>
    </row>
    <row r="17566" spans="1:10">
      <c r="A17566" t="s">
        <v>53</v>
      </c>
      <c r="B17566" s="57">
        <v>39984</v>
      </c>
      <c r="C17566">
        <v>2009</v>
      </c>
      <c r="D17566">
        <v>710</v>
      </c>
      <c r="F17566">
        <v>0.4</v>
      </c>
      <c r="G17566">
        <v>650</v>
      </c>
      <c r="H17566" t="s">
        <v>18</v>
      </c>
      <c r="I17566">
        <f t="shared" si="550"/>
        <v>6</v>
      </c>
      <c r="J17566">
        <f t="shared" si="551"/>
        <v>0</v>
      </c>
    </row>
    <row r="17567" spans="1:10">
      <c r="A17567" t="s">
        <v>53</v>
      </c>
      <c r="B17567" s="57">
        <v>39991</v>
      </c>
      <c r="C17567">
        <v>2009</v>
      </c>
      <c r="D17567">
        <v>710</v>
      </c>
      <c r="E17567">
        <v>6230.71</v>
      </c>
      <c r="F17567">
        <v>5.2510000000000003</v>
      </c>
      <c r="G17567">
        <v>517</v>
      </c>
      <c r="H17567" t="s">
        <v>54</v>
      </c>
      <c r="I17567">
        <f t="shared" si="550"/>
        <v>6</v>
      </c>
      <c r="J17567">
        <f t="shared" si="551"/>
        <v>0</v>
      </c>
    </row>
    <row r="17568" spans="1:10">
      <c r="A17568" t="s">
        <v>53</v>
      </c>
      <c r="B17568" s="57">
        <v>39991</v>
      </c>
      <c r="C17568">
        <v>2009</v>
      </c>
      <c r="D17568">
        <v>710</v>
      </c>
      <c r="E17568">
        <v>6230.71</v>
      </c>
      <c r="F17568">
        <v>4.7119999999999997</v>
      </c>
      <c r="G17568">
        <v>518</v>
      </c>
      <c r="H17568" t="s">
        <v>54</v>
      </c>
      <c r="I17568">
        <f t="shared" si="550"/>
        <v>6</v>
      </c>
      <c r="J17568">
        <f t="shared" si="551"/>
        <v>0</v>
      </c>
    </row>
    <row r="17569" spans="1:10">
      <c r="A17569" t="s">
        <v>53</v>
      </c>
      <c r="B17569" s="57">
        <v>39991</v>
      </c>
      <c r="C17569">
        <v>2009</v>
      </c>
      <c r="D17569">
        <v>710</v>
      </c>
      <c r="E17569">
        <v>6230.71</v>
      </c>
      <c r="F17569">
        <v>7.64</v>
      </c>
      <c r="G17569">
        <v>519</v>
      </c>
      <c r="H17569" t="s">
        <v>54</v>
      </c>
      <c r="I17569">
        <f t="shared" si="550"/>
        <v>6</v>
      </c>
      <c r="J17569">
        <f t="shared" si="551"/>
        <v>0</v>
      </c>
    </row>
    <row r="17570" spans="1:10">
      <c r="A17570" t="s">
        <v>53</v>
      </c>
      <c r="B17570" s="57">
        <v>39991</v>
      </c>
      <c r="C17570">
        <v>2009</v>
      </c>
      <c r="D17570">
        <v>710</v>
      </c>
      <c r="E17570">
        <v>6230.71</v>
      </c>
      <c r="F17570">
        <v>0.245</v>
      </c>
      <c r="G17570">
        <v>521</v>
      </c>
      <c r="H17570" t="s">
        <v>54</v>
      </c>
      <c r="I17570">
        <f t="shared" si="550"/>
        <v>6</v>
      </c>
      <c r="J17570">
        <f t="shared" si="551"/>
        <v>0</v>
      </c>
    </row>
    <row r="17571" spans="1:10">
      <c r="A17571" t="s">
        <v>53</v>
      </c>
      <c r="B17571" s="57">
        <v>39991</v>
      </c>
      <c r="C17571">
        <v>2009</v>
      </c>
      <c r="D17571">
        <v>710</v>
      </c>
      <c r="E17571">
        <v>6230.71</v>
      </c>
      <c r="F17571">
        <v>0.251</v>
      </c>
      <c r="G17571">
        <v>523</v>
      </c>
      <c r="H17571" t="s">
        <v>54</v>
      </c>
      <c r="I17571">
        <f t="shared" si="550"/>
        <v>6</v>
      </c>
      <c r="J17571">
        <f t="shared" si="551"/>
        <v>0</v>
      </c>
    </row>
    <row r="17572" spans="1:10">
      <c r="A17572" t="s">
        <v>53</v>
      </c>
      <c r="B17572" s="57">
        <v>39991</v>
      </c>
      <c r="C17572">
        <v>2009</v>
      </c>
      <c r="D17572">
        <v>710</v>
      </c>
      <c r="E17572">
        <v>6230.71</v>
      </c>
      <c r="F17572">
        <v>11.247999999999999</v>
      </c>
      <c r="G17572">
        <v>541</v>
      </c>
      <c r="H17572" t="s">
        <v>54</v>
      </c>
      <c r="I17572">
        <f t="shared" si="550"/>
        <v>6</v>
      </c>
      <c r="J17572">
        <f t="shared" si="551"/>
        <v>0</v>
      </c>
    </row>
    <row r="17573" spans="1:10">
      <c r="A17573" t="s">
        <v>53</v>
      </c>
      <c r="B17573" s="57">
        <v>39991</v>
      </c>
      <c r="C17573">
        <v>2009</v>
      </c>
      <c r="D17573">
        <v>710</v>
      </c>
      <c r="E17573">
        <v>6230.71</v>
      </c>
      <c r="F17573">
        <v>11.939</v>
      </c>
      <c r="G17573">
        <v>542</v>
      </c>
      <c r="H17573" t="s">
        <v>54</v>
      </c>
      <c r="I17573">
        <f t="shared" si="550"/>
        <v>6</v>
      </c>
      <c r="J17573">
        <f t="shared" si="551"/>
        <v>0</v>
      </c>
    </row>
    <row r="17574" spans="1:10">
      <c r="A17574" t="s">
        <v>53</v>
      </c>
      <c r="B17574" s="57">
        <v>39991</v>
      </c>
      <c r="C17574">
        <v>2009</v>
      </c>
      <c r="D17574">
        <v>710</v>
      </c>
      <c r="E17574">
        <v>7577.23</v>
      </c>
      <c r="F17574">
        <v>2.7370000000000001</v>
      </c>
      <c r="G17574">
        <v>517</v>
      </c>
      <c r="H17574" t="s">
        <v>54</v>
      </c>
      <c r="I17574">
        <f t="shared" si="550"/>
        <v>6</v>
      </c>
      <c r="J17574">
        <f t="shared" si="551"/>
        <v>0</v>
      </c>
    </row>
    <row r="17575" spans="1:10">
      <c r="A17575" t="s">
        <v>53</v>
      </c>
      <c r="B17575" s="57">
        <v>39991</v>
      </c>
      <c r="C17575">
        <v>2009</v>
      </c>
      <c r="D17575">
        <v>710</v>
      </c>
      <c r="E17575">
        <v>7577.23</v>
      </c>
      <c r="F17575">
        <v>2.9630000000000001</v>
      </c>
      <c r="G17575">
        <v>518</v>
      </c>
      <c r="H17575" t="s">
        <v>54</v>
      </c>
      <c r="I17575">
        <f t="shared" si="550"/>
        <v>6</v>
      </c>
      <c r="J17575">
        <f t="shared" si="551"/>
        <v>0</v>
      </c>
    </row>
    <row r="17576" spans="1:10">
      <c r="A17576" t="s">
        <v>53</v>
      </c>
      <c r="B17576" s="57">
        <v>39991</v>
      </c>
      <c r="C17576">
        <v>2009</v>
      </c>
      <c r="D17576">
        <v>710</v>
      </c>
      <c r="E17576">
        <v>7577.23</v>
      </c>
      <c r="F17576">
        <v>0.78</v>
      </c>
      <c r="G17576">
        <v>519</v>
      </c>
      <c r="H17576" t="s">
        <v>54</v>
      </c>
      <c r="I17576">
        <f t="shared" si="550"/>
        <v>6</v>
      </c>
      <c r="J17576">
        <f t="shared" si="551"/>
        <v>0</v>
      </c>
    </row>
    <row r="17577" spans="1:10">
      <c r="A17577" t="s">
        <v>53</v>
      </c>
      <c r="B17577" s="57">
        <v>39991</v>
      </c>
      <c r="C17577">
        <v>2009</v>
      </c>
      <c r="D17577">
        <v>710</v>
      </c>
      <c r="E17577">
        <v>7577.23</v>
      </c>
      <c r="F17577">
        <v>4.1399999999999997</v>
      </c>
      <c r="G17577">
        <v>521</v>
      </c>
      <c r="H17577" t="s">
        <v>54</v>
      </c>
      <c r="I17577">
        <f t="shared" si="550"/>
        <v>6</v>
      </c>
      <c r="J17577">
        <f t="shared" si="551"/>
        <v>0</v>
      </c>
    </row>
    <row r="17578" spans="1:10">
      <c r="A17578" t="s">
        <v>53</v>
      </c>
      <c r="B17578" s="57">
        <v>39991</v>
      </c>
      <c r="C17578">
        <v>2009</v>
      </c>
      <c r="D17578">
        <v>710</v>
      </c>
      <c r="E17578">
        <v>7577.23</v>
      </c>
      <c r="F17578">
        <v>5.0730000000000004</v>
      </c>
      <c r="G17578">
        <v>523</v>
      </c>
      <c r="H17578" t="s">
        <v>54</v>
      </c>
      <c r="I17578">
        <f t="shared" si="550"/>
        <v>6</v>
      </c>
      <c r="J17578">
        <f t="shared" si="551"/>
        <v>0</v>
      </c>
    </row>
    <row r="17579" spans="1:10">
      <c r="A17579" t="s">
        <v>53</v>
      </c>
      <c r="B17579" s="57">
        <v>39991</v>
      </c>
      <c r="C17579">
        <v>2009</v>
      </c>
      <c r="D17579">
        <v>710</v>
      </c>
      <c r="E17579">
        <v>7577.23</v>
      </c>
      <c r="F17579">
        <v>12.73</v>
      </c>
      <c r="G17579">
        <v>541</v>
      </c>
      <c r="H17579" t="s">
        <v>54</v>
      </c>
      <c r="I17579">
        <f t="shared" si="550"/>
        <v>6</v>
      </c>
      <c r="J17579">
        <f t="shared" si="551"/>
        <v>0</v>
      </c>
    </row>
    <row r="17580" spans="1:10">
      <c r="A17580" t="s">
        <v>53</v>
      </c>
      <c r="B17580" s="57">
        <v>39991</v>
      </c>
      <c r="C17580">
        <v>2009</v>
      </c>
      <c r="D17580">
        <v>710</v>
      </c>
      <c r="E17580">
        <v>7577.23</v>
      </c>
      <c r="F17580">
        <v>3.4929999999999999</v>
      </c>
      <c r="G17580">
        <v>542</v>
      </c>
      <c r="H17580" t="s">
        <v>54</v>
      </c>
      <c r="I17580">
        <f t="shared" si="550"/>
        <v>6</v>
      </c>
      <c r="J17580">
        <f t="shared" si="551"/>
        <v>0</v>
      </c>
    </row>
    <row r="17581" spans="1:10">
      <c r="A17581" t="s">
        <v>53</v>
      </c>
      <c r="B17581" s="57">
        <v>39991</v>
      </c>
      <c r="C17581">
        <v>2009</v>
      </c>
      <c r="D17581">
        <v>710</v>
      </c>
      <c r="E17581">
        <v>7939.08</v>
      </c>
      <c r="F17581">
        <v>31.885999999999999</v>
      </c>
      <c r="G17581">
        <v>610</v>
      </c>
      <c r="H17581" t="s">
        <v>18</v>
      </c>
      <c r="I17581">
        <f t="shared" si="550"/>
        <v>6</v>
      </c>
      <c r="J17581">
        <f t="shared" si="551"/>
        <v>0</v>
      </c>
    </row>
    <row r="17582" spans="1:10">
      <c r="A17582" t="s">
        <v>53</v>
      </c>
      <c r="B17582" s="57">
        <v>39991</v>
      </c>
      <c r="C17582">
        <v>2009</v>
      </c>
      <c r="D17582">
        <v>710</v>
      </c>
      <c r="E17582">
        <v>7939.08</v>
      </c>
      <c r="F17582">
        <v>0.14399999999999999</v>
      </c>
      <c r="G17582">
        <v>620</v>
      </c>
      <c r="H17582" t="s">
        <v>18</v>
      </c>
      <c r="I17582">
        <f t="shared" si="550"/>
        <v>6</v>
      </c>
      <c r="J17582">
        <f t="shared" si="551"/>
        <v>0</v>
      </c>
    </row>
    <row r="17583" spans="1:10">
      <c r="A17583" t="s">
        <v>53</v>
      </c>
      <c r="B17583" s="57">
        <v>39991</v>
      </c>
      <c r="C17583">
        <v>2009</v>
      </c>
      <c r="D17583">
        <v>710</v>
      </c>
      <c r="E17583">
        <v>7939.08</v>
      </c>
      <c r="F17583">
        <v>105.96299999999999</v>
      </c>
      <c r="G17583">
        <v>630</v>
      </c>
      <c r="H17583" t="s">
        <v>18</v>
      </c>
      <c r="I17583">
        <f t="shared" si="550"/>
        <v>6</v>
      </c>
      <c r="J17583">
        <f t="shared" si="551"/>
        <v>0</v>
      </c>
    </row>
    <row r="17584" spans="1:10">
      <c r="A17584" t="s">
        <v>53</v>
      </c>
      <c r="B17584" s="57">
        <v>39991</v>
      </c>
      <c r="C17584">
        <v>2009</v>
      </c>
      <c r="D17584">
        <v>710</v>
      </c>
      <c r="E17584">
        <v>7939.08</v>
      </c>
      <c r="F17584">
        <v>12.742000000000001</v>
      </c>
      <c r="G17584">
        <v>640</v>
      </c>
      <c r="H17584" t="s">
        <v>18</v>
      </c>
      <c r="I17584">
        <f t="shared" si="550"/>
        <v>6</v>
      </c>
      <c r="J17584">
        <f t="shared" si="551"/>
        <v>0</v>
      </c>
    </row>
    <row r="17585" spans="1:10">
      <c r="A17585" t="s">
        <v>53</v>
      </c>
      <c r="B17585" s="57">
        <v>39991</v>
      </c>
      <c r="C17585">
        <v>2009</v>
      </c>
      <c r="D17585">
        <v>710</v>
      </c>
      <c r="E17585">
        <v>7939.08</v>
      </c>
      <c r="F17585">
        <v>6.4089999999999998</v>
      </c>
      <c r="G17585">
        <v>650</v>
      </c>
      <c r="H17585" t="s">
        <v>18</v>
      </c>
      <c r="I17585">
        <f t="shared" si="550"/>
        <v>6</v>
      </c>
      <c r="J17585">
        <f t="shared" si="551"/>
        <v>0</v>
      </c>
    </row>
    <row r="17586" spans="1:10">
      <c r="A17586" t="s">
        <v>53</v>
      </c>
      <c r="B17586" s="57">
        <v>39991</v>
      </c>
      <c r="C17586">
        <v>2009</v>
      </c>
      <c r="D17586">
        <v>710</v>
      </c>
      <c r="F17586">
        <v>0.98599999999999999</v>
      </c>
      <c r="G17586">
        <v>518</v>
      </c>
      <c r="H17586" t="s">
        <v>54</v>
      </c>
      <c r="I17586">
        <f t="shared" si="550"/>
        <v>6</v>
      </c>
      <c r="J17586">
        <f t="shared" si="551"/>
        <v>0</v>
      </c>
    </row>
    <row r="17587" spans="1:10">
      <c r="A17587" t="s">
        <v>53</v>
      </c>
      <c r="B17587" s="57">
        <v>39991</v>
      </c>
      <c r="C17587">
        <v>2009</v>
      </c>
      <c r="D17587">
        <v>710</v>
      </c>
      <c r="F17587">
        <v>5.3999999999999999E-2</v>
      </c>
      <c r="G17587">
        <v>521</v>
      </c>
      <c r="H17587" t="s">
        <v>54</v>
      </c>
      <c r="I17587">
        <f t="shared" si="550"/>
        <v>6</v>
      </c>
      <c r="J17587">
        <f t="shared" si="551"/>
        <v>0</v>
      </c>
    </row>
    <row r="17588" spans="1:10">
      <c r="A17588" t="s">
        <v>53</v>
      </c>
      <c r="B17588" s="57">
        <v>39991</v>
      </c>
      <c r="C17588">
        <v>2009</v>
      </c>
      <c r="D17588">
        <v>710</v>
      </c>
      <c r="F17588">
        <v>7.9000000000000001E-2</v>
      </c>
      <c r="G17588">
        <v>523</v>
      </c>
      <c r="H17588" t="s">
        <v>54</v>
      </c>
      <c r="I17588">
        <f t="shared" si="550"/>
        <v>6</v>
      </c>
      <c r="J17588">
        <f t="shared" si="551"/>
        <v>0</v>
      </c>
    </row>
    <row r="17589" spans="1:10">
      <c r="A17589" t="s">
        <v>53</v>
      </c>
      <c r="B17589" s="57">
        <v>39991</v>
      </c>
      <c r="C17589">
        <v>2009</v>
      </c>
      <c r="D17589">
        <v>710</v>
      </c>
      <c r="F17589">
        <v>3.6999999999999998E-2</v>
      </c>
      <c r="G17589">
        <v>541</v>
      </c>
      <c r="H17589" t="s">
        <v>54</v>
      </c>
      <c r="I17589">
        <f t="shared" si="550"/>
        <v>6</v>
      </c>
      <c r="J17589">
        <f t="shared" si="551"/>
        <v>0</v>
      </c>
    </row>
    <row r="17590" spans="1:10">
      <c r="A17590" t="s">
        <v>53</v>
      </c>
      <c r="B17590" s="57">
        <v>39991</v>
      </c>
      <c r="C17590">
        <v>2009</v>
      </c>
      <c r="D17590">
        <v>710</v>
      </c>
      <c r="F17590">
        <v>0.27400000000000002</v>
      </c>
      <c r="G17590">
        <v>610</v>
      </c>
      <c r="H17590" t="s">
        <v>18</v>
      </c>
      <c r="I17590">
        <f t="shared" ref="I17590:I17653" si="552">MONTH(B17590)</f>
        <v>6</v>
      </c>
      <c r="J17590">
        <f t="shared" si="551"/>
        <v>0</v>
      </c>
    </row>
    <row r="17591" spans="1:10">
      <c r="A17591" t="s">
        <v>53</v>
      </c>
      <c r="B17591" s="57">
        <v>39991</v>
      </c>
      <c r="C17591">
        <v>2009</v>
      </c>
      <c r="D17591">
        <v>710</v>
      </c>
      <c r="F17591">
        <v>2.653</v>
      </c>
      <c r="G17591">
        <v>630</v>
      </c>
      <c r="H17591" t="s">
        <v>18</v>
      </c>
      <c r="I17591">
        <f t="shared" si="552"/>
        <v>6</v>
      </c>
      <c r="J17591">
        <f t="shared" si="551"/>
        <v>0</v>
      </c>
    </row>
    <row r="17592" spans="1:10">
      <c r="A17592" t="s">
        <v>53</v>
      </c>
      <c r="B17592" s="57">
        <v>39991</v>
      </c>
      <c r="C17592">
        <v>2009</v>
      </c>
      <c r="D17592">
        <v>710</v>
      </c>
      <c r="F17592">
        <v>2.5999999999999999E-2</v>
      </c>
      <c r="G17592">
        <v>640</v>
      </c>
      <c r="H17592" t="s">
        <v>18</v>
      </c>
      <c r="I17592">
        <f t="shared" si="552"/>
        <v>6</v>
      </c>
      <c r="J17592">
        <f t="shared" si="551"/>
        <v>0</v>
      </c>
    </row>
    <row r="17593" spans="1:10">
      <c r="A17593" t="s">
        <v>53</v>
      </c>
      <c r="B17593" s="57">
        <v>39991</v>
      </c>
      <c r="C17593">
        <v>2009</v>
      </c>
      <c r="D17593">
        <v>710</v>
      </c>
      <c r="F17593">
        <v>8.1000000000000003E-2</v>
      </c>
      <c r="G17593">
        <v>650</v>
      </c>
      <c r="H17593" t="s">
        <v>18</v>
      </c>
      <c r="I17593">
        <f t="shared" si="552"/>
        <v>6</v>
      </c>
      <c r="J17593">
        <f t="shared" si="551"/>
        <v>0</v>
      </c>
    </row>
    <row r="17594" spans="1:10">
      <c r="A17594" t="s">
        <v>53</v>
      </c>
      <c r="B17594" s="57">
        <v>39998</v>
      </c>
      <c r="C17594">
        <v>2009</v>
      </c>
      <c r="D17594">
        <v>710</v>
      </c>
      <c r="E17594">
        <v>6230.71</v>
      </c>
      <c r="F17594">
        <v>1E-3</v>
      </c>
      <c r="G17594">
        <v>509</v>
      </c>
      <c r="H17594" t="s">
        <v>54</v>
      </c>
      <c r="I17594">
        <f t="shared" si="552"/>
        <v>7</v>
      </c>
      <c r="J17594">
        <f t="shared" si="551"/>
        <v>1</v>
      </c>
    </row>
    <row r="17595" spans="1:10">
      <c r="A17595" t="s">
        <v>53</v>
      </c>
      <c r="B17595" s="57">
        <v>39998</v>
      </c>
      <c r="C17595">
        <v>2009</v>
      </c>
      <c r="D17595">
        <v>710</v>
      </c>
      <c r="E17595">
        <v>6230.71</v>
      </c>
      <c r="F17595">
        <v>1E-3</v>
      </c>
      <c r="G17595">
        <v>517</v>
      </c>
      <c r="H17595" t="s">
        <v>54</v>
      </c>
      <c r="I17595">
        <f t="shared" si="552"/>
        <v>7</v>
      </c>
      <c r="J17595">
        <f t="shared" si="551"/>
        <v>1</v>
      </c>
    </row>
    <row r="17596" spans="1:10">
      <c r="A17596" t="s">
        <v>53</v>
      </c>
      <c r="B17596" s="57">
        <v>39998</v>
      </c>
      <c r="C17596">
        <v>2009</v>
      </c>
      <c r="D17596">
        <v>710</v>
      </c>
      <c r="E17596">
        <v>6230.71</v>
      </c>
      <c r="F17596">
        <v>8.9600000000000009</v>
      </c>
      <c r="G17596">
        <v>518</v>
      </c>
      <c r="H17596" t="s">
        <v>54</v>
      </c>
      <c r="I17596">
        <f t="shared" si="552"/>
        <v>7</v>
      </c>
      <c r="J17596">
        <f t="shared" si="551"/>
        <v>1</v>
      </c>
    </row>
    <row r="17597" spans="1:10">
      <c r="A17597" t="s">
        <v>53</v>
      </c>
      <c r="B17597" s="57">
        <v>39998</v>
      </c>
      <c r="C17597">
        <v>2009</v>
      </c>
      <c r="D17597">
        <v>710</v>
      </c>
      <c r="E17597">
        <v>6230.71</v>
      </c>
      <c r="F17597">
        <v>6.1210000000000004</v>
      </c>
      <c r="G17597">
        <v>519</v>
      </c>
      <c r="H17597" t="s">
        <v>54</v>
      </c>
      <c r="I17597">
        <f t="shared" si="552"/>
        <v>7</v>
      </c>
      <c r="J17597">
        <f t="shared" si="551"/>
        <v>1</v>
      </c>
    </row>
    <row r="17598" spans="1:10">
      <c r="A17598" t="s">
        <v>53</v>
      </c>
      <c r="B17598" s="57">
        <v>39998</v>
      </c>
      <c r="C17598">
        <v>2009</v>
      </c>
      <c r="D17598">
        <v>710</v>
      </c>
      <c r="E17598">
        <v>6230.71</v>
      </c>
      <c r="F17598">
        <v>9.4770000000000003</v>
      </c>
      <c r="G17598">
        <v>541</v>
      </c>
      <c r="H17598" t="s">
        <v>54</v>
      </c>
      <c r="I17598">
        <f t="shared" si="552"/>
        <v>7</v>
      </c>
      <c r="J17598">
        <f t="shared" si="551"/>
        <v>1</v>
      </c>
    </row>
    <row r="17599" spans="1:10">
      <c r="A17599" t="s">
        <v>53</v>
      </c>
      <c r="B17599" s="57">
        <v>39998</v>
      </c>
      <c r="C17599">
        <v>2009</v>
      </c>
      <c r="D17599">
        <v>710</v>
      </c>
      <c r="E17599">
        <v>7577.23</v>
      </c>
      <c r="F17599">
        <v>2.0539999999999998</v>
      </c>
      <c r="G17599">
        <v>517</v>
      </c>
      <c r="H17599" t="s">
        <v>54</v>
      </c>
      <c r="I17599">
        <f t="shared" si="552"/>
        <v>7</v>
      </c>
      <c r="J17599">
        <f t="shared" si="551"/>
        <v>1</v>
      </c>
    </row>
    <row r="17600" spans="1:10">
      <c r="A17600" t="s">
        <v>53</v>
      </c>
      <c r="B17600" s="57">
        <v>39998</v>
      </c>
      <c r="C17600">
        <v>2009</v>
      </c>
      <c r="D17600">
        <v>710</v>
      </c>
      <c r="E17600">
        <v>7577.23</v>
      </c>
      <c r="F17600">
        <v>4.3979999999999997</v>
      </c>
      <c r="G17600">
        <v>521</v>
      </c>
      <c r="H17600" t="s">
        <v>54</v>
      </c>
      <c r="I17600">
        <f t="shared" si="552"/>
        <v>7</v>
      </c>
      <c r="J17600">
        <f t="shared" si="551"/>
        <v>1</v>
      </c>
    </row>
    <row r="17601" spans="1:10">
      <c r="A17601" t="s">
        <v>53</v>
      </c>
      <c r="B17601" s="57">
        <v>39998</v>
      </c>
      <c r="C17601">
        <v>2009</v>
      </c>
      <c r="D17601">
        <v>710</v>
      </c>
      <c r="E17601">
        <v>7577.23</v>
      </c>
      <c r="F17601">
        <v>0.67700000000000005</v>
      </c>
      <c r="G17601">
        <v>523</v>
      </c>
      <c r="H17601" t="s">
        <v>54</v>
      </c>
      <c r="I17601">
        <f t="shared" si="552"/>
        <v>7</v>
      </c>
      <c r="J17601">
        <f t="shared" si="551"/>
        <v>1</v>
      </c>
    </row>
    <row r="17602" spans="1:10">
      <c r="A17602" t="s">
        <v>53</v>
      </c>
      <c r="B17602" s="57">
        <v>39998</v>
      </c>
      <c r="C17602">
        <v>2009</v>
      </c>
      <c r="D17602">
        <v>710</v>
      </c>
      <c r="E17602">
        <v>7577.23</v>
      </c>
      <c r="F17602">
        <v>1.625</v>
      </c>
      <c r="G17602">
        <v>541</v>
      </c>
      <c r="H17602" t="s">
        <v>54</v>
      </c>
      <c r="I17602">
        <f t="shared" si="552"/>
        <v>7</v>
      </c>
      <c r="J17602">
        <f t="shared" si="551"/>
        <v>1</v>
      </c>
    </row>
    <row r="17603" spans="1:10">
      <c r="A17603" t="s">
        <v>53</v>
      </c>
      <c r="B17603" s="57">
        <v>39998</v>
      </c>
      <c r="C17603">
        <v>2009</v>
      </c>
      <c r="D17603">
        <v>710</v>
      </c>
      <c r="E17603">
        <v>7577.23</v>
      </c>
      <c r="F17603">
        <v>8.7780000000000005</v>
      </c>
      <c r="G17603">
        <v>542</v>
      </c>
      <c r="H17603" t="s">
        <v>54</v>
      </c>
      <c r="I17603">
        <f t="shared" si="552"/>
        <v>7</v>
      </c>
      <c r="J17603">
        <f t="shared" ref="J17603:J17666" si="553">IF(I17603&lt;7,0,1)</f>
        <v>1</v>
      </c>
    </row>
    <row r="17604" spans="1:10">
      <c r="A17604" t="s">
        <v>53</v>
      </c>
      <c r="B17604" s="57">
        <v>39998</v>
      </c>
      <c r="C17604">
        <v>2009</v>
      </c>
      <c r="D17604">
        <v>710</v>
      </c>
      <c r="E17604">
        <v>7629.26</v>
      </c>
      <c r="F17604">
        <v>40.659999999999997</v>
      </c>
      <c r="G17604">
        <v>610</v>
      </c>
      <c r="H17604" t="s">
        <v>18</v>
      </c>
      <c r="I17604">
        <f t="shared" si="552"/>
        <v>7</v>
      </c>
      <c r="J17604">
        <f t="shared" si="553"/>
        <v>1</v>
      </c>
    </row>
    <row r="17605" spans="1:10">
      <c r="A17605" t="s">
        <v>53</v>
      </c>
      <c r="B17605" s="57">
        <v>39998</v>
      </c>
      <c r="C17605">
        <v>2009</v>
      </c>
      <c r="D17605">
        <v>710</v>
      </c>
      <c r="E17605">
        <v>7629.26</v>
      </c>
      <c r="F17605">
        <v>20.306000000000001</v>
      </c>
      <c r="G17605">
        <v>620</v>
      </c>
      <c r="H17605" t="s">
        <v>18</v>
      </c>
      <c r="I17605">
        <f t="shared" si="552"/>
        <v>7</v>
      </c>
      <c r="J17605">
        <f t="shared" si="553"/>
        <v>1</v>
      </c>
    </row>
    <row r="17606" spans="1:10">
      <c r="A17606" t="s">
        <v>53</v>
      </c>
      <c r="B17606" s="57">
        <v>39998</v>
      </c>
      <c r="C17606">
        <v>2009</v>
      </c>
      <c r="D17606">
        <v>710</v>
      </c>
      <c r="E17606">
        <v>7629.26</v>
      </c>
      <c r="F17606">
        <v>3.6640000000000001</v>
      </c>
      <c r="G17606">
        <v>630</v>
      </c>
      <c r="H17606" t="s">
        <v>18</v>
      </c>
      <c r="I17606">
        <f t="shared" si="552"/>
        <v>7</v>
      </c>
      <c r="J17606">
        <f t="shared" si="553"/>
        <v>1</v>
      </c>
    </row>
    <row r="17607" spans="1:10">
      <c r="A17607" t="s">
        <v>53</v>
      </c>
      <c r="B17607" s="57">
        <v>39998</v>
      </c>
      <c r="C17607">
        <v>2009</v>
      </c>
      <c r="D17607">
        <v>710</v>
      </c>
      <c r="E17607">
        <v>7629.26</v>
      </c>
      <c r="F17607">
        <v>23.224</v>
      </c>
      <c r="G17607">
        <v>640</v>
      </c>
      <c r="H17607" t="s">
        <v>18</v>
      </c>
      <c r="I17607">
        <f t="shared" si="552"/>
        <v>7</v>
      </c>
      <c r="J17607">
        <f t="shared" si="553"/>
        <v>1</v>
      </c>
    </row>
    <row r="17608" spans="1:10">
      <c r="A17608" t="s">
        <v>53</v>
      </c>
      <c r="B17608" s="57">
        <v>39998</v>
      </c>
      <c r="C17608">
        <v>2009</v>
      </c>
      <c r="D17608">
        <v>710</v>
      </c>
      <c r="E17608">
        <v>7939.08</v>
      </c>
      <c r="F17608">
        <v>52.545000000000002</v>
      </c>
      <c r="G17608">
        <v>610</v>
      </c>
      <c r="H17608" t="s">
        <v>18</v>
      </c>
      <c r="I17608">
        <f t="shared" si="552"/>
        <v>7</v>
      </c>
      <c r="J17608">
        <f t="shared" si="553"/>
        <v>1</v>
      </c>
    </row>
    <row r="17609" spans="1:10">
      <c r="A17609" t="s">
        <v>53</v>
      </c>
      <c r="B17609" s="57">
        <v>39998</v>
      </c>
      <c r="C17609">
        <v>2009</v>
      </c>
      <c r="D17609">
        <v>710</v>
      </c>
      <c r="E17609">
        <v>7939.08</v>
      </c>
      <c r="F17609">
        <v>17.643000000000001</v>
      </c>
      <c r="G17609">
        <v>620</v>
      </c>
      <c r="H17609" t="s">
        <v>18</v>
      </c>
      <c r="I17609">
        <f t="shared" si="552"/>
        <v>7</v>
      </c>
      <c r="J17609">
        <f t="shared" si="553"/>
        <v>1</v>
      </c>
    </row>
    <row r="17610" spans="1:10">
      <c r="A17610" t="s">
        <v>53</v>
      </c>
      <c r="B17610" s="57">
        <v>39998</v>
      </c>
      <c r="C17610">
        <v>2009</v>
      </c>
      <c r="D17610">
        <v>710</v>
      </c>
      <c r="E17610">
        <v>7939.08</v>
      </c>
      <c r="F17610">
        <v>51.701999999999998</v>
      </c>
      <c r="G17610">
        <v>630</v>
      </c>
      <c r="H17610" t="s">
        <v>18</v>
      </c>
      <c r="I17610">
        <f t="shared" si="552"/>
        <v>7</v>
      </c>
      <c r="J17610">
        <f t="shared" si="553"/>
        <v>1</v>
      </c>
    </row>
    <row r="17611" spans="1:10">
      <c r="A17611" t="s">
        <v>53</v>
      </c>
      <c r="B17611" s="57">
        <v>39998</v>
      </c>
      <c r="C17611">
        <v>2009</v>
      </c>
      <c r="D17611">
        <v>710</v>
      </c>
      <c r="E17611">
        <v>7939.08</v>
      </c>
      <c r="F17611">
        <v>0.45100000000000001</v>
      </c>
      <c r="G17611">
        <v>640</v>
      </c>
      <c r="H17611" t="s">
        <v>18</v>
      </c>
      <c r="I17611">
        <f t="shared" si="552"/>
        <v>7</v>
      </c>
      <c r="J17611">
        <f t="shared" si="553"/>
        <v>1</v>
      </c>
    </row>
    <row r="17612" spans="1:10">
      <c r="A17612" t="s">
        <v>53</v>
      </c>
      <c r="B17612" s="57">
        <v>39998</v>
      </c>
      <c r="C17612">
        <v>2009</v>
      </c>
      <c r="D17612">
        <v>710</v>
      </c>
      <c r="E17612">
        <v>7939.08</v>
      </c>
      <c r="F17612">
        <v>31.134</v>
      </c>
      <c r="G17612">
        <v>650</v>
      </c>
      <c r="H17612" t="s">
        <v>18</v>
      </c>
      <c r="I17612">
        <f t="shared" si="552"/>
        <v>7</v>
      </c>
      <c r="J17612">
        <f t="shared" si="553"/>
        <v>1</v>
      </c>
    </row>
    <row r="17613" spans="1:10">
      <c r="A17613" t="s">
        <v>53</v>
      </c>
      <c r="B17613" s="57">
        <v>39998</v>
      </c>
      <c r="C17613">
        <v>2009</v>
      </c>
      <c r="D17613">
        <v>710</v>
      </c>
      <c r="F17613">
        <v>1.2999999999999999E-2</v>
      </c>
      <c r="G17613">
        <v>518</v>
      </c>
      <c r="H17613" t="s">
        <v>54</v>
      </c>
      <c r="I17613">
        <f t="shared" si="552"/>
        <v>7</v>
      </c>
      <c r="J17613">
        <f t="shared" si="553"/>
        <v>1</v>
      </c>
    </row>
    <row r="17614" spans="1:10">
      <c r="A17614" t="s">
        <v>53</v>
      </c>
      <c r="B17614" s="57">
        <v>39998</v>
      </c>
      <c r="C17614">
        <v>2009</v>
      </c>
      <c r="D17614">
        <v>710</v>
      </c>
      <c r="F17614">
        <v>9.9000000000000005E-2</v>
      </c>
      <c r="G17614">
        <v>519</v>
      </c>
      <c r="H17614" t="s">
        <v>54</v>
      </c>
      <c r="I17614">
        <f t="shared" si="552"/>
        <v>7</v>
      </c>
      <c r="J17614">
        <f t="shared" si="553"/>
        <v>1</v>
      </c>
    </row>
    <row r="17615" spans="1:10">
      <c r="A17615" t="s">
        <v>53</v>
      </c>
      <c r="B17615" s="57">
        <v>39998</v>
      </c>
      <c r="C17615">
        <v>2009</v>
      </c>
      <c r="D17615">
        <v>710</v>
      </c>
      <c r="F17615">
        <v>5.3999999999999999E-2</v>
      </c>
      <c r="G17615">
        <v>521</v>
      </c>
      <c r="H17615" t="s">
        <v>54</v>
      </c>
      <c r="I17615">
        <f t="shared" si="552"/>
        <v>7</v>
      </c>
      <c r="J17615">
        <f t="shared" si="553"/>
        <v>1</v>
      </c>
    </row>
    <row r="17616" spans="1:10">
      <c r="A17616" t="s">
        <v>53</v>
      </c>
      <c r="B17616" s="57">
        <v>39998</v>
      </c>
      <c r="C17616">
        <v>2009</v>
      </c>
      <c r="D17616">
        <v>710</v>
      </c>
      <c r="F17616">
        <v>0.35199999999999998</v>
      </c>
      <c r="G17616">
        <v>541</v>
      </c>
      <c r="H17616" t="s">
        <v>54</v>
      </c>
      <c r="I17616">
        <f t="shared" si="552"/>
        <v>7</v>
      </c>
      <c r="J17616">
        <f t="shared" si="553"/>
        <v>1</v>
      </c>
    </row>
    <row r="17617" spans="1:10">
      <c r="A17617" t="s">
        <v>53</v>
      </c>
      <c r="B17617" s="57">
        <v>39998</v>
      </c>
      <c r="C17617">
        <v>2009</v>
      </c>
      <c r="D17617">
        <v>710</v>
      </c>
      <c r="F17617">
        <v>2.0390000000000001</v>
      </c>
      <c r="G17617">
        <v>610</v>
      </c>
      <c r="H17617" t="s">
        <v>18</v>
      </c>
      <c r="I17617">
        <f t="shared" si="552"/>
        <v>7</v>
      </c>
      <c r="J17617">
        <f t="shared" si="553"/>
        <v>1</v>
      </c>
    </row>
    <row r="17618" spans="1:10">
      <c r="A17618" t="s">
        <v>53</v>
      </c>
      <c r="B17618" s="57">
        <v>39998</v>
      </c>
      <c r="C17618">
        <v>2009</v>
      </c>
      <c r="D17618">
        <v>710</v>
      </c>
      <c r="F17618">
        <v>0.19500000000000001</v>
      </c>
      <c r="G17618">
        <v>620</v>
      </c>
      <c r="H17618" t="s">
        <v>18</v>
      </c>
      <c r="I17618">
        <f t="shared" si="552"/>
        <v>7</v>
      </c>
      <c r="J17618">
        <f t="shared" si="553"/>
        <v>1</v>
      </c>
    </row>
    <row r="17619" spans="1:10">
      <c r="A17619" t="s">
        <v>53</v>
      </c>
      <c r="B17619" s="57">
        <v>39998</v>
      </c>
      <c r="C17619">
        <v>2009</v>
      </c>
      <c r="D17619">
        <v>710</v>
      </c>
      <c r="F17619">
        <v>1.194</v>
      </c>
      <c r="G17619">
        <v>630</v>
      </c>
      <c r="H17619" t="s">
        <v>18</v>
      </c>
      <c r="I17619">
        <f t="shared" si="552"/>
        <v>7</v>
      </c>
      <c r="J17619">
        <f t="shared" si="553"/>
        <v>1</v>
      </c>
    </row>
    <row r="17620" spans="1:10">
      <c r="A17620" t="s">
        <v>53</v>
      </c>
      <c r="B17620" s="57">
        <v>39998</v>
      </c>
      <c r="C17620">
        <v>2009</v>
      </c>
      <c r="D17620">
        <v>710</v>
      </c>
      <c r="F17620">
        <v>0.65</v>
      </c>
      <c r="G17620">
        <v>650</v>
      </c>
      <c r="H17620" t="s">
        <v>18</v>
      </c>
      <c r="I17620">
        <f t="shared" si="552"/>
        <v>7</v>
      </c>
      <c r="J17620">
        <f t="shared" si="553"/>
        <v>1</v>
      </c>
    </row>
    <row r="17621" spans="1:10">
      <c r="A17621" t="s">
        <v>53</v>
      </c>
      <c r="B17621" s="57">
        <v>40005</v>
      </c>
      <c r="C17621">
        <v>2009</v>
      </c>
      <c r="D17621">
        <v>710</v>
      </c>
      <c r="E17621">
        <v>6230.71</v>
      </c>
      <c r="F17621">
        <v>2.83</v>
      </c>
      <c r="G17621">
        <v>517</v>
      </c>
      <c r="H17621" t="s">
        <v>54</v>
      </c>
      <c r="I17621">
        <f t="shared" si="552"/>
        <v>7</v>
      </c>
      <c r="J17621">
        <f t="shared" si="553"/>
        <v>1</v>
      </c>
    </row>
    <row r="17622" spans="1:10">
      <c r="A17622" t="s">
        <v>53</v>
      </c>
      <c r="B17622" s="57">
        <v>40005</v>
      </c>
      <c r="C17622">
        <v>2009</v>
      </c>
      <c r="D17622">
        <v>710</v>
      </c>
      <c r="E17622">
        <v>6230.71</v>
      </c>
      <c r="F17622">
        <v>2.1160000000000001</v>
      </c>
      <c r="G17622">
        <v>518</v>
      </c>
      <c r="H17622" t="s">
        <v>54</v>
      </c>
      <c r="I17622">
        <f t="shared" si="552"/>
        <v>7</v>
      </c>
      <c r="J17622">
        <f t="shared" si="553"/>
        <v>1</v>
      </c>
    </row>
    <row r="17623" spans="1:10">
      <c r="A17623" t="s">
        <v>53</v>
      </c>
      <c r="B17623" s="57">
        <v>40005</v>
      </c>
      <c r="C17623">
        <v>2009</v>
      </c>
      <c r="D17623">
        <v>710</v>
      </c>
      <c r="E17623">
        <v>6230.71</v>
      </c>
      <c r="F17623">
        <v>7.1070000000000002</v>
      </c>
      <c r="G17623">
        <v>519</v>
      </c>
      <c r="H17623" t="s">
        <v>54</v>
      </c>
      <c r="I17623">
        <f t="shared" si="552"/>
        <v>7</v>
      </c>
      <c r="J17623">
        <f t="shared" si="553"/>
        <v>1</v>
      </c>
    </row>
    <row r="17624" spans="1:10">
      <c r="A17624" t="s">
        <v>53</v>
      </c>
      <c r="B17624" s="57">
        <v>40005</v>
      </c>
      <c r="C17624">
        <v>2009</v>
      </c>
      <c r="D17624">
        <v>710</v>
      </c>
      <c r="E17624">
        <v>6230.71</v>
      </c>
      <c r="F17624">
        <v>0.39600000000000002</v>
      </c>
      <c r="G17624">
        <v>521</v>
      </c>
      <c r="H17624" t="s">
        <v>54</v>
      </c>
      <c r="I17624">
        <f t="shared" si="552"/>
        <v>7</v>
      </c>
      <c r="J17624">
        <f t="shared" si="553"/>
        <v>1</v>
      </c>
    </row>
    <row r="17625" spans="1:10">
      <c r="A17625" t="s">
        <v>53</v>
      </c>
      <c r="B17625" s="57">
        <v>40005</v>
      </c>
      <c r="C17625">
        <v>2009</v>
      </c>
      <c r="D17625">
        <v>710</v>
      </c>
      <c r="E17625">
        <v>6230.71</v>
      </c>
      <c r="F17625">
        <v>5.3999999999999999E-2</v>
      </c>
      <c r="G17625">
        <v>523</v>
      </c>
      <c r="H17625" t="s">
        <v>54</v>
      </c>
      <c r="I17625">
        <f t="shared" si="552"/>
        <v>7</v>
      </c>
      <c r="J17625">
        <f t="shared" si="553"/>
        <v>1</v>
      </c>
    </row>
    <row r="17626" spans="1:10">
      <c r="A17626" t="s">
        <v>53</v>
      </c>
      <c r="B17626" s="57">
        <v>40005</v>
      </c>
      <c r="C17626">
        <v>2009</v>
      </c>
      <c r="D17626">
        <v>710</v>
      </c>
      <c r="E17626">
        <v>6230.71</v>
      </c>
      <c r="F17626">
        <v>8.4320000000000004</v>
      </c>
      <c r="G17626">
        <v>541</v>
      </c>
      <c r="H17626" t="s">
        <v>54</v>
      </c>
      <c r="I17626">
        <f t="shared" si="552"/>
        <v>7</v>
      </c>
      <c r="J17626">
        <f t="shared" si="553"/>
        <v>1</v>
      </c>
    </row>
    <row r="17627" spans="1:10">
      <c r="A17627" t="s">
        <v>53</v>
      </c>
      <c r="B17627" s="57">
        <v>40005</v>
      </c>
      <c r="C17627">
        <v>2009</v>
      </c>
      <c r="D17627">
        <v>710</v>
      </c>
      <c r="E17627">
        <v>6230.71</v>
      </c>
      <c r="F17627">
        <v>0.20200000000000001</v>
      </c>
      <c r="G17627">
        <v>542</v>
      </c>
      <c r="H17627" t="s">
        <v>54</v>
      </c>
      <c r="I17627">
        <f t="shared" si="552"/>
        <v>7</v>
      </c>
      <c r="J17627">
        <f t="shared" si="553"/>
        <v>1</v>
      </c>
    </row>
    <row r="17628" spans="1:10">
      <c r="A17628" t="s">
        <v>53</v>
      </c>
      <c r="B17628" s="57">
        <v>40005</v>
      </c>
      <c r="C17628">
        <v>2009</v>
      </c>
      <c r="D17628">
        <v>710</v>
      </c>
      <c r="E17628">
        <v>7577.23</v>
      </c>
      <c r="F17628">
        <v>4.8860000000000001</v>
      </c>
      <c r="G17628">
        <v>517</v>
      </c>
      <c r="H17628" t="s">
        <v>54</v>
      </c>
      <c r="I17628">
        <f t="shared" si="552"/>
        <v>7</v>
      </c>
      <c r="J17628">
        <f t="shared" si="553"/>
        <v>1</v>
      </c>
    </row>
    <row r="17629" spans="1:10">
      <c r="A17629" t="s">
        <v>53</v>
      </c>
      <c r="B17629" s="57">
        <v>40005</v>
      </c>
      <c r="C17629">
        <v>2009</v>
      </c>
      <c r="D17629">
        <v>710</v>
      </c>
      <c r="E17629">
        <v>7577.23</v>
      </c>
      <c r="F17629">
        <v>8.1000000000000003E-2</v>
      </c>
      <c r="G17629">
        <v>519</v>
      </c>
      <c r="H17629" t="s">
        <v>54</v>
      </c>
      <c r="I17629">
        <f t="shared" si="552"/>
        <v>7</v>
      </c>
      <c r="J17629">
        <f t="shared" si="553"/>
        <v>1</v>
      </c>
    </row>
    <row r="17630" spans="1:10">
      <c r="A17630" t="s">
        <v>53</v>
      </c>
      <c r="B17630" s="57">
        <v>40005</v>
      </c>
      <c r="C17630">
        <v>2009</v>
      </c>
      <c r="D17630">
        <v>710</v>
      </c>
      <c r="E17630">
        <v>7577.23</v>
      </c>
      <c r="F17630">
        <v>12.936999999999999</v>
      </c>
      <c r="G17630">
        <v>521</v>
      </c>
      <c r="H17630" t="s">
        <v>54</v>
      </c>
      <c r="I17630">
        <f t="shared" si="552"/>
        <v>7</v>
      </c>
      <c r="J17630">
        <f t="shared" si="553"/>
        <v>1</v>
      </c>
    </row>
    <row r="17631" spans="1:10">
      <c r="A17631" t="s">
        <v>53</v>
      </c>
      <c r="B17631" s="57">
        <v>40005</v>
      </c>
      <c r="C17631">
        <v>2009</v>
      </c>
      <c r="D17631">
        <v>710</v>
      </c>
      <c r="E17631">
        <v>7577.23</v>
      </c>
      <c r="F17631">
        <v>0.47</v>
      </c>
      <c r="G17631">
        <v>523</v>
      </c>
      <c r="H17631" t="s">
        <v>54</v>
      </c>
      <c r="I17631">
        <f t="shared" si="552"/>
        <v>7</v>
      </c>
      <c r="J17631">
        <f t="shared" si="553"/>
        <v>1</v>
      </c>
    </row>
    <row r="17632" spans="1:10">
      <c r="A17632" t="s">
        <v>53</v>
      </c>
      <c r="B17632" s="57">
        <v>40005</v>
      </c>
      <c r="C17632">
        <v>2009</v>
      </c>
      <c r="D17632">
        <v>710</v>
      </c>
      <c r="E17632">
        <v>7577.23</v>
      </c>
      <c r="F17632">
        <v>19.954999999999998</v>
      </c>
      <c r="G17632">
        <v>541</v>
      </c>
      <c r="H17632" t="s">
        <v>54</v>
      </c>
      <c r="I17632">
        <f t="shared" si="552"/>
        <v>7</v>
      </c>
      <c r="J17632">
        <f t="shared" si="553"/>
        <v>1</v>
      </c>
    </row>
    <row r="17633" spans="1:10">
      <c r="A17633" t="s">
        <v>53</v>
      </c>
      <c r="B17633" s="57">
        <v>40005</v>
      </c>
      <c r="C17633">
        <v>2009</v>
      </c>
      <c r="D17633">
        <v>710</v>
      </c>
      <c r="E17633">
        <v>7577.23</v>
      </c>
      <c r="F17633">
        <v>1.2849999999999999</v>
      </c>
      <c r="G17633">
        <v>542</v>
      </c>
      <c r="H17633" t="s">
        <v>54</v>
      </c>
      <c r="I17633">
        <f t="shared" si="552"/>
        <v>7</v>
      </c>
      <c r="J17633">
        <f t="shared" si="553"/>
        <v>1</v>
      </c>
    </row>
    <row r="17634" spans="1:10">
      <c r="A17634" t="s">
        <v>53</v>
      </c>
      <c r="B17634" s="57">
        <v>40005</v>
      </c>
      <c r="C17634">
        <v>2009</v>
      </c>
      <c r="D17634">
        <v>710</v>
      </c>
      <c r="E17634">
        <v>7629.26</v>
      </c>
      <c r="F17634">
        <v>9.5570000000000004</v>
      </c>
      <c r="G17634">
        <v>610</v>
      </c>
      <c r="H17634" t="s">
        <v>18</v>
      </c>
      <c r="I17634">
        <f t="shared" si="552"/>
        <v>7</v>
      </c>
      <c r="J17634">
        <f t="shared" si="553"/>
        <v>1</v>
      </c>
    </row>
    <row r="17635" spans="1:10">
      <c r="A17635" t="s">
        <v>53</v>
      </c>
      <c r="B17635" s="57">
        <v>40005</v>
      </c>
      <c r="C17635">
        <v>2009</v>
      </c>
      <c r="D17635">
        <v>710</v>
      </c>
      <c r="E17635">
        <v>7629.26</v>
      </c>
      <c r="F17635">
        <v>18.324999999999999</v>
      </c>
      <c r="G17635">
        <v>620</v>
      </c>
      <c r="H17635" t="s">
        <v>18</v>
      </c>
      <c r="I17635">
        <f t="shared" si="552"/>
        <v>7</v>
      </c>
      <c r="J17635">
        <f t="shared" si="553"/>
        <v>1</v>
      </c>
    </row>
    <row r="17636" spans="1:10">
      <c r="A17636" t="s">
        <v>53</v>
      </c>
      <c r="B17636" s="57">
        <v>40005</v>
      </c>
      <c r="C17636">
        <v>2009</v>
      </c>
      <c r="D17636">
        <v>710</v>
      </c>
      <c r="E17636">
        <v>7629.26</v>
      </c>
      <c r="F17636">
        <v>3.968</v>
      </c>
      <c r="G17636">
        <v>630</v>
      </c>
      <c r="H17636" t="s">
        <v>18</v>
      </c>
      <c r="I17636">
        <f t="shared" si="552"/>
        <v>7</v>
      </c>
      <c r="J17636">
        <f t="shared" si="553"/>
        <v>1</v>
      </c>
    </row>
    <row r="17637" spans="1:10">
      <c r="A17637" t="s">
        <v>53</v>
      </c>
      <c r="B17637" s="57">
        <v>40005</v>
      </c>
      <c r="C17637">
        <v>2009</v>
      </c>
      <c r="D17637">
        <v>710</v>
      </c>
      <c r="E17637">
        <v>7629.26</v>
      </c>
      <c r="F17637">
        <v>52.326000000000001</v>
      </c>
      <c r="G17637">
        <v>640</v>
      </c>
      <c r="H17637" t="s">
        <v>18</v>
      </c>
      <c r="I17637">
        <f t="shared" si="552"/>
        <v>7</v>
      </c>
      <c r="J17637">
        <f t="shared" si="553"/>
        <v>1</v>
      </c>
    </row>
    <row r="17638" spans="1:10">
      <c r="A17638" t="s">
        <v>53</v>
      </c>
      <c r="B17638" s="57">
        <v>40005</v>
      </c>
      <c r="C17638">
        <v>2009</v>
      </c>
      <c r="D17638">
        <v>710</v>
      </c>
      <c r="E17638">
        <v>7939.08</v>
      </c>
      <c r="F17638">
        <v>58.116</v>
      </c>
      <c r="G17638">
        <v>610</v>
      </c>
      <c r="H17638" t="s">
        <v>18</v>
      </c>
      <c r="I17638">
        <f t="shared" si="552"/>
        <v>7</v>
      </c>
      <c r="J17638">
        <f t="shared" si="553"/>
        <v>1</v>
      </c>
    </row>
    <row r="17639" spans="1:10">
      <c r="A17639" t="s">
        <v>53</v>
      </c>
      <c r="B17639" s="57">
        <v>40005</v>
      </c>
      <c r="C17639">
        <v>2009</v>
      </c>
      <c r="D17639">
        <v>710</v>
      </c>
      <c r="E17639">
        <v>7939.08</v>
      </c>
      <c r="F17639">
        <v>12.036</v>
      </c>
      <c r="G17639">
        <v>620</v>
      </c>
      <c r="H17639" t="s">
        <v>18</v>
      </c>
      <c r="I17639">
        <f t="shared" si="552"/>
        <v>7</v>
      </c>
      <c r="J17639">
        <f t="shared" si="553"/>
        <v>1</v>
      </c>
    </row>
    <row r="17640" spans="1:10">
      <c r="A17640" t="s">
        <v>53</v>
      </c>
      <c r="B17640" s="57">
        <v>40005</v>
      </c>
      <c r="C17640">
        <v>2009</v>
      </c>
      <c r="D17640">
        <v>710</v>
      </c>
      <c r="E17640">
        <v>7939.08</v>
      </c>
      <c r="F17640">
        <v>29.067</v>
      </c>
      <c r="G17640">
        <v>630</v>
      </c>
      <c r="H17640" t="s">
        <v>18</v>
      </c>
      <c r="I17640">
        <f t="shared" si="552"/>
        <v>7</v>
      </c>
      <c r="J17640">
        <f t="shared" si="553"/>
        <v>1</v>
      </c>
    </row>
    <row r="17641" spans="1:10">
      <c r="A17641" t="s">
        <v>53</v>
      </c>
      <c r="B17641" s="57">
        <v>40005</v>
      </c>
      <c r="C17641">
        <v>2009</v>
      </c>
      <c r="D17641">
        <v>710</v>
      </c>
      <c r="E17641">
        <v>7939.08</v>
      </c>
      <c r="F17641">
        <v>14.971</v>
      </c>
      <c r="G17641">
        <v>640</v>
      </c>
      <c r="H17641" t="s">
        <v>18</v>
      </c>
      <c r="I17641">
        <f t="shared" si="552"/>
        <v>7</v>
      </c>
      <c r="J17641">
        <f t="shared" si="553"/>
        <v>1</v>
      </c>
    </row>
    <row r="17642" spans="1:10">
      <c r="A17642" t="s">
        <v>53</v>
      </c>
      <c r="B17642" s="57">
        <v>40005</v>
      </c>
      <c r="C17642">
        <v>2009</v>
      </c>
      <c r="D17642">
        <v>710</v>
      </c>
      <c r="E17642">
        <v>7939.08</v>
      </c>
      <c r="F17642">
        <v>23.04</v>
      </c>
      <c r="G17642">
        <v>650</v>
      </c>
      <c r="H17642" t="s">
        <v>18</v>
      </c>
      <c r="I17642">
        <f t="shared" si="552"/>
        <v>7</v>
      </c>
      <c r="J17642">
        <f t="shared" si="553"/>
        <v>1</v>
      </c>
    </row>
    <row r="17643" spans="1:10">
      <c r="A17643" t="s">
        <v>53</v>
      </c>
      <c r="B17643" s="57">
        <v>40005</v>
      </c>
      <c r="C17643">
        <v>2009</v>
      </c>
      <c r="D17643">
        <v>710</v>
      </c>
      <c r="F17643">
        <v>2.4E-2</v>
      </c>
      <c r="G17643">
        <v>517</v>
      </c>
      <c r="H17643" t="s">
        <v>54</v>
      </c>
      <c r="I17643">
        <f t="shared" si="552"/>
        <v>7</v>
      </c>
      <c r="J17643">
        <f t="shared" si="553"/>
        <v>1</v>
      </c>
    </row>
    <row r="17644" spans="1:10">
      <c r="A17644" t="s">
        <v>53</v>
      </c>
      <c r="B17644" s="57">
        <v>40005</v>
      </c>
      <c r="C17644">
        <v>2009</v>
      </c>
      <c r="D17644">
        <v>710</v>
      </c>
      <c r="F17644">
        <v>0.05</v>
      </c>
      <c r="G17644">
        <v>518</v>
      </c>
      <c r="H17644" t="s">
        <v>54</v>
      </c>
      <c r="I17644">
        <f t="shared" si="552"/>
        <v>7</v>
      </c>
      <c r="J17644">
        <f t="shared" si="553"/>
        <v>1</v>
      </c>
    </row>
    <row r="17645" spans="1:10">
      <c r="A17645" t="s">
        <v>53</v>
      </c>
      <c r="B17645" s="57">
        <v>40005</v>
      </c>
      <c r="C17645">
        <v>2009</v>
      </c>
      <c r="D17645">
        <v>710</v>
      </c>
      <c r="F17645">
        <v>8.8999999999999996E-2</v>
      </c>
      <c r="G17645">
        <v>521</v>
      </c>
      <c r="H17645" t="s">
        <v>54</v>
      </c>
      <c r="I17645">
        <f t="shared" si="552"/>
        <v>7</v>
      </c>
      <c r="J17645">
        <f t="shared" si="553"/>
        <v>1</v>
      </c>
    </row>
    <row r="17646" spans="1:10">
      <c r="A17646" t="s">
        <v>53</v>
      </c>
      <c r="B17646" s="57">
        <v>40005</v>
      </c>
      <c r="C17646">
        <v>2009</v>
      </c>
      <c r="D17646">
        <v>710</v>
      </c>
      <c r="F17646">
        <v>8.0000000000000002E-3</v>
      </c>
      <c r="G17646">
        <v>523</v>
      </c>
      <c r="H17646" t="s">
        <v>54</v>
      </c>
      <c r="I17646">
        <f t="shared" si="552"/>
        <v>7</v>
      </c>
      <c r="J17646">
        <f t="shared" si="553"/>
        <v>1</v>
      </c>
    </row>
    <row r="17647" spans="1:10">
      <c r="A17647" t="s">
        <v>53</v>
      </c>
      <c r="B17647" s="57">
        <v>40005</v>
      </c>
      <c r="C17647">
        <v>2009</v>
      </c>
      <c r="D17647">
        <v>710</v>
      </c>
      <c r="F17647">
        <v>1.2569999999999999</v>
      </c>
      <c r="G17647">
        <v>541</v>
      </c>
      <c r="H17647" t="s">
        <v>54</v>
      </c>
      <c r="I17647">
        <f t="shared" si="552"/>
        <v>7</v>
      </c>
      <c r="J17647">
        <f t="shared" si="553"/>
        <v>1</v>
      </c>
    </row>
    <row r="17648" spans="1:10">
      <c r="A17648" t="s">
        <v>53</v>
      </c>
      <c r="B17648" s="57">
        <v>40005</v>
      </c>
      <c r="C17648">
        <v>2009</v>
      </c>
      <c r="D17648">
        <v>710</v>
      </c>
      <c r="F17648">
        <v>0.49</v>
      </c>
      <c r="G17648">
        <v>610</v>
      </c>
      <c r="H17648" t="s">
        <v>18</v>
      </c>
      <c r="I17648">
        <f t="shared" si="552"/>
        <v>7</v>
      </c>
      <c r="J17648">
        <f t="shared" si="553"/>
        <v>1</v>
      </c>
    </row>
    <row r="17649" spans="1:10">
      <c r="A17649" t="s">
        <v>53</v>
      </c>
      <c r="B17649" s="57">
        <v>40005</v>
      </c>
      <c r="C17649">
        <v>2009</v>
      </c>
      <c r="D17649">
        <v>710</v>
      </c>
      <c r="F17649">
        <v>0.14099999999999999</v>
      </c>
      <c r="G17649">
        <v>620</v>
      </c>
      <c r="H17649" t="s">
        <v>18</v>
      </c>
      <c r="I17649">
        <f t="shared" si="552"/>
        <v>7</v>
      </c>
      <c r="J17649">
        <f t="shared" si="553"/>
        <v>1</v>
      </c>
    </row>
    <row r="17650" spans="1:10">
      <c r="A17650" t="s">
        <v>53</v>
      </c>
      <c r="B17650" s="57">
        <v>40005</v>
      </c>
      <c r="C17650">
        <v>2009</v>
      </c>
      <c r="D17650">
        <v>710</v>
      </c>
      <c r="F17650">
        <v>0.68200000000000005</v>
      </c>
      <c r="G17650">
        <v>630</v>
      </c>
      <c r="H17650" t="s">
        <v>18</v>
      </c>
      <c r="I17650">
        <f t="shared" si="552"/>
        <v>7</v>
      </c>
      <c r="J17650">
        <f t="shared" si="553"/>
        <v>1</v>
      </c>
    </row>
    <row r="17651" spans="1:10">
      <c r="A17651" t="s">
        <v>53</v>
      </c>
      <c r="B17651" s="57">
        <v>40005</v>
      </c>
      <c r="C17651">
        <v>2009</v>
      </c>
      <c r="D17651">
        <v>710</v>
      </c>
      <c r="F17651">
        <v>34.270000000000003</v>
      </c>
      <c r="G17651">
        <v>640</v>
      </c>
      <c r="H17651" t="s">
        <v>18</v>
      </c>
      <c r="I17651">
        <f t="shared" si="552"/>
        <v>7</v>
      </c>
      <c r="J17651">
        <f t="shared" si="553"/>
        <v>1</v>
      </c>
    </row>
    <row r="17652" spans="1:10">
      <c r="A17652" t="s">
        <v>53</v>
      </c>
      <c r="B17652" s="57">
        <v>40005</v>
      </c>
      <c r="C17652">
        <v>2009</v>
      </c>
      <c r="D17652">
        <v>710</v>
      </c>
      <c r="F17652">
        <v>0.45800000000000002</v>
      </c>
      <c r="G17652">
        <v>650</v>
      </c>
      <c r="H17652" t="s">
        <v>18</v>
      </c>
      <c r="I17652">
        <f t="shared" si="552"/>
        <v>7</v>
      </c>
      <c r="J17652">
        <f t="shared" si="553"/>
        <v>1</v>
      </c>
    </row>
    <row r="17653" spans="1:10">
      <c r="A17653" t="s">
        <v>53</v>
      </c>
      <c r="B17653" s="57">
        <v>40012</v>
      </c>
      <c r="C17653">
        <v>2009</v>
      </c>
      <c r="D17653">
        <v>710</v>
      </c>
      <c r="E17653">
        <v>6230.71</v>
      </c>
      <c r="F17653">
        <v>6.0289999999999999</v>
      </c>
      <c r="G17653">
        <v>517</v>
      </c>
      <c r="H17653" t="s">
        <v>54</v>
      </c>
      <c r="I17653">
        <f t="shared" si="552"/>
        <v>7</v>
      </c>
      <c r="J17653">
        <f t="shared" si="553"/>
        <v>1</v>
      </c>
    </row>
    <row r="17654" spans="1:10">
      <c r="A17654" t="s">
        <v>53</v>
      </c>
      <c r="B17654" s="57">
        <v>40012</v>
      </c>
      <c r="C17654">
        <v>2009</v>
      </c>
      <c r="D17654">
        <v>710</v>
      </c>
      <c r="E17654">
        <v>6230.71</v>
      </c>
      <c r="F17654">
        <v>6.66</v>
      </c>
      <c r="G17654">
        <v>518</v>
      </c>
      <c r="H17654" t="s">
        <v>54</v>
      </c>
      <c r="I17654">
        <f t="shared" ref="I17654:I17717" si="554">MONTH(B17654)</f>
        <v>7</v>
      </c>
      <c r="J17654">
        <f t="shared" si="553"/>
        <v>1</v>
      </c>
    </row>
    <row r="17655" spans="1:10">
      <c r="A17655" t="s">
        <v>53</v>
      </c>
      <c r="B17655" s="57">
        <v>40012</v>
      </c>
      <c r="C17655">
        <v>2009</v>
      </c>
      <c r="D17655">
        <v>710</v>
      </c>
      <c r="E17655">
        <v>6230.71</v>
      </c>
      <c r="F17655">
        <v>7.9169999999999998</v>
      </c>
      <c r="G17655">
        <v>519</v>
      </c>
      <c r="H17655" t="s">
        <v>54</v>
      </c>
      <c r="I17655">
        <f t="shared" si="554"/>
        <v>7</v>
      </c>
      <c r="J17655">
        <f t="shared" si="553"/>
        <v>1</v>
      </c>
    </row>
    <row r="17656" spans="1:10">
      <c r="A17656" t="s">
        <v>53</v>
      </c>
      <c r="B17656" s="57">
        <v>40012</v>
      </c>
      <c r="C17656">
        <v>2009</v>
      </c>
      <c r="D17656">
        <v>710</v>
      </c>
      <c r="E17656">
        <v>6230.71</v>
      </c>
      <c r="F17656">
        <v>7.08</v>
      </c>
      <c r="G17656">
        <v>541</v>
      </c>
      <c r="H17656" t="s">
        <v>54</v>
      </c>
      <c r="I17656">
        <f t="shared" si="554"/>
        <v>7</v>
      </c>
      <c r="J17656">
        <f t="shared" si="553"/>
        <v>1</v>
      </c>
    </row>
    <row r="17657" spans="1:10">
      <c r="A17657" t="s">
        <v>53</v>
      </c>
      <c r="B17657" s="57">
        <v>40012</v>
      </c>
      <c r="C17657">
        <v>2009</v>
      </c>
      <c r="D17657">
        <v>710</v>
      </c>
      <c r="E17657">
        <v>6230.71</v>
      </c>
      <c r="F17657">
        <v>9.1859999999999999</v>
      </c>
      <c r="G17657">
        <v>542</v>
      </c>
      <c r="H17657" t="s">
        <v>54</v>
      </c>
      <c r="I17657">
        <f t="shared" si="554"/>
        <v>7</v>
      </c>
      <c r="J17657">
        <f t="shared" si="553"/>
        <v>1</v>
      </c>
    </row>
    <row r="17658" spans="1:10">
      <c r="A17658" t="s">
        <v>53</v>
      </c>
      <c r="B17658" s="57">
        <v>40012</v>
      </c>
      <c r="C17658">
        <v>2009</v>
      </c>
      <c r="D17658">
        <v>710</v>
      </c>
      <c r="E17658">
        <v>7577.23</v>
      </c>
      <c r="F17658">
        <v>5.4020000000000001</v>
      </c>
      <c r="G17658">
        <v>517</v>
      </c>
      <c r="H17658" t="s">
        <v>54</v>
      </c>
      <c r="I17658">
        <f t="shared" si="554"/>
        <v>7</v>
      </c>
      <c r="J17658">
        <f t="shared" si="553"/>
        <v>1</v>
      </c>
    </row>
    <row r="17659" spans="1:10">
      <c r="A17659" t="s">
        <v>53</v>
      </c>
      <c r="B17659" s="57">
        <v>40012</v>
      </c>
      <c r="C17659">
        <v>2009</v>
      </c>
      <c r="D17659">
        <v>710</v>
      </c>
      <c r="E17659">
        <v>7577.23</v>
      </c>
      <c r="F17659">
        <v>10.903</v>
      </c>
      <c r="G17659">
        <v>518</v>
      </c>
      <c r="H17659" t="s">
        <v>54</v>
      </c>
      <c r="I17659">
        <f t="shared" si="554"/>
        <v>7</v>
      </c>
      <c r="J17659">
        <f t="shared" si="553"/>
        <v>1</v>
      </c>
    </row>
    <row r="17660" spans="1:10">
      <c r="A17660" t="s">
        <v>53</v>
      </c>
      <c r="B17660" s="57">
        <v>40012</v>
      </c>
      <c r="C17660">
        <v>2009</v>
      </c>
      <c r="D17660">
        <v>710</v>
      </c>
      <c r="E17660">
        <v>7577.23</v>
      </c>
      <c r="F17660">
        <v>0.32500000000000001</v>
      </c>
      <c r="G17660">
        <v>519</v>
      </c>
      <c r="H17660" t="s">
        <v>54</v>
      </c>
      <c r="I17660">
        <f t="shared" si="554"/>
        <v>7</v>
      </c>
      <c r="J17660">
        <f t="shared" si="553"/>
        <v>1</v>
      </c>
    </row>
    <row r="17661" spans="1:10">
      <c r="A17661" t="s">
        <v>53</v>
      </c>
      <c r="B17661" s="57">
        <v>40012</v>
      </c>
      <c r="C17661">
        <v>2009</v>
      </c>
      <c r="D17661">
        <v>710</v>
      </c>
      <c r="E17661">
        <v>7577.23</v>
      </c>
      <c r="F17661">
        <v>6.3869999999999996</v>
      </c>
      <c r="G17661">
        <v>521</v>
      </c>
      <c r="H17661" t="s">
        <v>54</v>
      </c>
      <c r="I17661">
        <f t="shared" si="554"/>
        <v>7</v>
      </c>
      <c r="J17661">
        <f t="shared" si="553"/>
        <v>1</v>
      </c>
    </row>
    <row r="17662" spans="1:10">
      <c r="A17662" t="s">
        <v>53</v>
      </c>
      <c r="B17662" s="57">
        <v>40012</v>
      </c>
      <c r="C17662">
        <v>2009</v>
      </c>
      <c r="D17662">
        <v>710</v>
      </c>
      <c r="E17662">
        <v>7577.23</v>
      </c>
      <c r="F17662">
        <v>1.1419999999999999</v>
      </c>
      <c r="G17662">
        <v>523</v>
      </c>
      <c r="H17662" t="s">
        <v>54</v>
      </c>
      <c r="I17662">
        <f t="shared" si="554"/>
        <v>7</v>
      </c>
      <c r="J17662">
        <f t="shared" si="553"/>
        <v>1</v>
      </c>
    </row>
    <row r="17663" spans="1:10">
      <c r="A17663" t="s">
        <v>53</v>
      </c>
      <c r="B17663" s="57">
        <v>40012</v>
      </c>
      <c r="C17663">
        <v>2009</v>
      </c>
      <c r="D17663">
        <v>710</v>
      </c>
      <c r="E17663">
        <v>7577.23</v>
      </c>
      <c r="F17663">
        <v>7.6180000000000003</v>
      </c>
      <c r="G17663">
        <v>541</v>
      </c>
      <c r="H17663" t="s">
        <v>54</v>
      </c>
      <c r="I17663">
        <f t="shared" si="554"/>
        <v>7</v>
      </c>
      <c r="J17663">
        <f t="shared" si="553"/>
        <v>1</v>
      </c>
    </row>
    <row r="17664" spans="1:10">
      <c r="A17664" t="s">
        <v>53</v>
      </c>
      <c r="B17664" s="57">
        <v>40012</v>
      </c>
      <c r="C17664">
        <v>2009</v>
      </c>
      <c r="D17664">
        <v>710</v>
      </c>
      <c r="E17664">
        <v>7577.23</v>
      </c>
      <c r="F17664">
        <v>1.8959999999999999</v>
      </c>
      <c r="G17664">
        <v>542</v>
      </c>
      <c r="H17664" t="s">
        <v>54</v>
      </c>
      <c r="I17664">
        <f t="shared" si="554"/>
        <v>7</v>
      </c>
      <c r="J17664">
        <f t="shared" si="553"/>
        <v>1</v>
      </c>
    </row>
    <row r="17665" spans="1:10">
      <c r="A17665" t="s">
        <v>53</v>
      </c>
      <c r="B17665" s="57">
        <v>40012</v>
      </c>
      <c r="C17665">
        <v>2009</v>
      </c>
      <c r="D17665">
        <v>710</v>
      </c>
      <c r="E17665">
        <v>7577.23</v>
      </c>
      <c r="F17665">
        <v>1.004</v>
      </c>
      <c r="G17665">
        <v>543</v>
      </c>
      <c r="H17665" t="s">
        <v>54</v>
      </c>
      <c r="I17665">
        <f t="shared" si="554"/>
        <v>7</v>
      </c>
      <c r="J17665">
        <f t="shared" si="553"/>
        <v>1</v>
      </c>
    </row>
    <row r="17666" spans="1:10">
      <c r="A17666" t="s">
        <v>53</v>
      </c>
      <c r="B17666" s="57">
        <v>40012</v>
      </c>
      <c r="C17666">
        <v>2009</v>
      </c>
      <c r="D17666">
        <v>710</v>
      </c>
      <c r="E17666">
        <v>7629.26</v>
      </c>
      <c r="F17666">
        <v>38.546999999999997</v>
      </c>
      <c r="G17666">
        <v>610</v>
      </c>
      <c r="H17666" t="s">
        <v>18</v>
      </c>
      <c r="I17666">
        <f t="shared" si="554"/>
        <v>7</v>
      </c>
      <c r="J17666">
        <f t="shared" si="553"/>
        <v>1</v>
      </c>
    </row>
    <row r="17667" spans="1:10">
      <c r="A17667" t="s">
        <v>53</v>
      </c>
      <c r="B17667" s="57">
        <v>40012</v>
      </c>
      <c r="C17667">
        <v>2009</v>
      </c>
      <c r="D17667">
        <v>710</v>
      </c>
      <c r="E17667">
        <v>7629.26</v>
      </c>
      <c r="F17667">
        <v>13.082000000000001</v>
      </c>
      <c r="G17667">
        <v>620</v>
      </c>
      <c r="H17667" t="s">
        <v>18</v>
      </c>
      <c r="I17667">
        <f t="shared" si="554"/>
        <v>7</v>
      </c>
      <c r="J17667">
        <f t="shared" ref="J17667:J17730" si="555">IF(I17667&lt;7,0,1)</f>
        <v>1</v>
      </c>
    </row>
    <row r="17668" spans="1:10">
      <c r="A17668" t="s">
        <v>53</v>
      </c>
      <c r="B17668" s="57">
        <v>40012</v>
      </c>
      <c r="C17668">
        <v>2009</v>
      </c>
      <c r="D17668">
        <v>710</v>
      </c>
      <c r="E17668">
        <v>7629.26</v>
      </c>
      <c r="F17668">
        <v>16.367000000000001</v>
      </c>
      <c r="G17668">
        <v>630</v>
      </c>
      <c r="H17668" t="s">
        <v>18</v>
      </c>
      <c r="I17668">
        <f t="shared" si="554"/>
        <v>7</v>
      </c>
      <c r="J17668">
        <f t="shared" si="555"/>
        <v>1</v>
      </c>
    </row>
    <row r="17669" spans="1:10">
      <c r="A17669" t="s">
        <v>53</v>
      </c>
      <c r="B17669" s="57">
        <v>40012</v>
      </c>
      <c r="C17669">
        <v>2009</v>
      </c>
      <c r="D17669">
        <v>710</v>
      </c>
      <c r="E17669">
        <v>7629.26</v>
      </c>
      <c r="F17669">
        <v>16.507999999999999</v>
      </c>
      <c r="G17669">
        <v>640</v>
      </c>
      <c r="H17669" t="s">
        <v>18</v>
      </c>
      <c r="I17669">
        <f t="shared" si="554"/>
        <v>7</v>
      </c>
      <c r="J17669">
        <f t="shared" si="555"/>
        <v>1</v>
      </c>
    </row>
    <row r="17670" spans="1:10">
      <c r="A17670" t="s">
        <v>53</v>
      </c>
      <c r="B17670" s="57">
        <v>40012</v>
      </c>
      <c r="C17670">
        <v>2009</v>
      </c>
      <c r="D17670">
        <v>710</v>
      </c>
      <c r="E17670">
        <v>7939.08</v>
      </c>
      <c r="F17670">
        <v>15.032</v>
      </c>
      <c r="G17670">
        <v>610</v>
      </c>
      <c r="H17670" t="s">
        <v>18</v>
      </c>
      <c r="I17670">
        <f t="shared" si="554"/>
        <v>7</v>
      </c>
      <c r="J17670">
        <f t="shared" si="555"/>
        <v>1</v>
      </c>
    </row>
    <row r="17671" spans="1:10">
      <c r="A17671" t="s">
        <v>53</v>
      </c>
      <c r="B17671" s="57">
        <v>40012</v>
      </c>
      <c r="C17671">
        <v>2009</v>
      </c>
      <c r="D17671">
        <v>710</v>
      </c>
      <c r="E17671">
        <v>7939.08</v>
      </c>
      <c r="F17671">
        <v>5.0190000000000001</v>
      </c>
      <c r="G17671">
        <v>620</v>
      </c>
      <c r="H17671" t="s">
        <v>18</v>
      </c>
      <c r="I17671">
        <f t="shared" si="554"/>
        <v>7</v>
      </c>
      <c r="J17671">
        <f t="shared" si="555"/>
        <v>1</v>
      </c>
    </row>
    <row r="17672" spans="1:10">
      <c r="A17672" t="s">
        <v>53</v>
      </c>
      <c r="B17672" s="57">
        <v>40012</v>
      </c>
      <c r="C17672">
        <v>2009</v>
      </c>
      <c r="D17672">
        <v>710</v>
      </c>
      <c r="E17672">
        <v>7939.08</v>
      </c>
      <c r="F17672">
        <v>30.893999999999998</v>
      </c>
      <c r="G17672">
        <v>630</v>
      </c>
      <c r="H17672" t="s">
        <v>18</v>
      </c>
      <c r="I17672">
        <f t="shared" si="554"/>
        <v>7</v>
      </c>
      <c r="J17672">
        <f t="shared" si="555"/>
        <v>1</v>
      </c>
    </row>
    <row r="17673" spans="1:10">
      <c r="A17673" t="s">
        <v>53</v>
      </c>
      <c r="B17673" s="57">
        <v>40012</v>
      </c>
      <c r="C17673">
        <v>2009</v>
      </c>
      <c r="D17673">
        <v>710</v>
      </c>
      <c r="E17673">
        <v>7939.08</v>
      </c>
      <c r="F17673">
        <v>7.4829999999999997</v>
      </c>
      <c r="G17673">
        <v>640</v>
      </c>
      <c r="H17673" t="s">
        <v>18</v>
      </c>
      <c r="I17673">
        <f t="shared" si="554"/>
        <v>7</v>
      </c>
      <c r="J17673">
        <f t="shared" si="555"/>
        <v>1</v>
      </c>
    </row>
    <row r="17674" spans="1:10">
      <c r="A17674" t="s">
        <v>53</v>
      </c>
      <c r="B17674" s="57">
        <v>40012</v>
      </c>
      <c r="C17674">
        <v>2009</v>
      </c>
      <c r="D17674">
        <v>710</v>
      </c>
      <c r="E17674">
        <v>7939.08</v>
      </c>
      <c r="F17674">
        <v>54.942999999999998</v>
      </c>
      <c r="G17674">
        <v>650</v>
      </c>
      <c r="H17674" t="s">
        <v>18</v>
      </c>
      <c r="I17674">
        <f t="shared" si="554"/>
        <v>7</v>
      </c>
      <c r="J17674">
        <f t="shared" si="555"/>
        <v>1</v>
      </c>
    </row>
    <row r="17675" spans="1:10">
      <c r="A17675" t="s">
        <v>53</v>
      </c>
      <c r="B17675" s="57">
        <v>40012</v>
      </c>
      <c r="C17675">
        <v>2009</v>
      </c>
      <c r="D17675">
        <v>710</v>
      </c>
      <c r="F17675">
        <v>0.21199999999999999</v>
      </c>
      <c r="G17675">
        <v>517</v>
      </c>
      <c r="H17675" t="s">
        <v>54</v>
      </c>
      <c r="I17675">
        <f t="shared" si="554"/>
        <v>7</v>
      </c>
      <c r="J17675">
        <f t="shared" si="555"/>
        <v>1</v>
      </c>
    </row>
    <row r="17676" spans="1:10">
      <c r="A17676" t="s">
        <v>53</v>
      </c>
      <c r="B17676" s="57">
        <v>40012</v>
      </c>
      <c r="C17676">
        <v>2009</v>
      </c>
      <c r="D17676">
        <v>710</v>
      </c>
      <c r="F17676">
        <v>1.268</v>
      </c>
      <c r="G17676">
        <v>518</v>
      </c>
      <c r="H17676" t="s">
        <v>54</v>
      </c>
      <c r="I17676">
        <f t="shared" si="554"/>
        <v>7</v>
      </c>
      <c r="J17676">
        <f t="shared" si="555"/>
        <v>1</v>
      </c>
    </row>
    <row r="17677" spans="1:10">
      <c r="A17677" t="s">
        <v>53</v>
      </c>
      <c r="B17677" s="57">
        <v>40012</v>
      </c>
      <c r="C17677">
        <v>2009</v>
      </c>
      <c r="D17677">
        <v>710</v>
      </c>
      <c r="F17677">
        <v>0.20100000000000001</v>
      </c>
      <c r="G17677">
        <v>521</v>
      </c>
      <c r="H17677" t="s">
        <v>54</v>
      </c>
      <c r="I17677">
        <f t="shared" si="554"/>
        <v>7</v>
      </c>
      <c r="J17677">
        <f t="shared" si="555"/>
        <v>1</v>
      </c>
    </row>
    <row r="17678" spans="1:10">
      <c r="A17678" t="s">
        <v>53</v>
      </c>
      <c r="B17678" s="57">
        <v>40012</v>
      </c>
      <c r="C17678">
        <v>2009</v>
      </c>
      <c r="D17678">
        <v>710</v>
      </c>
      <c r="F17678">
        <v>0.377</v>
      </c>
      <c r="G17678">
        <v>541</v>
      </c>
      <c r="H17678" t="s">
        <v>54</v>
      </c>
      <c r="I17678">
        <f t="shared" si="554"/>
        <v>7</v>
      </c>
      <c r="J17678">
        <f t="shared" si="555"/>
        <v>1</v>
      </c>
    </row>
    <row r="17679" spans="1:10">
      <c r="A17679" t="s">
        <v>53</v>
      </c>
      <c r="B17679" s="57">
        <v>40012</v>
      </c>
      <c r="C17679">
        <v>2009</v>
      </c>
      <c r="D17679">
        <v>710</v>
      </c>
      <c r="F17679">
        <v>3.3000000000000002E-2</v>
      </c>
      <c r="G17679">
        <v>542</v>
      </c>
      <c r="H17679" t="s">
        <v>54</v>
      </c>
      <c r="I17679">
        <f t="shared" si="554"/>
        <v>7</v>
      </c>
      <c r="J17679">
        <f t="shared" si="555"/>
        <v>1</v>
      </c>
    </row>
    <row r="17680" spans="1:10">
      <c r="A17680" t="s">
        <v>53</v>
      </c>
      <c r="B17680" s="57">
        <v>40012</v>
      </c>
      <c r="C17680">
        <v>2009</v>
      </c>
      <c r="D17680">
        <v>710</v>
      </c>
      <c r="F17680">
        <v>0.112</v>
      </c>
      <c r="G17680">
        <v>543</v>
      </c>
      <c r="H17680" t="s">
        <v>54</v>
      </c>
      <c r="I17680">
        <f t="shared" si="554"/>
        <v>7</v>
      </c>
      <c r="J17680">
        <f t="shared" si="555"/>
        <v>1</v>
      </c>
    </row>
    <row r="17681" spans="1:10">
      <c r="A17681" t="s">
        <v>53</v>
      </c>
      <c r="B17681" s="57">
        <v>40012</v>
      </c>
      <c r="C17681">
        <v>2009</v>
      </c>
      <c r="D17681">
        <v>710</v>
      </c>
      <c r="F17681">
        <v>0.21299999999999999</v>
      </c>
      <c r="G17681">
        <v>610</v>
      </c>
      <c r="H17681" t="s">
        <v>18</v>
      </c>
      <c r="I17681">
        <f t="shared" si="554"/>
        <v>7</v>
      </c>
      <c r="J17681">
        <f t="shared" si="555"/>
        <v>1</v>
      </c>
    </row>
    <row r="17682" spans="1:10">
      <c r="A17682" t="s">
        <v>53</v>
      </c>
      <c r="B17682" s="57">
        <v>40012</v>
      </c>
      <c r="C17682">
        <v>2009</v>
      </c>
      <c r="D17682">
        <v>710</v>
      </c>
      <c r="F17682">
        <v>3.6999999999999998E-2</v>
      </c>
      <c r="G17682">
        <v>620</v>
      </c>
      <c r="H17682" t="s">
        <v>18</v>
      </c>
      <c r="I17682">
        <f t="shared" si="554"/>
        <v>7</v>
      </c>
      <c r="J17682">
        <f t="shared" si="555"/>
        <v>1</v>
      </c>
    </row>
    <row r="17683" spans="1:10">
      <c r="A17683" t="s">
        <v>53</v>
      </c>
      <c r="B17683" s="57">
        <v>40012</v>
      </c>
      <c r="C17683">
        <v>2009</v>
      </c>
      <c r="D17683">
        <v>710</v>
      </c>
      <c r="F17683">
        <v>1.0980000000000001</v>
      </c>
      <c r="G17683">
        <v>630</v>
      </c>
      <c r="H17683" t="s">
        <v>18</v>
      </c>
      <c r="I17683">
        <f t="shared" si="554"/>
        <v>7</v>
      </c>
      <c r="J17683">
        <f t="shared" si="555"/>
        <v>1</v>
      </c>
    </row>
    <row r="17684" spans="1:10">
      <c r="A17684" t="s">
        <v>53</v>
      </c>
      <c r="B17684" s="57">
        <v>40012</v>
      </c>
      <c r="C17684">
        <v>2009</v>
      </c>
      <c r="D17684">
        <v>710</v>
      </c>
      <c r="F17684">
        <v>0.13700000000000001</v>
      </c>
      <c r="G17684">
        <v>640</v>
      </c>
      <c r="H17684" t="s">
        <v>18</v>
      </c>
      <c r="I17684">
        <f t="shared" si="554"/>
        <v>7</v>
      </c>
      <c r="J17684">
        <f t="shared" si="555"/>
        <v>1</v>
      </c>
    </row>
    <row r="17685" spans="1:10">
      <c r="A17685" t="s">
        <v>53</v>
      </c>
      <c r="B17685" s="57">
        <v>40012</v>
      </c>
      <c r="C17685">
        <v>2009</v>
      </c>
      <c r="D17685">
        <v>710</v>
      </c>
      <c r="F17685">
        <v>0.83599999999999997</v>
      </c>
      <c r="G17685">
        <v>650</v>
      </c>
      <c r="H17685" t="s">
        <v>18</v>
      </c>
      <c r="I17685">
        <f t="shared" si="554"/>
        <v>7</v>
      </c>
      <c r="J17685">
        <f t="shared" si="555"/>
        <v>1</v>
      </c>
    </row>
    <row r="17686" spans="1:10">
      <c r="A17686" t="s">
        <v>53</v>
      </c>
      <c r="B17686" s="57">
        <v>40019</v>
      </c>
      <c r="C17686">
        <v>2009</v>
      </c>
      <c r="D17686">
        <v>710</v>
      </c>
      <c r="E17686">
        <v>6230.71</v>
      </c>
      <c r="F17686">
        <v>13.042999999999999</v>
      </c>
      <c r="G17686">
        <v>518</v>
      </c>
      <c r="H17686" t="s">
        <v>54</v>
      </c>
      <c r="I17686">
        <f t="shared" si="554"/>
        <v>7</v>
      </c>
      <c r="J17686">
        <f t="shared" si="555"/>
        <v>1</v>
      </c>
    </row>
    <row r="17687" spans="1:10">
      <c r="A17687" t="s">
        <v>53</v>
      </c>
      <c r="B17687" s="57">
        <v>40019</v>
      </c>
      <c r="C17687">
        <v>2009</v>
      </c>
      <c r="D17687">
        <v>710</v>
      </c>
      <c r="E17687">
        <v>6230.71</v>
      </c>
      <c r="F17687">
        <v>3.8140000000000001</v>
      </c>
      <c r="G17687">
        <v>519</v>
      </c>
      <c r="H17687" t="s">
        <v>54</v>
      </c>
      <c r="I17687">
        <f t="shared" si="554"/>
        <v>7</v>
      </c>
      <c r="J17687">
        <f t="shared" si="555"/>
        <v>1</v>
      </c>
    </row>
    <row r="17688" spans="1:10">
      <c r="A17688" t="s">
        <v>53</v>
      </c>
      <c r="B17688" s="57">
        <v>40019</v>
      </c>
      <c r="C17688">
        <v>2009</v>
      </c>
      <c r="D17688">
        <v>710</v>
      </c>
      <c r="E17688">
        <v>6230.71</v>
      </c>
      <c r="F17688">
        <v>0.37</v>
      </c>
      <c r="G17688">
        <v>521</v>
      </c>
      <c r="H17688" t="s">
        <v>54</v>
      </c>
      <c r="I17688">
        <f t="shared" si="554"/>
        <v>7</v>
      </c>
      <c r="J17688">
        <f t="shared" si="555"/>
        <v>1</v>
      </c>
    </row>
    <row r="17689" spans="1:10">
      <c r="A17689" t="s">
        <v>53</v>
      </c>
      <c r="B17689" s="57">
        <v>40019</v>
      </c>
      <c r="C17689">
        <v>2009</v>
      </c>
      <c r="D17689">
        <v>710</v>
      </c>
      <c r="E17689">
        <v>6230.71</v>
      </c>
      <c r="F17689">
        <v>0.33800000000000002</v>
      </c>
      <c r="G17689">
        <v>523</v>
      </c>
      <c r="H17689" t="s">
        <v>54</v>
      </c>
      <c r="I17689">
        <f t="shared" si="554"/>
        <v>7</v>
      </c>
      <c r="J17689">
        <f t="shared" si="555"/>
        <v>1</v>
      </c>
    </row>
    <row r="17690" spans="1:10">
      <c r="A17690" t="s">
        <v>53</v>
      </c>
      <c r="B17690" s="57">
        <v>40019</v>
      </c>
      <c r="C17690">
        <v>2009</v>
      </c>
      <c r="D17690">
        <v>710</v>
      </c>
      <c r="E17690">
        <v>6230.71</v>
      </c>
      <c r="F17690">
        <v>2.5870000000000002</v>
      </c>
      <c r="G17690">
        <v>541</v>
      </c>
      <c r="H17690" t="s">
        <v>54</v>
      </c>
      <c r="I17690">
        <f t="shared" si="554"/>
        <v>7</v>
      </c>
      <c r="J17690">
        <f t="shared" si="555"/>
        <v>1</v>
      </c>
    </row>
    <row r="17691" spans="1:10">
      <c r="A17691" t="s">
        <v>53</v>
      </c>
      <c r="B17691" s="57">
        <v>40019</v>
      </c>
      <c r="C17691">
        <v>2009</v>
      </c>
      <c r="D17691">
        <v>710</v>
      </c>
      <c r="E17691">
        <v>7577.23</v>
      </c>
      <c r="F17691">
        <v>1.0229999999999999</v>
      </c>
      <c r="G17691">
        <v>517</v>
      </c>
      <c r="H17691" t="s">
        <v>54</v>
      </c>
      <c r="I17691">
        <f t="shared" si="554"/>
        <v>7</v>
      </c>
      <c r="J17691">
        <f t="shared" si="555"/>
        <v>1</v>
      </c>
    </row>
    <row r="17692" spans="1:10">
      <c r="A17692" t="s">
        <v>53</v>
      </c>
      <c r="B17692" s="57">
        <v>40019</v>
      </c>
      <c r="C17692">
        <v>2009</v>
      </c>
      <c r="D17692">
        <v>710</v>
      </c>
      <c r="E17692">
        <v>7577.23</v>
      </c>
      <c r="F17692">
        <v>0.3</v>
      </c>
      <c r="G17692">
        <v>518</v>
      </c>
      <c r="H17692" t="s">
        <v>54</v>
      </c>
      <c r="I17692">
        <f t="shared" si="554"/>
        <v>7</v>
      </c>
      <c r="J17692">
        <f t="shared" si="555"/>
        <v>1</v>
      </c>
    </row>
    <row r="17693" spans="1:10">
      <c r="A17693" t="s">
        <v>53</v>
      </c>
      <c r="B17693" s="57">
        <v>40019</v>
      </c>
      <c r="C17693">
        <v>2009</v>
      </c>
      <c r="D17693">
        <v>710</v>
      </c>
      <c r="E17693">
        <v>7577.23</v>
      </c>
      <c r="F17693">
        <v>1.264</v>
      </c>
      <c r="G17693">
        <v>519</v>
      </c>
      <c r="H17693" t="s">
        <v>54</v>
      </c>
      <c r="I17693">
        <f t="shared" si="554"/>
        <v>7</v>
      </c>
      <c r="J17693">
        <f t="shared" si="555"/>
        <v>1</v>
      </c>
    </row>
    <row r="17694" spans="1:10">
      <c r="A17694" t="s">
        <v>53</v>
      </c>
      <c r="B17694" s="57">
        <v>40019</v>
      </c>
      <c r="C17694">
        <v>2009</v>
      </c>
      <c r="D17694">
        <v>710</v>
      </c>
      <c r="E17694">
        <v>7577.23</v>
      </c>
      <c r="F17694">
        <v>3.194</v>
      </c>
      <c r="G17694">
        <v>521</v>
      </c>
      <c r="H17694" t="s">
        <v>54</v>
      </c>
      <c r="I17694">
        <f t="shared" si="554"/>
        <v>7</v>
      </c>
      <c r="J17694">
        <f t="shared" si="555"/>
        <v>1</v>
      </c>
    </row>
    <row r="17695" spans="1:10">
      <c r="A17695" t="s">
        <v>53</v>
      </c>
      <c r="B17695" s="57">
        <v>40019</v>
      </c>
      <c r="C17695">
        <v>2009</v>
      </c>
      <c r="D17695">
        <v>710</v>
      </c>
      <c r="E17695">
        <v>7577.23</v>
      </c>
      <c r="F17695">
        <v>0.57399999999999995</v>
      </c>
      <c r="G17695">
        <v>523</v>
      </c>
      <c r="H17695" t="s">
        <v>54</v>
      </c>
      <c r="I17695">
        <f t="shared" si="554"/>
        <v>7</v>
      </c>
      <c r="J17695">
        <f t="shared" si="555"/>
        <v>1</v>
      </c>
    </row>
    <row r="17696" spans="1:10">
      <c r="A17696" t="s">
        <v>53</v>
      </c>
      <c r="B17696" s="57">
        <v>40019</v>
      </c>
      <c r="C17696">
        <v>2009</v>
      </c>
      <c r="D17696">
        <v>710</v>
      </c>
      <c r="E17696">
        <v>7577.23</v>
      </c>
      <c r="F17696">
        <v>3.327</v>
      </c>
      <c r="G17696">
        <v>541</v>
      </c>
      <c r="H17696" t="s">
        <v>54</v>
      </c>
      <c r="I17696">
        <f t="shared" si="554"/>
        <v>7</v>
      </c>
      <c r="J17696">
        <f t="shared" si="555"/>
        <v>1</v>
      </c>
    </row>
    <row r="17697" spans="1:10">
      <c r="A17697" t="s">
        <v>53</v>
      </c>
      <c r="B17697" s="57">
        <v>40019</v>
      </c>
      <c r="C17697">
        <v>2009</v>
      </c>
      <c r="D17697">
        <v>710</v>
      </c>
      <c r="E17697">
        <v>7577.23</v>
      </c>
      <c r="F17697">
        <v>1.36</v>
      </c>
      <c r="G17697">
        <v>542</v>
      </c>
      <c r="H17697" t="s">
        <v>54</v>
      </c>
      <c r="I17697">
        <f t="shared" si="554"/>
        <v>7</v>
      </c>
      <c r="J17697">
        <f t="shared" si="555"/>
        <v>1</v>
      </c>
    </row>
    <row r="17698" spans="1:10">
      <c r="A17698" t="s">
        <v>53</v>
      </c>
      <c r="B17698" s="57">
        <v>40019</v>
      </c>
      <c r="C17698">
        <v>2009</v>
      </c>
      <c r="D17698">
        <v>710</v>
      </c>
      <c r="E17698">
        <v>7629.26</v>
      </c>
      <c r="F17698">
        <v>15.154</v>
      </c>
      <c r="G17698">
        <v>610</v>
      </c>
      <c r="H17698" t="s">
        <v>18</v>
      </c>
      <c r="I17698">
        <f t="shared" si="554"/>
        <v>7</v>
      </c>
      <c r="J17698">
        <f t="shared" si="555"/>
        <v>1</v>
      </c>
    </row>
    <row r="17699" spans="1:10">
      <c r="A17699" t="s">
        <v>53</v>
      </c>
      <c r="B17699" s="57">
        <v>40019</v>
      </c>
      <c r="C17699">
        <v>2009</v>
      </c>
      <c r="D17699">
        <v>710</v>
      </c>
      <c r="E17699">
        <v>7629.26</v>
      </c>
      <c r="F17699">
        <v>12.981</v>
      </c>
      <c r="G17699">
        <v>620</v>
      </c>
      <c r="H17699" t="s">
        <v>18</v>
      </c>
      <c r="I17699">
        <f t="shared" si="554"/>
        <v>7</v>
      </c>
      <c r="J17699">
        <f t="shared" si="555"/>
        <v>1</v>
      </c>
    </row>
    <row r="17700" spans="1:10">
      <c r="A17700" t="s">
        <v>53</v>
      </c>
      <c r="B17700" s="57">
        <v>40019</v>
      </c>
      <c r="C17700">
        <v>2009</v>
      </c>
      <c r="D17700">
        <v>710</v>
      </c>
      <c r="E17700">
        <v>7629.26</v>
      </c>
      <c r="F17700">
        <v>0.35099999999999998</v>
      </c>
      <c r="G17700">
        <v>630</v>
      </c>
      <c r="H17700" t="s">
        <v>18</v>
      </c>
      <c r="I17700">
        <f t="shared" si="554"/>
        <v>7</v>
      </c>
      <c r="J17700">
        <f t="shared" si="555"/>
        <v>1</v>
      </c>
    </row>
    <row r="17701" spans="1:10">
      <c r="A17701" t="s">
        <v>53</v>
      </c>
      <c r="B17701" s="57">
        <v>40019</v>
      </c>
      <c r="C17701">
        <v>2009</v>
      </c>
      <c r="D17701">
        <v>710</v>
      </c>
      <c r="E17701">
        <v>7629.26</v>
      </c>
      <c r="F17701">
        <v>1.024</v>
      </c>
      <c r="G17701">
        <v>640</v>
      </c>
      <c r="H17701" t="s">
        <v>18</v>
      </c>
      <c r="I17701">
        <f t="shared" si="554"/>
        <v>7</v>
      </c>
      <c r="J17701">
        <f t="shared" si="555"/>
        <v>1</v>
      </c>
    </row>
    <row r="17702" spans="1:10">
      <c r="A17702" t="s">
        <v>53</v>
      </c>
      <c r="B17702" s="57">
        <v>40019</v>
      </c>
      <c r="C17702">
        <v>2009</v>
      </c>
      <c r="D17702">
        <v>710</v>
      </c>
      <c r="E17702">
        <v>7939.08</v>
      </c>
      <c r="F17702">
        <v>48.801000000000002</v>
      </c>
      <c r="G17702">
        <v>610</v>
      </c>
      <c r="H17702" t="s">
        <v>18</v>
      </c>
      <c r="I17702">
        <f t="shared" si="554"/>
        <v>7</v>
      </c>
      <c r="J17702">
        <f t="shared" si="555"/>
        <v>1</v>
      </c>
    </row>
    <row r="17703" spans="1:10">
      <c r="A17703" t="s">
        <v>53</v>
      </c>
      <c r="B17703" s="57">
        <v>40019</v>
      </c>
      <c r="C17703">
        <v>2009</v>
      </c>
      <c r="D17703">
        <v>710</v>
      </c>
      <c r="E17703">
        <v>7939.08</v>
      </c>
      <c r="F17703">
        <v>3.742</v>
      </c>
      <c r="G17703">
        <v>620</v>
      </c>
      <c r="H17703" t="s">
        <v>18</v>
      </c>
      <c r="I17703">
        <f t="shared" si="554"/>
        <v>7</v>
      </c>
      <c r="J17703">
        <f t="shared" si="555"/>
        <v>1</v>
      </c>
    </row>
    <row r="17704" spans="1:10">
      <c r="A17704" t="s">
        <v>53</v>
      </c>
      <c r="B17704" s="57">
        <v>40019</v>
      </c>
      <c r="C17704">
        <v>2009</v>
      </c>
      <c r="D17704">
        <v>710</v>
      </c>
      <c r="E17704">
        <v>7939.08</v>
      </c>
      <c r="F17704">
        <v>31.837</v>
      </c>
      <c r="G17704">
        <v>630</v>
      </c>
      <c r="H17704" t="s">
        <v>18</v>
      </c>
      <c r="I17704">
        <f t="shared" si="554"/>
        <v>7</v>
      </c>
      <c r="J17704">
        <f t="shared" si="555"/>
        <v>1</v>
      </c>
    </row>
    <row r="17705" spans="1:10">
      <c r="A17705" t="s">
        <v>53</v>
      </c>
      <c r="B17705" s="57">
        <v>40019</v>
      </c>
      <c r="C17705">
        <v>2009</v>
      </c>
      <c r="D17705">
        <v>710</v>
      </c>
      <c r="E17705">
        <v>7939.08</v>
      </c>
      <c r="F17705">
        <v>3.383</v>
      </c>
      <c r="G17705">
        <v>640</v>
      </c>
      <c r="H17705" t="s">
        <v>18</v>
      </c>
      <c r="I17705">
        <f t="shared" si="554"/>
        <v>7</v>
      </c>
      <c r="J17705">
        <f t="shared" si="555"/>
        <v>1</v>
      </c>
    </row>
    <row r="17706" spans="1:10">
      <c r="A17706" t="s">
        <v>53</v>
      </c>
      <c r="B17706" s="57">
        <v>40019</v>
      </c>
      <c r="C17706">
        <v>2009</v>
      </c>
      <c r="D17706">
        <v>710</v>
      </c>
      <c r="E17706">
        <v>7939.08</v>
      </c>
      <c r="F17706">
        <v>38.084000000000003</v>
      </c>
      <c r="G17706">
        <v>650</v>
      </c>
      <c r="H17706" t="s">
        <v>18</v>
      </c>
      <c r="I17706">
        <f t="shared" si="554"/>
        <v>7</v>
      </c>
      <c r="J17706">
        <f t="shared" si="555"/>
        <v>1</v>
      </c>
    </row>
    <row r="17707" spans="1:10">
      <c r="A17707" t="s">
        <v>53</v>
      </c>
      <c r="B17707" s="57">
        <v>40019</v>
      </c>
      <c r="C17707">
        <v>2009</v>
      </c>
      <c r="D17707">
        <v>710</v>
      </c>
      <c r="F17707">
        <v>1.6E-2</v>
      </c>
      <c r="G17707">
        <v>518</v>
      </c>
      <c r="H17707" t="s">
        <v>54</v>
      </c>
      <c r="I17707">
        <f t="shared" si="554"/>
        <v>7</v>
      </c>
      <c r="J17707">
        <f t="shared" si="555"/>
        <v>1</v>
      </c>
    </row>
    <row r="17708" spans="1:10">
      <c r="A17708" t="s">
        <v>53</v>
      </c>
      <c r="B17708" s="57">
        <v>40019</v>
      </c>
      <c r="C17708">
        <v>2009</v>
      </c>
      <c r="D17708">
        <v>710</v>
      </c>
      <c r="F17708">
        <v>6.0000000000000001E-3</v>
      </c>
      <c r="G17708">
        <v>521</v>
      </c>
      <c r="H17708" t="s">
        <v>54</v>
      </c>
      <c r="I17708">
        <f t="shared" si="554"/>
        <v>7</v>
      </c>
      <c r="J17708">
        <f t="shared" si="555"/>
        <v>1</v>
      </c>
    </row>
    <row r="17709" spans="1:10">
      <c r="A17709" t="s">
        <v>53</v>
      </c>
      <c r="B17709" s="57">
        <v>40019</v>
      </c>
      <c r="C17709">
        <v>2009</v>
      </c>
      <c r="D17709">
        <v>710</v>
      </c>
      <c r="F17709">
        <v>3.0000000000000001E-3</v>
      </c>
      <c r="G17709">
        <v>523</v>
      </c>
      <c r="H17709" t="s">
        <v>54</v>
      </c>
      <c r="I17709">
        <f t="shared" si="554"/>
        <v>7</v>
      </c>
      <c r="J17709">
        <f t="shared" si="555"/>
        <v>1</v>
      </c>
    </row>
    <row r="17710" spans="1:10">
      <c r="A17710" t="s">
        <v>53</v>
      </c>
      <c r="B17710" s="57">
        <v>40019</v>
      </c>
      <c r="C17710">
        <v>2009</v>
      </c>
      <c r="D17710">
        <v>710</v>
      </c>
      <c r="F17710">
        <v>9.4E-2</v>
      </c>
      <c r="G17710">
        <v>541</v>
      </c>
      <c r="H17710" t="s">
        <v>54</v>
      </c>
      <c r="I17710">
        <f t="shared" si="554"/>
        <v>7</v>
      </c>
      <c r="J17710">
        <f t="shared" si="555"/>
        <v>1</v>
      </c>
    </row>
    <row r="17711" spans="1:10">
      <c r="A17711" t="s">
        <v>53</v>
      </c>
      <c r="B17711" s="57">
        <v>40019</v>
      </c>
      <c r="C17711">
        <v>2009</v>
      </c>
      <c r="D17711">
        <v>710</v>
      </c>
      <c r="F17711">
        <v>1.546</v>
      </c>
      <c r="G17711">
        <v>610</v>
      </c>
      <c r="H17711" t="s">
        <v>18</v>
      </c>
      <c r="I17711">
        <f t="shared" si="554"/>
        <v>7</v>
      </c>
      <c r="J17711">
        <f t="shared" si="555"/>
        <v>1</v>
      </c>
    </row>
    <row r="17712" spans="1:10">
      <c r="A17712" t="s">
        <v>53</v>
      </c>
      <c r="B17712" s="57">
        <v>40019</v>
      </c>
      <c r="C17712">
        <v>2009</v>
      </c>
      <c r="D17712">
        <v>710</v>
      </c>
      <c r="F17712">
        <v>6.5000000000000002E-2</v>
      </c>
      <c r="G17712">
        <v>620</v>
      </c>
      <c r="H17712" t="s">
        <v>18</v>
      </c>
      <c r="I17712">
        <f t="shared" si="554"/>
        <v>7</v>
      </c>
      <c r="J17712">
        <f t="shared" si="555"/>
        <v>1</v>
      </c>
    </row>
    <row r="17713" spans="1:10">
      <c r="A17713" t="s">
        <v>53</v>
      </c>
      <c r="B17713" s="57">
        <v>40019</v>
      </c>
      <c r="C17713">
        <v>2009</v>
      </c>
      <c r="D17713">
        <v>710</v>
      </c>
      <c r="F17713">
        <v>1.0720000000000001</v>
      </c>
      <c r="G17713">
        <v>630</v>
      </c>
      <c r="H17713" t="s">
        <v>18</v>
      </c>
      <c r="I17713">
        <f t="shared" si="554"/>
        <v>7</v>
      </c>
      <c r="J17713">
        <f t="shared" si="555"/>
        <v>1</v>
      </c>
    </row>
    <row r="17714" spans="1:10">
      <c r="A17714" t="s">
        <v>53</v>
      </c>
      <c r="B17714" s="57">
        <v>40019</v>
      </c>
      <c r="C17714">
        <v>2009</v>
      </c>
      <c r="D17714">
        <v>710</v>
      </c>
      <c r="F17714">
        <v>2.9000000000000001E-2</v>
      </c>
      <c r="G17714">
        <v>640</v>
      </c>
      <c r="H17714" t="s">
        <v>18</v>
      </c>
      <c r="I17714">
        <f t="shared" si="554"/>
        <v>7</v>
      </c>
      <c r="J17714">
        <f t="shared" si="555"/>
        <v>1</v>
      </c>
    </row>
    <row r="17715" spans="1:10">
      <c r="A17715" t="s">
        <v>53</v>
      </c>
      <c r="B17715" s="57">
        <v>40019</v>
      </c>
      <c r="C17715">
        <v>2009</v>
      </c>
      <c r="D17715">
        <v>710</v>
      </c>
      <c r="F17715">
        <v>1.2090000000000001</v>
      </c>
      <c r="G17715">
        <v>650</v>
      </c>
      <c r="H17715" t="s">
        <v>18</v>
      </c>
      <c r="I17715">
        <f t="shared" si="554"/>
        <v>7</v>
      </c>
      <c r="J17715">
        <f t="shared" si="555"/>
        <v>1</v>
      </c>
    </row>
    <row r="17716" spans="1:10">
      <c r="A17716" t="s">
        <v>53</v>
      </c>
      <c r="B17716" s="57">
        <v>40026</v>
      </c>
      <c r="C17716">
        <v>2009</v>
      </c>
      <c r="D17716">
        <v>710</v>
      </c>
      <c r="E17716">
        <v>6230.71</v>
      </c>
      <c r="F17716">
        <v>3.7719999999999998</v>
      </c>
      <c r="G17716">
        <v>517</v>
      </c>
      <c r="H17716" t="s">
        <v>54</v>
      </c>
      <c r="I17716">
        <f t="shared" si="554"/>
        <v>8</v>
      </c>
      <c r="J17716">
        <f t="shared" si="555"/>
        <v>1</v>
      </c>
    </row>
    <row r="17717" spans="1:10">
      <c r="A17717" t="s">
        <v>53</v>
      </c>
      <c r="B17717" s="57">
        <v>40026</v>
      </c>
      <c r="C17717">
        <v>2009</v>
      </c>
      <c r="D17717">
        <v>710</v>
      </c>
      <c r="E17717">
        <v>6230.71</v>
      </c>
      <c r="F17717">
        <v>13.055999999999999</v>
      </c>
      <c r="G17717">
        <v>518</v>
      </c>
      <c r="H17717" t="s">
        <v>54</v>
      </c>
      <c r="I17717">
        <f t="shared" si="554"/>
        <v>8</v>
      </c>
      <c r="J17717">
        <f t="shared" si="555"/>
        <v>1</v>
      </c>
    </row>
    <row r="17718" spans="1:10">
      <c r="A17718" t="s">
        <v>53</v>
      </c>
      <c r="B17718" s="57">
        <v>40026</v>
      </c>
      <c r="C17718">
        <v>2009</v>
      </c>
      <c r="D17718">
        <v>710</v>
      </c>
      <c r="E17718">
        <v>6230.71</v>
      </c>
      <c r="F17718">
        <v>9.109</v>
      </c>
      <c r="G17718">
        <v>519</v>
      </c>
      <c r="H17718" t="s">
        <v>54</v>
      </c>
      <c r="I17718">
        <f t="shared" ref="I17718:I17781" si="556">MONTH(B17718)</f>
        <v>8</v>
      </c>
      <c r="J17718">
        <f t="shared" si="555"/>
        <v>1</v>
      </c>
    </row>
    <row r="17719" spans="1:10">
      <c r="A17719" t="s">
        <v>53</v>
      </c>
      <c r="B17719" s="57">
        <v>40026</v>
      </c>
      <c r="C17719">
        <v>2009</v>
      </c>
      <c r="D17719">
        <v>710</v>
      </c>
      <c r="E17719">
        <v>6230.71</v>
      </c>
      <c r="F17719">
        <v>5.3710000000000004</v>
      </c>
      <c r="G17719">
        <v>541</v>
      </c>
      <c r="H17719" t="s">
        <v>54</v>
      </c>
      <c r="I17719">
        <f t="shared" si="556"/>
        <v>8</v>
      </c>
      <c r="J17719">
        <f t="shared" si="555"/>
        <v>1</v>
      </c>
    </row>
    <row r="17720" spans="1:10">
      <c r="A17720" t="s">
        <v>53</v>
      </c>
      <c r="B17720" s="57">
        <v>40026</v>
      </c>
      <c r="C17720">
        <v>2009</v>
      </c>
      <c r="D17720">
        <v>710</v>
      </c>
      <c r="E17720">
        <v>6230.71</v>
      </c>
      <c r="F17720">
        <v>16.911999999999999</v>
      </c>
      <c r="G17720">
        <v>542</v>
      </c>
      <c r="H17720" t="s">
        <v>54</v>
      </c>
      <c r="I17720">
        <f t="shared" si="556"/>
        <v>8</v>
      </c>
      <c r="J17720">
        <f t="shared" si="555"/>
        <v>1</v>
      </c>
    </row>
    <row r="17721" spans="1:10">
      <c r="A17721" t="s">
        <v>53</v>
      </c>
      <c r="B17721" s="57">
        <v>40026</v>
      </c>
      <c r="C17721">
        <v>2009</v>
      </c>
      <c r="D17721">
        <v>710</v>
      </c>
      <c r="E17721">
        <v>7577.23</v>
      </c>
      <c r="F17721">
        <v>0.44400000000000001</v>
      </c>
      <c r="G17721">
        <v>517</v>
      </c>
      <c r="H17721" t="s">
        <v>54</v>
      </c>
      <c r="I17721">
        <f t="shared" si="556"/>
        <v>8</v>
      </c>
      <c r="J17721">
        <f t="shared" si="555"/>
        <v>1</v>
      </c>
    </row>
    <row r="17722" spans="1:10">
      <c r="A17722" t="s">
        <v>53</v>
      </c>
      <c r="B17722" s="57">
        <v>40026</v>
      </c>
      <c r="C17722">
        <v>2009</v>
      </c>
      <c r="D17722">
        <v>710</v>
      </c>
      <c r="E17722">
        <v>7577.23</v>
      </c>
      <c r="F17722">
        <v>1.7589999999999999</v>
      </c>
      <c r="G17722">
        <v>519</v>
      </c>
      <c r="H17722" t="s">
        <v>54</v>
      </c>
      <c r="I17722">
        <f t="shared" si="556"/>
        <v>8</v>
      </c>
      <c r="J17722">
        <f t="shared" si="555"/>
        <v>1</v>
      </c>
    </row>
    <row r="17723" spans="1:10">
      <c r="A17723" t="s">
        <v>53</v>
      </c>
      <c r="B17723" s="57">
        <v>40026</v>
      </c>
      <c r="C17723">
        <v>2009</v>
      </c>
      <c r="D17723">
        <v>710</v>
      </c>
      <c r="E17723">
        <v>7577.23</v>
      </c>
      <c r="F17723">
        <v>0.79800000000000004</v>
      </c>
      <c r="G17723">
        <v>521</v>
      </c>
      <c r="H17723" t="s">
        <v>54</v>
      </c>
      <c r="I17723">
        <f t="shared" si="556"/>
        <v>8</v>
      </c>
      <c r="J17723">
        <f t="shared" si="555"/>
        <v>1</v>
      </c>
    </row>
    <row r="17724" spans="1:10">
      <c r="A17724" t="s">
        <v>53</v>
      </c>
      <c r="B17724" s="57">
        <v>40026</v>
      </c>
      <c r="C17724">
        <v>2009</v>
      </c>
      <c r="D17724">
        <v>710</v>
      </c>
      <c r="E17724">
        <v>7577.23</v>
      </c>
      <c r="F17724">
        <v>4.8209999999999997</v>
      </c>
      <c r="G17724">
        <v>541</v>
      </c>
      <c r="H17724" t="s">
        <v>54</v>
      </c>
      <c r="I17724">
        <f t="shared" si="556"/>
        <v>8</v>
      </c>
      <c r="J17724">
        <f t="shared" si="555"/>
        <v>1</v>
      </c>
    </row>
    <row r="17725" spans="1:10">
      <c r="A17725" t="s">
        <v>53</v>
      </c>
      <c r="B17725" s="57">
        <v>40026</v>
      </c>
      <c r="C17725">
        <v>2009</v>
      </c>
      <c r="D17725">
        <v>710</v>
      </c>
      <c r="E17725">
        <v>7577.23</v>
      </c>
      <c r="F17725">
        <v>5.8739999999999997</v>
      </c>
      <c r="G17725">
        <v>542</v>
      </c>
      <c r="H17725" t="s">
        <v>54</v>
      </c>
      <c r="I17725">
        <f t="shared" si="556"/>
        <v>8</v>
      </c>
      <c r="J17725">
        <f t="shared" si="555"/>
        <v>1</v>
      </c>
    </row>
    <row r="17726" spans="1:10">
      <c r="A17726" t="s">
        <v>53</v>
      </c>
      <c r="B17726" s="57">
        <v>40026</v>
      </c>
      <c r="C17726">
        <v>2009</v>
      </c>
      <c r="D17726">
        <v>710</v>
      </c>
      <c r="E17726">
        <v>7629.26</v>
      </c>
      <c r="F17726">
        <v>10.97</v>
      </c>
      <c r="G17726">
        <v>610</v>
      </c>
      <c r="H17726" t="s">
        <v>18</v>
      </c>
      <c r="I17726">
        <f t="shared" si="556"/>
        <v>8</v>
      </c>
      <c r="J17726">
        <f t="shared" si="555"/>
        <v>1</v>
      </c>
    </row>
    <row r="17727" spans="1:10">
      <c r="A17727" t="s">
        <v>53</v>
      </c>
      <c r="B17727" s="57">
        <v>40026</v>
      </c>
      <c r="C17727">
        <v>2009</v>
      </c>
      <c r="D17727">
        <v>710</v>
      </c>
      <c r="E17727">
        <v>7629.26</v>
      </c>
      <c r="F17727">
        <v>8.1000000000000003E-2</v>
      </c>
      <c r="G17727">
        <v>620</v>
      </c>
      <c r="H17727" t="s">
        <v>18</v>
      </c>
      <c r="I17727">
        <f t="shared" si="556"/>
        <v>8</v>
      </c>
      <c r="J17727">
        <f t="shared" si="555"/>
        <v>1</v>
      </c>
    </row>
    <row r="17728" spans="1:10">
      <c r="A17728" t="s">
        <v>53</v>
      </c>
      <c r="B17728" s="57">
        <v>40026</v>
      </c>
      <c r="C17728">
        <v>2009</v>
      </c>
      <c r="D17728">
        <v>710</v>
      </c>
      <c r="E17728">
        <v>7629.26</v>
      </c>
      <c r="F17728">
        <v>0.95799999999999996</v>
      </c>
      <c r="G17728">
        <v>630</v>
      </c>
      <c r="H17728" t="s">
        <v>18</v>
      </c>
      <c r="I17728">
        <f t="shared" si="556"/>
        <v>8</v>
      </c>
      <c r="J17728">
        <f t="shared" si="555"/>
        <v>1</v>
      </c>
    </row>
    <row r="17729" spans="1:10">
      <c r="A17729" t="s">
        <v>53</v>
      </c>
      <c r="B17729" s="57">
        <v>40026</v>
      </c>
      <c r="C17729">
        <v>2009</v>
      </c>
      <c r="D17729">
        <v>710</v>
      </c>
      <c r="E17729">
        <v>7939.08</v>
      </c>
      <c r="F17729">
        <v>17.36</v>
      </c>
      <c r="G17729">
        <v>610</v>
      </c>
      <c r="H17729" t="s">
        <v>18</v>
      </c>
      <c r="I17729">
        <f t="shared" si="556"/>
        <v>8</v>
      </c>
      <c r="J17729">
        <f t="shared" si="555"/>
        <v>1</v>
      </c>
    </row>
    <row r="17730" spans="1:10">
      <c r="A17730" t="s">
        <v>53</v>
      </c>
      <c r="B17730" s="57">
        <v>40026</v>
      </c>
      <c r="C17730">
        <v>2009</v>
      </c>
      <c r="D17730">
        <v>710</v>
      </c>
      <c r="E17730">
        <v>7939.08</v>
      </c>
      <c r="F17730">
        <v>10.72</v>
      </c>
      <c r="G17730">
        <v>620</v>
      </c>
      <c r="H17730" t="s">
        <v>18</v>
      </c>
      <c r="I17730">
        <f t="shared" si="556"/>
        <v>8</v>
      </c>
      <c r="J17730">
        <f t="shared" si="555"/>
        <v>1</v>
      </c>
    </row>
    <row r="17731" spans="1:10">
      <c r="A17731" t="s">
        <v>53</v>
      </c>
      <c r="B17731" s="57">
        <v>40026</v>
      </c>
      <c r="C17731">
        <v>2009</v>
      </c>
      <c r="D17731">
        <v>710</v>
      </c>
      <c r="E17731">
        <v>7939.08</v>
      </c>
      <c r="F17731">
        <v>75.027000000000001</v>
      </c>
      <c r="G17731">
        <v>630</v>
      </c>
      <c r="H17731" t="s">
        <v>18</v>
      </c>
      <c r="I17731">
        <f t="shared" si="556"/>
        <v>8</v>
      </c>
      <c r="J17731">
        <f t="shared" ref="J17731:J17794" si="557">IF(I17731&lt;7,0,1)</f>
        <v>1</v>
      </c>
    </row>
    <row r="17732" spans="1:10">
      <c r="A17732" t="s">
        <v>53</v>
      </c>
      <c r="B17732" s="57">
        <v>40026</v>
      </c>
      <c r="C17732">
        <v>2009</v>
      </c>
      <c r="D17732">
        <v>710</v>
      </c>
      <c r="E17732">
        <v>7939.08</v>
      </c>
      <c r="F17732">
        <v>25.645</v>
      </c>
      <c r="G17732">
        <v>640</v>
      </c>
      <c r="H17732" t="s">
        <v>18</v>
      </c>
      <c r="I17732">
        <f t="shared" si="556"/>
        <v>8</v>
      </c>
      <c r="J17732">
        <f t="shared" si="557"/>
        <v>1</v>
      </c>
    </row>
    <row r="17733" spans="1:10">
      <c r="A17733" t="s">
        <v>53</v>
      </c>
      <c r="B17733" s="57">
        <v>40026</v>
      </c>
      <c r="C17733">
        <v>2009</v>
      </c>
      <c r="D17733">
        <v>710</v>
      </c>
      <c r="E17733">
        <v>7939.08</v>
      </c>
      <c r="F17733">
        <v>56.722999999999999</v>
      </c>
      <c r="G17733">
        <v>650</v>
      </c>
      <c r="H17733" t="s">
        <v>18</v>
      </c>
      <c r="I17733">
        <f t="shared" si="556"/>
        <v>8</v>
      </c>
      <c r="J17733">
        <f t="shared" si="557"/>
        <v>1</v>
      </c>
    </row>
    <row r="17734" spans="1:10">
      <c r="A17734" t="s">
        <v>53</v>
      </c>
      <c r="B17734" s="57">
        <v>40026</v>
      </c>
      <c r="C17734">
        <v>2009</v>
      </c>
      <c r="D17734">
        <v>710</v>
      </c>
      <c r="F17734">
        <v>0.10199999999999999</v>
      </c>
      <c r="G17734">
        <v>517</v>
      </c>
      <c r="H17734" t="s">
        <v>54</v>
      </c>
      <c r="I17734">
        <f t="shared" si="556"/>
        <v>8</v>
      </c>
      <c r="J17734">
        <f t="shared" si="557"/>
        <v>1</v>
      </c>
    </row>
    <row r="17735" spans="1:10">
      <c r="A17735" t="s">
        <v>53</v>
      </c>
      <c r="B17735" s="57">
        <v>40026</v>
      </c>
      <c r="C17735">
        <v>2009</v>
      </c>
      <c r="D17735">
        <v>710</v>
      </c>
      <c r="F17735">
        <v>0.36799999999999999</v>
      </c>
      <c r="G17735">
        <v>518</v>
      </c>
      <c r="H17735" t="s">
        <v>54</v>
      </c>
      <c r="I17735">
        <f t="shared" si="556"/>
        <v>8</v>
      </c>
      <c r="J17735">
        <f t="shared" si="557"/>
        <v>1</v>
      </c>
    </row>
    <row r="17736" spans="1:10">
      <c r="A17736" t="s">
        <v>53</v>
      </c>
      <c r="B17736" s="57">
        <v>40026</v>
      </c>
      <c r="C17736">
        <v>2009</v>
      </c>
      <c r="D17736">
        <v>710</v>
      </c>
      <c r="F17736">
        <v>0.22800000000000001</v>
      </c>
      <c r="G17736">
        <v>541</v>
      </c>
      <c r="H17736" t="s">
        <v>54</v>
      </c>
      <c r="I17736">
        <f t="shared" si="556"/>
        <v>8</v>
      </c>
      <c r="J17736">
        <f t="shared" si="557"/>
        <v>1</v>
      </c>
    </row>
    <row r="17737" spans="1:10">
      <c r="A17737" t="s">
        <v>53</v>
      </c>
      <c r="B17737" s="57">
        <v>40026</v>
      </c>
      <c r="C17737">
        <v>2009</v>
      </c>
      <c r="D17737">
        <v>710</v>
      </c>
      <c r="F17737">
        <v>3.5000000000000003E-2</v>
      </c>
      <c r="G17737">
        <v>542</v>
      </c>
      <c r="H17737" t="s">
        <v>54</v>
      </c>
      <c r="I17737">
        <f t="shared" si="556"/>
        <v>8</v>
      </c>
      <c r="J17737">
        <f t="shared" si="557"/>
        <v>1</v>
      </c>
    </row>
    <row r="17738" spans="1:10">
      <c r="A17738" t="s">
        <v>53</v>
      </c>
      <c r="B17738" s="57">
        <v>40026</v>
      </c>
      <c r="C17738">
        <v>2009</v>
      </c>
      <c r="D17738">
        <v>710</v>
      </c>
      <c r="F17738">
        <v>2.3380000000000001</v>
      </c>
      <c r="G17738">
        <v>610</v>
      </c>
      <c r="H17738" t="s">
        <v>18</v>
      </c>
      <c r="I17738">
        <f t="shared" si="556"/>
        <v>8</v>
      </c>
      <c r="J17738">
        <f t="shared" si="557"/>
        <v>1</v>
      </c>
    </row>
    <row r="17739" spans="1:10">
      <c r="A17739" t="s">
        <v>53</v>
      </c>
      <c r="B17739" s="57">
        <v>40026</v>
      </c>
      <c r="C17739">
        <v>2009</v>
      </c>
      <c r="D17739">
        <v>710</v>
      </c>
      <c r="F17739">
        <v>0.28899999999999998</v>
      </c>
      <c r="G17739">
        <v>620</v>
      </c>
      <c r="H17739" t="s">
        <v>18</v>
      </c>
      <c r="I17739">
        <f t="shared" si="556"/>
        <v>8</v>
      </c>
      <c r="J17739">
        <f t="shared" si="557"/>
        <v>1</v>
      </c>
    </row>
    <row r="17740" spans="1:10">
      <c r="A17740" t="s">
        <v>53</v>
      </c>
      <c r="B17740" s="57">
        <v>40026</v>
      </c>
      <c r="C17740">
        <v>2009</v>
      </c>
      <c r="D17740">
        <v>710</v>
      </c>
      <c r="F17740">
        <v>7.4530000000000003</v>
      </c>
      <c r="G17740">
        <v>630</v>
      </c>
      <c r="H17740" t="s">
        <v>18</v>
      </c>
      <c r="I17740">
        <f t="shared" si="556"/>
        <v>8</v>
      </c>
      <c r="J17740">
        <f t="shared" si="557"/>
        <v>1</v>
      </c>
    </row>
    <row r="17741" spans="1:10">
      <c r="A17741" t="s">
        <v>53</v>
      </c>
      <c r="B17741" s="57">
        <v>40026</v>
      </c>
      <c r="C17741">
        <v>2009</v>
      </c>
      <c r="D17741">
        <v>710</v>
      </c>
      <c r="F17741">
        <v>1.3779999999999999</v>
      </c>
      <c r="G17741">
        <v>640</v>
      </c>
      <c r="H17741" t="s">
        <v>18</v>
      </c>
      <c r="I17741">
        <f t="shared" si="556"/>
        <v>8</v>
      </c>
      <c r="J17741">
        <f t="shared" si="557"/>
        <v>1</v>
      </c>
    </row>
    <row r="17742" spans="1:10">
      <c r="A17742" t="s">
        <v>53</v>
      </c>
      <c r="B17742" s="57">
        <v>40026</v>
      </c>
      <c r="C17742">
        <v>2009</v>
      </c>
      <c r="D17742">
        <v>710</v>
      </c>
      <c r="F17742">
        <v>0.161</v>
      </c>
      <c r="G17742">
        <v>649</v>
      </c>
      <c r="H17742" t="s">
        <v>55</v>
      </c>
      <c r="I17742">
        <f t="shared" si="556"/>
        <v>8</v>
      </c>
      <c r="J17742">
        <f t="shared" si="557"/>
        <v>1</v>
      </c>
    </row>
    <row r="17743" spans="1:10">
      <c r="A17743" t="s">
        <v>53</v>
      </c>
      <c r="B17743" s="57">
        <v>40026</v>
      </c>
      <c r="C17743">
        <v>2009</v>
      </c>
      <c r="D17743">
        <v>710</v>
      </c>
      <c r="F17743">
        <v>2.008</v>
      </c>
      <c r="G17743">
        <v>650</v>
      </c>
      <c r="H17743" t="s">
        <v>18</v>
      </c>
      <c r="I17743">
        <f t="shared" si="556"/>
        <v>8</v>
      </c>
      <c r="J17743">
        <f t="shared" si="557"/>
        <v>1</v>
      </c>
    </row>
    <row r="17744" spans="1:10">
      <c r="A17744" t="s">
        <v>53</v>
      </c>
      <c r="B17744" s="57">
        <v>40026</v>
      </c>
      <c r="C17744">
        <v>2009</v>
      </c>
      <c r="D17744">
        <v>710</v>
      </c>
      <c r="F17744">
        <v>0.13500000000000001</v>
      </c>
      <c r="G17744">
        <v>659</v>
      </c>
      <c r="H17744" t="s">
        <v>55</v>
      </c>
      <c r="I17744">
        <f t="shared" si="556"/>
        <v>8</v>
      </c>
      <c r="J17744">
        <f t="shared" si="557"/>
        <v>1</v>
      </c>
    </row>
    <row r="17745" spans="1:10">
      <c r="A17745" t="s">
        <v>53</v>
      </c>
      <c r="B17745" s="57">
        <v>40033</v>
      </c>
      <c r="C17745">
        <v>2009</v>
      </c>
      <c r="D17745">
        <v>710</v>
      </c>
      <c r="E17745">
        <v>6230.71</v>
      </c>
      <c r="F17745">
        <v>8.2810000000000006</v>
      </c>
      <c r="G17745">
        <v>518</v>
      </c>
      <c r="H17745" t="s">
        <v>54</v>
      </c>
      <c r="I17745">
        <f t="shared" si="556"/>
        <v>8</v>
      </c>
      <c r="J17745">
        <f t="shared" si="557"/>
        <v>1</v>
      </c>
    </row>
    <row r="17746" spans="1:10">
      <c r="A17746" t="s">
        <v>53</v>
      </c>
      <c r="B17746" s="57">
        <v>40033</v>
      </c>
      <c r="C17746">
        <v>2009</v>
      </c>
      <c r="D17746">
        <v>710</v>
      </c>
      <c r="E17746">
        <v>6230.71</v>
      </c>
      <c r="F17746">
        <v>5.4210000000000003</v>
      </c>
      <c r="G17746">
        <v>519</v>
      </c>
      <c r="H17746" t="s">
        <v>54</v>
      </c>
      <c r="I17746">
        <f t="shared" si="556"/>
        <v>8</v>
      </c>
      <c r="J17746">
        <f t="shared" si="557"/>
        <v>1</v>
      </c>
    </row>
    <row r="17747" spans="1:10">
      <c r="A17747" t="s">
        <v>53</v>
      </c>
      <c r="B17747" s="57">
        <v>40033</v>
      </c>
      <c r="C17747">
        <v>2009</v>
      </c>
      <c r="D17747">
        <v>710</v>
      </c>
      <c r="E17747">
        <v>6230.71</v>
      </c>
      <c r="F17747">
        <v>1.8320000000000001</v>
      </c>
      <c r="G17747">
        <v>541</v>
      </c>
      <c r="H17747" t="s">
        <v>54</v>
      </c>
      <c r="I17747">
        <f t="shared" si="556"/>
        <v>8</v>
      </c>
      <c r="J17747">
        <f t="shared" si="557"/>
        <v>1</v>
      </c>
    </row>
    <row r="17748" spans="1:10">
      <c r="A17748" t="s">
        <v>53</v>
      </c>
      <c r="B17748" s="57">
        <v>40033</v>
      </c>
      <c r="C17748">
        <v>2009</v>
      </c>
      <c r="D17748">
        <v>710</v>
      </c>
      <c r="E17748">
        <v>6230.71</v>
      </c>
      <c r="F17748">
        <v>1.159</v>
      </c>
      <c r="G17748">
        <v>542</v>
      </c>
      <c r="H17748" t="s">
        <v>54</v>
      </c>
      <c r="I17748">
        <f t="shared" si="556"/>
        <v>8</v>
      </c>
      <c r="J17748">
        <f t="shared" si="557"/>
        <v>1</v>
      </c>
    </row>
    <row r="17749" spans="1:10">
      <c r="A17749" t="s">
        <v>53</v>
      </c>
      <c r="B17749" s="57">
        <v>40033</v>
      </c>
      <c r="C17749">
        <v>2009</v>
      </c>
      <c r="D17749">
        <v>710</v>
      </c>
      <c r="E17749">
        <v>7577.23</v>
      </c>
      <c r="F17749">
        <v>3.4279999999999999</v>
      </c>
      <c r="G17749">
        <v>517</v>
      </c>
      <c r="H17749" t="s">
        <v>54</v>
      </c>
      <c r="I17749">
        <f t="shared" si="556"/>
        <v>8</v>
      </c>
      <c r="J17749">
        <f t="shared" si="557"/>
        <v>1</v>
      </c>
    </row>
    <row r="17750" spans="1:10">
      <c r="A17750" t="s">
        <v>53</v>
      </c>
      <c r="B17750" s="57">
        <v>40033</v>
      </c>
      <c r="C17750">
        <v>2009</v>
      </c>
      <c r="D17750">
        <v>710</v>
      </c>
      <c r="E17750">
        <v>7577.23</v>
      </c>
      <c r="F17750">
        <v>4.0129999999999999</v>
      </c>
      <c r="G17750">
        <v>519</v>
      </c>
      <c r="H17750" t="s">
        <v>54</v>
      </c>
      <c r="I17750">
        <f t="shared" si="556"/>
        <v>8</v>
      </c>
      <c r="J17750">
        <f t="shared" si="557"/>
        <v>1</v>
      </c>
    </row>
    <row r="17751" spans="1:10">
      <c r="A17751" t="s">
        <v>53</v>
      </c>
      <c r="B17751" s="57">
        <v>40033</v>
      </c>
      <c r="C17751">
        <v>2009</v>
      </c>
      <c r="D17751">
        <v>710</v>
      </c>
      <c r="E17751">
        <v>7577.23</v>
      </c>
      <c r="F17751">
        <v>0.33200000000000002</v>
      </c>
      <c r="G17751">
        <v>521</v>
      </c>
      <c r="H17751" t="s">
        <v>54</v>
      </c>
      <c r="I17751">
        <f t="shared" si="556"/>
        <v>8</v>
      </c>
      <c r="J17751">
        <f t="shared" si="557"/>
        <v>1</v>
      </c>
    </row>
    <row r="17752" spans="1:10">
      <c r="A17752" t="s">
        <v>53</v>
      </c>
      <c r="B17752" s="57">
        <v>40033</v>
      </c>
      <c r="C17752">
        <v>2009</v>
      </c>
      <c r="D17752">
        <v>710</v>
      </c>
      <c r="E17752">
        <v>7577.23</v>
      </c>
      <c r="F17752">
        <v>0.221</v>
      </c>
      <c r="G17752">
        <v>541</v>
      </c>
      <c r="H17752" t="s">
        <v>54</v>
      </c>
      <c r="I17752">
        <f t="shared" si="556"/>
        <v>8</v>
      </c>
      <c r="J17752">
        <f t="shared" si="557"/>
        <v>1</v>
      </c>
    </row>
    <row r="17753" spans="1:10">
      <c r="A17753" t="s">
        <v>53</v>
      </c>
      <c r="B17753" s="57">
        <v>40033</v>
      </c>
      <c r="C17753">
        <v>2009</v>
      </c>
      <c r="D17753">
        <v>710</v>
      </c>
      <c r="E17753">
        <v>7577.23</v>
      </c>
      <c r="F17753">
        <v>13.301</v>
      </c>
      <c r="G17753">
        <v>542</v>
      </c>
      <c r="H17753" t="s">
        <v>54</v>
      </c>
      <c r="I17753">
        <f t="shared" si="556"/>
        <v>8</v>
      </c>
      <c r="J17753">
        <f t="shared" si="557"/>
        <v>1</v>
      </c>
    </row>
    <row r="17754" spans="1:10">
      <c r="A17754" t="s">
        <v>53</v>
      </c>
      <c r="B17754" s="57">
        <v>40033</v>
      </c>
      <c r="C17754">
        <v>2009</v>
      </c>
      <c r="D17754">
        <v>710</v>
      </c>
      <c r="E17754">
        <v>7629.26</v>
      </c>
      <c r="F17754">
        <v>11.763999999999999</v>
      </c>
      <c r="G17754">
        <v>610</v>
      </c>
      <c r="H17754" t="s">
        <v>18</v>
      </c>
      <c r="I17754">
        <f t="shared" si="556"/>
        <v>8</v>
      </c>
      <c r="J17754">
        <f t="shared" si="557"/>
        <v>1</v>
      </c>
    </row>
    <row r="17755" spans="1:10">
      <c r="A17755" t="s">
        <v>53</v>
      </c>
      <c r="B17755" s="57">
        <v>40033</v>
      </c>
      <c r="C17755">
        <v>2009</v>
      </c>
      <c r="D17755">
        <v>710</v>
      </c>
      <c r="E17755">
        <v>7629.26</v>
      </c>
      <c r="F17755">
        <v>11.938000000000001</v>
      </c>
      <c r="G17755">
        <v>620</v>
      </c>
      <c r="H17755" t="s">
        <v>18</v>
      </c>
      <c r="I17755">
        <f t="shared" si="556"/>
        <v>8</v>
      </c>
      <c r="J17755">
        <f t="shared" si="557"/>
        <v>1</v>
      </c>
    </row>
    <row r="17756" spans="1:10">
      <c r="A17756" t="s">
        <v>53</v>
      </c>
      <c r="B17756" s="57">
        <v>40033</v>
      </c>
      <c r="C17756">
        <v>2009</v>
      </c>
      <c r="D17756">
        <v>710</v>
      </c>
      <c r="E17756">
        <v>7939.08</v>
      </c>
      <c r="F17756">
        <v>18.574999999999999</v>
      </c>
      <c r="G17756">
        <v>610</v>
      </c>
      <c r="H17756" t="s">
        <v>18</v>
      </c>
      <c r="I17756">
        <f t="shared" si="556"/>
        <v>8</v>
      </c>
      <c r="J17756">
        <f t="shared" si="557"/>
        <v>1</v>
      </c>
    </row>
    <row r="17757" spans="1:10">
      <c r="A17757" t="s">
        <v>53</v>
      </c>
      <c r="B17757" s="57">
        <v>40033</v>
      </c>
      <c r="C17757">
        <v>2009</v>
      </c>
      <c r="D17757">
        <v>710</v>
      </c>
      <c r="E17757">
        <v>7939.08</v>
      </c>
      <c r="F17757">
        <v>1.639</v>
      </c>
      <c r="G17757">
        <v>620</v>
      </c>
      <c r="H17757" t="s">
        <v>18</v>
      </c>
      <c r="I17757">
        <f t="shared" si="556"/>
        <v>8</v>
      </c>
      <c r="J17757">
        <f t="shared" si="557"/>
        <v>1</v>
      </c>
    </row>
    <row r="17758" spans="1:10">
      <c r="A17758" t="s">
        <v>53</v>
      </c>
      <c r="B17758" s="57">
        <v>40033</v>
      </c>
      <c r="C17758">
        <v>2009</v>
      </c>
      <c r="D17758">
        <v>710</v>
      </c>
      <c r="E17758">
        <v>7939.08</v>
      </c>
      <c r="F17758">
        <v>87.131</v>
      </c>
      <c r="G17758">
        <v>630</v>
      </c>
      <c r="H17758" t="s">
        <v>18</v>
      </c>
      <c r="I17758">
        <f t="shared" si="556"/>
        <v>8</v>
      </c>
      <c r="J17758">
        <f t="shared" si="557"/>
        <v>1</v>
      </c>
    </row>
    <row r="17759" spans="1:10">
      <c r="A17759" t="s">
        <v>53</v>
      </c>
      <c r="B17759" s="57">
        <v>40033</v>
      </c>
      <c r="C17759">
        <v>2009</v>
      </c>
      <c r="D17759">
        <v>710</v>
      </c>
      <c r="E17759">
        <v>7939.08</v>
      </c>
      <c r="F17759">
        <v>5.2039999999999997</v>
      </c>
      <c r="G17759">
        <v>640</v>
      </c>
      <c r="H17759" t="s">
        <v>18</v>
      </c>
      <c r="I17759">
        <f t="shared" si="556"/>
        <v>8</v>
      </c>
      <c r="J17759">
        <f t="shared" si="557"/>
        <v>1</v>
      </c>
    </row>
    <row r="17760" spans="1:10">
      <c r="A17760" t="s">
        <v>53</v>
      </c>
      <c r="B17760" s="57">
        <v>40033</v>
      </c>
      <c r="C17760">
        <v>2009</v>
      </c>
      <c r="D17760">
        <v>710</v>
      </c>
      <c r="E17760">
        <v>7939.08</v>
      </c>
      <c r="F17760">
        <v>32.549999999999997</v>
      </c>
      <c r="G17760">
        <v>650</v>
      </c>
      <c r="H17760" t="s">
        <v>18</v>
      </c>
      <c r="I17760">
        <f t="shared" si="556"/>
        <v>8</v>
      </c>
      <c r="J17760">
        <f t="shared" si="557"/>
        <v>1</v>
      </c>
    </row>
    <row r="17761" spans="1:10">
      <c r="A17761" t="s">
        <v>53</v>
      </c>
      <c r="B17761" s="57">
        <v>40033</v>
      </c>
      <c r="C17761">
        <v>2009</v>
      </c>
      <c r="D17761">
        <v>710</v>
      </c>
      <c r="F17761">
        <v>2.5000000000000001E-2</v>
      </c>
      <c r="G17761">
        <v>541</v>
      </c>
      <c r="H17761" t="s">
        <v>54</v>
      </c>
      <c r="I17761">
        <f t="shared" si="556"/>
        <v>8</v>
      </c>
      <c r="J17761">
        <f t="shared" si="557"/>
        <v>1</v>
      </c>
    </row>
    <row r="17762" spans="1:10">
      <c r="A17762" t="s">
        <v>53</v>
      </c>
      <c r="B17762" s="57">
        <v>40033</v>
      </c>
      <c r="C17762">
        <v>2009</v>
      </c>
      <c r="D17762">
        <v>710</v>
      </c>
      <c r="F17762">
        <v>0.09</v>
      </c>
      <c r="G17762">
        <v>610</v>
      </c>
      <c r="H17762" t="s">
        <v>18</v>
      </c>
      <c r="I17762">
        <f t="shared" si="556"/>
        <v>8</v>
      </c>
      <c r="J17762">
        <f t="shared" si="557"/>
        <v>1</v>
      </c>
    </row>
    <row r="17763" spans="1:10">
      <c r="A17763" t="s">
        <v>53</v>
      </c>
      <c r="B17763" s="57">
        <v>40033</v>
      </c>
      <c r="C17763">
        <v>2009</v>
      </c>
      <c r="D17763">
        <v>710</v>
      </c>
      <c r="F17763">
        <v>0.71099999999999997</v>
      </c>
      <c r="G17763">
        <v>620</v>
      </c>
      <c r="H17763" t="s">
        <v>18</v>
      </c>
      <c r="I17763">
        <f t="shared" si="556"/>
        <v>8</v>
      </c>
      <c r="J17763">
        <f t="shared" si="557"/>
        <v>1</v>
      </c>
    </row>
    <row r="17764" spans="1:10">
      <c r="A17764" t="s">
        <v>53</v>
      </c>
      <c r="B17764" s="57">
        <v>40033</v>
      </c>
      <c r="C17764">
        <v>2009</v>
      </c>
      <c r="D17764">
        <v>710</v>
      </c>
      <c r="F17764">
        <v>2.0470000000000002</v>
      </c>
      <c r="G17764">
        <v>630</v>
      </c>
      <c r="H17764" t="s">
        <v>18</v>
      </c>
      <c r="I17764">
        <f t="shared" si="556"/>
        <v>8</v>
      </c>
      <c r="J17764">
        <f t="shared" si="557"/>
        <v>1</v>
      </c>
    </row>
    <row r="17765" spans="1:10">
      <c r="A17765" t="s">
        <v>53</v>
      </c>
      <c r="B17765" s="57">
        <v>40033</v>
      </c>
      <c r="C17765">
        <v>2009</v>
      </c>
      <c r="D17765">
        <v>710</v>
      </c>
      <c r="F17765">
        <v>0.48</v>
      </c>
      <c r="G17765">
        <v>640</v>
      </c>
      <c r="H17765" t="s">
        <v>18</v>
      </c>
      <c r="I17765">
        <f t="shared" si="556"/>
        <v>8</v>
      </c>
      <c r="J17765">
        <f t="shared" si="557"/>
        <v>1</v>
      </c>
    </row>
    <row r="17766" spans="1:10">
      <c r="A17766" t="s">
        <v>53</v>
      </c>
      <c r="B17766" s="57">
        <v>40033</v>
      </c>
      <c r="C17766">
        <v>2009</v>
      </c>
      <c r="D17766">
        <v>710</v>
      </c>
      <c r="F17766">
        <v>8.8999999999999996E-2</v>
      </c>
      <c r="G17766">
        <v>649</v>
      </c>
      <c r="H17766" t="s">
        <v>55</v>
      </c>
      <c r="I17766">
        <f t="shared" si="556"/>
        <v>8</v>
      </c>
      <c r="J17766">
        <f t="shared" si="557"/>
        <v>1</v>
      </c>
    </row>
    <row r="17767" spans="1:10">
      <c r="A17767" t="s">
        <v>53</v>
      </c>
      <c r="B17767" s="57">
        <v>40033</v>
      </c>
      <c r="C17767">
        <v>2009</v>
      </c>
      <c r="D17767">
        <v>710</v>
      </c>
      <c r="F17767">
        <v>1.1559999999999999</v>
      </c>
      <c r="G17767">
        <v>650</v>
      </c>
      <c r="H17767" t="s">
        <v>18</v>
      </c>
      <c r="I17767">
        <f t="shared" si="556"/>
        <v>8</v>
      </c>
      <c r="J17767">
        <f t="shared" si="557"/>
        <v>1</v>
      </c>
    </row>
    <row r="17768" spans="1:10">
      <c r="A17768" t="s">
        <v>53</v>
      </c>
      <c r="B17768" s="57">
        <v>40033</v>
      </c>
      <c r="C17768">
        <v>2009</v>
      </c>
      <c r="D17768">
        <v>710</v>
      </c>
      <c r="F17768">
        <v>0.151</v>
      </c>
      <c r="G17768">
        <v>659</v>
      </c>
      <c r="H17768" t="s">
        <v>55</v>
      </c>
      <c r="I17768">
        <f t="shared" si="556"/>
        <v>8</v>
      </c>
      <c r="J17768">
        <f t="shared" si="557"/>
        <v>1</v>
      </c>
    </row>
    <row r="17769" spans="1:10">
      <c r="A17769" t="s">
        <v>53</v>
      </c>
      <c r="B17769" s="57">
        <v>40040</v>
      </c>
      <c r="C17769">
        <v>2009</v>
      </c>
      <c r="D17769">
        <v>710</v>
      </c>
      <c r="E17769">
        <v>6230.71</v>
      </c>
      <c r="F17769">
        <v>1.3740000000000001</v>
      </c>
      <c r="G17769">
        <v>517</v>
      </c>
      <c r="H17769" t="s">
        <v>54</v>
      </c>
      <c r="I17769">
        <f t="shared" si="556"/>
        <v>8</v>
      </c>
      <c r="J17769">
        <f t="shared" si="557"/>
        <v>1</v>
      </c>
    </row>
    <row r="17770" spans="1:10">
      <c r="A17770" t="s">
        <v>53</v>
      </c>
      <c r="B17770" s="57">
        <v>40040</v>
      </c>
      <c r="C17770">
        <v>2009</v>
      </c>
      <c r="D17770">
        <v>710</v>
      </c>
      <c r="E17770">
        <v>6230.71</v>
      </c>
      <c r="F17770">
        <v>10.718</v>
      </c>
      <c r="G17770">
        <v>518</v>
      </c>
      <c r="H17770" t="s">
        <v>54</v>
      </c>
      <c r="I17770">
        <f t="shared" si="556"/>
        <v>8</v>
      </c>
      <c r="J17770">
        <f t="shared" si="557"/>
        <v>1</v>
      </c>
    </row>
    <row r="17771" spans="1:10">
      <c r="A17771" t="s">
        <v>53</v>
      </c>
      <c r="B17771" s="57">
        <v>40040</v>
      </c>
      <c r="C17771">
        <v>2009</v>
      </c>
      <c r="D17771">
        <v>710</v>
      </c>
      <c r="E17771">
        <v>6230.71</v>
      </c>
      <c r="F17771">
        <v>13.278</v>
      </c>
      <c r="G17771">
        <v>519</v>
      </c>
      <c r="H17771" t="s">
        <v>54</v>
      </c>
      <c r="I17771">
        <f t="shared" si="556"/>
        <v>8</v>
      </c>
      <c r="J17771">
        <f t="shared" si="557"/>
        <v>1</v>
      </c>
    </row>
    <row r="17772" spans="1:10">
      <c r="A17772" t="s">
        <v>53</v>
      </c>
      <c r="B17772" s="57">
        <v>40040</v>
      </c>
      <c r="C17772">
        <v>2009</v>
      </c>
      <c r="D17772">
        <v>710</v>
      </c>
      <c r="E17772">
        <v>6230.71</v>
      </c>
      <c r="F17772">
        <v>0.20499999999999999</v>
      </c>
      <c r="G17772">
        <v>521</v>
      </c>
      <c r="H17772" t="s">
        <v>54</v>
      </c>
      <c r="I17772">
        <f t="shared" si="556"/>
        <v>8</v>
      </c>
      <c r="J17772">
        <f t="shared" si="557"/>
        <v>1</v>
      </c>
    </row>
    <row r="17773" spans="1:10">
      <c r="A17773" t="s">
        <v>53</v>
      </c>
      <c r="B17773" s="57">
        <v>40040</v>
      </c>
      <c r="C17773">
        <v>2009</v>
      </c>
      <c r="D17773">
        <v>710</v>
      </c>
      <c r="E17773">
        <v>6230.71</v>
      </c>
      <c r="F17773">
        <v>0.20499999999999999</v>
      </c>
      <c r="G17773">
        <v>523</v>
      </c>
      <c r="H17773" t="s">
        <v>54</v>
      </c>
      <c r="I17773">
        <f t="shared" si="556"/>
        <v>8</v>
      </c>
      <c r="J17773">
        <f t="shared" si="557"/>
        <v>1</v>
      </c>
    </row>
    <row r="17774" spans="1:10">
      <c r="A17774" t="s">
        <v>53</v>
      </c>
      <c r="B17774" s="57">
        <v>40040</v>
      </c>
      <c r="C17774">
        <v>2009</v>
      </c>
      <c r="D17774">
        <v>710</v>
      </c>
      <c r="E17774">
        <v>6230.71</v>
      </c>
      <c r="F17774">
        <v>3.9319999999999999</v>
      </c>
      <c r="G17774">
        <v>541</v>
      </c>
      <c r="H17774" t="s">
        <v>54</v>
      </c>
      <c r="I17774">
        <f t="shared" si="556"/>
        <v>8</v>
      </c>
      <c r="J17774">
        <f t="shared" si="557"/>
        <v>1</v>
      </c>
    </row>
    <row r="17775" spans="1:10">
      <c r="A17775" t="s">
        <v>53</v>
      </c>
      <c r="B17775" s="57">
        <v>40040</v>
      </c>
      <c r="C17775">
        <v>2009</v>
      </c>
      <c r="D17775">
        <v>710</v>
      </c>
      <c r="E17775">
        <v>6230.71</v>
      </c>
      <c r="F17775">
        <v>14.773</v>
      </c>
      <c r="G17775">
        <v>542</v>
      </c>
      <c r="H17775" t="s">
        <v>54</v>
      </c>
      <c r="I17775">
        <f t="shared" si="556"/>
        <v>8</v>
      </c>
      <c r="J17775">
        <f t="shared" si="557"/>
        <v>1</v>
      </c>
    </row>
    <row r="17776" spans="1:10">
      <c r="A17776" t="s">
        <v>53</v>
      </c>
      <c r="B17776" s="57">
        <v>40040</v>
      </c>
      <c r="C17776">
        <v>2009</v>
      </c>
      <c r="D17776">
        <v>710</v>
      </c>
      <c r="E17776">
        <v>7577.23</v>
      </c>
      <c r="F17776">
        <v>3.7999999999999999E-2</v>
      </c>
      <c r="G17776">
        <v>509</v>
      </c>
      <c r="H17776" t="s">
        <v>54</v>
      </c>
      <c r="I17776">
        <f t="shared" si="556"/>
        <v>8</v>
      </c>
      <c r="J17776">
        <f t="shared" si="557"/>
        <v>1</v>
      </c>
    </row>
    <row r="17777" spans="1:10">
      <c r="A17777" t="s">
        <v>53</v>
      </c>
      <c r="B17777" s="57">
        <v>40040</v>
      </c>
      <c r="C17777">
        <v>2009</v>
      </c>
      <c r="D17777">
        <v>710</v>
      </c>
      <c r="E17777">
        <v>7577.23</v>
      </c>
      <c r="F17777">
        <v>1.1890000000000001</v>
      </c>
      <c r="G17777">
        <v>517</v>
      </c>
      <c r="H17777" t="s">
        <v>54</v>
      </c>
      <c r="I17777">
        <f t="shared" si="556"/>
        <v>8</v>
      </c>
      <c r="J17777">
        <f t="shared" si="557"/>
        <v>1</v>
      </c>
    </row>
    <row r="17778" spans="1:10">
      <c r="A17778" t="s">
        <v>53</v>
      </c>
      <c r="B17778" s="57">
        <v>40040</v>
      </c>
      <c r="C17778">
        <v>2009</v>
      </c>
      <c r="D17778">
        <v>710</v>
      </c>
      <c r="E17778">
        <v>7577.23</v>
      </c>
      <c r="F17778">
        <v>3.89</v>
      </c>
      <c r="G17778">
        <v>518</v>
      </c>
      <c r="H17778" t="s">
        <v>54</v>
      </c>
      <c r="I17778">
        <f t="shared" si="556"/>
        <v>8</v>
      </c>
      <c r="J17778">
        <f t="shared" si="557"/>
        <v>1</v>
      </c>
    </row>
    <row r="17779" spans="1:10">
      <c r="A17779" t="s">
        <v>53</v>
      </c>
      <c r="B17779" s="57">
        <v>40040</v>
      </c>
      <c r="C17779">
        <v>2009</v>
      </c>
      <c r="D17779">
        <v>710</v>
      </c>
      <c r="E17779">
        <v>7577.23</v>
      </c>
      <c r="F17779">
        <v>1.04</v>
      </c>
      <c r="G17779">
        <v>519</v>
      </c>
      <c r="H17779" t="s">
        <v>54</v>
      </c>
      <c r="I17779">
        <f t="shared" si="556"/>
        <v>8</v>
      </c>
      <c r="J17779">
        <f t="shared" si="557"/>
        <v>1</v>
      </c>
    </row>
    <row r="17780" spans="1:10">
      <c r="A17780" t="s">
        <v>53</v>
      </c>
      <c r="B17780" s="57">
        <v>40040</v>
      </c>
      <c r="C17780">
        <v>2009</v>
      </c>
      <c r="D17780">
        <v>710</v>
      </c>
      <c r="E17780">
        <v>7577.23</v>
      </c>
      <c r="F17780">
        <v>0.48599999999999999</v>
      </c>
      <c r="G17780">
        <v>521</v>
      </c>
      <c r="H17780" t="s">
        <v>54</v>
      </c>
      <c r="I17780">
        <f t="shared" si="556"/>
        <v>8</v>
      </c>
      <c r="J17780">
        <f t="shared" si="557"/>
        <v>1</v>
      </c>
    </row>
    <row r="17781" spans="1:10">
      <c r="A17781" t="s">
        <v>53</v>
      </c>
      <c r="B17781" s="57">
        <v>40040</v>
      </c>
      <c r="C17781">
        <v>2009</v>
      </c>
      <c r="D17781">
        <v>710</v>
      </c>
      <c r="E17781">
        <v>7577.23</v>
      </c>
      <c r="F17781">
        <v>2.3559999999999999</v>
      </c>
      <c r="G17781">
        <v>541</v>
      </c>
      <c r="H17781" t="s">
        <v>54</v>
      </c>
      <c r="I17781">
        <f t="shared" si="556"/>
        <v>8</v>
      </c>
      <c r="J17781">
        <f t="shared" si="557"/>
        <v>1</v>
      </c>
    </row>
    <row r="17782" spans="1:10">
      <c r="A17782" t="s">
        <v>53</v>
      </c>
      <c r="B17782" s="57">
        <v>40040</v>
      </c>
      <c r="C17782">
        <v>2009</v>
      </c>
      <c r="D17782">
        <v>710</v>
      </c>
      <c r="E17782">
        <v>7577.23</v>
      </c>
      <c r="F17782">
        <v>5.9480000000000004</v>
      </c>
      <c r="G17782">
        <v>542</v>
      </c>
      <c r="H17782" t="s">
        <v>54</v>
      </c>
      <c r="I17782">
        <f t="shared" ref="I17782:I17845" si="558">MONTH(B17782)</f>
        <v>8</v>
      </c>
      <c r="J17782">
        <f t="shared" si="557"/>
        <v>1</v>
      </c>
    </row>
    <row r="17783" spans="1:10">
      <c r="A17783" t="s">
        <v>53</v>
      </c>
      <c r="B17783" s="57">
        <v>40040</v>
      </c>
      <c r="C17783">
        <v>2009</v>
      </c>
      <c r="D17783">
        <v>710</v>
      </c>
      <c r="E17783">
        <v>7629.26</v>
      </c>
      <c r="F17783">
        <v>3.069</v>
      </c>
      <c r="G17783">
        <v>610</v>
      </c>
      <c r="H17783" t="s">
        <v>18</v>
      </c>
      <c r="I17783">
        <f t="shared" si="558"/>
        <v>8</v>
      </c>
      <c r="J17783">
        <f t="shared" si="557"/>
        <v>1</v>
      </c>
    </row>
    <row r="17784" spans="1:10">
      <c r="A17784" t="s">
        <v>53</v>
      </c>
      <c r="B17784" s="57">
        <v>40040</v>
      </c>
      <c r="C17784">
        <v>2009</v>
      </c>
      <c r="D17784">
        <v>710</v>
      </c>
      <c r="E17784">
        <v>7629.26</v>
      </c>
      <c r="F17784">
        <v>6.9569999999999999</v>
      </c>
      <c r="G17784">
        <v>620</v>
      </c>
      <c r="H17784" t="s">
        <v>18</v>
      </c>
      <c r="I17784">
        <f t="shared" si="558"/>
        <v>8</v>
      </c>
      <c r="J17784">
        <f t="shared" si="557"/>
        <v>1</v>
      </c>
    </row>
    <row r="17785" spans="1:10">
      <c r="A17785" t="s">
        <v>53</v>
      </c>
      <c r="B17785" s="57">
        <v>40040</v>
      </c>
      <c r="C17785">
        <v>2009</v>
      </c>
      <c r="D17785">
        <v>710</v>
      </c>
      <c r="E17785">
        <v>7629.26</v>
      </c>
      <c r="F17785">
        <v>4.2649999999999997</v>
      </c>
      <c r="G17785">
        <v>630</v>
      </c>
      <c r="H17785" t="s">
        <v>18</v>
      </c>
      <c r="I17785">
        <f t="shared" si="558"/>
        <v>8</v>
      </c>
      <c r="J17785">
        <f t="shared" si="557"/>
        <v>1</v>
      </c>
    </row>
    <row r="17786" spans="1:10">
      <c r="A17786" t="s">
        <v>53</v>
      </c>
      <c r="B17786" s="57">
        <v>40040</v>
      </c>
      <c r="C17786">
        <v>2009</v>
      </c>
      <c r="D17786">
        <v>710</v>
      </c>
      <c r="E17786">
        <v>7939.08</v>
      </c>
      <c r="F17786">
        <v>28.302</v>
      </c>
      <c r="G17786">
        <v>610</v>
      </c>
      <c r="H17786" t="s">
        <v>18</v>
      </c>
      <c r="I17786">
        <f t="shared" si="558"/>
        <v>8</v>
      </c>
      <c r="J17786">
        <f t="shared" si="557"/>
        <v>1</v>
      </c>
    </row>
    <row r="17787" spans="1:10">
      <c r="A17787" t="s">
        <v>53</v>
      </c>
      <c r="B17787" s="57">
        <v>40040</v>
      </c>
      <c r="C17787">
        <v>2009</v>
      </c>
      <c r="D17787">
        <v>710</v>
      </c>
      <c r="E17787">
        <v>7939.08</v>
      </c>
      <c r="F17787">
        <v>3.7170000000000001</v>
      </c>
      <c r="G17787">
        <v>620</v>
      </c>
      <c r="H17787" t="s">
        <v>18</v>
      </c>
      <c r="I17787">
        <f t="shared" si="558"/>
        <v>8</v>
      </c>
      <c r="J17787">
        <f t="shared" si="557"/>
        <v>1</v>
      </c>
    </row>
    <row r="17788" spans="1:10">
      <c r="A17788" t="s">
        <v>53</v>
      </c>
      <c r="B17788" s="57">
        <v>40040</v>
      </c>
      <c r="C17788">
        <v>2009</v>
      </c>
      <c r="D17788">
        <v>710</v>
      </c>
      <c r="E17788">
        <v>7939.08</v>
      </c>
      <c r="F17788">
        <v>32.572000000000003</v>
      </c>
      <c r="G17788">
        <v>630</v>
      </c>
      <c r="H17788" t="s">
        <v>18</v>
      </c>
      <c r="I17788">
        <f t="shared" si="558"/>
        <v>8</v>
      </c>
      <c r="J17788">
        <f t="shared" si="557"/>
        <v>1</v>
      </c>
    </row>
    <row r="17789" spans="1:10">
      <c r="A17789" t="s">
        <v>53</v>
      </c>
      <c r="B17789" s="57">
        <v>40040</v>
      </c>
      <c r="C17789">
        <v>2009</v>
      </c>
      <c r="D17789">
        <v>710</v>
      </c>
      <c r="E17789">
        <v>7939.08</v>
      </c>
      <c r="F17789">
        <v>11.75</v>
      </c>
      <c r="G17789">
        <v>640</v>
      </c>
      <c r="H17789" t="s">
        <v>18</v>
      </c>
      <c r="I17789">
        <f t="shared" si="558"/>
        <v>8</v>
      </c>
      <c r="J17789">
        <f t="shared" si="557"/>
        <v>1</v>
      </c>
    </row>
    <row r="17790" spans="1:10">
      <c r="A17790" t="s">
        <v>53</v>
      </c>
      <c r="B17790" s="57">
        <v>40040</v>
      </c>
      <c r="C17790">
        <v>2009</v>
      </c>
      <c r="D17790">
        <v>710</v>
      </c>
      <c r="E17790">
        <v>7939.08</v>
      </c>
      <c r="F17790">
        <v>26.013999999999999</v>
      </c>
      <c r="G17790">
        <v>650</v>
      </c>
      <c r="H17790" t="s">
        <v>18</v>
      </c>
      <c r="I17790">
        <f t="shared" si="558"/>
        <v>8</v>
      </c>
      <c r="J17790">
        <f t="shared" si="557"/>
        <v>1</v>
      </c>
    </row>
    <row r="17791" spans="1:10">
      <c r="A17791" t="s">
        <v>53</v>
      </c>
      <c r="B17791" s="57">
        <v>40040</v>
      </c>
      <c r="C17791">
        <v>2009</v>
      </c>
      <c r="D17791">
        <v>710</v>
      </c>
      <c r="E17791">
        <v>7939.08</v>
      </c>
      <c r="F17791">
        <v>6.0000000000000001E-3</v>
      </c>
      <c r="G17791">
        <v>659</v>
      </c>
      <c r="H17791" t="s">
        <v>55</v>
      </c>
      <c r="I17791">
        <f t="shared" si="558"/>
        <v>8</v>
      </c>
      <c r="J17791">
        <f t="shared" si="557"/>
        <v>1</v>
      </c>
    </row>
    <row r="17792" spans="1:10">
      <c r="A17792" t="s">
        <v>53</v>
      </c>
      <c r="B17792" s="57">
        <v>40040</v>
      </c>
      <c r="C17792">
        <v>2009</v>
      </c>
      <c r="D17792">
        <v>710</v>
      </c>
      <c r="F17792">
        <v>0</v>
      </c>
      <c r="G17792">
        <v>509</v>
      </c>
      <c r="H17792" t="s">
        <v>54</v>
      </c>
      <c r="I17792">
        <f t="shared" si="558"/>
        <v>8</v>
      </c>
      <c r="J17792">
        <f t="shared" si="557"/>
        <v>1</v>
      </c>
    </row>
    <row r="17793" spans="1:10">
      <c r="A17793" t="s">
        <v>53</v>
      </c>
      <c r="B17793" s="57">
        <v>40040</v>
      </c>
      <c r="C17793">
        <v>2009</v>
      </c>
      <c r="D17793">
        <v>710</v>
      </c>
      <c r="F17793">
        <v>0.41499999999999998</v>
      </c>
      <c r="G17793">
        <v>518</v>
      </c>
      <c r="H17793" t="s">
        <v>54</v>
      </c>
      <c r="I17793">
        <f t="shared" si="558"/>
        <v>8</v>
      </c>
      <c r="J17793">
        <f t="shared" si="557"/>
        <v>1</v>
      </c>
    </row>
    <row r="17794" spans="1:10">
      <c r="A17794" t="s">
        <v>53</v>
      </c>
      <c r="B17794" s="57">
        <v>40040</v>
      </c>
      <c r="C17794">
        <v>2009</v>
      </c>
      <c r="D17794">
        <v>710</v>
      </c>
      <c r="F17794">
        <v>0.22900000000000001</v>
      </c>
      <c r="G17794">
        <v>519</v>
      </c>
      <c r="H17794" t="s">
        <v>54</v>
      </c>
      <c r="I17794">
        <f t="shared" si="558"/>
        <v>8</v>
      </c>
      <c r="J17794">
        <f t="shared" si="557"/>
        <v>1</v>
      </c>
    </row>
    <row r="17795" spans="1:10">
      <c r="A17795" t="s">
        <v>53</v>
      </c>
      <c r="B17795" s="57">
        <v>40040</v>
      </c>
      <c r="C17795">
        <v>2009</v>
      </c>
      <c r="D17795">
        <v>710</v>
      </c>
      <c r="F17795">
        <v>1.0999999999999999E-2</v>
      </c>
      <c r="G17795">
        <v>541</v>
      </c>
      <c r="H17795" t="s">
        <v>54</v>
      </c>
      <c r="I17795">
        <f t="shared" si="558"/>
        <v>8</v>
      </c>
      <c r="J17795">
        <f t="shared" ref="J17795:J17858" si="559">IF(I17795&lt;7,0,1)</f>
        <v>1</v>
      </c>
    </row>
    <row r="17796" spans="1:10">
      <c r="A17796" t="s">
        <v>53</v>
      </c>
      <c r="B17796" s="57">
        <v>40040</v>
      </c>
      <c r="C17796">
        <v>2009</v>
      </c>
      <c r="D17796">
        <v>710</v>
      </c>
      <c r="F17796">
        <v>4.3999999999999997E-2</v>
      </c>
      <c r="G17796">
        <v>542</v>
      </c>
      <c r="H17796" t="s">
        <v>54</v>
      </c>
      <c r="I17796">
        <f t="shared" si="558"/>
        <v>8</v>
      </c>
      <c r="J17796">
        <f t="shared" si="559"/>
        <v>1</v>
      </c>
    </row>
    <row r="17797" spans="1:10">
      <c r="A17797" t="s">
        <v>53</v>
      </c>
      <c r="B17797" s="57">
        <v>40040</v>
      </c>
      <c r="C17797">
        <v>2009</v>
      </c>
      <c r="D17797">
        <v>710</v>
      </c>
      <c r="F17797">
        <v>0.39300000000000002</v>
      </c>
      <c r="G17797">
        <v>610</v>
      </c>
      <c r="H17797" t="s">
        <v>18</v>
      </c>
      <c r="I17797">
        <f t="shared" si="558"/>
        <v>8</v>
      </c>
      <c r="J17797">
        <f t="shared" si="559"/>
        <v>1</v>
      </c>
    </row>
    <row r="17798" spans="1:10">
      <c r="A17798" t="s">
        <v>53</v>
      </c>
      <c r="B17798" s="57">
        <v>40040</v>
      </c>
      <c r="C17798">
        <v>2009</v>
      </c>
      <c r="D17798">
        <v>710</v>
      </c>
      <c r="F17798">
        <v>2.2389999999999999</v>
      </c>
      <c r="G17798">
        <v>620</v>
      </c>
      <c r="H17798" t="s">
        <v>18</v>
      </c>
      <c r="I17798">
        <f t="shared" si="558"/>
        <v>8</v>
      </c>
      <c r="J17798">
        <f t="shared" si="559"/>
        <v>1</v>
      </c>
    </row>
    <row r="17799" spans="1:10">
      <c r="A17799" t="s">
        <v>53</v>
      </c>
      <c r="B17799" s="57">
        <v>40040</v>
      </c>
      <c r="C17799">
        <v>2009</v>
      </c>
      <c r="D17799">
        <v>710</v>
      </c>
      <c r="F17799">
        <v>2.5</v>
      </c>
      <c r="G17799">
        <v>630</v>
      </c>
      <c r="H17799" t="s">
        <v>18</v>
      </c>
      <c r="I17799">
        <f t="shared" si="558"/>
        <v>8</v>
      </c>
      <c r="J17799">
        <f t="shared" si="559"/>
        <v>1</v>
      </c>
    </row>
    <row r="17800" spans="1:10">
      <c r="A17800" t="s">
        <v>53</v>
      </c>
      <c r="B17800" s="57">
        <v>40040</v>
      </c>
      <c r="C17800">
        <v>2009</v>
      </c>
      <c r="D17800">
        <v>710</v>
      </c>
      <c r="F17800">
        <v>0.47899999999999998</v>
      </c>
      <c r="G17800">
        <v>640</v>
      </c>
      <c r="H17800" t="s">
        <v>18</v>
      </c>
      <c r="I17800">
        <f t="shared" si="558"/>
        <v>8</v>
      </c>
      <c r="J17800">
        <f t="shared" si="559"/>
        <v>1</v>
      </c>
    </row>
    <row r="17801" spans="1:10">
      <c r="A17801" t="s">
        <v>53</v>
      </c>
      <c r="B17801" s="57">
        <v>40040</v>
      </c>
      <c r="C17801">
        <v>2009</v>
      </c>
      <c r="D17801">
        <v>710</v>
      </c>
      <c r="F17801">
        <v>0.06</v>
      </c>
      <c r="G17801">
        <v>649</v>
      </c>
      <c r="H17801" t="s">
        <v>55</v>
      </c>
      <c r="I17801">
        <f t="shared" si="558"/>
        <v>8</v>
      </c>
      <c r="J17801">
        <f t="shared" si="559"/>
        <v>1</v>
      </c>
    </row>
    <row r="17802" spans="1:10">
      <c r="A17802" t="s">
        <v>53</v>
      </c>
      <c r="B17802" s="57">
        <v>40040</v>
      </c>
      <c r="C17802">
        <v>2009</v>
      </c>
      <c r="D17802">
        <v>710</v>
      </c>
      <c r="F17802">
        <v>0.95799999999999996</v>
      </c>
      <c r="G17802">
        <v>650</v>
      </c>
      <c r="H17802" t="s">
        <v>18</v>
      </c>
      <c r="I17802">
        <f t="shared" si="558"/>
        <v>8</v>
      </c>
      <c r="J17802">
        <f t="shared" si="559"/>
        <v>1</v>
      </c>
    </row>
    <row r="17803" spans="1:10">
      <c r="A17803" t="s">
        <v>53</v>
      </c>
      <c r="B17803" s="57">
        <v>40040</v>
      </c>
      <c r="C17803">
        <v>2009</v>
      </c>
      <c r="D17803">
        <v>710</v>
      </c>
      <c r="F17803">
        <v>0.25</v>
      </c>
      <c r="G17803">
        <v>659</v>
      </c>
      <c r="H17803" t="s">
        <v>55</v>
      </c>
      <c r="I17803">
        <f t="shared" si="558"/>
        <v>8</v>
      </c>
      <c r="J17803">
        <f t="shared" si="559"/>
        <v>1</v>
      </c>
    </row>
    <row r="17804" spans="1:10">
      <c r="A17804" t="s">
        <v>53</v>
      </c>
      <c r="B17804" s="57">
        <v>40047</v>
      </c>
      <c r="C17804">
        <v>2009</v>
      </c>
      <c r="D17804">
        <v>710</v>
      </c>
      <c r="E17804">
        <v>6230.71</v>
      </c>
      <c r="F17804">
        <v>2.1819999999999999</v>
      </c>
      <c r="G17804">
        <v>518</v>
      </c>
      <c r="H17804" t="s">
        <v>54</v>
      </c>
      <c r="I17804">
        <f t="shared" si="558"/>
        <v>8</v>
      </c>
      <c r="J17804">
        <f t="shared" si="559"/>
        <v>1</v>
      </c>
    </row>
    <row r="17805" spans="1:10">
      <c r="A17805" t="s">
        <v>53</v>
      </c>
      <c r="B17805" s="57">
        <v>40047</v>
      </c>
      <c r="C17805">
        <v>2009</v>
      </c>
      <c r="D17805">
        <v>710</v>
      </c>
      <c r="E17805">
        <v>6230.71</v>
      </c>
      <c r="F17805">
        <v>11.805</v>
      </c>
      <c r="G17805">
        <v>519</v>
      </c>
      <c r="H17805" t="s">
        <v>54</v>
      </c>
      <c r="I17805">
        <f t="shared" si="558"/>
        <v>8</v>
      </c>
      <c r="J17805">
        <f t="shared" si="559"/>
        <v>1</v>
      </c>
    </row>
    <row r="17806" spans="1:10">
      <c r="A17806" t="s">
        <v>53</v>
      </c>
      <c r="B17806" s="57">
        <v>40047</v>
      </c>
      <c r="C17806">
        <v>2009</v>
      </c>
      <c r="D17806">
        <v>710</v>
      </c>
      <c r="E17806">
        <v>6230.71</v>
      </c>
      <c r="F17806">
        <v>2.718</v>
      </c>
      <c r="G17806">
        <v>541</v>
      </c>
      <c r="H17806" t="s">
        <v>54</v>
      </c>
      <c r="I17806">
        <f t="shared" si="558"/>
        <v>8</v>
      </c>
      <c r="J17806">
        <f t="shared" si="559"/>
        <v>1</v>
      </c>
    </row>
    <row r="17807" spans="1:10">
      <c r="A17807" t="s">
        <v>53</v>
      </c>
      <c r="B17807" s="57">
        <v>40047</v>
      </c>
      <c r="C17807">
        <v>2009</v>
      </c>
      <c r="D17807">
        <v>710</v>
      </c>
      <c r="E17807">
        <v>7577.23</v>
      </c>
      <c r="F17807">
        <v>0.32800000000000001</v>
      </c>
      <c r="G17807">
        <v>518</v>
      </c>
      <c r="H17807" t="s">
        <v>54</v>
      </c>
      <c r="I17807">
        <f t="shared" si="558"/>
        <v>8</v>
      </c>
      <c r="J17807">
        <f t="shared" si="559"/>
        <v>1</v>
      </c>
    </row>
    <row r="17808" spans="1:10">
      <c r="A17808" t="s">
        <v>53</v>
      </c>
      <c r="B17808" s="57">
        <v>40047</v>
      </c>
      <c r="C17808">
        <v>2009</v>
      </c>
      <c r="D17808">
        <v>710</v>
      </c>
      <c r="E17808">
        <v>7577.23</v>
      </c>
      <c r="F17808">
        <v>1.143</v>
      </c>
      <c r="G17808">
        <v>519</v>
      </c>
      <c r="H17808" t="s">
        <v>54</v>
      </c>
      <c r="I17808">
        <f t="shared" si="558"/>
        <v>8</v>
      </c>
      <c r="J17808">
        <f t="shared" si="559"/>
        <v>1</v>
      </c>
    </row>
    <row r="17809" spans="1:10">
      <c r="A17809" t="s">
        <v>53</v>
      </c>
      <c r="B17809" s="57">
        <v>40047</v>
      </c>
      <c r="C17809">
        <v>2009</v>
      </c>
      <c r="D17809">
        <v>710</v>
      </c>
      <c r="E17809">
        <v>7577.23</v>
      </c>
      <c r="F17809">
        <v>7.0590000000000002</v>
      </c>
      <c r="G17809">
        <v>541</v>
      </c>
      <c r="H17809" t="s">
        <v>54</v>
      </c>
      <c r="I17809">
        <f t="shared" si="558"/>
        <v>8</v>
      </c>
      <c r="J17809">
        <f t="shared" si="559"/>
        <v>1</v>
      </c>
    </row>
    <row r="17810" spans="1:10">
      <c r="A17810" t="s">
        <v>53</v>
      </c>
      <c r="B17810" s="57">
        <v>40047</v>
      </c>
      <c r="C17810">
        <v>2009</v>
      </c>
      <c r="D17810">
        <v>710</v>
      </c>
      <c r="E17810">
        <v>7577.23</v>
      </c>
      <c r="F17810">
        <v>3.206</v>
      </c>
      <c r="G17810">
        <v>542</v>
      </c>
      <c r="H17810" t="s">
        <v>54</v>
      </c>
      <c r="I17810">
        <f t="shared" si="558"/>
        <v>8</v>
      </c>
      <c r="J17810">
        <f t="shared" si="559"/>
        <v>1</v>
      </c>
    </row>
    <row r="17811" spans="1:10">
      <c r="A17811" t="s">
        <v>53</v>
      </c>
      <c r="B17811" s="57">
        <v>40047</v>
      </c>
      <c r="C17811">
        <v>2009</v>
      </c>
      <c r="D17811">
        <v>710</v>
      </c>
      <c r="E17811">
        <v>7629.26</v>
      </c>
      <c r="F17811">
        <v>0.48399999999999999</v>
      </c>
      <c r="G17811">
        <v>610</v>
      </c>
      <c r="H17811" t="s">
        <v>18</v>
      </c>
      <c r="I17811">
        <f t="shared" si="558"/>
        <v>8</v>
      </c>
      <c r="J17811">
        <f t="shared" si="559"/>
        <v>1</v>
      </c>
    </row>
    <row r="17812" spans="1:10">
      <c r="A17812" t="s">
        <v>53</v>
      </c>
      <c r="B17812" s="57">
        <v>40047</v>
      </c>
      <c r="C17812">
        <v>2009</v>
      </c>
      <c r="D17812">
        <v>710</v>
      </c>
      <c r="E17812">
        <v>7629.26</v>
      </c>
      <c r="F17812">
        <v>3.9140000000000001</v>
      </c>
      <c r="G17812">
        <v>630</v>
      </c>
      <c r="H17812" t="s">
        <v>18</v>
      </c>
      <c r="I17812">
        <f t="shared" si="558"/>
        <v>8</v>
      </c>
      <c r="J17812">
        <f t="shared" si="559"/>
        <v>1</v>
      </c>
    </row>
    <row r="17813" spans="1:10">
      <c r="A17813" t="s">
        <v>53</v>
      </c>
      <c r="B17813" s="57">
        <v>40047</v>
      </c>
      <c r="C17813">
        <v>2009</v>
      </c>
      <c r="D17813">
        <v>710</v>
      </c>
      <c r="E17813">
        <v>7939.08</v>
      </c>
      <c r="F17813">
        <v>9.7739999999999991</v>
      </c>
      <c r="G17813">
        <v>610</v>
      </c>
      <c r="H17813" t="s">
        <v>18</v>
      </c>
      <c r="I17813">
        <f t="shared" si="558"/>
        <v>8</v>
      </c>
      <c r="J17813">
        <f t="shared" si="559"/>
        <v>1</v>
      </c>
    </row>
    <row r="17814" spans="1:10">
      <c r="A17814" t="s">
        <v>53</v>
      </c>
      <c r="B17814" s="57">
        <v>40047</v>
      </c>
      <c r="C17814">
        <v>2009</v>
      </c>
      <c r="D17814">
        <v>710</v>
      </c>
      <c r="E17814">
        <v>7939.08</v>
      </c>
      <c r="F17814">
        <v>5.6120000000000001</v>
      </c>
      <c r="G17814">
        <v>620</v>
      </c>
      <c r="H17814" t="s">
        <v>18</v>
      </c>
      <c r="I17814">
        <f t="shared" si="558"/>
        <v>8</v>
      </c>
      <c r="J17814">
        <f t="shared" si="559"/>
        <v>1</v>
      </c>
    </row>
    <row r="17815" spans="1:10">
      <c r="A17815" t="s">
        <v>53</v>
      </c>
      <c r="B17815" s="57">
        <v>40047</v>
      </c>
      <c r="C17815">
        <v>2009</v>
      </c>
      <c r="D17815">
        <v>710</v>
      </c>
      <c r="E17815">
        <v>7939.08</v>
      </c>
      <c r="F17815">
        <v>5.6829999999999998</v>
      </c>
      <c r="G17815">
        <v>630</v>
      </c>
      <c r="H17815" t="s">
        <v>18</v>
      </c>
      <c r="I17815">
        <f t="shared" si="558"/>
        <v>8</v>
      </c>
      <c r="J17815">
        <f t="shared" si="559"/>
        <v>1</v>
      </c>
    </row>
    <row r="17816" spans="1:10">
      <c r="A17816" t="s">
        <v>53</v>
      </c>
      <c r="B17816" s="57">
        <v>40047</v>
      </c>
      <c r="C17816">
        <v>2009</v>
      </c>
      <c r="D17816">
        <v>710</v>
      </c>
      <c r="E17816">
        <v>7939.08</v>
      </c>
      <c r="F17816">
        <v>9.4450000000000003</v>
      </c>
      <c r="G17816">
        <v>640</v>
      </c>
      <c r="H17816" t="s">
        <v>18</v>
      </c>
      <c r="I17816">
        <f t="shared" si="558"/>
        <v>8</v>
      </c>
      <c r="J17816">
        <f t="shared" si="559"/>
        <v>1</v>
      </c>
    </row>
    <row r="17817" spans="1:10">
      <c r="A17817" t="s">
        <v>53</v>
      </c>
      <c r="B17817" s="57">
        <v>40047</v>
      </c>
      <c r="C17817">
        <v>2009</v>
      </c>
      <c r="D17817">
        <v>710</v>
      </c>
      <c r="E17817">
        <v>7939.08</v>
      </c>
      <c r="F17817">
        <v>5.7750000000000004</v>
      </c>
      <c r="G17817">
        <v>650</v>
      </c>
      <c r="H17817" t="s">
        <v>18</v>
      </c>
      <c r="I17817">
        <f t="shared" si="558"/>
        <v>8</v>
      </c>
      <c r="J17817">
        <f t="shared" si="559"/>
        <v>1</v>
      </c>
    </row>
    <row r="17818" spans="1:10">
      <c r="A17818" t="s">
        <v>53</v>
      </c>
      <c r="B17818" s="57">
        <v>40047</v>
      </c>
      <c r="C17818">
        <v>2009</v>
      </c>
      <c r="D17818">
        <v>710</v>
      </c>
      <c r="F17818">
        <v>1.6E-2</v>
      </c>
      <c r="G17818">
        <v>509</v>
      </c>
      <c r="H17818" t="s">
        <v>54</v>
      </c>
      <c r="I17818">
        <f t="shared" si="558"/>
        <v>8</v>
      </c>
      <c r="J17818">
        <f t="shared" si="559"/>
        <v>1</v>
      </c>
    </row>
    <row r="17819" spans="1:10">
      <c r="A17819" t="s">
        <v>53</v>
      </c>
      <c r="B17819" s="57">
        <v>40047</v>
      </c>
      <c r="C17819">
        <v>2009</v>
      </c>
      <c r="D17819">
        <v>710</v>
      </c>
      <c r="F17819">
        <v>5.0000000000000001E-3</v>
      </c>
      <c r="G17819">
        <v>518</v>
      </c>
      <c r="H17819" t="s">
        <v>54</v>
      </c>
      <c r="I17819">
        <f t="shared" si="558"/>
        <v>8</v>
      </c>
      <c r="J17819">
        <f t="shared" si="559"/>
        <v>1</v>
      </c>
    </row>
    <row r="17820" spans="1:10">
      <c r="A17820" t="s">
        <v>53</v>
      </c>
      <c r="B17820" s="57">
        <v>40047</v>
      </c>
      <c r="C17820">
        <v>2009</v>
      </c>
      <c r="D17820">
        <v>710</v>
      </c>
      <c r="F17820">
        <v>0.26500000000000001</v>
      </c>
      <c r="G17820">
        <v>519</v>
      </c>
      <c r="H17820" t="s">
        <v>54</v>
      </c>
      <c r="I17820">
        <f t="shared" si="558"/>
        <v>8</v>
      </c>
      <c r="J17820">
        <f t="shared" si="559"/>
        <v>1</v>
      </c>
    </row>
    <row r="17821" spans="1:10">
      <c r="A17821" t="s">
        <v>53</v>
      </c>
      <c r="B17821" s="57">
        <v>40047</v>
      </c>
      <c r="C17821">
        <v>2009</v>
      </c>
      <c r="D17821">
        <v>710</v>
      </c>
      <c r="F17821">
        <v>1.655</v>
      </c>
      <c r="G17821">
        <v>610</v>
      </c>
      <c r="H17821" t="s">
        <v>18</v>
      </c>
      <c r="I17821">
        <f t="shared" si="558"/>
        <v>8</v>
      </c>
      <c r="J17821">
        <f t="shared" si="559"/>
        <v>1</v>
      </c>
    </row>
    <row r="17822" spans="1:10">
      <c r="A17822" t="s">
        <v>53</v>
      </c>
      <c r="B17822" s="57">
        <v>40047</v>
      </c>
      <c r="C17822">
        <v>2009</v>
      </c>
      <c r="D17822">
        <v>710</v>
      </c>
      <c r="F17822">
        <v>1.278</v>
      </c>
      <c r="G17822">
        <v>620</v>
      </c>
      <c r="H17822" t="s">
        <v>18</v>
      </c>
      <c r="I17822">
        <f t="shared" si="558"/>
        <v>8</v>
      </c>
      <c r="J17822">
        <f t="shared" si="559"/>
        <v>1</v>
      </c>
    </row>
    <row r="17823" spans="1:10">
      <c r="A17823" t="s">
        <v>53</v>
      </c>
      <c r="B17823" s="57">
        <v>40047</v>
      </c>
      <c r="C17823">
        <v>2009</v>
      </c>
      <c r="D17823">
        <v>710</v>
      </c>
      <c r="F17823">
        <v>1.0349999999999999</v>
      </c>
      <c r="G17823">
        <v>630</v>
      </c>
      <c r="H17823" t="s">
        <v>18</v>
      </c>
      <c r="I17823">
        <f t="shared" si="558"/>
        <v>8</v>
      </c>
      <c r="J17823">
        <f t="shared" si="559"/>
        <v>1</v>
      </c>
    </row>
    <row r="17824" spans="1:10">
      <c r="A17824" t="s">
        <v>53</v>
      </c>
      <c r="B17824" s="57">
        <v>40047</v>
      </c>
      <c r="C17824">
        <v>2009</v>
      </c>
      <c r="D17824">
        <v>710</v>
      </c>
      <c r="F17824">
        <v>0.66700000000000004</v>
      </c>
      <c r="G17824">
        <v>640</v>
      </c>
      <c r="H17824" t="s">
        <v>18</v>
      </c>
      <c r="I17824">
        <f t="shared" si="558"/>
        <v>8</v>
      </c>
      <c r="J17824">
        <f t="shared" si="559"/>
        <v>1</v>
      </c>
    </row>
    <row r="17825" spans="1:10">
      <c r="A17825" t="s">
        <v>53</v>
      </c>
      <c r="B17825" s="57">
        <v>40047</v>
      </c>
      <c r="C17825">
        <v>2009</v>
      </c>
      <c r="D17825">
        <v>710</v>
      </c>
      <c r="F17825">
        <v>9.5000000000000001E-2</v>
      </c>
      <c r="G17825">
        <v>649</v>
      </c>
      <c r="H17825" t="s">
        <v>55</v>
      </c>
      <c r="I17825">
        <f t="shared" si="558"/>
        <v>8</v>
      </c>
      <c r="J17825">
        <f t="shared" si="559"/>
        <v>1</v>
      </c>
    </row>
    <row r="17826" spans="1:10">
      <c r="A17826" t="s">
        <v>53</v>
      </c>
      <c r="B17826" s="57">
        <v>40047</v>
      </c>
      <c r="C17826">
        <v>2009</v>
      </c>
      <c r="D17826">
        <v>710</v>
      </c>
      <c r="F17826">
        <v>0.442</v>
      </c>
      <c r="G17826">
        <v>650</v>
      </c>
      <c r="H17826" t="s">
        <v>18</v>
      </c>
      <c r="I17826">
        <f t="shared" si="558"/>
        <v>8</v>
      </c>
      <c r="J17826">
        <f t="shared" si="559"/>
        <v>1</v>
      </c>
    </row>
    <row r="17827" spans="1:10">
      <c r="A17827" t="s">
        <v>53</v>
      </c>
      <c r="B17827" s="57">
        <v>40047</v>
      </c>
      <c r="C17827">
        <v>2009</v>
      </c>
      <c r="D17827">
        <v>710</v>
      </c>
      <c r="F17827">
        <v>7.1999999999999995E-2</v>
      </c>
      <c r="G17827">
        <v>659</v>
      </c>
      <c r="H17827" t="s">
        <v>55</v>
      </c>
      <c r="I17827">
        <f t="shared" si="558"/>
        <v>8</v>
      </c>
      <c r="J17827">
        <f t="shared" si="559"/>
        <v>1</v>
      </c>
    </row>
    <row r="17828" spans="1:10">
      <c r="A17828" t="s">
        <v>53</v>
      </c>
      <c r="B17828" s="57">
        <v>40054</v>
      </c>
      <c r="C17828">
        <v>2009</v>
      </c>
      <c r="D17828">
        <v>710</v>
      </c>
      <c r="E17828">
        <v>6230.71</v>
      </c>
      <c r="F17828">
        <v>5.0529999999999999</v>
      </c>
      <c r="G17828">
        <v>517</v>
      </c>
      <c r="H17828" t="s">
        <v>54</v>
      </c>
      <c r="I17828">
        <f t="shared" si="558"/>
        <v>8</v>
      </c>
      <c r="J17828">
        <f t="shared" si="559"/>
        <v>1</v>
      </c>
    </row>
    <row r="17829" spans="1:10">
      <c r="A17829" t="s">
        <v>53</v>
      </c>
      <c r="B17829" s="57">
        <v>40054</v>
      </c>
      <c r="C17829">
        <v>2009</v>
      </c>
      <c r="D17829">
        <v>710</v>
      </c>
      <c r="E17829">
        <v>6230.71</v>
      </c>
      <c r="F17829">
        <v>16.704000000000001</v>
      </c>
      <c r="G17829">
        <v>518</v>
      </c>
      <c r="H17829" t="s">
        <v>54</v>
      </c>
      <c r="I17829">
        <f t="shared" si="558"/>
        <v>8</v>
      </c>
      <c r="J17829">
        <f t="shared" si="559"/>
        <v>1</v>
      </c>
    </row>
    <row r="17830" spans="1:10">
      <c r="A17830" t="s">
        <v>53</v>
      </c>
      <c r="B17830" s="57">
        <v>40054</v>
      </c>
      <c r="C17830">
        <v>2009</v>
      </c>
      <c r="D17830">
        <v>710</v>
      </c>
      <c r="E17830">
        <v>6230.71</v>
      </c>
      <c r="F17830">
        <v>11.727</v>
      </c>
      <c r="G17830">
        <v>519</v>
      </c>
      <c r="H17830" t="s">
        <v>54</v>
      </c>
      <c r="I17830">
        <f t="shared" si="558"/>
        <v>8</v>
      </c>
      <c r="J17830">
        <f t="shared" si="559"/>
        <v>1</v>
      </c>
    </row>
    <row r="17831" spans="1:10">
      <c r="A17831" t="s">
        <v>53</v>
      </c>
      <c r="B17831" s="57">
        <v>40054</v>
      </c>
      <c r="C17831">
        <v>2009</v>
      </c>
      <c r="D17831">
        <v>710</v>
      </c>
      <c r="E17831">
        <v>6230.71</v>
      </c>
      <c r="F17831">
        <v>0.15</v>
      </c>
      <c r="G17831">
        <v>521</v>
      </c>
      <c r="H17831" t="s">
        <v>54</v>
      </c>
      <c r="I17831">
        <f t="shared" si="558"/>
        <v>8</v>
      </c>
      <c r="J17831">
        <f t="shared" si="559"/>
        <v>1</v>
      </c>
    </row>
    <row r="17832" spans="1:10">
      <c r="A17832" t="s">
        <v>53</v>
      </c>
      <c r="B17832" s="57">
        <v>40054</v>
      </c>
      <c r="C17832">
        <v>2009</v>
      </c>
      <c r="D17832">
        <v>710</v>
      </c>
      <c r="E17832">
        <v>6230.71</v>
      </c>
      <c r="F17832">
        <v>22.561</v>
      </c>
      <c r="G17832">
        <v>541</v>
      </c>
      <c r="H17832" t="s">
        <v>54</v>
      </c>
      <c r="I17832">
        <f t="shared" si="558"/>
        <v>8</v>
      </c>
      <c r="J17832">
        <f t="shared" si="559"/>
        <v>1</v>
      </c>
    </row>
    <row r="17833" spans="1:10">
      <c r="A17833" t="s">
        <v>53</v>
      </c>
      <c r="B17833" s="57">
        <v>40054</v>
      </c>
      <c r="C17833">
        <v>2009</v>
      </c>
      <c r="D17833">
        <v>710</v>
      </c>
      <c r="E17833">
        <v>6230.71</v>
      </c>
      <c r="F17833">
        <v>1.5169999999999999</v>
      </c>
      <c r="G17833">
        <v>542</v>
      </c>
      <c r="H17833" t="s">
        <v>54</v>
      </c>
      <c r="I17833">
        <f t="shared" si="558"/>
        <v>8</v>
      </c>
      <c r="J17833">
        <f t="shared" si="559"/>
        <v>1</v>
      </c>
    </row>
    <row r="17834" spans="1:10">
      <c r="A17834" t="s">
        <v>53</v>
      </c>
      <c r="B17834" s="57">
        <v>40054</v>
      </c>
      <c r="C17834">
        <v>2009</v>
      </c>
      <c r="D17834">
        <v>710</v>
      </c>
      <c r="E17834">
        <v>7577.23</v>
      </c>
      <c r="F17834">
        <v>0.81899999999999995</v>
      </c>
      <c r="G17834">
        <v>518</v>
      </c>
      <c r="H17834" t="s">
        <v>54</v>
      </c>
      <c r="I17834">
        <f t="shared" si="558"/>
        <v>8</v>
      </c>
      <c r="J17834">
        <f t="shared" si="559"/>
        <v>1</v>
      </c>
    </row>
    <row r="17835" spans="1:10">
      <c r="A17835" t="s">
        <v>53</v>
      </c>
      <c r="B17835" s="57">
        <v>40054</v>
      </c>
      <c r="C17835">
        <v>2009</v>
      </c>
      <c r="D17835">
        <v>710</v>
      </c>
      <c r="E17835">
        <v>7577.23</v>
      </c>
      <c r="F17835">
        <v>2.1999999999999999E-2</v>
      </c>
      <c r="G17835">
        <v>521</v>
      </c>
      <c r="H17835" t="s">
        <v>54</v>
      </c>
      <c r="I17835">
        <f t="shared" si="558"/>
        <v>8</v>
      </c>
      <c r="J17835">
        <f t="shared" si="559"/>
        <v>1</v>
      </c>
    </row>
    <row r="17836" spans="1:10">
      <c r="A17836" t="s">
        <v>53</v>
      </c>
      <c r="B17836" s="57">
        <v>40054</v>
      </c>
      <c r="C17836">
        <v>2009</v>
      </c>
      <c r="D17836">
        <v>710</v>
      </c>
      <c r="E17836">
        <v>7577.23</v>
      </c>
      <c r="F17836">
        <v>5.96</v>
      </c>
      <c r="G17836">
        <v>541</v>
      </c>
      <c r="H17836" t="s">
        <v>54</v>
      </c>
      <c r="I17836">
        <f t="shared" si="558"/>
        <v>8</v>
      </c>
      <c r="J17836">
        <f t="shared" si="559"/>
        <v>1</v>
      </c>
    </row>
    <row r="17837" spans="1:10">
      <c r="A17837" t="s">
        <v>53</v>
      </c>
      <c r="B17837" s="57">
        <v>40054</v>
      </c>
      <c r="C17837">
        <v>2009</v>
      </c>
      <c r="D17837">
        <v>710</v>
      </c>
      <c r="E17837">
        <v>7577.23</v>
      </c>
      <c r="F17837">
        <v>2.895</v>
      </c>
      <c r="G17837">
        <v>542</v>
      </c>
      <c r="H17837" t="s">
        <v>54</v>
      </c>
      <c r="I17837">
        <f t="shared" si="558"/>
        <v>8</v>
      </c>
      <c r="J17837">
        <f t="shared" si="559"/>
        <v>1</v>
      </c>
    </row>
    <row r="17838" spans="1:10">
      <c r="A17838" t="s">
        <v>53</v>
      </c>
      <c r="B17838" s="57">
        <v>40054</v>
      </c>
      <c r="C17838">
        <v>2009</v>
      </c>
      <c r="D17838">
        <v>710</v>
      </c>
      <c r="E17838">
        <v>7629.26</v>
      </c>
      <c r="F17838">
        <v>23.137</v>
      </c>
      <c r="G17838">
        <v>610</v>
      </c>
      <c r="H17838" t="s">
        <v>18</v>
      </c>
      <c r="I17838">
        <f t="shared" si="558"/>
        <v>8</v>
      </c>
      <c r="J17838">
        <f t="shared" si="559"/>
        <v>1</v>
      </c>
    </row>
    <row r="17839" spans="1:10">
      <c r="A17839" t="s">
        <v>53</v>
      </c>
      <c r="B17839" s="57">
        <v>40054</v>
      </c>
      <c r="C17839">
        <v>2009</v>
      </c>
      <c r="D17839">
        <v>710</v>
      </c>
      <c r="E17839">
        <v>7629.26</v>
      </c>
      <c r="F17839">
        <v>3.508</v>
      </c>
      <c r="G17839">
        <v>630</v>
      </c>
      <c r="H17839" t="s">
        <v>18</v>
      </c>
      <c r="I17839">
        <f t="shared" si="558"/>
        <v>8</v>
      </c>
      <c r="J17839">
        <f t="shared" si="559"/>
        <v>1</v>
      </c>
    </row>
    <row r="17840" spans="1:10">
      <c r="A17840" t="s">
        <v>53</v>
      </c>
      <c r="B17840" s="57">
        <v>40054</v>
      </c>
      <c r="C17840">
        <v>2009</v>
      </c>
      <c r="D17840">
        <v>710</v>
      </c>
      <c r="E17840">
        <v>7939.08</v>
      </c>
      <c r="F17840">
        <v>24.271999999999998</v>
      </c>
      <c r="G17840">
        <v>610</v>
      </c>
      <c r="H17840" t="s">
        <v>18</v>
      </c>
      <c r="I17840">
        <f t="shared" si="558"/>
        <v>8</v>
      </c>
      <c r="J17840">
        <f t="shared" si="559"/>
        <v>1</v>
      </c>
    </row>
    <row r="17841" spans="1:10">
      <c r="A17841" t="s">
        <v>53</v>
      </c>
      <c r="B17841" s="57">
        <v>40054</v>
      </c>
      <c r="C17841">
        <v>2009</v>
      </c>
      <c r="D17841">
        <v>710</v>
      </c>
      <c r="E17841">
        <v>7939.08</v>
      </c>
      <c r="F17841">
        <v>0.35199999999999998</v>
      </c>
      <c r="G17841">
        <v>620</v>
      </c>
      <c r="H17841" t="s">
        <v>18</v>
      </c>
      <c r="I17841">
        <f t="shared" si="558"/>
        <v>8</v>
      </c>
      <c r="J17841">
        <f t="shared" si="559"/>
        <v>1</v>
      </c>
    </row>
    <row r="17842" spans="1:10">
      <c r="A17842" t="s">
        <v>53</v>
      </c>
      <c r="B17842" s="57">
        <v>40054</v>
      </c>
      <c r="C17842">
        <v>2009</v>
      </c>
      <c r="D17842">
        <v>710</v>
      </c>
      <c r="E17842">
        <v>7939.08</v>
      </c>
      <c r="F17842">
        <v>8.5180000000000007</v>
      </c>
      <c r="G17842">
        <v>630</v>
      </c>
      <c r="H17842" t="s">
        <v>18</v>
      </c>
      <c r="I17842">
        <f t="shared" si="558"/>
        <v>8</v>
      </c>
      <c r="J17842">
        <f t="shared" si="559"/>
        <v>1</v>
      </c>
    </row>
    <row r="17843" spans="1:10">
      <c r="A17843" t="s">
        <v>53</v>
      </c>
      <c r="B17843" s="57">
        <v>40054</v>
      </c>
      <c r="C17843">
        <v>2009</v>
      </c>
      <c r="D17843">
        <v>710</v>
      </c>
      <c r="E17843">
        <v>7939.08</v>
      </c>
      <c r="F17843">
        <v>10.051</v>
      </c>
      <c r="G17843">
        <v>640</v>
      </c>
      <c r="H17843" t="s">
        <v>18</v>
      </c>
      <c r="I17843">
        <f t="shared" si="558"/>
        <v>8</v>
      </c>
      <c r="J17843">
        <f t="shared" si="559"/>
        <v>1</v>
      </c>
    </row>
    <row r="17844" spans="1:10">
      <c r="A17844" t="s">
        <v>53</v>
      </c>
      <c r="B17844" s="57">
        <v>40054</v>
      </c>
      <c r="C17844">
        <v>2009</v>
      </c>
      <c r="D17844">
        <v>710</v>
      </c>
      <c r="E17844">
        <v>7939.08</v>
      </c>
      <c r="F17844">
        <v>20.091999999999999</v>
      </c>
      <c r="G17844">
        <v>650</v>
      </c>
      <c r="H17844" t="s">
        <v>18</v>
      </c>
      <c r="I17844">
        <f t="shared" si="558"/>
        <v>8</v>
      </c>
      <c r="J17844">
        <f t="shared" si="559"/>
        <v>1</v>
      </c>
    </row>
    <row r="17845" spans="1:10">
      <c r="A17845" t="s">
        <v>53</v>
      </c>
      <c r="B17845" s="57">
        <v>40054</v>
      </c>
      <c r="C17845">
        <v>2009</v>
      </c>
      <c r="D17845">
        <v>710</v>
      </c>
      <c r="E17845">
        <v>7939.08</v>
      </c>
      <c r="F17845">
        <v>4.0000000000000001E-3</v>
      </c>
      <c r="G17845">
        <v>659</v>
      </c>
      <c r="H17845" t="s">
        <v>55</v>
      </c>
      <c r="I17845">
        <f t="shared" si="558"/>
        <v>8</v>
      </c>
      <c r="J17845">
        <f t="shared" si="559"/>
        <v>1</v>
      </c>
    </row>
    <row r="17846" spans="1:10">
      <c r="A17846" t="s">
        <v>53</v>
      </c>
      <c r="B17846" s="57">
        <v>40054</v>
      </c>
      <c r="C17846">
        <v>2009</v>
      </c>
      <c r="D17846">
        <v>710</v>
      </c>
      <c r="F17846">
        <v>6.0000000000000001E-3</v>
      </c>
      <c r="G17846">
        <v>518</v>
      </c>
      <c r="H17846" t="s">
        <v>54</v>
      </c>
      <c r="I17846">
        <f t="shared" ref="I17846:I17909" si="560">MONTH(B17846)</f>
        <v>8</v>
      </c>
      <c r="J17846">
        <f t="shared" si="559"/>
        <v>1</v>
      </c>
    </row>
    <row r="17847" spans="1:10">
      <c r="A17847" t="s">
        <v>53</v>
      </c>
      <c r="B17847" s="57">
        <v>40054</v>
      </c>
      <c r="C17847">
        <v>2009</v>
      </c>
      <c r="D17847">
        <v>710</v>
      </c>
      <c r="F17847">
        <v>0.111</v>
      </c>
      <c r="G17847">
        <v>519</v>
      </c>
      <c r="H17847" t="s">
        <v>54</v>
      </c>
      <c r="I17847">
        <f t="shared" si="560"/>
        <v>8</v>
      </c>
      <c r="J17847">
        <f t="shared" si="559"/>
        <v>1</v>
      </c>
    </row>
    <row r="17848" spans="1:10">
      <c r="A17848" t="s">
        <v>53</v>
      </c>
      <c r="B17848" s="57">
        <v>40054</v>
      </c>
      <c r="C17848">
        <v>2009</v>
      </c>
      <c r="D17848">
        <v>710</v>
      </c>
      <c r="F17848">
        <v>4.8000000000000001E-2</v>
      </c>
      <c r="G17848">
        <v>541</v>
      </c>
      <c r="H17848" t="s">
        <v>54</v>
      </c>
      <c r="I17848">
        <f t="shared" si="560"/>
        <v>8</v>
      </c>
      <c r="J17848">
        <f t="shared" si="559"/>
        <v>1</v>
      </c>
    </row>
    <row r="17849" spans="1:10">
      <c r="A17849" t="s">
        <v>53</v>
      </c>
      <c r="B17849" s="57">
        <v>40054</v>
      </c>
      <c r="C17849">
        <v>2009</v>
      </c>
      <c r="D17849">
        <v>710</v>
      </c>
      <c r="F17849">
        <v>1.107</v>
      </c>
      <c r="G17849">
        <v>610</v>
      </c>
      <c r="H17849" t="s">
        <v>18</v>
      </c>
      <c r="I17849">
        <f t="shared" si="560"/>
        <v>8</v>
      </c>
      <c r="J17849">
        <f t="shared" si="559"/>
        <v>1</v>
      </c>
    </row>
    <row r="17850" spans="1:10">
      <c r="A17850" t="s">
        <v>53</v>
      </c>
      <c r="B17850" s="57">
        <v>40054</v>
      </c>
      <c r="C17850">
        <v>2009</v>
      </c>
      <c r="D17850">
        <v>710</v>
      </c>
      <c r="F17850">
        <v>0.28999999999999998</v>
      </c>
      <c r="G17850">
        <v>620</v>
      </c>
      <c r="H17850" t="s">
        <v>18</v>
      </c>
      <c r="I17850">
        <f t="shared" si="560"/>
        <v>8</v>
      </c>
      <c r="J17850">
        <f t="shared" si="559"/>
        <v>1</v>
      </c>
    </row>
    <row r="17851" spans="1:10">
      <c r="A17851" t="s">
        <v>53</v>
      </c>
      <c r="B17851" s="57">
        <v>40054</v>
      </c>
      <c r="C17851">
        <v>2009</v>
      </c>
      <c r="D17851">
        <v>710</v>
      </c>
      <c r="F17851">
        <v>0.66700000000000004</v>
      </c>
      <c r="G17851">
        <v>630</v>
      </c>
      <c r="H17851" t="s">
        <v>18</v>
      </c>
      <c r="I17851">
        <f t="shared" si="560"/>
        <v>8</v>
      </c>
      <c r="J17851">
        <f t="shared" si="559"/>
        <v>1</v>
      </c>
    </row>
    <row r="17852" spans="1:10">
      <c r="A17852" t="s">
        <v>53</v>
      </c>
      <c r="B17852" s="57">
        <v>40054</v>
      </c>
      <c r="C17852">
        <v>2009</v>
      </c>
      <c r="D17852">
        <v>710</v>
      </c>
      <c r="F17852">
        <v>1.446</v>
      </c>
      <c r="G17852">
        <v>640</v>
      </c>
      <c r="H17852" t="s">
        <v>18</v>
      </c>
      <c r="I17852">
        <f t="shared" si="560"/>
        <v>8</v>
      </c>
      <c r="J17852">
        <f t="shared" si="559"/>
        <v>1</v>
      </c>
    </row>
    <row r="17853" spans="1:10">
      <c r="A17853" t="s">
        <v>53</v>
      </c>
      <c r="B17853" s="57">
        <v>40054</v>
      </c>
      <c r="C17853">
        <v>2009</v>
      </c>
      <c r="D17853">
        <v>710</v>
      </c>
      <c r="F17853">
        <v>0.193</v>
      </c>
      <c r="G17853">
        <v>649</v>
      </c>
      <c r="H17853" t="s">
        <v>55</v>
      </c>
      <c r="I17853">
        <f t="shared" si="560"/>
        <v>8</v>
      </c>
      <c r="J17853">
        <f t="shared" si="559"/>
        <v>1</v>
      </c>
    </row>
    <row r="17854" spans="1:10">
      <c r="A17854" t="s">
        <v>53</v>
      </c>
      <c r="B17854" s="57">
        <v>40054</v>
      </c>
      <c r="C17854">
        <v>2009</v>
      </c>
      <c r="D17854">
        <v>710</v>
      </c>
      <c r="F17854">
        <v>1.046</v>
      </c>
      <c r="G17854">
        <v>650</v>
      </c>
      <c r="H17854" t="s">
        <v>18</v>
      </c>
      <c r="I17854">
        <f t="shared" si="560"/>
        <v>8</v>
      </c>
      <c r="J17854">
        <f t="shared" si="559"/>
        <v>1</v>
      </c>
    </row>
    <row r="17855" spans="1:10">
      <c r="A17855" t="s">
        <v>53</v>
      </c>
      <c r="B17855" s="57">
        <v>40054</v>
      </c>
      <c r="C17855">
        <v>2009</v>
      </c>
      <c r="D17855">
        <v>710</v>
      </c>
      <c r="F17855">
        <v>0.191</v>
      </c>
      <c r="G17855">
        <v>659</v>
      </c>
      <c r="H17855" t="s">
        <v>55</v>
      </c>
      <c r="I17855">
        <f t="shared" si="560"/>
        <v>8</v>
      </c>
      <c r="J17855">
        <f t="shared" si="559"/>
        <v>1</v>
      </c>
    </row>
    <row r="17856" spans="1:10">
      <c r="A17856" t="s">
        <v>53</v>
      </c>
      <c r="B17856" s="57">
        <v>40061</v>
      </c>
      <c r="C17856">
        <v>2009</v>
      </c>
      <c r="D17856">
        <v>710</v>
      </c>
      <c r="E17856">
        <v>6230.71</v>
      </c>
      <c r="F17856">
        <v>4.048</v>
      </c>
      <c r="G17856">
        <v>517</v>
      </c>
      <c r="H17856" t="s">
        <v>54</v>
      </c>
      <c r="I17856">
        <f t="shared" si="560"/>
        <v>9</v>
      </c>
      <c r="J17856">
        <f t="shared" si="559"/>
        <v>1</v>
      </c>
    </row>
    <row r="17857" spans="1:10">
      <c r="A17857" t="s">
        <v>53</v>
      </c>
      <c r="B17857" s="57">
        <v>40061</v>
      </c>
      <c r="C17857">
        <v>2009</v>
      </c>
      <c r="D17857">
        <v>710</v>
      </c>
      <c r="E17857">
        <v>6230.71</v>
      </c>
      <c r="F17857">
        <v>7.165</v>
      </c>
      <c r="G17857">
        <v>518</v>
      </c>
      <c r="H17857" t="s">
        <v>54</v>
      </c>
      <c r="I17857">
        <f t="shared" si="560"/>
        <v>9</v>
      </c>
      <c r="J17857">
        <f t="shared" si="559"/>
        <v>1</v>
      </c>
    </row>
    <row r="17858" spans="1:10">
      <c r="A17858" t="s">
        <v>53</v>
      </c>
      <c r="B17858" s="57">
        <v>40061</v>
      </c>
      <c r="C17858">
        <v>2009</v>
      </c>
      <c r="D17858">
        <v>710</v>
      </c>
      <c r="E17858">
        <v>6230.71</v>
      </c>
      <c r="F17858">
        <v>20.292000000000002</v>
      </c>
      <c r="G17858">
        <v>519</v>
      </c>
      <c r="H17858" t="s">
        <v>54</v>
      </c>
      <c r="I17858">
        <f t="shared" si="560"/>
        <v>9</v>
      </c>
      <c r="J17858">
        <f t="shared" si="559"/>
        <v>1</v>
      </c>
    </row>
    <row r="17859" spans="1:10">
      <c r="A17859" t="s">
        <v>53</v>
      </c>
      <c r="B17859" s="57">
        <v>40061</v>
      </c>
      <c r="C17859">
        <v>2009</v>
      </c>
      <c r="D17859">
        <v>710</v>
      </c>
      <c r="E17859">
        <v>6230.71</v>
      </c>
      <c r="F17859">
        <v>29.018000000000001</v>
      </c>
      <c r="G17859">
        <v>541</v>
      </c>
      <c r="H17859" t="s">
        <v>54</v>
      </c>
      <c r="I17859">
        <f t="shared" si="560"/>
        <v>9</v>
      </c>
      <c r="J17859">
        <f t="shared" ref="J17859:J17922" si="561">IF(I17859&lt;7,0,1)</f>
        <v>1</v>
      </c>
    </row>
    <row r="17860" spans="1:10">
      <c r="A17860" t="s">
        <v>53</v>
      </c>
      <c r="B17860" s="57">
        <v>40061</v>
      </c>
      <c r="C17860">
        <v>2009</v>
      </c>
      <c r="D17860">
        <v>710</v>
      </c>
      <c r="E17860">
        <v>6230.71</v>
      </c>
      <c r="F17860">
        <v>48.384999999999998</v>
      </c>
      <c r="G17860">
        <v>542</v>
      </c>
      <c r="H17860" t="s">
        <v>54</v>
      </c>
      <c r="I17860">
        <f t="shared" si="560"/>
        <v>9</v>
      </c>
      <c r="J17860">
        <f t="shared" si="561"/>
        <v>1</v>
      </c>
    </row>
    <row r="17861" spans="1:10">
      <c r="A17861" t="s">
        <v>53</v>
      </c>
      <c r="B17861" s="57">
        <v>40061</v>
      </c>
      <c r="C17861">
        <v>2009</v>
      </c>
      <c r="D17861">
        <v>710</v>
      </c>
      <c r="E17861">
        <v>7577.23</v>
      </c>
      <c r="F17861">
        <v>0.29799999999999999</v>
      </c>
      <c r="G17861">
        <v>518</v>
      </c>
      <c r="H17861" t="s">
        <v>54</v>
      </c>
      <c r="I17861">
        <f t="shared" si="560"/>
        <v>9</v>
      </c>
      <c r="J17861">
        <f t="shared" si="561"/>
        <v>1</v>
      </c>
    </row>
    <row r="17862" spans="1:10">
      <c r="A17862" t="s">
        <v>53</v>
      </c>
      <c r="B17862" s="57">
        <v>40061</v>
      </c>
      <c r="C17862">
        <v>2009</v>
      </c>
      <c r="D17862">
        <v>710</v>
      </c>
      <c r="E17862">
        <v>7577.23</v>
      </c>
      <c r="F17862">
        <v>9.7629999999999999</v>
      </c>
      <c r="G17862">
        <v>541</v>
      </c>
      <c r="H17862" t="s">
        <v>54</v>
      </c>
      <c r="I17862">
        <f t="shared" si="560"/>
        <v>9</v>
      </c>
      <c r="J17862">
        <f t="shared" si="561"/>
        <v>1</v>
      </c>
    </row>
    <row r="17863" spans="1:10">
      <c r="A17863" t="s">
        <v>53</v>
      </c>
      <c r="B17863" s="57">
        <v>40061</v>
      </c>
      <c r="C17863">
        <v>2009</v>
      </c>
      <c r="D17863">
        <v>710</v>
      </c>
      <c r="E17863">
        <v>7577.23</v>
      </c>
      <c r="F17863">
        <v>0.191</v>
      </c>
      <c r="G17863">
        <v>543</v>
      </c>
      <c r="H17863" t="s">
        <v>54</v>
      </c>
      <c r="I17863">
        <f t="shared" si="560"/>
        <v>9</v>
      </c>
      <c r="J17863">
        <f t="shared" si="561"/>
        <v>1</v>
      </c>
    </row>
    <row r="17864" spans="1:10">
      <c r="A17864" t="s">
        <v>53</v>
      </c>
      <c r="B17864" s="57">
        <v>40061</v>
      </c>
      <c r="C17864">
        <v>2009</v>
      </c>
      <c r="D17864">
        <v>710</v>
      </c>
      <c r="E17864">
        <v>7629.26</v>
      </c>
      <c r="F17864">
        <v>1.7809999999999999</v>
      </c>
      <c r="G17864">
        <v>610</v>
      </c>
      <c r="H17864" t="s">
        <v>18</v>
      </c>
      <c r="I17864">
        <f t="shared" si="560"/>
        <v>9</v>
      </c>
      <c r="J17864">
        <f t="shared" si="561"/>
        <v>1</v>
      </c>
    </row>
    <row r="17865" spans="1:10">
      <c r="A17865" t="s">
        <v>53</v>
      </c>
      <c r="B17865" s="57">
        <v>40061</v>
      </c>
      <c r="C17865">
        <v>2009</v>
      </c>
      <c r="D17865">
        <v>710</v>
      </c>
      <c r="E17865">
        <v>7629.26</v>
      </c>
      <c r="F17865">
        <v>3.9159999999999999</v>
      </c>
      <c r="G17865">
        <v>630</v>
      </c>
      <c r="H17865" t="s">
        <v>18</v>
      </c>
      <c r="I17865">
        <f t="shared" si="560"/>
        <v>9</v>
      </c>
      <c r="J17865">
        <f t="shared" si="561"/>
        <v>1</v>
      </c>
    </row>
    <row r="17866" spans="1:10">
      <c r="A17866" t="s">
        <v>53</v>
      </c>
      <c r="B17866" s="57">
        <v>40061</v>
      </c>
      <c r="C17866">
        <v>2009</v>
      </c>
      <c r="D17866">
        <v>710</v>
      </c>
      <c r="E17866">
        <v>7629.26</v>
      </c>
      <c r="F17866">
        <v>26.341000000000001</v>
      </c>
      <c r="G17866">
        <v>650</v>
      </c>
      <c r="H17866" t="s">
        <v>18</v>
      </c>
      <c r="I17866">
        <f t="shared" si="560"/>
        <v>9</v>
      </c>
      <c r="J17866">
        <f t="shared" si="561"/>
        <v>1</v>
      </c>
    </row>
    <row r="17867" spans="1:10">
      <c r="A17867" t="s">
        <v>53</v>
      </c>
      <c r="B17867" s="57">
        <v>40061</v>
      </c>
      <c r="C17867">
        <v>2009</v>
      </c>
      <c r="D17867">
        <v>710</v>
      </c>
      <c r="E17867">
        <v>7939.08</v>
      </c>
      <c r="F17867">
        <v>54.043999999999997</v>
      </c>
      <c r="G17867">
        <v>610</v>
      </c>
      <c r="H17867" t="s">
        <v>18</v>
      </c>
      <c r="I17867">
        <f t="shared" si="560"/>
        <v>9</v>
      </c>
      <c r="J17867">
        <f t="shared" si="561"/>
        <v>1</v>
      </c>
    </row>
    <row r="17868" spans="1:10">
      <c r="A17868" t="s">
        <v>53</v>
      </c>
      <c r="B17868" s="57">
        <v>40061</v>
      </c>
      <c r="C17868">
        <v>2009</v>
      </c>
      <c r="D17868">
        <v>710</v>
      </c>
      <c r="E17868">
        <v>7939.08</v>
      </c>
      <c r="F17868">
        <v>4.0330000000000004</v>
      </c>
      <c r="G17868">
        <v>620</v>
      </c>
      <c r="H17868" t="s">
        <v>18</v>
      </c>
      <c r="I17868">
        <f t="shared" si="560"/>
        <v>9</v>
      </c>
      <c r="J17868">
        <f t="shared" si="561"/>
        <v>1</v>
      </c>
    </row>
    <row r="17869" spans="1:10">
      <c r="A17869" t="s">
        <v>53</v>
      </c>
      <c r="B17869" s="57">
        <v>40061</v>
      </c>
      <c r="C17869">
        <v>2009</v>
      </c>
      <c r="D17869">
        <v>710</v>
      </c>
      <c r="E17869">
        <v>7939.08</v>
      </c>
      <c r="F17869">
        <v>67.81</v>
      </c>
      <c r="G17869">
        <v>630</v>
      </c>
      <c r="H17869" t="s">
        <v>18</v>
      </c>
      <c r="I17869">
        <f t="shared" si="560"/>
        <v>9</v>
      </c>
      <c r="J17869">
        <f t="shared" si="561"/>
        <v>1</v>
      </c>
    </row>
    <row r="17870" spans="1:10">
      <c r="A17870" t="s">
        <v>53</v>
      </c>
      <c r="B17870" s="57">
        <v>40061</v>
      </c>
      <c r="C17870">
        <v>2009</v>
      </c>
      <c r="D17870">
        <v>710</v>
      </c>
      <c r="E17870">
        <v>7939.08</v>
      </c>
      <c r="F17870">
        <v>31.901</v>
      </c>
      <c r="G17870">
        <v>640</v>
      </c>
      <c r="H17870" t="s">
        <v>18</v>
      </c>
      <c r="I17870">
        <f t="shared" si="560"/>
        <v>9</v>
      </c>
      <c r="J17870">
        <f t="shared" si="561"/>
        <v>1</v>
      </c>
    </row>
    <row r="17871" spans="1:10">
      <c r="A17871" t="s">
        <v>53</v>
      </c>
      <c r="B17871" s="57">
        <v>40061</v>
      </c>
      <c r="C17871">
        <v>2009</v>
      </c>
      <c r="D17871">
        <v>710</v>
      </c>
      <c r="E17871">
        <v>7939.08</v>
      </c>
      <c r="F17871">
        <v>123.75700000000001</v>
      </c>
      <c r="G17871">
        <v>650</v>
      </c>
      <c r="H17871" t="s">
        <v>18</v>
      </c>
      <c r="I17871">
        <f t="shared" si="560"/>
        <v>9</v>
      </c>
      <c r="J17871">
        <f t="shared" si="561"/>
        <v>1</v>
      </c>
    </row>
    <row r="17872" spans="1:10">
      <c r="A17872" t="s">
        <v>53</v>
      </c>
      <c r="B17872" s="57">
        <v>40061</v>
      </c>
      <c r="C17872">
        <v>2009</v>
      </c>
      <c r="D17872">
        <v>710</v>
      </c>
      <c r="F17872">
        <v>1.7999999999999999E-2</v>
      </c>
      <c r="G17872">
        <v>509</v>
      </c>
      <c r="H17872" t="s">
        <v>54</v>
      </c>
      <c r="I17872">
        <f t="shared" si="560"/>
        <v>9</v>
      </c>
      <c r="J17872">
        <f t="shared" si="561"/>
        <v>1</v>
      </c>
    </row>
    <row r="17873" spans="1:10">
      <c r="A17873" t="s">
        <v>53</v>
      </c>
      <c r="B17873" s="57">
        <v>40061</v>
      </c>
      <c r="C17873">
        <v>2009</v>
      </c>
      <c r="D17873">
        <v>710</v>
      </c>
      <c r="F17873">
        <v>0.127</v>
      </c>
      <c r="G17873">
        <v>518</v>
      </c>
      <c r="H17873" t="s">
        <v>54</v>
      </c>
      <c r="I17873">
        <f t="shared" si="560"/>
        <v>9</v>
      </c>
      <c r="J17873">
        <f t="shared" si="561"/>
        <v>1</v>
      </c>
    </row>
    <row r="17874" spans="1:10">
      <c r="A17874" t="s">
        <v>53</v>
      </c>
      <c r="B17874" s="57">
        <v>40061</v>
      </c>
      <c r="C17874">
        <v>2009</v>
      </c>
      <c r="D17874">
        <v>710</v>
      </c>
      <c r="F17874">
        <v>0.438</v>
      </c>
      <c r="G17874">
        <v>519</v>
      </c>
      <c r="H17874" t="s">
        <v>54</v>
      </c>
      <c r="I17874">
        <f t="shared" si="560"/>
        <v>9</v>
      </c>
      <c r="J17874">
        <f t="shared" si="561"/>
        <v>1</v>
      </c>
    </row>
    <row r="17875" spans="1:10">
      <c r="A17875" t="s">
        <v>53</v>
      </c>
      <c r="B17875" s="57">
        <v>40061</v>
      </c>
      <c r="C17875">
        <v>2009</v>
      </c>
      <c r="D17875">
        <v>710</v>
      </c>
      <c r="F17875">
        <v>1.0109999999999999</v>
      </c>
      <c r="G17875">
        <v>541</v>
      </c>
      <c r="H17875" t="s">
        <v>54</v>
      </c>
      <c r="I17875">
        <f t="shared" si="560"/>
        <v>9</v>
      </c>
      <c r="J17875">
        <f t="shared" si="561"/>
        <v>1</v>
      </c>
    </row>
    <row r="17876" spans="1:10">
      <c r="A17876" t="s">
        <v>53</v>
      </c>
      <c r="B17876" s="57">
        <v>40061</v>
      </c>
      <c r="C17876">
        <v>2009</v>
      </c>
      <c r="D17876">
        <v>710</v>
      </c>
      <c r="F17876">
        <v>0.35599999999999998</v>
      </c>
      <c r="G17876">
        <v>542</v>
      </c>
      <c r="H17876" t="s">
        <v>54</v>
      </c>
      <c r="I17876">
        <f t="shared" si="560"/>
        <v>9</v>
      </c>
      <c r="J17876">
        <f t="shared" si="561"/>
        <v>1</v>
      </c>
    </row>
    <row r="17877" spans="1:10">
      <c r="A17877" t="s">
        <v>53</v>
      </c>
      <c r="B17877" s="57">
        <v>40061</v>
      </c>
      <c r="C17877">
        <v>2009</v>
      </c>
      <c r="D17877">
        <v>710</v>
      </c>
      <c r="F17877">
        <v>2.738</v>
      </c>
      <c r="G17877">
        <v>610</v>
      </c>
      <c r="H17877" t="s">
        <v>18</v>
      </c>
      <c r="I17877">
        <f t="shared" si="560"/>
        <v>9</v>
      </c>
      <c r="J17877">
        <f t="shared" si="561"/>
        <v>1</v>
      </c>
    </row>
    <row r="17878" spans="1:10">
      <c r="A17878" t="s">
        <v>53</v>
      </c>
      <c r="B17878" s="57">
        <v>40061</v>
      </c>
      <c r="C17878">
        <v>2009</v>
      </c>
      <c r="D17878">
        <v>710</v>
      </c>
      <c r="F17878">
        <v>0.872</v>
      </c>
      <c r="G17878">
        <v>620</v>
      </c>
      <c r="H17878" t="s">
        <v>18</v>
      </c>
      <c r="I17878">
        <f t="shared" si="560"/>
        <v>9</v>
      </c>
      <c r="J17878">
        <f t="shared" si="561"/>
        <v>1</v>
      </c>
    </row>
    <row r="17879" spans="1:10">
      <c r="A17879" t="s">
        <v>53</v>
      </c>
      <c r="B17879" s="57">
        <v>40061</v>
      </c>
      <c r="C17879">
        <v>2009</v>
      </c>
      <c r="D17879">
        <v>710</v>
      </c>
      <c r="F17879">
        <v>2.125</v>
      </c>
      <c r="G17879">
        <v>630</v>
      </c>
      <c r="H17879" t="s">
        <v>18</v>
      </c>
      <c r="I17879">
        <f t="shared" si="560"/>
        <v>9</v>
      </c>
      <c r="J17879">
        <f t="shared" si="561"/>
        <v>1</v>
      </c>
    </row>
    <row r="17880" spans="1:10">
      <c r="A17880" t="s">
        <v>53</v>
      </c>
      <c r="B17880" s="57">
        <v>40061</v>
      </c>
      <c r="C17880">
        <v>2009</v>
      </c>
      <c r="D17880">
        <v>710</v>
      </c>
      <c r="F17880">
        <v>1.7030000000000001</v>
      </c>
      <c r="G17880">
        <v>640</v>
      </c>
      <c r="H17880" t="s">
        <v>18</v>
      </c>
      <c r="I17880">
        <f t="shared" si="560"/>
        <v>9</v>
      </c>
      <c r="J17880">
        <f t="shared" si="561"/>
        <v>1</v>
      </c>
    </row>
    <row r="17881" spans="1:10">
      <c r="A17881" t="s">
        <v>53</v>
      </c>
      <c r="B17881" s="57">
        <v>40061</v>
      </c>
      <c r="C17881">
        <v>2009</v>
      </c>
      <c r="D17881">
        <v>710</v>
      </c>
      <c r="F17881">
        <v>4.5999999999999999E-2</v>
      </c>
      <c r="G17881">
        <v>649</v>
      </c>
      <c r="H17881" t="s">
        <v>55</v>
      </c>
      <c r="I17881">
        <f t="shared" si="560"/>
        <v>9</v>
      </c>
      <c r="J17881">
        <f t="shared" si="561"/>
        <v>1</v>
      </c>
    </row>
    <row r="17882" spans="1:10">
      <c r="A17882" t="s">
        <v>53</v>
      </c>
      <c r="B17882" s="57">
        <v>40061</v>
      </c>
      <c r="C17882">
        <v>2009</v>
      </c>
      <c r="D17882">
        <v>710</v>
      </c>
      <c r="F17882">
        <v>5.5209999999999999</v>
      </c>
      <c r="G17882">
        <v>650</v>
      </c>
      <c r="H17882" t="s">
        <v>18</v>
      </c>
      <c r="I17882">
        <f t="shared" si="560"/>
        <v>9</v>
      </c>
      <c r="J17882">
        <f t="shared" si="561"/>
        <v>1</v>
      </c>
    </row>
    <row r="17883" spans="1:10">
      <c r="A17883" t="s">
        <v>53</v>
      </c>
      <c r="B17883" s="57">
        <v>40061</v>
      </c>
      <c r="C17883">
        <v>2009</v>
      </c>
      <c r="D17883">
        <v>710</v>
      </c>
      <c r="F17883">
        <v>0.14399999999999999</v>
      </c>
      <c r="G17883">
        <v>659</v>
      </c>
      <c r="H17883" t="s">
        <v>55</v>
      </c>
      <c r="I17883">
        <f t="shared" si="560"/>
        <v>9</v>
      </c>
      <c r="J17883">
        <f t="shared" si="561"/>
        <v>1</v>
      </c>
    </row>
    <row r="17884" spans="1:10">
      <c r="A17884" t="s">
        <v>53</v>
      </c>
      <c r="B17884" s="57">
        <v>40068</v>
      </c>
      <c r="C17884">
        <v>2009</v>
      </c>
      <c r="D17884">
        <v>710</v>
      </c>
      <c r="E17884">
        <v>6230.71</v>
      </c>
      <c r="F17884">
        <v>11.9</v>
      </c>
      <c r="G17884">
        <v>518</v>
      </c>
      <c r="H17884" t="s">
        <v>54</v>
      </c>
      <c r="I17884">
        <f t="shared" si="560"/>
        <v>9</v>
      </c>
      <c r="J17884">
        <f t="shared" si="561"/>
        <v>1</v>
      </c>
    </row>
    <row r="17885" spans="1:10">
      <c r="A17885" t="s">
        <v>53</v>
      </c>
      <c r="B17885" s="57">
        <v>40068</v>
      </c>
      <c r="C17885">
        <v>2009</v>
      </c>
      <c r="D17885">
        <v>710</v>
      </c>
      <c r="E17885">
        <v>6230.71</v>
      </c>
      <c r="F17885">
        <v>4.266</v>
      </c>
      <c r="G17885">
        <v>519</v>
      </c>
      <c r="H17885" t="s">
        <v>54</v>
      </c>
      <c r="I17885">
        <f t="shared" si="560"/>
        <v>9</v>
      </c>
      <c r="J17885">
        <f t="shared" si="561"/>
        <v>1</v>
      </c>
    </row>
    <row r="17886" spans="1:10">
      <c r="A17886" t="s">
        <v>53</v>
      </c>
      <c r="B17886" s="57">
        <v>40068</v>
      </c>
      <c r="C17886">
        <v>2009</v>
      </c>
      <c r="D17886">
        <v>710</v>
      </c>
      <c r="E17886">
        <v>6230.71</v>
      </c>
      <c r="F17886">
        <v>0.20300000000000001</v>
      </c>
      <c r="G17886">
        <v>541</v>
      </c>
      <c r="H17886" t="s">
        <v>54</v>
      </c>
      <c r="I17886">
        <f t="shared" si="560"/>
        <v>9</v>
      </c>
      <c r="J17886">
        <f t="shared" si="561"/>
        <v>1</v>
      </c>
    </row>
    <row r="17887" spans="1:10">
      <c r="A17887" t="s">
        <v>53</v>
      </c>
      <c r="B17887" s="57">
        <v>40068</v>
      </c>
      <c r="C17887">
        <v>2009</v>
      </c>
      <c r="D17887">
        <v>710</v>
      </c>
      <c r="E17887">
        <v>7577.23</v>
      </c>
      <c r="F17887">
        <v>0.33300000000000002</v>
      </c>
      <c r="G17887">
        <v>517</v>
      </c>
      <c r="H17887" t="s">
        <v>54</v>
      </c>
      <c r="I17887">
        <f t="shared" si="560"/>
        <v>9</v>
      </c>
      <c r="J17887">
        <f t="shared" si="561"/>
        <v>1</v>
      </c>
    </row>
    <row r="17888" spans="1:10">
      <c r="A17888" t="s">
        <v>53</v>
      </c>
      <c r="B17888" s="57">
        <v>40068</v>
      </c>
      <c r="C17888">
        <v>2009</v>
      </c>
      <c r="D17888">
        <v>710</v>
      </c>
      <c r="E17888">
        <v>7577.23</v>
      </c>
      <c r="F17888">
        <v>1.0669999999999999</v>
      </c>
      <c r="G17888">
        <v>518</v>
      </c>
      <c r="H17888" t="s">
        <v>54</v>
      </c>
      <c r="I17888">
        <f t="shared" si="560"/>
        <v>9</v>
      </c>
      <c r="J17888">
        <f t="shared" si="561"/>
        <v>1</v>
      </c>
    </row>
    <row r="17889" spans="1:10">
      <c r="A17889" t="s">
        <v>53</v>
      </c>
      <c r="B17889" s="57">
        <v>40068</v>
      </c>
      <c r="C17889">
        <v>2009</v>
      </c>
      <c r="D17889">
        <v>710</v>
      </c>
      <c r="E17889">
        <v>7577.23</v>
      </c>
      <c r="F17889">
        <v>4.1280000000000001</v>
      </c>
      <c r="G17889">
        <v>541</v>
      </c>
      <c r="H17889" t="s">
        <v>54</v>
      </c>
      <c r="I17889">
        <f t="shared" si="560"/>
        <v>9</v>
      </c>
      <c r="J17889">
        <f t="shared" si="561"/>
        <v>1</v>
      </c>
    </row>
    <row r="17890" spans="1:10">
      <c r="A17890" t="s">
        <v>53</v>
      </c>
      <c r="B17890" s="57">
        <v>40068</v>
      </c>
      <c r="C17890">
        <v>2009</v>
      </c>
      <c r="D17890">
        <v>710</v>
      </c>
      <c r="E17890">
        <v>7577.23</v>
      </c>
      <c r="F17890">
        <v>6.18</v>
      </c>
      <c r="G17890">
        <v>542</v>
      </c>
      <c r="H17890" t="s">
        <v>54</v>
      </c>
      <c r="I17890">
        <f t="shared" si="560"/>
        <v>9</v>
      </c>
      <c r="J17890">
        <f t="shared" si="561"/>
        <v>1</v>
      </c>
    </row>
    <row r="17891" spans="1:10">
      <c r="A17891" t="s">
        <v>53</v>
      </c>
      <c r="B17891" s="57">
        <v>40068</v>
      </c>
      <c r="C17891">
        <v>2009</v>
      </c>
      <c r="D17891">
        <v>710</v>
      </c>
      <c r="E17891">
        <v>7629.26</v>
      </c>
      <c r="F17891">
        <v>3.4180000000000001</v>
      </c>
      <c r="G17891">
        <v>630</v>
      </c>
      <c r="H17891" t="s">
        <v>18</v>
      </c>
      <c r="I17891">
        <f t="shared" si="560"/>
        <v>9</v>
      </c>
      <c r="J17891">
        <f t="shared" si="561"/>
        <v>1</v>
      </c>
    </row>
    <row r="17892" spans="1:10">
      <c r="A17892" t="s">
        <v>53</v>
      </c>
      <c r="B17892" s="57">
        <v>40068</v>
      </c>
      <c r="C17892">
        <v>2009</v>
      </c>
      <c r="D17892">
        <v>710</v>
      </c>
      <c r="E17892">
        <v>7939.08</v>
      </c>
      <c r="F17892">
        <v>17.756</v>
      </c>
      <c r="G17892">
        <v>610</v>
      </c>
      <c r="H17892" t="s">
        <v>18</v>
      </c>
      <c r="I17892">
        <f t="shared" si="560"/>
        <v>9</v>
      </c>
      <c r="J17892">
        <f t="shared" si="561"/>
        <v>1</v>
      </c>
    </row>
    <row r="17893" spans="1:10">
      <c r="A17893" t="s">
        <v>53</v>
      </c>
      <c r="B17893" s="57">
        <v>40068</v>
      </c>
      <c r="C17893">
        <v>2009</v>
      </c>
      <c r="D17893">
        <v>710</v>
      </c>
      <c r="E17893">
        <v>7939.08</v>
      </c>
      <c r="F17893">
        <v>5.4530000000000003</v>
      </c>
      <c r="G17893">
        <v>620</v>
      </c>
      <c r="H17893" t="s">
        <v>18</v>
      </c>
      <c r="I17893">
        <f t="shared" si="560"/>
        <v>9</v>
      </c>
      <c r="J17893">
        <f t="shared" si="561"/>
        <v>1</v>
      </c>
    </row>
    <row r="17894" spans="1:10">
      <c r="A17894" t="s">
        <v>53</v>
      </c>
      <c r="B17894" s="57">
        <v>40068</v>
      </c>
      <c r="C17894">
        <v>2009</v>
      </c>
      <c r="D17894">
        <v>710</v>
      </c>
      <c r="E17894">
        <v>7939.08</v>
      </c>
      <c r="F17894">
        <v>64.95</v>
      </c>
      <c r="G17894">
        <v>630</v>
      </c>
      <c r="H17894" t="s">
        <v>18</v>
      </c>
      <c r="I17894">
        <f t="shared" si="560"/>
        <v>9</v>
      </c>
      <c r="J17894">
        <f t="shared" si="561"/>
        <v>1</v>
      </c>
    </row>
    <row r="17895" spans="1:10">
      <c r="A17895" t="s">
        <v>53</v>
      </c>
      <c r="B17895" s="57">
        <v>40068</v>
      </c>
      <c r="C17895">
        <v>2009</v>
      </c>
      <c r="D17895">
        <v>710</v>
      </c>
      <c r="E17895">
        <v>7939.08</v>
      </c>
      <c r="F17895">
        <v>17.286000000000001</v>
      </c>
      <c r="G17895">
        <v>640</v>
      </c>
      <c r="H17895" t="s">
        <v>18</v>
      </c>
      <c r="I17895">
        <f t="shared" si="560"/>
        <v>9</v>
      </c>
      <c r="J17895">
        <f t="shared" si="561"/>
        <v>1</v>
      </c>
    </row>
    <row r="17896" spans="1:10">
      <c r="A17896" t="s">
        <v>53</v>
      </c>
      <c r="B17896" s="57">
        <v>40068</v>
      </c>
      <c r="C17896">
        <v>2009</v>
      </c>
      <c r="D17896">
        <v>710</v>
      </c>
      <c r="E17896">
        <v>7939.08</v>
      </c>
      <c r="F17896">
        <v>28.280999999999999</v>
      </c>
      <c r="G17896">
        <v>650</v>
      </c>
      <c r="H17896" t="s">
        <v>18</v>
      </c>
      <c r="I17896">
        <f t="shared" si="560"/>
        <v>9</v>
      </c>
      <c r="J17896">
        <f t="shared" si="561"/>
        <v>1</v>
      </c>
    </row>
    <row r="17897" spans="1:10">
      <c r="A17897" t="s">
        <v>53</v>
      </c>
      <c r="B17897" s="57">
        <v>40068</v>
      </c>
      <c r="C17897">
        <v>2009</v>
      </c>
      <c r="D17897">
        <v>710</v>
      </c>
      <c r="F17897">
        <v>5.0000000000000001E-3</v>
      </c>
      <c r="G17897">
        <v>518</v>
      </c>
      <c r="H17897" t="s">
        <v>54</v>
      </c>
      <c r="I17897">
        <f t="shared" si="560"/>
        <v>9</v>
      </c>
      <c r="J17897">
        <f t="shared" si="561"/>
        <v>1</v>
      </c>
    </row>
    <row r="17898" spans="1:10">
      <c r="A17898" t="s">
        <v>53</v>
      </c>
      <c r="B17898" s="57">
        <v>40068</v>
      </c>
      <c r="C17898">
        <v>2009</v>
      </c>
      <c r="D17898">
        <v>710</v>
      </c>
      <c r="F17898">
        <v>0.06</v>
      </c>
      <c r="G17898">
        <v>519</v>
      </c>
      <c r="H17898" t="s">
        <v>54</v>
      </c>
      <c r="I17898">
        <f t="shared" si="560"/>
        <v>9</v>
      </c>
      <c r="J17898">
        <f t="shared" si="561"/>
        <v>1</v>
      </c>
    </row>
    <row r="17899" spans="1:10">
      <c r="A17899" t="s">
        <v>53</v>
      </c>
      <c r="B17899" s="57">
        <v>40068</v>
      </c>
      <c r="C17899">
        <v>2009</v>
      </c>
      <c r="D17899">
        <v>710</v>
      </c>
      <c r="F17899">
        <v>0.57999999999999996</v>
      </c>
      <c r="G17899">
        <v>542</v>
      </c>
      <c r="H17899" t="s">
        <v>54</v>
      </c>
      <c r="I17899">
        <f t="shared" si="560"/>
        <v>9</v>
      </c>
      <c r="J17899">
        <f t="shared" si="561"/>
        <v>1</v>
      </c>
    </row>
    <row r="17900" spans="1:10">
      <c r="A17900" t="s">
        <v>53</v>
      </c>
      <c r="B17900" s="57">
        <v>40068</v>
      </c>
      <c r="C17900">
        <v>2009</v>
      </c>
      <c r="D17900">
        <v>710</v>
      </c>
      <c r="F17900">
        <v>0.66700000000000004</v>
      </c>
      <c r="G17900">
        <v>610</v>
      </c>
      <c r="H17900" t="s">
        <v>18</v>
      </c>
      <c r="I17900">
        <f t="shared" si="560"/>
        <v>9</v>
      </c>
      <c r="J17900">
        <f t="shared" si="561"/>
        <v>1</v>
      </c>
    </row>
    <row r="17901" spans="1:10">
      <c r="A17901" t="s">
        <v>53</v>
      </c>
      <c r="B17901" s="57">
        <v>40068</v>
      </c>
      <c r="C17901">
        <v>2009</v>
      </c>
      <c r="D17901">
        <v>710</v>
      </c>
      <c r="F17901">
        <v>0.247</v>
      </c>
      <c r="G17901">
        <v>620</v>
      </c>
      <c r="H17901" t="s">
        <v>18</v>
      </c>
      <c r="I17901">
        <f t="shared" si="560"/>
        <v>9</v>
      </c>
      <c r="J17901">
        <f t="shared" si="561"/>
        <v>1</v>
      </c>
    </row>
    <row r="17902" spans="1:10">
      <c r="A17902" t="s">
        <v>53</v>
      </c>
      <c r="B17902" s="57">
        <v>40068</v>
      </c>
      <c r="C17902">
        <v>2009</v>
      </c>
      <c r="D17902">
        <v>710</v>
      </c>
      <c r="F17902">
        <v>0.69299999999999995</v>
      </c>
      <c r="G17902">
        <v>630</v>
      </c>
      <c r="H17902" t="s">
        <v>18</v>
      </c>
      <c r="I17902">
        <f t="shared" si="560"/>
        <v>9</v>
      </c>
      <c r="J17902">
        <f t="shared" si="561"/>
        <v>1</v>
      </c>
    </row>
    <row r="17903" spans="1:10">
      <c r="A17903" t="s">
        <v>53</v>
      </c>
      <c r="B17903" s="57">
        <v>40068</v>
      </c>
      <c r="C17903">
        <v>2009</v>
      </c>
      <c r="D17903">
        <v>710</v>
      </c>
      <c r="F17903">
        <v>0.755</v>
      </c>
      <c r="G17903">
        <v>640</v>
      </c>
      <c r="H17903" t="s">
        <v>18</v>
      </c>
      <c r="I17903">
        <f t="shared" si="560"/>
        <v>9</v>
      </c>
      <c r="J17903">
        <f t="shared" si="561"/>
        <v>1</v>
      </c>
    </row>
    <row r="17904" spans="1:10">
      <c r="A17904" t="s">
        <v>53</v>
      </c>
      <c r="B17904" s="57">
        <v>40068</v>
      </c>
      <c r="C17904">
        <v>2009</v>
      </c>
      <c r="D17904">
        <v>710</v>
      </c>
      <c r="F17904">
        <v>3.0000000000000001E-3</v>
      </c>
      <c r="G17904">
        <v>649</v>
      </c>
      <c r="H17904" t="s">
        <v>55</v>
      </c>
      <c r="I17904">
        <f t="shared" si="560"/>
        <v>9</v>
      </c>
      <c r="J17904">
        <f t="shared" si="561"/>
        <v>1</v>
      </c>
    </row>
    <row r="17905" spans="1:10">
      <c r="A17905" t="s">
        <v>53</v>
      </c>
      <c r="B17905" s="57">
        <v>40068</v>
      </c>
      <c r="C17905">
        <v>2009</v>
      </c>
      <c r="D17905">
        <v>710</v>
      </c>
      <c r="F17905">
        <v>1.2130000000000001</v>
      </c>
      <c r="G17905">
        <v>650</v>
      </c>
      <c r="H17905" t="s">
        <v>18</v>
      </c>
      <c r="I17905">
        <f t="shared" si="560"/>
        <v>9</v>
      </c>
      <c r="J17905">
        <f t="shared" si="561"/>
        <v>1</v>
      </c>
    </row>
    <row r="17906" spans="1:10">
      <c r="A17906" t="s">
        <v>53</v>
      </c>
      <c r="B17906" s="57">
        <v>40068</v>
      </c>
      <c r="C17906">
        <v>2009</v>
      </c>
      <c r="D17906">
        <v>710</v>
      </c>
      <c r="F17906">
        <v>0.08</v>
      </c>
      <c r="G17906">
        <v>659</v>
      </c>
      <c r="H17906" t="s">
        <v>55</v>
      </c>
      <c r="I17906">
        <f t="shared" si="560"/>
        <v>9</v>
      </c>
      <c r="J17906">
        <f t="shared" si="561"/>
        <v>1</v>
      </c>
    </row>
    <row r="17907" spans="1:10">
      <c r="A17907" t="s">
        <v>53</v>
      </c>
      <c r="B17907" s="57">
        <v>40075</v>
      </c>
      <c r="C17907">
        <v>2009</v>
      </c>
      <c r="D17907">
        <v>710</v>
      </c>
      <c r="E17907">
        <v>6230.71</v>
      </c>
      <c r="F17907">
        <v>0.91500000000000004</v>
      </c>
      <c r="G17907">
        <v>517</v>
      </c>
      <c r="H17907" t="s">
        <v>54</v>
      </c>
      <c r="I17907">
        <f t="shared" si="560"/>
        <v>9</v>
      </c>
      <c r="J17907">
        <f t="shared" si="561"/>
        <v>1</v>
      </c>
    </row>
    <row r="17908" spans="1:10">
      <c r="A17908" t="s">
        <v>53</v>
      </c>
      <c r="B17908" s="57">
        <v>40075</v>
      </c>
      <c r="C17908">
        <v>2009</v>
      </c>
      <c r="D17908">
        <v>710</v>
      </c>
      <c r="E17908">
        <v>6230.71</v>
      </c>
      <c r="F17908">
        <v>16.468</v>
      </c>
      <c r="G17908">
        <v>518</v>
      </c>
      <c r="H17908" t="s">
        <v>54</v>
      </c>
      <c r="I17908">
        <f t="shared" si="560"/>
        <v>9</v>
      </c>
      <c r="J17908">
        <f t="shared" si="561"/>
        <v>1</v>
      </c>
    </row>
    <row r="17909" spans="1:10">
      <c r="A17909" t="s">
        <v>53</v>
      </c>
      <c r="B17909" s="57">
        <v>40075</v>
      </c>
      <c r="C17909">
        <v>2009</v>
      </c>
      <c r="D17909">
        <v>710</v>
      </c>
      <c r="E17909">
        <v>6230.71</v>
      </c>
      <c r="F17909">
        <v>23.119</v>
      </c>
      <c r="G17909">
        <v>519</v>
      </c>
      <c r="H17909" t="s">
        <v>54</v>
      </c>
      <c r="I17909">
        <f t="shared" si="560"/>
        <v>9</v>
      </c>
      <c r="J17909">
        <f t="shared" si="561"/>
        <v>1</v>
      </c>
    </row>
    <row r="17910" spans="1:10">
      <c r="A17910" t="s">
        <v>53</v>
      </c>
      <c r="B17910" s="57">
        <v>40075</v>
      </c>
      <c r="C17910">
        <v>2009</v>
      </c>
      <c r="D17910">
        <v>710</v>
      </c>
      <c r="E17910">
        <v>6230.71</v>
      </c>
      <c r="F17910">
        <v>2.7429999999999999</v>
      </c>
      <c r="G17910">
        <v>521</v>
      </c>
      <c r="H17910" t="s">
        <v>54</v>
      </c>
      <c r="I17910">
        <f t="shared" ref="I17910:I17973" si="562">MONTH(B17910)</f>
        <v>9</v>
      </c>
      <c r="J17910">
        <f t="shared" si="561"/>
        <v>1</v>
      </c>
    </row>
    <row r="17911" spans="1:10">
      <c r="A17911" t="s">
        <v>53</v>
      </c>
      <c r="B17911" s="57">
        <v>40075</v>
      </c>
      <c r="C17911">
        <v>2009</v>
      </c>
      <c r="D17911">
        <v>710</v>
      </c>
      <c r="E17911">
        <v>6230.71</v>
      </c>
      <c r="F17911">
        <v>22.876000000000001</v>
      </c>
      <c r="G17911">
        <v>541</v>
      </c>
      <c r="H17911" t="s">
        <v>54</v>
      </c>
      <c r="I17911">
        <f t="shared" si="562"/>
        <v>9</v>
      </c>
      <c r="J17911">
        <f t="shared" si="561"/>
        <v>1</v>
      </c>
    </row>
    <row r="17912" spans="1:10">
      <c r="A17912" t="s">
        <v>53</v>
      </c>
      <c r="B17912" s="57">
        <v>40075</v>
      </c>
      <c r="C17912">
        <v>2009</v>
      </c>
      <c r="D17912">
        <v>710</v>
      </c>
      <c r="E17912">
        <v>6230.71</v>
      </c>
      <c r="F17912">
        <v>0.19600000000000001</v>
      </c>
      <c r="G17912">
        <v>542</v>
      </c>
      <c r="H17912" t="s">
        <v>54</v>
      </c>
      <c r="I17912">
        <f t="shared" si="562"/>
        <v>9</v>
      </c>
      <c r="J17912">
        <f t="shared" si="561"/>
        <v>1</v>
      </c>
    </row>
    <row r="17913" spans="1:10">
      <c r="A17913" t="s">
        <v>53</v>
      </c>
      <c r="B17913" s="57">
        <v>40075</v>
      </c>
      <c r="C17913">
        <v>2009</v>
      </c>
      <c r="D17913">
        <v>710</v>
      </c>
      <c r="E17913">
        <v>7577.23</v>
      </c>
      <c r="F17913">
        <v>6.6000000000000003E-2</v>
      </c>
      <c r="G17913">
        <v>518</v>
      </c>
      <c r="H17913" t="s">
        <v>54</v>
      </c>
      <c r="I17913">
        <f t="shared" si="562"/>
        <v>9</v>
      </c>
      <c r="J17913">
        <f t="shared" si="561"/>
        <v>1</v>
      </c>
    </row>
    <row r="17914" spans="1:10">
      <c r="A17914" t="s">
        <v>53</v>
      </c>
      <c r="B17914" s="57">
        <v>40075</v>
      </c>
      <c r="C17914">
        <v>2009</v>
      </c>
      <c r="D17914">
        <v>710</v>
      </c>
      <c r="E17914">
        <v>7577.23</v>
      </c>
      <c r="F17914">
        <v>2.4159999999999999</v>
      </c>
      <c r="G17914">
        <v>541</v>
      </c>
      <c r="H17914" t="s">
        <v>54</v>
      </c>
      <c r="I17914">
        <f t="shared" si="562"/>
        <v>9</v>
      </c>
      <c r="J17914">
        <f t="shared" si="561"/>
        <v>1</v>
      </c>
    </row>
    <row r="17915" spans="1:10">
      <c r="A17915" t="s">
        <v>53</v>
      </c>
      <c r="B17915" s="57">
        <v>40075</v>
      </c>
      <c r="C17915">
        <v>2009</v>
      </c>
      <c r="D17915">
        <v>710</v>
      </c>
      <c r="E17915">
        <v>7577.23</v>
      </c>
      <c r="F17915">
        <v>8.5570000000000004</v>
      </c>
      <c r="G17915">
        <v>542</v>
      </c>
      <c r="H17915" t="s">
        <v>54</v>
      </c>
      <c r="I17915">
        <f t="shared" si="562"/>
        <v>9</v>
      </c>
      <c r="J17915">
        <f t="shared" si="561"/>
        <v>1</v>
      </c>
    </row>
    <row r="17916" spans="1:10">
      <c r="A17916" t="s">
        <v>53</v>
      </c>
      <c r="B17916" s="57">
        <v>40075</v>
      </c>
      <c r="C17916">
        <v>2009</v>
      </c>
      <c r="D17916">
        <v>710</v>
      </c>
      <c r="E17916">
        <v>7629.26</v>
      </c>
      <c r="F17916">
        <v>0.54</v>
      </c>
      <c r="G17916">
        <v>620</v>
      </c>
      <c r="H17916" t="s">
        <v>18</v>
      </c>
      <c r="I17916">
        <f t="shared" si="562"/>
        <v>9</v>
      </c>
      <c r="J17916">
        <f t="shared" si="561"/>
        <v>1</v>
      </c>
    </row>
    <row r="17917" spans="1:10">
      <c r="A17917" t="s">
        <v>53</v>
      </c>
      <c r="B17917" s="57">
        <v>40075</v>
      </c>
      <c r="C17917">
        <v>2009</v>
      </c>
      <c r="D17917">
        <v>710</v>
      </c>
      <c r="E17917">
        <v>7939.08</v>
      </c>
      <c r="F17917">
        <v>24.548999999999999</v>
      </c>
      <c r="G17917">
        <v>610</v>
      </c>
      <c r="H17917" t="s">
        <v>18</v>
      </c>
      <c r="I17917">
        <f t="shared" si="562"/>
        <v>9</v>
      </c>
      <c r="J17917">
        <f t="shared" si="561"/>
        <v>1</v>
      </c>
    </row>
    <row r="17918" spans="1:10">
      <c r="A17918" t="s">
        <v>53</v>
      </c>
      <c r="B17918" s="57">
        <v>40075</v>
      </c>
      <c r="C17918">
        <v>2009</v>
      </c>
      <c r="D17918">
        <v>710</v>
      </c>
      <c r="E17918">
        <v>7939.08</v>
      </c>
      <c r="F17918">
        <v>6.3330000000000002</v>
      </c>
      <c r="G17918">
        <v>620</v>
      </c>
      <c r="H17918" t="s">
        <v>18</v>
      </c>
      <c r="I17918">
        <f t="shared" si="562"/>
        <v>9</v>
      </c>
      <c r="J17918">
        <f t="shared" si="561"/>
        <v>1</v>
      </c>
    </row>
    <row r="17919" spans="1:10">
      <c r="A17919" t="s">
        <v>53</v>
      </c>
      <c r="B17919" s="57">
        <v>40075</v>
      </c>
      <c r="C17919">
        <v>2009</v>
      </c>
      <c r="D17919">
        <v>710</v>
      </c>
      <c r="E17919">
        <v>7939.08</v>
      </c>
      <c r="F17919">
        <v>54.447000000000003</v>
      </c>
      <c r="G17919">
        <v>630</v>
      </c>
      <c r="H17919" t="s">
        <v>18</v>
      </c>
      <c r="I17919">
        <f t="shared" si="562"/>
        <v>9</v>
      </c>
      <c r="J17919">
        <f t="shared" si="561"/>
        <v>1</v>
      </c>
    </row>
    <row r="17920" spans="1:10">
      <c r="A17920" t="s">
        <v>53</v>
      </c>
      <c r="B17920" s="57">
        <v>40075</v>
      </c>
      <c r="C17920">
        <v>2009</v>
      </c>
      <c r="D17920">
        <v>710</v>
      </c>
      <c r="E17920">
        <v>7939.08</v>
      </c>
      <c r="F17920">
        <v>1.4259999999999999</v>
      </c>
      <c r="G17920">
        <v>640</v>
      </c>
      <c r="H17920" t="s">
        <v>18</v>
      </c>
      <c r="I17920">
        <f t="shared" si="562"/>
        <v>9</v>
      </c>
      <c r="J17920">
        <f t="shared" si="561"/>
        <v>1</v>
      </c>
    </row>
    <row r="17921" spans="1:10">
      <c r="A17921" t="s">
        <v>53</v>
      </c>
      <c r="B17921" s="57">
        <v>40075</v>
      </c>
      <c r="C17921">
        <v>2009</v>
      </c>
      <c r="D17921">
        <v>710</v>
      </c>
      <c r="E17921">
        <v>7939.08</v>
      </c>
      <c r="F17921">
        <v>86.698999999999998</v>
      </c>
      <c r="G17921">
        <v>650</v>
      </c>
      <c r="H17921" t="s">
        <v>18</v>
      </c>
      <c r="I17921">
        <f t="shared" si="562"/>
        <v>9</v>
      </c>
      <c r="J17921">
        <f t="shared" si="561"/>
        <v>1</v>
      </c>
    </row>
    <row r="17922" spans="1:10">
      <c r="A17922" t="s">
        <v>53</v>
      </c>
      <c r="B17922" s="57">
        <v>40075</v>
      </c>
      <c r="C17922">
        <v>2009</v>
      </c>
      <c r="D17922">
        <v>710</v>
      </c>
      <c r="F17922">
        <v>2.3E-2</v>
      </c>
      <c r="G17922">
        <v>509</v>
      </c>
      <c r="H17922" t="s">
        <v>54</v>
      </c>
      <c r="I17922">
        <f t="shared" si="562"/>
        <v>9</v>
      </c>
      <c r="J17922">
        <f t="shared" si="561"/>
        <v>1</v>
      </c>
    </row>
    <row r="17923" spans="1:10">
      <c r="A17923" t="s">
        <v>53</v>
      </c>
      <c r="B17923" s="57">
        <v>40075</v>
      </c>
      <c r="C17923">
        <v>2009</v>
      </c>
      <c r="D17923">
        <v>710</v>
      </c>
      <c r="F17923">
        <v>0.01</v>
      </c>
      <c r="G17923">
        <v>516</v>
      </c>
      <c r="H17923" t="s">
        <v>54</v>
      </c>
      <c r="I17923">
        <f t="shared" si="562"/>
        <v>9</v>
      </c>
      <c r="J17923">
        <f t="shared" ref="J17923:J17986" si="563">IF(I17923&lt;7,0,1)</f>
        <v>1</v>
      </c>
    </row>
    <row r="17924" spans="1:10">
      <c r="A17924" t="s">
        <v>53</v>
      </c>
      <c r="B17924" s="57">
        <v>40075</v>
      </c>
      <c r="C17924">
        <v>2009</v>
      </c>
      <c r="D17924">
        <v>710</v>
      </c>
      <c r="F17924">
        <v>5.0000000000000001E-3</v>
      </c>
      <c r="G17924">
        <v>518</v>
      </c>
      <c r="H17924" t="s">
        <v>54</v>
      </c>
      <c r="I17924">
        <f t="shared" si="562"/>
        <v>9</v>
      </c>
      <c r="J17924">
        <f t="shared" si="563"/>
        <v>1</v>
      </c>
    </row>
    <row r="17925" spans="1:10">
      <c r="A17925" t="s">
        <v>53</v>
      </c>
      <c r="B17925" s="57">
        <v>40075</v>
      </c>
      <c r="C17925">
        <v>2009</v>
      </c>
      <c r="D17925">
        <v>710</v>
      </c>
      <c r="F17925">
        <v>0.39600000000000002</v>
      </c>
      <c r="G17925">
        <v>519</v>
      </c>
      <c r="H17925" t="s">
        <v>54</v>
      </c>
      <c r="I17925">
        <f t="shared" si="562"/>
        <v>9</v>
      </c>
      <c r="J17925">
        <f t="shared" si="563"/>
        <v>1</v>
      </c>
    </row>
    <row r="17926" spans="1:10">
      <c r="A17926" t="s">
        <v>53</v>
      </c>
      <c r="B17926" s="57">
        <v>40075</v>
      </c>
      <c r="C17926">
        <v>2009</v>
      </c>
      <c r="D17926">
        <v>710</v>
      </c>
      <c r="F17926">
        <v>3.1E-2</v>
      </c>
      <c r="G17926">
        <v>521</v>
      </c>
      <c r="H17926" t="s">
        <v>54</v>
      </c>
      <c r="I17926">
        <f t="shared" si="562"/>
        <v>9</v>
      </c>
      <c r="J17926">
        <f t="shared" si="563"/>
        <v>1</v>
      </c>
    </row>
    <row r="17927" spans="1:10">
      <c r="A17927" t="s">
        <v>53</v>
      </c>
      <c r="B17927" s="57">
        <v>40075</v>
      </c>
      <c r="C17927">
        <v>2009</v>
      </c>
      <c r="D17927">
        <v>710</v>
      </c>
      <c r="F17927">
        <v>0.91800000000000004</v>
      </c>
      <c r="G17927">
        <v>541</v>
      </c>
      <c r="H17927" t="s">
        <v>54</v>
      </c>
      <c r="I17927">
        <f t="shared" si="562"/>
        <v>9</v>
      </c>
      <c r="J17927">
        <f t="shared" si="563"/>
        <v>1</v>
      </c>
    </row>
    <row r="17928" spans="1:10">
      <c r="A17928" t="s">
        <v>53</v>
      </c>
      <c r="B17928" s="57">
        <v>40075</v>
      </c>
      <c r="C17928">
        <v>2009</v>
      </c>
      <c r="D17928">
        <v>710</v>
      </c>
      <c r="F17928">
        <v>0.57699999999999996</v>
      </c>
      <c r="G17928">
        <v>610</v>
      </c>
      <c r="H17928" t="s">
        <v>18</v>
      </c>
      <c r="I17928">
        <f t="shared" si="562"/>
        <v>9</v>
      </c>
      <c r="J17928">
        <f t="shared" si="563"/>
        <v>1</v>
      </c>
    </row>
    <row r="17929" spans="1:10">
      <c r="A17929" t="s">
        <v>53</v>
      </c>
      <c r="B17929" s="57">
        <v>40075</v>
      </c>
      <c r="C17929">
        <v>2009</v>
      </c>
      <c r="D17929">
        <v>710</v>
      </c>
      <c r="F17929">
        <v>0.248</v>
      </c>
      <c r="G17929">
        <v>620</v>
      </c>
      <c r="H17929" t="s">
        <v>18</v>
      </c>
      <c r="I17929">
        <f t="shared" si="562"/>
        <v>9</v>
      </c>
      <c r="J17929">
        <f t="shared" si="563"/>
        <v>1</v>
      </c>
    </row>
    <row r="17930" spans="1:10">
      <c r="A17930" t="s">
        <v>53</v>
      </c>
      <c r="B17930" s="57">
        <v>40075</v>
      </c>
      <c r="C17930">
        <v>2009</v>
      </c>
      <c r="D17930">
        <v>710</v>
      </c>
      <c r="F17930">
        <v>1.2030000000000001</v>
      </c>
      <c r="G17930">
        <v>630</v>
      </c>
      <c r="H17930" t="s">
        <v>18</v>
      </c>
      <c r="I17930">
        <f t="shared" si="562"/>
        <v>9</v>
      </c>
      <c r="J17930">
        <f t="shared" si="563"/>
        <v>1</v>
      </c>
    </row>
    <row r="17931" spans="1:10">
      <c r="A17931" t="s">
        <v>53</v>
      </c>
      <c r="B17931" s="57">
        <v>40075</v>
      </c>
      <c r="C17931">
        <v>2009</v>
      </c>
      <c r="D17931">
        <v>710</v>
      </c>
      <c r="F17931">
        <v>9.0999999999999998E-2</v>
      </c>
      <c r="G17931">
        <v>640</v>
      </c>
      <c r="H17931" t="s">
        <v>18</v>
      </c>
      <c r="I17931">
        <f t="shared" si="562"/>
        <v>9</v>
      </c>
      <c r="J17931">
        <f t="shared" si="563"/>
        <v>1</v>
      </c>
    </row>
    <row r="17932" spans="1:10">
      <c r="A17932" t="s">
        <v>53</v>
      </c>
      <c r="B17932" s="57">
        <v>40075</v>
      </c>
      <c r="C17932">
        <v>2009</v>
      </c>
      <c r="D17932">
        <v>710</v>
      </c>
      <c r="F17932">
        <v>1.6E-2</v>
      </c>
      <c r="G17932">
        <v>649</v>
      </c>
      <c r="H17932" t="s">
        <v>55</v>
      </c>
      <c r="I17932">
        <f t="shared" si="562"/>
        <v>9</v>
      </c>
      <c r="J17932">
        <f t="shared" si="563"/>
        <v>1</v>
      </c>
    </row>
    <row r="17933" spans="1:10">
      <c r="A17933" t="s">
        <v>53</v>
      </c>
      <c r="B17933" s="57">
        <v>40075</v>
      </c>
      <c r="C17933">
        <v>2009</v>
      </c>
      <c r="D17933">
        <v>710</v>
      </c>
      <c r="F17933">
        <v>3.41</v>
      </c>
      <c r="G17933">
        <v>650</v>
      </c>
      <c r="H17933" t="s">
        <v>18</v>
      </c>
      <c r="I17933">
        <f t="shared" si="562"/>
        <v>9</v>
      </c>
      <c r="J17933">
        <f t="shared" si="563"/>
        <v>1</v>
      </c>
    </row>
    <row r="17934" spans="1:10">
      <c r="A17934" t="s">
        <v>53</v>
      </c>
      <c r="B17934" s="57">
        <v>40075</v>
      </c>
      <c r="C17934">
        <v>2009</v>
      </c>
      <c r="D17934">
        <v>710</v>
      </c>
      <c r="F17934">
        <v>6.3E-2</v>
      </c>
      <c r="G17934">
        <v>659</v>
      </c>
      <c r="H17934" t="s">
        <v>55</v>
      </c>
      <c r="I17934">
        <f t="shared" si="562"/>
        <v>9</v>
      </c>
      <c r="J17934">
        <f t="shared" si="563"/>
        <v>1</v>
      </c>
    </row>
    <row r="17935" spans="1:10">
      <c r="A17935" t="s">
        <v>53</v>
      </c>
      <c r="B17935" s="57">
        <v>40082</v>
      </c>
      <c r="C17935">
        <v>2009</v>
      </c>
      <c r="D17935">
        <v>710</v>
      </c>
      <c r="E17935">
        <v>6230.71</v>
      </c>
      <c r="F17935">
        <v>2E-3</v>
      </c>
      <c r="G17935">
        <v>509</v>
      </c>
      <c r="H17935" t="s">
        <v>54</v>
      </c>
      <c r="I17935">
        <f t="shared" si="562"/>
        <v>9</v>
      </c>
      <c r="J17935">
        <f t="shared" si="563"/>
        <v>1</v>
      </c>
    </row>
    <row r="17936" spans="1:10">
      <c r="A17936" t="s">
        <v>53</v>
      </c>
      <c r="B17936" s="57">
        <v>40082</v>
      </c>
      <c r="C17936">
        <v>2009</v>
      </c>
      <c r="D17936">
        <v>710</v>
      </c>
      <c r="E17936">
        <v>6230.71</v>
      </c>
      <c r="F17936">
        <v>0.27900000000000003</v>
      </c>
      <c r="G17936">
        <v>517</v>
      </c>
      <c r="H17936" t="s">
        <v>54</v>
      </c>
      <c r="I17936">
        <f t="shared" si="562"/>
        <v>9</v>
      </c>
      <c r="J17936">
        <f t="shared" si="563"/>
        <v>1</v>
      </c>
    </row>
    <row r="17937" spans="1:10">
      <c r="A17937" t="s">
        <v>53</v>
      </c>
      <c r="B17937" s="57">
        <v>40082</v>
      </c>
      <c r="C17937">
        <v>2009</v>
      </c>
      <c r="D17937">
        <v>710</v>
      </c>
      <c r="E17937">
        <v>6230.71</v>
      </c>
      <c r="F17937">
        <v>4.282</v>
      </c>
      <c r="G17937">
        <v>518</v>
      </c>
      <c r="H17937" t="s">
        <v>54</v>
      </c>
      <c r="I17937">
        <f t="shared" si="562"/>
        <v>9</v>
      </c>
      <c r="J17937">
        <f t="shared" si="563"/>
        <v>1</v>
      </c>
    </row>
    <row r="17938" spans="1:10">
      <c r="A17938" t="s">
        <v>53</v>
      </c>
      <c r="B17938" s="57">
        <v>40082</v>
      </c>
      <c r="C17938">
        <v>2009</v>
      </c>
      <c r="D17938">
        <v>710</v>
      </c>
      <c r="E17938">
        <v>6230.71</v>
      </c>
      <c r="F17938">
        <v>18.288</v>
      </c>
      <c r="G17938">
        <v>519</v>
      </c>
      <c r="H17938" t="s">
        <v>54</v>
      </c>
      <c r="I17938">
        <f t="shared" si="562"/>
        <v>9</v>
      </c>
      <c r="J17938">
        <f t="shared" si="563"/>
        <v>1</v>
      </c>
    </row>
    <row r="17939" spans="1:10">
      <c r="A17939" t="s">
        <v>53</v>
      </c>
      <c r="B17939" s="57">
        <v>40082</v>
      </c>
      <c r="C17939">
        <v>2009</v>
      </c>
      <c r="D17939">
        <v>710</v>
      </c>
      <c r="E17939">
        <v>6230.71</v>
      </c>
      <c r="F17939">
        <v>6.1870000000000003</v>
      </c>
      <c r="G17939">
        <v>541</v>
      </c>
      <c r="H17939" t="s">
        <v>54</v>
      </c>
      <c r="I17939">
        <f t="shared" si="562"/>
        <v>9</v>
      </c>
      <c r="J17939">
        <f t="shared" si="563"/>
        <v>1</v>
      </c>
    </row>
    <row r="17940" spans="1:10">
      <c r="A17940" t="s">
        <v>53</v>
      </c>
      <c r="B17940" s="57">
        <v>40082</v>
      </c>
      <c r="C17940">
        <v>2009</v>
      </c>
      <c r="D17940">
        <v>710</v>
      </c>
      <c r="E17940">
        <v>6230.71</v>
      </c>
      <c r="F17940">
        <v>7.843</v>
      </c>
      <c r="G17940">
        <v>542</v>
      </c>
      <c r="H17940" t="s">
        <v>54</v>
      </c>
      <c r="I17940">
        <f t="shared" si="562"/>
        <v>9</v>
      </c>
      <c r="J17940">
        <f t="shared" si="563"/>
        <v>1</v>
      </c>
    </row>
    <row r="17941" spans="1:10">
      <c r="A17941" t="s">
        <v>53</v>
      </c>
      <c r="B17941" s="57">
        <v>40082</v>
      </c>
      <c r="C17941">
        <v>2009</v>
      </c>
      <c r="D17941">
        <v>710</v>
      </c>
      <c r="E17941">
        <v>7577.23</v>
      </c>
      <c r="F17941">
        <v>2.149</v>
      </c>
      <c r="G17941">
        <v>518</v>
      </c>
      <c r="H17941" t="s">
        <v>54</v>
      </c>
      <c r="I17941">
        <f t="shared" si="562"/>
        <v>9</v>
      </c>
      <c r="J17941">
        <f t="shared" si="563"/>
        <v>1</v>
      </c>
    </row>
    <row r="17942" spans="1:10">
      <c r="A17942" t="s">
        <v>53</v>
      </c>
      <c r="B17942" s="57">
        <v>40082</v>
      </c>
      <c r="C17942">
        <v>2009</v>
      </c>
      <c r="D17942">
        <v>710</v>
      </c>
      <c r="E17942">
        <v>7577.23</v>
      </c>
      <c r="F17942">
        <v>0.76</v>
      </c>
      <c r="G17942">
        <v>519</v>
      </c>
      <c r="H17942" t="s">
        <v>54</v>
      </c>
      <c r="I17942">
        <f t="shared" si="562"/>
        <v>9</v>
      </c>
      <c r="J17942">
        <f t="shared" si="563"/>
        <v>1</v>
      </c>
    </row>
    <row r="17943" spans="1:10">
      <c r="A17943" t="s">
        <v>53</v>
      </c>
      <c r="B17943" s="57">
        <v>40082</v>
      </c>
      <c r="C17943">
        <v>2009</v>
      </c>
      <c r="D17943">
        <v>710</v>
      </c>
      <c r="E17943">
        <v>7577.23</v>
      </c>
      <c r="F17943">
        <v>1.7270000000000001</v>
      </c>
      <c r="G17943">
        <v>541</v>
      </c>
      <c r="H17943" t="s">
        <v>54</v>
      </c>
      <c r="I17943">
        <f t="shared" si="562"/>
        <v>9</v>
      </c>
      <c r="J17943">
        <f t="shared" si="563"/>
        <v>1</v>
      </c>
    </row>
    <row r="17944" spans="1:10">
      <c r="A17944" t="s">
        <v>53</v>
      </c>
      <c r="B17944" s="57">
        <v>40082</v>
      </c>
      <c r="C17944">
        <v>2009</v>
      </c>
      <c r="D17944">
        <v>710</v>
      </c>
      <c r="E17944">
        <v>7577.23</v>
      </c>
      <c r="F17944">
        <v>1.6379999999999999</v>
      </c>
      <c r="G17944">
        <v>542</v>
      </c>
      <c r="H17944" t="s">
        <v>54</v>
      </c>
      <c r="I17944">
        <f t="shared" si="562"/>
        <v>9</v>
      </c>
      <c r="J17944">
        <f t="shared" si="563"/>
        <v>1</v>
      </c>
    </row>
    <row r="17945" spans="1:10">
      <c r="A17945" t="s">
        <v>53</v>
      </c>
      <c r="B17945" s="57">
        <v>40082</v>
      </c>
      <c r="C17945">
        <v>2009</v>
      </c>
      <c r="D17945">
        <v>710</v>
      </c>
      <c r="E17945">
        <v>7939.08</v>
      </c>
      <c r="F17945">
        <v>9.9260000000000002</v>
      </c>
      <c r="G17945">
        <v>610</v>
      </c>
      <c r="H17945" t="s">
        <v>18</v>
      </c>
      <c r="I17945">
        <f t="shared" si="562"/>
        <v>9</v>
      </c>
      <c r="J17945">
        <f t="shared" si="563"/>
        <v>1</v>
      </c>
    </row>
    <row r="17946" spans="1:10">
      <c r="A17946" t="s">
        <v>53</v>
      </c>
      <c r="B17946" s="57">
        <v>40082</v>
      </c>
      <c r="C17946">
        <v>2009</v>
      </c>
      <c r="D17946">
        <v>710</v>
      </c>
      <c r="E17946">
        <v>7939.08</v>
      </c>
      <c r="F17946">
        <v>8.298</v>
      </c>
      <c r="G17946">
        <v>620</v>
      </c>
      <c r="H17946" t="s">
        <v>18</v>
      </c>
      <c r="I17946">
        <f t="shared" si="562"/>
        <v>9</v>
      </c>
      <c r="J17946">
        <f t="shared" si="563"/>
        <v>1</v>
      </c>
    </row>
    <row r="17947" spans="1:10">
      <c r="A17947" t="s">
        <v>53</v>
      </c>
      <c r="B17947" s="57">
        <v>40082</v>
      </c>
      <c r="C17947">
        <v>2009</v>
      </c>
      <c r="D17947">
        <v>710</v>
      </c>
      <c r="E17947">
        <v>7939.08</v>
      </c>
      <c r="F17947">
        <v>18.888999999999999</v>
      </c>
      <c r="G17947">
        <v>630</v>
      </c>
      <c r="H17947" t="s">
        <v>18</v>
      </c>
      <c r="I17947">
        <f t="shared" si="562"/>
        <v>9</v>
      </c>
      <c r="J17947">
        <f t="shared" si="563"/>
        <v>1</v>
      </c>
    </row>
    <row r="17948" spans="1:10">
      <c r="A17948" t="s">
        <v>53</v>
      </c>
      <c r="B17948" s="57">
        <v>40082</v>
      </c>
      <c r="C17948">
        <v>2009</v>
      </c>
      <c r="D17948">
        <v>710</v>
      </c>
      <c r="E17948">
        <v>7939.08</v>
      </c>
      <c r="F17948">
        <v>16.693000000000001</v>
      </c>
      <c r="G17948">
        <v>640</v>
      </c>
      <c r="H17948" t="s">
        <v>18</v>
      </c>
      <c r="I17948">
        <f t="shared" si="562"/>
        <v>9</v>
      </c>
      <c r="J17948">
        <f t="shared" si="563"/>
        <v>1</v>
      </c>
    </row>
    <row r="17949" spans="1:10">
      <c r="A17949" t="s">
        <v>53</v>
      </c>
      <c r="B17949" s="57">
        <v>40082</v>
      </c>
      <c r="C17949">
        <v>2009</v>
      </c>
      <c r="D17949">
        <v>710</v>
      </c>
      <c r="E17949">
        <v>7939.08</v>
      </c>
      <c r="F17949">
        <v>45.213999999999999</v>
      </c>
      <c r="G17949">
        <v>650</v>
      </c>
      <c r="H17949" t="s">
        <v>18</v>
      </c>
      <c r="I17949">
        <f t="shared" si="562"/>
        <v>9</v>
      </c>
      <c r="J17949">
        <f t="shared" si="563"/>
        <v>1</v>
      </c>
    </row>
    <row r="17950" spans="1:10">
      <c r="A17950" t="s">
        <v>53</v>
      </c>
      <c r="B17950" s="57">
        <v>40082</v>
      </c>
      <c r="C17950">
        <v>2009</v>
      </c>
      <c r="D17950">
        <v>710</v>
      </c>
      <c r="F17950">
        <v>2.5000000000000001E-2</v>
      </c>
      <c r="G17950">
        <v>509</v>
      </c>
      <c r="H17950" t="s">
        <v>54</v>
      </c>
      <c r="I17950">
        <f t="shared" si="562"/>
        <v>9</v>
      </c>
      <c r="J17950">
        <f t="shared" si="563"/>
        <v>1</v>
      </c>
    </row>
    <row r="17951" spans="1:10">
      <c r="A17951" t="s">
        <v>53</v>
      </c>
      <c r="B17951" s="57">
        <v>40082</v>
      </c>
      <c r="C17951">
        <v>2009</v>
      </c>
      <c r="D17951">
        <v>710</v>
      </c>
      <c r="F17951">
        <v>4.0000000000000001E-3</v>
      </c>
      <c r="G17951">
        <v>518</v>
      </c>
      <c r="H17951" t="s">
        <v>54</v>
      </c>
      <c r="I17951">
        <f t="shared" si="562"/>
        <v>9</v>
      </c>
      <c r="J17951">
        <f t="shared" si="563"/>
        <v>1</v>
      </c>
    </row>
    <row r="17952" spans="1:10">
      <c r="A17952" t="s">
        <v>53</v>
      </c>
      <c r="B17952" s="57">
        <v>40082</v>
      </c>
      <c r="C17952">
        <v>2009</v>
      </c>
      <c r="D17952">
        <v>710</v>
      </c>
      <c r="F17952">
        <v>0.20300000000000001</v>
      </c>
      <c r="G17952">
        <v>519</v>
      </c>
      <c r="H17952" t="s">
        <v>54</v>
      </c>
      <c r="I17952">
        <f t="shared" si="562"/>
        <v>9</v>
      </c>
      <c r="J17952">
        <f t="shared" si="563"/>
        <v>1</v>
      </c>
    </row>
    <row r="17953" spans="1:10">
      <c r="A17953" t="s">
        <v>53</v>
      </c>
      <c r="B17953" s="57">
        <v>40082</v>
      </c>
      <c r="C17953">
        <v>2009</v>
      </c>
      <c r="D17953">
        <v>710</v>
      </c>
      <c r="F17953">
        <v>4.4999999999999998E-2</v>
      </c>
      <c r="G17953">
        <v>521</v>
      </c>
      <c r="H17953" t="s">
        <v>54</v>
      </c>
      <c r="I17953">
        <f t="shared" si="562"/>
        <v>9</v>
      </c>
      <c r="J17953">
        <f t="shared" si="563"/>
        <v>1</v>
      </c>
    </row>
    <row r="17954" spans="1:10">
      <c r="A17954" t="s">
        <v>53</v>
      </c>
      <c r="B17954" s="57">
        <v>40082</v>
      </c>
      <c r="C17954">
        <v>2009</v>
      </c>
      <c r="D17954">
        <v>710</v>
      </c>
      <c r="F17954">
        <v>0.15</v>
      </c>
      <c r="G17954">
        <v>541</v>
      </c>
      <c r="H17954" t="s">
        <v>54</v>
      </c>
      <c r="I17954">
        <f t="shared" si="562"/>
        <v>9</v>
      </c>
      <c r="J17954">
        <f t="shared" si="563"/>
        <v>1</v>
      </c>
    </row>
    <row r="17955" spans="1:10">
      <c r="A17955" t="s">
        <v>53</v>
      </c>
      <c r="B17955" s="57">
        <v>40082</v>
      </c>
      <c r="C17955">
        <v>2009</v>
      </c>
      <c r="D17955">
        <v>710</v>
      </c>
      <c r="F17955">
        <v>0.22500000000000001</v>
      </c>
      <c r="G17955">
        <v>542</v>
      </c>
      <c r="H17955" t="s">
        <v>54</v>
      </c>
      <c r="I17955">
        <f t="shared" si="562"/>
        <v>9</v>
      </c>
      <c r="J17955">
        <f t="shared" si="563"/>
        <v>1</v>
      </c>
    </row>
    <row r="17956" spans="1:10">
      <c r="A17956" t="s">
        <v>53</v>
      </c>
      <c r="B17956" s="57">
        <v>40082</v>
      </c>
      <c r="C17956">
        <v>2009</v>
      </c>
      <c r="D17956">
        <v>710</v>
      </c>
      <c r="F17956">
        <v>0.25</v>
      </c>
      <c r="G17956">
        <v>610</v>
      </c>
      <c r="H17956" t="s">
        <v>18</v>
      </c>
      <c r="I17956">
        <f t="shared" si="562"/>
        <v>9</v>
      </c>
      <c r="J17956">
        <f t="shared" si="563"/>
        <v>1</v>
      </c>
    </row>
    <row r="17957" spans="1:10">
      <c r="A17957" t="s">
        <v>53</v>
      </c>
      <c r="B17957" s="57">
        <v>40082</v>
      </c>
      <c r="C17957">
        <v>2009</v>
      </c>
      <c r="D17957">
        <v>710</v>
      </c>
      <c r="F17957">
        <v>0.24299999999999999</v>
      </c>
      <c r="G17957">
        <v>620</v>
      </c>
      <c r="H17957" t="s">
        <v>18</v>
      </c>
      <c r="I17957">
        <f t="shared" si="562"/>
        <v>9</v>
      </c>
      <c r="J17957">
        <f t="shared" si="563"/>
        <v>1</v>
      </c>
    </row>
    <row r="17958" spans="1:10">
      <c r="A17958" t="s">
        <v>53</v>
      </c>
      <c r="B17958" s="57">
        <v>40082</v>
      </c>
      <c r="C17958">
        <v>2009</v>
      </c>
      <c r="D17958">
        <v>710</v>
      </c>
      <c r="F17958">
        <v>0.55400000000000005</v>
      </c>
      <c r="G17958">
        <v>630</v>
      </c>
      <c r="H17958" t="s">
        <v>18</v>
      </c>
      <c r="I17958">
        <f t="shared" si="562"/>
        <v>9</v>
      </c>
      <c r="J17958">
        <f t="shared" si="563"/>
        <v>1</v>
      </c>
    </row>
    <row r="17959" spans="1:10">
      <c r="A17959" t="s">
        <v>53</v>
      </c>
      <c r="B17959" s="57">
        <v>40082</v>
      </c>
      <c r="C17959">
        <v>2009</v>
      </c>
      <c r="D17959">
        <v>710</v>
      </c>
      <c r="F17959">
        <v>0.42899999999999999</v>
      </c>
      <c r="G17959">
        <v>640</v>
      </c>
      <c r="H17959" t="s">
        <v>18</v>
      </c>
      <c r="I17959">
        <f t="shared" si="562"/>
        <v>9</v>
      </c>
      <c r="J17959">
        <f t="shared" si="563"/>
        <v>1</v>
      </c>
    </row>
    <row r="17960" spans="1:10">
      <c r="A17960" t="s">
        <v>53</v>
      </c>
      <c r="B17960" s="57">
        <v>40082</v>
      </c>
      <c r="C17960">
        <v>2009</v>
      </c>
      <c r="D17960">
        <v>710</v>
      </c>
      <c r="F17960">
        <v>2E-3</v>
      </c>
      <c r="G17960">
        <v>649</v>
      </c>
      <c r="H17960" t="s">
        <v>55</v>
      </c>
      <c r="I17960">
        <f t="shared" si="562"/>
        <v>9</v>
      </c>
      <c r="J17960">
        <f t="shared" si="563"/>
        <v>1</v>
      </c>
    </row>
    <row r="17961" spans="1:10">
      <c r="A17961" t="s">
        <v>53</v>
      </c>
      <c r="B17961" s="57">
        <v>40082</v>
      </c>
      <c r="C17961">
        <v>2009</v>
      </c>
      <c r="D17961">
        <v>710</v>
      </c>
      <c r="F17961">
        <v>1.2430000000000001</v>
      </c>
      <c r="G17961">
        <v>650</v>
      </c>
      <c r="H17961" t="s">
        <v>18</v>
      </c>
      <c r="I17961">
        <f t="shared" si="562"/>
        <v>9</v>
      </c>
      <c r="J17961">
        <f t="shared" si="563"/>
        <v>1</v>
      </c>
    </row>
    <row r="17962" spans="1:10">
      <c r="A17962" t="s">
        <v>53</v>
      </c>
      <c r="B17962" s="57">
        <v>40082</v>
      </c>
      <c r="C17962">
        <v>2009</v>
      </c>
      <c r="D17962">
        <v>710</v>
      </c>
      <c r="F17962">
        <v>3.2000000000000001E-2</v>
      </c>
      <c r="G17962">
        <v>659</v>
      </c>
      <c r="H17962" t="s">
        <v>55</v>
      </c>
      <c r="I17962">
        <f t="shared" si="562"/>
        <v>9</v>
      </c>
      <c r="J17962">
        <f t="shared" si="563"/>
        <v>1</v>
      </c>
    </row>
    <row r="17963" spans="1:10">
      <c r="A17963" t="s">
        <v>53</v>
      </c>
      <c r="B17963" s="57">
        <v>40089</v>
      </c>
      <c r="C17963">
        <v>2009</v>
      </c>
      <c r="D17963">
        <v>710</v>
      </c>
      <c r="E17963">
        <v>6230.71</v>
      </c>
      <c r="F17963">
        <v>3.0000000000000001E-3</v>
      </c>
      <c r="G17963">
        <v>509</v>
      </c>
      <c r="H17963" t="s">
        <v>54</v>
      </c>
      <c r="I17963">
        <f t="shared" si="562"/>
        <v>10</v>
      </c>
      <c r="J17963">
        <f t="shared" si="563"/>
        <v>1</v>
      </c>
    </row>
    <row r="17964" spans="1:10">
      <c r="A17964" t="s">
        <v>53</v>
      </c>
      <c r="B17964" s="57">
        <v>40089</v>
      </c>
      <c r="C17964">
        <v>2009</v>
      </c>
      <c r="D17964">
        <v>710</v>
      </c>
      <c r="E17964">
        <v>6230.71</v>
      </c>
      <c r="F17964">
        <v>13.66</v>
      </c>
      <c r="G17964">
        <v>518</v>
      </c>
      <c r="H17964" t="s">
        <v>54</v>
      </c>
      <c r="I17964">
        <f t="shared" si="562"/>
        <v>10</v>
      </c>
      <c r="J17964">
        <f t="shared" si="563"/>
        <v>1</v>
      </c>
    </row>
    <row r="17965" spans="1:10">
      <c r="A17965" t="s">
        <v>53</v>
      </c>
      <c r="B17965" s="57">
        <v>40089</v>
      </c>
      <c r="C17965">
        <v>2009</v>
      </c>
      <c r="D17965">
        <v>710</v>
      </c>
      <c r="E17965">
        <v>6230.71</v>
      </c>
      <c r="F17965">
        <v>14.132</v>
      </c>
      <c r="G17965">
        <v>519</v>
      </c>
      <c r="H17965" t="s">
        <v>54</v>
      </c>
      <c r="I17965">
        <f t="shared" si="562"/>
        <v>10</v>
      </c>
      <c r="J17965">
        <f t="shared" si="563"/>
        <v>1</v>
      </c>
    </row>
    <row r="17966" spans="1:10">
      <c r="A17966" t="s">
        <v>53</v>
      </c>
      <c r="B17966" s="57">
        <v>40089</v>
      </c>
      <c r="C17966">
        <v>2009</v>
      </c>
      <c r="D17966">
        <v>710</v>
      </c>
      <c r="E17966">
        <v>6230.71</v>
      </c>
      <c r="F17966">
        <v>23.393999999999998</v>
      </c>
      <c r="G17966">
        <v>541</v>
      </c>
      <c r="H17966" t="s">
        <v>54</v>
      </c>
      <c r="I17966">
        <f t="shared" si="562"/>
        <v>10</v>
      </c>
      <c r="J17966">
        <f t="shared" si="563"/>
        <v>1</v>
      </c>
    </row>
    <row r="17967" spans="1:10">
      <c r="A17967" t="s">
        <v>53</v>
      </c>
      <c r="B17967" s="57">
        <v>40089</v>
      </c>
      <c r="C17967">
        <v>2009</v>
      </c>
      <c r="D17967">
        <v>710</v>
      </c>
      <c r="E17967">
        <v>6230.71</v>
      </c>
      <c r="F17967">
        <v>4.5999999999999999E-2</v>
      </c>
      <c r="G17967">
        <v>542</v>
      </c>
      <c r="H17967" t="s">
        <v>54</v>
      </c>
      <c r="I17967">
        <f t="shared" si="562"/>
        <v>10</v>
      </c>
      <c r="J17967">
        <f t="shared" si="563"/>
        <v>1</v>
      </c>
    </row>
    <row r="17968" spans="1:10">
      <c r="A17968" t="s">
        <v>53</v>
      </c>
      <c r="B17968" s="57">
        <v>40089</v>
      </c>
      <c r="C17968">
        <v>2009</v>
      </c>
      <c r="D17968">
        <v>710</v>
      </c>
      <c r="E17968">
        <v>7577.23</v>
      </c>
      <c r="F17968">
        <v>0.39700000000000002</v>
      </c>
      <c r="G17968">
        <v>518</v>
      </c>
      <c r="H17968" t="s">
        <v>54</v>
      </c>
      <c r="I17968">
        <f t="shared" si="562"/>
        <v>10</v>
      </c>
      <c r="J17968">
        <f t="shared" si="563"/>
        <v>1</v>
      </c>
    </row>
    <row r="17969" spans="1:10">
      <c r="A17969" t="s">
        <v>53</v>
      </c>
      <c r="B17969" s="57">
        <v>40089</v>
      </c>
      <c r="C17969">
        <v>2009</v>
      </c>
      <c r="D17969">
        <v>710</v>
      </c>
      <c r="E17969">
        <v>7577.23</v>
      </c>
      <c r="F17969">
        <v>0.52900000000000003</v>
      </c>
      <c r="G17969">
        <v>541</v>
      </c>
      <c r="H17969" t="s">
        <v>54</v>
      </c>
      <c r="I17969">
        <f t="shared" si="562"/>
        <v>10</v>
      </c>
      <c r="J17969">
        <f t="shared" si="563"/>
        <v>1</v>
      </c>
    </row>
    <row r="17970" spans="1:10">
      <c r="A17970" t="s">
        <v>53</v>
      </c>
      <c r="B17970" s="57">
        <v>40089</v>
      </c>
      <c r="C17970">
        <v>2009</v>
      </c>
      <c r="D17970">
        <v>710</v>
      </c>
      <c r="E17970">
        <v>7577.23</v>
      </c>
      <c r="F17970">
        <v>10.481</v>
      </c>
      <c r="G17970">
        <v>542</v>
      </c>
      <c r="H17970" t="s">
        <v>54</v>
      </c>
      <c r="I17970">
        <f t="shared" si="562"/>
        <v>10</v>
      </c>
      <c r="J17970">
        <f t="shared" si="563"/>
        <v>1</v>
      </c>
    </row>
    <row r="17971" spans="1:10">
      <c r="A17971" t="s">
        <v>53</v>
      </c>
      <c r="B17971" s="57">
        <v>40089</v>
      </c>
      <c r="C17971">
        <v>2009</v>
      </c>
      <c r="D17971">
        <v>710</v>
      </c>
      <c r="E17971">
        <v>7629.26</v>
      </c>
      <c r="F17971">
        <v>1.129</v>
      </c>
      <c r="G17971">
        <v>620</v>
      </c>
      <c r="H17971" t="s">
        <v>18</v>
      </c>
      <c r="I17971">
        <f t="shared" si="562"/>
        <v>10</v>
      </c>
      <c r="J17971">
        <f t="shared" si="563"/>
        <v>1</v>
      </c>
    </row>
    <row r="17972" spans="1:10">
      <c r="A17972" t="s">
        <v>53</v>
      </c>
      <c r="B17972" s="57">
        <v>40089</v>
      </c>
      <c r="C17972">
        <v>2009</v>
      </c>
      <c r="D17972">
        <v>710</v>
      </c>
      <c r="E17972">
        <v>7629.26</v>
      </c>
      <c r="F17972">
        <v>2.4319999999999999</v>
      </c>
      <c r="G17972">
        <v>630</v>
      </c>
      <c r="H17972" t="s">
        <v>18</v>
      </c>
      <c r="I17972">
        <f t="shared" si="562"/>
        <v>10</v>
      </c>
      <c r="J17972">
        <f t="shared" si="563"/>
        <v>1</v>
      </c>
    </row>
    <row r="17973" spans="1:10">
      <c r="A17973" t="s">
        <v>53</v>
      </c>
      <c r="B17973" s="57">
        <v>40089</v>
      </c>
      <c r="C17973">
        <v>2009</v>
      </c>
      <c r="D17973">
        <v>710</v>
      </c>
      <c r="E17973">
        <v>7939.08</v>
      </c>
      <c r="F17973">
        <v>9.827</v>
      </c>
      <c r="G17973">
        <v>610</v>
      </c>
      <c r="H17973" t="s">
        <v>18</v>
      </c>
      <c r="I17973">
        <f t="shared" si="562"/>
        <v>10</v>
      </c>
      <c r="J17973">
        <f t="shared" si="563"/>
        <v>1</v>
      </c>
    </row>
    <row r="17974" spans="1:10">
      <c r="A17974" t="s">
        <v>53</v>
      </c>
      <c r="B17974" s="57">
        <v>40089</v>
      </c>
      <c r="C17974">
        <v>2009</v>
      </c>
      <c r="D17974">
        <v>710</v>
      </c>
      <c r="E17974">
        <v>7939.08</v>
      </c>
      <c r="F17974">
        <v>7.2279999999999998</v>
      </c>
      <c r="G17974">
        <v>620</v>
      </c>
      <c r="H17974" t="s">
        <v>18</v>
      </c>
      <c r="I17974">
        <f t="shared" ref="I17974:I18037" si="564">MONTH(B17974)</f>
        <v>10</v>
      </c>
      <c r="J17974">
        <f t="shared" si="563"/>
        <v>1</v>
      </c>
    </row>
    <row r="17975" spans="1:10">
      <c r="A17975" t="s">
        <v>53</v>
      </c>
      <c r="B17975" s="57">
        <v>40089</v>
      </c>
      <c r="C17975">
        <v>2009</v>
      </c>
      <c r="D17975">
        <v>710</v>
      </c>
      <c r="E17975">
        <v>7939.08</v>
      </c>
      <c r="F17975">
        <v>63.337000000000003</v>
      </c>
      <c r="G17975">
        <v>630</v>
      </c>
      <c r="H17975" t="s">
        <v>18</v>
      </c>
      <c r="I17975">
        <f t="shared" si="564"/>
        <v>10</v>
      </c>
      <c r="J17975">
        <f t="shared" si="563"/>
        <v>1</v>
      </c>
    </row>
    <row r="17976" spans="1:10">
      <c r="A17976" t="s">
        <v>53</v>
      </c>
      <c r="B17976" s="57">
        <v>40089</v>
      </c>
      <c r="C17976">
        <v>2009</v>
      </c>
      <c r="D17976">
        <v>710</v>
      </c>
      <c r="E17976">
        <v>7939.08</v>
      </c>
      <c r="F17976">
        <v>30.79</v>
      </c>
      <c r="G17976">
        <v>640</v>
      </c>
      <c r="H17976" t="s">
        <v>18</v>
      </c>
      <c r="I17976">
        <f t="shared" si="564"/>
        <v>10</v>
      </c>
      <c r="J17976">
        <f t="shared" si="563"/>
        <v>1</v>
      </c>
    </row>
    <row r="17977" spans="1:10">
      <c r="A17977" t="s">
        <v>53</v>
      </c>
      <c r="B17977" s="57">
        <v>40089</v>
      </c>
      <c r="C17977">
        <v>2009</v>
      </c>
      <c r="D17977">
        <v>710</v>
      </c>
      <c r="E17977">
        <v>7939.08</v>
      </c>
      <c r="F17977">
        <v>88.650999999999996</v>
      </c>
      <c r="G17977">
        <v>650</v>
      </c>
      <c r="H17977" t="s">
        <v>18</v>
      </c>
      <c r="I17977">
        <f t="shared" si="564"/>
        <v>10</v>
      </c>
      <c r="J17977">
        <f t="shared" si="563"/>
        <v>1</v>
      </c>
    </row>
    <row r="17978" spans="1:10">
      <c r="A17978" t="s">
        <v>53</v>
      </c>
      <c r="B17978" s="57">
        <v>40089</v>
      </c>
      <c r="C17978">
        <v>2009</v>
      </c>
      <c r="D17978">
        <v>710</v>
      </c>
      <c r="F17978">
        <v>0.02</v>
      </c>
      <c r="G17978">
        <v>519</v>
      </c>
      <c r="H17978" t="s">
        <v>54</v>
      </c>
      <c r="I17978">
        <f t="shared" si="564"/>
        <v>10</v>
      </c>
      <c r="J17978">
        <f t="shared" si="563"/>
        <v>1</v>
      </c>
    </row>
    <row r="17979" spans="1:10">
      <c r="A17979" t="s">
        <v>53</v>
      </c>
      <c r="B17979" s="57">
        <v>40089</v>
      </c>
      <c r="C17979">
        <v>2009</v>
      </c>
      <c r="D17979">
        <v>710</v>
      </c>
      <c r="F17979">
        <v>0.92800000000000005</v>
      </c>
      <c r="G17979">
        <v>541</v>
      </c>
      <c r="H17979" t="s">
        <v>54</v>
      </c>
      <c r="I17979">
        <f t="shared" si="564"/>
        <v>10</v>
      </c>
      <c r="J17979">
        <f t="shared" si="563"/>
        <v>1</v>
      </c>
    </row>
    <row r="17980" spans="1:10">
      <c r="A17980" t="s">
        <v>53</v>
      </c>
      <c r="B17980" s="57">
        <v>40089</v>
      </c>
      <c r="C17980">
        <v>2009</v>
      </c>
      <c r="D17980">
        <v>710</v>
      </c>
      <c r="F17980">
        <v>8.0000000000000002E-3</v>
      </c>
      <c r="G17980">
        <v>610</v>
      </c>
      <c r="H17980" t="s">
        <v>18</v>
      </c>
      <c r="I17980">
        <f t="shared" si="564"/>
        <v>10</v>
      </c>
      <c r="J17980">
        <f t="shared" si="563"/>
        <v>1</v>
      </c>
    </row>
    <row r="17981" spans="1:10">
      <c r="A17981" t="s">
        <v>53</v>
      </c>
      <c r="B17981" s="57">
        <v>40089</v>
      </c>
      <c r="C17981">
        <v>2009</v>
      </c>
      <c r="D17981">
        <v>710</v>
      </c>
      <c r="F17981">
        <v>2.7869999999999999</v>
      </c>
      <c r="G17981">
        <v>620</v>
      </c>
      <c r="H17981" t="s">
        <v>18</v>
      </c>
      <c r="I17981">
        <f t="shared" si="564"/>
        <v>10</v>
      </c>
      <c r="J17981">
        <f t="shared" si="563"/>
        <v>1</v>
      </c>
    </row>
    <row r="17982" spans="1:10">
      <c r="A17982" t="s">
        <v>53</v>
      </c>
      <c r="B17982" s="57">
        <v>40089</v>
      </c>
      <c r="C17982">
        <v>2009</v>
      </c>
      <c r="D17982">
        <v>710</v>
      </c>
      <c r="F17982">
        <v>0.41099999999999998</v>
      </c>
      <c r="G17982">
        <v>630</v>
      </c>
      <c r="H17982" t="s">
        <v>18</v>
      </c>
      <c r="I17982">
        <f t="shared" si="564"/>
        <v>10</v>
      </c>
      <c r="J17982">
        <f t="shared" si="563"/>
        <v>1</v>
      </c>
    </row>
    <row r="17983" spans="1:10">
      <c r="A17983" t="s">
        <v>53</v>
      </c>
      <c r="B17983" s="57">
        <v>40089</v>
      </c>
      <c r="C17983">
        <v>2009</v>
      </c>
      <c r="D17983">
        <v>710</v>
      </c>
      <c r="F17983">
        <v>3.9E-2</v>
      </c>
      <c r="G17983">
        <v>640</v>
      </c>
      <c r="H17983" t="s">
        <v>18</v>
      </c>
      <c r="I17983">
        <f t="shared" si="564"/>
        <v>10</v>
      </c>
      <c r="J17983">
        <f t="shared" si="563"/>
        <v>1</v>
      </c>
    </row>
    <row r="17984" spans="1:10">
      <c r="A17984" t="s">
        <v>53</v>
      </c>
      <c r="B17984" s="57">
        <v>40089</v>
      </c>
      <c r="C17984">
        <v>2009</v>
      </c>
      <c r="D17984">
        <v>710</v>
      </c>
      <c r="F17984">
        <v>9.4E-2</v>
      </c>
      <c r="G17984">
        <v>650</v>
      </c>
      <c r="H17984" t="s">
        <v>18</v>
      </c>
      <c r="I17984">
        <f t="shared" si="564"/>
        <v>10</v>
      </c>
      <c r="J17984">
        <f t="shared" si="563"/>
        <v>1</v>
      </c>
    </row>
    <row r="17985" spans="1:10">
      <c r="A17985" t="s">
        <v>53</v>
      </c>
      <c r="B17985" s="57">
        <v>40089</v>
      </c>
      <c r="C17985">
        <v>2009</v>
      </c>
      <c r="D17985">
        <v>710</v>
      </c>
      <c r="F17985">
        <v>0.02</v>
      </c>
      <c r="G17985">
        <v>659</v>
      </c>
      <c r="H17985" t="s">
        <v>55</v>
      </c>
      <c r="I17985">
        <f t="shared" si="564"/>
        <v>10</v>
      </c>
      <c r="J17985">
        <f t="shared" si="563"/>
        <v>1</v>
      </c>
    </row>
    <row r="17986" spans="1:10">
      <c r="A17986" t="s">
        <v>53</v>
      </c>
      <c r="B17986" s="57">
        <v>40096</v>
      </c>
      <c r="C17986">
        <v>2009</v>
      </c>
      <c r="D17986">
        <v>710</v>
      </c>
      <c r="E17986">
        <v>6230.71</v>
      </c>
      <c r="F17986">
        <v>17.254000000000001</v>
      </c>
      <c r="G17986">
        <v>518</v>
      </c>
      <c r="H17986" t="s">
        <v>54</v>
      </c>
      <c r="I17986">
        <f t="shared" si="564"/>
        <v>10</v>
      </c>
      <c r="J17986">
        <f t="shared" si="563"/>
        <v>1</v>
      </c>
    </row>
    <row r="17987" spans="1:10">
      <c r="A17987" t="s">
        <v>53</v>
      </c>
      <c r="B17987" s="57">
        <v>40096</v>
      </c>
      <c r="C17987">
        <v>2009</v>
      </c>
      <c r="D17987">
        <v>710</v>
      </c>
      <c r="E17987">
        <v>6230.71</v>
      </c>
      <c r="F17987">
        <v>13.79</v>
      </c>
      <c r="G17987">
        <v>519</v>
      </c>
      <c r="H17987" t="s">
        <v>54</v>
      </c>
      <c r="I17987">
        <f t="shared" si="564"/>
        <v>10</v>
      </c>
      <c r="J17987">
        <f t="shared" ref="J17987:J18050" si="565">IF(I17987&lt;7,0,1)</f>
        <v>1</v>
      </c>
    </row>
    <row r="17988" spans="1:10">
      <c r="A17988" t="s">
        <v>53</v>
      </c>
      <c r="B17988" s="57">
        <v>40096</v>
      </c>
      <c r="C17988">
        <v>2009</v>
      </c>
      <c r="D17988">
        <v>710</v>
      </c>
      <c r="E17988">
        <v>6230.71</v>
      </c>
      <c r="F17988">
        <v>0.106</v>
      </c>
      <c r="G17988">
        <v>523</v>
      </c>
      <c r="H17988" t="s">
        <v>54</v>
      </c>
      <c r="I17988">
        <f t="shared" si="564"/>
        <v>10</v>
      </c>
      <c r="J17988">
        <f t="shared" si="565"/>
        <v>1</v>
      </c>
    </row>
    <row r="17989" spans="1:10">
      <c r="A17989" t="s">
        <v>53</v>
      </c>
      <c r="B17989" s="57">
        <v>40096</v>
      </c>
      <c r="C17989">
        <v>2009</v>
      </c>
      <c r="D17989">
        <v>710</v>
      </c>
      <c r="E17989">
        <v>6230.71</v>
      </c>
      <c r="F17989">
        <v>10.893000000000001</v>
      </c>
      <c r="G17989">
        <v>542</v>
      </c>
      <c r="H17989" t="s">
        <v>54</v>
      </c>
      <c r="I17989">
        <f t="shared" si="564"/>
        <v>10</v>
      </c>
      <c r="J17989">
        <f t="shared" si="565"/>
        <v>1</v>
      </c>
    </row>
    <row r="17990" spans="1:10">
      <c r="A17990" t="s">
        <v>53</v>
      </c>
      <c r="B17990" s="57">
        <v>40096</v>
      </c>
      <c r="C17990">
        <v>2009</v>
      </c>
      <c r="D17990">
        <v>710</v>
      </c>
      <c r="E17990">
        <v>7577.23</v>
      </c>
      <c r="F17990">
        <v>6.9000000000000006E-2</v>
      </c>
      <c r="G17990">
        <v>517</v>
      </c>
      <c r="H17990" t="s">
        <v>54</v>
      </c>
      <c r="I17990">
        <f t="shared" si="564"/>
        <v>10</v>
      </c>
      <c r="J17990">
        <f t="shared" si="565"/>
        <v>1</v>
      </c>
    </row>
    <row r="17991" spans="1:10">
      <c r="A17991" t="s">
        <v>53</v>
      </c>
      <c r="B17991" s="57">
        <v>40096</v>
      </c>
      <c r="C17991">
        <v>2009</v>
      </c>
      <c r="D17991">
        <v>710</v>
      </c>
      <c r="E17991">
        <v>7577.23</v>
      </c>
      <c r="F17991">
        <v>0.13</v>
      </c>
      <c r="G17991">
        <v>518</v>
      </c>
      <c r="H17991" t="s">
        <v>54</v>
      </c>
      <c r="I17991">
        <f t="shared" si="564"/>
        <v>10</v>
      </c>
      <c r="J17991">
        <f t="shared" si="565"/>
        <v>1</v>
      </c>
    </row>
    <row r="17992" spans="1:10">
      <c r="A17992" t="s">
        <v>53</v>
      </c>
      <c r="B17992" s="57">
        <v>40096</v>
      </c>
      <c r="C17992">
        <v>2009</v>
      </c>
      <c r="D17992">
        <v>710</v>
      </c>
      <c r="E17992">
        <v>7577.23</v>
      </c>
      <c r="F17992">
        <v>0.25700000000000001</v>
      </c>
      <c r="G17992">
        <v>519</v>
      </c>
      <c r="H17992" t="s">
        <v>54</v>
      </c>
      <c r="I17992">
        <f t="shared" si="564"/>
        <v>10</v>
      </c>
      <c r="J17992">
        <f t="shared" si="565"/>
        <v>1</v>
      </c>
    </row>
    <row r="17993" spans="1:10">
      <c r="A17993" t="s">
        <v>53</v>
      </c>
      <c r="B17993" s="57">
        <v>40096</v>
      </c>
      <c r="C17993">
        <v>2009</v>
      </c>
      <c r="D17993">
        <v>710</v>
      </c>
      <c r="E17993">
        <v>7577.23</v>
      </c>
      <c r="F17993">
        <v>0.38700000000000001</v>
      </c>
      <c r="G17993">
        <v>541</v>
      </c>
      <c r="H17993" t="s">
        <v>54</v>
      </c>
      <c r="I17993">
        <f t="shared" si="564"/>
        <v>10</v>
      </c>
      <c r="J17993">
        <f t="shared" si="565"/>
        <v>1</v>
      </c>
    </row>
    <row r="17994" spans="1:10">
      <c r="A17994" t="s">
        <v>53</v>
      </c>
      <c r="B17994" s="57">
        <v>40096</v>
      </c>
      <c r="C17994">
        <v>2009</v>
      </c>
      <c r="D17994">
        <v>710</v>
      </c>
      <c r="E17994">
        <v>7577.23</v>
      </c>
      <c r="F17994">
        <v>9.7469999999999999</v>
      </c>
      <c r="G17994">
        <v>542</v>
      </c>
      <c r="H17994" t="s">
        <v>54</v>
      </c>
      <c r="I17994">
        <f t="shared" si="564"/>
        <v>10</v>
      </c>
      <c r="J17994">
        <f t="shared" si="565"/>
        <v>1</v>
      </c>
    </row>
    <row r="17995" spans="1:10">
      <c r="A17995" t="s">
        <v>53</v>
      </c>
      <c r="B17995" s="57">
        <v>40096</v>
      </c>
      <c r="C17995">
        <v>2009</v>
      </c>
      <c r="D17995">
        <v>710</v>
      </c>
      <c r="E17995">
        <v>7629.26</v>
      </c>
      <c r="F17995">
        <v>1.2999999999999999E-2</v>
      </c>
      <c r="G17995">
        <v>610</v>
      </c>
      <c r="H17995" t="s">
        <v>18</v>
      </c>
      <c r="I17995">
        <f t="shared" si="564"/>
        <v>10</v>
      </c>
      <c r="J17995">
        <f t="shared" si="565"/>
        <v>1</v>
      </c>
    </row>
    <row r="17996" spans="1:10">
      <c r="A17996" t="s">
        <v>53</v>
      </c>
      <c r="B17996" s="57">
        <v>40096</v>
      </c>
      <c r="C17996">
        <v>2009</v>
      </c>
      <c r="D17996">
        <v>710</v>
      </c>
      <c r="E17996">
        <v>7629.26</v>
      </c>
      <c r="F17996">
        <v>4.0860000000000003</v>
      </c>
      <c r="G17996">
        <v>620</v>
      </c>
      <c r="H17996" t="s">
        <v>18</v>
      </c>
      <c r="I17996">
        <f t="shared" si="564"/>
        <v>10</v>
      </c>
      <c r="J17996">
        <f t="shared" si="565"/>
        <v>1</v>
      </c>
    </row>
    <row r="17997" spans="1:10">
      <c r="A17997" t="s">
        <v>53</v>
      </c>
      <c r="B17997" s="57">
        <v>40096</v>
      </c>
      <c r="C17997">
        <v>2009</v>
      </c>
      <c r="D17997">
        <v>710</v>
      </c>
      <c r="E17997">
        <v>7629.26</v>
      </c>
      <c r="F17997">
        <v>0.40699999999999997</v>
      </c>
      <c r="G17997">
        <v>630</v>
      </c>
      <c r="H17997" t="s">
        <v>18</v>
      </c>
      <c r="I17997">
        <f t="shared" si="564"/>
        <v>10</v>
      </c>
      <c r="J17997">
        <f t="shared" si="565"/>
        <v>1</v>
      </c>
    </row>
    <row r="17998" spans="1:10">
      <c r="A17998" t="s">
        <v>53</v>
      </c>
      <c r="B17998" s="57">
        <v>40096</v>
      </c>
      <c r="C17998">
        <v>2009</v>
      </c>
      <c r="D17998">
        <v>710</v>
      </c>
      <c r="E17998">
        <v>7939.08</v>
      </c>
      <c r="F17998">
        <v>8.2509999999999994</v>
      </c>
      <c r="G17998">
        <v>610</v>
      </c>
      <c r="H17998" t="s">
        <v>18</v>
      </c>
      <c r="I17998">
        <f t="shared" si="564"/>
        <v>10</v>
      </c>
      <c r="J17998">
        <f t="shared" si="565"/>
        <v>1</v>
      </c>
    </row>
    <row r="17999" spans="1:10">
      <c r="A17999" t="s">
        <v>53</v>
      </c>
      <c r="B17999" s="57">
        <v>40096</v>
      </c>
      <c r="C17999">
        <v>2009</v>
      </c>
      <c r="D17999">
        <v>710</v>
      </c>
      <c r="E17999">
        <v>7939.08</v>
      </c>
      <c r="F17999">
        <v>0.26300000000000001</v>
      </c>
      <c r="G17999">
        <v>620</v>
      </c>
      <c r="H17999" t="s">
        <v>18</v>
      </c>
      <c r="I17999">
        <f t="shared" si="564"/>
        <v>10</v>
      </c>
      <c r="J17999">
        <f t="shared" si="565"/>
        <v>1</v>
      </c>
    </row>
    <row r="18000" spans="1:10">
      <c r="A18000" t="s">
        <v>53</v>
      </c>
      <c r="B18000" s="57">
        <v>40096</v>
      </c>
      <c r="C18000">
        <v>2009</v>
      </c>
      <c r="D18000">
        <v>710</v>
      </c>
      <c r="E18000">
        <v>7939.08</v>
      </c>
      <c r="F18000">
        <v>7.2210000000000001</v>
      </c>
      <c r="G18000">
        <v>630</v>
      </c>
      <c r="H18000" t="s">
        <v>18</v>
      </c>
      <c r="I18000">
        <f t="shared" si="564"/>
        <v>10</v>
      </c>
      <c r="J18000">
        <f t="shared" si="565"/>
        <v>1</v>
      </c>
    </row>
    <row r="18001" spans="1:10">
      <c r="A18001" t="s">
        <v>53</v>
      </c>
      <c r="B18001" s="57">
        <v>40096</v>
      </c>
      <c r="C18001">
        <v>2009</v>
      </c>
      <c r="D18001">
        <v>710</v>
      </c>
      <c r="E18001">
        <v>7939.08</v>
      </c>
      <c r="F18001">
        <v>52.314</v>
      </c>
      <c r="G18001">
        <v>650</v>
      </c>
      <c r="H18001" t="s">
        <v>18</v>
      </c>
      <c r="I18001">
        <f t="shared" si="564"/>
        <v>10</v>
      </c>
      <c r="J18001">
        <f t="shared" si="565"/>
        <v>1</v>
      </c>
    </row>
    <row r="18002" spans="1:10">
      <c r="A18002" t="s">
        <v>53</v>
      </c>
      <c r="B18002" s="57">
        <v>40096</v>
      </c>
      <c r="C18002">
        <v>2009</v>
      </c>
      <c r="D18002">
        <v>710</v>
      </c>
      <c r="F18002">
        <v>5.0000000000000001E-3</v>
      </c>
      <c r="G18002">
        <v>509</v>
      </c>
      <c r="H18002" t="s">
        <v>54</v>
      </c>
      <c r="I18002">
        <f t="shared" si="564"/>
        <v>10</v>
      </c>
      <c r="J18002">
        <f t="shared" si="565"/>
        <v>1</v>
      </c>
    </row>
    <row r="18003" spans="1:10">
      <c r="A18003" t="s">
        <v>53</v>
      </c>
      <c r="B18003" s="57">
        <v>40096</v>
      </c>
      <c r="C18003">
        <v>2009</v>
      </c>
      <c r="D18003">
        <v>710</v>
      </c>
      <c r="F18003">
        <v>0.187</v>
      </c>
      <c r="G18003">
        <v>518</v>
      </c>
      <c r="H18003" t="s">
        <v>54</v>
      </c>
      <c r="I18003">
        <f t="shared" si="564"/>
        <v>10</v>
      </c>
      <c r="J18003">
        <f t="shared" si="565"/>
        <v>1</v>
      </c>
    </row>
    <row r="18004" spans="1:10">
      <c r="A18004" t="s">
        <v>53</v>
      </c>
      <c r="B18004" s="57">
        <v>40096</v>
      </c>
      <c r="C18004">
        <v>2009</v>
      </c>
      <c r="D18004">
        <v>710</v>
      </c>
      <c r="F18004">
        <v>1.6E-2</v>
      </c>
      <c r="G18004">
        <v>541</v>
      </c>
      <c r="H18004" t="s">
        <v>54</v>
      </c>
      <c r="I18004">
        <f t="shared" si="564"/>
        <v>10</v>
      </c>
      <c r="J18004">
        <f t="shared" si="565"/>
        <v>1</v>
      </c>
    </row>
    <row r="18005" spans="1:10">
      <c r="A18005" t="s">
        <v>53</v>
      </c>
      <c r="B18005" s="57">
        <v>40096</v>
      </c>
      <c r="C18005">
        <v>2009</v>
      </c>
      <c r="D18005">
        <v>710</v>
      </c>
      <c r="F18005">
        <v>4.3999999999999997E-2</v>
      </c>
      <c r="G18005">
        <v>610</v>
      </c>
      <c r="H18005" t="s">
        <v>18</v>
      </c>
      <c r="I18005">
        <f t="shared" si="564"/>
        <v>10</v>
      </c>
      <c r="J18005">
        <f t="shared" si="565"/>
        <v>1</v>
      </c>
    </row>
    <row r="18006" spans="1:10">
      <c r="A18006" t="s">
        <v>53</v>
      </c>
      <c r="B18006" s="57">
        <v>40096</v>
      </c>
      <c r="C18006">
        <v>2009</v>
      </c>
      <c r="D18006">
        <v>710</v>
      </c>
      <c r="F18006">
        <v>1.1990000000000001</v>
      </c>
      <c r="G18006">
        <v>620</v>
      </c>
      <c r="H18006" t="s">
        <v>18</v>
      </c>
      <c r="I18006">
        <f t="shared" si="564"/>
        <v>10</v>
      </c>
      <c r="J18006">
        <f t="shared" si="565"/>
        <v>1</v>
      </c>
    </row>
    <row r="18007" spans="1:10">
      <c r="A18007" t="s">
        <v>53</v>
      </c>
      <c r="B18007" s="57">
        <v>40096</v>
      </c>
      <c r="C18007">
        <v>2009</v>
      </c>
      <c r="D18007">
        <v>710</v>
      </c>
      <c r="F18007">
        <v>1.2999999999999999E-2</v>
      </c>
      <c r="G18007">
        <v>630</v>
      </c>
      <c r="H18007" t="s">
        <v>18</v>
      </c>
      <c r="I18007">
        <f t="shared" si="564"/>
        <v>10</v>
      </c>
      <c r="J18007">
        <f t="shared" si="565"/>
        <v>1</v>
      </c>
    </row>
    <row r="18008" spans="1:10">
      <c r="A18008" t="s">
        <v>53</v>
      </c>
      <c r="B18008" s="57">
        <v>40096</v>
      </c>
      <c r="C18008">
        <v>2009</v>
      </c>
      <c r="D18008">
        <v>710</v>
      </c>
      <c r="F18008">
        <v>2E-3</v>
      </c>
      <c r="G18008">
        <v>640</v>
      </c>
      <c r="H18008" t="s">
        <v>18</v>
      </c>
      <c r="I18008">
        <f t="shared" si="564"/>
        <v>10</v>
      </c>
      <c r="J18008">
        <f t="shared" si="565"/>
        <v>1</v>
      </c>
    </row>
    <row r="18009" spans="1:10">
      <c r="A18009" t="s">
        <v>53</v>
      </c>
      <c r="B18009" s="57">
        <v>40096</v>
      </c>
      <c r="C18009">
        <v>2009</v>
      </c>
      <c r="D18009">
        <v>710</v>
      </c>
      <c r="F18009">
        <v>1.4999999999999999E-2</v>
      </c>
      <c r="G18009">
        <v>650</v>
      </c>
      <c r="H18009" t="s">
        <v>18</v>
      </c>
      <c r="I18009">
        <f t="shared" si="564"/>
        <v>10</v>
      </c>
      <c r="J18009">
        <f t="shared" si="565"/>
        <v>1</v>
      </c>
    </row>
    <row r="18010" spans="1:10">
      <c r="A18010" t="s">
        <v>53</v>
      </c>
      <c r="B18010" s="57">
        <v>40096</v>
      </c>
      <c r="C18010">
        <v>2009</v>
      </c>
      <c r="D18010">
        <v>710</v>
      </c>
      <c r="F18010">
        <v>2E-3</v>
      </c>
      <c r="G18010">
        <v>659</v>
      </c>
      <c r="H18010" t="s">
        <v>55</v>
      </c>
      <c r="I18010">
        <f t="shared" si="564"/>
        <v>10</v>
      </c>
      <c r="J18010">
        <f t="shared" si="565"/>
        <v>1</v>
      </c>
    </row>
    <row r="18011" spans="1:10">
      <c r="A18011" t="s">
        <v>53</v>
      </c>
      <c r="B18011" s="57">
        <v>40103</v>
      </c>
      <c r="C18011">
        <v>2009</v>
      </c>
      <c r="D18011">
        <v>710</v>
      </c>
      <c r="E18011">
        <v>6230.71</v>
      </c>
      <c r="F18011">
        <v>3.0529999999999999</v>
      </c>
      <c r="G18011">
        <v>518</v>
      </c>
      <c r="H18011" t="s">
        <v>54</v>
      </c>
      <c r="I18011">
        <f t="shared" si="564"/>
        <v>10</v>
      </c>
      <c r="J18011">
        <f t="shared" si="565"/>
        <v>1</v>
      </c>
    </row>
    <row r="18012" spans="1:10">
      <c r="A18012" t="s">
        <v>53</v>
      </c>
      <c r="B18012" s="57">
        <v>40103</v>
      </c>
      <c r="C18012">
        <v>2009</v>
      </c>
      <c r="D18012">
        <v>710</v>
      </c>
      <c r="E18012">
        <v>6230.71</v>
      </c>
      <c r="F18012">
        <v>10.789</v>
      </c>
      <c r="G18012">
        <v>519</v>
      </c>
      <c r="H18012" t="s">
        <v>54</v>
      </c>
      <c r="I18012">
        <f t="shared" si="564"/>
        <v>10</v>
      </c>
      <c r="J18012">
        <f t="shared" si="565"/>
        <v>1</v>
      </c>
    </row>
    <row r="18013" spans="1:10">
      <c r="A18013" t="s">
        <v>53</v>
      </c>
      <c r="B18013" s="57">
        <v>40103</v>
      </c>
      <c r="C18013">
        <v>2009</v>
      </c>
      <c r="D18013">
        <v>710</v>
      </c>
      <c r="E18013">
        <v>6230.71</v>
      </c>
      <c r="F18013">
        <v>22.277999999999999</v>
      </c>
      <c r="G18013">
        <v>541</v>
      </c>
      <c r="H18013" t="s">
        <v>54</v>
      </c>
      <c r="I18013">
        <f t="shared" si="564"/>
        <v>10</v>
      </c>
      <c r="J18013">
        <f t="shared" si="565"/>
        <v>1</v>
      </c>
    </row>
    <row r="18014" spans="1:10">
      <c r="A18014" t="s">
        <v>53</v>
      </c>
      <c r="B18014" s="57">
        <v>40103</v>
      </c>
      <c r="C18014">
        <v>2009</v>
      </c>
      <c r="D18014">
        <v>710</v>
      </c>
      <c r="E18014">
        <v>6230.71</v>
      </c>
      <c r="F18014">
        <v>5.32</v>
      </c>
      <c r="G18014">
        <v>542</v>
      </c>
      <c r="H18014" t="s">
        <v>54</v>
      </c>
      <c r="I18014">
        <f t="shared" si="564"/>
        <v>10</v>
      </c>
      <c r="J18014">
        <f t="shared" si="565"/>
        <v>1</v>
      </c>
    </row>
    <row r="18015" spans="1:10">
      <c r="A18015" t="s">
        <v>53</v>
      </c>
      <c r="B18015" s="57">
        <v>40103</v>
      </c>
      <c r="C18015">
        <v>2009</v>
      </c>
      <c r="D18015">
        <v>710</v>
      </c>
      <c r="E18015">
        <v>7577.23</v>
      </c>
      <c r="F18015">
        <v>1.0449999999999999</v>
      </c>
      <c r="G18015">
        <v>518</v>
      </c>
      <c r="H18015" t="s">
        <v>54</v>
      </c>
      <c r="I18015">
        <f t="shared" si="564"/>
        <v>10</v>
      </c>
      <c r="J18015">
        <f t="shared" si="565"/>
        <v>1</v>
      </c>
    </row>
    <row r="18016" spans="1:10">
      <c r="A18016" t="s">
        <v>53</v>
      </c>
      <c r="B18016" s="57">
        <v>40103</v>
      </c>
      <c r="C18016">
        <v>2009</v>
      </c>
      <c r="D18016">
        <v>710</v>
      </c>
      <c r="E18016">
        <v>7577.23</v>
      </c>
      <c r="F18016">
        <v>3.1E-2</v>
      </c>
      <c r="G18016">
        <v>519</v>
      </c>
      <c r="H18016" t="s">
        <v>54</v>
      </c>
      <c r="I18016">
        <f t="shared" si="564"/>
        <v>10</v>
      </c>
      <c r="J18016">
        <f t="shared" si="565"/>
        <v>1</v>
      </c>
    </row>
    <row r="18017" spans="1:10">
      <c r="A18017" t="s">
        <v>53</v>
      </c>
      <c r="B18017" s="57">
        <v>40103</v>
      </c>
      <c r="C18017">
        <v>2009</v>
      </c>
      <c r="D18017">
        <v>710</v>
      </c>
      <c r="E18017">
        <v>7577.23</v>
      </c>
      <c r="F18017">
        <v>1.0449999999999999</v>
      </c>
      <c r="G18017">
        <v>541</v>
      </c>
      <c r="H18017" t="s">
        <v>54</v>
      </c>
      <c r="I18017">
        <f t="shared" si="564"/>
        <v>10</v>
      </c>
      <c r="J18017">
        <f t="shared" si="565"/>
        <v>1</v>
      </c>
    </row>
    <row r="18018" spans="1:10">
      <c r="A18018" t="s">
        <v>53</v>
      </c>
      <c r="B18018" s="57">
        <v>40103</v>
      </c>
      <c r="C18018">
        <v>2009</v>
      </c>
      <c r="D18018">
        <v>710</v>
      </c>
      <c r="E18018">
        <v>7577.23</v>
      </c>
      <c r="F18018">
        <v>11.04</v>
      </c>
      <c r="G18018">
        <v>542</v>
      </c>
      <c r="H18018" t="s">
        <v>54</v>
      </c>
      <c r="I18018">
        <f t="shared" si="564"/>
        <v>10</v>
      </c>
      <c r="J18018">
        <f t="shared" si="565"/>
        <v>1</v>
      </c>
    </row>
    <row r="18019" spans="1:10">
      <c r="A18019" t="s">
        <v>53</v>
      </c>
      <c r="B18019" s="57">
        <v>40103</v>
      </c>
      <c r="C18019">
        <v>2009</v>
      </c>
      <c r="D18019">
        <v>710</v>
      </c>
      <c r="E18019">
        <v>7577.23</v>
      </c>
      <c r="F18019">
        <v>0.11899999999999999</v>
      </c>
      <c r="G18019">
        <v>543</v>
      </c>
      <c r="H18019" t="s">
        <v>54</v>
      </c>
      <c r="I18019">
        <f t="shared" si="564"/>
        <v>10</v>
      </c>
      <c r="J18019">
        <f t="shared" si="565"/>
        <v>1</v>
      </c>
    </row>
    <row r="18020" spans="1:10">
      <c r="A18020" t="s">
        <v>53</v>
      </c>
      <c r="B18020" s="57">
        <v>40103</v>
      </c>
      <c r="C18020">
        <v>2009</v>
      </c>
      <c r="D18020">
        <v>710</v>
      </c>
      <c r="E18020">
        <v>7629.26</v>
      </c>
      <c r="F18020">
        <v>0.50600000000000001</v>
      </c>
      <c r="G18020">
        <v>610</v>
      </c>
      <c r="H18020" t="s">
        <v>18</v>
      </c>
      <c r="I18020">
        <f t="shared" si="564"/>
        <v>10</v>
      </c>
      <c r="J18020">
        <f t="shared" si="565"/>
        <v>1</v>
      </c>
    </row>
    <row r="18021" spans="1:10">
      <c r="A18021" t="s">
        <v>53</v>
      </c>
      <c r="B18021" s="57">
        <v>40103</v>
      </c>
      <c r="C18021">
        <v>2009</v>
      </c>
      <c r="D18021">
        <v>710</v>
      </c>
      <c r="E18021">
        <v>7629.26</v>
      </c>
      <c r="F18021">
        <v>4.9130000000000003</v>
      </c>
      <c r="G18021">
        <v>630</v>
      </c>
      <c r="H18021" t="s">
        <v>18</v>
      </c>
      <c r="I18021">
        <f t="shared" si="564"/>
        <v>10</v>
      </c>
      <c r="J18021">
        <f t="shared" si="565"/>
        <v>1</v>
      </c>
    </row>
    <row r="18022" spans="1:10">
      <c r="A18022" t="s">
        <v>53</v>
      </c>
      <c r="B18022" s="57">
        <v>40103</v>
      </c>
      <c r="C18022">
        <v>2009</v>
      </c>
      <c r="D18022">
        <v>710</v>
      </c>
      <c r="E18022">
        <v>7939.08</v>
      </c>
      <c r="F18022">
        <v>32.814</v>
      </c>
      <c r="G18022">
        <v>610</v>
      </c>
      <c r="H18022" t="s">
        <v>18</v>
      </c>
      <c r="I18022">
        <f t="shared" si="564"/>
        <v>10</v>
      </c>
      <c r="J18022">
        <f t="shared" si="565"/>
        <v>1</v>
      </c>
    </row>
    <row r="18023" spans="1:10">
      <c r="A18023" t="s">
        <v>53</v>
      </c>
      <c r="B18023" s="57">
        <v>40103</v>
      </c>
      <c r="C18023">
        <v>2009</v>
      </c>
      <c r="D18023">
        <v>710</v>
      </c>
      <c r="E18023">
        <v>7939.08</v>
      </c>
      <c r="F18023">
        <v>5.649</v>
      </c>
      <c r="G18023">
        <v>620</v>
      </c>
      <c r="H18023" t="s">
        <v>18</v>
      </c>
      <c r="I18023">
        <f t="shared" si="564"/>
        <v>10</v>
      </c>
      <c r="J18023">
        <f t="shared" si="565"/>
        <v>1</v>
      </c>
    </row>
    <row r="18024" spans="1:10">
      <c r="A18024" t="s">
        <v>53</v>
      </c>
      <c r="B18024" s="57">
        <v>40103</v>
      </c>
      <c r="C18024">
        <v>2009</v>
      </c>
      <c r="D18024">
        <v>710</v>
      </c>
      <c r="E18024">
        <v>7939.08</v>
      </c>
      <c r="F18024">
        <v>33.304000000000002</v>
      </c>
      <c r="G18024">
        <v>630</v>
      </c>
      <c r="H18024" t="s">
        <v>18</v>
      </c>
      <c r="I18024">
        <f t="shared" si="564"/>
        <v>10</v>
      </c>
      <c r="J18024">
        <f t="shared" si="565"/>
        <v>1</v>
      </c>
    </row>
    <row r="18025" spans="1:10">
      <c r="A18025" t="s">
        <v>53</v>
      </c>
      <c r="B18025" s="57">
        <v>40103</v>
      </c>
      <c r="C18025">
        <v>2009</v>
      </c>
      <c r="D18025">
        <v>710</v>
      </c>
      <c r="E18025">
        <v>7939.08</v>
      </c>
      <c r="F18025">
        <v>1.907</v>
      </c>
      <c r="G18025">
        <v>640</v>
      </c>
      <c r="H18025" t="s">
        <v>18</v>
      </c>
      <c r="I18025">
        <f t="shared" si="564"/>
        <v>10</v>
      </c>
      <c r="J18025">
        <f t="shared" si="565"/>
        <v>1</v>
      </c>
    </row>
    <row r="18026" spans="1:10">
      <c r="A18026" t="s">
        <v>53</v>
      </c>
      <c r="B18026" s="57">
        <v>40103</v>
      </c>
      <c r="C18026">
        <v>2009</v>
      </c>
      <c r="D18026">
        <v>710</v>
      </c>
      <c r="E18026">
        <v>7939.08</v>
      </c>
      <c r="F18026">
        <v>19.844999999999999</v>
      </c>
      <c r="G18026">
        <v>650</v>
      </c>
      <c r="H18026" t="s">
        <v>18</v>
      </c>
      <c r="I18026">
        <f t="shared" si="564"/>
        <v>10</v>
      </c>
      <c r="J18026">
        <f t="shared" si="565"/>
        <v>1</v>
      </c>
    </row>
    <row r="18027" spans="1:10">
      <c r="A18027" t="s">
        <v>53</v>
      </c>
      <c r="B18027" s="57">
        <v>40103</v>
      </c>
      <c r="C18027">
        <v>2009</v>
      </c>
      <c r="D18027">
        <v>710</v>
      </c>
      <c r="F18027">
        <v>1.2999999999999999E-2</v>
      </c>
      <c r="G18027">
        <v>509</v>
      </c>
      <c r="H18027" t="s">
        <v>54</v>
      </c>
      <c r="I18027">
        <f t="shared" si="564"/>
        <v>10</v>
      </c>
      <c r="J18027">
        <f t="shared" si="565"/>
        <v>1</v>
      </c>
    </row>
    <row r="18028" spans="1:10">
      <c r="A18028" t="s">
        <v>53</v>
      </c>
      <c r="B18028" s="57">
        <v>40103</v>
      </c>
      <c r="C18028">
        <v>2009</v>
      </c>
      <c r="D18028">
        <v>710</v>
      </c>
      <c r="F18028">
        <v>0.79700000000000004</v>
      </c>
      <c r="G18028">
        <v>541</v>
      </c>
      <c r="H18028" t="s">
        <v>54</v>
      </c>
      <c r="I18028">
        <f t="shared" si="564"/>
        <v>10</v>
      </c>
      <c r="J18028">
        <f t="shared" si="565"/>
        <v>1</v>
      </c>
    </row>
    <row r="18029" spans="1:10">
      <c r="A18029" t="s">
        <v>53</v>
      </c>
      <c r="B18029" s="57">
        <v>40103</v>
      </c>
      <c r="C18029">
        <v>2009</v>
      </c>
      <c r="D18029">
        <v>710</v>
      </c>
      <c r="F18029">
        <v>0.19600000000000001</v>
      </c>
      <c r="G18029">
        <v>542</v>
      </c>
      <c r="H18029" t="s">
        <v>54</v>
      </c>
      <c r="I18029">
        <f t="shared" si="564"/>
        <v>10</v>
      </c>
      <c r="J18029">
        <f t="shared" si="565"/>
        <v>1</v>
      </c>
    </row>
    <row r="18030" spans="1:10">
      <c r="A18030" t="s">
        <v>53</v>
      </c>
      <c r="B18030" s="57">
        <v>40103</v>
      </c>
      <c r="C18030">
        <v>2009</v>
      </c>
      <c r="D18030">
        <v>710</v>
      </c>
      <c r="F18030">
        <v>4.1710000000000003</v>
      </c>
      <c r="G18030">
        <v>620</v>
      </c>
      <c r="H18030" t="s">
        <v>18</v>
      </c>
      <c r="I18030">
        <f t="shared" si="564"/>
        <v>10</v>
      </c>
      <c r="J18030">
        <f t="shared" si="565"/>
        <v>1</v>
      </c>
    </row>
    <row r="18031" spans="1:10">
      <c r="A18031" t="s">
        <v>53</v>
      </c>
      <c r="B18031" s="57">
        <v>40103</v>
      </c>
      <c r="C18031">
        <v>2009</v>
      </c>
      <c r="D18031">
        <v>710</v>
      </c>
      <c r="F18031">
        <v>0.03</v>
      </c>
      <c r="G18031">
        <v>630</v>
      </c>
      <c r="H18031" t="s">
        <v>18</v>
      </c>
      <c r="I18031">
        <f t="shared" si="564"/>
        <v>10</v>
      </c>
      <c r="J18031">
        <f t="shared" si="565"/>
        <v>1</v>
      </c>
    </row>
    <row r="18032" spans="1:10">
      <c r="A18032" t="s">
        <v>53</v>
      </c>
      <c r="B18032" s="57">
        <v>40103</v>
      </c>
      <c r="C18032">
        <v>2009</v>
      </c>
      <c r="D18032">
        <v>710</v>
      </c>
      <c r="F18032">
        <v>4.0000000000000001E-3</v>
      </c>
      <c r="G18032">
        <v>650</v>
      </c>
      <c r="H18032" t="s">
        <v>18</v>
      </c>
      <c r="I18032">
        <f t="shared" si="564"/>
        <v>10</v>
      </c>
      <c r="J18032">
        <f t="shared" si="565"/>
        <v>1</v>
      </c>
    </row>
    <row r="18033" spans="1:10">
      <c r="A18033" t="s">
        <v>53</v>
      </c>
      <c r="B18033" s="57">
        <v>40110</v>
      </c>
      <c r="C18033">
        <v>2009</v>
      </c>
      <c r="D18033">
        <v>710</v>
      </c>
      <c r="E18033">
        <v>6230.71</v>
      </c>
      <c r="F18033">
        <v>16.734999999999999</v>
      </c>
      <c r="G18033">
        <v>519</v>
      </c>
      <c r="H18033" t="s">
        <v>54</v>
      </c>
      <c r="I18033">
        <f t="shared" si="564"/>
        <v>10</v>
      </c>
      <c r="J18033">
        <f t="shared" si="565"/>
        <v>1</v>
      </c>
    </row>
    <row r="18034" spans="1:10">
      <c r="A18034" t="s">
        <v>53</v>
      </c>
      <c r="B18034" s="57">
        <v>40110</v>
      </c>
      <c r="C18034">
        <v>2009</v>
      </c>
      <c r="D18034">
        <v>710</v>
      </c>
      <c r="E18034">
        <v>6230.71</v>
      </c>
      <c r="F18034">
        <v>22.245000000000001</v>
      </c>
      <c r="G18034">
        <v>541</v>
      </c>
      <c r="H18034" t="s">
        <v>54</v>
      </c>
      <c r="I18034">
        <f t="shared" si="564"/>
        <v>10</v>
      </c>
      <c r="J18034">
        <f t="shared" si="565"/>
        <v>1</v>
      </c>
    </row>
    <row r="18035" spans="1:10">
      <c r="A18035" t="s">
        <v>53</v>
      </c>
      <c r="B18035" s="57">
        <v>40110</v>
      </c>
      <c r="C18035">
        <v>2009</v>
      </c>
      <c r="D18035">
        <v>710</v>
      </c>
      <c r="E18035">
        <v>7577.23</v>
      </c>
      <c r="F18035">
        <v>0.216</v>
      </c>
      <c r="G18035">
        <v>518</v>
      </c>
      <c r="H18035" t="s">
        <v>54</v>
      </c>
      <c r="I18035">
        <f t="shared" si="564"/>
        <v>10</v>
      </c>
      <c r="J18035">
        <f t="shared" si="565"/>
        <v>1</v>
      </c>
    </row>
    <row r="18036" spans="1:10">
      <c r="A18036" t="s">
        <v>53</v>
      </c>
      <c r="B18036" s="57">
        <v>40110</v>
      </c>
      <c r="C18036">
        <v>2009</v>
      </c>
      <c r="D18036">
        <v>710</v>
      </c>
      <c r="E18036">
        <v>7577.23</v>
      </c>
      <c r="F18036">
        <v>1.2999999999999999E-2</v>
      </c>
      <c r="G18036">
        <v>521</v>
      </c>
      <c r="H18036" t="s">
        <v>54</v>
      </c>
      <c r="I18036">
        <f t="shared" si="564"/>
        <v>10</v>
      </c>
      <c r="J18036">
        <f t="shared" si="565"/>
        <v>1</v>
      </c>
    </row>
    <row r="18037" spans="1:10">
      <c r="A18037" t="s">
        <v>53</v>
      </c>
      <c r="B18037" s="57">
        <v>40110</v>
      </c>
      <c r="C18037">
        <v>2009</v>
      </c>
      <c r="D18037">
        <v>710</v>
      </c>
      <c r="E18037">
        <v>7577.23</v>
      </c>
      <c r="F18037">
        <v>5.5609999999999999</v>
      </c>
      <c r="G18037">
        <v>541</v>
      </c>
      <c r="H18037" t="s">
        <v>54</v>
      </c>
      <c r="I18037">
        <f t="shared" si="564"/>
        <v>10</v>
      </c>
      <c r="J18037">
        <f t="shared" si="565"/>
        <v>1</v>
      </c>
    </row>
    <row r="18038" spans="1:10">
      <c r="A18038" t="s">
        <v>53</v>
      </c>
      <c r="B18038" s="57">
        <v>40110</v>
      </c>
      <c r="C18038">
        <v>2009</v>
      </c>
      <c r="D18038">
        <v>710</v>
      </c>
      <c r="E18038">
        <v>7577.23</v>
      </c>
      <c r="F18038">
        <v>2.8130000000000002</v>
      </c>
      <c r="G18038">
        <v>542</v>
      </c>
      <c r="H18038" t="s">
        <v>54</v>
      </c>
      <c r="I18038">
        <f t="shared" ref="I18038:I18101" si="566">MONTH(B18038)</f>
        <v>10</v>
      </c>
      <c r="J18038">
        <f t="shared" si="565"/>
        <v>1</v>
      </c>
    </row>
    <row r="18039" spans="1:10">
      <c r="A18039" t="s">
        <v>53</v>
      </c>
      <c r="B18039" s="57">
        <v>40110</v>
      </c>
      <c r="C18039">
        <v>2009</v>
      </c>
      <c r="D18039">
        <v>710</v>
      </c>
      <c r="E18039">
        <v>7629.26</v>
      </c>
      <c r="F18039">
        <v>5.7000000000000002E-2</v>
      </c>
      <c r="G18039">
        <v>610</v>
      </c>
      <c r="H18039" t="s">
        <v>18</v>
      </c>
      <c r="I18039">
        <f t="shared" si="566"/>
        <v>10</v>
      </c>
      <c r="J18039">
        <f t="shared" si="565"/>
        <v>1</v>
      </c>
    </row>
    <row r="18040" spans="1:10">
      <c r="A18040" t="s">
        <v>53</v>
      </c>
      <c r="B18040" s="57">
        <v>40110</v>
      </c>
      <c r="C18040">
        <v>2009</v>
      </c>
      <c r="D18040">
        <v>710</v>
      </c>
      <c r="E18040">
        <v>7629.26</v>
      </c>
      <c r="F18040">
        <v>2.2610000000000001</v>
      </c>
      <c r="G18040">
        <v>630</v>
      </c>
      <c r="H18040" t="s">
        <v>18</v>
      </c>
      <c r="I18040">
        <f t="shared" si="566"/>
        <v>10</v>
      </c>
      <c r="J18040">
        <f t="shared" si="565"/>
        <v>1</v>
      </c>
    </row>
    <row r="18041" spans="1:10">
      <c r="A18041" t="s">
        <v>53</v>
      </c>
      <c r="B18041" s="57">
        <v>40110</v>
      </c>
      <c r="C18041">
        <v>2009</v>
      </c>
      <c r="D18041">
        <v>710</v>
      </c>
      <c r="E18041">
        <v>7939.08</v>
      </c>
      <c r="F18041">
        <v>10.721</v>
      </c>
      <c r="G18041">
        <v>610</v>
      </c>
      <c r="H18041" t="s">
        <v>18</v>
      </c>
      <c r="I18041">
        <f t="shared" si="566"/>
        <v>10</v>
      </c>
      <c r="J18041">
        <f t="shared" si="565"/>
        <v>1</v>
      </c>
    </row>
    <row r="18042" spans="1:10">
      <c r="A18042" t="s">
        <v>53</v>
      </c>
      <c r="B18042" s="57">
        <v>40110</v>
      </c>
      <c r="C18042">
        <v>2009</v>
      </c>
      <c r="D18042">
        <v>710</v>
      </c>
      <c r="E18042">
        <v>7939.08</v>
      </c>
      <c r="F18042">
        <v>5.4610000000000003</v>
      </c>
      <c r="G18042">
        <v>620</v>
      </c>
      <c r="H18042" t="s">
        <v>18</v>
      </c>
      <c r="I18042">
        <f t="shared" si="566"/>
        <v>10</v>
      </c>
      <c r="J18042">
        <f t="shared" si="565"/>
        <v>1</v>
      </c>
    </row>
    <row r="18043" spans="1:10">
      <c r="A18043" t="s">
        <v>53</v>
      </c>
      <c r="B18043" s="57">
        <v>40110</v>
      </c>
      <c r="C18043">
        <v>2009</v>
      </c>
      <c r="D18043">
        <v>710</v>
      </c>
      <c r="E18043">
        <v>7939.08</v>
      </c>
      <c r="F18043">
        <v>0.58099999999999996</v>
      </c>
      <c r="G18043">
        <v>630</v>
      </c>
      <c r="H18043" t="s">
        <v>18</v>
      </c>
      <c r="I18043">
        <f t="shared" si="566"/>
        <v>10</v>
      </c>
      <c r="J18043">
        <f t="shared" si="565"/>
        <v>1</v>
      </c>
    </row>
    <row r="18044" spans="1:10">
      <c r="A18044" t="s">
        <v>53</v>
      </c>
      <c r="B18044" s="57">
        <v>40110</v>
      </c>
      <c r="C18044">
        <v>2009</v>
      </c>
      <c r="D18044">
        <v>710</v>
      </c>
      <c r="E18044">
        <v>7939.08</v>
      </c>
      <c r="F18044">
        <v>6.0330000000000004</v>
      </c>
      <c r="G18044">
        <v>650</v>
      </c>
      <c r="H18044" t="s">
        <v>18</v>
      </c>
      <c r="I18044">
        <f t="shared" si="566"/>
        <v>10</v>
      </c>
      <c r="J18044">
        <f t="shared" si="565"/>
        <v>1</v>
      </c>
    </row>
    <row r="18045" spans="1:10">
      <c r="A18045" t="s">
        <v>53</v>
      </c>
      <c r="B18045" s="57">
        <v>40110</v>
      </c>
      <c r="C18045">
        <v>2009</v>
      </c>
      <c r="D18045">
        <v>710</v>
      </c>
      <c r="F18045">
        <v>1.4E-2</v>
      </c>
      <c r="G18045">
        <v>509</v>
      </c>
      <c r="H18045" t="s">
        <v>54</v>
      </c>
      <c r="I18045">
        <f t="shared" si="566"/>
        <v>10</v>
      </c>
      <c r="J18045">
        <f t="shared" si="565"/>
        <v>1</v>
      </c>
    </row>
    <row r="18046" spans="1:10">
      <c r="A18046" t="s">
        <v>53</v>
      </c>
      <c r="B18046" s="57">
        <v>40110</v>
      </c>
      <c r="C18046">
        <v>2009</v>
      </c>
      <c r="D18046">
        <v>710</v>
      </c>
      <c r="F18046">
        <v>0.16700000000000001</v>
      </c>
      <c r="G18046">
        <v>541</v>
      </c>
      <c r="H18046" t="s">
        <v>54</v>
      </c>
      <c r="I18046">
        <f t="shared" si="566"/>
        <v>10</v>
      </c>
      <c r="J18046">
        <f t="shared" si="565"/>
        <v>1</v>
      </c>
    </row>
    <row r="18047" spans="1:10">
      <c r="A18047" t="s">
        <v>53</v>
      </c>
      <c r="B18047" s="57">
        <v>40117</v>
      </c>
      <c r="C18047">
        <v>2009</v>
      </c>
      <c r="D18047">
        <v>710</v>
      </c>
      <c r="E18047">
        <v>6230.71</v>
      </c>
      <c r="F18047">
        <v>1.4339999999999999</v>
      </c>
      <c r="G18047">
        <v>518</v>
      </c>
      <c r="H18047" t="s">
        <v>54</v>
      </c>
      <c r="I18047">
        <f t="shared" si="566"/>
        <v>10</v>
      </c>
      <c r="J18047">
        <f t="shared" si="565"/>
        <v>1</v>
      </c>
    </row>
    <row r="18048" spans="1:10">
      <c r="A18048" t="s">
        <v>53</v>
      </c>
      <c r="B18048" s="57">
        <v>40117</v>
      </c>
      <c r="C18048">
        <v>2009</v>
      </c>
      <c r="D18048">
        <v>710</v>
      </c>
      <c r="E18048">
        <v>6230.71</v>
      </c>
      <c r="F18048">
        <v>14.28</v>
      </c>
      <c r="G18048">
        <v>519</v>
      </c>
      <c r="H18048" t="s">
        <v>54</v>
      </c>
      <c r="I18048">
        <f t="shared" si="566"/>
        <v>10</v>
      </c>
      <c r="J18048">
        <f t="shared" si="565"/>
        <v>1</v>
      </c>
    </row>
    <row r="18049" spans="1:10">
      <c r="A18049" t="s">
        <v>53</v>
      </c>
      <c r="B18049" s="57">
        <v>40117</v>
      </c>
      <c r="C18049">
        <v>2009</v>
      </c>
      <c r="D18049">
        <v>710</v>
      </c>
      <c r="E18049">
        <v>6230.71</v>
      </c>
      <c r="F18049">
        <v>3.6440000000000001</v>
      </c>
      <c r="G18049">
        <v>541</v>
      </c>
      <c r="H18049" t="s">
        <v>54</v>
      </c>
      <c r="I18049">
        <f t="shared" si="566"/>
        <v>10</v>
      </c>
      <c r="J18049">
        <f t="shared" si="565"/>
        <v>1</v>
      </c>
    </row>
    <row r="18050" spans="1:10">
      <c r="A18050" t="s">
        <v>53</v>
      </c>
      <c r="B18050" s="57">
        <v>40117</v>
      </c>
      <c r="C18050">
        <v>2009</v>
      </c>
      <c r="D18050">
        <v>710</v>
      </c>
      <c r="E18050">
        <v>6230.71</v>
      </c>
      <c r="F18050">
        <v>12.672000000000001</v>
      </c>
      <c r="G18050">
        <v>542</v>
      </c>
      <c r="H18050" t="s">
        <v>54</v>
      </c>
      <c r="I18050">
        <f t="shared" si="566"/>
        <v>10</v>
      </c>
      <c r="J18050">
        <f t="shared" si="565"/>
        <v>1</v>
      </c>
    </row>
    <row r="18051" spans="1:10">
      <c r="A18051" t="s">
        <v>53</v>
      </c>
      <c r="B18051" s="57">
        <v>40117</v>
      </c>
      <c r="C18051">
        <v>2009</v>
      </c>
      <c r="D18051">
        <v>710</v>
      </c>
      <c r="E18051">
        <v>7577.23</v>
      </c>
      <c r="F18051">
        <v>0.80500000000000005</v>
      </c>
      <c r="G18051">
        <v>518</v>
      </c>
      <c r="H18051" t="s">
        <v>54</v>
      </c>
      <c r="I18051">
        <f t="shared" si="566"/>
        <v>10</v>
      </c>
      <c r="J18051">
        <f t="shared" ref="J18051:J18114" si="567">IF(I18051&lt;7,0,1)</f>
        <v>1</v>
      </c>
    </row>
    <row r="18052" spans="1:10">
      <c r="A18052" t="s">
        <v>53</v>
      </c>
      <c r="B18052" s="57">
        <v>40117</v>
      </c>
      <c r="C18052">
        <v>2009</v>
      </c>
      <c r="D18052">
        <v>710</v>
      </c>
      <c r="E18052">
        <v>7577.23</v>
      </c>
      <c r="F18052">
        <v>7.8E-2</v>
      </c>
      <c r="G18052">
        <v>519</v>
      </c>
      <c r="H18052" t="s">
        <v>54</v>
      </c>
      <c r="I18052">
        <f t="shared" si="566"/>
        <v>10</v>
      </c>
      <c r="J18052">
        <f t="shared" si="567"/>
        <v>1</v>
      </c>
    </row>
    <row r="18053" spans="1:10">
      <c r="A18053" t="s">
        <v>53</v>
      </c>
      <c r="B18053" s="57">
        <v>40117</v>
      </c>
      <c r="C18053">
        <v>2009</v>
      </c>
      <c r="D18053">
        <v>710</v>
      </c>
      <c r="E18053">
        <v>7577.23</v>
      </c>
      <c r="F18053">
        <v>3.26</v>
      </c>
      <c r="G18053">
        <v>541</v>
      </c>
      <c r="H18053" t="s">
        <v>54</v>
      </c>
      <c r="I18053">
        <f t="shared" si="566"/>
        <v>10</v>
      </c>
      <c r="J18053">
        <f t="shared" si="567"/>
        <v>1</v>
      </c>
    </row>
    <row r="18054" spans="1:10">
      <c r="A18054" t="s">
        <v>53</v>
      </c>
      <c r="B18054" s="57">
        <v>40117</v>
      </c>
      <c r="C18054">
        <v>2009</v>
      </c>
      <c r="D18054">
        <v>710</v>
      </c>
      <c r="E18054">
        <v>7577.23</v>
      </c>
      <c r="F18054">
        <v>1.4219999999999999</v>
      </c>
      <c r="G18054">
        <v>542</v>
      </c>
      <c r="H18054" t="s">
        <v>54</v>
      </c>
      <c r="I18054">
        <f t="shared" si="566"/>
        <v>10</v>
      </c>
      <c r="J18054">
        <f t="shared" si="567"/>
        <v>1</v>
      </c>
    </row>
    <row r="18055" spans="1:10">
      <c r="A18055" t="s">
        <v>53</v>
      </c>
      <c r="B18055" s="57">
        <v>40117</v>
      </c>
      <c r="C18055">
        <v>2009</v>
      </c>
      <c r="D18055">
        <v>710</v>
      </c>
      <c r="E18055">
        <v>7629.26</v>
      </c>
      <c r="F18055">
        <v>2.7E-2</v>
      </c>
      <c r="G18055">
        <v>620</v>
      </c>
      <c r="H18055" t="s">
        <v>18</v>
      </c>
      <c r="I18055">
        <f t="shared" si="566"/>
        <v>10</v>
      </c>
      <c r="J18055">
        <f t="shared" si="567"/>
        <v>1</v>
      </c>
    </row>
    <row r="18056" spans="1:10">
      <c r="A18056" t="s">
        <v>53</v>
      </c>
      <c r="B18056" s="57">
        <v>40117</v>
      </c>
      <c r="C18056">
        <v>2009</v>
      </c>
      <c r="D18056">
        <v>710</v>
      </c>
      <c r="E18056">
        <v>7629.26</v>
      </c>
      <c r="F18056">
        <v>0.81599999999999995</v>
      </c>
      <c r="G18056">
        <v>640</v>
      </c>
      <c r="H18056" t="s">
        <v>18</v>
      </c>
      <c r="I18056">
        <f t="shared" si="566"/>
        <v>10</v>
      </c>
      <c r="J18056">
        <f t="shared" si="567"/>
        <v>1</v>
      </c>
    </row>
    <row r="18057" spans="1:10">
      <c r="A18057" t="s">
        <v>53</v>
      </c>
      <c r="B18057" s="57">
        <v>40117</v>
      </c>
      <c r="C18057">
        <v>2009</v>
      </c>
      <c r="D18057">
        <v>710</v>
      </c>
      <c r="E18057">
        <v>7939.08</v>
      </c>
      <c r="F18057">
        <v>19.274999999999999</v>
      </c>
      <c r="G18057">
        <v>630</v>
      </c>
      <c r="H18057" t="s">
        <v>18</v>
      </c>
      <c r="I18057">
        <f t="shared" si="566"/>
        <v>10</v>
      </c>
      <c r="J18057">
        <f t="shared" si="567"/>
        <v>1</v>
      </c>
    </row>
    <row r="18058" spans="1:10">
      <c r="A18058" t="s">
        <v>53</v>
      </c>
      <c r="B18058" s="57">
        <v>40117</v>
      </c>
      <c r="C18058">
        <v>2009</v>
      </c>
      <c r="D18058">
        <v>710</v>
      </c>
      <c r="E18058">
        <v>7939.08</v>
      </c>
      <c r="F18058">
        <v>8.7129999999999992</v>
      </c>
      <c r="G18058">
        <v>640</v>
      </c>
      <c r="H18058" t="s">
        <v>18</v>
      </c>
      <c r="I18058">
        <f t="shared" si="566"/>
        <v>10</v>
      </c>
      <c r="J18058">
        <f t="shared" si="567"/>
        <v>1</v>
      </c>
    </row>
    <row r="18059" spans="1:10">
      <c r="A18059" t="s">
        <v>53</v>
      </c>
      <c r="B18059" s="57">
        <v>40117</v>
      </c>
      <c r="C18059">
        <v>2009</v>
      </c>
      <c r="D18059">
        <v>710</v>
      </c>
      <c r="E18059">
        <v>7939.08</v>
      </c>
      <c r="F18059">
        <v>5.41</v>
      </c>
      <c r="G18059">
        <v>650</v>
      </c>
      <c r="H18059" t="s">
        <v>18</v>
      </c>
      <c r="I18059">
        <f t="shared" si="566"/>
        <v>10</v>
      </c>
      <c r="J18059">
        <f t="shared" si="567"/>
        <v>1</v>
      </c>
    </row>
    <row r="18060" spans="1:10">
      <c r="A18060" t="s">
        <v>53</v>
      </c>
      <c r="B18060" s="57">
        <v>40117</v>
      </c>
      <c r="C18060">
        <v>2009</v>
      </c>
      <c r="D18060">
        <v>710</v>
      </c>
      <c r="F18060">
        <v>47.015999999999998</v>
      </c>
      <c r="G18060">
        <v>620</v>
      </c>
      <c r="H18060" t="s">
        <v>18</v>
      </c>
      <c r="I18060">
        <f t="shared" si="566"/>
        <v>10</v>
      </c>
      <c r="J18060">
        <f t="shared" si="567"/>
        <v>1</v>
      </c>
    </row>
    <row r="18061" spans="1:10">
      <c r="A18061" t="s">
        <v>53</v>
      </c>
      <c r="B18061" s="57">
        <v>40117</v>
      </c>
      <c r="C18061">
        <v>2009</v>
      </c>
      <c r="D18061">
        <v>710</v>
      </c>
      <c r="F18061">
        <v>3.8029999999999999</v>
      </c>
      <c r="G18061">
        <v>640</v>
      </c>
      <c r="H18061" t="s">
        <v>18</v>
      </c>
      <c r="I18061">
        <f t="shared" si="566"/>
        <v>10</v>
      </c>
      <c r="J18061">
        <f t="shared" si="567"/>
        <v>1</v>
      </c>
    </row>
    <row r="18062" spans="1:10">
      <c r="A18062" t="s">
        <v>53</v>
      </c>
      <c r="B18062" s="57">
        <v>40117</v>
      </c>
      <c r="C18062">
        <v>2009</v>
      </c>
      <c r="D18062">
        <v>710</v>
      </c>
      <c r="F18062">
        <v>4.34</v>
      </c>
      <c r="G18062">
        <v>650</v>
      </c>
      <c r="H18062" t="s">
        <v>18</v>
      </c>
      <c r="I18062">
        <f t="shared" si="566"/>
        <v>10</v>
      </c>
      <c r="J18062">
        <f t="shared" si="567"/>
        <v>1</v>
      </c>
    </row>
    <row r="18063" spans="1:10">
      <c r="A18063" t="s">
        <v>53</v>
      </c>
      <c r="B18063" s="57">
        <v>40117</v>
      </c>
      <c r="C18063">
        <v>2009</v>
      </c>
      <c r="D18063">
        <v>710</v>
      </c>
      <c r="F18063">
        <v>12.926</v>
      </c>
      <c r="G18063">
        <v>659</v>
      </c>
      <c r="H18063" t="s">
        <v>55</v>
      </c>
      <c r="I18063">
        <f t="shared" si="566"/>
        <v>10</v>
      </c>
      <c r="J18063">
        <f t="shared" si="567"/>
        <v>1</v>
      </c>
    </row>
    <row r="18064" spans="1:10">
      <c r="A18064" t="s">
        <v>53</v>
      </c>
      <c r="B18064" s="57">
        <v>40124</v>
      </c>
      <c r="C18064">
        <v>2009</v>
      </c>
      <c r="D18064">
        <v>710</v>
      </c>
      <c r="E18064">
        <v>6230.71</v>
      </c>
      <c r="F18064">
        <v>4.4909999999999997</v>
      </c>
      <c r="G18064">
        <v>519</v>
      </c>
      <c r="H18064" t="s">
        <v>54</v>
      </c>
      <c r="I18064">
        <f t="shared" si="566"/>
        <v>11</v>
      </c>
      <c r="J18064">
        <f t="shared" si="567"/>
        <v>1</v>
      </c>
    </row>
    <row r="18065" spans="1:10">
      <c r="A18065" t="s">
        <v>53</v>
      </c>
      <c r="B18065" s="57">
        <v>40124</v>
      </c>
      <c r="C18065">
        <v>2009</v>
      </c>
      <c r="D18065">
        <v>710</v>
      </c>
      <c r="E18065">
        <v>6230.71</v>
      </c>
      <c r="F18065">
        <v>0.224</v>
      </c>
      <c r="G18065">
        <v>541</v>
      </c>
      <c r="H18065" t="s">
        <v>54</v>
      </c>
      <c r="I18065">
        <f t="shared" si="566"/>
        <v>11</v>
      </c>
      <c r="J18065">
        <f t="shared" si="567"/>
        <v>1</v>
      </c>
    </row>
    <row r="18066" spans="1:10">
      <c r="A18066" t="s">
        <v>53</v>
      </c>
      <c r="B18066" s="57">
        <v>40124</v>
      </c>
      <c r="C18066">
        <v>2009</v>
      </c>
      <c r="D18066">
        <v>710</v>
      </c>
      <c r="E18066">
        <v>7577.23</v>
      </c>
      <c r="F18066">
        <v>4.6349999999999998</v>
      </c>
      <c r="G18066">
        <v>542</v>
      </c>
      <c r="H18066" t="s">
        <v>54</v>
      </c>
      <c r="I18066">
        <f t="shared" si="566"/>
        <v>11</v>
      </c>
      <c r="J18066">
        <f t="shared" si="567"/>
        <v>1</v>
      </c>
    </row>
    <row r="18067" spans="1:10">
      <c r="A18067" t="s">
        <v>53</v>
      </c>
      <c r="B18067" s="57">
        <v>40124</v>
      </c>
      <c r="C18067">
        <v>2009</v>
      </c>
      <c r="D18067">
        <v>710</v>
      </c>
      <c r="E18067">
        <v>7629.26</v>
      </c>
      <c r="F18067">
        <v>1.2290000000000001</v>
      </c>
      <c r="G18067">
        <v>610</v>
      </c>
      <c r="H18067" t="s">
        <v>18</v>
      </c>
      <c r="I18067">
        <f t="shared" si="566"/>
        <v>11</v>
      </c>
      <c r="J18067">
        <f t="shared" si="567"/>
        <v>1</v>
      </c>
    </row>
    <row r="18068" spans="1:10">
      <c r="A18068" t="s">
        <v>53</v>
      </c>
      <c r="B18068" s="57">
        <v>40124</v>
      </c>
      <c r="C18068">
        <v>2009</v>
      </c>
      <c r="D18068">
        <v>710</v>
      </c>
      <c r="E18068">
        <v>7629.26</v>
      </c>
      <c r="F18068">
        <v>2.7E-2</v>
      </c>
      <c r="G18068">
        <v>630</v>
      </c>
      <c r="H18068" t="s">
        <v>18</v>
      </c>
      <c r="I18068">
        <f t="shared" si="566"/>
        <v>11</v>
      </c>
      <c r="J18068">
        <f t="shared" si="567"/>
        <v>1</v>
      </c>
    </row>
    <row r="18069" spans="1:10">
      <c r="A18069" t="s">
        <v>53</v>
      </c>
      <c r="B18069" s="57">
        <v>40124</v>
      </c>
      <c r="C18069">
        <v>2009</v>
      </c>
      <c r="D18069">
        <v>710</v>
      </c>
      <c r="E18069">
        <v>7939.08</v>
      </c>
      <c r="F18069">
        <v>1.5820000000000001</v>
      </c>
      <c r="G18069">
        <v>610</v>
      </c>
      <c r="H18069" t="s">
        <v>18</v>
      </c>
      <c r="I18069">
        <f t="shared" si="566"/>
        <v>11</v>
      </c>
      <c r="J18069">
        <f t="shared" si="567"/>
        <v>1</v>
      </c>
    </row>
    <row r="18070" spans="1:10">
      <c r="A18070" t="s">
        <v>53</v>
      </c>
      <c r="B18070" s="57">
        <v>40124</v>
      </c>
      <c r="C18070">
        <v>2009</v>
      </c>
      <c r="D18070">
        <v>710</v>
      </c>
      <c r="E18070">
        <v>7939.08</v>
      </c>
      <c r="F18070">
        <v>0.42499999999999999</v>
      </c>
      <c r="G18070">
        <v>620</v>
      </c>
      <c r="H18070" t="s">
        <v>18</v>
      </c>
      <c r="I18070">
        <f t="shared" si="566"/>
        <v>11</v>
      </c>
      <c r="J18070">
        <f t="shared" si="567"/>
        <v>1</v>
      </c>
    </row>
    <row r="18071" spans="1:10">
      <c r="A18071" t="s">
        <v>53</v>
      </c>
      <c r="B18071" s="57">
        <v>40124</v>
      </c>
      <c r="C18071">
        <v>2009</v>
      </c>
      <c r="D18071">
        <v>710</v>
      </c>
      <c r="E18071">
        <v>7939.08</v>
      </c>
      <c r="F18071">
        <v>7.5540000000000003</v>
      </c>
      <c r="G18071">
        <v>630</v>
      </c>
      <c r="H18071" t="s">
        <v>18</v>
      </c>
      <c r="I18071">
        <f t="shared" si="566"/>
        <v>11</v>
      </c>
      <c r="J18071">
        <f t="shared" si="567"/>
        <v>1</v>
      </c>
    </row>
    <row r="18072" spans="1:10">
      <c r="A18072" t="s">
        <v>53</v>
      </c>
      <c r="B18072" s="57">
        <v>40124</v>
      </c>
      <c r="C18072">
        <v>2009</v>
      </c>
      <c r="D18072">
        <v>710</v>
      </c>
      <c r="E18072">
        <v>7939.08</v>
      </c>
      <c r="F18072">
        <v>20.074000000000002</v>
      </c>
      <c r="G18072">
        <v>650</v>
      </c>
      <c r="H18072" t="s">
        <v>18</v>
      </c>
      <c r="I18072">
        <f t="shared" si="566"/>
        <v>11</v>
      </c>
      <c r="J18072">
        <f t="shared" si="567"/>
        <v>1</v>
      </c>
    </row>
    <row r="18073" spans="1:10">
      <c r="A18073" t="s">
        <v>53</v>
      </c>
      <c r="B18073" s="57">
        <v>40124</v>
      </c>
      <c r="C18073">
        <v>2009</v>
      </c>
      <c r="D18073">
        <v>710</v>
      </c>
      <c r="F18073">
        <v>1.4E-2</v>
      </c>
      <c r="G18073">
        <v>541</v>
      </c>
      <c r="H18073" t="s">
        <v>54</v>
      </c>
      <c r="I18073">
        <f t="shared" si="566"/>
        <v>11</v>
      </c>
      <c r="J18073">
        <f t="shared" si="567"/>
        <v>1</v>
      </c>
    </row>
    <row r="18074" spans="1:10">
      <c r="A18074" t="s">
        <v>53</v>
      </c>
      <c r="B18074" s="57">
        <v>40124</v>
      </c>
      <c r="C18074">
        <v>2009</v>
      </c>
      <c r="D18074">
        <v>710</v>
      </c>
      <c r="F18074">
        <v>11.079000000000001</v>
      </c>
      <c r="G18074">
        <v>610</v>
      </c>
      <c r="H18074" t="s">
        <v>18</v>
      </c>
      <c r="I18074">
        <f t="shared" si="566"/>
        <v>11</v>
      </c>
      <c r="J18074">
        <f t="shared" si="567"/>
        <v>1</v>
      </c>
    </row>
    <row r="18075" spans="1:10">
      <c r="A18075" t="s">
        <v>53</v>
      </c>
      <c r="B18075" s="57">
        <v>40124</v>
      </c>
      <c r="C18075">
        <v>2009</v>
      </c>
      <c r="D18075">
        <v>710</v>
      </c>
      <c r="F18075">
        <v>0.47299999999999998</v>
      </c>
      <c r="G18075">
        <v>620</v>
      </c>
      <c r="H18075" t="s">
        <v>18</v>
      </c>
      <c r="I18075">
        <f t="shared" si="566"/>
        <v>11</v>
      </c>
      <c r="J18075">
        <f t="shared" si="567"/>
        <v>1</v>
      </c>
    </row>
    <row r="18076" spans="1:10">
      <c r="A18076" t="s">
        <v>53</v>
      </c>
      <c r="B18076" s="57">
        <v>40124</v>
      </c>
      <c r="C18076">
        <v>2009</v>
      </c>
      <c r="D18076">
        <v>710</v>
      </c>
      <c r="F18076">
        <v>3.8029999999999999</v>
      </c>
      <c r="G18076">
        <v>649</v>
      </c>
      <c r="H18076" t="s">
        <v>55</v>
      </c>
      <c r="I18076">
        <f t="shared" si="566"/>
        <v>11</v>
      </c>
      <c r="J18076">
        <f t="shared" si="567"/>
        <v>1</v>
      </c>
    </row>
    <row r="18077" spans="1:10">
      <c r="A18077" t="s">
        <v>53</v>
      </c>
      <c r="B18077" s="57">
        <v>40124</v>
      </c>
      <c r="C18077">
        <v>2009</v>
      </c>
      <c r="D18077">
        <v>710</v>
      </c>
      <c r="F18077">
        <v>54.244999999999997</v>
      </c>
      <c r="G18077">
        <v>650</v>
      </c>
      <c r="H18077" t="s">
        <v>18</v>
      </c>
      <c r="I18077">
        <f t="shared" si="566"/>
        <v>11</v>
      </c>
      <c r="J18077">
        <f t="shared" si="567"/>
        <v>1</v>
      </c>
    </row>
    <row r="18078" spans="1:10">
      <c r="A18078" t="s">
        <v>53</v>
      </c>
      <c r="B18078" s="57">
        <v>40124</v>
      </c>
      <c r="C18078">
        <v>2009</v>
      </c>
      <c r="D18078">
        <v>710</v>
      </c>
      <c r="F18078">
        <v>3.93</v>
      </c>
      <c r="G18078">
        <v>659</v>
      </c>
      <c r="H18078" t="s">
        <v>55</v>
      </c>
      <c r="I18078">
        <f t="shared" si="566"/>
        <v>11</v>
      </c>
      <c r="J18078">
        <f t="shared" si="567"/>
        <v>1</v>
      </c>
    </row>
    <row r="18079" spans="1:10">
      <c r="A18079" t="s">
        <v>53</v>
      </c>
      <c r="B18079" s="57">
        <v>40131</v>
      </c>
      <c r="C18079">
        <v>2009</v>
      </c>
      <c r="D18079">
        <v>710</v>
      </c>
      <c r="E18079">
        <v>6230.71</v>
      </c>
      <c r="F18079">
        <v>4.4779999999999998</v>
      </c>
      <c r="G18079">
        <v>519</v>
      </c>
      <c r="H18079" t="s">
        <v>54</v>
      </c>
      <c r="I18079">
        <f t="shared" si="566"/>
        <v>11</v>
      </c>
      <c r="J18079">
        <f t="shared" si="567"/>
        <v>1</v>
      </c>
    </row>
    <row r="18080" spans="1:10">
      <c r="A18080" t="s">
        <v>53</v>
      </c>
      <c r="B18080" s="57">
        <v>40131</v>
      </c>
      <c r="C18080">
        <v>2009</v>
      </c>
      <c r="D18080">
        <v>710</v>
      </c>
      <c r="E18080">
        <v>6230.71</v>
      </c>
      <c r="F18080">
        <v>0.14499999999999999</v>
      </c>
      <c r="G18080">
        <v>541</v>
      </c>
      <c r="H18080" t="s">
        <v>54</v>
      </c>
      <c r="I18080">
        <f t="shared" si="566"/>
        <v>11</v>
      </c>
      <c r="J18080">
        <f t="shared" si="567"/>
        <v>1</v>
      </c>
    </row>
    <row r="18081" spans="1:10">
      <c r="A18081" t="s">
        <v>53</v>
      </c>
      <c r="B18081" s="57">
        <v>40131</v>
      </c>
      <c r="C18081">
        <v>2009</v>
      </c>
      <c r="D18081">
        <v>710</v>
      </c>
      <c r="E18081">
        <v>7577.23</v>
      </c>
      <c r="F18081">
        <v>7.55</v>
      </c>
      <c r="G18081">
        <v>541</v>
      </c>
      <c r="H18081" t="s">
        <v>54</v>
      </c>
      <c r="I18081">
        <f t="shared" si="566"/>
        <v>11</v>
      </c>
      <c r="J18081">
        <f t="shared" si="567"/>
        <v>1</v>
      </c>
    </row>
    <row r="18082" spans="1:10">
      <c r="A18082" t="s">
        <v>53</v>
      </c>
      <c r="B18082" s="57">
        <v>40131</v>
      </c>
      <c r="C18082">
        <v>2009</v>
      </c>
      <c r="D18082">
        <v>710</v>
      </c>
      <c r="E18082">
        <v>7577.23</v>
      </c>
      <c r="F18082">
        <v>1.7370000000000001</v>
      </c>
      <c r="G18082">
        <v>542</v>
      </c>
      <c r="H18082" t="s">
        <v>54</v>
      </c>
      <c r="I18082">
        <f t="shared" si="566"/>
        <v>11</v>
      </c>
      <c r="J18082">
        <f t="shared" si="567"/>
        <v>1</v>
      </c>
    </row>
    <row r="18083" spans="1:10">
      <c r="A18083" t="s">
        <v>53</v>
      </c>
      <c r="B18083" s="57">
        <v>40131</v>
      </c>
      <c r="C18083">
        <v>2009</v>
      </c>
      <c r="D18083">
        <v>710</v>
      </c>
      <c r="E18083">
        <v>7629.26</v>
      </c>
      <c r="F18083">
        <v>1.1830000000000001</v>
      </c>
      <c r="G18083">
        <v>610</v>
      </c>
      <c r="H18083" t="s">
        <v>18</v>
      </c>
      <c r="I18083">
        <f t="shared" si="566"/>
        <v>11</v>
      </c>
      <c r="J18083">
        <f t="shared" si="567"/>
        <v>1</v>
      </c>
    </row>
    <row r="18084" spans="1:10">
      <c r="A18084" t="s">
        <v>53</v>
      </c>
      <c r="B18084" s="57">
        <v>40131</v>
      </c>
      <c r="C18084">
        <v>2009</v>
      </c>
      <c r="D18084">
        <v>710</v>
      </c>
      <c r="E18084">
        <v>7939.08</v>
      </c>
      <c r="F18084">
        <v>0.48299999999999998</v>
      </c>
      <c r="G18084">
        <v>610</v>
      </c>
      <c r="H18084" t="s">
        <v>18</v>
      </c>
      <c r="I18084">
        <f t="shared" si="566"/>
        <v>11</v>
      </c>
      <c r="J18084">
        <f t="shared" si="567"/>
        <v>1</v>
      </c>
    </row>
    <row r="18085" spans="1:10">
      <c r="A18085" t="s">
        <v>53</v>
      </c>
      <c r="B18085" s="57">
        <v>40131</v>
      </c>
      <c r="C18085">
        <v>2009</v>
      </c>
      <c r="D18085">
        <v>710</v>
      </c>
      <c r="E18085">
        <v>7939.08</v>
      </c>
      <c r="F18085">
        <v>8.5540000000000003</v>
      </c>
      <c r="G18085">
        <v>620</v>
      </c>
      <c r="H18085" t="s">
        <v>18</v>
      </c>
      <c r="I18085">
        <f t="shared" si="566"/>
        <v>11</v>
      </c>
      <c r="J18085">
        <f t="shared" si="567"/>
        <v>1</v>
      </c>
    </row>
    <row r="18086" spans="1:10">
      <c r="A18086" t="s">
        <v>53</v>
      </c>
      <c r="B18086" s="57">
        <v>40131</v>
      </c>
      <c r="C18086">
        <v>2009</v>
      </c>
      <c r="D18086">
        <v>710</v>
      </c>
      <c r="E18086">
        <v>7939.08</v>
      </c>
      <c r="F18086">
        <v>0.59299999999999997</v>
      </c>
      <c r="G18086">
        <v>630</v>
      </c>
      <c r="H18086" t="s">
        <v>18</v>
      </c>
      <c r="I18086">
        <f t="shared" si="566"/>
        <v>11</v>
      </c>
      <c r="J18086">
        <f t="shared" si="567"/>
        <v>1</v>
      </c>
    </row>
    <row r="18087" spans="1:10">
      <c r="A18087" t="s">
        <v>53</v>
      </c>
      <c r="B18087" s="57">
        <v>40131</v>
      </c>
      <c r="C18087">
        <v>2009</v>
      </c>
      <c r="D18087">
        <v>710</v>
      </c>
      <c r="E18087">
        <v>7939.08</v>
      </c>
      <c r="F18087">
        <v>2.7</v>
      </c>
      <c r="G18087">
        <v>640</v>
      </c>
      <c r="H18087" t="s">
        <v>18</v>
      </c>
      <c r="I18087">
        <f t="shared" si="566"/>
        <v>11</v>
      </c>
      <c r="J18087">
        <f t="shared" si="567"/>
        <v>1</v>
      </c>
    </row>
    <row r="18088" spans="1:10">
      <c r="A18088" t="s">
        <v>53</v>
      </c>
      <c r="B18088" s="57">
        <v>40131</v>
      </c>
      <c r="C18088">
        <v>2009</v>
      </c>
      <c r="D18088">
        <v>710</v>
      </c>
      <c r="E18088">
        <v>7939.08</v>
      </c>
      <c r="F18088">
        <v>12.061</v>
      </c>
      <c r="G18088">
        <v>650</v>
      </c>
      <c r="H18088" t="s">
        <v>18</v>
      </c>
      <c r="I18088">
        <f t="shared" si="566"/>
        <v>11</v>
      </c>
      <c r="J18088">
        <f t="shared" si="567"/>
        <v>1</v>
      </c>
    </row>
    <row r="18089" spans="1:10">
      <c r="A18089" t="s">
        <v>53</v>
      </c>
      <c r="B18089" s="57">
        <v>40131</v>
      </c>
      <c r="C18089">
        <v>2009</v>
      </c>
      <c r="D18089">
        <v>710</v>
      </c>
      <c r="E18089">
        <v>7939.08</v>
      </c>
      <c r="F18089">
        <v>6.7000000000000004E-2</v>
      </c>
      <c r="G18089">
        <v>659</v>
      </c>
      <c r="H18089" t="s">
        <v>55</v>
      </c>
      <c r="I18089">
        <f t="shared" si="566"/>
        <v>11</v>
      </c>
      <c r="J18089">
        <f t="shared" si="567"/>
        <v>1</v>
      </c>
    </row>
    <row r="18090" spans="1:10">
      <c r="A18090" t="s">
        <v>53</v>
      </c>
      <c r="B18090" s="57">
        <v>40131</v>
      </c>
      <c r="C18090">
        <v>2009</v>
      </c>
      <c r="D18090">
        <v>710</v>
      </c>
      <c r="F18090">
        <v>0.01</v>
      </c>
      <c r="G18090">
        <v>521</v>
      </c>
      <c r="H18090" t="s">
        <v>54</v>
      </c>
      <c r="I18090">
        <f t="shared" si="566"/>
        <v>11</v>
      </c>
      <c r="J18090">
        <f t="shared" si="567"/>
        <v>1</v>
      </c>
    </row>
    <row r="18091" spans="1:10">
      <c r="A18091" t="s">
        <v>53</v>
      </c>
      <c r="B18091" s="57">
        <v>40131</v>
      </c>
      <c r="C18091">
        <v>2009</v>
      </c>
      <c r="D18091">
        <v>710</v>
      </c>
      <c r="F18091">
        <v>0.82799999999999996</v>
      </c>
      <c r="G18091">
        <v>541</v>
      </c>
      <c r="H18091" t="s">
        <v>54</v>
      </c>
      <c r="I18091">
        <f t="shared" si="566"/>
        <v>11</v>
      </c>
      <c r="J18091">
        <f t="shared" si="567"/>
        <v>1</v>
      </c>
    </row>
    <row r="18092" spans="1:10">
      <c r="A18092" t="s">
        <v>53</v>
      </c>
      <c r="B18092" s="57">
        <v>40131</v>
      </c>
      <c r="C18092">
        <v>2009</v>
      </c>
      <c r="D18092">
        <v>710</v>
      </c>
      <c r="F18092">
        <v>33.270000000000003</v>
      </c>
      <c r="G18092">
        <v>610</v>
      </c>
      <c r="H18092" t="s">
        <v>18</v>
      </c>
      <c r="I18092">
        <f t="shared" si="566"/>
        <v>11</v>
      </c>
      <c r="J18092">
        <f t="shared" si="567"/>
        <v>1</v>
      </c>
    </row>
    <row r="18093" spans="1:10">
      <c r="A18093" t="s">
        <v>53</v>
      </c>
      <c r="B18093" s="57">
        <v>40131</v>
      </c>
      <c r="C18093">
        <v>2009</v>
      </c>
      <c r="D18093">
        <v>710</v>
      </c>
      <c r="F18093">
        <v>81.994</v>
      </c>
      <c r="G18093">
        <v>620</v>
      </c>
      <c r="H18093" t="s">
        <v>18</v>
      </c>
      <c r="I18093">
        <f t="shared" si="566"/>
        <v>11</v>
      </c>
      <c r="J18093">
        <f t="shared" si="567"/>
        <v>1</v>
      </c>
    </row>
    <row r="18094" spans="1:10">
      <c r="A18094" t="s">
        <v>53</v>
      </c>
      <c r="B18094" s="57">
        <v>40131</v>
      </c>
      <c r="C18094">
        <v>2009</v>
      </c>
      <c r="D18094">
        <v>710</v>
      </c>
      <c r="F18094">
        <v>4.4660000000000002</v>
      </c>
      <c r="G18094">
        <v>649</v>
      </c>
      <c r="H18094" t="s">
        <v>55</v>
      </c>
      <c r="I18094">
        <f t="shared" si="566"/>
        <v>11</v>
      </c>
      <c r="J18094">
        <f t="shared" si="567"/>
        <v>1</v>
      </c>
    </row>
    <row r="18095" spans="1:10">
      <c r="A18095" t="s">
        <v>53</v>
      </c>
      <c r="B18095" s="57">
        <v>40131</v>
      </c>
      <c r="C18095">
        <v>2009</v>
      </c>
      <c r="D18095">
        <v>710</v>
      </c>
      <c r="F18095">
        <v>65.465999999999994</v>
      </c>
      <c r="G18095">
        <v>650</v>
      </c>
      <c r="H18095" t="s">
        <v>18</v>
      </c>
      <c r="I18095">
        <f t="shared" si="566"/>
        <v>11</v>
      </c>
      <c r="J18095">
        <f t="shared" si="567"/>
        <v>1</v>
      </c>
    </row>
    <row r="18096" spans="1:10">
      <c r="A18096" t="s">
        <v>53</v>
      </c>
      <c r="B18096" s="57">
        <v>40131</v>
      </c>
      <c r="C18096">
        <v>2009</v>
      </c>
      <c r="D18096">
        <v>710</v>
      </c>
      <c r="F18096">
        <v>18.908000000000001</v>
      </c>
      <c r="G18096">
        <v>659</v>
      </c>
      <c r="H18096" t="s">
        <v>55</v>
      </c>
      <c r="I18096">
        <f t="shared" si="566"/>
        <v>11</v>
      </c>
      <c r="J18096">
        <f t="shared" si="567"/>
        <v>1</v>
      </c>
    </row>
    <row r="18097" spans="1:10">
      <c r="A18097" t="s">
        <v>53</v>
      </c>
      <c r="B18097" s="57">
        <v>40138</v>
      </c>
      <c r="C18097">
        <v>2009</v>
      </c>
      <c r="D18097">
        <v>710</v>
      </c>
      <c r="E18097">
        <v>7577.23</v>
      </c>
      <c r="F18097">
        <v>1.034</v>
      </c>
      <c r="G18097">
        <v>519</v>
      </c>
      <c r="H18097" t="s">
        <v>54</v>
      </c>
      <c r="I18097">
        <f t="shared" si="566"/>
        <v>11</v>
      </c>
      <c r="J18097">
        <f t="shared" si="567"/>
        <v>1</v>
      </c>
    </row>
    <row r="18098" spans="1:10">
      <c r="A18098" t="s">
        <v>53</v>
      </c>
      <c r="B18098" s="57">
        <v>40138</v>
      </c>
      <c r="C18098">
        <v>2009</v>
      </c>
      <c r="D18098">
        <v>710</v>
      </c>
      <c r="E18098">
        <v>7577.23</v>
      </c>
      <c r="F18098">
        <v>0.86399999999999999</v>
      </c>
      <c r="G18098">
        <v>521</v>
      </c>
      <c r="H18098" t="s">
        <v>54</v>
      </c>
      <c r="I18098">
        <f t="shared" si="566"/>
        <v>11</v>
      </c>
      <c r="J18098">
        <f t="shared" si="567"/>
        <v>1</v>
      </c>
    </row>
    <row r="18099" spans="1:10">
      <c r="A18099" t="s">
        <v>53</v>
      </c>
      <c r="B18099" s="57">
        <v>40138</v>
      </c>
      <c r="C18099">
        <v>2009</v>
      </c>
      <c r="D18099">
        <v>710</v>
      </c>
      <c r="E18099">
        <v>7577.23</v>
      </c>
      <c r="F18099">
        <v>0.14000000000000001</v>
      </c>
      <c r="G18099">
        <v>523</v>
      </c>
      <c r="H18099" t="s">
        <v>54</v>
      </c>
      <c r="I18099">
        <f t="shared" si="566"/>
        <v>11</v>
      </c>
      <c r="J18099">
        <f t="shared" si="567"/>
        <v>1</v>
      </c>
    </row>
    <row r="18100" spans="1:10">
      <c r="A18100" t="s">
        <v>53</v>
      </c>
      <c r="B18100" s="57">
        <v>40138</v>
      </c>
      <c r="C18100">
        <v>2009</v>
      </c>
      <c r="D18100">
        <v>710</v>
      </c>
      <c r="E18100">
        <v>7577.23</v>
      </c>
      <c r="F18100">
        <v>20.356000000000002</v>
      </c>
      <c r="G18100">
        <v>541</v>
      </c>
      <c r="H18100" t="s">
        <v>54</v>
      </c>
      <c r="I18100">
        <f t="shared" si="566"/>
        <v>11</v>
      </c>
      <c r="J18100">
        <f t="shared" si="567"/>
        <v>1</v>
      </c>
    </row>
    <row r="18101" spans="1:10">
      <c r="A18101" t="s">
        <v>53</v>
      </c>
      <c r="B18101" s="57">
        <v>40138</v>
      </c>
      <c r="C18101">
        <v>2009</v>
      </c>
      <c r="D18101">
        <v>710</v>
      </c>
      <c r="E18101">
        <v>7629.26</v>
      </c>
      <c r="F18101">
        <v>5.3999999999999999E-2</v>
      </c>
      <c r="G18101">
        <v>630</v>
      </c>
      <c r="H18101" t="s">
        <v>18</v>
      </c>
      <c r="I18101">
        <f t="shared" si="566"/>
        <v>11</v>
      </c>
      <c r="J18101">
        <f t="shared" si="567"/>
        <v>1</v>
      </c>
    </row>
    <row r="18102" spans="1:10">
      <c r="A18102" t="s">
        <v>53</v>
      </c>
      <c r="B18102" s="57">
        <v>40138</v>
      </c>
      <c r="C18102">
        <v>2009</v>
      </c>
      <c r="D18102">
        <v>710</v>
      </c>
      <c r="E18102">
        <v>7939.08</v>
      </c>
      <c r="F18102">
        <v>1.2929999999999999</v>
      </c>
      <c r="G18102">
        <v>630</v>
      </c>
      <c r="H18102" t="s">
        <v>18</v>
      </c>
      <c r="I18102">
        <f t="shared" ref="I18102:I18165" si="568">MONTH(B18102)</f>
        <v>11</v>
      </c>
      <c r="J18102">
        <f t="shared" si="567"/>
        <v>1</v>
      </c>
    </row>
    <row r="18103" spans="1:10">
      <c r="A18103" t="s">
        <v>53</v>
      </c>
      <c r="B18103" s="57">
        <v>40138</v>
      </c>
      <c r="C18103">
        <v>2009</v>
      </c>
      <c r="D18103">
        <v>710</v>
      </c>
      <c r="F18103">
        <v>4.0000000000000001E-3</v>
      </c>
      <c r="G18103">
        <v>517</v>
      </c>
      <c r="H18103" t="s">
        <v>54</v>
      </c>
      <c r="I18103">
        <f t="shared" si="568"/>
        <v>11</v>
      </c>
      <c r="J18103">
        <f t="shared" si="567"/>
        <v>1</v>
      </c>
    </row>
    <row r="18104" spans="1:10">
      <c r="A18104" t="s">
        <v>53</v>
      </c>
      <c r="B18104" s="57">
        <v>40138</v>
      </c>
      <c r="C18104">
        <v>2009</v>
      </c>
      <c r="D18104">
        <v>710</v>
      </c>
      <c r="F18104">
        <v>5.2999999999999999E-2</v>
      </c>
      <c r="G18104">
        <v>521</v>
      </c>
      <c r="H18104" t="s">
        <v>54</v>
      </c>
      <c r="I18104">
        <f t="shared" si="568"/>
        <v>11</v>
      </c>
      <c r="J18104">
        <f t="shared" si="567"/>
        <v>1</v>
      </c>
    </row>
    <row r="18105" spans="1:10">
      <c r="A18105" t="s">
        <v>53</v>
      </c>
      <c r="B18105" s="57">
        <v>40138</v>
      </c>
      <c r="C18105">
        <v>2009</v>
      </c>
      <c r="D18105">
        <v>710</v>
      </c>
      <c r="F18105">
        <v>1E-3</v>
      </c>
      <c r="G18105">
        <v>523</v>
      </c>
      <c r="H18105" t="s">
        <v>54</v>
      </c>
      <c r="I18105">
        <f t="shared" si="568"/>
        <v>11</v>
      </c>
      <c r="J18105">
        <f t="shared" si="567"/>
        <v>1</v>
      </c>
    </row>
    <row r="18106" spans="1:10">
      <c r="A18106" t="s">
        <v>53</v>
      </c>
      <c r="B18106" s="57">
        <v>40138</v>
      </c>
      <c r="C18106">
        <v>2009</v>
      </c>
      <c r="D18106">
        <v>710</v>
      </c>
      <c r="F18106">
        <v>0.372</v>
      </c>
      <c r="G18106">
        <v>610</v>
      </c>
      <c r="H18106" t="s">
        <v>18</v>
      </c>
      <c r="I18106">
        <f t="shared" si="568"/>
        <v>11</v>
      </c>
      <c r="J18106">
        <f t="shared" si="567"/>
        <v>1</v>
      </c>
    </row>
    <row r="18107" spans="1:10">
      <c r="A18107" t="s">
        <v>53</v>
      </c>
      <c r="B18107" s="57">
        <v>40145</v>
      </c>
      <c r="C18107">
        <v>2009</v>
      </c>
      <c r="D18107">
        <v>710</v>
      </c>
      <c r="E18107">
        <v>7577.23</v>
      </c>
      <c r="F18107">
        <v>2.3940000000000001</v>
      </c>
      <c r="G18107">
        <v>518</v>
      </c>
      <c r="H18107" t="s">
        <v>54</v>
      </c>
      <c r="I18107">
        <f t="shared" si="568"/>
        <v>11</v>
      </c>
      <c r="J18107">
        <f t="shared" si="567"/>
        <v>1</v>
      </c>
    </row>
    <row r="18108" spans="1:10">
      <c r="A18108" t="s">
        <v>53</v>
      </c>
      <c r="B18108" s="57">
        <v>40145</v>
      </c>
      <c r="C18108">
        <v>2009</v>
      </c>
      <c r="D18108">
        <v>710</v>
      </c>
      <c r="E18108">
        <v>7577.23</v>
      </c>
      <c r="F18108">
        <v>1.621</v>
      </c>
      <c r="G18108">
        <v>521</v>
      </c>
      <c r="H18108" t="s">
        <v>54</v>
      </c>
      <c r="I18108">
        <f t="shared" si="568"/>
        <v>11</v>
      </c>
      <c r="J18108">
        <f t="shared" si="567"/>
        <v>1</v>
      </c>
    </row>
    <row r="18109" spans="1:10">
      <c r="A18109" t="s">
        <v>53</v>
      </c>
      <c r="B18109" s="57">
        <v>40145</v>
      </c>
      <c r="C18109">
        <v>2009</v>
      </c>
      <c r="D18109">
        <v>710</v>
      </c>
      <c r="E18109">
        <v>7577.23</v>
      </c>
      <c r="F18109">
        <v>0.88900000000000001</v>
      </c>
      <c r="G18109">
        <v>523</v>
      </c>
      <c r="H18109" t="s">
        <v>54</v>
      </c>
      <c r="I18109">
        <f t="shared" si="568"/>
        <v>11</v>
      </c>
      <c r="J18109">
        <f t="shared" si="567"/>
        <v>1</v>
      </c>
    </row>
    <row r="18110" spans="1:10">
      <c r="A18110" t="s">
        <v>53</v>
      </c>
      <c r="B18110" s="57">
        <v>40145</v>
      </c>
      <c r="C18110">
        <v>2009</v>
      </c>
      <c r="D18110">
        <v>710</v>
      </c>
      <c r="E18110">
        <v>7577.23</v>
      </c>
      <c r="F18110">
        <v>0.48699999999999999</v>
      </c>
      <c r="G18110">
        <v>541</v>
      </c>
      <c r="H18110" t="s">
        <v>54</v>
      </c>
      <c r="I18110">
        <f t="shared" si="568"/>
        <v>11</v>
      </c>
      <c r="J18110">
        <f t="shared" si="567"/>
        <v>1</v>
      </c>
    </row>
    <row r="18111" spans="1:10">
      <c r="A18111" t="s">
        <v>53</v>
      </c>
      <c r="B18111" s="57">
        <v>40145</v>
      </c>
      <c r="C18111">
        <v>2009</v>
      </c>
      <c r="D18111">
        <v>710</v>
      </c>
      <c r="E18111">
        <v>7629.26</v>
      </c>
      <c r="F18111">
        <v>1.3759999999999999</v>
      </c>
      <c r="G18111">
        <v>630</v>
      </c>
      <c r="H18111" t="s">
        <v>18</v>
      </c>
      <c r="I18111">
        <f t="shared" si="568"/>
        <v>11</v>
      </c>
      <c r="J18111">
        <f t="shared" si="567"/>
        <v>1</v>
      </c>
    </row>
    <row r="18112" spans="1:10">
      <c r="A18112" t="s">
        <v>53</v>
      </c>
      <c r="B18112" s="57">
        <v>40145</v>
      </c>
      <c r="C18112">
        <v>2009</v>
      </c>
      <c r="D18112">
        <v>710</v>
      </c>
      <c r="F18112">
        <v>1.9E-2</v>
      </c>
      <c r="G18112">
        <v>521</v>
      </c>
      <c r="H18112" t="s">
        <v>54</v>
      </c>
      <c r="I18112">
        <f t="shared" si="568"/>
        <v>11</v>
      </c>
      <c r="J18112">
        <f t="shared" si="567"/>
        <v>1</v>
      </c>
    </row>
    <row r="18113" spans="1:10">
      <c r="A18113" t="s">
        <v>53</v>
      </c>
      <c r="B18113" s="57">
        <v>40145</v>
      </c>
      <c r="C18113">
        <v>2009</v>
      </c>
      <c r="D18113">
        <v>710</v>
      </c>
      <c r="F18113">
        <v>1.4999999999999999E-2</v>
      </c>
      <c r="G18113">
        <v>523</v>
      </c>
      <c r="H18113" t="s">
        <v>54</v>
      </c>
      <c r="I18113">
        <f t="shared" si="568"/>
        <v>11</v>
      </c>
      <c r="J18113">
        <f t="shared" si="567"/>
        <v>1</v>
      </c>
    </row>
    <row r="18114" spans="1:10">
      <c r="A18114" t="s">
        <v>53</v>
      </c>
      <c r="B18114" s="57">
        <v>40152</v>
      </c>
      <c r="C18114">
        <v>2009</v>
      </c>
      <c r="D18114">
        <v>710</v>
      </c>
      <c r="E18114">
        <v>7577.23</v>
      </c>
      <c r="F18114">
        <v>4.8000000000000001E-2</v>
      </c>
      <c r="G18114">
        <v>521</v>
      </c>
      <c r="H18114" t="s">
        <v>54</v>
      </c>
      <c r="I18114">
        <f t="shared" si="568"/>
        <v>12</v>
      </c>
      <c r="J18114">
        <f t="shared" si="567"/>
        <v>1</v>
      </c>
    </row>
    <row r="18115" spans="1:10">
      <c r="A18115" t="s">
        <v>53</v>
      </c>
      <c r="B18115" s="57">
        <v>40152</v>
      </c>
      <c r="C18115">
        <v>2009</v>
      </c>
      <c r="D18115">
        <v>710</v>
      </c>
      <c r="E18115">
        <v>7577.23</v>
      </c>
      <c r="F18115">
        <v>0.189</v>
      </c>
      <c r="G18115">
        <v>523</v>
      </c>
      <c r="H18115" t="s">
        <v>54</v>
      </c>
      <c r="I18115">
        <f t="shared" si="568"/>
        <v>12</v>
      </c>
      <c r="J18115">
        <f t="shared" ref="J18115:J18178" si="569">IF(I18115&lt;7,0,1)</f>
        <v>1</v>
      </c>
    </row>
    <row r="18116" spans="1:10">
      <c r="A18116" t="s">
        <v>53</v>
      </c>
      <c r="B18116" s="57">
        <v>40152</v>
      </c>
      <c r="C18116">
        <v>2009</v>
      </c>
      <c r="D18116">
        <v>710</v>
      </c>
      <c r="E18116">
        <v>7939.08</v>
      </c>
      <c r="F18116">
        <v>7.3999999999999996E-2</v>
      </c>
      <c r="G18116">
        <v>630</v>
      </c>
      <c r="H18116" t="s">
        <v>18</v>
      </c>
      <c r="I18116">
        <f t="shared" si="568"/>
        <v>12</v>
      </c>
      <c r="J18116">
        <f t="shared" si="569"/>
        <v>1</v>
      </c>
    </row>
    <row r="18117" spans="1:10">
      <c r="A18117" t="s">
        <v>53</v>
      </c>
      <c r="B18117" s="57">
        <v>40152</v>
      </c>
      <c r="C18117">
        <v>2009</v>
      </c>
      <c r="D18117">
        <v>710</v>
      </c>
      <c r="F18117">
        <v>2.8000000000000001E-2</v>
      </c>
      <c r="G18117">
        <v>521</v>
      </c>
      <c r="H18117" t="s">
        <v>54</v>
      </c>
      <c r="I18117">
        <f t="shared" si="568"/>
        <v>12</v>
      </c>
      <c r="J18117">
        <f t="shared" si="569"/>
        <v>1</v>
      </c>
    </row>
    <row r="18118" spans="1:10">
      <c r="A18118" t="s">
        <v>53</v>
      </c>
      <c r="B18118" s="57">
        <v>40152</v>
      </c>
      <c r="C18118">
        <v>2009</v>
      </c>
      <c r="D18118">
        <v>710</v>
      </c>
      <c r="F18118">
        <v>2.7E-2</v>
      </c>
      <c r="G18118">
        <v>523</v>
      </c>
      <c r="H18118" t="s">
        <v>54</v>
      </c>
      <c r="I18118">
        <f t="shared" si="568"/>
        <v>12</v>
      </c>
      <c r="J18118">
        <f t="shared" si="569"/>
        <v>1</v>
      </c>
    </row>
    <row r="18119" spans="1:10">
      <c r="A18119" t="s">
        <v>53</v>
      </c>
      <c r="B18119" s="57">
        <v>40159</v>
      </c>
      <c r="C18119">
        <v>2009</v>
      </c>
      <c r="D18119">
        <v>710</v>
      </c>
      <c r="E18119">
        <v>7939.08</v>
      </c>
      <c r="F18119">
        <v>1.2989999999999999</v>
      </c>
      <c r="G18119">
        <v>630</v>
      </c>
      <c r="H18119" t="s">
        <v>18</v>
      </c>
      <c r="I18119">
        <f t="shared" si="568"/>
        <v>12</v>
      </c>
      <c r="J18119">
        <f t="shared" si="569"/>
        <v>1</v>
      </c>
    </row>
    <row r="18120" spans="1:10">
      <c r="A18120" t="s">
        <v>53</v>
      </c>
      <c r="B18120" s="57">
        <v>40166</v>
      </c>
      <c r="C18120">
        <v>2009</v>
      </c>
      <c r="D18120">
        <v>710</v>
      </c>
      <c r="E18120">
        <v>7629.26</v>
      </c>
      <c r="F18120">
        <v>0.22900000000000001</v>
      </c>
      <c r="G18120">
        <v>630</v>
      </c>
      <c r="H18120" t="s">
        <v>18</v>
      </c>
      <c r="I18120">
        <f t="shared" si="568"/>
        <v>12</v>
      </c>
      <c r="J18120">
        <f t="shared" si="569"/>
        <v>1</v>
      </c>
    </row>
    <row r="18121" spans="1:10">
      <c r="A18121" t="s">
        <v>53</v>
      </c>
      <c r="B18121" s="57">
        <v>40187</v>
      </c>
      <c r="C18121">
        <v>2010</v>
      </c>
      <c r="D18121">
        <v>710</v>
      </c>
      <c r="F18121">
        <v>0.40899999999999997</v>
      </c>
      <c r="G18121">
        <v>610</v>
      </c>
      <c r="H18121" t="s">
        <v>18</v>
      </c>
      <c r="I18121">
        <f t="shared" si="568"/>
        <v>1</v>
      </c>
      <c r="J18121">
        <f t="shared" si="569"/>
        <v>0</v>
      </c>
    </row>
    <row r="18122" spans="1:10">
      <c r="A18122" t="s">
        <v>53</v>
      </c>
      <c r="B18122" s="57">
        <v>40187</v>
      </c>
      <c r="C18122">
        <v>2010</v>
      </c>
      <c r="D18122">
        <v>710</v>
      </c>
      <c r="F18122">
        <v>3.5289999999999999</v>
      </c>
      <c r="G18122">
        <v>620</v>
      </c>
      <c r="H18122" t="s">
        <v>18</v>
      </c>
      <c r="I18122">
        <f t="shared" si="568"/>
        <v>1</v>
      </c>
      <c r="J18122">
        <f t="shared" si="569"/>
        <v>0</v>
      </c>
    </row>
    <row r="18123" spans="1:10">
      <c r="A18123" t="s">
        <v>53</v>
      </c>
      <c r="B18123" s="57">
        <v>40187</v>
      </c>
      <c r="C18123">
        <v>2010</v>
      </c>
      <c r="D18123">
        <v>710</v>
      </c>
      <c r="F18123">
        <v>2.9990000000000001</v>
      </c>
      <c r="G18123">
        <v>630</v>
      </c>
      <c r="H18123" t="s">
        <v>18</v>
      </c>
      <c r="I18123">
        <f t="shared" si="568"/>
        <v>1</v>
      </c>
      <c r="J18123">
        <f t="shared" si="569"/>
        <v>0</v>
      </c>
    </row>
    <row r="18124" spans="1:10">
      <c r="A18124" t="s">
        <v>53</v>
      </c>
      <c r="B18124" s="57">
        <v>40194</v>
      </c>
      <c r="C18124">
        <v>2010</v>
      </c>
      <c r="D18124">
        <v>710</v>
      </c>
      <c r="F18124">
        <v>0.47099999999999997</v>
      </c>
      <c r="G18124">
        <v>610</v>
      </c>
      <c r="H18124" t="s">
        <v>18</v>
      </c>
      <c r="I18124">
        <f t="shared" si="568"/>
        <v>1</v>
      </c>
      <c r="J18124">
        <f t="shared" si="569"/>
        <v>0</v>
      </c>
    </row>
    <row r="18125" spans="1:10">
      <c r="A18125" t="s">
        <v>53</v>
      </c>
      <c r="B18125" s="57">
        <v>40194</v>
      </c>
      <c r="C18125">
        <v>2010</v>
      </c>
      <c r="D18125">
        <v>710</v>
      </c>
      <c r="F18125">
        <v>3.3290000000000002</v>
      </c>
      <c r="G18125">
        <v>620</v>
      </c>
      <c r="H18125" t="s">
        <v>18</v>
      </c>
      <c r="I18125">
        <f t="shared" si="568"/>
        <v>1</v>
      </c>
      <c r="J18125">
        <f t="shared" si="569"/>
        <v>0</v>
      </c>
    </row>
    <row r="18126" spans="1:10">
      <c r="A18126" t="s">
        <v>53</v>
      </c>
      <c r="B18126" s="57">
        <v>40194</v>
      </c>
      <c r="C18126">
        <v>2010</v>
      </c>
      <c r="D18126">
        <v>710</v>
      </c>
      <c r="F18126">
        <v>6.2</v>
      </c>
      <c r="G18126">
        <v>630</v>
      </c>
      <c r="H18126" t="s">
        <v>18</v>
      </c>
      <c r="I18126">
        <f t="shared" si="568"/>
        <v>1</v>
      </c>
      <c r="J18126">
        <f t="shared" si="569"/>
        <v>0</v>
      </c>
    </row>
    <row r="18127" spans="1:10">
      <c r="A18127" t="s">
        <v>53</v>
      </c>
      <c r="B18127" s="57">
        <v>40201</v>
      </c>
      <c r="C18127">
        <v>2010</v>
      </c>
      <c r="D18127">
        <v>710</v>
      </c>
      <c r="F18127">
        <v>3.7999999999999999E-2</v>
      </c>
      <c r="G18127">
        <v>541</v>
      </c>
      <c r="H18127" t="s">
        <v>54</v>
      </c>
      <c r="I18127">
        <f t="shared" si="568"/>
        <v>1</v>
      </c>
      <c r="J18127">
        <f t="shared" si="569"/>
        <v>0</v>
      </c>
    </row>
    <row r="18128" spans="1:10">
      <c r="A18128" t="s">
        <v>53</v>
      </c>
      <c r="B18128" s="57">
        <v>40201</v>
      </c>
      <c r="C18128">
        <v>2010</v>
      </c>
      <c r="D18128">
        <v>710</v>
      </c>
      <c r="F18128">
        <v>1.7909999999999999</v>
      </c>
      <c r="G18128">
        <v>620</v>
      </c>
      <c r="H18128" t="s">
        <v>18</v>
      </c>
      <c r="I18128">
        <f t="shared" si="568"/>
        <v>1</v>
      </c>
      <c r="J18128">
        <f t="shared" si="569"/>
        <v>0</v>
      </c>
    </row>
    <row r="18129" spans="1:10">
      <c r="A18129" t="s">
        <v>53</v>
      </c>
      <c r="B18129" s="57">
        <v>40201</v>
      </c>
      <c r="C18129">
        <v>2010</v>
      </c>
      <c r="D18129">
        <v>710</v>
      </c>
      <c r="F18129">
        <v>3.6539999999999999</v>
      </c>
      <c r="G18129">
        <v>630</v>
      </c>
      <c r="H18129" t="s">
        <v>18</v>
      </c>
      <c r="I18129">
        <f t="shared" si="568"/>
        <v>1</v>
      </c>
      <c r="J18129">
        <f t="shared" si="569"/>
        <v>0</v>
      </c>
    </row>
    <row r="18130" spans="1:10">
      <c r="A18130" t="s">
        <v>53</v>
      </c>
      <c r="B18130" s="57">
        <v>40208</v>
      </c>
      <c r="C18130">
        <v>2010</v>
      </c>
      <c r="D18130">
        <v>710</v>
      </c>
      <c r="F18130">
        <v>0.56799999999999995</v>
      </c>
      <c r="G18130">
        <v>610</v>
      </c>
      <c r="H18130" t="s">
        <v>18</v>
      </c>
      <c r="I18130">
        <f t="shared" si="568"/>
        <v>1</v>
      </c>
      <c r="J18130">
        <f t="shared" si="569"/>
        <v>0</v>
      </c>
    </row>
    <row r="18131" spans="1:10">
      <c r="A18131" t="s">
        <v>53</v>
      </c>
      <c r="B18131" s="57">
        <v>40208</v>
      </c>
      <c r="C18131">
        <v>2010</v>
      </c>
      <c r="D18131">
        <v>710</v>
      </c>
      <c r="F18131">
        <v>2.177</v>
      </c>
      <c r="G18131">
        <v>620</v>
      </c>
      <c r="H18131" t="s">
        <v>18</v>
      </c>
      <c r="I18131">
        <f t="shared" si="568"/>
        <v>1</v>
      </c>
      <c r="J18131">
        <f t="shared" si="569"/>
        <v>0</v>
      </c>
    </row>
    <row r="18132" spans="1:10">
      <c r="A18132" t="s">
        <v>53</v>
      </c>
      <c r="B18132" s="57">
        <v>40208</v>
      </c>
      <c r="C18132">
        <v>2010</v>
      </c>
      <c r="D18132">
        <v>710</v>
      </c>
      <c r="F18132">
        <v>8.141</v>
      </c>
      <c r="G18132">
        <v>630</v>
      </c>
      <c r="H18132" t="s">
        <v>18</v>
      </c>
      <c r="I18132">
        <f t="shared" si="568"/>
        <v>1</v>
      </c>
      <c r="J18132">
        <f t="shared" si="569"/>
        <v>0</v>
      </c>
    </row>
    <row r="18133" spans="1:10">
      <c r="A18133" t="s">
        <v>53</v>
      </c>
      <c r="B18133" s="57">
        <v>40208</v>
      </c>
      <c r="C18133">
        <v>2010</v>
      </c>
      <c r="D18133">
        <v>710</v>
      </c>
      <c r="F18133">
        <v>1E-3</v>
      </c>
      <c r="G18133">
        <v>659</v>
      </c>
      <c r="H18133" t="s">
        <v>55</v>
      </c>
      <c r="I18133">
        <f t="shared" si="568"/>
        <v>1</v>
      </c>
      <c r="J18133">
        <f t="shared" si="569"/>
        <v>0</v>
      </c>
    </row>
    <row r="18134" spans="1:10">
      <c r="A18134" t="s">
        <v>53</v>
      </c>
      <c r="B18134" s="57">
        <v>40215</v>
      </c>
      <c r="C18134">
        <v>2010</v>
      </c>
      <c r="D18134">
        <v>710</v>
      </c>
      <c r="F18134">
        <v>1.425</v>
      </c>
      <c r="G18134">
        <v>541</v>
      </c>
      <c r="H18134" t="s">
        <v>54</v>
      </c>
      <c r="I18134">
        <f t="shared" si="568"/>
        <v>2</v>
      </c>
      <c r="J18134">
        <f t="shared" si="569"/>
        <v>0</v>
      </c>
    </row>
    <row r="18135" spans="1:10">
      <c r="A18135" t="s">
        <v>53</v>
      </c>
      <c r="B18135" s="57">
        <v>40215</v>
      </c>
      <c r="C18135">
        <v>2010</v>
      </c>
      <c r="D18135">
        <v>710</v>
      </c>
      <c r="F18135">
        <v>3.9E-2</v>
      </c>
      <c r="G18135">
        <v>542</v>
      </c>
      <c r="H18135" t="s">
        <v>54</v>
      </c>
      <c r="I18135">
        <f t="shared" si="568"/>
        <v>2</v>
      </c>
      <c r="J18135">
        <f t="shared" si="569"/>
        <v>0</v>
      </c>
    </row>
    <row r="18136" spans="1:10">
      <c r="A18136" t="s">
        <v>53</v>
      </c>
      <c r="B18136" s="57">
        <v>40215</v>
      </c>
      <c r="C18136">
        <v>2010</v>
      </c>
      <c r="D18136">
        <v>710</v>
      </c>
      <c r="F18136">
        <v>2E-3</v>
      </c>
      <c r="G18136">
        <v>610</v>
      </c>
      <c r="H18136" t="s">
        <v>18</v>
      </c>
      <c r="I18136">
        <f t="shared" si="568"/>
        <v>2</v>
      </c>
      <c r="J18136">
        <f t="shared" si="569"/>
        <v>0</v>
      </c>
    </row>
    <row r="18137" spans="1:10">
      <c r="A18137" t="s">
        <v>53</v>
      </c>
      <c r="B18137" s="57">
        <v>40215</v>
      </c>
      <c r="C18137">
        <v>2010</v>
      </c>
      <c r="D18137">
        <v>710</v>
      </c>
      <c r="F18137">
        <v>0.53700000000000003</v>
      </c>
      <c r="G18137">
        <v>620</v>
      </c>
      <c r="H18137" t="s">
        <v>18</v>
      </c>
      <c r="I18137">
        <f t="shared" si="568"/>
        <v>2</v>
      </c>
      <c r="J18137">
        <f t="shared" si="569"/>
        <v>0</v>
      </c>
    </row>
    <row r="18138" spans="1:10">
      <c r="A18138" t="s">
        <v>53</v>
      </c>
      <c r="B18138" s="57">
        <v>40215</v>
      </c>
      <c r="C18138">
        <v>2010</v>
      </c>
      <c r="D18138">
        <v>710</v>
      </c>
      <c r="F18138">
        <v>0.13200000000000001</v>
      </c>
      <c r="G18138">
        <v>630</v>
      </c>
      <c r="H18138" t="s">
        <v>18</v>
      </c>
      <c r="I18138">
        <f t="shared" si="568"/>
        <v>2</v>
      </c>
      <c r="J18138">
        <f t="shared" si="569"/>
        <v>0</v>
      </c>
    </row>
    <row r="18139" spans="1:10">
      <c r="A18139" t="s">
        <v>53</v>
      </c>
      <c r="B18139" s="57">
        <v>40215</v>
      </c>
      <c r="C18139">
        <v>2010</v>
      </c>
      <c r="D18139">
        <v>710</v>
      </c>
      <c r="F18139">
        <v>0.111</v>
      </c>
      <c r="G18139">
        <v>640</v>
      </c>
      <c r="H18139" t="s">
        <v>18</v>
      </c>
      <c r="I18139">
        <f t="shared" si="568"/>
        <v>2</v>
      </c>
      <c r="J18139">
        <f t="shared" si="569"/>
        <v>0</v>
      </c>
    </row>
    <row r="18140" spans="1:10">
      <c r="A18140" t="s">
        <v>53</v>
      </c>
      <c r="B18140" s="57">
        <v>40215</v>
      </c>
      <c r="C18140">
        <v>2010</v>
      </c>
      <c r="D18140">
        <v>710</v>
      </c>
      <c r="F18140">
        <v>8.8999999999999996E-2</v>
      </c>
      <c r="G18140">
        <v>659</v>
      </c>
      <c r="H18140" t="s">
        <v>55</v>
      </c>
      <c r="I18140">
        <f t="shared" si="568"/>
        <v>2</v>
      </c>
      <c r="J18140">
        <f t="shared" si="569"/>
        <v>0</v>
      </c>
    </row>
    <row r="18141" spans="1:10">
      <c r="A18141" t="s">
        <v>53</v>
      </c>
      <c r="B18141" s="57">
        <v>40222</v>
      </c>
      <c r="C18141">
        <v>2010</v>
      </c>
      <c r="D18141">
        <v>710</v>
      </c>
      <c r="F18141">
        <v>5.3999999999999999E-2</v>
      </c>
      <c r="G18141">
        <v>509</v>
      </c>
      <c r="H18141" t="s">
        <v>54</v>
      </c>
      <c r="I18141">
        <f t="shared" si="568"/>
        <v>2</v>
      </c>
      <c r="J18141">
        <f t="shared" si="569"/>
        <v>0</v>
      </c>
    </row>
    <row r="18142" spans="1:10">
      <c r="A18142" t="s">
        <v>53</v>
      </c>
      <c r="B18142" s="57">
        <v>40222</v>
      </c>
      <c r="C18142">
        <v>2010</v>
      </c>
      <c r="D18142">
        <v>710</v>
      </c>
      <c r="F18142">
        <v>0.157</v>
      </c>
      <c r="G18142">
        <v>521</v>
      </c>
      <c r="H18142" t="s">
        <v>54</v>
      </c>
      <c r="I18142">
        <f t="shared" si="568"/>
        <v>2</v>
      </c>
      <c r="J18142">
        <f t="shared" si="569"/>
        <v>0</v>
      </c>
    </row>
    <row r="18143" spans="1:10">
      <c r="A18143" t="s">
        <v>53</v>
      </c>
      <c r="B18143" s="57">
        <v>40222</v>
      </c>
      <c r="C18143">
        <v>2010</v>
      </c>
      <c r="D18143">
        <v>710</v>
      </c>
      <c r="F18143">
        <v>0.129</v>
      </c>
      <c r="G18143">
        <v>541</v>
      </c>
      <c r="H18143" t="s">
        <v>54</v>
      </c>
      <c r="I18143">
        <f t="shared" si="568"/>
        <v>2</v>
      </c>
      <c r="J18143">
        <f t="shared" si="569"/>
        <v>0</v>
      </c>
    </row>
    <row r="18144" spans="1:10">
      <c r="A18144" t="s">
        <v>53</v>
      </c>
      <c r="B18144" s="57">
        <v>40222</v>
      </c>
      <c r="C18144">
        <v>2010</v>
      </c>
      <c r="D18144">
        <v>710</v>
      </c>
      <c r="F18144">
        <v>2E-3</v>
      </c>
      <c r="G18144">
        <v>610</v>
      </c>
      <c r="H18144" t="s">
        <v>18</v>
      </c>
      <c r="I18144">
        <f t="shared" si="568"/>
        <v>2</v>
      </c>
      <c r="J18144">
        <f t="shared" si="569"/>
        <v>0</v>
      </c>
    </row>
    <row r="18145" spans="1:10">
      <c r="A18145" t="s">
        <v>53</v>
      </c>
      <c r="B18145" s="57">
        <v>40222</v>
      </c>
      <c r="C18145">
        <v>2010</v>
      </c>
      <c r="D18145">
        <v>710</v>
      </c>
      <c r="F18145">
        <v>7.1999999999999995E-2</v>
      </c>
      <c r="G18145">
        <v>620</v>
      </c>
      <c r="H18145" t="s">
        <v>18</v>
      </c>
      <c r="I18145">
        <f t="shared" si="568"/>
        <v>2</v>
      </c>
      <c r="J18145">
        <f t="shared" si="569"/>
        <v>0</v>
      </c>
    </row>
    <row r="18146" spans="1:10">
      <c r="A18146" t="s">
        <v>53</v>
      </c>
      <c r="B18146" s="57">
        <v>40222</v>
      </c>
      <c r="C18146">
        <v>2010</v>
      </c>
      <c r="D18146">
        <v>710</v>
      </c>
      <c r="F18146">
        <v>0.20300000000000001</v>
      </c>
      <c r="G18146">
        <v>630</v>
      </c>
      <c r="H18146" t="s">
        <v>18</v>
      </c>
      <c r="I18146">
        <f t="shared" si="568"/>
        <v>2</v>
      </c>
      <c r="J18146">
        <f t="shared" si="569"/>
        <v>0</v>
      </c>
    </row>
    <row r="18147" spans="1:10">
      <c r="A18147" t="s">
        <v>53</v>
      </c>
      <c r="B18147" s="57">
        <v>40229</v>
      </c>
      <c r="C18147">
        <v>2010</v>
      </c>
      <c r="D18147">
        <v>710</v>
      </c>
      <c r="F18147">
        <v>0.188</v>
      </c>
      <c r="G18147">
        <v>519</v>
      </c>
      <c r="H18147" t="s">
        <v>54</v>
      </c>
      <c r="I18147">
        <f t="shared" si="568"/>
        <v>2</v>
      </c>
      <c r="J18147">
        <f t="shared" si="569"/>
        <v>0</v>
      </c>
    </row>
    <row r="18148" spans="1:10">
      <c r="A18148" t="s">
        <v>53</v>
      </c>
      <c r="B18148" s="57">
        <v>40229</v>
      </c>
      <c r="C18148">
        <v>2010</v>
      </c>
      <c r="D18148">
        <v>710</v>
      </c>
      <c r="F18148">
        <v>2.1999999999999999E-2</v>
      </c>
      <c r="G18148">
        <v>620</v>
      </c>
      <c r="H18148" t="s">
        <v>18</v>
      </c>
      <c r="I18148">
        <f t="shared" si="568"/>
        <v>2</v>
      </c>
      <c r="J18148">
        <f t="shared" si="569"/>
        <v>0</v>
      </c>
    </row>
    <row r="18149" spans="1:10">
      <c r="A18149" t="s">
        <v>53</v>
      </c>
      <c r="B18149" s="57">
        <v>40229</v>
      </c>
      <c r="C18149">
        <v>2010</v>
      </c>
      <c r="D18149">
        <v>710</v>
      </c>
      <c r="F18149">
        <v>0.378</v>
      </c>
      <c r="G18149">
        <v>630</v>
      </c>
      <c r="H18149" t="s">
        <v>18</v>
      </c>
      <c r="I18149">
        <f t="shared" si="568"/>
        <v>2</v>
      </c>
      <c r="J18149">
        <f t="shared" si="569"/>
        <v>0</v>
      </c>
    </row>
    <row r="18150" spans="1:10">
      <c r="A18150" t="s">
        <v>53</v>
      </c>
      <c r="B18150" s="57">
        <v>40236</v>
      </c>
      <c r="C18150">
        <v>2010</v>
      </c>
      <c r="D18150">
        <v>710</v>
      </c>
      <c r="F18150">
        <v>4.0000000000000001E-3</v>
      </c>
      <c r="G18150">
        <v>509</v>
      </c>
      <c r="H18150" t="s">
        <v>54</v>
      </c>
      <c r="I18150">
        <f t="shared" si="568"/>
        <v>2</v>
      </c>
      <c r="J18150">
        <f t="shared" si="569"/>
        <v>0</v>
      </c>
    </row>
    <row r="18151" spans="1:10">
      <c r="A18151" t="s">
        <v>53</v>
      </c>
      <c r="B18151" s="57">
        <v>40236</v>
      </c>
      <c r="C18151">
        <v>2010</v>
      </c>
      <c r="D18151">
        <v>710</v>
      </c>
      <c r="F18151">
        <v>4.0000000000000001E-3</v>
      </c>
      <c r="G18151">
        <v>517</v>
      </c>
      <c r="H18151" t="s">
        <v>54</v>
      </c>
      <c r="I18151">
        <f t="shared" si="568"/>
        <v>2</v>
      </c>
      <c r="J18151">
        <f t="shared" si="569"/>
        <v>0</v>
      </c>
    </row>
    <row r="18152" spans="1:10">
      <c r="A18152" t="s">
        <v>53</v>
      </c>
      <c r="B18152" s="57">
        <v>40236</v>
      </c>
      <c r="C18152">
        <v>2010</v>
      </c>
      <c r="D18152">
        <v>710</v>
      </c>
      <c r="F18152">
        <v>1.7999999999999999E-2</v>
      </c>
      <c r="G18152">
        <v>519</v>
      </c>
      <c r="H18152" t="s">
        <v>54</v>
      </c>
      <c r="I18152">
        <f t="shared" si="568"/>
        <v>2</v>
      </c>
      <c r="J18152">
        <f t="shared" si="569"/>
        <v>0</v>
      </c>
    </row>
    <row r="18153" spans="1:10">
      <c r="A18153" t="s">
        <v>53</v>
      </c>
      <c r="B18153" s="57">
        <v>40236</v>
      </c>
      <c r="C18153">
        <v>2010</v>
      </c>
      <c r="D18153">
        <v>710</v>
      </c>
      <c r="F18153">
        <v>1.2999999999999999E-2</v>
      </c>
      <c r="G18153">
        <v>541</v>
      </c>
      <c r="H18153" t="s">
        <v>54</v>
      </c>
      <c r="I18153">
        <f t="shared" si="568"/>
        <v>2</v>
      </c>
      <c r="J18153">
        <f t="shared" si="569"/>
        <v>0</v>
      </c>
    </row>
    <row r="18154" spans="1:10">
      <c r="A18154" t="s">
        <v>53</v>
      </c>
      <c r="B18154" s="57">
        <v>40236</v>
      </c>
      <c r="C18154">
        <v>2010</v>
      </c>
      <c r="D18154">
        <v>710</v>
      </c>
      <c r="F18154">
        <v>6.7000000000000004E-2</v>
      </c>
      <c r="G18154">
        <v>542</v>
      </c>
      <c r="H18154" t="s">
        <v>54</v>
      </c>
      <c r="I18154">
        <f t="shared" si="568"/>
        <v>2</v>
      </c>
      <c r="J18154">
        <f t="shared" si="569"/>
        <v>0</v>
      </c>
    </row>
    <row r="18155" spans="1:10">
      <c r="A18155" t="s">
        <v>53</v>
      </c>
      <c r="B18155" s="57">
        <v>40236</v>
      </c>
      <c r="C18155">
        <v>2010</v>
      </c>
      <c r="D18155">
        <v>710</v>
      </c>
      <c r="F18155">
        <v>8.9999999999999993E-3</v>
      </c>
      <c r="G18155">
        <v>620</v>
      </c>
      <c r="H18155" t="s">
        <v>18</v>
      </c>
      <c r="I18155">
        <f t="shared" si="568"/>
        <v>2</v>
      </c>
      <c r="J18155">
        <f t="shared" si="569"/>
        <v>0</v>
      </c>
    </row>
    <row r="18156" spans="1:10">
      <c r="A18156" t="s">
        <v>53</v>
      </c>
      <c r="B18156" s="57">
        <v>40236</v>
      </c>
      <c r="C18156">
        <v>2010</v>
      </c>
      <c r="D18156">
        <v>710</v>
      </c>
      <c r="F18156">
        <v>2.9000000000000001E-2</v>
      </c>
      <c r="G18156">
        <v>630</v>
      </c>
      <c r="H18156" t="s">
        <v>18</v>
      </c>
      <c r="I18156">
        <f t="shared" si="568"/>
        <v>2</v>
      </c>
      <c r="J18156">
        <f t="shared" si="569"/>
        <v>0</v>
      </c>
    </row>
    <row r="18157" spans="1:10">
      <c r="A18157" t="s">
        <v>53</v>
      </c>
      <c r="B18157" s="57">
        <v>40243</v>
      </c>
      <c r="C18157">
        <v>2010</v>
      </c>
      <c r="D18157">
        <v>710</v>
      </c>
      <c r="F18157">
        <v>6.7240000000000002</v>
      </c>
      <c r="G18157">
        <v>519</v>
      </c>
      <c r="H18157" t="s">
        <v>54</v>
      </c>
      <c r="I18157">
        <f t="shared" si="568"/>
        <v>3</v>
      </c>
      <c r="J18157">
        <f t="shared" si="569"/>
        <v>0</v>
      </c>
    </row>
    <row r="18158" spans="1:10">
      <c r="A18158" t="s">
        <v>53</v>
      </c>
      <c r="B18158" s="57">
        <v>40243</v>
      </c>
      <c r="C18158">
        <v>2010</v>
      </c>
      <c r="D18158">
        <v>710</v>
      </c>
      <c r="F18158">
        <v>8.9999999999999993E-3</v>
      </c>
      <c r="G18158">
        <v>521</v>
      </c>
      <c r="H18158" t="s">
        <v>54</v>
      </c>
      <c r="I18158">
        <f t="shared" si="568"/>
        <v>3</v>
      </c>
      <c r="J18158">
        <f t="shared" si="569"/>
        <v>0</v>
      </c>
    </row>
    <row r="18159" spans="1:10">
      <c r="A18159" t="s">
        <v>53</v>
      </c>
      <c r="B18159" s="57">
        <v>40243</v>
      </c>
      <c r="C18159">
        <v>2010</v>
      </c>
      <c r="D18159">
        <v>710</v>
      </c>
      <c r="F18159">
        <v>0.375</v>
      </c>
      <c r="G18159">
        <v>541</v>
      </c>
      <c r="H18159" t="s">
        <v>54</v>
      </c>
      <c r="I18159">
        <f t="shared" si="568"/>
        <v>3</v>
      </c>
      <c r="J18159">
        <f t="shared" si="569"/>
        <v>0</v>
      </c>
    </row>
    <row r="18160" spans="1:10">
      <c r="A18160" t="s">
        <v>53</v>
      </c>
      <c r="B18160" s="57">
        <v>40243</v>
      </c>
      <c r="C18160">
        <v>2010</v>
      </c>
      <c r="D18160">
        <v>710</v>
      </c>
      <c r="F18160">
        <v>1.417</v>
      </c>
      <c r="G18160">
        <v>610</v>
      </c>
      <c r="H18160" t="s">
        <v>18</v>
      </c>
      <c r="I18160">
        <f t="shared" si="568"/>
        <v>3</v>
      </c>
      <c r="J18160">
        <f t="shared" si="569"/>
        <v>0</v>
      </c>
    </row>
    <row r="18161" spans="1:10">
      <c r="A18161" t="s">
        <v>53</v>
      </c>
      <c r="B18161" s="57">
        <v>40243</v>
      </c>
      <c r="C18161">
        <v>2010</v>
      </c>
      <c r="D18161">
        <v>710</v>
      </c>
      <c r="F18161">
        <v>0.623</v>
      </c>
      <c r="G18161">
        <v>630</v>
      </c>
      <c r="H18161" t="s">
        <v>18</v>
      </c>
      <c r="I18161">
        <f t="shared" si="568"/>
        <v>3</v>
      </c>
      <c r="J18161">
        <f t="shared" si="569"/>
        <v>0</v>
      </c>
    </row>
    <row r="18162" spans="1:10">
      <c r="A18162" t="s">
        <v>53</v>
      </c>
      <c r="B18162" s="57">
        <v>40243</v>
      </c>
      <c r="C18162">
        <v>2010</v>
      </c>
      <c r="D18162">
        <v>710</v>
      </c>
      <c r="F18162">
        <v>4.0000000000000001E-3</v>
      </c>
      <c r="G18162">
        <v>640</v>
      </c>
      <c r="H18162" t="s">
        <v>18</v>
      </c>
      <c r="I18162">
        <f t="shared" si="568"/>
        <v>3</v>
      </c>
      <c r="J18162">
        <f t="shared" si="569"/>
        <v>0</v>
      </c>
    </row>
    <row r="18163" spans="1:10">
      <c r="A18163" t="s">
        <v>53</v>
      </c>
      <c r="B18163" s="57">
        <v>40243</v>
      </c>
      <c r="C18163">
        <v>2010</v>
      </c>
      <c r="D18163">
        <v>710</v>
      </c>
      <c r="F18163">
        <v>1E-3</v>
      </c>
      <c r="G18163">
        <v>649</v>
      </c>
      <c r="H18163" t="s">
        <v>55</v>
      </c>
      <c r="I18163">
        <f t="shared" si="568"/>
        <v>3</v>
      </c>
      <c r="J18163">
        <f t="shared" si="569"/>
        <v>0</v>
      </c>
    </row>
    <row r="18164" spans="1:10">
      <c r="A18164" t="s">
        <v>53</v>
      </c>
      <c r="B18164" s="57">
        <v>40243</v>
      </c>
      <c r="C18164">
        <v>2010</v>
      </c>
      <c r="D18164">
        <v>710</v>
      </c>
      <c r="F18164">
        <v>8.8999999999999996E-2</v>
      </c>
      <c r="G18164">
        <v>650</v>
      </c>
      <c r="H18164" t="s">
        <v>18</v>
      </c>
      <c r="I18164">
        <f t="shared" si="568"/>
        <v>3</v>
      </c>
      <c r="J18164">
        <f t="shared" si="569"/>
        <v>0</v>
      </c>
    </row>
    <row r="18165" spans="1:10">
      <c r="A18165" t="s">
        <v>53</v>
      </c>
      <c r="B18165" s="57">
        <v>40243</v>
      </c>
      <c r="C18165">
        <v>2010</v>
      </c>
      <c r="D18165">
        <v>710</v>
      </c>
      <c r="F18165">
        <v>5.0000000000000001E-3</v>
      </c>
      <c r="G18165">
        <v>659</v>
      </c>
      <c r="H18165" t="s">
        <v>55</v>
      </c>
      <c r="I18165">
        <f t="shared" si="568"/>
        <v>3</v>
      </c>
      <c r="J18165">
        <f t="shared" si="569"/>
        <v>0</v>
      </c>
    </row>
    <row r="18166" spans="1:10">
      <c r="A18166" t="s">
        <v>53</v>
      </c>
      <c r="B18166" s="57">
        <v>40250</v>
      </c>
      <c r="C18166">
        <v>2010</v>
      </c>
      <c r="D18166">
        <v>710</v>
      </c>
      <c r="F18166">
        <v>11.757999999999999</v>
      </c>
      <c r="G18166">
        <v>518</v>
      </c>
      <c r="H18166" t="s">
        <v>54</v>
      </c>
      <c r="I18166">
        <f t="shared" ref="I18166:I18229" si="570">MONTH(B18166)</f>
        <v>3</v>
      </c>
      <c r="J18166">
        <f t="shared" si="569"/>
        <v>0</v>
      </c>
    </row>
    <row r="18167" spans="1:10">
      <c r="A18167" t="s">
        <v>53</v>
      </c>
      <c r="B18167" s="57">
        <v>40250</v>
      </c>
      <c r="C18167">
        <v>2010</v>
      </c>
      <c r="D18167">
        <v>710</v>
      </c>
      <c r="F18167">
        <v>5.2990000000000004</v>
      </c>
      <c r="G18167">
        <v>519</v>
      </c>
      <c r="H18167" t="s">
        <v>54</v>
      </c>
      <c r="I18167">
        <f t="shared" si="570"/>
        <v>3</v>
      </c>
      <c r="J18167">
        <f t="shared" si="569"/>
        <v>0</v>
      </c>
    </row>
    <row r="18168" spans="1:10">
      <c r="A18168" t="s">
        <v>53</v>
      </c>
      <c r="B18168" s="57">
        <v>40250</v>
      </c>
      <c r="C18168">
        <v>2010</v>
      </c>
      <c r="D18168">
        <v>710</v>
      </c>
      <c r="F18168">
        <v>4.6920000000000002</v>
      </c>
      <c r="G18168">
        <v>541</v>
      </c>
      <c r="H18168" t="s">
        <v>54</v>
      </c>
      <c r="I18168">
        <f t="shared" si="570"/>
        <v>3</v>
      </c>
      <c r="J18168">
        <f t="shared" si="569"/>
        <v>0</v>
      </c>
    </row>
    <row r="18169" spans="1:10">
      <c r="A18169" t="s">
        <v>53</v>
      </c>
      <c r="B18169" s="57">
        <v>40250</v>
      </c>
      <c r="C18169">
        <v>2010</v>
      </c>
      <c r="D18169">
        <v>710</v>
      </c>
      <c r="F18169">
        <v>1.286</v>
      </c>
      <c r="G18169">
        <v>542</v>
      </c>
      <c r="H18169" t="s">
        <v>54</v>
      </c>
      <c r="I18169">
        <f t="shared" si="570"/>
        <v>3</v>
      </c>
      <c r="J18169">
        <f t="shared" si="569"/>
        <v>0</v>
      </c>
    </row>
    <row r="18170" spans="1:10">
      <c r="A18170" t="s">
        <v>53</v>
      </c>
      <c r="B18170" s="57">
        <v>40250</v>
      </c>
      <c r="C18170">
        <v>2010</v>
      </c>
      <c r="D18170">
        <v>710</v>
      </c>
      <c r="F18170">
        <v>13.375999999999999</v>
      </c>
      <c r="G18170">
        <v>610</v>
      </c>
      <c r="H18170" t="s">
        <v>18</v>
      </c>
      <c r="I18170">
        <f t="shared" si="570"/>
        <v>3</v>
      </c>
      <c r="J18170">
        <f t="shared" si="569"/>
        <v>0</v>
      </c>
    </row>
    <row r="18171" spans="1:10">
      <c r="A18171" t="s">
        <v>53</v>
      </c>
      <c r="B18171" s="57">
        <v>40250</v>
      </c>
      <c r="C18171">
        <v>2010</v>
      </c>
      <c r="D18171">
        <v>710</v>
      </c>
      <c r="F18171">
        <v>5.9349999999999996</v>
      </c>
      <c r="G18171">
        <v>620</v>
      </c>
      <c r="H18171" t="s">
        <v>18</v>
      </c>
      <c r="I18171">
        <f t="shared" si="570"/>
        <v>3</v>
      </c>
      <c r="J18171">
        <f t="shared" si="569"/>
        <v>0</v>
      </c>
    </row>
    <row r="18172" spans="1:10">
      <c r="A18172" t="s">
        <v>53</v>
      </c>
      <c r="B18172" s="57">
        <v>40250</v>
      </c>
      <c r="C18172">
        <v>2010</v>
      </c>
      <c r="D18172">
        <v>710</v>
      </c>
      <c r="F18172">
        <v>18.728000000000002</v>
      </c>
      <c r="G18172">
        <v>630</v>
      </c>
      <c r="H18172" t="s">
        <v>18</v>
      </c>
      <c r="I18172">
        <f t="shared" si="570"/>
        <v>3</v>
      </c>
      <c r="J18172">
        <f t="shared" si="569"/>
        <v>0</v>
      </c>
    </row>
    <row r="18173" spans="1:10">
      <c r="A18173" t="s">
        <v>53</v>
      </c>
      <c r="B18173" s="57">
        <v>40250</v>
      </c>
      <c r="C18173">
        <v>2010</v>
      </c>
      <c r="D18173">
        <v>710</v>
      </c>
      <c r="F18173">
        <v>36.993000000000002</v>
      </c>
      <c r="G18173">
        <v>640</v>
      </c>
      <c r="H18173" t="s">
        <v>18</v>
      </c>
      <c r="I18173">
        <f t="shared" si="570"/>
        <v>3</v>
      </c>
      <c r="J18173">
        <f t="shared" si="569"/>
        <v>0</v>
      </c>
    </row>
    <row r="18174" spans="1:10">
      <c r="A18174" t="s">
        <v>53</v>
      </c>
      <c r="B18174" s="57">
        <v>40250</v>
      </c>
      <c r="C18174">
        <v>2010</v>
      </c>
      <c r="D18174">
        <v>710</v>
      </c>
      <c r="F18174">
        <v>1E-3</v>
      </c>
      <c r="G18174">
        <v>649</v>
      </c>
      <c r="H18174" t="s">
        <v>55</v>
      </c>
      <c r="I18174">
        <f t="shared" si="570"/>
        <v>3</v>
      </c>
      <c r="J18174">
        <f t="shared" si="569"/>
        <v>0</v>
      </c>
    </row>
    <row r="18175" spans="1:10">
      <c r="A18175" t="s">
        <v>53</v>
      </c>
      <c r="B18175" s="57">
        <v>40250</v>
      </c>
      <c r="C18175">
        <v>2010</v>
      </c>
      <c r="D18175">
        <v>710</v>
      </c>
      <c r="F18175">
        <v>45.024000000000001</v>
      </c>
      <c r="G18175">
        <v>650</v>
      </c>
      <c r="H18175" t="s">
        <v>18</v>
      </c>
      <c r="I18175">
        <f t="shared" si="570"/>
        <v>3</v>
      </c>
      <c r="J18175">
        <f t="shared" si="569"/>
        <v>0</v>
      </c>
    </row>
    <row r="18176" spans="1:10">
      <c r="A18176" t="s">
        <v>53</v>
      </c>
      <c r="B18176" s="57">
        <v>40250</v>
      </c>
      <c r="C18176">
        <v>2010</v>
      </c>
      <c r="D18176">
        <v>710</v>
      </c>
      <c r="F18176">
        <v>3.0000000000000001E-3</v>
      </c>
      <c r="G18176">
        <v>659</v>
      </c>
      <c r="H18176" t="s">
        <v>55</v>
      </c>
      <c r="I18176">
        <f t="shared" si="570"/>
        <v>3</v>
      </c>
      <c r="J18176">
        <f t="shared" si="569"/>
        <v>0</v>
      </c>
    </row>
    <row r="18177" spans="1:10">
      <c r="A18177" t="s">
        <v>53</v>
      </c>
      <c r="B18177" s="57">
        <v>40257</v>
      </c>
      <c r="C18177">
        <v>2010</v>
      </c>
      <c r="D18177">
        <v>710</v>
      </c>
      <c r="F18177">
        <v>28.738</v>
      </c>
      <c r="G18177">
        <v>519</v>
      </c>
      <c r="H18177" t="s">
        <v>54</v>
      </c>
      <c r="I18177">
        <f t="shared" si="570"/>
        <v>3</v>
      </c>
      <c r="J18177">
        <f t="shared" si="569"/>
        <v>0</v>
      </c>
    </row>
    <row r="18178" spans="1:10">
      <c r="A18178" t="s">
        <v>53</v>
      </c>
      <c r="B18178" s="57">
        <v>40257</v>
      </c>
      <c r="C18178">
        <v>2010</v>
      </c>
      <c r="D18178">
        <v>710</v>
      </c>
      <c r="F18178">
        <v>38.280999999999999</v>
      </c>
      <c r="G18178">
        <v>541</v>
      </c>
      <c r="H18178" t="s">
        <v>54</v>
      </c>
      <c r="I18178">
        <f t="shared" si="570"/>
        <v>3</v>
      </c>
      <c r="J18178">
        <f t="shared" si="569"/>
        <v>0</v>
      </c>
    </row>
    <row r="18179" spans="1:10">
      <c r="A18179" t="s">
        <v>53</v>
      </c>
      <c r="B18179" s="57">
        <v>40257</v>
      </c>
      <c r="C18179">
        <v>2010</v>
      </c>
      <c r="D18179">
        <v>710</v>
      </c>
      <c r="F18179">
        <v>0.33900000000000002</v>
      </c>
      <c r="G18179">
        <v>620</v>
      </c>
      <c r="H18179" t="s">
        <v>18</v>
      </c>
      <c r="I18179">
        <f t="shared" si="570"/>
        <v>3</v>
      </c>
      <c r="J18179">
        <f t="shared" ref="J18179:J18242" si="571">IF(I18179&lt;7,0,1)</f>
        <v>0</v>
      </c>
    </row>
    <row r="18180" spans="1:10">
      <c r="A18180" t="s">
        <v>53</v>
      </c>
      <c r="B18180" s="57">
        <v>40257</v>
      </c>
      <c r="C18180">
        <v>2010</v>
      </c>
      <c r="D18180">
        <v>710</v>
      </c>
      <c r="F18180">
        <v>60.6</v>
      </c>
      <c r="G18180">
        <v>630</v>
      </c>
      <c r="H18180" t="s">
        <v>18</v>
      </c>
      <c r="I18180">
        <f t="shared" si="570"/>
        <v>3</v>
      </c>
      <c r="J18180">
        <f t="shared" si="571"/>
        <v>0</v>
      </c>
    </row>
    <row r="18181" spans="1:10">
      <c r="A18181" t="s">
        <v>53</v>
      </c>
      <c r="B18181" s="57">
        <v>40257</v>
      </c>
      <c r="C18181">
        <v>2010</v>
      </c>
      <c r="D18181">
        <v>710</v>
      </c>
      <c r="F18181">
        <v>142.99299999999999</v>
      </c>
      <c r="G18181">
        <v>640</v>
      </c>
      <c r="H18181" t="s">
        <v>18</v>
      </c>
      <c r="I18181">
        <f t="shared" si="570"/>
        <v>3</v>
      </c>
      <c r="J18181">
        <f t="shared" si="571"/>
        <v>0</v>
      </c>
    </row>
    <row r="18182" spans="1:10">
      <c r="A18182" t="s">
        <v>53</v>
      </c>
      <c r="B18182" s="57">
        <v>40257</v>
      </c>
      <c r="C18182">
        <v>2010</v>
      </c>
      <c r="D18182">
        <v>710</v>
      </c>
      <c r="F18182">
        <v>302.91000000000003</v>
      </c>
      <c r="G18182">
        <v>650</v>
      </c>
      <c r="H18182" t="s">
        <v>18</v>
      </c>
      <c r="I18182">
        <f t="shared" si="570"/>
        <v>3</v>
      </c>
      <c r="J18182">
        <f t="shared" si="571"/>
        <v>0</v>
      </c>
    </row>
    <row r="18183" spans="1:10">
      <c r="A18183" t="s">
        <v>53</v>
      </c>
      <c r="B18183" s="57">
        <v>40257</v>
      </c>
      <c r="C18183">
        <v>2010</v>
      </c>
      <c r="D18183">
        <v>710</v>
      </c>
      <c r="F18183">
        <v>2E-3</v>
      </c>
      <c r="G18183">
        <v>659</v>
      </c>
      <c r="H18183" t="s">
        <v>55</v>
      </c>
      <c r="I18183">
        <f t="shared" si="570"/>
        <v>3</v>
      </c>
      <c r="J18183">
        <f t="shared" si="571"/>
        <v>0</v>
      </c>
    </row>
    <row r="18184" spans="1:10">
      <c r="A18184" t="s">
        <v>53</v>
      </c>
      <c r="B18184" s="57">
        <v>40264</v>
      </c>
      <c r="C18184">
        <v>2010</v>
      </c>
      <c r="D18184">
        <v>710</v>
      </c>
      <c r="F18184">
        <v>6.3E-2</v>
      </c>
      <c r="G18184">
        <v>517</v>
      </c>
      <c r="H18184" t="s">
        <v>54</v>
      </c>
      <c r="I18184">
        <f t="shared" si="570"/>
        <v>3</v>
      </c>
      <c r="J18184">
        <f t="shared" si="571"/>
        <v>0</v>
      </c>
    </row>
    <row r="18185" spans="1:10">
      <c r="A18185" t="s">
        <v>53</v>
      </c>
      <c r="B18185" s="57">
        <v>40264</v>
      </c>
      <c r="C18185">
        <v>2010</v>
      </c>
      <c r="D18185">
        <v>710</v>
      </c>
      <c r="F18185">
        <v>8.3249999999999993</v>
      </c>
      <c r="G18185">
        <v>518</v>
      </c>
      <c r="H18185" t="s">
        <v>54</v>
      </c>
      <c r="I18185">
        <f t="shared" si="570"/>
        <v>3</v>
      </c>
      <c r="J18185">
        <f t="shared" si="571"/>
        <v>0</v>
      </c>
    </row>
    <row r="18186" spans="1:10">
      <c r="A18186" t="s">
        <v>53</v>
      </c>
      <c r="B18186" s="57">
        <v>40264</v>
      </c>
      <c r="C18186">
        <v>2010</v>
      </c>
      <c r="D18186">
        <v>710</v>
      </c>
      <c r="F18186">
        <v>21.91</v>
      </c>
      <c r="G18186">
        <v>519</v>
      </c>
      <c r="H18186" t="s">
        <v>54</v>
      </c>
      <c r="I18186">
        <f t="shared" si="570"/>
        <v>3</v>
      </c>
      <c r="J18186">
        <f t="shared" si="571"/>
        <v>0</v>
      </c>
    </row>
    <row r="18187" spans="1:10">
      <c r="A18187" t="s">
        <v>53</v>
      </c>
      <c r="B18187" s="57">
        <v>40264</v>
      </c>
      <c r="C18187">
        <v>2010</v>
      </c>
      <c r="D18187">
        <v>710</v>
      </c>
      <c r="F18187">
        <v>31.007999999999999</v>
      </c>
      <c r="G18187">
        <v>541</v>
      </c>
      <c r="H18187" t="s">
        <v>54</v>
      </c>
      <c r="I18187">
        <f t="shared" si="570"/>
        <v>3</v>
      </c>
      <c r="J18187">
        <f t="shared" si="571"/>
        <v>0</v>
      </c>
    </row>
    <row r="18188" spans="1:10">
      <c r="A18188" t="s">
        <v>53</v>
      </c>
      <c r="B18188" s="57">
        <v>40264</v>
      </c>
      <c r="C18188">
        <v>2010</v>
      </c>
      <c r="D18188">
        <v>710</v>
      </c>
      <c r="F18188">
        <v>10.034000000000001</v>
      </c>
      <c r="G18188">
        <v>542</v>
      </c>
      <c r="H18188" t="s">
        <v>54</v>
      </c>
      <c r="I18188">
        <f t="shared" si="570"/>
        <v>3</v>
      </c>
      <c r="J18188">
        <f t="shared" si="571"/>
        <v>0</v>
      </c>
    </row>
    <row r="18189" spans="1:10">
      <c r="A18189" t="s">
        <v>53</v>
      </c>
      <c r="B18189" s="57">
        <v>40264</v>
      </c>
      <c r="C18189">
        <v>2010</v>
      </c>
      <c r="D18189">
        <v>710</v>
      </c>
      <c r="F18189">
        <v>0.16800000000000001</v>
      </c>
      <c r="G18189">
        <v>543</v>
      </c>
      <c r="H18189" t="s">
        <v>54</v>
      </c>
      <c r="I18189">
        <f t="shared" si="570"/>
        <v>3</v>
      </c>
      <c r="J18189">
        <f t="shared" si="571"/>
        <v>0</v>
      </c>
    </row>
    <row r="18190" spans="1:10">
      <c r="A18190" t="s">
        <v>53</v>
      </c>
      <c r="B18190" s="57">
        <v>40264</v>
      </c>
      <c r="C18190">
        <v>2010</v>
      </c>
      <c r="D18190">
        <v>710</v>
      </c>
      <c r="F18190">
        <v>2.206</v>
      </c>
      <c r="G18190">
        <v>610</v>
      </c>
      <c r="H18190" t="s">
        <v>18</v>
      </c>
      <c r="I18190">
        <f t="shared" si="570"/>
        <v>3</v>
      </c>
      <c r="J18190">
        <f t="shared" si="571"/>
        <v>0</v>
      </c>
    </row>
    <row r="18191" spans="1:10">
      <c r="A18191" t="s">
        <v>53</v>
      </c>
      <c r="B18191" s="57">
        <v>40264</v>
      </c>
      <c r="C18191">
        <v>2010</v>
      </c>
      <c r="D18191">
        <v>710</v>
      </c>
      <c r="F18191">
        <v>1.284</v>
      </c>
      <c r="G18191">
        <v>620</v>
      </c>
      <c r="H18191" t="s">
        <v>18</v>
      </c>
      <c r="I18191">
        <f t="shared" si="570"/>
        <v>3</v>
      </c>
      <c r="J18191">
        <f t="shared" si="571"/>
        <v>0</v>
      </c>
    </row>
    <row r="18192" spans="1:10">
      <c r="A18192" t="s">
        <v>53</v>
      </c>
      <c r="B18192" s="57">
        <v>40264</v>
      </c>
      <c r="C18192">
        <v>2010</v>
      </c>
      <c r="D18192">
        <v>710</v>
      </c>
      <c r="F18192">
        <v>109.536</v>
      </c>
      <c r="G18192">
        <v>630</v>
      </c>
      <c r="H18192" t="s">
        <v>18</v>
      </c>
      <c r="I18192">
        <f t="shared" si="570"/>
        <v>3</v>
      </c>
      <c r="J18192">
        <f t="shared" si="571"/>
        <v>0</v>
      </c>
    </row>
    <row r="18193" spans="1:10">
      <c r="A18193" t="s">
        <v>53</v>
      </c>
      <c r="B18193" s="57">
        <v>40264</v>
      </c>
      <c r="C18193">
        <v>2010</v>
      </c>
      <c r="D18193">
        <v>710</v>
      </c>
      <c r="F18193">
        <v>162.05600000000001</v>
      </c>
      <c r="G18193">
        <v>640</v>
      </c>
      <c r="H18193" t="s">
        <v>18</v>
      </c>
      <c r="I18193">
        <f t="shared" si="570"/>
        <v>3</v>
      </c>
      <c r="J18193">
        <f t="shared" si="571"/>
        <v>0</v>
      </c>
    </row>
    <row r="18194" spans="1:10">
      <c r="A18194" t="s">
        <v>53</v>
      </c>
      <c r="B18194" s="57">
        <v>40264</v>
      </c>
      <c r="C18194">
        <v>2010</v>
      </c>
      <c r="D18194">
        <v>710</v>
      </c>
      <c r="F18194">
        <v>122.455</v>
      </c>
      <c r="G18194">
        <v>650</v>
      </c>
      <c r="H18194" t="s">
        <v>18</v>
      </c>
      <c r="I18194">
        <f t="shared" si="570"/>
        <v>3</v>
      </c>
      <c r="J18194">
        <f t="shared" si="571"/>
        <v>0</v>
      </c>
    </row>
    <row r="18195" spans="1:10">
      <c r="A18195" t="s">
        <v>53</v>
      </c>
      <c r="B18195" s="57">
        <v>40271</v>
      </c>
      <c r="C18195">
        <v>2010</v>
      </c>
      <c r="D18195">
        <v>710</v>
      </c>
      <c r="F18195">
        <v>1.9710000000000001</v>
      </c>
      <c r="G18195">
        <v>517</v>
      </c>
      <c r="H18195" t="s">
        <v>54</v>
      </c>
      <c r="I18195">
        <f t="shared" si="570"/>
        <v>4</v>
      </c>
      <c r="J18195">
        <f t="shared" si="571"/>
        <v>0</v>
      </c>
    </row>
    <row r="18196" spans="1:10">
      <c r="A18196" t="s">
        <v>53</v>
      </c>
      <c r="B18196" s="57">
        <v>40271</v>
      </c>
      <c r="C18196">
        <v>2010</v>
      </c>
      <c r="D18196">
        <v>710</v>
      </c>
      <c r="F18196">
        <v>5.0880000000000001</v>
      </c>
      <c r="G18196">
        <v>518</v>
      </c>
      <c r="H18196" t="s">
        <v>54</v>
      </c>
      <c r="I18196">
        <f t="shared" si="570"/>
        <v>4</v>
      </c>
      <c r="J18196">
        <f t="shared" si="571"/>
        <v>0</v>
      </c>
    </row>
    <row r="18197" spans="1:10">
      <c r="A18197" t="s">
        <v>53</v>
      </c>
      <c r="B18197" s="57">
        <v>40271</v>
      </c>
      <c r="C18197">
        <v>2010</v>
      </c>
      <c r="D18197">
        <v>710</v>
      </c>
      <c r="F18197">
        <v>13.531000000000001</v>
      </c>
      <c r="G18197">
        <v>519</v>
      </c>
      <c r="H18197" t="s">
        <v>54</v>
      </c>
      <c r="I18197">
        <f t="shared" si="570"/>
        <v>4</v>
      </c>
      <c r="J18197">
        <f t="shared" si="571"/>
        <v>0</v>
      </c>
    </row>
    <row r="18198" spans="1:10">
      <c r="A18198" t="s">
        <v>53</v>
      </c>
      <c r="B18198" s="57">
        <v>40271</v>
      </c>
      <c r="C18198">
        <v>2010</v>
      </c>
      <c r="D18198">
        <v>710</v>
      </c>
      <c r="F18198">
        <v>22.507000000000001</v>
      </c>
      <c r="G18198">
        <v>541</v>
      </c>
      <c r="H18198" t="s">
        <v>54</v>
      </c>
      <c r="I18198">
        <f t="shared" si="570"/>
        <v>4</v>
      </c>
      <c r="J18198">
        <f t="shared" si="571"/>
        <v>0</v>
      </c>
    </row>
    <row r="18199" spans="1:10">
      <c r="A18199" t="s">
        <v>53</v>
      </c>
      <c r="B18199" s="57">
        <v>40271</v>
      </c>
      <c r="C18199">
        <v>2010</v>
      </c>
      <c r="D18199">
        <v>710</v>
      </c>
      <c r="F18199">
        <v>12.615</v>
      </c>
      <c r="G18199">
        <v>542</v>
      </c>
      <c r="H18199" t="s">
        <v>54</v>
      </c>
      <c r="I18199">
        <f t="shared" si="570"/>
        <v>4</v>
      </c>
      <c r="J18199">
        <f t="shared" si="571"/>
        <v>0</v>
      </c>
    </row>
    <row r="18200" spans="1:10">
      <c r="A18200" t="s">
        <v>53</v>
      </c>
      <c r="B18200" s="57">
        <v>40271</v>
      </c>
      <c r="C18200">
        <v>2010</v>
      </c>
      <c r="D18200">
        <v>710</v>
      </c>
      <c r="F18200">
        <v>4.0259999999999998</v>
      </c>
      <c r="G18200">
        <v>543</v>
      </c>
      <c r="H18200" t="s">
        <v>54</v>
      </c>
      <c r="I18200">
        <f t="shared" si="570"/>
        <v>4</v>
      </c>
      <c r="J18200">
        <f t="shared" si="571"/>
        <v>0</v>
      </c>
    </row>
    <row r="18201" spans="1:10">
      <c r="A18201" t="s">
        <v>53</v>
      </c>
      <c r="B18201" s="57">
        <v>40271</v>
      </c>
      <c r="C18201">
        <v>2010</v>
      </c>
      <c r="D18201">
        <v>710</v>
      </c>
      <c r="F18201">
        <v>32.965000000000003</v>
      </c>
      <c r="G18201">
        <v>610</v>
      </c>
      <c r="H18201" t="s">
        <v>18</v>
      </c>
      <c r="I18201">
        <f t="shared" si="570"/>
        <v>4</v>
      </c>
      <c r="J18201">
        <f t="shared" si="571"/>
        <v>0</v>
      </c>
    </row>
    <row r="18202" spans="1:10">
      <c r="A18202" t="s">
        <v>53</v>
      </c>
      <c r="B18202" s="57">
        <v>40271</v>
      </c>
      <c r="C18202">
        <v>2010</v>
      </c>
      <c r="D18202">
        <v>710</v>
      </c>
      <c r="F18202">
        <v>7.3289999999999997</v>
      </c>
      <c r="G18202">
        <v>620</v>
      </c>
      <c r="H18202" t="s">
        <v>18</v>
      </c>
      <c r="I18202">
        <f t="shared" si="570"/>
        <v>4</v>
      </c>
      <c r="J18202">
        <f t="shared" si="571"/>
        <v>0</v>
      </c>
    </row>
    <row r="18203" spans="1:10">
      <c r="A18203" t="s">
        <v>53</v>
      </c>
      <c r="B18203" s="57">
        <v>40271</v>
      </c>
      <c r="C18203">
        <v>2010</v>
      </c>
      <c r="D18203">
        <v>710</v>
      </c>
      <c r="F18203">
        <v>24.309000000000001</v>
      </c>
      <c r="G18203">
        <v>630</v>
      </c>
      <c r="H18203" t="s">
        <v>18</v>
      </c>
      <c r="I18203">
        <f t="shared" si="570"/>
        <v>4</v>
      </c>
      <c r="J18203">
        <f t="shared" si="571"/>
        <v>0</v>
      </c>
    </row>
    <row r="18204" spans="1:10">
      <c r="A18204" t="s">
        <v>53</v>
      </c>
      <c r="B18204" s="57">
        <v>40271</v>
      </c>
      <c r="C18204">
        <v>2010</v>
      </c>
      <c r="D18204">
        <v>710</v>
      </c>
      <c r="F18204">
        <v>70.078000000000003</v>
      </c>
      <c r="G18204">
        <v>640</v>
      </c>
      <c r="H18204" t="s">
        <v>18</v>
      </c>
      <c r="I18204">
        <f t="shared" si="570"/>
        <v>4</v>
      </c>
      <c r="J18204">
        <f t="shared" si="571"/>
        <v>0</v>
      </c>
    </row>
    <row r="18205" spans="1:10">
      <c r="A18205" t="s">
        <v>53</v>
      </c>
      <c r="B18205" s="57">
        <v>40271</v>
      </c>
      <c r="C18205">
        <v>2010</v>
      </c>
      <c r="D18205">
        <v>710</v>
      </c>
      <c r="F18205">
        <v>99.131</v>
      </c>
      <c r="G18205">
        <v>650</v>
      </c>
      <c r="H18205" t="s">
        <v>18</v>
      </c>
      <c r="I18205">
        <f t="shared" si="570"/>
        <v>4</v>
      </c>
      <c r="J18205">
        <f t="shared" si="571"/>
        <v>0</v>
      </c>
    </row>
    <row r="18206" spans="1:10">
      <c r="A18206" t="s">
        <v>53</v>
      </c>
      <c r="B18206" s="57">
        <v>40271</v>
      </c>
      <c r="C18206">
        <v>2010</v>
      </c>
      <c r="D18206">
        <v>710</v>
      </c>
      <c r="F18206">
        <v>2E-3</v>
      </c>
      <c r="G18206">
        <v>659</v>
      </c>
      <c r="H18206" t="s">
        <v>55</v>
      </c>
      <c r="I18206">
        <f t="shared" si="570"/>
        <v>4</v>
      </c>
      <c r="J18206">
        <f t="shared" si="571"/>
        <v>0</v>
      </c>
    </row>
    <row r="18207" spans="1:10">
      <c r="A18207" t="s">
        <v>53</v>
      </c>
      <c r="B18207" s="57">
        <v>40278</v>
      </c>
      <c r="C18207">
        <v>2010</v>
      </c>
      <c r="D18207">
        <v>710</v>
      </c>
      <c r="F18207">
        <v>8.4139999999999997</v>
      </c>
      <c r="G18207">
        <v>518</v>
      </c>
      <c r="H18207" t="s">
        <v>54</v>
      </c>
      <c r="I18207">
        <f t="shared" si="570"/>
        <v>4</v>
      </c>
      <c r="J18207">
        <f t="shared" si="571"/>
        <v>0</v>
      </c>
    </row>
    <row r="18208" spans="1:10">
      <c r="A18208" t="s">
        <v>53</v>
      </c>
      <c r="B18208" s="57">
        <v>40278</v>
      </c>
      <c r="C18208">
        <v>2010</v>
      </c>
      <c r="D18208">
        <v>710</v>
      </c>
      <c r="F18208">
        <v>17.27</v>
      </c>
      <c r="G18208">
        <v>519</v>
      </c>
      <c r="H18208" t="s">
        <v>54</v>
      </c>
      <c r="I18208">
        <f t="shared" si="570"/>
        <v>4</v>
      </c>
      <c r="J18208">
        <f t="shared" si="571"/>
        <v>0</v>
      </c>
    </row>
    <row r="18209" spans="1:10">
      <c r="A18209" t="s">
        <v>53</v>
      </c>
      <c r="B18209" s="57">
        <v>40278</v>
      </c>
      <c r="C18209">
        <v>2010</v>
      </c>
      <c r="D18209">
        <v>710</v>
      </c>
      <c r="F18209">
        <v>49.756999999999998</v>
      </c>
      <c r="G18209">
        <v>541</v>
      </c>
      <c r="H18209" t="s">
        <v>54</v>
      </c>
      <c r="I18209">
        <f t="shared" si="570"/>
        <v>4</v>
      </c>
      <c r="J18209">
        <f t="shared" si="571"/>
        <v>0</v>
      </c>
    </row>
    <row r="18210" spans="1:10">
      <c r="A18210" t="s">
        <v>53</v>
      </c>
      <c r="B18210" s="57">
        <v>40278</v>
      </c>
      <c r="C18210">
        <v>2010</v>
      </c>
      <c r="D18210">
        <v>710</v>
      </c>
      <c r="F18210">
        <v>14.87</v>
      </c>
      <c r="G18210">
        <v>542</v>
      </c>
      <c r="H18210" t="s">
        <v>54</v>
      </c>
      <c r="I18210">
        <f t="shared" si="570"/>
        <v>4</v>
      </c>
      <c r="J18210">
        <f t="shared" si="571"/>
        <v>0</v>
      </c>
    </row>
    <row r="18211" spans="1:10">
      <c r="A18211" t="s">
        <v>53</v>
      </c>
      <c r="B18211" s="57">
        <v>40278</v>
      </c>
      <c r="C18211">
        <v>2010</v>
      </c>
      <c r="D18211">
        <v>710</v>
      </c>
      <c r="F18211">
        <v>13.21</v>
      </c>
      <c r="G18211">
        <v>610</v>
      </c>
      <c r="H18211" t="s">
        <v>18</v>
      </c>
      <c r="I18211">
        <f t="shared" si="570"/>
        <v>4</v>
      </c>
      <c r="J18211">
        <f t="shared" si="571"/>
        <v>0</v>
      </c>
    </row>
    <row r="18212" spans="1:10">
      <c r="A18212" t="s">
        <v>53</v>
      </c>
      <c r="B18212" s="57">
        <v>40278</v>
      </c>
      <c r="C18212">
        <v>2010</v>
      </c>
      <c r="D18212">
        <v>710</v>
      </c>
      <c r="F18212">
        <v>19.826000000000001</v>
      </c>
      <c r="G18212">
        <v>620</v>
      </c>
      <c r="H18212" t="s">
        <v>18</v>
      </c>
      <c r="I18212">
        <f t="shared" si="570"/>
        <v>4</v>
      </c>
      <c r="J18212">
        <f t="shared" si="571"/>
        <v>0</v>
      </c>
    </row>
    <row r="18213" spans="1:10">
      <c r="A18213" t="s">
        <v>53</v>
      </c>
      <c r="B18213" s="57">
        <v>40278</v>
      </c>
      <c r="C18213">
        <v>2010</v>
      </c>
      <c r="D18213">
        <v>710</v>
      </c>
      <c r="F18213">
        <v>171.67500000000001</v>
      </c>
      <c r="G18213">
        <v>630</v>
      </c>
      <c r="H18213" t="s">
        <v>18</v>
      </c>
      <c r="I18213">
        <f t="shared" si="570"/>
        <v>4</v>
      </c>
      <c r="J18213">
        <f t="shared" si="571"/>
        <v>0</v>
      </c>
    </row>
    <row r="18214" spans="1:10">
      <c r="A18214" t="s">
        <v>53</v>
      </c>
      <c r="B18214" s="57">
        <v>40278</v>
      </c>
      <c r="C18214">
        <v>2010</v>
      </c>
      <c r="D18214">
        <v>710</v>
      </c>
      <c r="F18214">
        <v>123.562</v>
      </c>
      <c r="G18214">
        <v>640</v>
      </c>
      <c r="H18214" t="s">
        <v>18</v>
      </c>
      <c r="I18214">
        <f t="shared" si="570"/>
        <v>4</v>
      </c>
      <c r="J18214">
        <f t="shared" si="571"/>
        <v>0</v>
      </c>
    </row>
    <row r="18215" spans="1:10">
      <c r="A18215" t="s">
        <v>53</v>
      </c>
      <c r="B18215" s="57">
        <v>40278</v>
      </c>
      <c r="C18215">
        <v>2010</v>
      </c>
      <c r="D18215">
        <v>710</v>
      </c>
      <c r="F18215">
        <v>243.98099999999999</v>
      </c>
      <c r="G18215">
        <v>650</v>
      </c>
      <c r="H18215" t="s">
        <v>18</v>
      </c>
      <c r="I18215">
        <f t="shared" si="570"/>
        <v>4</v>
      </c>
      <c r="J18215">
        <f t="shared" si="571"/>
        <v>0</v>
      </c>
    </row>
    <row r="18216" spans="1:10">
      <c r="A18216" t="s">
        <v>53</v>
      </c>
      <c r="B18216" s="57">
        <v>40285</v>
      </c>
      <c r="C18216">
        <v>2010</v>
      </c>
      <c r="D18216">
        <v>710</v>
      </c>
      <c r="F18216">
        <v>10.374000000000001</v>
      </c>
      <c r="G18216">
        <v>517</v>
      </c>
      <c r="H18216" t="s">
        <v>54</v>
      </c>
      <c r="I18216">
        <f t="shared" si="570"/>
        <v>4</v>
      </c>
      <c r="J18216">
        <f t="shared" si="571"/>
        <v>0</v>
      </c>
    </row>
    <row r="18217" spans="1:10">
      <c r="A18217" t="s">
        <v>53</v>
      </c>
      <c r="B18217" s="57">
        <v>40285</v>
      </c>
      <c r="C18217">
        <v>2010</v>
      </c>
      <c r="D18217">
        <v>710</v>
      </c>
      <c r="F18217">
        <v>0.108</v>
      </c>
      <c r="G18217">
        <v>518</v>
      </c>
      <c r="H18217" t="s">
        <v>54</v>
      </c>
      <c r="I18217">
        <f t="shared" si="570"/>
        <v>4</v>
      </c>
      <c r="J18217">
        <f t="shared" si="571"/>
        <v>0</v>
      </c>
    </row>
    <row r="18218" spans="1:10">
      <c r="A18218" t="s">
        <v>53</v>
      </c>
      <c r="B18218" s="57">
        <v>40285</v>
      </c>
      <c r="C18218">
        <v>2010</v>
      </c>
      <c r="D18218">
        <v>710</v>
      </c>
      <c r="F18218">
        <v>9.3140000000000001</v>
      </c>
      <c r="G18218">
        <v>519</v>
      </c>
      <c r="H18218" t="s">
        <v>54</v>
      </c>
      <c r="I18218">
        <f t="shared" si="570"/>
        <v>4</v>
      </c>
      <c r="J18218">
        <f t="shared" si="571"/>
        <v>0</v>
      </c>
    </row>
    <row r="18219" spans="1:10">
      <c r="A18219" t="s">
        <v>53</v>
      </c>
      <c r="B18219" s="57">
        <v>40285</v>
      </c>
      <c r="C18219">
        <v>2010</v>
      </c>
      <c r="D18219">
        <v>710</v>
      </c>
      <c r="F18219">
        <v>14.476000000000001</v>
      </c>
      <c r="G18219">
        <v>541</v>
      </c>
      <c r="H18219" t="s">
        <v>54</v>
      </c>
      <c r="I18219">
        <f t="shared" si="570"/>
        <v>4</v>
      </c>
      <c r="J18219">
        <f t="shared" si="571"/>
        <v>0</v>
      </c>
    </row>
    <row r="18220" spans="1:10">
      <c r="A18220" t="s">
        <v>53</v>
      </c>
      <c r="B18220" s="57">
        <v>40285</v>
      </c>
      <c r="C18220">
        <v>2010</v>
      </c>
      <c r="D18220">
        <v>710</v>
      </c>
      <c r="F18220">
        <v>16.393999999999998</v>
      </c>
      <c r="G18220">
        <v>542</v>
      </c>
      <c r="H18220" t="s">
        <v>54</v>
      </c>
      <c r="I18220">
        <f t="shared" si="570"/>
        <v>4</v>
      </c>
      <c r="J18220">
        <f t="shared" si="571"/>
        <v>0</v>
      </c>
    </row>
    <row r="18221" spans="1:10">
      <c r="A18221" t="s">
        <v>53</v>
      </c>
      <c r="B18221" s="57">
        <v>40285</v>
      </c>
      <c r="C18221">
        <v>2010</v>
      </c>
      <c r="D18221">
        <v>710</v>
      </c>
      <c r="F18221">
        <v>31.143999999999998</v>
      </c>
      <c r="G18221">
        <v>620</v>
      </c>
      <c r="H18221" t="s">
        <v>18</v>
      </c>
      <c r="I18221">
        <f t="shared" si="570"/>
        <v>4</v>
      </c>
      <c r="J18221">
        <f t="shared" si="571"/>
        <v>0</v>
      </c>
    </row>
    <row r="18222" spans="1:10">
      <c r="A18222" t="s">
        <v>53</v>
      </c>
      <c r="B18222" s="57">
        <v>40285</v>
      </c>
      <c r="C18222">
        <v>2010</v>
      </c>
      <c r="D18222">
        <v>710</v>
      </c>
      <c r="F18222">
        <v>94.763999999999996</v>
      </c>
      <c r="G18222">
        <v>630</v>
      </c>
      <c r="H18222" t="s">
        <v>18</v>
      </c>
      <c r="I18222">
        <f t="shared" si="570"/>
        <v>4</v>
      </c>
      <c r="J18222">
        <f t="shared" si="571"/>
        <v>0</v>
      </c>
    </row>
    <row r="18223" spans="1:10">
      <c r="A18223" t="s">
        <v>53</v>
      </c>
      <c r="B18223" s="57">
        <v>40285</v>
      </c>
      <c r="C18223">
        <v>2010</v>
      </c>
      <c r="D18223">
        <v>710</v>
      </c>
      <c r="F18223">
        <v>175.83799999999999</v>
      </c>
      <c r="G18223">
        <v>640</v>
      </c>
      <c r="H18223" t="s">
        <v>18</v>
      </c>
      <c r="I18223">
        <f t="shared" si="570"/>
        <v>4</v>
      </c>
      <c r="J18223">
        <f t="shared" si="571"/>
        <v>0</v>
      </c>
    </row>
    <row r="18224" spans="1:10">
      <c r="A18224" t="s">
        <v>53</v>
      </c>
      <c r="B18224" s="57">
        <v>40285</v>
      </c>
      <c r="C18224">
        <v>2010</v>
      </c>
      <c r="D18224">
        <v>710</v>
      </c>
      <c r="F18224">
        <v>143.964</v>
      </c>
      <c r="G18224">
        <v>650</v>
      </c>
      <c r="H18224" t="s">
        <v>18</v>
      </c>
      <c r="I18224">
        <f t="shared" si="570"/>
        <v>4</v>
      </c>
      <c r="J18224">
        <f t="shared" si="571"/>
        <v>0</v>
      </c>
    </row>
    <row r="18225" spans="1:10">
      <c r="A18225" t="s">
        <v>53</v>
      </c>
      <c r="B18225" s="57">
        <v>40292</v>
      </c>
      <c r="C18225">
        <v>2010</v>
      </c>
      <c r="D18225">
        <v>710</v>
      </c>
      <c r="F18225">
        <v>0.57499999999999996</v>
      </c>
      <c r="G18225">
        <v>517</v>
      </c>
      <c r="H18225" t="s">
        <v>54</v>
      </c>
      <c r="I18225">
        <f t="shared" si="570"/>
        <v>4</v>
      </c>
      <c r="J18225">
        <f t="shared" si="571"/>
        <v>0</v>
      </c>
    </row>
    <row r="18226" spans="1:10">
      <c r="A18226" t="s">
        <v>53</v>
      </c>
      <c r="B18226" s="57">
        <v>40292</v>
      </c>
      <c r="C18226">
        <v>2010</v>
      </c>
      <c r="D18226">
        <v>710</v>
      </c>
      <c r="F18226">
        <v>7.3289999999999997</v>
      </c>
      <c r="G18226">
        <v>519</v>
      </c>
      <c r="H18226" t="s">
        <v>54</v>
      </c>
      <c r="I18226">
        <f t="shared" si="570"/>
        <v>4</v>
      </c>
      <c r="J18226">
        <f t="shared" si="571"/>
        <v>0</v>
      </c>
    </row>
    <row r="18227" spans="1:10">
      <c r="A18227" t="s">
        <v>53</v>
      </c>
      <c r="B18227" s="57">
        <v>40292</v>
      </c>
      <c r="C18227">
        <v>2010</v>
      </c>
      <c r="D18227">
        <v>710</v>
      </c>
      <c r="F18227">
        <v>0.93500000000000005</v>
      </c>
      <c r="G18227">
        <v>523</v>
      </c>
      <c r="H18227" t="s">
        <v>54</v>
      </c>
      <c r="I18227">
        <f t="shared" si="570"/>
        <v>4</v>
      </c>
      <c r="J18227">
        <f t="shared" si="571"/>
        <v>0</v>
      </c>
    </row>
    <row r="18228" spans="1:10">
      <c r="A18228" t="s">
        <v>53</v>
      </c>
      <c r="B18228" s="57">
        <v>40292</v>
      </c>
      <c r="C18228">
        <v>2010</v>
      </c>
      <c r="D18228">
        <v>710</v>
      </c>
      <c r="F18228">
        <v>54.33</v>
      </c>
      <c r="G18228">
        <v>541</v>
      </c>
      <c r="H18228" t="s">
        <v>54</v>
      </c>
      <c r="I18228">
        <f t="shared" si="570"/>
        <v>4</v>
      </c>
      <c r="J18228">
        <f t="shared" si="571"/>
        <v>0</v>
      </c>
    </row>
    <row r="18229" spans="1:10">
      <c r="A18229" t="s">
        <v>53</v>
      </c>
      <c r="B18229" s="57">
        <v>40292</v>
      </c>
      <c r="C18229">
        <v>2010</v>
      </c>
      <c r="D18229">
        <v>710</v>
      </c>
      <c r="F18229">
        <v>56.658999999999999</v>
      </c>
      <c r="G18229">
        <v>542</v>
      </c>
      <c r="H18229" t="s">
        <v>54</v>
      </c>
      <c r="I18229">
        <f t="shared" si="570"/>
        <v>4</v>
      </c>
      <c r="J18229">
        <f t="shared" si="571"/>
        <v>0</v>
      </c>
    </row>
    <row r="18230" spans="1:10">
      <c r="A18230" t="s">
        <v>53</v>
      </c>
      <c r="B18230" s="57">
        <v>40292</v>
      </c>
      <c r="C18230">
        <v>2010</v>
      </c>
      <c r="D18230">
        <v>710</v>
      </c>
      <c r="F18230">
        <v>6.5449999999999999</v>
      </c>
      <c r="G18230">
        <v>543</v>
      </c>
      <c r="H18230" t="s">
        <v>54</v>
      </c>
      <c r="I18230">
        <f t="shared" ref="I18230:I18293" si="572">MONTH(B18230)</f>
        <v>4</v>
      </c>
      <c r="J18230">
        <f t="shared" si="571"/>
        <v>0</v>
      </c>
    </row>
    <row r="18231" spans="1:10">
      <c r="A18231" t="s">
        <v>53</v>
      </c>
      <c r="B18231" s="57">
        <v>40292</v>
      </c>
      <c r="C18231">
        <v>2010</v>
      </c>
      <c r="D18231">
        <v>710</v>
      </c>
      <c r="F18231">
        <v>32.01</v>
      </c>
      <c r="G18231">
        <v>610</v>
      </c>
      <c r="H18231" t="s">
        <v>18</v>
      </c>
      <c r="I18231">
        <f t="shared" si="572"/>
        <v>4</v>
      </c>
      <c r="J18231">
        <f t="shared" si="571"/>
        <v>0</v>
      </c>
    </row>
    <row r="18232" spans="1:10">
      <c r="A18232" t="s">
        <v>53</v>
      </c>
      <c r="B18232" s="57">
        <v>40292</v>
      </c>
      <c r="C18232">
        <v>2010</v>
      </c>
      <c r="D18232">
        <v>710</v>
      </c>
      <c r="F18232">
        <v>49.01</v>
      </c>
      <c r="G18232">
        <v>620</v>
      </c>
      <c r="H18232" t="s">
        <v>18</v>
      </c>
      <c r="I18232">
        <f t="shared" si="572"/>
        <v>4</v>
      </c>
      <c r="J18232">
        <f t="shared" si="571"/>
        <v>0</v>
      </c>
    </row>
    <row r="18233" spans="1:10">
      <c r="A18233" t="s">
        <v>53</v>
      </c>
      <c r="B18233" s="57">
        <v>40292</v>
      </c>
      <c r="C18233">
        <v>2010</v>
      </c>
      <c r="D18233">
        <v>710</v>
      </c>
      <c r="F18233">
        <v>309.63900000000001</v>
      </c>
      <c r="G18233">
        <v>630</v>
      </c>
      <c r="H18233" t="s">
        <v>18</v>
      </c>
      <c r="I18233">
        <f t="shared" si="572"/>
        <v>4</v>
      </c>
      <c r="J18233">
        <f t="shared" si="571"/>
        <v>0</v>
      </c>
    </row>
    <row r="18234" spans="1:10">
      <c r="A18234" t="s">
        <v>53</v>
      </c>
      <c r="B18234" s="57">
        <v>40292</v>
      </c>
      <c r="C18234">
        <v>2010</v>
      </c>
      <c r="D18234">
        <v>710</v>
      </c>
      <c r="F18234">
        <v>164.81299999999999</v>
      </c>
      <c r="G18234">
        <v>640</v>
      </c>
      <c r="H18234" t="s">
        <v>18</v>
      </c>
      <c r="I18234">
        <f t="shared" si="572"/>
        <v>4</v>
      </c>
      <c r="J18234">
        <f t="shared" si="571"/>
        <v>0</v>
      </c>
    </row>
    <row r="18235" spans="1:10">
      <c r="A18235" t="s">
        <v>53</v>
      </c>
      <c r="B18235" s="57">
        <v>40292</v>
      </c>
      <c r="C18235">
        <v>2010</v>
      </c>
      <c r="D18235">
        <v>710</v>
      </c>
      <c r="F18235">
        <v>1.2999999999999999E-2</v>
      </c>
      <c r="G18235">
        <v>649</v>
      </c>
      <c r="H18235" t="s">
        <v>55</v>
      </c>
      <c r="I18235">
        <f t="shared" si="572"/>
        <v>4</v>
      </c>
      <c r="J18235">
        <f t="shared" si="571"/>
        <v>0</v>
      </c>
    </row>
    <row r="18236" spans="1:10">
      <c r="A18236" t="s">
        <v>53</v>
      </c>
      <c r="B18236" s="57">
        <v>40292</v>
      </c>
      <c r="C18236">
        <v>2010</v>
      </c>
      <c r="D18236">
        <v>710</v>
      </c>
      <c r="F18236">
        <v>47.113999999999997</v>
      </c>
      <c r="G18236">
        <v>650</v>
      </c>
      <c r="H18236" t="s">
        <v>18</v>
      </c>
      <c r="I18236">
        <f t="shared" si="572"/>
        <v>4</v>
      </c>
      <c r="J18236">
        <f t="shared" si="571"/>
        <v>0</v>
      </c>
    </row>
    <row r="18237" spans="1:10">
      <c r="A18237" t="s">
        <v>53</v>
      </c>
      <c r="B18237" s="57">
        <v>40292</v>
      </c>
      <c r="C18237">
        <v>2010</v>
      </c>
      <c r="D18237">
        <v>710</v>
      </c>
      <c r="F18237">
        <v>8.6999999999999994E-2</v>
      </c>
      <c r="G18237">
        <v>659</v>
      </c>
      <c r="H18237" t="s">
        <v>55</v>
      </c>
      <c r="I18237">
        <f t="shared" si="572"/>
        <v>4</v>
      </c>
      <c r="J18237">
        <f t="shared" si="571"/>
        <v>0</v>
      </c>
    </row>
    <row r="18238" spans="1:10">
      <c r="A18238" t="s">
        <v>53</v>
      </c>
      <c r="B18238" s="57">
        <v>40299</v>
      </c>
      <c r="C18238">
        <v>2010</v>
      </c>
      <c r="D18238">
        <v>710</v>
      </c>
      <c r="F18238">
        <v>4.3150000000000004</v>
      </c>
      <c r="G18238">
        <v>517</v>
      </c>
      <c r="H18238" t="s">
        <v>54</v>
      </c>
      <c r="I18238">
        <f t="shared" si="572"/>
        <v>5</v>
      </c>
      <c r="J18238">
        <f t="shared" si="571"/>
        <v>0</v>
      </c>
    </row>
    <row r="18239" spans="1:10">
      <c r="A18239" t="s">
        <v>53</v>
      </c>
      <c r="B18239" s="57">
        <v>40299</v>
      </c>
      <c r="C18239">
        <v>2010</v>
      </c>
      <c r="D18239">
        <v>710</v>
      </c>
      <c r="F18239">
        <v>13.811</v>
      </c>
      <c r="G18239">
        <v>518</v>
      </c>
      <c r="H18239" t="s">
        <v>54</v>
      </c>
      <c r="I18239">
        <f t="shared" si="572"/>
        <v>5</v>
      </c>
      <c r="J18239">
        <f t="shared" si="571"/>
        <v>0</v>
      </c>
    </row>
    <row r="18240" spans="1:10">
      <c r="A18240" t="s">
        <v>53</v>
      </c>
      <c r="B18240" s="57">
        <v>40299</v>
      </c>
      <c r="C18240">
        <v>2010</v>
      </c>
      <c r="D18240">
        <v>710</v>
      </c>
      <c r="F18240">
        <v>0.71399999999999997</v>
      </c>
      <c r="G18240">
        <v>519</v>
      </c>
      <c r="H18240" t="s">
        <v>54</v>
      </c>
      <c r="I18240">
        <f t="shared" si="572"/>
        <v>5</v>
      </c>
      <c r="J18240">
        <f t="shared" si="571"/>
        <v>0</v>
      </c>
    </row>
    <row r="18241" spans="1:10">
      <c r="A18241" t="s">
        <v>53</v>
      </c>
      <c r="B18241" s="57">
        <v>40299</v>
      </c>
      <c r="C18241">
        <v>2010</v>
      </c>
      <c r="D18241">
        <v>710</v>
      </c>
      <c r="F18241">
        <v>8.8999999999999996E-2</v>
      </c>
      <c r="G18241">
        <v>521</v>
      </c>
      <c r="H18241" t="s">
        <v>54</v>
      </c>
      <c r="I18241">
        <f t="shared" si="572"/>
        <v>5</v>
      </c>
      <c r="J18241">
        <f t="shared" si="571"/>
        <v>0</v>
      </c>
    </row>
    <row r="18242" spans="1:10">
      <c r="A18242" t="s">
        <v>53</v>
      </c>
      <c r="B18242" s="57">
        <v>40299</v>
      </c>
      <c r="C18242">
        <v>2010</v>
      </c>
      <c r="D18242">
        <v>710</v>
      </c>
      <c r="F18242">
        <v>10.034000000000001</v>
      </c>
      <c r="G18242">
        <v>541</v>
      </c>
      <c r="H18242" t="s">
        <v>54</v>
      </c>
      <c r="I18242">
        <f t="shared" si="572"/>
        <v>5</v>
      </c>
      <c r="J18242">
        <f t="shared" si="571"/>
        <v>0</v>
      </c>
    </row>
    <row r="18243" spans="1:10">
      <c r="A18243" t="s">
        <v>53</v>
      </c>
      <c r="B18243" s="57">
        <v>40299</v>
      </c>
      <c r="C18243">
        <v>2010</v>
      </c>
      <c r="D18243">
        <v>710</v>
      </c>
      <c r="F18243">
        <v>11.177</v>
      </c>
      <c r="G18243">
        <v>542</v>
      </c>
      <c r="H18243" t="s">
        <v>54</v>
      </c>
      <c r="I18243">
        <f t="shared" si="572"/>
        <v>5</v>
      </c>
      <c r="J18243">
        <f t="shared" ref="J18243:J18306" si="573">IF(I18243&lt;7,0,1)</f>
        <v>0</v>
      </c>
    </row>
    <row r="18244" spans="1:10">
      <c r="A18244" t="s">
        <v>53</v>
      </c>
      <c r="B18244" s="57">
        <v>40299</v>
      </c>
      <c r="C18244">
        <v>2010</v>
      </c>
      <c r="D18244">
        <v>710</v>
      </c>
      <c r="F18244">
        <v>4.0410000000000004</v>
      </c>
      <c r="G18244">
        <v>543</v>
      </c>
      <c r="H18244" t="s">
        <v>54</v>
      </c>
      <c r="I18244">
        <f t="shared" si="572"/>
        <v>5</v>
      </c>
      <c r="J18244">
        <f t="shared" si="573"/>
        <v>0</v>
      </c>
    </row>
    <row r="18245" spans="1:10">
      <c r="A18245" t="s">
        <v>53</v>
      </c>
      <c r="B18245" s="57">
        <v>40299</v>
      </c>
      <c r="C18245">
        <v>2010</v>
      </c>
      <c r="D18245">
        <v>710</v>
      </c>
      <c r="F18245">
        <v>67.384</v>
      </c>
      <c r="G18245">
        <v>610</v>
      </c>
      <c r="H18245" t="s">
        <v>18</v>
      </c>
      <c r="I18245">
        <f t="shared" si="572"/>
        <v>5</v>
      </c>
      <c r="J18245">
        <f t="shared" si="573"/>
        <v>0</v>
      </c>
    </row>
    <row r="18246" spans="1:10">
      <c r="A18246" t="s">
        <v>53</v>
      </c>
      <c r="B18246" s="57">
        <v>40299</v>
      </c>
      <c r="C18246">
        <v>2010</v>
      </c>
      <c r="D18246">
        <v>710</v>
      </c>
      <c r="F18246">
        <v>13.5</v>
      </c>
      <c r="G18246">
        <v>620</v>
      </c>
      <c r="H18246" t="s">
        <v>18</v>
      </c>
      <c r="I18246">
        <f t="shared" si="572"/>
        <v>5</v>
      </c>
      <c r="J18246">
        <f t="shared" si="573"/>
        <v>0</v>
      </c>
    </row>
    <row r="18247" spans="1:10">
      <c r="A18247" t="s">
        <v>53</v>
      </c>
      <c r="B18247" s="57">
        <v>40299</v>
      </c>
      <c r="C18247">
        <v>2010</v>
      </c>
      <c r="D18247">
        <v>710</v>
      </c>
      <c r="F18247">
        <v>368.30500000000001</v>
      </c>
      <c r="G18247">
        <v>630</v>
      </c>
      <c r="H18247" t="s">
        <v>18</v>
      </c>
      <c r="I18247">
        <f t="shared" si="572"/>
        <v>5</v>
      </c>
      <c r="J18247">
        <f t="shared" si="573"/>
        <v>0</v>
      </c>
    </row>
    <row r="18248" spans="1:10">
      <c r="A18248" t="s">
        <v>53</v>
      </c>
      <c r="B18248" s="57">
        <v>40299</v>
      </c>
      <c r="C18248">
        <v>2010</v>
      </c>
      <c r="D18248">
        <v>710</v>
      </c>
      <c r="F18248">
        <v>31.082999999999998</v>
      </c>
      <c r="G18248">
        <v>640</v>
      </c>
      <c r="H18248" t="s">
        <v>18</v>
      </c>
      <c r="I18248">
        <f t="shared" si="572"/>
        <v>5</v>
      </c>
      <c r="J18248">
        <f t="shared" si="573"/>
        <v>0</v>
      </c>
    </row>
    <row r="18249" spans="1:10">
      <c r="A18249" t="s">
        <v>53</v>
      </c>
      <c r="B18249" s="57">
        <v>40299</v>
      </c>
      <c r="C18249">
        <v>2010</v>
      </c>
      <c r="D18249">
        <v>710</v>
      </c>
      <c r="F18249">
        <v>7.2999999999999995E-2</v>
      </c>
      <c r="G18249">
        <v>649</v>
      </c>
      <c r="H18249" t="s">
        <v>55</v>
      </c>
      <c r="I18249">
        <f t="shared" si="572"/>
        <v>5</v>
      </c>
      <c r="J18249">
        <f t="shared" si="573"/>
        <v>0</v>
      </c>
    </row>
    <row r="18250" spans="1:10">
      <c r="A18250" t="s">
        <v>53</v>
      </c>
      <c r="B18250" s="57">
        <v>40299</v>
      </c>
      <c r="C18250">
        <v>2010</v>
      </c>
      <c r="D18250">
        <v>710</v>
      </c>
      <c r="F18250">
        <v>109.004</v>
      </c>
      <c r="G18250">
        <v>650</v>
      </c>
      <c r="H18250" t="s">
        <v>18</v>
      </c>
      <c r="I18250">
        <f t="shared" si="572"/>
        <v>5</v>
      </c>
      <c r="J18250">
        <f t="shared" si="573"/>
        <v>0</v>
      </c>
    </row>
    <row r="18251" spans="1:10">
      <c r="A18251" t="s">
        <v>53</v>
      </c>
      <c r="B18251" s="57">
        <v>40299</v>
      </c>
      <c r="C18251">
        <v>2010</v>
      </c>
      <c r="D18251">
        <v>710</v>
      </c>
      <c r="F18251">
        <v>1.0999999999999999E-2</v>
      </c>
      <c r="G18251">
        <v>659</v>
      </c>
      <c r="H18251" t="s">
        <v>55</v>
      </c>
      <c r="I18251">
        <f t="shared" si="572"/>
        <v>5</v>
      </c>
      <c r="J18251">
        <f t="shared" si="573"/>
        <v>0</v>
      </c>
    </row>
    <row r="18252" spans="1:10">
      <c r="A18252" t="s">
        <v>53</v>
      </c>
      <c r="B18252" s="57">
        <v>40306</v>
      </c>
      <c r="C18252">
        <v>2010</v>
      </c>
      <c r="D18252">
        <v>710</v>
      </c>
      <c r="F18252">
        <v>4.9219999999999997</v>
      </c>
      <c r="G18252">
        <v>517</v>
      </c>
      <c r="H18252" t="s">
        <v>54</v>
      </c>
      <c r="I18252">
        <f t="shared" si="572"/>
        <v>5</v>
      </c>
      <c r="J18252">
        <f t="shared" si="573"/>
        <v>0</v>
      </c>
    </row>
    <row r="18253" spans="1:10">
      <c r="A18253" t="s">
        <v>53</v>
      </c>
      <c r="B18253" s="57">
        <v>40306</v>
      </c>
      <c r="C18253">
        <v>2010</v>
      </c>
      <c r="D18253">
        <v>710</v>
      </c>
      <c r="F18253">
        <v>8.3849999999999998</v>
      </c>
      <c r="G18253">
        <v>518</v>
      </c>
      <c r="H18253" t="s">
        <v>54</v>
      </c>
      <c r="I18253">
        <f t="shared" si="572"/>
        <v>5</v>
      </c>
      <c r="J18253">
        <f t="shared" si="573"/>
        <v>0</v>
      </c>
    </row>
    <row r="18254" spans="1:10">
      <c r="A18254" t="s">
        <v>53</v>
      </c>
      <c r="B18254" s="57">
        <v>40306</v>
      </c>
      <c r="C18254">
        <v>2010</v>
      </c>
      <c r="D18254">
        <v>710</v>
      </c>
      <c r="F18254">
        <v>2.0030000000000001</v>
      </c>
      <c r="G18254">
        <v>519</v>
      </c>
      <c r="H18254" t="s">
        <v>54</v>
      </c>
      <c r="I18254">
        <f t="shared" si="572"/>
        <v>5</v>
      </c>
      <c r="J18254">
        <f t="shared" si="573"/>
        <v>0</v>
      </c>
    </row>
    <row r="18255" spans="1:10">
      <c r="A18255" t="s">
        <v>53</v>
      </c>
      <c r="B18255" s="57">
        <v>40306</v>
      </c>
      <c r="C18255">
        <v>2010</v>
      </c>
      <c r="D18255">
        <v>710</v>
      </c>
      <c r="F18255">
        <v>0.53700000000000003</v>
      </c>
      <c r="G18255">
        <v>521</v>
      </c>
      <c r="H18255" t="s">
        <v>54</v>
      </c>
      <c r="I18255">
        <f t="shared" si="572"/>
        <v>5</v>
      </c>
      <c r="J18255">
        <f t="shared" si="573"/>
        <v>0</v>
      </c>
    </row>
    <row r="18256" spans="1:10">
      <c r="A18256" t="s">
        <v>53</v>
      </c>
      <c r="B18256" s="57">
        <v>40306</v>
      </c>
      <c r="C18256">
        <v>2010</v>
      </c>
      <c r="D18256">
        <v>710</v>
      </c>
      <c r="F18256">
        <v>1.5189999999999999</v>
      </c>
      <c r="G18256">
        <v>523</v>
      </c>
      <c r="H18256" t="s">
        <v>54</v>
      </c>
      <c r="I18256">
        <f t="shared" si="572"/>
        <v>5</v>
      </c>
      <c r="J18256">
        <f t="shared" si="573"/>
        <v>0</v>
      </c>
    </row>
    <row r="18257" spans="1:10">
      <c r="A18257" t="s">
        <v>53</v>
      </c>
      <c r="B18257" s="57">
        <v>40306</v>
      </c>
      <c r="C18257">
        <v>2010</v>
      </c>
      <c r="D18257">
        <v>710</v>
      </c>
      <c r="F18257">
        <v>19.024999999999999</v>
      </c>
      <c r="G18257">
        <v>541</v>
      </c>
      <c r="H18257" t="s">
        <v>54</v>
      </c>
      <c r="I18257">
        <f t="shared" si="572"/>
        <v>5</v>
      </c>
      <c r="J18257">
        <f t="shared" si="573"/>
        <v>0</v>
      </c>
    </row>
    <row r="18258" spans="1:10">
      <c r="A18258" t="s">
        <v>53</v>
      </c>
      <c r="B18258" s="57">
        <v>40306</v>
      </c>
      <c r="C18258">
        <v>2010</v>
      </c>
      <c r="D18258">
        <v>710</v>
      </c>
      <c r="F18258">
        <v>7.13</v>
      </c>
      <c r="G18258">
        <v>542</v>
      </c>
      <c r="H18258" t="s">
        <v>54</v>
      </c>
      <c r="I18258">
        <f t="shared" si="572"/>
        <v>5</v>
      </c>
      <c r="J18258">
        <f t="shared" si="573"/>
        <v>0</v>
      </c>
    </row>
    <row r="18259" spans="1:10">
      <c r="A18259" t="s">
        <v>53</v>
      </c>
      <c r="B18259" s="57">
        <v>40306</v>
      </c>
      <c r="C18259">
        <v>2010</v>
      </c>
      <c r="D18259">
        <v>710</v>
      </c>
      <c r="F18259">
        <v>2.8090000000000002</v>
      </c>
      <c r="G18259">
        <v>543</v>
      </c>
      <c r="H18259" t="s">
        <v>54</v>
      </c>
      <c r="I18259">
        <f t="shared" si="572"/>
        <v>5</v>
      </c>
      <c r="J18259">
        <f t="shared" si="573"/>
        <v>0</v>
      </c>
    </row>
    <row r="18260" spans="1:10">
      <c r="A18260" t="s">
        <v>53</v>
      </c>
      <c r="B18260" s="57">
        <v>40306</v>
      </c>
      <c r="C18260">
        <v>2010</v>
      </c>
      <c r="D18260">
        <v>710</v>
      </c>
      <c r="F18260">
        <v>46.054000000000002</v>
      </c>
      <c r="G18260">
        <v>610</v>
      </c>
      <c r="H18260" t="s">
        <v>18</v>
      </c>
      <c r="I18260">
        <f t="shared" si="572"/>
        <v>5</v>
      </c>
      <c r="J18260">
        <f t="shared" si="573"/>
        <v>0</v>
      </c>
    </row>
    <row r="18261" spans="1:10">
      <c r="A18261" t="s">
        <v>53</v>
      </c>
      <c r="B18261" s="57">
        <v>40306</v>
      </c>
      <c r="C18261">
        <v>2010</v>
      </c>
      <c r="D18261">
        <v>710</v>
      </c>
      <c r="F18261">
        <v>49.473999999999997</v>
      </c>
      <c r="G18261">
        <v>620</v>
      </c>
      <c r="H18261" t="s">
        <v>18</v>
      </c>
      <c r="I18261">
        <f t="shared" si="572"/>
        <v>5</v>
      </c>
      <c r="J18261">
        <f t="shared" si="573"/>
        <v>0</v>
      </c>
    </row>
    <row r="18262" spans="1:10">
      <c r="A18262" t="s">
        <v>53</v>
      </c>
      <c r="B18262" s="57">
        <v>40306</v>
      </c>
      <c r="C18262">
        <v>2010</v>
      </c>
      <c r="D18262">
        <v>710</v>
      </c>
      <c r="F18262">
        <v>390.86900000000003</v>
      </c>
      <c r="G18262">
        <v>630</v>
      </c>
      <c r="H18262" t="s">
        <v>18</v>
      </c>
      <c r="I18262">
        <f t="shared" si="572"/>
        <v>5</v>
      </c>
      <c r="J18262">
        <f t="shared" si="573"/>
        <v>0</v>
      </c>
    </row>
    <row r="18263" spans="1:10">
      <c r="A18263" t="s">
        <v>53</v>
      </c>
      <c r="B18263" s="57">
        <v>40306</v>
      </c>
      <c r="C18263">
        <v>2010</v>
      </c>
      <c r="D18263">
        <v>710</v>
      </c>
      <c r="F18263">
        <v>89.709000000000003</v>
      </c>
      <c r="G18263">
        <v>640</v>
      </c>
      <c r="H18263" t="s">
        <v>18</v>
      </c>
      <c r="I18263">
        <f t="shared" si="572"/>
        <v>5</v>
      </c>
      <c r="J18263">
        <f t="shared" si="573"/>
        <v>0</v>
      </c>
    </row>
    <row r="18264" spans="1:10">
      <c r="A18264" t="s">
        <v>53</v>
      </c>
      <c r="B18264" s="57">
        <v>40306</v>
      </c>
      <c r="C18264">
        <v>2010</v>
      </c>
      <c r="D18264">
        <v>710</v>
      </c>
      <c r="F18264">
        <v>2.4E-2</v>
      </c>
      <c r="G18264">
        <v>649</v>
      </c>
      <c r="H18264" t="s">
        <v>55</v>
      </c>
      <c r="I18264">
        <f t="shared" si="572"/>
        <v>5</v>
      </c>
      <c r="J18264">
        <f t="shared" si="573"/>
        <v>0</v>
      </c>
    </row>
    <row r="18265" spans="1:10">
      <c r="A18265" t="s">
        <v>53</v>
      </c>
      <c r="B18265" s="57">
        <v>40306</v>
      </c>
      <c r="C18265">
        <v>2010</v>
      </c>
      <c r="D18265">
        <v>710</v>
      </c>
      <c r="F18265">
        <v>249.65600000000001</v>
      </c>
      <c r="G18265">
        <v>650</v>
      </c>
      <c r="H18265" t="s">
        <v>18</v>
      </c>
      <c r="I18265">
        <f t="shared" si="572"/>
        <v>5</v>
      </c>
      <c r="J18265">
        <f t="shared" si="573"/>
        <v>0</v>
      </c>
    </row>
    <row r="18266" spans="1:10">
      <c r="A18266" t="s">
        <v>53</v>
      </c>
      <c r="B18266" s="57">
        <v>40306</v>
      </c>
      <c r="C18266">
        <v>2010</v>
      </c>
      <c r="D18266">
        <v>710</v>
      </c>
      <c r="F18266">
        <v>0.114</v>
      </c>
      <c r="G18266">
        <v>659</v>
      </c>
      <c r="H18266" t="s">
        <v>55</v>
      </c>
      <c r="I18266">
        <f t="shared" si="572"/>
        <v>5</v>
      </c>
      <c r="J18266">
        <f t="shared" si="573"/>
        <v>0</v>
      </c>
    </row>
    <row r="18267" spans="1:10">
      <c r="A18267" t="s">
        <v>53</v>
      </c>
      <c r="B18267" s="57">
        <v>40313</v>
      </c>
      <c r="C18267">
        <v>2010</v>
      </c>
      <c r="D18267">
        <v>710</v>
      </c>
      <c r="F18267">
        <v>10.484999999999999</v>
      </c>
      <c r="G18267">
        <v>517</v>
      </c>
      <c r="H18267" t="s">
        <v>54</v>
      </c>
      <c r="I18267">
        <f t="shared" si="572"/>
        <v>5</v>
      </c>
      <c r="J18267">
        <f t="shared" si="573"/>
        <v>0</v>
      </c>
    </row>
    <row r="18268" spans="1:10">
      <c r="A18268" t="s">
        <v>53</v>
      </c>
      <c r="B18268" s="57">
        <v>40313</v>
      </c>
      <c r="C18268">
        <v>2010</v>
      </c>
      <c r="D18268">
        <v>710</v>
      </c>
      <c r="F18268">
        <v>6.5110000000000001</v>
      </c>
      <c r="G18268">
        <v>518</v>
      </c>
      <c r="H18268" t="s">
        <v>54</v>
      </c>
      <c r="I18268">
        <f t="shared" si="572"/>
        <v>5</v>
      </c>
      <c r="J18268">
        <f t="shared" si="573"/>
        <v>0</v>
      </c>
    </row>
    <row r="18269" spans="1:10">
      <c r="A18269" t="s">
        <v>53</v>
      </c>
      <c r="B18269" s="57">
        <v>40313</v>
      </c>
      <c r="C18269">
        <v>2010</v>
      </c>
      <c r="D18269">
        <v>710</v>
      </c>
      <c r="F18269">
        <v>2.2669999999999999</v>
      </c>
      <c r="G18269">
        <v>519</v>
      </c>
      <c r="H18269" t="s">
        <v>54</v>
      </c>
      <c r="I18269">
        <f t="shared" si="572"/>
        <v>5</v>
      </c>
      <c r="J18269">
        <f t="shared" si="573"/>
        <v>0</v>
      </c>
    </row>
    <row r="18270" spans="1:10">
      <c r="A18270" t="s">
        <v>53</v>
      </c>
      <c r="B18270" s="57">
        <v>40313</v>
      </c>
      <c r="C18270">
        <v>2010</v>
      </c>
      <c r="D18270">
        <v>710</v>
      </c>
      <c r="F18270">
        <v>0.88800000000000001</v>
      </c>
      <c r="G18270">
        <v>521</v>
      </c>
      <c r="H18270" t="s">
        <v>54</v>
      </c>
      <c r="I18270">
        <f t="shared" si="572"/>
        <v>5</v>
      </c>
      <c r="J18270">
        <f t="shared" si="573"/>
        <v>0</v>
      </c>
    </row>
    <row r="18271" spans="1:10">
      <c r="A18271" t="s">
        <v>53</v>
      </c>
      <c r="B18271" s="57">
        <v>40313</v>
      </c>
      <c r="C18271">
        <v>2010</v>
      </c>
      <c r="D18271">
        <v>710</v>
      </c>
      <c r="F18271">
        <v>2.528</v>
      </c>
      <c r="G18271">
        <v>523</v>
      </c>
      <c r="H18271" t="s">
        <v>54</v>
      </c>
      <c r="I18271">
        <f t="shared" si="572"/>
        <v>5</v>
      </c>
      <c r="J18271">
        <f t="shared" si="573"/>
        <v>0</v>
      </c>
    </row>
    <row r="18272" spans="1:10">
      <c r="A18272" t="s">
        <v>53</v>
      </c>
      <c r="B18272" s="57">
        <v>40313</v>
      </c>
      <c r="C18272">
        <v>2010</v>
      </c>
      <c r="D18272">
        <v>710</v>
      </c>
      <c r="F18272">
        <v>31.334</v>
      </c>
      <c r="G18272">
        <v>541</v>
      </c>
      <c r="H18272" t="s">
        <v>54</v>
      </c>
      <c r="I18272">
        <f t="shared" si="572"/>
        <v>5</v>
      </c>
      <c r="J18272">
        <f t="shared" si="573"/>
        <v>0</v>
      </c>
    </row>
    <row r="18273" spans="1:10">
      <c r="A18273" t="s">
        <v>53</v>
      </c>
      <c r="B18273" s="57">
        <v>40313</v>
      </c>
      <c r="C18273">
        <v>2010</v>
      </c>
      <c r="D18273">
        <v>710</v>
      </c>
      <c r="F18273">
        <v>16.219000000000001</v>
      </c>
      <c r="G18273">
        <v>542</v>
      </c>
      <c r="H18273" t="s">
        <v>54</v>
      </c>
      <c r="I18273">
        <f t="shared" si="572"/>
        <v>5</v>
      </c>
      <c r="J18273">
        <f t="shared" si="573"/>
        <v>0</v>
      </c>
    </row>
    <row r="18274" spans="1:10">
      <c r="A18274" t="s">
        <v>53</v>
      </c>
      <c r="B18274" s="57">
        <v>40313</v>
      </c>
      <c r="C18274">
        <v>2010</v>
      </c>
      <c r="D18274">
        <v>710</v>
      </c>
      <c r="F18274">
        <v>68.88</v>
      </c>
      <c r="G18274">
        <v>610</v>
      </c>
      <c r="H18274" t="s">
        <v>18</v>
      </c>
      <c r="I18274">
        <f t="shared" si="572"/>
        <v>5</v>
      </c>
      <c r="J18274">
        <f t="shared" si="573"/>
        <v>0</v>
      </c>
    </row>
    <row r="18275" spans="1:10">
      <c r="A18275" t="s">
        <v>53</v>
      </c>
      <c r="B18275" s="57">
        <v>40313</v>
      </c>
      <c r="C18275">
        <v>2010</v>
      </c>
      <c r="D18275">
        <v>710</v>
      </c>
      <c r="F18275">
        <v>20.149000000000001</v>
      </c>
      <c r="G18275">
        <v>620</v>
      </c>
      <c r="H18275" t="s">
        <v>18</v>
      </c>
      <c r="I18275">
        <f t="shared" si="572"/>
        <v>5</v>
      </c>
      <c r="J18275">
        <f t="shared" si="573"/>
        <v>0</v>
      </c>
    </row>
    <row r="18276" spans="1:10">
      <c r="A18276" t="s">
        <v>53</v>
      </c>
      <c r="B18276" s="57">
        <v>40313</v>
      </c>
      <c r="C18276">
        <v>2010</v>
      </c>
      <c r="D18276">
        <v>710</v>
      </c>
      <c r="F18276">
        <v>130.899</v>
      </c>
      <c r="G18276">
        <v>630</v>
      </c>
      <c r="H18276" t="s">
        <v>18</v>
      </c>
      <c r="I18276">
        <f t="shared" si="572"/>
        <v>5</v>
      </c>
      <c r="J18276">
        <f t="shared" si="573"/>
        <v>0</v>
      </c>
    </row>
    <row r="18277" spans="1:10">
      <c r="A18277" t="s">
        <v>53</v>
      </c>
      <c r="B18277" s="57">
        <v>40313</v>
      </c>
      <c r="C18277">
        <v>2010</v>
      </c>
      <c r="D18277">
        <v>710</v>
      </c>
      <c r="F18277">
        <v>5.984</v>
      </c>
      <c r="G18277">
        <v>640</v>
      </c>
      <c r="H18277" t="s">
        <v>18</v>
      </c>
      <c r="I18277">
        <f t="shared" si="572"/>
        <v>5</v>
      </c>
      <c r="J18277">
        <f t="shared" si="573"/>
        <v>0</v>
      </c>
    </row>
    <row r="18278" spans="1:10">
      <c r="A18278" t="s">
        <v>53</v>
      </c>
      <c r="B18278" s="57">
        <v>40313</v>
      </c>
      <c r="C18278">
        <v>2010</v>
      </c>
      <c r="D18278">
        <v>710</v>
      </c>
      <c r="F18278">
        <v>4.4999999999999998E-2</v>
      </c>
      <c r="G18278">
        <v>649</v>
      </c>
      <c r="H18278" t="s">
        <v>55</v>
      </c>
      <c r="I18278">
        <f t="shared" si="572"/>
        <v>5</v>
      </c>
      <c r="J18278">
        <f t="shared" si="573"/>
        <v>0</v>
      </c>
    </row>
    <row r="18279" spans="1:10">
      <c r="A18279" t="s">
        <v>53</v>
      </c>
      <c r="B18279" s="57">
        <v>40313</v>
      </c>
      <c r="C18279">
        <v>2010</v>
      </c>
      <c r="D18279">
        <v>710</v>
      </c>
      <c r="F18279">
        <v>138.79400000000001</v>
      </c>
      <c r="G18279">
        <v>650</v>
      </c>
      <c r="H18279" t="s">
        <v>18</v>
      </c>
      <c r="I18279">
        <f t="shared" si="572"/>
        <v>5</v>
      </c>
      <c r="J18279">
        <f t="shared" si="573"/>
        <v>0</v>
      </c>
    </row>
    <row r="18280" spans="1:10">
      <c r="A18280" t="s">
        <v>53</v>
      </c>
      <c r="B18280" s="57">
        <v>40313</v>
      </c>
      <c r="C18280">
        <v>2010</v>
      </c>
      <c r="D18280">
        <v>710</v>
      </c>
      <c r="F18280">
        <v>4.7E-2</v>
      </c>
      <c r="G18280">
        <v>659</v>
      </c>
      <c r="H18280" t="s">
        <v>55</v>
      </c>
      <c r="I18280">
        <f t="shared" si="572"/>
        <v>5</v>
      </c>
      <c r="J18280">
        <f t="shared" si="573"/>
        <v>0</v>
      </c>
    </row>
    <row r="18281" spans="1:10">
      <c r="A18281" t="s">
        <v>53</v>
      </c>
      <c r="B18281" s="57">
        <v>40320</v>
      </c>
      <c r="C18281">
        <v>2010</v>
      </c>
      <c r="D18281">
        <v>710</v>
      </c>
      <c r="F18281">
        <v>4.1269999999999998</v>
      </c>
      <c r="G18281">
        <v>517</v>
      </c>
      <c r="H18281" t="s">
        <v>54</v>
      </c>
      <c r="I18281">
        <f t="shared" si="572"/>
        <v>5</v>
      </c>
      <c r="J18281">
        <f t="shared" si="573"/>
        <v>0</v>
      </c>
    </row>
    <row r="18282" spans="1:10">
      <c r="A18282" t="s">
        <v>53</v>
      </c>
      <c r="B18282" s="57">
        <v>40320</v>
      </c>
      <c r="C18282">
        <v>2010</v>
      </c>
      <c r="D18282">
        <v>710</v>
      </c>
      <c r="F18282">
        <v>6.42</v>
      </c>
      <c r="G18282">
        <v>518</v>
      </c>
      <c r="H18282" t="s">
        <v>54</v>
      </c>
      <c r="I18282">
        <f t="shared" si="572"/>
        <v>5</v>
      </c>
      <c r="J18282">
        <f t="shared" si="573"/>
        <v>0</v>
      </c>
    </row>
    <row r="18283" spans="1:10">
      <c r="A18283" t="s">
        <v>53</v>
      </c>
      <c r="B18283" s="57">
        <v>40320</v>
      </c>
      <c r="C18283">
        <v>2010</v>
      </c>
      <c r="D18283">
        <v>710</v>
      </c>
      <c r="F18283">
        <v>8.1460000000000008</v>
      </c>
      <c r="G18283">
        <v>519</v>
      </c>
      <c r="H18283" t="s">
        <v>54</v>
      </c>
      <c r="I18283">
        <f t="shared" si="572"/>
        <v>5</v>
      </c>
      <c r="J18283">
        <f t="shared" si="573"/>
        <v>0</v>
      </c>
    </row>
    <row r="18284" spans="1:10">
      <c r="A18284" t="s">
        <v>53</v>
      </c>
      <c r="B18284" s="57">
        <v>40320</v>
      </c>
      <c r="C18284">
        <v>2010</v>
      </c>
      <c r="D18284">
        <v>710</v>
      </c>
      <c r="F18284">
        <v>0.254</v>
      </c>
      <c r="G18284">
        <v>521</v>
      </c>
      <c r="H18284" t="s">
        <v>54</v>
      </c>
      <c r="I18284">
        <f t="shared" si="572"/>
        <v>5</v>
      </c>
      <c r="J18284">
        <f t="shared" si="573"/>
        <v>0</v>
      </c>
    </row>
    <row r="18285" spans="1:10">
      <c r="A18285" t="s">
        <v>53</v>
      </c>
      <c r="B18285" s="57">
        <v>40320</v>
      </c>
      <c r="C18285">
        <v>2010</v>
      </c>
      <c r="D18285">
        <v>710</v>
      </c>
      <c r="F18285">
        <v>40.518000000000001</v>
      </c>
      <c r="G18285">
        <v>541</v>
      </c>
      <c r="H18285" t="s">
        <v>54</v>
      </c>
      <c r="I18285">
        <f t="shared" si="572"/>
        <v>5</v>
      </c>
      <c r="J18285">
        <f t="shared" si="573"/>
        <v>0</v>
      </c>
    </row>
    <row r="18286" spans="1:10">
      <c r="A18286" t="s">
        <v>53</v>
      </c>
      <c r="B18286" s="57">
        <v>40320</v>
      </c>
      <c r="C18286">
        <v>2010</v>
      </c>
      <c r="D18286">
        <v>710</v>
      </c>
      <c r="F18286">
        <v>20.623999999999999</v>
      </c>
      <c r="G18286">
        <v>542</v>
      </c>
      <c r="H18286" t="s">
        <v>54</v>
      </c>
      <c r="I18286">
        <f t="shared" si="572"/>
        <v>5</v>
      </c>
      <c r="J18286">
        <f t="shared" si="573"/>
        <v>0</v>
      </c>
    </row>
    <row r="18287" spans="1:10">
      <c r="A18287" t="s">
        <v>53</v>
      </c>
      <c r="B18287" s="57">
        <v>40320</v>
      </c>
      <c r="C18287">
        <v>2010</v>
      </c>
      <c r="D18287">
        <v>710</v>
      </c>
      <c r="F18287">
        <v>58.616999999999997</v>
      </c>
      <c r="G18287">
        <v>610</v>
      </c>
      <c r="H18287" t="s">
        <v>18</v>
      </c>
      <c r="I18287">
        <f t="shared" si="572"/>
        <v>5</v>
      </c>
      <c r="J18287">
        <f t="shared" si="573"/>
        <v>0</v>
      </c>
    </row>
    <row r="18288" spans="1:10">
      <c r="A18288" t="s">
        <v>53</v>
      </c>
      <c r="B18288" s="57">
        <v>40320</v>
      </c>
      <c r="C18288">
        <v>2010</v>
      </c>
      <c r="D18288">
        <v>710</v>
      </c>
      <c r="F18288">
        <v>45.898000000000003</v>
      </c>
      <c r="G18288">
        <v>620</v>
      </c>
      <c r="H18288" t="s">
        <v>18</v>
      </c>
      <c r="I18288">
        <f t="shared" si="572"/>
        <v>5</v>
      </c>
      <c r="J18288">
        <f t="shared" si="573"/>
        <v>0</v>
      </c>
    </row>
    <row r="18289" spans="1:10">
      <c r="A18289" t="s">
        <v>53</v>
      </c>
      <c r="B18289" s="57">
        <v>40320</v>
      </c>
      <c r="C18289">
        <v>2010</v>
      </c>
      <c r="D18289">
        <v>710</v>
      </c>
      <c r="F18289">
        <v>444.214</v>
      </c>
      <c r="G18289">
        <v>630</v>
      </c>
      <c r="H18289" t="s">
        <v>18</v>
      </c>
      <c r="I18289">
        <f t="shared" si="572"/>
        <v>5</v>
      </c>
      <c r="J18289">
        <f t="shared" si="573"/>
        <v>0</v>
      </c>
    </row>
    <row r="18290" spans="1:10">
      <c r="A18290" t="s">
        <v>53</v>
      </c>
      <c r="B18290" s="57">
        <v>40320</v>
      </c>
      <c r="C18290">
        <v>2010</v>
      </c>
      <c r="D18290">
        <v>710</v>
      </c>
      <c r="F18290">
        <v>77.62</v>
      </c>
      <c r="G18290">
        <v>640</v>
      </c>
      <c r="H18290" t="s">
        <v>18</v>
      </c>
      <c r="I18290">
        <f t="shared" si="572"/>
        <v>5</v>
      </c>
      <c r="J18290">
        <f t="shared" si="573"/>
        <v>0</v>
      </c>
    </row>
    <row r="18291" spans="1:10">
      <c r="A18291" t="s">
        <v>53</v>
      </c>
      <c r="B18291" s="57">
        <v>40320</v>
      </c>
      <c r="C18291">
        <v>2010</v>
      </c>
      <c r="D18291">
        <v>710</v>
      </c>
      <c r="F18291">
        <v>0.107</v>
      </c>
      <c r="G18291">
        <v>649</v>
      </c>
      <c r="H18291" t="s">
        <v>55</v>
      </c>
      <c r="I18291">
        <f t="shared" si="572"/>
        <v>5</v>
      </c>
      <c r="J18291">
        <f t="shared" si="573"/>
        <v>0</v>
      </c>
    </row>
    <row r="18292" spans="1:10">
      <c r="A18292" t="s">
        <v>53</v>
      </c>
      <c r="B18292" s="57">
        <v>40320</v>
      </c>
      <c r="C18292">
        <v>2010</v>
      </c>
      <c r="D18292">
        <v>710</v>
      </c>
      <c r="F18292">
        <v>152.35</v>
      </c>
      <c r="G18292">
        <v>650</v>
      </c>
      <c r="H18292" t="s">
        <v>18</v>
      </c>
      <c r="I18292">
        <f t="shared" si="572"/>
        <v>5</v>
      </c>
      <c r="J18292">
        <f t="shared" si="573"/>
        <v>0</v>
      </c>
    </row>
    <row r="18293" spans="1:10">
      <c r="A18293" t="s">
        <v>53</v>
      </c>
      <c r="B18293" s="57">
        <v>40320</v>
      </c>
      <c r="C18293">
        <v>2010</v>
      </c>
      <c r="D18293">
        <v>710</v>
      </c>
      <c r="F18293">
        <v>0.21199999999999999</v>
      </c>
      <c r="G18293">
        <v>659</v>
      </c>
      <c r="H18293" t="s">
        <v>55</v>
      </c>
      <c r="I18293">
        <f t="shared" si="572"/>
        <v>5</v>
      </c>
      <c r="J18293">
        <f t="shared" si="573"/>
        <v>0</v>
      </c>
    </row>
    <row r="18294" spans="1:10">
      <c r="A18294" t="s">
        <v>53</v>
      </c>
      <c r="B18294" s="57">
        <v>40327</v>
      </c>
      <c r="C18294">
        <v>2010</v>
      </c>
      <c r="D18294">
        <v>710</v>
      </c>
      <c r="F18294">
        <v>2.9489999999999998</v>
      </c>
      <c r="G18294">
        <v>517</v>
      </c>
      <c r="H18294" t="s">
        <v>54</v>
      </c>
      <c r="I18294">
        <f t="shared" ref="I18294:I18357" si="574">MONTH(B18294)</f>
        <v>5</v>
      </c>
      <c r="J18294">
        <f t="shared" si="573"/>
        <v>0</v>
      </c>
    </row>
    <row r="18295" spans="1:10">
      <c r="A18295" t="s">
        <v>53</v>
      </c>
      <c r="B18295" s="57">
        <v>40327</v>
      </c>
      <c r="C18295">
        <v>2010</v>
      </c>
      <c r="D18295">
        <v>710</v>
      </c>
      <c r="F18295">
        <v>2.028</v>
      </c>
      <c r="G18295">
        <v>518</v>
      </c>
      <c r="H18295" t="s">
        <v>54</v>
      </c>
      <c r="I18295">
        <f t="shared" si="574"/>
        <v>5</v>
      </c>
      <c r="J18295">
        <f t="shared" si="573"/>
        <v>0</v>
      </c>
    </row>
    <row r="18296" spans="1:10">
      <c r="A18296" t="s">
        <v>53</v>
      </c>
      <c r="B18296" s="57">
        <v>40327</v>
      </c>
      <c r="C18296">
        <v>2010</v>
      </c>
      <c r="D18296">
        <v>710</v>
      </c>
      <c r="F18296">
        <v>10.862</v>
      </c>
      <c r="G18296">
        <v>519</v>
      </c>
      <c r="H18296" t="s">
        <v>54</v>
      </c>
      <c r="I18296">
        <f t="shared" si="574"/>
        <v>5</v>
      </c>
      <c r="J18296">
        <f t="shared" si="573"/>
        <v>0</v>
      </c>
    </row>
    <row r="18297" spans="1:10">
      <c r="A18297" t="s">
        <v>53</v>
      </c>
      <c r="B18297" s="57">
        <v>40327</v>
      </c>
      <c r="C18297">
        <v>2010</v>
      </c>
      <c r="D18297">
        <v>710</v>
      </c>
      <c r="F18297">
        <v>0.19700000000000001</v>
      </c>
      <c r="G18297">
        <v>521</v>
      </c>
      <c r="H18297" t="s">
        <v>54</v>
      </c>
      <c r="I18297">
        <f t="shared" si="574"/>
        <v>5</v>
      </c>
      <c r="J18297">
        <f t="shared" si="573"/>
        <v>0</v>
      </c>
    </row>
    <row r="18298" spans="1:10">
      <c r="A18298" t="s">
        <v>53</v>
      </c>
      <c r="B18298" s="57">
        <v>40327</v>
      </c>
      <c r="C18298">
        <v>2010</v>
      </c>
      <c r="D18298">
        <v>710</v>
      </c>
      <c r="F18298">
        <v>3.5000000000000003E-2</v>
      </c>
      <c r="G18298">
        <v>523</v>
      </c>
      <c r="H18298" t="s">
        <v>54</v>
      </c>
      <c r="I18298">
        <f t="shared" si="574"/>
        <v>5</v>
      </c>
      <c r="J18298">
        <f t="shared" si="573"/>
        <v>0</v>
      </c>
    </row>
    <row r="18299" spans="1:10">
      <c r="A18299" t="s">
        <v>53</v>
      </c>
      <c r="B18299" s="57">
        <v>40327</v>
      </c>
      <c r="C18299">
        <v>2010</v>
      </c>
      <c r="D18299">
        <v>710</v>
      </c>
      <c r="F18299">
        <v>16.241</v>
      </c>
      <c r="G18299">
        <v>541</v>
      </c>
      <c r="H18299" t="s">
        <v>54</v>
      </c>
      <c r="I18299">
        <f t="shared" si="574"/>
        <v>5</v>
      </c>
      <c r="J18299">
        <f t="shared" si="573"/>
        <v>0</v>
      </c>
    </row>
    <row r="18300" spans="1:10">
      <c r="A18300" t="s">
        <v>53</v>
      </c>
      <c r="B18300" s="57">
        <v>40327</v>
      </c>
      <c r="C18300">
        <v>2010</v>
      </c>
      <c r="D18300">
        <v>710</v>
      </c>
      <c r="F18300">
        <v>5.1989999999999998</v>
      </c>
      <c r="G18300">
        <v>542</v>
      </c>
      <c r="H18300" t="s">
        <v>54</v>
      </c>
      <c r="I18300">
        <f t="shared" si="574"/>
        <v>5</v>
      </c>
      <c r="J18300">
        <f t="shared" si="573"/>
        <v>0</v>
      </c>
    </row>
    <row r="18301" spans="1:10">
      <c r="A18301" t="s">
        <v>53</v>
      </c>
      <c r="B18301" s="57">
        <v>40327</v>
      </c>
      <c r="C18301">
        <v>2010</v>
      </c>
      <c r="D18301">
        <v>710</v>
      </c>
      <c r="F18301">
        <v>26.029</v>
      </c>
      <c r="G18301">
        <v>610</v>
      </c>
      <c r="H18301" t="s">
        <v>18</v>
      </c>
      <c r="I18301">
        <f t="shared" si="574"/>
        <v>5</v>
      </c>
      <c r="J18301">
        <f t="shared" si="573"/>
        <v>0</v>
      </c>
    </row>
    <row r="18302" spans="1:10">
      <c r="A18302" t="s">
        <v>53</v>
      </c>
      <c r="B18302" s="57">
        <v>40327</v>
      </c>
      <c r="C18302">
        <v>2010</v>
      </c>
      <c r="D18302">
        <v>710</v>
      </c>
      <c r="F18302">
        <v>47.439</v>
      </c>
      <c r="G18302">
        <v>620</v>
      </c>
      <c r="H18302" t="s">
        <v>18</v>
      </c>
      <c r="I18302">
        <f t="shared" si="574"/>
        <v>5</v>
      </c>
      <c r="J18302">
        <f t="shared" si="573"/>
        <v>0</v>
      </c>
    </row>
    <row r="18303" spans="1:10">
      <c r="A18303" t="s">
        <v>53</v>
      </c>
      <c r="B18303" s="57">
        <v>40327</v>
      </c>
      <c r="C18303">
        <v>2010</v>
      </c>
      <c r="D18303">
        <v>710</v>
      </c>
      <c r="F18303">
        <v>261.98099999999999</v>
      </c>
      <c r="G18303">
        <v>630</v>
      </c>
      <c r="H18303" t="s">
        <v>18</v>
      </c>
      <c r="I18303">
        <f t="shared" si="574"/>
        <v>5</v>
      </c>
      <c r="J18303">
        <f t="shared" si="573"/>
        <v>0</v>
      </c>
    </row>
    <row r="18304" spans="1:10">
      <c r="A18304" t="s">
        <v>53</v>
      </c>
      <c r="B18304" s="57">
        <v>40327</v>
      </c>
      <c r="C18304">
        <v>2010</v>
      </c>
      <c r="D18304">
        <v>710</v>
      </c>
      <c r="F18304">
        <v>21.632000000000001</v>
      </c>
      <c r="G18304">
        <v>640</v>
      </c>
      <c r="H18304" t="s">
        <v>18</v>
      </c>
      <c r="I18304">
        <f t="shared" si="574"/>
        <v>5</v>
      </c>
      <c r="J18304">
        <f t="shared" si="573"/>
        <v>0</v>
      </c>
    </row>
    <row r="18305" spans="1:10">
      <c r="A18305" t="s">
        <v>53</v>
      </c>
      <c r="B18305" s="57">
        <v>40327</v>
      </c>
      <c r="C18305">
        <v>2010</v>
      </c>
      <c r="D18305">
        <v>710</v>
      </c>
      <c r="F18305">
        <v>5.2999999999999999E-2</v>
      </c>
      <c r="G18305">
        <v>649</v>
      </c>
      <c r="H18305" t="s">
        <v>55</v>
      </c>
      <c r="I18305">
        <f t="shared" si="574"/>
        <v>5</v>
      </c>
      <c r="J18305">
        <f t="shared" si="573"/>
        <v>0</v>
      </c>
    </row>
    <row r="18306" spans="1:10">
      <c r="A18306" t="s">
        <v>53</v>
      </c>
      <c r="B18306" s="57">
        <v>40327</v>
      </c>
      <c r="C18306">
        <v>2010</v>
      </c>
      <c r="D18306">
        <v>710</v>
      </c>
      <c r="F18306">
        <v>146.12899999999999</v>
      </c>
      <c r="G18306">
        <v>650</v>
      </c>
      <c r="H18306" t="s">
        <v>18</v>
      </c>
      <c r="I18306">
        <f t="shared" si="574"/>
        <v>5</v>
      </c>
      <c r="J18306">
        <f t="shared" si="573"/>
        <v>0</v>
      </c>
    </row>
    <row r="18307" spans="1:10">
      <c r="A18307" t="s">
        <v>53</v>
      </c>
      <c r="B18307" s="57">
        <v>40327</v>
      </c>
      <c r="C18307">
        <v>2010</v>
      </c>
      <c r="D18307">
        <v>710</v>
      </c>
      <c r="F18307">
        <v>0.126</v>
      </c>
      <c r="G18307">
        <v>659</v>
      </c>
      <c r="H18307" t="s">
        <v>55</v>
      </c>
      <c r="I18307">
        <f t="shared" si="574"/>
        <v>5</v>
      </c>
      <c r="J18307">
        <f t="shared" ref="J18307:J18370" si="575">IF(I18307&lt;7,0,1)</f>
        <v>0</v>
      </c>
    </row>
    <row r="18308" spans="1:10">
      <c r="A18308" t="s">
        <v>53</v>
      </c>
      <c r="B18308" s="57">
        <v>40334</v>
      </c>
      <c r="C18308">
        <v>2010</v>
      </c>
      <c r="D18308">
        <v>710</v>
      </c>
      <c r="F18308">
        <v>0.90800000000000003</v>
      </c>
      <c r="G18308">
        <v>517</v>
      </c>
      <c r="H18308" t="s">
        <v>54</v>
      </c>
      <c r="I18308">
        <f t="shared" si="574"/>
        <v>6</v>
      </c>
      <c r="J18308">
        <f t="shared" si="575"/>
        <v>0</v>
      </c>
    </row>
    <row r="18309" spans="1:10">
      <c r="A18309" t="s">
        <v>53</v>
      </c>
      <c r="B18309" s="57">
        <v>40334</v>
      </c>
      <c r="C18309">
        <v>2010</v>
      </c>
      <c r="D18309">
        <v>710</v>
      </c>
      <c r="F18309">
        <v>22.088000000000001</v>
      </c>
      <c r="G18309">
        <v>518</v>
      </c>
      <c r="H18309" t="s">
        <v>54</v>
      </c>
      <c r="I18309">
        <f t="shared" si="574"/>
        <v>6</v>
      </c>
      <c r="J18309">
        <f t="shared" si="575"/>
        <v>0</v>
      </c>
    </row>
    <row r="18310" spans="1:10">
      <c r="A18310" t="s">
        <v>53</v>
      </c>
      <c r="B18310" s="57">
        <v>40334</v>
      </c>
      <c r="C18310">
        <v>2010</v>
      </c>
      <c r="D18310">
        <v>710</v>
      </c>
      <c r="F18310">
        <v>1.2769999999999999</v>
      </c>
      <c r="G18310">
        <v>519</v>
      </c>
      <c r="H18310" t="s">
        <v>54</v>
      </c>
      <c r="I18310">
        <f t="shared" si="574"/>
        <v>6</v>
      </c>
      <c r="J18310">
        <f t="shared" si="575"/>
        <v>0</v>
      </c>
    </row>
    <row r="18311" spans="1:10">
      <c r="A18311" t="s">
        <v>53</v>
      </c>
      <c r="B18311" s="57">
        <v>40334</v>
      </c>
      <c r="C18311">
        <v>2010</v>
      </c>
      <c r="D18311">
        <v>710</v>
      </c>
      <c r="F18311">
        <v>3.2749999999999999</v>
      </c>
      <c r="G18311">
        <v>521</v>
      </c>
      <c r="H18311" t="s">
        <v>54</v>
      </c>
      <c r="I18311">
        <f t="shared" si="574"/>
        <v>6</v>
      </c>
      <c r="J18311">
        <f t="shared" si="575"/>
        <v>0</v>
      </c>
    </row>
    <row r="18312" spans="1:10">
      <c r="A18312" t="s">
        <v>53</v>
      </c>
      <c r="B18312" s="57">
        <v>40334</v>
      </c>
      <c r="C18312">
        <v>2010</v>
      </c>
      <c r="D18312">
        <v>710</v>
      </c>
      <c r="F18312">
        <v>0.22600000000000001</v>
      </c>
      <c r="G18312">
        <v>523</v>
      </c>
      <c r="H18312" t="s">
        <v>54</v>
      </c>
      <c r="I18312">
        <f t="shared" si="574"/>
        <v>6</v>
      </c>
      <c r="J18312">
        <f t="shared" si="575"/>
        <v>0</v>
      </c>
    </row>
    <row r="18313" spans="1:10">
      <c r="A18313" t="s">
        <v>53</v>
      </c>
      <c r="B18313" s="57">
        <v>40334</v>
      </c>
      <c r="C18313">
        <v>2010</v>
      </c>
      <c r="D18313">
        <v>710</v>
      </c>
      <c r="F18313">
        <v>52.28</v>
      </c>
      <c r="G18313">
        <v>541</v>
      </c>
      <c r="H18313" t="s">
        <v>54</v>
      </c>
      <c r="I18313">
        <f t="shared" si="574"/>
        <v>6</v>
      </c>
      <c r="J18313">
        <f t="shared" si="575"/>
        <v>0</v>
      </c>
    </row>
    <row r="18314" spans="1:10">
      <c r="A18314" t="s">
        <v>53</v>
      </c>
      <c r="B18314" s="57">
        <v>40334</v>
      </c>
      <c r="C18314">
        <v>2010</v>
      </c>
      <c r="D18314">
        <v>710</v>
      </c>
      <c r="F18314">
        <v>12.754</v>
      </c>
      <c r="G18314">
        <v>542</v>
      </c>
      <c r="H18314" t="s">
        <v>54</v>
      </c>
      <c r="I18314">
        <f t="shared" si="574"/>
        <v>6</v>
      </c>
      <c r="J18314">
        <f t="shared" si="575"/>
        <v>0</v>
      </c>
    </row>
    <row r="18315" spans="1:10">
      <c r="A18315" t="s">
        <v>53</v>
      </c>
      <c r="B18315" s="57">
        <v>40334</v>
      </c>
      <c r="C18315">
        <v>2010</v>
      </c>
      <c r="D18315">
        <v>710</v>
      </c>
      <c r="F18315">
        <v>2.4620000000000002</v>
      </c>
      <c r="G18315">
        <v>543</v>
      </c>
      <c r="H18315" t="s">
        <v>54</v>
      </c>
      <c r="I18315">
        <f t="shared" si="574"/>
        <v>6</v>
      </c>
      <c r="J18315">
        <f t="shared" si="575"/>
        <v>0</v>
      </c>
    </row>
    <row r="18316" spans="1:10">
      <c r="A18316" t="s">
        <v>53</v>
      </c>
      <c r="B18316" s="57">
        <v>40334</v>
      </c>
      <c r="C18316">
        <v>2010</v>
      </c>
      <c r="D18316">
        <v>710</v>
      </c>
      <c r="F18316">
        <v>123.203</v>
      </c>
      <c r="G18316">
        <v>610</v>
      </c>
      <c r="H18316" t="s">
        <v>18</v>
      </c>
      <c r="I18316">
        <f t="shared" si="574"/>
        <v>6</v>
      </c>
      <c r="J18316">
        <f t="shared" si="575"/>
        <v>0</v>
      </c>
    </row>
    <row r="18317" spans="1:10">
      <c r="A18317" t="s">
        <v>53</v>
      </c>
      <c r="B18317" s="57">
        <v>40334</v>
      </c>
      <c r="C18317">
        <v>2010</v>
      </c>
      <c r="D18317">
        <v>710</v>
      </c>
      <c r="F18317">
        <v>24.893000000000001</v>
      </c>
      <c r="G18317">
        <v>620</v>
      </c>
      <c r="H18317" t="s">
        <v>18</v>
      </c>
      <c r="I18317">
        <f t="shared" si="574"/>
        <v>6</v>
      </c>
      <c r="J18317">
        <f t="shared" si="575"/>
        <v>0</v>
      </c>
    </row>
    <row r="18318" spans="1:10">
      <c r="A18318" t="s">
        <v>53</v>
      </c>
      <c r="B18318" s="57">
        <v>40334</v>
      </c>
      <c r="C18318">
        <v>2010</v>
      </c>
      <c r="D18318">
        <v>710</v>
      </c>
      <c r="F18318">
        <v>95.036000000000001</v>
      </c>
      <c r="G18318">
        <v>630</v>
      </c>
      <c r="H18318" t="s">
        <v>18</v>
      </c>
      <c r="I18318">
        <f t="shared" si="574"/>
        <v>6</v>
      </c>
      <c r="J18318">
        <f t="shared" si="575"/>
        <v>0</v>
      </c>
    </row>
    <row r="18319" spans="1:10">
      <c r="A18319" t="s">
        <v>53</v>
      </c>
      <c r="B18319" s="57">
        <v>40334</v>
      </c>
      <c r="C18319">
        <v>2010</v>
      </c>
      <c r="D18319">
        <v>710</v>
      </c>
      <c r="F18319">
        <v>37.950000000000003</v>
      </c>
      <c r="G18319">
        <v>640</v>
      </c>
      <c r="H18319" t="s">
        <v>18</v>
      </c>
      <c r="I18319">
        <f t="shared" si="574"/>
        <v>6</v>
      </c>
      <c r="J18319">
        <f t="shared" si="575"/>
        <v>0</v>
      </c>
    </row>
    <row r="18320" spans="1:10">
      <c r="A18320" t="s">
        <v>53</v>
      </c>
      <c r="B18320" s="57">
        <v>40334</v>
      </c>
      <c r="C18320">
        <v>2010</v>
      </c>
      <c r="D18320">
        <v>710</v>
      </c>
      <c r="F18320">
        <v>4.2000000000000003E-2</v>
      </c>
      <c r="G18320">
        <v>649</v>
      </c>
      <c r="H18320" t="s">
        <v>55</v>
      </c>
      <c r="I18320">
        <f t="shared" si="574"/>
        <v>6</v>
      </c>
      <c r="J18320">
        <f t="shared" si="575"/>
        <v>0</v>
      </c>
    </row>
    <row r="18321" spans="1:10">
      <c r="A18321" t="s">
        <v>53</v>
      </c>
      <c r="B18321" s="57">
        <v>40334</v>
      </c>
      <c r="C18321">
        <v>2010</v>
      </c>
      <c r="D18321">
        <v>710</v>
      </c>
      <c r="F18321">
        <v>31.52</v>
      </c>
      <c r="G18321">
        <v>650</v>
      </c>
      <c r="H18321" t="s">
        <v>18</v>
      </c>
      <c r="I18321">
        <f t="shared" si="574"/>
        <v>6</v>
      </c>
      <c r="J18321">
        <f t="shared" si="575"/>
        <v>0</v>
      </c>
    </row>
    <row r="18322" spans="1:10">
      <c r="A18322" t="s">
        <v>53</v>
      </c>
      <c r="B18322" s="57">
        <v>40334</v>
      </c>
      <c r="C18322">
        <v>2010</v>
      </c>
      <c r="D18322">
        <v>710</v>
      </c>
      <c r="F18322">
        <v>0.63500000000000001</v>
      </c>
      <c r="G18322">
        <v>659</v>
      </c>
      <c r="H18322" t="s">
        <v>55</v>
      </c>
      <c r="I18322">
        <f t="shared" si="574"/>
        <v>6</v>
      </c>
      <c r="J18322">
        <f t="shared" si="575"/>
        <v>0</v>
      </c>
    </row>
    <row r="18323" spans="1:10">
      <c r="A18323" t="s">
        <v>53</v>
      </c>
      <c r="B18323" s="57">
        <v>40341</v>
      </c>
      <c r="C18323">
        <v>2010</v>
      </c>
      <c r="D18323">
        <v>710</v>
      </c>
      <c r="F18323">
        <v>3.379</v>
      </c>
      <c r="G18323">
        <v>517</v>
      </c>
      <c r="H18323" t="s">
        <v>54</v>
      </c>
      <c r="I18323">
        <f t="shared" si="574"/>
        <v>6</v>
      </c>
      <c r="J18323">
        <f t="shared" si="575"/>
        <v>0</v>
      </c>
    </row>
    <row r="18324" spans="1:10">
      <c r="A18324" t="s">
        <v>53</v>
      </c>
      <c r="B18324" s="57">
        <v>40341</v>
      </c>
      <c r="C18324">
        <v>2010</v>
      </c>
      <c r="D18324">
        <v>710</v>
      </c>
      <c r="F18324">
        <v>0.216</v>
      </c>
      <c r="G18324">
        <v>518</v>
      </c>
      <c r="H18324" t="s">
        <v>54</v>
      </c>
      <c r="I18324">
        <f t="shared" si="574"/>
        <v>6</v>
      </c>
      <c r="J18324">
        <f t="shared" si="575"/>
        <v>0</v>
      </c>
    </row>
    <row r="18325" spans="1:10">
      <c r="A18325" t="s">
        <v>53</v>
      </c>
      <c r="B18325" s="57">
        <v>40341</v>
      </c>
      <c r="C18325">
        <v>2010</v>
      </c>
      <c r="D18325">
        <v>710</v>
      </c>
      <c r="F18325">
        <v>1.6970000000000001</v>
      </c>
      <c r="G18325">
        <v>521</v>
      </c>
      <c r="H18325" t="s">
        <v>54</v>
      </c>
      <c r="I18325">
        <f t="shared" si="574"/>
        <v>6</v>
      </c>
      <c r="J18325">
        <f t="shared" si="575"/>
        <v>0</v>
      </c>
    </row>
    <row r="18326" spans="1:10">
      <c r="A18326" t="s">
        <v>53</v>
      </c>
      <c r="B18326" s="57">
        <v>40341</v>
      </c>
      <c r="C18326">
        <v>2010</v>
      </c>
      <c r="D18326">
        <v>710</v>
      </c>
      <c r="F18326">
        <v>0.746</v>
      </c>
      <c r="G18326">
        <v>523</v>
      </c>
      <c r="H18326" t="s">
        <v>54</v>
      </c>
      <c r="I18326">
        <f t="shared" si="574"/>
        <v>6</v>
      </c>
      <c r="J18326">
        <f t="shared" si="575"/>
        <v>0</v>
      </c>
    </row>
    <row r="18327" spans="1:10">
      <c r="A18327" t="s">
        <v>53</v>
      </c>
      <c r="B18327" s="57">
        <v>40341</v>
      </c>
      <c r="C18327">
        <v>2010</v>
      </c>
      <c r="D18327">
        <v>710</v>
      </c>
      <c r="F18327">
        <v>6.88</v>
      </c>
      <c r="G18327">
        <v>541</v>
      </c>
      <c r="H18327" t="s">
        <v>54</v>
      </c>
      <c r="I18327">
        <f t="shared" si="574"/>
        <v>6</v>
      </c>
      <c r="J18327">
        <f t="shared" si="575"/>
        <v>0</v>
      </c>
    </row>
    <row r="18328" spans="1:10">
      <c r="A18328" t="s">
        <v>53</v>
      </c>
      <c r="B18328" s="57">
        <v>40341</v>
      </c>
      <c r="C18328">
        <v>2010</v>
      </c>
      <c r="D18328">
        <v>710</v>
      </c>
      <c r="F18328">
        <v>24.41</v>
      </c>
      <c r="G18328">
        <v>542</v>
      </c>
      <c r="H18328" t="s">
        <v>54</v>
      </c>
      <c r="I18328">
        <f t="shared" si="574"/>
        <v>6</v>
      </c>
      <c r="J18328">
        <f t="shared" si="575"/>
        <v>0</v>
      </c>
    </row>
    <row r="18329" spans="1:10">
      <c r="A18329" t="s">
        <v>53</v>
      </c>
      <c r="B18329" s="57">
        <v>40341</v>
      </c>
      <c r="C18329">
        <v>2010</v>
      </c>
      <c r="D18329">
        <v>710</v>
      </c>
      <c r="F18329">
        <v>35.869999999999997</v>
      </c>
      <c r="G18329">
        <v>610</v>
      </c>
      <c r="H18329" t="s">
        <v>18</v>
      </c>
      <c r="I18329">
        <f t="shared" si="574"/>
        <v>6</v>
      </c>
      <c r="J18329">
        <f t="shared" si="575"/>
        <v>0</v>
      </c>
    </row>
    <row r="18330" spans="1:10">
      <c r="A18330" t="s">
        <v>53</v>
      </c>
      <c r="B18330" s="57">
        <v>40341</v>
      </c>
      <c r="C18330">
        <v>2010</v>
      </c>
      <c r="D18330">
        <v>710</v>
      </c>
      <c r="F18330">
        <v>7.3849999999999998</v>
      </c>
      <c r="G18330">
        <v>620</v>
      </c>
      <c r="H18330" t="s">
        <v>18</v>
      </c>
      <c r="I18330">
        <f t="shared" si="574"/>
        <v>6</v>
      </c>
      <c r="J18330">
        <f t="shared" si="575"/>
        <v>0</v>
      </c>
    </row>
    <row r="18331" spans="1:10">
      <c r="A18331" t="s">
        <v>53</v>
      </c>
      <c r="B18331" s="57">
        <v>40341</v>
      </c>
      <c r="C18331">
        <v>2010</v>
      </c>
      <c r="D18331">
        <v>710</v>
      </c>
      <c r="F18331">
        <v>152.10599999999999</v>
      </c>
      <c r="G18331">
        <v>630</v>
      </c>
      <c r="H18331" t="s">
        <v>18</v>
      </c>
      <c r="I18331">
        <f t="shared" si="574"/>
        <v>6</v>
      </c>
      <c r="J18331">
        <f t="shared" si="575"/>
        <v>0</v>
      </c>
    </row>
    <row r="18332" spans="1:10">
      <c r="A18332" t="s">
        <v>53</v>
      </c>
      <c r="B18332" s="57">
        <v>40341</v>
      </c>
      <c r="C18332">
        <v>2010</v>
      </c>
      <c r="D18332">
        <v>710</v>
      </c>
      <c r="F18332">
        <v>26.388999999999999</v>
      </c>
      <c r="G18332">
        <v>640</v>
      </c>
      <c r="H18332" t="s">
        <v>18</v>
      </c>
      <c r="I18332">
        <f t="shared" si="574"/>
        <v>6</v>
      </c>
      <c r="J18332">
        <f t="shared" si="575"/>
        <v>0</v>
      </c>
    </row>
    <row r="18333" spans="1:10">
      <c r="A18333" t="s">
        <v>53</v>
      </c>
      <c r="B18333" s="57">
        <v>40341</v>
      </c>
      <c r="C18333">
        <v>2010</v>
      </c>
      <c r="D18333">
        <v>710</v>
      </c>
      <c r="F18333">
        <v>1.9E-2</v>
      </c>
      <c r="G18333">
        <v>649</v>
      </c>
      <c r="H18333" t="s">
        <v>55</v>
      </c>
      <c r="I18333">
        <f t="shared" si="574"/>
        <v>6</v>
      </c>
      <c r="J18333">
        <f t="shared" si="575"/>
        <v>0</v>
      </c>
    </row>
    <row r="18334" spans="1:10">
      <c r="A18334" t="s">
        <v>53</v>
      </c>
      <c r="B18334" s="57">
        <v>40341</v>
      </c>
      <c r="C18334">
        <v>2010</v>
      </c>
      <c r="D18334">
        <v>710</v>
      </c>
      <c r="F18334">
        <v>74.206000000000003</v>
      </c>
      <c r="G18334">
        <v>650</v>
      </c>
      <c r="H18334" t="s">
        <v>18</v>
      </c>
      <c r="I18334">
        <f t="shared" si="574"/>
        <v>6</v>
      </c>
      <c r="J18334">
        <f t="shared" si="575"/>
        <v>0</v>
      </c>
    </row>
    <row r="18335" spans="1:10">
      <c r="A18335" t="s">
        <v>53</v>
      </c>
      <c r="B18335" s="57">
        <v>40341</v>
      </c>
      <c r="C18335">
        <v>2010</v>
      </c>
      <c r="D18335">
        <v>710</v>
      </c>
      <c r="F18335">
        <v>0.25700000000000001</v>
      </c>
      <c r="G18335">
        <v>659</v>
      </c>
      <c r="H18335" t="s">
        <v>55</v>
      </c>
      <c r="I18335">
        <f t="shared" si="574"/>
        <v>6</v>
      </c>
      <c r="J18335">
        <f t="shared" si="575"/>
        <v>0</v>
      </c>
    </row>
    <row r="18336" spans="1:10">
      <c r="A18336" t="s">
        <v>53</v>
      </c>
      <c r="B18336" s="57">
        <v>40348</v>
      </c>
      <c r="C18336">
        <v>2010</v>
      </c>
      <c r="D18336">
        <v>710</v>
      </c>
      <c r="F18336">
        <v>0.98</v>
      </c>
      <c r="G18336">
        <v>517</v>
      </c>
      <c r="H18336" t="s">
        <v>54</v>
      </c>
      <c r="I18336">
        <f t="shared" si="574"/>
        <v>6</v>
      </c>
      <c r="J18336">
        <f t="shared" si="575"/>
        <v>0</v>
      </c>
    </row>
    <row r="18337" spans="1:10">
      <c r="A18337" t="s">
        <v>53</v>
      </c>
      <c r="B18337" s="57">
        <v>40348</v>
      </c>
      <c r="C18337">
        <v>2010</v>
      </c>
      <c r="D18337">
        <v>710</v>
      </c>
      <c r="F18337">
        <v>9.2110000000000003</v>
      </c>
      <c r="G18337">
        <v>518</v>
      </c>
      <c r="H18337" t="s">
        <v>54</v>
      </c>
      <c r="I18337">
        <f t="shared" si="574"/>
        <v>6</v>
      </c>
      <c r="J18337">
        <f t="shared" si="575"/>
        <v>0</v>
      </c>
    </row>
    <row r="18338" spans="1:10">
      <c r="A18338" t="s">
        <v>53</v>
      </c>
      <c r="B18338" s="57">
        <v>40348</v>
      </c>
      <c r="C18338">
        <v>2010</v>
      </c>
      <c r="D18338">
        <v>710</v>
      </c>
      <c r="F18338">
        <v>2.5169999999999999</v>
      </c>
      <c r="G18338">
        <v>519</v>
      </c>
      <c r="H18338" t="s">
        <v>54</v>
      </c>
      <c r="I18338">
        <f t="shared" si="574"/>
        <v>6</v>
      </c>
      <c r="J18338">
        <f t="shared" si="575"/>
        <v>0</v>
      </c>
    </row>
    <row r="18339" spans="1:10">
      <c r="A18339" t="s">
        <v>53</v>
      </c>
      <c r="B18339" s="57">
        <v>40348</v>
      </c>
      <c r="C18339">
        <v>2010</v>
      </c>
      <c r="D18339">
        <v>710</v>
      </c>
      <c r="F18339">
        <v>3.157</v>
      </c>
      <c r="G18339">
        <v>521</v>
      </c>
      <c r="H18339" t="s">
        <v>54</v>
      </c>
      <c r="I18339">
        <f t="shared" si="574"/>
        <v>6</v>
      </c>
      <c r="J18339">
        <f t="shared" si="575"/>
        <v>0</v>
      </c>
    </row>
    <row r="18340" spans="1:10">
      <c r="A18340" t="s">
        <v>53</v>
      </c>
      <c r="B18340" s="57">
        <v>40348</v>
      </c>
      <c r="C18340">
        <v>2010</v>
      </c>
      <c r="D18340">
        <v>710</v>
      </c>
      <c r="F18340">
        <v>30.081</v>
      </c>
      <c r="G18340">
        <v>541</v>
      </c>
      <c r="H18340" t="s">
        <v>54</v>
      </c>
      <c r="I18340">
        <f t="shared" si="574"/>
        <v>6</v>
      </c>
      <c r="J18340">
        <f t="shared" si="575"/>
        <v>0</v>
      </c>
    </row>
    <row r="18341" spans="1:10">
      <c r="A18341" t="s">
        <v>53</v>
      </c>
      <c r="B18341" s="57">
        <v>40348</v>
      </c>
      <c r="C18341">
        <v>2010</v>
      </c>
      <c r="D18341">
        <v>710</v>
      </c>
      <c r="F18341">
        <v>11.952</v>
      </c>
      <c r="G18341">
        <v>542</v>
      </c>
      <c r="H18341" t="s">
        <v>54</v>
      </c>
      <c r="I18341">
        <f t="shared" si="574"/>
        <v>6</v>
      </c>
      <c r="J18341">
        <f t="shared" si="575"/>
        <v>0</v>
      </c>
    </row>
    <row r="18342" spans="1:10">
      <c r="A18342" t="s">
        <v>53</v>
      </c>
      <c r="B18342" s="57">
        <v>40348</v>
      </c>
      <c r="C18342">
        <v>2010</v>
      </c>
      <c r="D18342">
        <v>710</v>
      </c>
      <c r="F18342">
        <v>35.722000000000001</v>
      </c>
      <c r="G18342">
        <v>610</v>
      </c>
      <c r="H18342" t="s">
        <v>18</v>
      </c>
      <c r="I18342">
        <f t="shared" si="574"/>
        <v>6</v>
      </c>
      <c r="J18342">
        <f t="shared" si="575"/>
        <v>0</v>
      </c>
    </row>
    <row r="18343" spans="1:10">
      <c r="A18343" t="s">
        <v>53</v>
      </c>
      <c r="B18343" s="57">
        <v>40348</v>
      </c>
      <c r="C18343">
        <v>2010</v>
      </c>
      <c r="D18343">
        <v>710</v>
      </c>
      <c r="F18343">
        <v>3.2690000000000001</v>
      </c>
      <c r="G18343">
        <v>620</v>
      </c>
      <c r="H18343" t="s">
        <v>18</v>
      </c>
      <c r="I18343">
        <f t="shared" si="574"/>
        <v>6</v>
      </c>
      <c r="J18343">
        <f t="shared" si="575"/>
        <v>0</v>
      </c>
    </row>
    <row r="18344" spans="1:10">
      <c r="A18344" t="s">
        <v>53</v>
      </c>
      <c r="B18344" s="57">
        <v>40348</v>
      </c>
      <c r="C18344">
        <v>2010</v>
      </c>
      <c r="D18344">
        <v>710</v>
      </c>
      <c r="F18344">
        <v>160.26499999999999</v>
      </c>
      <c r="G18344">
        <v>630</v>
      </c>
      <c r="H18344" t="s">
        <v>18</v>
      </c>
      <c r="I18344">
        <f t="shared" si="574"/>
        <v>6</v>
      </c>
      <c r="J18344">
        <f t="shared" si="575"/>
        <v>0</v>
      </c>
    </row>
    <row r="18345" spans="1:10">
      <c r="A18345" t="s">
        <v>53</v>
      </c>
      <c r="B18345" s="57">
        <v>40348</v>
      </c>
      <c r="C18345">
        <v>2010</v>
      </c>
      <c r="D18345">
        <v>710</v>
      </c>
      <c r="F18345">
        <v>31.323</v>
      </c>
      <c r="G18345">
        <v>640</v>
      </c>
      <c r="H18345" t="s">
        <v>18</v>
      </c>
      <c r="I18345">
        <f t="shared" si="574"/>
        <v>6</v>
      </c>
      <c r="J18345">
        <f t="shared" si="575"/>
        <v>0</v>
      </c>
    </row>
    <row r="18346" spans="1:10">
      <c r="A18346" t="s">
        <v>53</v>
      </c>
      <c r="B18346" s="57">
        <v>40348</v>
      </c>
      <c r="C18346">
        <v>2010</v>
      </c>
      <c r="D18346">
        <v>710</v>
      </c>
      <c r="F18346">
        <v>4.0000000000000001E-3</v>
      </c>
      <c r="G18346">
        <v>649</v>
      </c>
      <c r="H18346" t="s">
        <v>55</v>
      </c>
      <c r="I18346">
        <f t="shared" si="574"/>
        <v>6</v>
      </c>
      <c r="J18346">
        <f t="shared" si="575"/>
        <v>0</v>
      </c>
    </row>
    <row r="18347" spans="1:10">
      <c r="A18347" t="s">
        <v>53</v>
      </c>
      <c r="B18347" s="57">
        <v>40348</v>
      </c>
      <c r="C18347">
        <v>2010</v>
      </c>
      <c r="D18347">
        <v>710</v>
      </c>
      <c r="F18347">
        <v>53.624000000000002</v>
      </c>
      <c r="G18347">
        <v>650</v>
      </c>
      <c r="H18347" t="s">
        <v>18</v>
      </c>
      <c r="I18347">
        <f t="shared" si="574"/>
        <v>6</v>
      </c>
      <c r="J18347">
        <f t="shared" si="575"/>
        <v>0</v>
      </c>
    </row>
    <row r="18348" spans="1:10">
      <c r="A18348" t="s">
        <v>53</v>
      </c>
      <c r="B18348" s="57">
        <v>40348</v>
      </c>
      <c r="C18348">
        <v>2010</v>
      </c>
      <c r="D18348">
        <v>710</v>
      </c>
      <c r="F18348">
        <v>0.16800000000000001</v>
      </c>
      <c r="G18348">
        <v>659</v>
      </c>
      <c r="H18348" t="s">
        <v>55</v>
      </c>
      <c r="I18348">
        <f t="shared" si="574"/>
        <v>6</v>
      </c>
      <c r="J18348">
        <f t="shared" si="575"/>
        <v>0</v>
      </c>
    </row>
    <row r="18349" spans="1:10">
      <c r="A18349" t="s">
        <v>53</v>
      </c>
      <c r="B18349" s="57">
        <v>40355</v>
      </c>
      <c r="C18349">
        <v>2010</v>
      </c>
      <c r="D18349">
        <v>710</v>
      </c>
      <c r="F18349">
        <v>5.0000000000000001E-3</v>
      </c>
      <c r="G18349">
        <v>509</v>
      </c>
      <c r="H18349" t="s">
        <v>54</v>
      </c>
      <c r="I18349">
        <f t="shared" si="574"/>
        <v>6</v>
      </c>
      <c r="J18349">
        <f t="shared" si="575"/>
        <v>0</v>
      </c>
    </row>
    <row r="18350" spans="1:10">
      <c r="A18350" t="s">
        <v>53</v>
      </c>
      <c r="B18350" s="57">
        <v>40355</v>
      </c>
      <c r="C18350">
        <v>2010</v>
      </c>
      <c r="D18350">
        <v>710</v>
      </c>
      <c r="F18350">
        <v>14.936</v>
      </c>
      <c r="G18350">
        <v>517</v>
      </c>
      <c r="H18350" t="s">
        <v>54</v>
      </c>
      <c r="I18350">
        <f t="shared" si="574"/>
        <v>6</v>
      </c>
      <c r="J18350">
        <f t="shared" si="575"/>
        <v>0</v>
      </c>
    </row>
    <row r="18351" spans="1:10">
      <c r="A18351" t="s">
        <v>53</v>
      </c>
      <c r="B18351" s="57">
        <v>40355</v>
      </c>
      <c r="C18351">
        <v>2010</v>
      </c>
      <c r="D18351">
        <v>710</v>
      </c>
      <c r="F18351">
        <v>21.35</v>
      </c>
      <c r="G18351">
        <v>518</v>
      </c>
      <c r="H18351" t="s">
        <v>54</v>
      </c>
      <c r="I18351">
        <f t="shared" si="574"/>
        <v>6</v>
      </c>
      <c r="J18351">
        <f t="shared" si="575"/>
        <v>0</v>
      </c>
    </row>
    <row r="18352" spans="1:10">
      <c r="A18352" t="s">
        <v>53</v>
      </c>
      <c r="B18352" s="57">
        <v>40355</v>
      </c>
      <c r="C18352">
        <v>2010</v>
      </c>
      <c r="D18352">
        <v>710</v>
      </c>
      <c r="F18352">
        <v>5.0570000000000004</v>
      </c>
      <c r="G18352">
        <v>519</v>
      </c>
      <c r="H18352" t="s">
        <v>54</v>
      </c>
      <c r="I18352">
        <f t="shared" si="574"/>
        <v>6</v>
      </c>
      <c r="J18352">
        <f t="shared" si="575"/>
        <v>0</v>
      </c>
    </row>
    <row r="18353" spans="1:10">
      <c r="A18353" t="s">
        <v>53</v>
      </c>
      <c r="B18353" s="57">
        <v>40355</v>
      </c>
      <c r="C18353">
        <v>2010</v>
      </c>
      <c r="D18353">
        <v>710</v>
      </c>
      <c r="F18353">
        <v>1.417</v>
      </c>
      <c r="G18353">
        <v>521</v>
      </c>
      <c r="H18353" t="s">
        <v>54</v>
      </c>
      <c r="I18353">
        <f t="shared" si="574"/>
        <v>6</v>
      </c>
      <c r="J18353">
        <f t="shared" si="575"/>
        <v>0</v>
      </c>
    </row>
    <row r="18354" spans="1:10">
      <c r="A18354" t="s">
        <v>53</v>
      </c>
      <c r="B18354" s="57">
        <v>40355</v>
      </c>
      <c r="C18354">
        <v>2010</v>
      </c>
      <c r="D18354">
        <v>710</v>
      </c>
      <c r="F18354">
        <v>2.589</v>
      </c>
      <c r="G18354">
        <v>523</v>
      </c>
      <c r="H18354" t="s">
        <v>54</v>
      </c>
      <c r="I18354">
        <f t="shared" si="574"/>
        <v>6</v>
      </c>
      <c r="J18354">
        <f t="shared" si="575"/>
        <v>0</v>
      </c>
    </row>
    <row r="18355" spans="1:10">
      <c r="A18355" t="s">
        <v>53</v>
      </c>
      <c r="B18355" s="57">
        <v>40355</v>
      </c>
      <c r="C18355">
        <v>2010</v>
      </c>
      <c r="D18355">
        <v>710</v>
      </c>
      <c r="F18355">
        <v>5.2869999999999999</v>
      </c>
      <c r="G18355">
        <v>541</v>
      </c>
      <c r="H18355" t="s">
        <v>54</v>
      </c>
      <c r="I18355">
        <f t="shared" si="574"/>
        <v>6</v>
      </c>
      <c r="J18355">
        <f t="shared" si="575"/>
        <v>0</v>
      </c>
    </row>
    <row r="18356" spans="1:10">
      <c r="A18356" t="s">
        <v>53</v>
      </c>
      <c r="B18356" s="57">
        <v>40355</v>
      </c>
      <c r="C18356">
        <v>2010</v>
      </c>
      <c r="D18356">
        <v>710</v>
      </c>
      <c r="F18356">
        <v>26.841999999999999</v>
      </c>
      <c r="G18356">
        <v>542</v>
      </c>
      <c r="H18356" t="s">
        <v>54</v>
      </c>
      <c r="I18356">
        <f t="shared" si="574"/>
        <v>6</v>
      </c>
      <c r="J18356">
        <f t="shared" si="575"/>
        <v>0</v>
      </c>
    </row>
    <row r="18357" spans="1:10">
      <c r="A18357" t="s">
        <v>53</v>
      </c>
      <c r="B18357" s="57">
        <v>40355</v>
      </c>
      <c r="C18357">
        <v>2010</v>
      </c>
      <c r="D18357">
        <v>710</v>
      </c>
      <c r="F18357">
        <v>57.328000000000003</v>
      </c>
      <c r="G18357">
        <v>610</v>
      </c>
      <c r="H18357" t="s">
        <v>18</v>
      </c>
      <c r="I18357">
        <f t="shared" si="574"/>
        <v>6</v>
      </c>
      <c r="J18357">
        <f t="shared" si="575"/>
        <v>0</v>
      </c>
    </row>
    <row r="18358" spans="1:10">
      <c r="A18358" t="s">
        <v>53</v>
      </c>
      <c r="B18358" s="57">
        <v>40355</v>
      </c>
      <c r="C18358">
        <v>2010</v>
      </c>
      <c r="D18358">
        <v>710</v>
      </c>
      <c r="F18358">
        <v>21.219000000000001</v>
      </c>
      <c r="G18358">
        <v>620</v>
      </c>
      <c r="H18358" t="s">
        <v>18</v>
      </c>
      <c r="I18358">
        <f t="shared" ref="I18358:I18421" si="576">MONTH(B18358)</f>
        <v>6</v>
      </c>
      <c r="J18358">
        <f t="shared" si="575"/>
        <v>0</v>
      </c>
    </row>
    <row r="18359" spans="1:10">
      <c r="A18359" t="s">
        <v>53</v>
      </c>
      <c r="B18359" s="57">
        <v>40355</v>
      </c>
      <c r="C18359">
        <v>2010</v>
      </c>
      <c r="D18359">
        <v>710</v>
      </c>
      <c r="F18359">
        <v>112.012</v>
      </c>
      <c r="G18359">
        <v>630</v>
      </c>
      <c r="H18359" t="s">
        <v>18</v>
      </c>
      <c r="I18359">
        <f t="shared" si="576"/>
        <v>6</v>
      </c>
      <c r="J18359">
        <f t="shared" si="575"/>
        <v>0</v>
      </c>
    </row>
    <row r="18360" spans="1:10">
      <c r="A18360" t="s">
        <v>53</v>
      </c>
      <c r="B18360" s="57">
        <v>40355</v>
      </c>
      <c r="C18360">
        <v>2010</v>
      </c>
      <c r="D18360">
        <v>710</v>
      </c>
      <c r="F18360">
        <v>21.102</v>
      </c>
      <c r="G18360">
        <v>640</v>
      </c>
      <c r="H18360" t="s">
        <v>18</v>
      </c>
      <c r="I18360">
        <f t="shared" si="576"/>
        <v>6</v>
      </c>
      <c r="J18360">
        <f t="shared" si="575"/>
        <v>0</v>
      </c>
    </row>
    <row r="18361" spans="1:10">
      <c r="A18361" t="s">
        <v>53</v>
      </c>
      <c r="B18361" s="57">
        <v>40355</v>
      </c>
      <c r="C18361">
        <v>2010</v>
      </c>
      <c r="D18361">
        <v>710</v>
      </c>
      <c r="F18361">
        <v>1E-3</v>
      </c>
      <c r="G18361">
        <v>649</v>
      </c>
      <c r="H18361" t="s">
        <v>55</v>
      </c>
      <c r="I18361">
        <f t="shared" si="576"/>
        <v>6</v>
      </c>
      <c r="J18361">
        <f t="shared" si="575"/>
        <v>0</v>
      </c>
    </row>
    <row r="18362" spans="1:10">
      <c r="A18362" t="s">
        <v>53</v>
      </c>
      <c r="B18362" s="57">
        <v>40355</v>
      </c>
      <c r="C18362">
        <v>2010</v>
      </c>
      <c r="D18362">
        <v>710</v>
      </c>
      <c r="F18362">
        <v>11.209</v>
      </c>
      <c r="G18362">
        <v>650</v>
      </c>
      <c r="H18362" t="s">
        <v>18</v>
      </c>
      <c r="I18362">
        <f t="shared" si="576"/>
        <v>6</v>
      </c>
      <c r="J18362">
        <f t="shared" si="575"/>
        <v>0</v>
      </c>
    </row>
    <row r="18363" spans="1:10">
      <c r="A18363" t="s">
        <v>53</v>
      </c>
      <c r="B18363" s="57">
        <v>40355</v>
      </c>
      <c r="C18363">
        <v>2010</v>
      </c>
      <c r="D18363">
        <v>710</v>
      </c>
      <c r="F18363">
        <v>5.2999999999999999E-2</v>
      </c>
      <c r="G18363">
        <v>659</v>
      </c>
      <c r="H18363" t="s">
        <v>55</v>
      </c>
      <c r="I18363">
        <f t="shared" si="576"/>
        <v>6</v>
      </c>
      <c r="J18363">
        <f t="shared" si="575"/>
        <v>0</v>
      </c>
    </row>
    <row r="18364" spans="1:10">
      <c r="A18364" t="s">
        <v>53</v>
      </c>
      <c r="B18364" s="57">
        <v>40362</v>
      </c>
      <c r="C18364">
        <v>2010</v>
      </c>
      <c r="D18364">
        <v>710</v>
      </c>
      <c r="F18364">
        <v>9.61</v>
      </c>
      <c r="G18364">
        <v>517</v>
      </c>
      <c r="H18364" t="s">
        <v>54</v>
      </c>
      <c r="I18364">
        <f t="shared" si="576"/>
        <v>7</v>
      </c>
      <c r="J18364">
        <f t="shared" si="575"/>
        <v>1</v>
      </c>
    </row>
    <row r="18365" spans="1:10">
      <c r="A18365" t="s">
        <v>53</v>
      </c>
      <c r="B18365" s="57">
        <v>40362</v>
      </c>
      <c r="C18365">
        <v>2010</v>
      </c>
      <c r="D18365">
        <v>710</v>
      </c>
      <c r="F18365">
        <v>0.69599999999999995</v>
      </c>
      <c r="G18365">
        <v>518</v>
      </c>
      <c r="H18365" t="s">
        <v>54</v>
      </c>
      <c r="I18365">
        <f t="shared" si="576"/>
        <v>7</v>
      </c>
      <c r="J18365">
        <f t="shared" si="575"/>
        <v>1</v>
      </c>
    </row>
    <row r="18366" spans="1:10">
      <c r="A18366" t="s">
        <v>53</v>
      </c>
      <c r="B18366" s="57">
        <v>40362</v>
      </c>
      <c r="C18366">
        <v>2010</v>
      </c>
      <c r="D18366">
        <v>710</v>
      </c>
      <c r="F18366">
        <v>5.3170000000000002</v>
      </c>
      <c r="G18366">
        <v>519</v>
      </c>
      <c r="H18366" t="s">
        <v>54</v>
      </c>
      <c r="I18366">
        <f t="shared" si="576"/>
        <v>7</v>
      </c>
      <c r="J18366">
        <f t="shared" si="575"/>
        <v>1</v>
      </c>
    </row>
    <row r="18367" spans="1:10">
      <c r="A18367" t="s">
        <v>53</v>
      </c>
      <c r="B18367" s="57">
        <v>40362</v>
      </c>
      <c r="C18367">
        <v>2010</v>
      </c>
      <c r="D18367">
        <v>710</v>
      </c>
      <c r="F18367">
        <v>7.5590000000000002</v>
      </c>
      <c r="G18367">
        <v>521</v>
      </c>
      <c r="H18367" t="s">
        <v>54</v>
      </c>
      <c r="I18367">
        <f t="shared" si="576"/>
        <v>7</v>
      </c>
      <c r="J18367">
        <f t="shared" si="575"/>
        <v>1</v>
      </c>
    </row>
    <row r="18368" spans="1:10">
      <c r="A18368" t="s">
        <v>53</v>
      </c>
      <c r="B18368" s="57">
        <v>40362</v>
      </c>
      <c r="C18368">
        <v>2010</v>
      </c>
      <c r="D18368">
        <v>710</v>
      </c>
      <c r="F18368">
        <v>2.504</v>
      </c>
      <c r="G18368">
        <v>523</v>
      </c>
      <c r="H18368" t="s">
        <v>54</v>
      </c>
      <c r="I18368">
        <f t="shared" si="576"/>
        <v>7</v>
      </c>
      <c r="J18368">
        <f t="shared" si="575"/>
        <v>1</v>
      </c>
    </row>
    <row r="18369" spans="1:10">
      <c r="A18369" t="s">
        <v>53</v>
      </c>
      <c r="B18369" s="57">
        <v>40362</v>
      </c>
      <c r="C18369">
        <v>2010</v>
      </c>
      <c r="D18369">
        <v>710</v>
      </c>
      <c r="F18369">
        <v>1.853</v>
      </c>
      <c r="G18369">
        <v>541</v>
      </c>
      <c r="H18369" t="s">
        <v>54</v>
      </c>
      <c r="I18369">
        <f t="shared" si="576"/>
        <v>7</v>
      </c>
      <c r="J18369">
        <f t="shared" si="575"/>
        <v>1</v>
      </c>
    </row>
    <row r="18370" spans="1:10">
      <c r="A18370" t="s">
        <v>53</v>
      </c>
      <c r="B18370" s="57">
        <v>40362</v>
      </c>
      <c r="C18370">
        <v>2010</v>
      </c>
      <c r="D18370">
        <v>710</v>
      </c>
      <c r="F18370">
        <v>14.659000000000001</v>
      </c>
      <c r="G18370">
        <v>542</v>
      </c>
      <c r="H18370" t="s">
        <v>54</v>
      </c>
      <c r="I18370">
        <f t="shared" si="576"/>
        <v>7</v>
      </c>
      <c r="J18370">
        <f t="shared" si="575"/>
        <v>1</v>
      </c>
    </row>
    <row r="18371" spans="1:10">
      <c r="A18371" t="s">
        <v>53</v>
      </c>
      <c r="B18371" s="57">
        <v>40362</v>
      </c>
      <c r="C18371">
        <v>2010</v>
      </c>
      <c r="D18371">
        <v>710</v>
      </c>
      <c r="F18371">
        <v>73.941999999999993</v>
      </c>
      <c r="G18371">
        <v>610</v>
      </c>
      <c r="H18371" t="s">
        <v>18</v>
      </c>
      <c r="I18371">
        <f t="shared" si="576"/>
        <v>7</v>
      </c>
      <c r="J18371">
        <f t="shared" ref="J18371:J18434" si="577">IF(I18371&lt;7,0,1)</f>
        <v>1</v>
      </c>
    </row>
    <row r="18372" spans="1:10">
      <c r="A18372" t="s">
        <v>53</v>
      </c>
      <c r="B18372" s="57">
        <v>40362</v>
      </c>
      <c r="C18372">
        <v>2010</v>
      </c>
      <c r="D18372">
        <v>710</v>
      </c>
      <c r="F18372">
        <v>13.885999999999999</v>
      </c>
      <c r="G18372">
        <v>620</v>
      </c>
      <c r="H18372" t="s">
        <v>18</v>
      </c>
      <c r="I18372">
        <f t="shared" si="576"/>
        <v>7</v>
      </c>
      <c r="J18372">
        <f t="shared" si="577"/>
        <v>1</v>
      </c>
    </row>
    <row r="18373" spans="1:10">
      <c r="A18373" t="s">
        <v>53</v>
      </c>
      <c r="B18373" s="57">
        <v>40362</v>
      </c>
      <c r="C18373">
        <v>2010</v>
      </c>
      <c r="D18373">
        <v>710</v>
      </c>
      <c r="F18373">
        <v>68.347999999999999</v>
      </c>
      <c r="G18373">
        <v>630</v>
      </c>
      <c r="H18373" t="s">
        <v>18</v>
      </c>
      <c r="I18373">
        <f t="shared" si="576"/>
        <v>7</v>
      </c>
      <c r="J18373">
        <f t="shared" si="577"/>
        <v>1</v>
      </c>
    </row>
    <row r="18374" spans="1:10">
      <c r="A18374" t="s">
        <v>53</v>
      </c>
      <c r="B18374" s="57">
        <v>40362</v>
      </c>
      <c r="C18374">
        <v>2010</v>
      </c>
      <c r="D18374">
        <v>710</v>
      </c>
      <c r="F18374">
        <v>18.006</v>
      </c>
      <c r="G18374">
        <v>640</v>
      </c>
      <c r="H18374" t="s">
        <v>18</v>
      </c>
      <c r="I18374">
        <f t="shared" si="576"/>
        <v>7</v>
      </c>
      <c r="J18374">
        <f t="shared" si="577"/>
        <v>1</v>
      </c>
    </row>
    <row r="18375" spans="1:10">
      <c r="A18375" t="s">
        <v>53</v>
      </c>
      <c r="B18375" s="57">
        <v>40362</v>
      </c>
      <c r="C18375">
        <v>2010</v>
      </c>
      <c r="D18375">
        <v>710</v>
      </c>
      <c r="F18375">
        <v>3.0000000000000001E-3</v>
      </c>
      <c r="G18375">
        <v>649</v>
      </c>
      <c r="H18375" t="s">
        <v>55</v>
      </c>
      <c r="I18375">
        <f t="shared" si="576"/>
        <v>7</v>
      </c>
      <c r="J18375">
        <f t="shared" si="577"/>
        <v>1</v>
      </c>
    </row>
    <row r="18376" spans="1:10">
      <c r="A18376" t="s">
        <v>53</v>
      </c>
      <c r="B18376" s="57">
        <v>40362</v>
      </c>
      <c r="C18376">
        <v>2010</v>
      </c>
      <c r="D18376">
        <v>710</v>
      </c>
      <c r="F18376">
        <v>20.516999999999999</v>
      </c>
      <c r="G18376">
        <v>650</v>
      </c>
      <c r="H18376" t="s">
        <v>18</v>
      </c>
      <c r="I18376">
        <f t="shared" si="576"/>
        <v>7</v>
      </c>
      <c r="J18376">
        <f t="shared" si="577"/>
        <v>1</v>
      </c>
    </row>
    <row r="18377" spans="1:10">
      <c r="A18377" t="s">
        <v>53</v>
      </c>
      <c r="B18377" s="57">
        <v>40362</v>
      </c>
      <c r="C18377">
        <v>2010</v>
      </c>
      <c r="D18377">
        <v>710</v>
      </c>
      <c r="F18377">
        <v>2.3E-2</v>
      </c>
      <c r="G18377">
        <v>659</v>
      </c>
      <c r="H18377" t="s">
        <v>55</v>
      </c>
      <c r="I18377">
        <f t="shared" si="576"/>
        <v>7</v>
      </c>
      <c r="J18377">
        <f t="shared" si="577"/>
        <v>1</v>
      </c>
    </row>
    <row r="18378" spans="1:10">
      <c r="A18378" t="s">
        <v>53</v>
      </c>
      <c r="B18378" s="57">
        <v>40369</v>
      </c>
      <c r="C18378">
        <v>2010</v>
      </c>
      <c r="D18378">
        <v>710</v>
      </c>
      <c r="F18378">
        <v>1.298</v>
      </c>
      <c r="G18378">
        <v>517</v>
      </c>
      <c r="H18378" t="s">
        <v>54</v>
      </c>
      <c r="I18378">
        <f t="shared" si="576"/>
        <v>7</v>
      </c>
      <c r="J18378">
        <f t="shared" si="577"/>
        <v>1</v>
      </c>
    </row>
    <row r="18379" spans="1:10">
      <c r="A18379" t="s">
        <v>53</v>
      </c>
      <c r="B18379" s="57">
        <v>40369</v>
      </c>
      <c r="C18379">
        <v>2010</v>
      </c>
      <c r="D18379">
        <v>710</v>
      </c>
      <c r="F18379">
        <v>10.760999999999999</v>
      </c>
      <c r="G18379">
        <v>518</v>
      </c>
      <c r="H18379" t="s">
        <v>54</v>
      </c>
      <c r="I18379">
        <f t="shared" si="576"/>
        <v>7</v>
      </c>
      <c r="J18379">
        <f t="shared" si="577"/>
        <v>1</v>
      </c>
    </row>
    <row r="18380" spans="1:10">
      <c r="A18380" t="s">
        <v>53</v>
      </c>
      <c r="B18380" s="57">
        <v>40369</v>
      </c>
      <c r="C18380">
        <v>2010</v>
      </c>
      <c r="D18380">
        <v>710</v>
      </c>
      <c r="F18380">
        <v>3.0920000000000001</v>
      </c>
      <c r="G18380">
        <v>519</v>
      </c>
      <c r="H18380" t="s">
        <v>54</v>
      </c>
      <c r="I18380">
        <f t="shared" si="576"/>
        <v>7</v>
      </c>
      <c r="J18380">
        <f t="shared" si="577"/>
        <v>1</v>
      </c>
    </row>
    <row r="18381" spans="1:10">
      <c r="A18381" t="s">
        <v>53</v>
      </c>
      <c r="B18381" s="57">
        <v>40369</v>
      </c>
      <c r="C18381">
        <v>2010</v>
      </c>
      <c r="D18381">
        <v>710</v>
      </c>
      <c r="F18381">
        <v>3.6309999999999998</v>
      </c>
      <c r="G18381">
        <v>521</v>
      </c>
      <c r="H18381" t="s">
        <v>54</v>
      </c>
      <c r="I18381">
        <f t="shared" si="576"/>
        <v>7</v>
      </c>
      <c r="J18381">
        <f t="shared" si="577"/>
        <v>1</v>
      </c>
    </row>
    <row r="18382" spans="1:10">
      <c r="A18382" t="s">
        <v>53</v>
      </c>
      <c r="B18382" s="57">
        <v>40369</v>
      </c>
      <c r="C18382">
        <v>2010</v>
      </c>
      <c r="D18382">
        <v>710</v>
      </c>
      <c r="F18382">
        <v>5.4</v>
      </c>
      <c r="G18382">
        <v>523</v>
      </c>
      <c r="H18382" t="s">
        <v>54</v>
      </c>
      <c r="I18382">
        <f t="shared" si="576"/>
        <v>7</v>
      </c>
      <c r="J18382">
        <f t="shared" si="577"/>
        <v>1</v>
      </c>
    </row>
    <row r="18383" spans="1:10">
      <c r="A18383" t="s">
        <v>53</v>
      </c>
      <c r="B18383" s="57">
        <v>40369</v>
      </c>
      <c r="C18383">
        <v>2010</v>
      </c>
      <c r="D18383">
        <v>710</v>
      </c>
      <c r="F18383">
        <v>0.105</v>
      </c>
      <c r="G18383">
        <v>524</v>
      </c>
      <c r="H18383" t="s">
        <v>54</v>
      </c>
      <c r="I18383">
        <f t="shared" si="576"/>
        <v>7</v>
      </c>
      <c r="J18383">
        <f t="shared" si="577"/>
        <v>1</v>
      </c>
    </row>
    <row r="18384" spans="1:10">
      <c r="A18384" t="s">
        <v>53</v>
      </c>
      <c r="B18384" s="57">
        <v>40369</v>
      </c>
      <c r="C18384">
        <v>2010</v>
      </c>
      <c r="D18384">
        <v>710</v>
      </c>
      <c r="F18384">
        <v>11.101000000000001</v>
      </c>
      <c r="G18384">
        <v>541</v>
      </c>
      <c r="H18384" t="s">
        <v>54</v>
      </c>
      <c r="I18384">
        <f t="shared" si="576"/>
        <v>7</v>
      </c>
      <c r="J18384">
        <f t="shared" si="577"/>
        <v>1</v>
      </c>
    </row>
    <row r="18385" spans="1:10">
      <c r="A18385" t="s">
        <v>53</v>
      </c>
      <c r="B18385" s="57">
        <v>40369</v>
      </c>
      <c r="C18385">
        <v>2010</v>
      </c>
      <c r="D18385">
        <v>710</v>
      </c>
      <c r="F18385">
        <v>0.17499999999999999</v>
      </c>
      <c r="G18385">
        <v>542</v>
      </c>
      <c r="H18385" t="s">
        <v>54</v>
      </c>
      <c r="I18385">
        <f t="shared" si="576"/>
        <v>7</v>
      </c>
      <c r="J18385">
        <f t="shared" si="577"/>
        <v>1</v>
      </c>
    </row>
    <row r="18386" spans="1:10">
      <c r="A18386" t="s">
        <v>53</v>
      </c>
      <c r="B18386" s="57">
        <v>40369</v>
      </c>
      <c r="C18386">
        <v>2010</v>
      </c>
      <c r="D18386">
        <v>710</v>
      </c>
      <c r="F18386">
        <v>17.62</v>
      </c>
      <c r="G18386">
        <v>610</v>
      </c>
      <c r="H18386" t="s">
        <v>18</v>
      </c>
      <c r="I18386">
        <f t="shared" si="576"/>
        <v>7</v>
      </c>
      <c r="J18386">
        <f t="shared" si="577"/>
        <v>1</v>
      </c>
    </row>
    <row r="18387" spans="1:10">
      <c r="A18387" t="s">
        <v>53</v>
      </c>
      <c r="B18387" s="57">
        <v>40369</v>
      </c>
      <c r="C18387">
        <v>2010</v>
      </c>
      <c r="D18387">
        <v>710</v>
      </c>
      <c r="F18387">
        <v>31.204000000000001</v>
      </c>
      <c r="G18387">
        <v>620</v>
      </c>
      <c r="H18387" t="s">
        <v>18</v>
      </c>
      <c r="I18387">
        <f t="shared" si="576"/>
        <v>7</v>
      </c>
      <c r="J18387">
        <f t="shared" si="577"/>
        <v>1</v>
      </c>
    </row>
    <row r="18388" spans="1:10">
      <c r="A18388" t="s">
        <v>53</v>
      </c>
      <c r="B18388" s="57">
        <v>40369</v>
      </c>
      <c r="C18388">
        <v>2010</v>
      </c>
      <c r="D18388">
        <v>710</v>
      </c>
      <c r="F18388">
        <v>32.735999999999997</v>
      </c>
      <c r="G18388">
        <v>630</v>
      </c>
      <c r="H18388" t="s">
        <v>18</v>
      </c>
      <c r="I18388">
        <f t="shared" si="576"/>
        <v>7</v>
      </c>
      <c r="J18388">
        <f t="shared" si="577"/>
        <v>1</v>
      </c>
    </row>
    <row r="18389" spans="1:10">
      <c r="A18389" t="s">
        <v>53</v>
      </c>
      <c r="B18389" s="57">
        <v>40369</v>
      </c>
      <c r="C18389">
        <v>2010</v>
      </c>
      <c r="D18389">
        <v>710</v>
      </c>
      <c r="F18389">
        <v>103.761</v>
      </c>
      <c r="G18389">
        <v>640</v>
      </c>
      <c r="H18389" t="s">
        <v>18</v>
      </c>
      <c r="I18389">
        <f t="shared" si="576"/>
        <v>7</v>
      </c>
      <c r="J18389">
        <f t="shared" si="577"/>
        <v>1</v>
      </c>
    </row>
    <row r="18390" spans="1:10">
      <c r="A18390" t="s">
        <v>53</v>
      </c>
      <c r="B18390" s="57">
        <v>40369</v>
      </c>
      <c r="C18390">
        <v>2010</v>
      </c>
      <c r="D18390">
        <v>710</v>
      </c>
      <c r="F18390">
        <v>4.0000000000000001E-3</v>
      </c>
      <c r="G18390">
        <v>649</v>
      </c>
      <c r="H18390" t="s">
        <v>55</v>
      </c>
      <c r="I18390">
        <f t="shared" si="576"/>
        <v>7</v>
      </c>
      <c r="J18390">
        <f t="shared" si="577"/>
        <v>1</v>
      </c>
    </row>
    <row r="18391" spans="1:10">
      <c r="A18391" t="s">
        <v>53</v>
      </c>
      <c r="B18391" s="57">
        <v>40369</v>
      </c>
      <c r="C18391">
        <v>2010</v>
      </c>
      <c r="D18391">
        <v>710</v>
      </c>
      <c r="F18391">
        <v>27.452000000000002</v>
      </c>
      <c r="G18391">
        <v>650</v>
      </c>
      <c r="H18391" t="s">
        <v>18</v>
      </c>
      <c r="I18391">
        <f t="shared" si="576"/>
        <v>7</v>
      </c>
      <c r="J18391">
        <f t="shared" si="577"/>
        <v>1</v>
      </c>
    </row>
    <row r="18392" spans="1:10">
      <c r="A18392" t="s">
        <v>53</v>
      </c>
      <c r="B18392" s="57">
        <v>40369</v>
      </c>
      <c r="C18392">
        <v>2010</v>
      </c>
      <c r="D18392">
        <v>710</v>
      </c>
      <c r="F18392">
        <v>0.03</v>
      </c>
      <c r="G18392">
        <v>659</v>
      </c>
      <c r="H18392" t="s">
        <v>55</v>
      </c>
      <c r="I18392">
        <f t="shared" si="576"/>
        <v>7</v>
      </c>
      <c r="J18392">
        <f t="shared" si="577"/>
        <v>1</v>
      </c>
    </row>
    <row r="18393" spans="1:10">
      <c r="A18393" t="s">
        <v>53</v>
      </c>
      <c r="B18393" s="57">
        <v>40376</v>
      </c>
      <c r="C18393">
        <v>2010</v>
      </c>
      <c r="D18393">
        <v>710</v>
      </c>
      <c r="F18393">
        <v>3.0510000000000002</v>
      </c>
      <c r="G18393">
        <v>517</v>
      </c>
      <c r="H18393" t="s">
        <v>54</v>
      </c>
      <c r="I18393">
        <f t="shared" si="576"/>
        <v>7</v>
      </c>
      <c r="J18393">
        <f t="shared" si="577"/>
        <v>1</v>
      </c>
    </row>
    <row r="18394" spans="1:10">
      <c r="A18394" t="s">
        <v>53</v>
      </c>
      <c r="B18394" s="57">
        <v>40376</v>
      </c>
      <c r="C18394">
        <v>2010</v>
      </c>
      <c r="D18394">
        <v>710</v>
      </c>
      <c r="F18394">
        <v>0.72199999999999998</v>
      </c>
      <c r="G18394">
        <v>518</v>
      </c>
      <c r="H18394" t="s">
        <v>54</v>
      </c>
      <c r="I18394">
        <f t="shared" si="576"/>
        <v>7</v>
      </c>
      <c r="J18394">
        <f t="shared" si="577"/>
        <v>1</v>
      </c>
    </row>
    <row r="18395" spans="1:10">
      <c r="A18395" t="s">
        <v>53</v>
      </c>
      <c r="B18395" s="57">
        <v>40376</v>
      </c>
      <c r="C18395">
        <v>2010</v>
      </c>
      <c r="D18395">
        <v>710</v>
      </c>
      <c r="F18395">
        <v>1.494</v>
      </c>
      <c r="G18395">
        <v>519</v>
      </c>
      <c r="H18395" t="s">
        <v>54</v>
      </c>
      <c r="I18395">
        <f t="shared" si="576"/>
        <v>7</v>
      </c>
      <c r="J18395">
        <f t="shared" si="577"/>
        <v>1</v>
      </c>
    </row>
    <row r="18396" spans="1:10">
      <c r="A18396" t="s">
        <v>53</v>
      </c>
      <c r="B18396" s="57">
        <v>40376</v>
      </c>
      <c r="C18396">
        <v>2010</v>
      </c>
      <c r="D18396">
        <v>710</v>
      </c>
      <c r="F18396">
        <v>5.6820000000000004</v>
      </c>
      <c r="G18396">
        <v>521</v>
      </c>
      <c r="H18396" t="s">
        <v>54</v>
      </c>
      <c r="I18396">
        <f t="shared" si="576"/>
        <v>7</v>
      </c>
      <c r="J18396">
        <f t="shared" si="577"/>
        <v>1</v>
      </c>
    </row>
    <row r="18397" spans="1:10">
      <c r="A18397" t="s">
        <v>53</v>
      </c>
      <c r="B18397" s="57">
        <v>40376</v>
      </c>
      <c r="C18397">
        <v>2010</v>
      </c>
      <c r="D18397">
        <v>710</v>
      </c>
      <c r="F18397">
        <v>1.0549999999999999</v>
      </c>
      <c r="G18397">
        <v>523</v>
      </c>
      <c r="H18397" t="s">
        <v>54</v>
      </c>
      <c r="I18397">
        <f t="shared" si="576"/>
        <v>7</v>
      </c>
      <c r="J18397">
        <f t="shared" si="577"/>
        <v>1</v>
      </c>
    </row>
    <row r="18398" spans="1:10">
      <c r="A18398" t="s">
        <v>53</v>
      </c>
      <c r="B18398" s="57">
        <v>40376</v>
      </c>
      <c r="C18398">
        <v>2010</v>
      </c>
      <c r="D18398">
        <v>710</v>
      </c>
      <c r="F18398">
        <v>1.1339999999999999</v>
      </c>
      <c r="G18398">
        <v>524</v>
      </c>
      <c r="H18398" t="s">
        <v>54</v>
      </c>
      <c r="I18398">
        <f t="shared" si="576"/>
        <v>7</v>
      </c>
      <c r="J18398">
        <f t="shared" si="577"/>
        <v>1</v>
      </c>
    </row>
    <row r="18399" spans="1:10">
      <c r="A18399" t="s">
        <v>53</v>
      </c>
      <c r="B18399" s="57">
        <v>40376</v>
      </c>
      <c r="C18399">
        <v>2010</v>
      </c>
      <c r="D18399">
        <v>710</v>
      </c>
      <c r="F18399">
        <v>6.8090000000000002</v>
      </c>
      <c r="G18399">
        <v>541</v>
      </c>
      <c r="H18399" t="s">
        <v>54</v>
      </c>
      <c r="I18399">
        <f t="shared" si="576"/>
        <v>7</v>
      </c>
      <c r="J18399">
        <f t="shared" si="577"/>
        <v>1</v>
      </c>
    </row>
    <row r="18400" spans="1:10">
      <c r="A18400" t="s">
        <v>53</v>
      </c>
      <c r="B18400" s="57">
        <v>40376</v>
      </c>
      <c r="C18400">
        <v>2010</v>
      </c>
      <c r="D18400">
        <v>710</v>
      </c>
      <c r="F18400">
        <v>16.204000000000001</v>
      </c>
      <c r="G18400">
        <v>542</v>
      </c>
      <c r="H18400" t="s">
        <v>54</v>
      </c>
      <c r="I18400">
        <f t="shared" si="576"/>
        <v>7</v>
      </c>
      <c r="J18400">
        <f t="shared" si="577"/>
        <v>1</v>
      </c>
    </row>
    <row r="18401" spans="1:10">
      <c r="A18401" t="s">
        <v>53</v>
      </c>
      <c r="B18401" s="57">
        <v>40376</v>
      </c>
      <c r="C18401">
        <v>2010</v>
      </c>
      <c r="D18401">
        <v>710</v>
      </c>
      <c r="F18401">
        <v>0.56999999999999995</v>
      </c>
      <c r="G18401">
        <v>543</v>
      </c>
      <c r="H18401" t="s">
        <v>54</v>
      </c>
      <c r="I18401">
        <f t="shared" si="576"/>
        <v>7</v>
      </c>
      <c r="J18401">
        <f t="shared" si="577"/>
        <v>1</v>
      </c>
    </row>
    <row r="18402" spans="1:10">
      <c r="A18402" t="s">
        <v>53</v>
      </c>
      <c r="B18402" s="57">
        <v>40376</v>
      </c>
      <c r="C18402">
        <v>2010</v>
      </c>
      <c r="D18402">
        <v>710</v>
      </c>
      <c r="F18402">
        <v>49.58</v>
      </c>
      <c r="G18402">
        <v>610</v>
      </c>
      <c r="H18402" t="s">
        <v>18</v>
      </c>
      <c r="I18402">
        <f t="shared" si="576"/>
        <v>7</v>
      </c>
      <c r="J18402">
        <f t="shared" si="577"/>
        <v>1</v>
      </c>
    </row>
    <row r="18403" spans="1:10">
      <c r="A18403" t="s">
        <v>53</v>
      </c>
      <c r="B18403" s="57">
        <v>40376</v>
      </c>
      <c r="C18403">
        <v>2010</v>
      </c>
      <c r="D18403">
        <v>710</v>
      </c>
      <c r="F18403">
        <v>57.276000000000003</v>
      </c>
      <c r="G18403">
        <v>620</v>
      </c>
      <c r="H18403" t="s">
        <v>18</v>
      </c>
      <c r="I18403">
        <f t="shared" si="576"/>
        <v>7</v>
      </c>
      <c r="J18403">
        <f t="shared" si="577"/>
        <v>1</v>
      </c>
    </row>
    <row r="18404" spans="1:10">
      <c r="A18404" t="s">
        <v>53</v>
      </c>
      <c r="B18404" s="57">
        <v>40376</v>
      </c>
      <c r="C18404">
        <v>2010</v>
      </c>
      <c r="D18404">
        <v>710</v>
      </c>
      <c r="F18404">
        <v>119.211</v>
      </c>
      <c r="G18404">
        <v>630</v>
      </c>
      <c r="H18404" t="s">
        <v>18</v>
      </c>
      <c r="I18404">
        <f t="shared" si="576"/>
        <v>7</v>
      </c>
      <c r="J18404">
        <f t="shared" si="577"/>
        <v>1</v>
      </c>
    </row>
    <row r="18405" spans="1:10">
      <c r="A18405" t="s">
        <v>53</v>
      </c>
      <c r="B18405" s="57">
        <v>40376</v>
      </c>
      <c r="C18405">
        <v>2010</v>
      </c>
      <c r="D18405">
        <v>710</v>
      </c>
      <c r="F18405">
        <v>38.6</v>
      </c>
      <c r="G18405">
        <v>640</v>
      </c>
      <c r="H18405" t="s">
        <v>18</v>
      </c>
      <c r="I18405">
        <f t="shared" si="576"/>
        <v>7</v>
      </c>
      <c r="J18405">
        <f t="shared" si="577"/>
        <v>1</v>
      </c>
    </row>
    <row r="18406" spans="1:10">
      <c r="A18406" t="s">
        <v>53</v>
      </c>
      <c r="B18406" s="57">
        <v>40376</v>
      </c>
      <c r="C18406">
        <v>2010</v>
      </c>
      <c r="D18406">
        <v>710</v>
      </c>
      <c r="F18406">
        <v>38.963000000000001</v>
      </c>
      <c r="G18406">
        <v>650</v>
      </c>
      <c r="H18406" t="s">
        <v>18</v>
      </c>
      <c r="I18406">
        <f t="shared" si="576"/>
        <v>7</v>
      </c>
      <c r="J18406">
        <f t="shared" si="577"/>
        <v>1</v>
      </c>
    </row>
    <row r="18407" spans="1:10">
      <c r="A18407" t="s">
        <v>53</v>
      </c>
      <c r="B18407" s="57">
        <v>40376</v>
      </c>
      <c r="C18407">
        <v>2010</v>
      </c>
      <c r="D18407">
        <v>710</v>
      </c>
      <c r="F18407">
        <v>8.0000000000000002E-3</v>
      </c>
      <c r="G18407">
        <v>659</v>
      </c>
      <c r="H18407" t="s">
        <v>55</v>
      </c>
      <c r="I18407">
        <f t="shared" si="576"/>
        <v>7</v>
      </c>
      <c r="J18407">
        <f t="shared" si="577"/>
        <v>1</v>
      </c>
    </row>
    <row r="18408" spans="1:10">
      <c r="A18408" t="s">
        <v>53</v>
      </c>
      <c r="B18408" s="57">
        <v>40383</v>
      </c>
      <c r="C18408">
        <v>2010</v>
      </c>
      <c r="D18408">
        <v>710</v>
      </c>
      <c r="F18408">
        <v>4.2999999999999997E-2</v>
      </c>
      <c r="G18408">
        <v>509</v>
      </c>
      <c r="H18408" t="s">
        <v>54</v>
      </c>
      <c r="I18408">
        <f t="shared" si="576"/>
        <v>7</v>
      </c>
      <c r="J18408">
        <f t="shared" si="577"/>
        <v>1</v>
      </c>
    </row>
    <row r="18409" spans="1:10">
      <c r="A18409" t="s">
        <v>53</v>
      </c>
      <c r="B18409" s="57">
        <v>40383</v>
      </c>
      <c r="C18409">
        <v>2010</v>
      </c>
      <c r="D18409">
        <v>710</v>
      </c>
      <c r="F18409">
        <v>11.023</v>
      </c>
      <c r="G18409">
        <v>518</v>
      </c>
      <c r="H18409" t="s">
        <v>54</v>
      </c>
      <c r="I18409">
        <f t="shared" si="576"/>
        <v>7</v>
      </c>
      <c r="J18409">
        <f t="shared" si="577"/>
        <v>1</v>
      </c>
    </row>
    <row r="18410" spans="1:10">
      <c r="A18410" t="s">
        <v>53</v>
      </c>
      <c r="B18410" s="57">
        <v>40383</v>
      </c>
      <c r="C18410">
        <v>2010</v>
      </c>
      <c r="D18410">
        <v>710</v>
      </c>
      <c r="F18410">
        <v>2.1379999999999999</v>
      </c>
      <c r="G18410">
        <v>519</v>
      </c>
      <c r="H18410" t="s">
        <v>54</v>
      </c>
      <c r="I18410">
        <f t="shared" si="576"/>
        <v>7</v>
      </c>
      <c r="J18410">
        <f t="shared" si="577"/>
        <v>1</v>
      </c>
    </row>
    <row r="18411" spans="1:10">
      <c r="A18411" t="s">
        <v>53</v>
      </c>
      <c r="B18411" s="57">
        <v>40383</v>
      </c>
      <c r="C18411">
        <v>2010</v>
      </c>
      <c r="D18411">
        <v>710</v>
      </c>
      <c r="F18411">
        <v>3.4</v>
      </c>
      <c r="G18411">
        <v>521</v>
      </c>
      <c r="H18411" t="s">
        <v>54</v>
      </c>
      <c r="I18411">
        <f t="shared" si="576"/>
        <v>7</v>
      </c>
      <c r="J18411">
        <f t="shared" si="577"/>
        <v>1</v>
      </c>
    </row>
    <row r="18412" spans="1:10">
      <c r="A18412" t="s">
        <v>53</v>
      </c>
      <c r="B18412" s="57">
        <v>40383</v>
      </c>
      <c r="C18412">
        <v>2010</v>
      </c>
      <c r="D18412">
        <v>710</v>
      </c>
      <c r="F18412">
        <v>0.89</v>
      </c>
      <c r="G18412">
        <v>523</v>
      </c>
      <c r="H18412" t="s">
        <v>54</v>
      </c>
      <c r="I18412">
        <f t="shared" si="576"/>
        <v>7</v>
      </c>
      <c r="J18412">
        <f t="shared" si="577"/>
        <v>1</v>
      </c>
    </row>
    <row r="18413" spans="1:10">
      <c r="A18413" t="s">
        <v>53</v>
      </c>
      <c r="B18413" s="57">
        <v>40383</v>
      </c>
      <c r="C18413">
        <v>2010</v>
      </c>
      <c r="D18413">
        <v>710</v>
      </c>
      <c r="F18413">
        <v>0.26</v>
      </c>
      <c r="G18413">
        <v>524</v>
      </c>
      <c r="H18413" t="s">
        <v>54</v>
      </c>
      <c r="I18413">
        <f t="shared" si="576"/>
        <v>7</v>
      </c>
      <c r="J18413">
        <f t="shared" si="577"/>
        <v>1</v>
      </c>
    </row>
    <row r="18414" spans="1:10">
      <c r="A18414" t="s">
        <v>53</v>
      </c>
      <c r="B18414" s="57">
        <v>40383</v>
      </c>
      <c r="C18414">
        <v>2010</v>
      </c>
      <c r="D18414">
        <v>710</v>
      </c>
      <c r="F18414">
        <v>6.7350000000000003</v>
      </c>
      <c r="G18414">
        <v>541</v>
      </c>
      <c r="H18414" t="s">
        <v>54</v>
      </c>
      <c r="I18414">
        <f t="shared" si="576"/>
        <v>7</v>
      </c>
      <c r="J18414">
        <f t="shared" si="577"/>
        <v>1</v>
      </c>
    </row>
    <row r="18415" spans="1:10">
      <c r="A18415" t="s">
        <v>53</v>
      </c>
      <c r="B18415" s="57">
        <v>40383</v>
      </c>
      <c r="C18415">
        <v>2010</v>
      </c>
      <c r="D18415">
        <v>710</v>
      </c>
      <c r="F18415">
        <v>3.645</v>
      </c>
      <c r="G18415">
        <v>542</v>
      </c>
      <c r="H18415" t="s">
        <v>54</v>
      </c>
      <c r="I18415">
        <f t="shared" si="576"/>
        <v>7</v>
      </c>
      <c r="J18415">
        <f t="shared" si="577"/>
        <v>1</v>
      </c>
    </row>
    <row r="18416" spans="1:10">
      <c r="A18416" t="s">
        <v>53</v>
      </c>
      <c r="B18416" s="57">
        <v>40383</v>
      </c>
      <c r="C18416">
        <v>2010</v>
      </c>
      <c r="D18416">
        <v>710</v>
      </c>
      <c r="F18416">
        <v>7.3999999999999996E-2</v>
      </c>
      <c r="G18416">
        <v>543</v>
      </c>
      <c r="H18416" t="s">
        <v>54</v>
      </c>
      <c r="I18416">
        <f t="shared" si="576"/>
        <v>7</v>
      </c>
      <c r="J18416">
        <f t="shared" si="577"/>
        <v>1</v>
      </c>
    </row>
    <row r="18417" spans="1:10">
      <c r="A18417" t="s">
        <v>53</v>
      </c>
      <c r="B18417" s="57">
        <v>40383</v>
      </c>
      <c r="C18417">
        <v>2010</v>
      </c>
      <c r="D18417">
        <v>710</v>
      </c>
      <c r="F18417">
        <v>80.412000000000006</v>
      </c>
      <c r="G18417">
        <v>610</v>
      </c>
      <c r="H18417" t="s">
        <v>18</v>
      </c>
      <c r="I18417">
        <f t="shared" si="576"/>
        <v>7</v>
      </c>
      <c r="J18417">
        <f t="shared" si="577"/>
        <v>1</v>
      </c>
    </row>
    <row r="18418" spans="1:10">
      <c r="A18418" t="s">
        <v>53</v>
      </c>
      <c r="B18418" s="57">
        <v>40383</v>
      </c>
      <c r="C18418">
        <v>2010</v>
      </c>
      <c r="D18418">
        <v>710</v>
      </c>
      <c r="F18418">
        <v>67.679000000000002</v>
      </c>
      <c r="G18418">
        <v>620</v>
      </c>
      <c r="H18418" t="s">
        <v>18</v>
      </c>
      <c r="I18418">
        <f t="shared" si="576"/>
        <v>7</v>
      </c>
      <c r="J18418">
        <f t="shared" si="577"/>
        <v>1</v>
      </c>
    </row>
    <row r="18419" spans="1:10">
      <c r="A18419" t="s">
        <v>53</v>
      </c>
      <c r="B18419" s="57">
        <v>40383</v>
      </c>
      <c r="C18419">
        <v>2010</v>
      </c>
      <c r="D18419">
        <v>710</v>
      </c>
      <c r="F18419">
        <v>72.873000000000005</v>
      </c>
      <c r="G18419">
        <v>630</v>
      </c>
      <c r="H18419" t="s">
        <v>18</v>
      </c>
      <c r="I18419">
        <f t="shared" si="576"/>
        <v>7</v>
      </c>
      <c r="J18419">
        <f t="shared" si="577"/>
        <v>1</v>
      </c>
    </row>
    <row r="18420" spans="1:10">
      <c r="A18420" t="s">
        <v>53</v>
      </c>
      <c r="B18420" s="57">
        <v>40383</v>
      </c>
      <c r="C18420">
        <v>2010</v>
      </c>
      <c r="D18420">
        <v>710</v>
      </c>
      <c r="F18420">
        <v>11.115</v>
      </c>
      <c r="G18420">
        <v>640</v>
      </c>
      <c r="H18420" t="s">
        <v>18</v>
      </c>
      <c r="I18420">
        <f t="shared" si="576"/>
        <v>7</v>
      </c>
      <c r="J18420">
        <f t="shared" si="577"/>
        <v>1</v>
      </c>
    </row>
    <row r="18421" spans="1:10">
      <c r="A18421" t="s">
        <v>53</v>
      </c>
      <c r="B18421" s="57">
        <v>40383</v>
      </c>
      <c r="C18421">
        <v>2010</v>
      </c>
      <c r="D18421">
        <v>710</v>
      </c>
      <c r="F18421">
        <v>8.9999999999999993E-3</v>
      </c>
      <c r="G18421">
        <v>649</v>
      </c>
      <c r="H18421" t="s">
        <v>55</v>
      </c>
      <c r="I18421">
        <f t="shared" si="576"/>
        <v>7</v>
      </c>
      <c r="J18421">
        <f t="shared" si="577"/>
        <v>1</v>
      </c>
    </row>
    <row r="18422" spans="1:10">
      <c r="A18422" t="s">
        <v>53</v>
      </c>
      <c r="B18422" s="57">
        <v>40383</v>
      </c>
      <c r="C18422">
        <v>2010</v>
      </c>
      <c r="D18422">
        <v>710</v>
      </c>
      <c r="F18422">
        <v>8.7370000000000001</v>
      </c>
      <c r="G18422">
        <v>650</v>
      </c>
      <c r="H18422" t="s">
        <v>18</v>
      </c>
      <c r="I18422">
        <f t="shared" ref="I18422:I18485" si="578">MONTH(B18422)</f>
        <v>7</v>
      </c>
      <c r="J18422">
        <f t="shared" si="577"/>
        <v>1</v>
      </c>
    </row>
    <row r="18423" spans="1:10">
      <c r="A18423" t="s">
        <v>53</v>
      </c>
      <c r="B18423" s="57">
        <v>40383</v>
      </c>
      <c r="C18423">
        <v>2010</v>
      </c>
      <c r="D18423">
        <v>710</v>
      </c>
      <c r="F18423">
        <v>2.9000000000000001E-2</v>
      </c>
      <c r="G18423">
        <v>659</v>
      </c>
      <c r="H18423" t="s">
        <v>55</v>
      </c>
      <c r="I18423">
        <f t="shared" si="578"/>
        <v>7</v>
      </c>
      <c r="J18423">
        <f t="shared" si="577"/>
        <v>1</v>
      </c>
    </row>
    <row r="18424" spans="1:10">
      <c r="A18424" t="s">
        <v>53</v>
      </c>
      <c r="B18424" s="57">
        <v>40390</v>
      </c>
      <c r="C18424">
        <v>2010</v>
      </c>
      <c r="D18424">
        <v>710</v>
      </c>
      <c r="F18424">
        <v>4.0490000000000004</v>
      </c>
      <c r="G18424">
        <v>517</v>
      </c>
      <c r="H18424" t="s">
        <v>54</v>
      </c>
      <c r="I18424">
        <f t="shared" si="578"/>
        <v>7</v>
      </c>
      <c r="J18424">
        <f t="shared" si="577"/>
        <v>1</v>
      </c>
    </row>
    <row r="18425" spans="1:10">
      <c r="A18425" t="s">
        <v>53</v>
      </c>
      <c r="B18425" s="57">
        <v>40390</v>
      </c>
      <c r="C18425">
        <v>2010</v>
      </c>
      <c r="D18425">
        <v>710</v>
      </c>
      <c r="F18425">
        <v>1.0649999999999999</v>
      </c>
      <c r="G18425">
        <v>518</v>
      </c>
      <c r="H18425" t="s">
        <v>54</v>
      </c>
      <c r="I18425">
        <f t="shared" si="578"/>
        <v>7</v>
      </c>
      <c r="J18425">
        <f t="shared" si="577"/>
        <v>1</v>
      </c>
    </row>
    <row r="18426" spans="1:10">
      <c r="A18426" t="s">
        <v>53</v>
      </c>
      <c r="B18426" s="57">
        <v>40390</v>
      </c>
      <c r="C18426">
        <v>2010</v>
      </c>
      <c r="D18426">
        <v>710</v>
      </c>
      <c r="F18426">
        <v>0.08</v>
      </c>
      <c r="G18426">
        <v>519</v>
      </c>
      <c r="H18426" t="s">
        <v>54</v>
      </c>
      <c r="I18426">
        <f t="shared" si="578"/>
        <v>7</v>
      </c>
      <c r="J18426">
        <f t="shared" si="577"/>
        <v>1</v>
      </c>
    </row>
    <row r="18427" spans="1:10">
      <c r="A18427" t="s">
        <v>53</v>
      </c>
      <c r="B18427" s="57">
        <v>40390</v>
      </c>
      <c r="C18427">
        <v>2010</v>
      </c>
      <c r="D18427">
        <v>710</v>
      </c>
      <c r="F18427">
        <v>3.2570000000000001</v>
      </c>
      <c r="G18427">
        <v>521</v>
      </c>
      <c r="H18427" t="s">
        <v>54</v>
      </c>
      <c r="I18427">
        <f t="shared" si="578"/>
        <v>7</v>
      </c>
      <c r="J18427">
        <f t="shared" si="577"/>
        <v>1</v>
      </c>
    </row>
    <row r="18428" spans="1:10">
      <c r="A18428" t="s">
        <v>53</v>
      </c>
      <c r="B18428" s="57">
        <v>40390</v>
      </c>
      <c r="C18428">
        <v>2010</v>
      </c>
      <c r="D18428">
        <v>710</v>
      </c>
      <c r="F18428">
        <v>1.8660000000000001</v>
      </c>
      <c r="G18428">
        <v>523</v>
      </c>
      <c r="H18428" t="s">
        <v>54</v>
      </c>
      <c r="I18428">
        <f t="shared" si="578"/>
        <v>7</v>
      </c>
      <c r="J18428">
        <f t="shared" si="577"/>
        <v>1</v>
      </c>
    </row>
    <row r="18429" spans="1:10">
      <c r="A18429" t="s">
        <v>53</v>
      </c>
      <c r="B18429" s="57">
        <v>40390</v>
      </c>
      <c r="C18429">
        <v>2010</v>
      </c>
      <c r="D18429">
        <v>710</v>
      </c>
      <c r="F18429">
        <v>1.028</v>
      </c>
      <c r="G18429">
        <v>541</v>
      </c>
      <c r="H18429" t="s">
        <v>54</v>
      </c>
      <c r="I18429">
        <f t="shared" si="578"/>
        <v>7</v>
      </c>
      <c r="J18429">
        <f t="shared" si="577"/>
        <v>1</v>
      </c>
    </row>
    <row r="18430" spans="1:10">
      <c r="A18430" t="s">
        <v>53</v>
      </c>
      <c r="B18430" s="57">
        <v>40390</v>
      </c>
      <c r="C18430">
        <v>2010</v>
      </c>
      <c r="D18430">
        <v>710</v>
      </c>
      <c r="F18430">
        <v>25.225999999999999</v>
      </c>
      <c r="G18430">
        <v>542</v>
      </c>
      <c r="H18430" t="s">
        <v>54</v>
      </c>
      <c r="I18430">
        <f t="shared" si="578"/>
        <v>7</v>
      </c>
      <c r="J18430">
        <f t="shared" si="577"/>
        <v>1</v>
      </c>
    </row>
    <row r="18431" spans="1:10">
      <c r="A18431" t="s">
        <v>53</v>
      </c>
      <c r="B18431" s="57">
        <v>40390</v>
      </c>
      <c r="C18431">
        <v>2010</v>
      </c>
      <c r="D18431">
        <v>710</v>
      </c>
      <c r="F18431">
        <v>29.521000000000001</v>
      </c>
      <c r="G18431">
        <v>610</v>
      </c>
      <c r="H18431" t="s">
        <v>18</v>
      </c>
      <c r="I18431">
        <f t="shared" si="578"/>
        <v>7</v>
      </c>
      <c r="J18431">
        <f t="shared" si="577"/>
        <v>1</v>
      </c>
    </row>
    <row r="18432" spans="1:10">
      <c r="A18432" t="s">
        <v>53</v>
      </c>
      <c r="B18432" s="57">
        <v>40390</v>
      </c>
      <c r="C18432">
        <v>2010</v>
      </c>
      <c r="D18432">
        <v>710</v>
      </c>
      <c r="F18432">
        <v>4.1769999999999996</v>
      </c>
      <c r="G18432">
        <v>620</v>
      </c>
      <c r="H18432" t="s">
        <v>18</v>
      </c>
      <c r="I18432">
        <f t="shared" si="578"/>
        <v>7</v>
      </c>
      <c r="J18432">
        <f t="shared" si="577"/>
        <v>1</v>
      </c>
    </row>
    <row r="18433" spans="1:10">
      <c r="A18433" t="s">
        <v>53</v>
      </c>
      <c r="B18433" s="57">
        <v>40390</v>
      </c>
      <c r="C18433">
        <v>2010</v>
      </c>
      <c r="D18433">
        <v>710</v>
      </c>
      <c r="F18433">
        <v>49.662999999999997</v>
      </c>
      <c r="G18433">
        <v>630</v>
      </c>
      <c r="H18433" t="s">
        <v>18</v>
      </c>
      <c r="I18433">
        <f t="shared" si="578"/>
        <v>7</v>
      </c>
      <c r="J18433">
        <f t="shared" si="577"/>
        <v>1</v>
      </c>
    </row>
    <row r="18434" spans="1:10">
      <c r="A18434" t="s">
        <v>53</v>
      </c>
      <c r="B18434" s="57">
        <v>40390</v>
      </c>
      <c r="C18434">
        <v>2010</v>
      </c>
      <c r="D18434">
        <v>710</v>
      </c>
      <c r="F18434">
        <v>9.0549999999999997</v>
      </c>
      <c r="G18434">
        <v>640</v>
      </c>
      <c r="H18434" t="s">
        <v>18</v>
      </c>
      <c r="I18434">
        <f t="shared" si="578"/>
        <v>7</v>
      </c>
      <c r="J18434">
        <f t="shared" si="577"/>
        <v>1</v>
      </c>
    </row>
    <row r="18435" spans="1:10">
      <c r="A18435" t="s">
        <v>53</v>
      </c>
      <c r="B18435" s="57">
        <v>40390</v>
      </c>
      <c r="C18435">
        <v>2010</v>
      </c>
      <c r="D18435">
        <v>710</v>
      </c>
      <c r="F18435">
        <v>2E-3</v>
      </c>
      <c r="G18435">
        <v>649</v>
      </c>
      <c r="H18435" t="s">
        <v>55</v>
      </c>
      <c r="I18435">
        <f t="shared" si="578"/>
        <v>7</v>
      </c>
      <c r="J18435">
        <f t="shared" ref="J18435:J18498" si="579">IF(I18435&lt;7,0,1)</f>
        <v>1</v>
      </c>
    </row>
    <row r="18436" spans="1:10">
      <c r="A18436" t="s">
        <v>53</v>
      </c>
      <c r="B18436" s="57">
        <v>40390</v>
      </c>
      <c r="C18436">
        <v>2010</v>
      </c>
      <c r="D18436">
        <v>710</v>
      </c>
      <c r="F18436">
        <v>42.209000000000003</v>
      </c>
      <c r="G18436">
        <v>650</v>
      </c>
      <c r="H18436" t="s">
        <v>18</v>
      </c>
      <c r="I18436">
        <f t="shared" si="578"/>
        <v>7</v>
      </c>
      <c r="J18436">
        <f t="shared" si="579"/>
        <v>1</v>
      </c>
    </row>
    <row r="18437" spans="1:10">
      <c r="A18437" t="s">
        <v>53</v>
      </c>
      <c r="B18437" s="57">
        <v>40390</v>
      </c>
      <c r="C18437">
        <v>2010</v>
      </c>
      <c r="D18437">
        <v>710</v>
      </c>
      <c r="F18437">
        <v>0.03</v>
      </c>
      <c r="G18437">
        <v>659</v>
      </c>
      <c r="H18437" t="s">
        <v>55</v>
      </c>
      <c r="I18437">
        <f t="shared" si="578"/>
        <v>7</v>
      </c>
      <c r="J18437">
        <f t="shared" si="579"/>
        <v>1</v>
      </c>
    </row>
    <row r="18438" spans="1:10">
      <c r="A18438" t="s">
        <v>53</v>
      </c>
      <c r="B18438" s="57">
        <v>40397</v>
      </c>
      <c r="C18438">
        <v>2010</v>
      </c>
      <c r="D18438">
        <v>710</v>
      </c>
      <c r="F18438">
        <v>5.5E-2</v>
      </c>
      <c r="G18438">
        <v>509</v>
      </c>
      <c r="H18438" t="s">
        <v>54</v>
      </c>
      <c r="I18438">
        <f t="shared" si="578"/>
        <v>8</v>
      </c>
      <c r="J18438">
        <f t="shared" si="579"/>
        <v>1</v>
      </c>
    </row>
    <row r="18439" spans="1:10">
      <c r="A18439" t="s">
        <v>53</v>
      </c>
      <c r="B18439" s="57">
        <v>40397</v>
      </c>
      <c r="C18439">
        <v>2010</v>
      </c>
      <c r="D18439">
        <v>710</v>
      </c>
      <c r="F18439">
        <v>0.60599999999999998</v>
      </c>
      <c r="G18439">
        <v>517</v>
      </c>
      <c r="H18439" t="s">
        <v>54</v>
      </c>
      <c r="I18439">
        <f t="shared" si="578"/>
        <v>8</v>
      </c>
      <c r="J18439">
        <f t="shared" si="579"/>
        <v>1</v>
      </c>
    </row>
    <row r="18440" spans="1:10">
      <c r="A18440" t="s">
        <v>53</v>
      </c>
      <c r="B18440" s="57">
        <v>40397</v>
      </c>
      <c r="C18440">
        <v>2010</v>
      </c>
      <c r="D18440">
        <v>710</v>
      </c>
      <c r="F18440">
        <v>14.505000000000001</v>
      </c>
      <c r="G18440">
        <v>518</v>
      </c>
      <c r="H18440" t="s">
        <v>54</v>
      </c>
      <c r="I18440">
        <f t="shared" si="578"/>
        <v>8</v>
      </c>
      <c r="J18440">
        <f t="shared" si="579"/>
        <v>1</v>
      </c>
    </row>
    <row r="18441" spans="1:10">
      <c r="A18441" t="s">
        <v>53</v>
      </c>
      <c r="B18441" s="57">
        <v>40397</v>
      </c>
      <c r="C18441">
        <v>2010</v>
      </c>
      <c r="D18441">
        <v>710</v>
      </c>
      <c r="F18441">
        <v>0.41199999999999998</v>
      </c>
      <c r="G18441">
        <v>519</v>
      </c>
      <c r="H18441" t="s">
        <v>54</v>
      </c>
      <c r="I18441">
        <f t="shared" si="578"/>
        <v>8</v>
      </c>
      <c r="J18441">
        <f t="shared" si="579"/>
        <v>1</v>
      </c>
    </row>
    <row r="18442" spans="1:10">
      <c r="A18442" t="s">
        <v>53</v>
      </c>
      <c r="B18442" s="57">
        <v>40397</v>
      </c>
      <c r="C18442">
        <v>2010</v>
      </c>
      <c r="D18442">
        <v>710</v>
      </c>
      <c r="F18442">
        <v>3.4660000000000002</v>
      </c>
      <c r="G18442">
        <v>521</v>
      </c>
      <c r="H18442" t="s">
        <v>54</v>
      </c>
      <c r="I18442">
        <f t="shared" si="578"/>
        <v>8</v>
      </c>
      <c r="J18442">
        <f t="shared" si="579"/>
        <v>1</v>
      </c>
    </row>
    <row r="18443" spans="1:10">
      <c r="A18443" t="s">
        <v>53</v>
      </c>
      <c r="B18443" s="57">
        <v>40397</v>
      </c>
      <c r="C18443">
        <v>2010</v>
      </c>
      <c r="D18443">
        <v>710</v>
      </c>
      <c r="F18443">
        <v>1.1080000000000001</v>
      </c>
      <c r="G18443">
        <v>523</v>
      </c>
      <c r="H18443" t="s">
        <v>54</v>
      </c>
      <c r="I18443">
        <f t="shared" si="578"/>
        <v>8</v>
      </c>
      <c r="J18443">
        <f t="shared" si="579"/>
        <v>1</v>
      </c>
    </row>
    <row r="18444" spans="1:10">
      <c r="A18444" t="s">
        <v>53</v>
      </c>
      <c r="B18444" s="57">
        <v>40397</v>
      </c>
      <c r="C18444">
        <v>2010</v>
      </c>
      <c r="D18444">
        <v>710</v>
      </c>
      <c r="F18444">
        <v>11.507999999999999</v>
      </c>
      <c r="G18444">
        <v>541</v>
      </c>
      <c r="H18444" t="s">
        <v>54</v>
      </c>
      <c r="I18444">
        <f t="shared" si="578"/>
        <v>8</v>
      </c>
      <c r="J18444">
        <f t="shared" si="579"/>
        <v>1</v>
      </c>
    </row>
    <row r="18445" spans="1:10">
      <c r="A18445" t="s">
        <v>53</v>
      </c>
      <c r="B18445" s="57">
        <v>40397</v>
      </c>
      <c r="C18445">
        <v>2010</v>
      </c>
      <c r="D18445">
        <v>710</v>
      </c>
      <c r="F18445">
        <v>7.2759999999999998</v>
      </c>
      <c r="G18445">
        <v>542</v>
      </c>
      <c r="H18445" t="s">
        <v>54</v>
      </c>
      <c r="I18445">
        <f t="shared" si="578"/>
        <v>8</v>
      </c>
      <c r="J18445">
        <f t="shared" si="579"/>
        <v>1</v>
      </c>
    </row>
    <row r="18446" spans="1:10">
      <c r="A18446" t="s">
        <v>53</v>
      </c>
      <c r="B18446" s="57">
        <v>40397</v>
      </c>
      <c r="C18446">
        <v>2010</v>
      </c>
      <c r="D18446">
        <v>710</v>
      </c>
      <c r="F18446">
        <v>23.277999999999999</v>
      </c>
      <c r="G18446">
        <v>610</v>
      </c>
      <c r="H18446" t="s">
        <v>18</v>
      </c>
      <c r="I18446">
        <f t="shared" si="578"/>
        <v>8</v>
      </c>
      <c r="J18446">
        <f t="shared" si="579"/>
        <v>1</v>
      </c>
    </row>
    <row r="18447" spans="1:10">
      <c r="A18447" t="s">
        <v>53</v>
      </c>
      <c r="B18447" s="57">
        <v>40397</v>
      </c>
      <c r="C18447">
        <v>2010</v>
      </c>
      <c r="D18447">
        <v>710</v>
      </c>
      <c r="F18447">
        <v>9.7000000000000003E-2</v>
      </c>
      <c r="G18447">
        <v>620</v>
      </c>
      <c r="H18447" t="s">
        <v>18</v>
      </c>
      <c r="I18447">
        <f t="shared" si="578"/>
        <v>8</v>
      </c>
      <c r="J18447">
        <f t="shared" si="579"/>
        <v>1</v>
      </c>
    </row>
    <row r="18448" spans="1:10">
      <c r="A18448" t="s">
        <v>53</v>
      </c>
      <c r="B18448" s="57">
        <v>40397</v>
      </c>
      <c r="C18448">
        <v>2010</v>
      </c>
      <c r="D18448">
        <v>710</v>
      </c>
      <c r="F18448">
        <v>42.53</v>
      </c>
      <c r="G18448">
        <v>630</v>
      </c>
      <c r="H18448" t="s">
        <v>18</v>
      </c>
      <c r="I18448">
        <f t="shared" si="578"/>
        <v>8</v>
      </c>
      <c r="J18448">
        <f t="shared" si="579"/>
        <v>1</v>
      </c>
    </row>
    <row r="18449" spans="1:10">
      <c r="A18449" t="s">
        <v>53</v>
      </c>
      <c r="B18449" s="57">
        <v>40397</v>
      </c>
      <c r="C18449">
        <v>2010</v>
      </c>
      <c r="D18449">
        <v>710</v>
      </c>
      <c r="F18449">
        <v>13.958</v>
      </c>
      <c r="G18449">
        <v>640</v>
      </c>
      <c r="H18449" t="s">
        <v>18</v>
      </c>
      <c r="I18449">
        <f t="shared" si="578"/>
        <v>8</v>
      </c>
      <c r="J18449">
        <f t="shared" si="579"/>
        <v>1</v>
      </c>
    </row>
    <row r="18450" spans="1:10">
      <c r="A18450" t="s">
        <v>53</v>
      </c>
      <c r="B18450" s="57">
        <v>40397</v>
      </c>
      <c r="C18450">
        <v>2010</v>
      </c>
      <c r="D18450">
        <v>710</v>
      </c>
      <c r="F18450">
        <v>8.0000000000000002E-3</v>
      </c>
      <c r="G18450">
        <v>649</v>
      </c>
      <c r="H18450" t="s">
        <v>55</v>
      </c>
      <c r="I18450">
        <f t="shared" si="578"/>
        <v>8</v>
      </c>
      <c r="J18450">
        <f t="shared" si="579"/>
        <v>1</v>
      </c>
    </row>
    <row r="18451" spans="1:10">
      <c r="A18451" t="s">
        <v>53</v>
      </c>
      <c r="B18451" s="57">
        <v>40397</v>
      </c>
      <c r="C18451">
        <v>2010</v>
      </c>
      <c r="D18451">
        <v>710</v>
      </c>
      <c r="F18451">
        <v>66.712999999999994</v>
      </c>
      <c r="G18451">
        <v>650</v>
      </c>
      <c r="H18451" t="s">
        <v>18</v>
      </c>
      <c r="I18451">
        <f t="shared" si="578"/>
        <v>8</v>
      </c>
      <c r="J18451">
        <f t="shared" si="579"/>
        <v>1</v>
      </c>
    </row>
    <row r="18452" spans="1:10">
      <c r="A18452" t="s">
        <v>53</v>
      </c>
      <c r="B18452" s="57">
        <v>40397</v>
      </c>
      <c r="C18452">
        <v>2010</v>
      </c>
      <c r="D18452">
        <v>710</v>
      </c>
      <c r="F18452">
        <v>5.0999999999999997E-2</v>
      </c>
      <c r="G18452">
        <v>659</v>
      </c>
      <c r="H18452" t="s">
        <v>55</v>
      </c>
      <c r="I18452">
        <f t="shared" si="578"/>
        <v>8</v>
      </c>
      <c r="J18452">
        <f t="shared" si="579"/>
        <v>1</v>
      </c>
    </row>
    <row r="18453" spans="1:10">
      <c r="A18453" t="s">
        <v>53</v>
      </c>
      <c r="B18453" s="57">
        <v>40404</v>
      </c>
      <c r="C18453">
        <v>2010</v>
      </c>
      <c r="D18453">
        <v>710</v>
      </c>
      <c r="F18453">
        <v>3.5999999999999997E-2</v>
      </c>
      <c r="G18453">
        <v>509</v>
      </c>
      <c r="H18453" t="s">
        <v>54</v>
      </c>
      <c r="I18453">
        <f t="shared" si="578"/>
        <v>8</v>
      </c>
      <c r="J18453">
        <f t="shared" si="579"/>
        <v>1</v>
      </c>
    </row>
    <row r="18454" spans="1:10">
      <c r="A18454" t="s">
        <v>53</v>
      </c>
      <c r="B18454" s="57">
        <v>40404</v>
      </c>
      <c r="C18454">
        <v>2010</v>
      </c>
      <c r="D18454">
        <v>710</v>
      </c>
      <c r="F18454">
        <v>5.8620000000000001</v>
      </c>
      <c r="G18454">
        <v>517</v>
      </c>
      <c r="H18454" t="s">
        <v>54</v>
      </c>
      <c r="I18454">
        <f t="shared" si="578"/>
        <v>8</v>
      </c>
      <c r="J18454">
        <f t="shared" si="579"/>
        <v>1</v>
      </c>
    </row>
    <row r="18455" spans="1:10">
      <c r="A18455" t="s">
        <v>53</v>
      </c>
      <c r="B18455" s="57">
        <v>40404</v>
      </c>
      <c r="C18455">
        <v>2010</v>
      </c>
      <c r="D18455">
        <v>710</v>
      </c>
      <c r="F18455">
        <v>16.312999999999999</v>
      </c>
      <c r="G18455">
        <v>518</v>
      </c>
      <c r="H18455" t="s">
        <v>54</v>
      </c>
      <c r="I18455">
        <f t="shared" si="578"/>
        <v>8</v>
      </c>
      <c r="J18455">
        <f t="shared" si="579"/>
        <v>1</v>
      </c>
    </row>
    <row r="18456" spans="1:10">
      <c r="A18456" t="s">
        <v>53</v>
      </c>
      <c r="B18456" s="57">
        <v>40404</v>
      </c>
      <c r="C18456">
        <v>2010</v>
      </c>
      <c r="D18456">
        <v>710</v>
      </c>
      <c r="F18456">
        <v>3.4220000000000002</v>
      </c>
      <c r="G18456">
        <v>519</v>
      </c>
      <c r="H18456" t="s">
        <v>54</v>
      </c>
      <c r="I18456">
        <f t="shared" si="578"/>
        <v>8</v>
      </c>
      <c r="J18456">
        <f t="shared" si="579"/>
        <v>1</v>
      </c>
    </row>
    <row r="18457" spans="1:10">
      <c r="A18457" t="s">
        <v>53</v>
      </c>
      <c r="B18457" s="57">
        <v>40404</v>
      </c>
      <c r="C18457">
        <v>2010</v>
      </c>
      <c r="D18457">
        <v>710</v>
      </c>
      <c r="F18457">
        <v>2.444</v>
      </c>
      <c r="G18457">
        <v>521</v>
      </c>
      <c r="H18457" t="s">
        <v>54</v>
      </c>
      <c r="I18457">
        <f t="shared" si="578"/>
        <v>8</v>
      </c>
      <c r="J18457">
        <f t="shared" si="579"/>
        <v>1</v>
      </c>
    </row>
    <row r="18458" spans="1:10">
      <c r="A18458" t="s">
        <v>53</v>
      </c>
      <c r="B18458" s="57">
        <v>40404</v>
      </c>
      <c r="C18458">
        <v>2010</v>
      </c>
      <c r="D18458">
        <v>710</v>
      </c>
      <c r="F18458">
        <v>1.835</v>
      </c>
      <c r="G18458">
        <v>523</v>
      </c>
      <c r="H18458" t="s">
        <v>54</v>
      </c>
      <c r="I18458">
        <f t="shared" si="578"/>
        <v>8</v>
      </c>
      <c r="J18458">
        <f t="shared" si="579"/>
        <v>1</v>
      </c>
    </row>
    <row r="18459" spans="1:10">
      <c r="A18459" t="s">
        <v>53</v>
      </c>
      <c r="B18459" s="57">
        <v>40404</v>
      </c>
      <c r="C18459">
        <v>2010</v>
      </c>
      <c r="D18459">
        <v>710</v>
      </c>
      <c r="F18459">
        <v>22.512</v>
      </c>
      <c r="G18459">
        <v>541</v>
      </c>
      <c r="H18459" t="s">
        <v>54</v>
      </c>
      <c r="I18459">
        <f t="shared" si="578"/>
        <v>8</v>
      </c>
      <c r="J18459">
        <f t="shared" si="579"/>
        <v>1</v>
      </c>
    </row>
    <row r="18460" spans="1:10">
      <c r="A18460" t="s">
        <v>53</v>
      </c>
      <c r="B18460" s="57">
        <v>40404</v>
      </c>
      <c r="C18460">
        <v>2010</v>
      </c>
      <c r="D18460">
        <v>710</v>
      </c>
      <c r="F18460">
        <v>7.6509999999999998</v>
      </c>
      <c r="G18460">
        <v>542</v>
      </c>
      <c r="H18460" t="s">
        <v>54</v>
      </c>
      <c r="I18460">
        <f t="shared" si="578"/>
        <v>8</v>
      </c>
      <c r="J18460">
        <f t="shared" si="579"/>
        <v>1</v>
      </c>
    </row>
    <row r="18461" spans="1:10">
      <c r="A18461" t="s">
        <v>53</v>
      </c>
      <c r="B18461" s="57">
        <v>40404</v>
      </c>
      <c r="C18461">
        <v>2010</v>
      </c>
      <c r="D18461">
        <v>710</v>
      </c>
      <c r="F18461">
        <v>0.67</v>
      </c>
      <c r="G18461">
        <v>543</v>
      </c>
      <c r="H18461" t="s">
        <v>54</v>
      </c>
      <c r="I18461">
        <f t="shared" si="578"/>
        <v>8</v>
      </c>
      <c r="J18461">
        <f t="shared" si="579"/>
        <v>1</v>
      </c>
    </row>
    <row r="18462" spans="1:10">
      <c r="A18462" t="s">
        <v>53</v>
      </c>
      <c r="B18462" s="57">
        <v>40404</v>
      </c>
      <c r="C18462">
        <v>2010</v>
      </c>
      <c r="D18462">
        <v>710</v>
      </c>
      <c r="F18462">
        <v>62.563000000000002</v>
      </c>
      <c r="G18462">
        <v>610</v>
      </c>
      <c r="H18462" t="s">
        <v>18</v>
      </c>
      <c r="I18462">
        <f t="shared" si="578"/>
        <v>8</v>
      </c>
      <c r="J18462">
        <f t="shared" si="579"/>
        <v>1</v>
      </c>
    </row>
    <row r="18463" spans="1:10">
      <c r="A18463" t="s">
        <v>53</v>
      </c>
      <c r="B18463" s="57">
        <v>40404</v>
      </c>
      <c r="C18463">
        <v>2010</v>
      </c>
      <c r="D18463">
        <v>710</v>
      </c>
      <c r="F18463">
        <v>6.0529999999999999</v>
      </c>
      <c r="G18463">
        <v>620</v>
      </c>
      <c r="H18463" t="s">
        <v>18</v>
      </c>
      <c r="I18463">
        <f t="shared" si="578"/>
        <v>8</v>
      </c>
      <c r="J18463">
        <f t="shared" si="579"/>
        <v>1</v>
      </c>
    </row>
    <row r="18464" spans="1:10">
      <c r="A18464" t="s">
        <v>53</v>
      </c>
      <c r="B18464" s="57">
        <v>40404</v>
      </c>
      <c r="C18464">
        <v>2010</v>
      </c>
      <c r="D18464">
        <v>710</v>
      </c>
      <c r="F18464">
        <v>30.890999999999998</v>
      </c>
      <c r="G18464">
        <v>630</v>
      </c>
      <c r="H18464" t="s">
        <v>18</v>
      </c>
      <c r="I18464">
        <f t="shared" si="578"/>
        <v>8</v>
      </c>
      <c r="J18464">
        <f t="shared" si="579"/>
        <v>1</v>
      </c>
    </row>
    <row r="18465" spans="1:10">
      <c r="A18465" t="s">
        <v>53</v>
      </c>
      <c r="B18465" s="57">
        <v>40404</v>
      </c>
      <c r="C18465">
        <v>2010</v>
      </c>
      <c r="D18465">
        <v>710</v>
      </c>
      <c r="F18465">
        <v>11.659000000000001</v>
      </c>
      <c r="G18465">
        <v>640</v>
      </c>
      <c r="H18465" t="s">
        <v>18</v>
      </c>
      <c r="I18465">
        <f t="shared" si="578"/>
        <v>8</v>
      </c>
      <c r="J18465">
        <f t="shared" si="579"/>
        <v>1</v>
      </c>
    </row>
    <row r="18466" spans="1:10">
      <c r="A18466" t="s">
        <v>53</v>
      </c>
      <c r="B18466" s="57">
        <v>40404</v>
      </c>
      <c r="C18466">
        <v>2010</v>
      </c>
      <c r="D18466">
        <v>710</v>
      </c>
      <c r="F18466">
        <v>2E-3</v>
      </c>
      <c r="G18466">
        <v>649</v>
      </c>
      <c r="H18466" t="s">
        <v>55</v>
      </c>
      <c r="I18466">
        <f t="shared" si="578"/>
        <v>8</v>
      </c>
      <c r="J18466">
        <f t="shared" si="579"/>
        <v>1</v>
      </c>
    </row>
    <row r="18467" spans="1:10">
      <c r="A18467" t="s">
        <v>53</v>
      </c>
      <c r="B18467" s="57">
        <v>40404</v>
      </c>
      <c r="C18467">
        <v>2010</v>
      </c>
      <c r="D18467">
        <v>710</v>
      </c>
      <c r="F18467">
        <v>16.327000000000002</v>
      </c>
      <c r="G18467">
        <v>650</v>
      </c>
      <c r="H18467" t="s">
        <v>18</v>
      </c>
      <c r="I18467">
        <f t="shared" si="578"/>
        <v>8</v>
      </c>
      <c r="J18467">
        <f t="shared" si="579"/>
        <v>1</v>
      </c>
    </row>
    <row r="18468" spans="1:10">
      <c r="A18468" t="s">
        <v>53</v>
      </c>
      <c r="B18468" s="57">
        <v>40411</v>
      </c>
      <c r="C18468">
        <v>2010</v>
      </c>
      <c r="D18468">
        <v>710</v>
      </c>
      <c r="F18468">
        <v>0.17299999999999999</v>
      </c>
      <c r="G18468">
        <v>509</v>
      </c>
      <c r="H18468" t="s">
        <v>54</v>
      </c>
      <c r="I18468">
        <f t="shared" si="578"/>
        <v>8</v>
      </c>
      <c r="J18468">
        <f t="shared" si="579"/>
        <v>1</v>
      </c>
    </row>
    <row r="18469" spans="1:10">
      <c r="A18469" t="s">
        <v>53</v>
      </c>
      <c r="B18469" s="57">
        <v>40411</v>
      </c>
      <c r="C18469">
        <v>2010</v>
      </c>
      <c r="D18469">
        <v>710</v>
      </c>
      <c r="F18469">
        <v>22.033999999999999</v>
      </c>
      <c r="G18469">
        <v>518</v>
      </c>
      <c r="H18469" t="s">
        <v>54</v>
      </c>
      <c r="I18469">
        <f t="shared" si="578"/>
        <v>8</v>
      </c>
      <c r="J18469">
        <f t="shared" si="579"/>
        <v>1</v>
      </c>
    </row>
    <row r="18470" spans="1:10">
      <c r="A18470" t="s">
        <v>53</v>
      </c>
      <c r="B18470" s="57">
        <v>40411</v>
      </c>
      <c r="C18470">
        <v>2010</v>
      </c>
      <c r="D18470">
        <v>710</v>
      </c>
      <c r="F18470">
        <v>0.17</v>
      </c>
      <c r="G18470">
        <v>521</v>
      </c>
      <c r="H18470" t="s">
        <v>54</v>
      </c>
      <c r="I18470">
        <f t="shared" si="578"/>
        <v>8</v>
      </c>
      <c r="J18470">
        <f t="shared" si="579"/>
        <v>1</v>
      </c>
    </row>
    <row r="18471" spans="1:10">
      <c r="A18471" t="s">
        <v>53</v>
      </c>
      <c r="B18471" s="57">
        <v>40411</v>
      </c>
      <c r="C18471">
        <v>2010</v>
      </c>
      <c r="D18471">
        <v>710</v>
      </c>
      <c r="F18471">
        <v>1.7999999999999999E-2</v>
      </c>
      <c r="G18471">
        <v>523</v>
      </c>
      <c r="H18471" t="s">
        <v>54</v>
      </c>
      <c r="I18471">
        <f t="shared" si="578"/>
        <v>8</v>
      </c>
      <c r="J18471">
        <f t="shared" si="579"/>
        <v>1</v>
      </c>
    </row>
    <row r="18472" spans="1:10">
      <c r="A18472" t="s">
        <v>53</v>
      </c>
      <c r="B18472" s="57">
        <v>40411</v>
      </c>
      <c r="C18472">
        <v>2010</v>
      </c>
      <c r="D18472">
        <v>710</v>
      </c>
      <c r="F18472">
        <v>7.0510000000000002</v>
      </c>
      <c r="G18472">
        <v>541</v>
      </c>
      <c r="H18472" t="s">
        <v>54</v>
      </c>
      <c r="I18472">
        <f t="shared" si="578"/>
        <v>8</v>
      </c>
      <c r="J18472">
        <f t="shared" si="579"/>
        <v>1</v>
      </c>
    </row>
    <row r="18473" spans="1:10">
      <c r="A18473" t="s">
        <v>53</v>
      </c>
      <c r="B18473" s="57">
        <v>40411</v>
      </c>
      <c r="C18473">
        <v>2010</v>
      </c>
      <c r="D18473">
        <v>710</v>
      </c>
      <c r="F18473">
        <v>6.1059999999999999</v>
      </c>
      <c r="G18473">
        <v>542</v>
      </c>
      <c r="H18473" t="s">
        <v>54</v>
      </c>
      <c r="I18473">
        <f t="shared" si="578"/>
        <v>8</v>
      </c>
      <c r="J18473">
        <f t="shared" si="579"/>
        <v>1</v>
      </c>
    </row>
    <row r="18474" spans="1:10">
      <c r="A18474" t="s">
        <v>53</v>
      </c>
      <c r="B18474" s="57">
        <v>40411</v>
      </c>
      <c r="C18474">
        <v>2010</v>
      </c>
      <c r="D18474">
        <v>710</v>
      </c>
      <c r="F18474">
        <v>76.832999999999998</v>
      </c>
      <c r="G18474">
        <v>610</v>
      </c>
      <c r="H18474" t="s">
        <v>18</v>
      </c>
      <c r="I18474">
        <f t="shared" si="578"/>
        <v>8</v>
      </c>
      <c r="J18474">
        <f t="shared" si="579"/>
        <v>1</v>
      </c>
    </row>
    <row r="18475" spans="1:10">
      <c r="A18475" t="s">
        <v>53</v>
      </c>
      <c r="B18475" s="57">
        <v>40411</v>
      </c>
      <c r="C18475">
        <v>2010</v>
      </c>
      <c r="D18475">
        <v>710</v>
      </c>
      <c r="F18475">
        <v>10.435</v>
      </c>
      <c r="G18475">
        <v>620</v>
      </c>
      <c r="H18475" t="s">
        <v>18</v>
      </c>
      <c r="I18475">
        <f t="shared" si="578"/>
        <v>8</v>
      </c>
      <c r="J18475">
        <f t="shared" si="579"/>
        <v>1</v>
      </c>
    </row>
    <row r="18476" spans="1:10">
      <c r="A18476" t="s">
        <v>53</v>
      </c>
      <c r="B18476" s="57">
        <v>40411</v>
      </c>
      <c r="C18476">
        <v>2010</v>
      </c>
      <c r="D18476">
        <v>710</v>
      </c>
      <c r="F18476">
        <v>58.25</v>
      </c>
      <c r="G18476">
        <v>630</v>
      </c>
      <c r="H18476" t="s">
        <v>18</v>
      </c>
      <c r="I18476">
        <f t="shared" si="578"/>
        <v>8</v>
      </c>
      <c r="J18476">
        <f t="shared" si="579"/>
        <v>1</v>
      </c>
    </row>
    <row r="18477" spans="1:10">
      <c r="A18477" t="s">
        <v>53</v>
      </c>
      <c r="B18477" s="57">
        <v>40411</v>
      </c>
      <c r="C18477">
        <v>2010</v>
      </c>
      <c r="D18477">
        <v>710</v>
      </c>
      <c r="F18477">
        <v>7.6159999999999997</v>
      </c>
      <c r="G18477">
        <v>640</v>
      </c>
      <c r="H18477" t="s">
        <v>18</v>
      </c>
      <c r="I18477">
        <f t="shared" si="578"/>
        <v>8</v>
      </c>
      <c r="J18477">
        <f t="shared" si="579"/>
        <v>1</v>
      </c>
    </row>
    <row r="18478" spans="1:10">
      <c r="A18478" t="s">
        <v>53</v>
      </c>
      <c r="B18478" s="57">
        <v>40411</v>
      </c>
      <c r="C18478">
        <v>2010</v>
      </c>
      <c r="D18478">
        <v>710</v>
      </c>
      <c r="F18478">
        <v>15.16</v>
      </c>
      <c r="G18478">
        <v>650</v>
      </c>
      <c r="H18478" t="s">
        <v>18</v>
      </c>
      <c r="I18478">
        <f t="shared" si="578"/>
        <v>8</v>
      </c>
      <c r="J18478">
        <f t="shared" si="579"/>
        <v>1</v>
      </c>
    </row>
    <row r="18479" spans="1:10">
      <c r="A18479" t="s">
        <v>53</v>
      </c>
      <c r="B18479" s="57">
        <v>40411</v>
      </c>
      <c r="C18479">
        <v>2010</v>
      </c>
      <c r="D18479">
        <v>710</v>
      </c>
      <c r="F18479">
        <v>3.0000000000000001E-3</v>
      </c>
      <c r="G18479">
        <v>659</v>
      </c>
      <c r="H18479" t="s">
        <v>55</v>
      </c>
      <c r="I18479">
        <f t="shared" si="578"/>
        <v>8</v>
      </c>
      <c r="J18479">
        <f t="shared" si="579"/>
        <v>1</v>
      </c>
    </row>
    <row r="18480" spans="1:10">
      <c r="A18480" t="s">
        <v>53</v>
      </c>
      <c r="B18480" s="57">
        <v>40418</v>
      </c>
      <c r="C18480">
        <v>2010</v>
      </c>
      <c r="D18480">
        <v>710</v>
      </c>
      <c r="F18480">
        <v>0.60499999999999998</v>
      </c>
      <c r="G18480">
        <v>509</v>
      </c>
      <c r="H18480" t="s">
        <v>54</v>
      </c>
      <c r="I18480">
        <f t="shared" si="578"/>
        <v>8</v>
      </c>
      <c r="J18480">
        <f t="shared" si="579"/>
        <v>1</v>
      </c>
    </row>
    <row r="18481" spans="1:10">
      <c r="A18481" t="s">
        <v>53</v>
      </c>
      <c r="B18481" s="57">
        <v>40418</v>
      </c>
      <c r="C18481">
        <v>2010</v>
      </c>
      <c r="D18481">
        <v>710</v>
      </c>
      <c r="F18481">
        <v>4.2999999999999997E-2</v>
      </c>
      <c r="G18481">
        <v>517</v>
      </c>
      <c r="H18481" t="s">
        <v>54</v>
      </c>
      <c r="I18481">
        <f t="shared" si="578"/>
        <v>8</v>
      </c>
      <c r="J18481">
        <f t="shared" si="579"/>
        <v>1</v>
      </c>
    </row>
    <row r="18482" spans="1:10">
      <c r="A18482" t="s">
        <v>53</v>
      </c>
      <c r="B18482" s="57">
        <v>40418</v>
      </c>
      <c r="C18482">
        <v>2010</v>
      </c>
      <c r="D18482">
        <v>710</v>
      </c>
      <c r="F18482">
        <v>7.5</v>
      </c>
      <c r="G18482">
        <v>518</v>
      </c>
      <c r="H18482" t="s">
        <v>54</v>
      </c>
      <c r="I18482">
        <f t="shared" si="578"/>
        <v>8</v>
      </c>
      <c r="J18482">
        <f t="shared" si="579"/>
        <v>1</v>
      </c>
    </row>
    <row r="18483" spans="1:10">
      <c r="A18483" t="s">
        <v>53</v>
      </c>
      <c r="B18483" s="57">
        <v>40418</v>
      </c>
      <c r="C18483">
        <v>2010</v>
      </c>
      <c r="D18483">
        <v>710</v>
      </c>
      <c r="F18483">
        <v>1.216</v>
      </c>
      <c r="G18483">
        <v>519</v>
      </c>
      <c r="H18483" t="s">
        <v>54</v>
      </c>
      <c r="I18483">
        <f t="shared" si="578"/>
        <v>8</v>
      </c>
      <c r="J18483">
        <f t="shared" si="579"/>
        <v>1</v>
      </c>
    </row>
    <row r="18484" spans="1:10">
      <c r="A18484" t="s">
        <v>53</v>
      </c>
      <c r="B18484" s="57">
        <v>40418</v>
      </c>
      <c r="C18484">
        <v>2010</v>
      </c>
      <c r="D18484">
        <v>710</v>
      </c>
      <c r="F18484">
        <v>0.73299999999999998</v>
      </c>
      <c r="G18484">
        <v>521</v>
      </c>
      <c r="H18484" t="s">
        <v>54</v>
      </c>
      <c r="I18484">
        <f t="shared" si="578"/>
        <v>8</v>
      </c>
      <c r="J18484">
        <f t="shared" si="579"/>
        <v>1</v>
      </c>
    </row>
    <row r="18485" spans="1:10">
      <c r="A18485" t="s">
        <v>53</v>
      </c>
      <c r="B18485" s="57">
        <v>40418</v>
      </c>
      <c r="C18485">
        <v>2010</v>
      </c>
      <c r="D18485">
        <v>710</v>
      </c>
      <c r="F18485">
        <v>4.0000000000000001E-3</v>
      </c>
      <c r="G18485">
        <v>523</v>
      </c>
      <c r="H18485" t="s">
        <v>54</v>
      </c>
      <c r="I18485">
        <f t="shared" si="578"/>
        <v>8</v>
      </c>
      <c r="J18485">
        <f t="shared" si="579"/>
        <v>1</v>
      </c>
    </row>
    <row r="18486" spans="1:10">
      <c r="A18486" t="s">
        <v>53</v>
      </c>
      <c r="B18486" s="57">
        <v>40418</v>
      </c>
      <c r="C18486">
        <v>2010</v>
      </c>
      <c r="D18486">
        <v>710</v>
      </c>
      <c r="F18486">
        <v>1.6539999999999999</v>
      </c>
      <c r="G18486">
        <v>541</v>
      </c>
      <c r="H18486" t="s">
        <v>54</v>
      </c>
      <c r="I18486">
        <f t="shared" ref="I18486:I18549" si="580">MONTH(B18486)</f>
        <v>8</v>
      </c>
      <c r="J18486">
        <f t="shared" si="579"/>
        <v>1</v>
      </c>
    </row>
    <row r="18487" spans="1:10">
      <c r="A18487" t="s">
        <v>53</v>
      </c>
      <c r="B18487" s="57">
        <v>40418</v>
      </c>
      <c r="C18487">
        <v>2010</v>
      </c>
      <c r="D18487">
        <v>710</v>
      </c>
      <c r="F18487">
        <v>8.14</v>
      </c>
      <c r="G18487">
        <v>542</v>
      </c>
      <c r="H18487" t="s">
        <v>54</v>
      </c>
      <c r="I18487">
        <f t="shared" si="580"/>
        <v>8</v>
      </c>
      <c r="J18487">
        <f t="shared" si="579"/>
        <v>1</v>
      </c>
    </row>
    <row r="18488" spans="1:10">
      <c r="A18488" t="s">
        <v>53</v>
      </c>
      <c r="B18488" s="57">
        <v>40418</v>
      </c>
      <c r="C18488">
        <v>2010</v>
      </c>
      <c r="D18488">
        <v>710</v>
      </c>
      <c r="F18488">
        <v>65.477999999999994</v>
      </c>
      <c r="G18488">
        <v>610</v>
      </c>
      <c r="H18488" t="s">
        <v>18</v>
      </c>
      <c r="I18488">
        <f t="shared" si="580"/>
        <v>8</v>
      </c>
      <c r="J18488">
        <f t="shared" si="579"/>
        <v>1</v>
      </c>
    </row>
    <row r="18489" spans="1:10">
      <c r="A18489" t="s">
        <v>53</v>
      </c>
      <c r="B18489" s="57">
        <v>40418</v>
      </c>
      <c r="C18489">
        <v>2010</v>
      </c>
      <c r="D18489">
        <v>710</v>
      </c>
      <c r="F18489">
        <v>18.61</v>
      </c>
      <c r="G18489">
        <v>620</v>
      </c>
      <c r="H18489" t="s">
        <v>18</v>
      </c>
      <c r="I18489">
        <f t="shared" si="580"/>
        <v>8</v>
      </c>
      <c r="J18489">
        <f t="shared" si="579"/>
        <v>1</v>
      </c>
    </row>
    <row r="18490" spans="1:10">
      <c r="A18490" t="s">
        <v>53</v>
      </c>
      <c r="B18490" s="57">
        <v>40418</v>
      </c>
      <c r="C18490">
        <v>2010</v>
      </c>
      <c r="D18490">
        <v>710</v>
      </c>
      <c r="F18490">
        <v>25.594999999999999</v>
      </c>
      <c r="G18490">
        <v>630</v>
      </c>
      <c r="H18490" t="s">
        <v>18</v>
      </c>
      <c r="I18490">
        <f t="shared" si="580"/>
        <v>8</v>
      </c>
      <c r="J18490">
        <f t="shared" si="579"/>
        <v>1</v>
      </c>
    </row>
    <row r="18491" spans="1:10">
      <c r="A18491" t="s">
        <v>53</v>
      </c>
      <c r="B18491" s="57">
        <v>40418</v>
      </c>
      <c r="C18491">
        <v>2010</v>
      </c>
      <c r="D18491">
        <v>710</v>
      </c>
      <c r="F18491">
        <v>6.28</v>
      </c>
      <c r="G18491">
        <v>640</v>
      </c>
      <c r="H18491" t="s">
        <v>18</v>
      </c>
      <c r="I18491">
        <f t="shared" si="580"/>
        <v>8</v>
      </c>
      <c r="J18491">
        <f t="shared" si="579"/>
        <v>1</v>
      </c>
    </row>
    <row r="18492" spans="1:10">
      <c r="A18492" t="s">
        <v>53</v>
      </c>
      <c r="B18492" s="57">
        <v>40418</v>
      </c>
      <c r="C18492">
        <v>2010</v>
      </c>
      <c r="D18492">
        <v>710</v>
      </c>
      <c r="F18492">
        <v>7.0000000000000001E-3</v>
      </c>
      <c r="G18492">
        <v>649</v>
      </c>
      <c r="H18492" t="s">
        <v>55</v>
      </c>
      <c r="I18492">
        <f t="shared" si="580"/>
        <v>8</v>
      </c>
      <c r="J18492">
        <f t="shared" si="579"/>
        <v>1</v>
      </c>
    </row>
    <row r="18493" spans="1:10">
      <c r="A18493" t="s">
        <v>53</v>
      </c>
      <c r="B18493" s="57">
        <v>40418</v>
      </c>
      <c r="C18493">
        <v>2010</v>
      </c>
      <c r="D18493">
        <v>710</v>
      </c>
      <c r="F18493">
        <v>47.506999999999998</v>
      </c>
      <c r="G18493">
        <v>650</v>
      </c>
      <c r="H18493" t="s">
        <v>18</v>
      </c>
      <c r="I18493">
        <f t="shared" si="580"/>
        <v>8</v>
      </c>
      <c r="J18493">
        <f t="shared" si="579"/>
        <v>1</v>
      </c>
    </row>
    <row r="18494" spans="1:10">
      <c r="A18494" t="s">
        <v>53</v>
      </c>
      <c r="B18494" s="57">
        <v>40425</v>
      </c>
      <c r="C18494">
        <v>2010</v>
      </c>
      <c r="D18494">
        <v>710</v>
      </c>
      <c r="F18494">
        <v>7.1999999999999995E-2</v>
      </c>
      <c r="G18494">
        <v>509</v>
      </c>
      <c r="H18494" t="s">
        <v>54</v>
      </c>
      <c r="I18494">
        <f t="shared" si="580"/>
        <v>9</v>
      </c>
      <c r="J18494">
        <f t="shared" si="579"/>
        <v>1</v>
      </c>
    </row>
    <row r="18495" spans="1:10">
      <c r="A18495" t="s">
        <v>53</v>
      </c>
      <c r="B18495" s="57">
        <v>40425</v>
      </c>
      <c r="C18495">
        <v>2010</v>
      </c>
      <c r="D18495">
        <v>710</v>
      </c>
      <c r="F18495">
        <v>0.126</v>
      </c>
      <c r="G18495">
        <v>517</v>
      </c>
      <c r="H18495" t="s">
        <v>54</v>
      </c>
      <c r="I18495">
        <f t="shared" si="580"/>
        <v>9</v>
      </c>
      <c r="J18495">
        <f t="shared" si="579"/>
        <v>1</v>
      </c>
    </row>
    <row r="18496" spans="1:10">
      <c r="A18496" t="s">
        <v>53</v>
      </c>
      <c r="B18496" s="57">
        <v>40425</v>
      </c>
      <c r="C18496">
        <v>2010</v>
      </c>
      <c r="D18496">
        <v>710</v>
      </c>
      <c r="F18496">
        <v>13.997</v>
      </c>
      <c r="G18496">
        <v>518</v>
      </c>
      <c r="H18496" t="s">
        <v>54</v>
      </c>
      <c r="I18496">
        <f t="shared" si="580"/>
        <v>9</v>
      </c>
      <c r="J18496">
        <f t="shared" si="579"/>
        <v>1</v>
      </c>
    </row>
    <row r="18497" spans="1:10">
      <c r="A18497" t="s">
        <v>53</v>
      </c>
      <c r="B18497" s="57">
        <v>40425</v>
      </c>
      <c r="C18497">
        <v>2010</v>
      </c>
      <c r="D18497">
        <v>710</v>
      </c>
      <c r="F18497">
        <v>5.6550000000000002</v>
      </c>
      <c r="G18497">
        <v>519</v>
      </c>
      <c r="H18497" t="s">
        <v>54</v>
      </c>
      <c r="I18497">
        <f t="shared" si="580"/>
        <v>9</v>
      </c>
      <c r="J18497">
        <f t="shared" si="579"/>
        <v>1</v>
      </c>
    </row>
    <row r="18498" spans="1:10">
      <c r="A18498" t="s">
        <v>53</v>
      </c>
      <c r="B18498" s="57">
        <v>40425</v>
      </c>
      <c r="C18498">
        <v>2010</v>
      </c>
      <c r="D18498">
        <v>710</v>
      </c>
      <c r="F18498">
        <v>0.109</v>
      </c>
      <c r="G18498">
        <v>521</v>
      </c>
      <c r="H18498" t="s">
        <v>54</v>
      </c>
      <c r="I18498">
        <f t="shared" si="580"/>
        <v>9</v>
      </c>
      <c r="J18498">
        <f t="shared" si="579"/>
        <v>1</v>
      </c>
    </row>
    <row r="18499" spans="1:10">
      <c r="A18499" t="s">
        <v>53</v>
      </c>
      <c r="B18499" s="57">
        <v>40425</v>
      </c>
      <c r="C18499">
        <v>2010</v>
      </c>
      <c r="D18499">
        <v>710</v>
      </c>
      <c r="F18499">
        <v>26.641999999999999</v>
      </c>
      <c r="G18499">
        <v>541</v>
      </c>
      <c r="H18499" t="s">
        <v>54</v>
      </c>
      <c r="I18499">
        <f t="shared" si="580"/>
        <v>9</v>
      </c>
      <c r="J18499">
        <f t="shared" ref="J18499:J18562" si="581">IF(I18499&lt;7,0,1)</f>
        <v>1</v>
      </c>
    </row>
    <row r="18500" spans="1:10">
      <c r="A18500" t="s">
        <v>53</v>
      </c>
      <c r="B18500" s="57">
        <v>40425</v>
      </c>
      <c r="C18500">
        <v>2010</v>
      </c>
      <c r="D18500">
        <v>710</v>
      </c>
      <c r="F18500">
        <v>8.7690000000000001</v>
      </c>
      <c r="G18500">
        <v>542</v>
      </c>
      <c r="H18500" t="s">
        <v>54</v>
      </c>
      <c r="I18500">
        <f t="shared" si="580"/>
        <v>9</v>
      </c>
      <c r="J18500">
        <f t="shared" si="581"/>
        <v>1</v>
      </c>
    </row>
    <row r="18501" spans="1:10">
      <c r="A18501" t="s">
        <v>53</v>
      </c>
      <c r="B18501" s="57">
        <v>40425</v>
      </c>
      <c r="C18501">
        <v>2010</v>
      </c>
      <c r="D18501">
        <v>710</v>
      </c>
      <c r="F18501">
        <v>64.835999999999999</v>
      </c>
      <c r="G18501">
        <v>610</v>
      </c>
      <c r="H18501" t="s">
        <v>18</v>
      </c>
      <c r="I18501">
        <f t="shared" si="580"/>
        <v>9</v>
      </c>
      <c r="J18501">
        <f t="shared" si="581"/>
        <v>1</v>
      </c>
    </row>
    <row r="18502" spans="1:10">
      <c r="A18502" t="s">
        <v>53</v>
      </c>
      <c r="B18502" s="57">
        <v>40425</v>
      </c>
      <c r="C18502">
        <v>2010</v>
      </c>
      <c r="D18502">
        <v>710</v>
      </c>
      <c r="F18502">
        <v>0.51900000000000002</v>
      </c>
      <c r="G18502">
        <v>620</v>
      </c>
      <c r="H18502" t="s">
        <v>18</v>
      </c>
      <c r="I18502">
        <f t="shared" si="580"/>
        <v>9</v>
      </c>
      <c r="J18502">
        <f t="shared" si="581"/>
        <v>1</v>
      </c>
    </row>
    <row r="18503" spans="1:10">
      <c r="A18503" t="s">
        <v>53</v>
      </c>
      <c r="B18503" s="57">
        <v>40425</v>
      </c>
      <c r="C18503">
        <v>2010</v>
      </c>
      <c r="D18503">
        <v>710</v>
      </c>
      <c r="F18503">
        <v>20.832999999999998</v>
      </c>
      <c r="G18503">
        <v>630</v>
      </c>
      <c r="H18503" t="s">
        <v>18</v>
      </c>
      <c r="I18503">
        <f t="shared" si="580"/>
        <v>9</v>
      </c>
      <c r="J18503">
        <f t="shared" si="581"/>
        <v>1</v>
      </c>
    </row>
    <row r="18504" spans="1:10">
      <c r="A18504" t="s">
        <v>53</v>
      </c>
      <c r="B18504" s="57">
        <v>40425</v>
      </c>
      <c r="C18504">
        <v>2010</v>
      </c>
      <c r="D18504">
        <v>710</v>
      </c>
      <c r="F18504">
        <v>53.7</v>
      </c>
      <c r="G18504">
        <v>640</v>
      </c>
      <c r="H18504" t="s">
        <v>18</v>
      </c>
      <c r="I18504">
        <f t="shared" si="580"/>
        <v>9</v>
      </c>
      <c r="J18504">
        <f t="shared" si="581"/>
        <v>1</v>
      </c>
    </row>
    <row r="18505" spans="1:10">
      <c r="A18505" t="s">
        <v>53</v>
      </c>
      <c r="B18505" s="57">
        <v>40425</v>
      </c>
      <c r="C18505">
        <v>2010</v>
      </c>
      <c r="D18505">
        <v>710</v>
      </c>
      <c r="F18505">
        <v>69.575999999999993</v>
      </c>
      <c r="G18505">
        <v>650</v>
      </c>
      <c r="H18505" t="s">
        <v>18</v>
      </c>
      <c r="I18505">
        <f t="shared" si="580"/>
        <v>9</v>
      </c>
      <c r="J18505">
        <f t="shared" si="581"/>
        <v>1</v>
      </c>
    </row>
    <row r="18506" spans="1:10">
      <c r="A18506" t="s">
        <v>53</v>
      </c>
      <c r="B18506" s="57">
        <v>40425</v>
      </c>
      <c r="C18506">
        <v>2010</v>
      </c>
      <c r="D18506">
        <v>710</v>
      </c>
      <c r="F18506">
        <v>3.0000000000000001E-3</v>
      </c>
      <c r="G18506">
        <v>659</v>
      </c>
      <c r="H18506" t="s">
        <v>55</v>
      </c>
      <c r="I18506">
        <f t="shared" si="580"/>
        <v>9</v>
      </c>
      <c r="J18506">
        <f t="shared" si="581"/>
        <v>1</v>
      </c>
    </row>
    <row r="18507" spans="1:10">
      <c r="A18507" t="s">
        <v>53</v>
      </c>
      <c r="B18507" s="57">
        <v>40432</v>
      </c>
      <c r="C18507">
        <v>2010</v>
      </c>
      <c r="D18507">
        <v>710</v>
      </c>
      <c r="F18507">
        <v>1E-3</v>
      </c>
      <c r="G18507">
        <v>517</v>
      </c>
      <c r="H18507" t="s">
        <v>54</v>
      </c>
      <c r="I18507">
        <f t="shared" si="580"/>
        <v>9</v>
      </c>
      <c r="J18507">
        <f t="shared" si="581"/>
        <v>1</v>
      </c>
    </row>
    <row r="18508" spans="1:10">
      <c r="A18508" t="s">
        <v>53</v>
      </c>
      <c r="B18508" s="57">
        <v>40432</v>
      </c>
      <c r="C18508">
        <v>2010</v>
      </c>
      <c r="D18508">
        <v>710</v>
      </c>
      <c r="F18508">
        <v>10.648999999999999</v>
      </c>
      <c r="G18508">
        <v>518</v>
      </c>
      <c r="H18508" t="s">
        <v>54</v>
      </c>
      <c r="I18508">
        <f t="shared" si="580"/>
        <v>9</v>
      </c>
      <c r="J18508">
        <f t="shared" si="581"/>
        <v>1</v>
      </c>
    </row>
    <row r="18509" spans="1:10">
      <c r="A18509" t="s">
        <v>53</v>
      </c>
      <c r="B18509" s="57">
        <v>40432</v>
      </c>
      <c r="C18509">
        <v>2010</v>
      </c>
      <c r="D18509">
        <v>710</v>
      </c>
      <c r="F18509">
        <v>6.2409999999999997</v>
      </c>
      <c r="G18509">
        <v>519</v>
      </c>
      <c r="H18509" t="s">
        <v>54</v>
      </c>
      <c r="I18509">
        <f t="shared" si="580"/>
        <v>9</v>
      </c>
      <c r="J18509">
        <f t="shared" si="581"/>
        <v>1</v>
      </c>
    </row>
    <row r="18510" spans="1:10">
      <c r="A18510" t="s">
        <v>53</v>
      </c>
      <c r="B18510" s="57">
        <v>40432</v>
      </c>
      <c r="C18510">
        <v>2010</v>
      </c>
      <c r="D18510">
        <v>710</v>
      </c>
      <c r="F18510">
        <v>6.8000000000000005E-2</v>
      </c>
      <c r="G18510">
        <v>521</v>
      </c>
      <c r="H18510" t="s">
        <v>54</v>
      </c>
      <c r="I18510">
        <f t="shared" si="580"/>
        <v>9</v>
      </c>
      <c r="J18510">
        <f t="shared" si="581"/>
        <v>1</v>
      </c>
    </row>
    <row r="18511" spans="1:10">
      <c r="A18511" t="s">
        <v>53</v>
      </c>
      <c r="B18511" s="57">
        <v>40432</v>
      </c>
      <c r="C18511">
        <v>2010</v>
      </c>
      <c r="D18511">
        <v>710</v>
      </c>
      <c r="F18511">
        <v>19.791</v>
      </c>
      <c r="G18511">
        <v>541</v>
      </c>
      <c r="H18511" t="s">
        <v>54</v>
      </c>
      <c r="I18511">
        <f t="shared" si="580"/>
        <v>9</v>
      </c>
      <c r="J18511">
        <f t="shared" si="581"/>
        <v>1</v>
      </c>
    </row>
    <row r="18512" spans="1:10">
      <c r="A18512" t="s">
        <v>53</v>
      </c>
      <c r="B18512" s="57">
        <v>40432</v>
      </c>
      <c r="C18512">
        <v>2010</v>
      </c>
      <c r="D18512">
        <v>710</v>
      </c>
      <c r="F18512">
        <v>39.183999999999997</v>
      </c>
      <c r="G18512">
        <v>610</v>
      </c>
      <c r="H18512" t="s">
        <v>18</v>
      </c>
      <c r="I18512">
        <f t="shared" si="580"/>
        <v>9</v>
      </c>
      <c r="J18512">
        <f t="shared" si="581"/>
        <v>1</v>
      </c>
    </row>
    <row r="18513" spans="1:10">
      <c r="A18513" t="s">
        <v>53</v>
      </c>
      <c r="B18513" s="57">
        <v>40432</v>
      </c>
      <c r="C18513">
        <v>2010</v>
      </c>
      <c r="D18513">
        <v>710</v>
      </c>
      <c r="F18513">
        <v>5.9720000000000004</v>
      </c>
      <c r="G18513">
        <v>620</v>
      </c>
      <c r="H18513" t="s">
        <v>18</v>
      </c>
      <c r="I18513">
        <f t="shared" si="580"/>
        <v>9</v>
      </c>
      <c r="J18513">
        <f t="shared" si="581"/>
        <v>1</v>
      </c>
    </row>
    <row r="18514" spans="1:10">
      <c r="A18514" t="s">
        <v>53</v>
      </c>
      <c r="B18514" s="57">
        <v>40432</v>
      </c>
      <c r="C18514">
        <v>2010</v>
      </c>
      <c r="D18514">
        <v>710</v>
      </c>
      <c r="F18514">
        <v>61.917999999999999</v>
      </c>
      <c r="G18514">
        <v>630</v>
      </c>
      <c r="H18514" t="s">
        <v>18</v>
      </c>
      <c r="I18514">
        <f t="shared" si="580"/>
        <v>9</v>
      </c>
      <c r="J18514">
        <f t="shared" si="581"/>
        <v>1</v>
      </c>
    </row>
    <row r="18515" spans="1:10">
      <c r="A18515" t="s">
        <v>53</v>
      </c>
      <c r="B18515" s="57">
        <v>40432</v>
      </c>
      <c r="C18515">
        <v>2010</v>
      </c>
      <c r="D18515">
        <v>710</v>
      </c>
      <c r="F18515">
        <v>22.341999999999999</v>
      </c>
      <c r="G18515">
        <v>640</v>
      </c>
      <c r="H18515" t="s">
        <v>18</v>
      </c>
      <c r="I18515">
        <f t="shared" si="580"/>
        <v>9</v>
      </c>
      <c r="J18515">
        <f t="shared" si="581"/>
        <v>1</v>
      </c>
    </row>
    <row r="18516" spans="1:10">
      <c r="A18516" t="s">
        <v>53</v>
      </c>
      <c r="B18516" s="57">
        <v>40432</v>
      </c>
      <c r="C18516">
        <v>2010</v>
      </c>
      <c r="D18516">
        <v>710</v>
      </c>
      <c r="F18516">
        <v>81.721999999999994</v>
      </c>
      <c r="G18516">
        <v>650</v>
      </c>
      <c r="H18516" t="s">
        <v>18</v>
      </c>
      <c r="I18516">
        <f t="shared" si="580"/>
        <v>9</v>
      </c>
      <c r="J18516">
        <f t="shared" si="581"/>
        <v>1</v>
      </c>
    </row>
    <row r="18517" spans="1:10">
      <c r="A18517" t="s">
        <v>53</v>
      </c>
      <c r="B18517" s="57">
        <v>40439</v>
      </c>
      <c r="C18517">
        <v>2010</v>
      </c>
      <c r="D18517">
        <v>710</v>
      </c>
      <c r="F18517">
        <v>11.134</v>
      </c>
      <c r="G18517">
        <v>518</v>
      </c>
      <c r="H18517" t="s">
        <v>54</v>
      </c>
      <c r="I18517">
        <f t="shared" si="580"/>
        <v>9</v>
      </c>
      <c r="J18517">
        <f t="shared" si="581"/>
        <v>1</v>
      </c>
    </row>
    <row r="18518" spans="1:10">
      <c r="A18518" t="s">
        <v>53</v>
      </c>
      <c r="B18518" s="57">
        <v>40439</v>
      </c>
      <c r="C18518">
        <v>2010</v>
      </c>
      <c r="D18518">
        <v>710</v>
      </c>
      <c r="F18518">
        <v>17.931000000000001</v>
      </c>
      <c r="G18518">
        <v>519</v>
      </c>
      <c r="H18518" t="s">
        <v>54</v>
      </c>
      <c r="I18518">
        <f t="shared" si="580"/>
        <v>9</v>
      </c>
      <c r="J18518">
        <f t="shared" si="581"/>
        <v>1</v>
      </c>
    </row>
    <row r="18519" spans="1:10">
      <c r="A18519" t="s">
        <v>53</v>
      </c>
      <c r="B18519" s="57">
        <v>40439</v>
      </c>
      <c r="C18519">
        <v>2010</v>
      </c>
      <c r="D18519">
        <v>710</v>
      </c>
      <c r="F18519">
        <v>0.98299999999999998</v>
      </c>
      <c r="G18519">
        <v>521</v>
      </c>
      <c r="H18519" t="s">
        <v>54</v>
      </c>
      <c r="I18519">
        <f t="shared" si="580"/>
        <v>9</v>
      </c>
      <c r="J18519">
        <f t="shared" si="581"/>
        <v>1</v>
      </c>
    </row>
    <row r="18520" spans="1:10">
      <c r="A18520" t="s">
        <v>53</v>
      </c>
      <c r="B18520" s="57">
        <v>40439</v>
      </c>
      <c r="C18520">
        <v>2010</v>
      </c>
      <c r="D18520">
        <v>710</v>
      </c>
      <c r="F18520">
        <v>0.64300000000000002</v>
      </c>
      <c r="G18520">
        <v>523</v>
      </c>
      <c r="H18520" t="s">
        <v>54</v>
      </c>
      <c r="I18520">
        <f t="shared" si="580"/>
        <v>9</v>
      </c>
      <c r="J18520">
        <f t="shared" si="581"/>
        <v>1</v>
      </c>
    </row>
    <row r="18521" spans="1:10">
      <c r="A18521" t="s">
        <v>53</v>
      </c>
      <c r="B18521" s="57">
        <v>40439</v>
      </c>
      <c r="C18521">
        <v>2010</v>
      </c>
      <c r="D18521">
        <v>710</v>
      </c>
      <c r="F18521">
        <v>0.73499999999999999</v>
      </c>
      <c r="G18521">
        <v>541</v>
      </c>
      <c r="H18521" t="s">
        <v>54</v>
      </c>
      <c r="I18521">
        <f t="shared" si="580"/>
        <v>9</v>
      </c>
      <c r="J18521">
        <f t="shared" si="581"/>
        <v>1</v>
      </c>
    </row>
    <row r="18522" spans="1:10">
      <c r="A18522" t="s">
        <v>53</v>
      </c>
      <c r="B18522" s="57">
        <v>40439</v>
      </c>
      <c r="C18522">
        <v>2010</v>
      </c>
      <c r="D18522">
        <v>710</v>
      </c>
      <c r="F18522">
        <v>5.5279999999999996</v>
      </c>
      <c r="G18522">
        <v>542</v>
      </c>
      <c r="H18522" t="s">
        <v>54</v>
      </c>
      <c r="I18522">
        <f t="shared" si="580"/>
        <v>9</v>
      </c>
      <c r="J18522">
        <f t="shared" si="581"/>
        <v>1</v>
      </c>
    </row>
    <row r="18523" spans="1:10">
      <c r="A18523" t="s">
        <v>53</v>
      </c>
      <c r="B18523" s="57">
        <v>40439</v>
      </c>
      <c r="C18523">
        <v>2010</v>
      </c>
      <c r="D18523">
        <v>710</v>
      </c>
      <c r="F18523">
        <v>16.492999999999999</v>
      </c>
      <c r="G18523">
        <v>610</v>
      </c>
      <c r="H18523" t="s">
        <v>18</v>
      </c>
      <c r="I18523">
        <f t="shared" si="580"/>
        <v>9</v>
      </c>
      <c r="J18523">
        <f t="shared" si="581"/>
        <v>1</v>
      </c>
    </row>
    <row r="18524" spans="1:10">
      <c r="A18524" t="s">
        <v>53</v>
      </c>
      <c r="B18524" s="57">
        <v>40439</v>
      </c>
      <c r="C18524">
        <v>2010</v>
      </c>
      <c r="D18524">
        <v>710</v>
      </c>
      <c r="F18524">
        <v>16.72</v>
      </c>
      <c r="G18524">
        <v>620</v>
      </c>
      <c r="H18524" t="s">
        <v>18</v>
      </c>
      <c r="I18524">
        <f t="shared" si="580"/>
        <v>9</v>
      </c>
      <c r="J18524">
        <f t="shared" si="581"/>
        <v>1</v>
      </c>
    </row>
    <row r="18525" spans="1:10">
      <c r="A18525" t="s">
        <v>53</v>
      </c>
      <c r="B18525" s="57">
        <v>40439</v>
      </c>
      <c r="C18525">
        <v>2010</v>
      </c>
      <c r="D18525">
        <v>710</v>
      </c>
      <c r="F18525">
        <v>70.152000000000001</v>
      </c>
      <c r="G18525">
        <v>630</v>
      </c>
      <c r="H18525" t="s">
        <v>18</v>
      </c>
      <c r="I18525">
        <f t="shared" si="580"/>
        <v>9</v>
      </c>
      <c r="J18525">
        <f t="shared" si="581"/>
        <v>1</v>
      </c>
    </row>
    <row r="18526" spans="1:10">
      <c r="A18526" t="s">
        <v>53</v>
      </c>
      <c r="B18526" s="57">
        <v>40439</v>
      </c>
      <c r="C18526">
        <v>2010</v>
      </c>
      <c r="D18526">
        <v>710</v>
      </c>
      <c r="F18526">
        <v>7.1760000000000002</v>
      </c>
      <c r="G18526">
        <v>640</v>
      </c>
      <c r="H18526" t="s">
        <v>18</v>
      </c>
      <c r="I18526">
        <f t="shared" si="580"/>
        <v>9</v>
      </c>
      <c r="J18526">
        <f t="shared" si="581"/>
        <v>1</v>
      </c>
    </row>
    <row r="18527" spans="1:10">
      <c r="A18527" t="s">
        <v>53</v>
      </c>
      <c r="B18527" s="57">
        <v>40439</v>
      </c>
      <c r="C18527">
        <v>2010</v>
      </c>
      <c r="D18527">
        <v>710</v>
      </c>
      <c r="F18527">
        <v>94.417000000000002</v>
      </c>
      <c r="G18527">
        <v>650</v>
      </c>
      <c r="H18527" t="s">
        <v>18</v>
      </c>
      <c r="I18527">
        <f t="shared" si="580"/>
        <v>9</v>
      </c>
      <c r="J18527">
        <f t="shared" si="581"/>
        <v>1</v>
      </c>
    </row>
    <row r="18528" spans="1:10">
      <c r="A18528" t="s">
        <v>53</v>
      </c>
      <c r="B18528" s="57">
        <v>40446</v>
      </c>
      <c r="C18528">
        <v>2010</v>
      </c>
      <c r="D18528">
        <v>710</v>
      </c>
      <c r="F18528">
        <v>1.7999999999999999E-2</v>
      </c>
      <c r="G18528">
        <v>509</v>
      </c>
      <c r="H18528" t="s">
        <v>54</v>
      </c>
      <c r="I18528">
        <f t="shared" si="580"/>
        <v>9</v>
      </c>
      <c r="J18528">
        <f t="shared" si="581"/>
        <v>1</v>
      </c>
    </row>
    <row r="18529" spans="1:10">
      <c r="A18529" t="s">
        <v>53</v>
      </c>
      <c r="B18529" s="57">
        <v>40446</v>
      </c>
      <c r="C18529">
        <v>2010</v>
      </c>
      <c r="D18529">
        <v>710</v>
      </c>
      <c r="F18529">
        <v>8.0000000000000002E-3</v>
      </c>
      <c r="G18529">
        <v>517</v>
      </c>
      <c r="H18529" t="s">
        <v>54</v>
      </c>
      <c r="I18529">
        <f t="shared" si="580"/>
        <v>9</v>
      </c>
      <c r="J18529">
        <f t="shared" si="581"/>
        <v>1</v>
      </c>
    </row>
    <row r="18530" spans="1:10">
      <c r="A18530" t="s">
        <v>53</v>
      </c>
      <c r="B18530" s="57">
        <v>40446</v>
      </c>
      <c r="C18530">
        <v>2010</v>
      </c>
      <c r="D18530">
        <v>710</v>
      </c>
      <c r="F18530">
        <v>9.0269999999999992</v>
      </c>
      <c r="G18530">
        <v>518</v>
      </c>
      <c r="H18530" t="s">
        <v>54</v>
      </c>
      <c r="I18530">
        <f t="shared" si="580"/>
        <v>9</v>
      </c>
      <c r="J18530">
        <f t="shared" si="581"/>
        <v>1</v>
      </c>
    </row>
    <row r="18531" spans="1:10">
      <c r="A18531" t="s">
        <v>53</v>
      </c>
      <c r="B18531" s="57">
        <v>40446</v>
      </c>
      <c r="C18531">
        <v>2010</v>
      </c>
      <c r="D18531">
        <v>710</v>
      </c>
      <c r="F18531">
        <v>12.488</v>
      </c>
      <c r="G18531">
        <v>519</v>
      </c>
      <c r="H18531" t="s">
        <v>54</v>
      </c>
      <c r="I18531">
        <f t="shared" si="580"/>
        <v>9</v>
      </c>
      <c r="J18531">
        <f t="shared" si="581"/>
        <v>1</v>
      </c>
    </row>
    <row r="18532" spans="1:10">
      <c r="A18532" t="s">
        <v>53</v>
      </c>
      <c r="B18532" s="57">
        <v>40446</v>
      </c>
      <c r="C18532">
        <v>2010</v>
      </c>
      <c r="D18532">
        <v>710</v>
      </c>
      <c r="F18532">
        <v>8.0000000000000002E-3</v>
      </c>
      <c r="G18532">
        <v>521</v>
      </c>
      <c r="H18532" t="s">
        <v>54</v>
      </c>
      <c r="I18532">
        <f t="shared" si="580"/>
        <v>9</v>
      </c>
      <c r="J18532">
        <f t="shared" si="581"/>
        <v>1</v>
      </c>
    </row>
    <row r="18533" spans="1:10">
      <c r="A18533" t="s">
        <v>53</v>
      </c>
      <c r="B18533" s="57">
        <v>40446</v>
      </c>
      <c r="C18533">
        <v>2010</v>
      </c>
      <c r="D18533">
        <v>710</v>
      </c>
      <c r="F18533">
        <v>40.817</v>
      </c>
      <c r="G18533">
        <v>541</v>
      </c>
      <c r="H18533" t="s">
        <v>54</v>
      </c>
      <c r="I18533">
        <f t="shared" si="580"/>
        <v>9</v>
      </c>
      <c r="J18533">
        <f t="shared" si="581"/>
        <v>1</v>
      </c>
    </row>
    <row r="18534" spans="1:10">
      <c r="A18534" t="s">
        <v>53</v>
      </c>
      <c r="B18534" s="57">
        <v>40446</v>
      </c>
      <c r="C18534">
        <v>2010</v>
      </c>
      <c r="D18534">
        <v>710</v>
      </c>
      <c r="F18534">
        <v>13.000999999999999</v>
      </c>
      <c r="G18534">
        <v>542</v>
      </c>
      <c r="H18534" t="s">
        <v>54</v>
      </c>
      <c r="I18534">
        <f t="shared" si="580"/>
        <v>9</v>
      </c>
      <c r="J18534">
        <f t="shared" si="581"/>
        <v>1</v>
      </c>
    </row>
    <row r="18535" spans="1:10">
      <c r="A18535" t="s">
        <v>53</v>
      </c>
      <c r="B18535" s="57">
        <v>40446</v>
      </c>
      <c r="C18535">
        <v>2010</v>
      </c>
      <c r="D18535">
        <v>710</v>
      </c>
      <c r="F18535">
        <v>30.706</v>
      </c>
      <c r="G18535">
        <v>610</v>
      </c>
      <c r="H18535" t="s">
        <v>18</v>
      </c>
      <c r="I18535">
        <f t="shared" si="580"/>
        <v>9</v>
      </c>
      <c r="J18535">
        <f t="shared" si="581"/>
        <v>1</v>
      </c>
    </row>
    <row r="18536" spans="1:10">
      <c r="A18536" t="s">
        <v>53</v>
      </c>
      <c r="B18536" s="57">
        <v>40446</v>
      </c>
      <c r="C18536">
        <v>2010</v>
      </c>
      <c r="D18536">
        <v>710</v>
      </c>
      <c r="F18536">
        <v>2.4769999999999999</v>
      </c>
      <c r="G18536">
        <v>620</v>
      </c>
      <c r="H18536" t="s">
        <v>18</v>
      </c>
      <c r="I18536">
        <f t="shared" si="580"/>
        <v>9</v>
      </c>
      <c r="J18536">
        <f t="shared" si="581"/>
        <v>1</v>
      </c>
    </row>
    <row r="18537" spans="1:10">
      <c r="A18537" t="s">
        <v>53</v>
      </c>
      <c r="B18537" s="57">
        <v>40446</v>
      </c>
      <c r="C18537">
        <v>2010</v>
      </c>
      <c r="D18537">
        <v>710</v>
      </c>
      <c r="F18537">
        <v>48.936</v>
      </c>
      <c r="G18537">
        <v>630</v>
      </c>
      <c r="H18537" t="s">
        <v>18</v>
      </c>
      <c r="I18537">
        <f t="shared" si="580"/>
        <v>9</v>
      </c>
      <c r="J18537">
        <f t="shared" si="581"/>
        <v>1</v>
      </c>
    </row>
    <row r="18538" spans="1:10">
      <c r="A18538" t="s">
        <v>53</v>
      </c>
      <c r="B18538" s="57">
        <v>40446</v>
      </c>
      <c r="C18538">
        <v>2010</v>
      </c>
      <c r="D18538">
        <v>710</v>
      </c>
      <c r="F18538">
        <v>3.069</v>
      </c>
      <c r="G18538">
        <v>640</v>
      </c>
      <c r="H18538" t="s">
        <v>18</v>
      </c>
      <c r="I18538">
        <f t="shared" si="580"/>
        <v>9</v>
      </c>
      <c r="J18538">
        <f t="shared" si="581"/>
        <v>1</v>
      </c>
    </row>
    <row r="18539" spans="1:10">
      <c r="A18539" t="s">
        <v>53</v>
      </c>
      <c r="B18539" s="57">
        <v>40446</v>
      </c>
      <c r="C18539">
        <v>2010</v>
      </c>
      <c r="D18539">
        <v>710</v>
      </c>
      <c r="F18539">
        <v>38.902000000000001</v>
      </c>
      <c r="G18539">
        <v>650</v>
      </c>
      <c r="H18539" t="s">
        <v>18</v>
      </c>
      <c r="I18539">
        <f t="shared" si="580"/>
        <v>9</v>
      </c>
      <c r="J18539">
        <f t="shared" si="581"/>
        <v>1</v>
      </c>
    </row>
    <row r="18540" spans="1:10">
      <c r="A18540" t="s">
        <v>53</v>
      </c>
      <c r="B18540" s="57">
        <v>40453</v>
      </c>
      <c r="C18540">
        <v>2010</v>
      </c>
      <c r="D18540">
        <v>710</v>
      </c>
      <c r="F18540">
        <v>3.0000000000000001E-3</v>
      </c>
      <c r="G18540">
        <v>517</v>
      </c>
      <c r="H18540" t="s">
        <v>54</v>
      </c>
      <c r="I18540">
        <f t="shared" si="580"/>
        <v>10</v>
      </c>
      <c r="J18540">
        <f t="shared" si="581"/>
        <v>1</v>
      </c>
    </row>
    <row r="18541" spans="1:10">
      <c r="A18541" t="s">
        <v>53</v>
      </c>
      <c r="B18541" s="57">
        <v>40453</v>
      </c>
      <c r="C18541">
        <v>2010</v>
      </c>
      <c r="D18541">
        <v>710</v>
      </c>
      <c r="F18541">
        <v>6.5389999999999997</v>
      </c>
      <c r="G18541">
        <v>518</v>
      </c>
      <c r="H18541" t="s">
        <v>54</v>
      </c>
      <c r="I18541">
        <f t="shared" si="580"/>
        <v>10</v>
      </c>
      <c r="J18541">
        <f t="shared" si="581"/>
        <v>1</v>
      </c>
    </row>
    <row r="18542" spans="1:10">
      <c r="A18542" t="s">
        <v>53</v>
      </c>
      <c r="B18542" s="57">
        <v>40453</v>
      </c>
      <c r="C18542">
        <v>2010</v>
      </c>
      <c r="D18542">
        <v>710</v>
      </c>
      <c r="F18542">
        <v>4.62</v>
      </c>
      <c r="G18542">
        <v>519</v>
      </c>
      <c r="H18542" t="s">
        <v>54</v>
      </c>
      <c r="I18542">
        <f t="shared" si="580"/>
        <v>10</v>
      </c>
      <c r="J18542">
        <f t="shared" si="581"/>
        <v>1</v>
      </c>
    </row>
    <row r="18543" spans="1:10">
      <c r="A18543" t="s">
        <v>53</v>
      </c>
      <c r="B18543" s="57">
        <v>40453</v>
      </c>
      <c r="C18543">
        <v>2010</v>
      </c>
      <c r="D18543">
        <v>710</v>
      </c>
      <c r="F18543">
        <v>20.094000000000001</v>
      </c>
      <c r="G18543">
        <v>541</v>
      </c>
      <c r="H18543" t="s">
        <v>54</v>
      </c>
      <c r="I18543">
        <f t="shared" si="580"/>
        <v>10</v>
      </c>
      <c r="J18543">
        <f t="shared" si="581"/>
        <v>1</v>
      </c>
    </row>
    <row r="18544" spans="1:10">
      <c r="A18544" t="s">
        <v>53</v>
      </c>
      <c r="B18544" s="57">
        <v>40453</v>
      </c>
      <c r="C18544">
        <v>2010</v>
      </c>
      <c r="D18544">
        <v>710</v>
      </c>
      <c r="F18544">
        <v>6.0519999999999996</v>
      </c>
      <c r="G18544">
        <v>542</v>
      </c>
      <c r="H18544" t="s">
        <v>54</v>
      </c>
      <c r="I18544">
        <f t="shared" si="580"/>
        <v>10</v>
      </c>
      <c r="J18544">
        <f t="shared" si="581"/>
        <v>1</v>
      </c>
    </row>
    <row r="18545" spans="1:10">
      <c r="A18545" t="s">
        <v>53</v>
      </c>
      <c r="B18545" s="57">
        <v>40453</v>
      </c>
      <c r="C18545">
        <v>2010</v>
      </c>
      <c r="D18545">
        <v>710</v>
      </c>
      <c r="F18545">
        <v>2.1880000000000002</v>
      </c>
      <c r="G18545">
        <v>610</v>
      </c>
      <c r="H18545" t="s">
        <v>18</v>
      </c>
      <c r="I18545">
        <f t="shared" si="580"/>
        <v>10</v>
      </c>
      <c r="J18545">
        <f t="shared" si="581"/>
        <v>1</v>
      </c>
    </row>
    <row r="18546" spans="1:10">
      <c r="A18546" t="s">
        <v>53</v>
      </c>
      <c r="B18546" s="57">
        <v>40453</v>
      </c>
      <c r="C18546">
        <v>2010</v>
      </c>
      <c r="D18546">
        <v>710</v>
      </c>
      <c r="F18546">
        <v>11.840999999999999</v>
      </c>
      <c r="G18546">
        <v>620</v>
      </c>
      <c r="H18546" t="s">
        <v>18</v>
      </c>
      <c r="I18546">
        <f t="shared" si="580"/>
        <v>10</v>
      </c>
      <c r="J18546">
        <f t="shared" si="581"/>
        <v>1</v>
      </c>
    </row>
    <row r="18547" spans="1:10">
      <c r="A18547" t="s">
        <v>53</v>
      </c>
      <c r="B18547" s="57">
        <v>40453</v>
      </c>
      <c r="C18547">
        <v>2010</v>
      </c>
      <c r="D18547">
        <v>710</v>
      </c>
      <c r="F18547">
        <v>9.548</v>
      </c>
      <c r="G18547">
        <v>630</v>
      </c>
      <c r="H18547" t="s">
        <v>18</v>
      </c>
      <c r="I18547">
        <f t="shared" si="580"/>
        <v>10</v>
      </c>
      <c r="J18547">
        <f t="shared" si="581"/>
        <v>1</v>
      </c>
    </row>
    <row r="18548" spans="1:10">
      <c r="A18548" t="s">
        <v>53</v>
      </c>
      <c r="B18548" s="57">
        <v>40453</v>
      </c>
      <c r="C18548">
        <v>2010</v>
      </c>
      <c r="D18548">
        <v>710</v>
      </c>
      <c r="F18548">
        <v>18.350999999999999</v>
      </c>
      <c r="G18548">
        <v>640</v>
      </c>
      <c r="H18548" t="s">
        <v>18</v>
      </c>
      <c r="I18548">
        <f t="shared" si="580"/>
        <v>10</v>
      </c>
      <c r="J18548">
        <f t="shared" si="581"/>
        <v>1</v>
      </c>
    </row>
    <row r="18549" spans="1:10">
      <c r="A18549" t="s">
        <v>53</v>
      </c>
      <c r="B18549" s="57">
        <v>40453</v>
      </c>
      <c r="C18549">
        <v>2010</v>
      </c>
      <c r="D18549">
        <v>710</v>
      </c>
      <c r="F18549">
        <v>13.087</v>
      </c>
      <c r="G18549">
        <v>650</v>
      </c>
      <c r="H18549" t="s">
        <v>18</v>
      </c>
      <c r="I18549">
        <f t="shared" si="580"/>
        <v>10</v>
      </c>
      <c r="J18549">
        <f t="shared" si="581"/>
        <v>1</v>
      </c>
    </row>
    <row r="18550" spans="1:10">
      <c r="A18550" t="s">
        <v>53</v>
      </c>
      <c r="B18550" s="57">
        <v>40453</v>
      </c>
      <c r="C18550">
        <v>2010</v>
      </c>
      <c r="D18550">
        <v>710</v>
      </c>
      <c r="F18550">
        <v>8.1000000000000003E-2</v>
      </c>
      <c r="G18550">
        <v>659</v>
      </c>
      <c r="H18550" t="s">
        <v>55</v>
      </c>
      <c r="I18550">
        <f t="shared" ref="I18550:I18613" si="582">MONTH(B18550)</f>
        <v>10</v>
      </c>
      <c r="J18550">
        <f t="shared" si="581"/>
        <v>1</v>
      </c>
    </row>
    <row r="18551" spans="1:10">
      <c r="A18551" t="s">
        <v>53</v>
      </c>
      <c r="B18551" s="57">
        <v>40460</v>
      </c>
      <c r="C18551">
        <v>2010</v>
      </c>
      <c r="D18551">
        <v>710</v>
      </c>
      <c r="F18551">
        <v>2.3479999999999999</v>
      </c>
      <c r="G18551">
        <v>517</v>
      </c>
      <c r="H18551" t="s">
        <v>54</v>
      </c>
      <c r="I18551">
        <f t="shared" si="582"/>
        <v>10</v>
      </c>
      <c r="J18551">
        <f t="shared" si="581"/>
        <v>1</v>
      </c>
    </row>
    <row r="18552" spans="1:10">
      <c r="A18552" t="s">
        <v>53</v>
      </c>
      <c r="B18552" s="57">
        <v>40460</v>
      </c>
      <c r="C18552">
        <v>2010</v>
      </c>
      <c r="D18552">
        <v>710</v>
      </c>
      <c r="F18552">
        <v>5.8319999999999999</v>
      </c>
      <c r="G18552">
        <v>518</v>
      </c>
      <c r="H18552" t="s">
        <v>54</v>
      </c>
      <c r="I18552">
        <f t="shared" si="582"/>
        <v>10</v>
      </c>
      <c r="J18552">
        <f t="shared" si="581"/>
        <v>1</v>
      </c>
    </row>
    <row r="18553" spans="1:10">
      <c r="A18553" t="s">
        <v>53</v>
      </c>
      <c r="B18553" s="57">
        <v>40460</v>
      </c>
      <c r="C18553">
        <v>2010</v>
      </c>
      <c r="D18553">
        <v>710</v>
      </c>
      <c r="F18553">
        <v>17.585000000000001</v>
      </c>
      <c r="G18553">
        <v>519</v>
      </c>
      <c r="H18553" t="s">
        <v>54</v>
      </c>
      <c r="I18553">
        <f t="shared" si="582"/>
        <v>10</v>
      </c>
      <c r="J18553">
        <f t="shared" si="581"/>
        <v>1</v>
      </c>
    </row>
    <row r="18554" spans="1:10">
      <c r="A18554" t="s">
        <v>53</v>
      </c>
      <c r="B18554" s="57">
        <v>40460</v>
      </c>
      <c r="C18554">
        <v>2010</v>
      </c>
      <c r="D18554">
        <v>710</v>
      </c>
      <c r="F18554">
        <v>7.1619999999999999</v>
      </c>
      <c r="G18554">
        <v>541</v>
      </c>
      <c r="H18554" t="s">
        <v>54</v>
      </c>
      <c r="I18554">
        <f t="shared" si="582"/>
        <v>10</v>
      </c>
      <c r="J18554">
        <f t="shared" si="581"/>
        <v>1</v>
      </c>
    </row>
    <row r="18555" spans="1:10">
      <c r="A18555" t="s">
        <v>53</v>
      </c>
      <c r="B18555" s="57">
        <v>40460</v>
      </c>
      <c r="C18555">
        <v>2010</v>
      </c>
      <c r="D18555">
        <v>710</v>
      </c>
      <c r="F18555">
        <v>4.13</v>
      </c>
      <c r="G18555">
        <v>542</v>
      </c>
      <c r="H18555" t="s">
        <v>54</v>
      </c>
      <c r="I18555">
        <f t="shared" si="582"/>
        <v>10</v>
      </c>
      <c r="J18555">
        <f t="shared" si="581"/>
        <v>1</v>
      </c>
    </row>
    <row r="18556" spans="1:10">
      <c r="A18556" t="s">
        <v>53</v>
      </c>
      <c r="B18556" s="57">
        <v>40460</v>
      </c>
      <c r="C18556">
        <v>2010</v>
      </c>
      <c r="D18556">
        <v>710</v>
      </c>
      <c r="F18556">
        <v>56.542000000000002</v>
      </c>
      <c r="G18556">
        <v>610</v>
      </c>
      <c r="H18556" t="s">
        <v>18</v>
      </c>
      <c r="I18556">
        <f t="shared" si="582"/>
        <v>10</v>
      </c>
      <c r="J18556">
        <f t="shared" si="581"/>
        <v>1</v>
      </c>
    </row>
    <row r="18557" spans="1:10">
      <c r="A18557" t="s">
        <v>53</v>
      </c>
      <c r="B18557" s="57">
        <v>40460</v>
      </c>
      <c r="C18557">
        <v>2010</v>
      </c>
      <c r="D18557">
        <v>710</v>
      </c>
      <c r="F18557">
        <v>8.1300000000000008</v>
      </c>
      <c r="G18557">
        <v>620</v>
      </c>
      <c r="H18557" t="s">
        <v>18</v>
      </c>
      <c r="I18557">
        <f t="shared" si="582"/>
        <v>10</v>
      </c>
      <c r="J18557">
        <f t="shared" si="581"/>
        <v>1</v>
      </c>
    </row>
    <row r="18558" spans="1:10">
      <c r="A18558" t="s">
        <v>53</v>
      </c>
      <c r="B18558" s="57">
        <v>40460</v>
      </c>
      <c r="C18558">
        <v>2010</v>
      </c>
      <c r="D18558">
        <v>710</v>
      </c>
      <c r="F18558">
        <v>32.167000000000002</v>
      </c>
      <c r="G18558">
        <v>630</v>
      </c>
      <c r="H18558" t="s">
        <v>18</v>
      </c>
      <c r="I18558">
        <f t="shared" si="582"/>
        <v>10</v>
      </c>
      <c r="J18558">
        <f t="shared" si="581"/>
        <v>1</v>
      </c>
    </row>
    <row r="18559" spans="1:10">
      <c r="A18559" t="s">
        <v>53</v>
      </c>
      <c r="B18559" s="57">
        <v>40460</v>
      </c>
      <c r="C18559">
        <v>2010</v>
      </c>
      <c r="D18559">
        <v>710</v>
      </c>
      <c r="F18559">
        <v>8.4000000000000005E-2</v>
      </c>
      <c r="G18559">
        <v>640</v>
      </c>
      <c r="H18559" t="s">
        <v>18</v>
      </c>
      <c r="I18559">
        <f t="shared" si="582"/>
        <v>10</v>
      </c>
      <c r="J18559">
        <f t="shared" si="581"/>
        <v>1</v>
      </c>
    </row>
    <row r="18560" spans="1:10">
      <c r="A18560" t="s">
        <v>53</v>
      </c>
      <c r="B18560" s="57">
        <v>40460</v>
      </c>
      <c r="C18560">
        <v>2010</v>
      </c>
      <c r="D18560">
        <v>710</v>
      </c>
      <c r="F18560">
        <v>2.1999999999999999E-2</v>
      </c>
      <c r="G18560">
        <v>649</v>
      </c>
      <c r="H18560" t="s">
        <v>55</v>
      </c>
      <c r="I18560">
        <f t="shared" si="582"/>
        <v>10</v>
      </c>
      <c r="J18560">
        <f t="shared" si="581"/>
        <v>1</v>
      </c>
    </row>
    <row r="18561" spans="1:10">
      <c r="A18561" t="s">
        <v>53</v>
      </c>
      <c r="B18561" s="57">
        <v>40460</v>
      </c>
      <c r="C18561">
        <v>2010</v>
      </c>
      <c r="D18561">
        <v>710</v>
      </c>
      <c r="F18561">
        <v>23.172999999999998</v>
      </c>
      <c r="G18561">
        <v>650</v>
      </c>
      <c r="H18561" t="s">
        <v>18</v>
      </c>
      <c r="I18561">
        <f t="shared" si="582"/>
        <v>10</v>
      </c>
      <c r="J18561">
        <f t="shared" si="581"/>
        <v>1</v>
      </c>
    </row>
    <row r="18562" spans="1:10">
      <c r="A18562" t="s">
        <v>53</v>
      </c>
      <c r="B18562" s="57">
        <v>40460</v>
      </c>
      <c r="C18562">
        <v>2010</v>
      </c>
      <c r="D18562">
        <v>710</v>
      </c>
      <c r="F18562">
        <v>1.7000000000000001E-2</v>
      </c>
      <c r="G18562">
        <v>659</v>
      </c>
      <c r="H18562" t="s">
        <v>55</v>
      </c>
      <c r="I18562">
        <f t="shared" si="582"/>
        <v>10</v>
      </c>
      <c r="J18562">
        <f t="shared" si="581"/>
        <v>1</v>
      </c>
    </row>
    <row r="18563" spans="1:10">
      <c r="A18563" t="s">
        <v>53</v>
      </c>
      <c r="B18563" s="57">
        <v>40467</v>
      </c>
      <c r="C18563">
        <v>2010</v>
      </c>
      <c r="D18563">
        <v>710</v>
      </c>
      <c r="F18563">
        <v>2.5000000000000001E-2</v>
      </c>
      <c r="G18563">
        <v>509</v>
      </c>
      <c r="H18563" t="s">
        <v>54</v>
      </c>
      <c r="I18563">
        <f t="shared" si="582"/>
        <v>10</v>
      </c>
      <c r="J18563">
        <f t="shared" ref="J18563:J18626" si="583">IF(I18563&lt;7,0,1)</f>
        <v>1</v>
      </c>
    </row>
    <row r="18564" spans="1:10">
      <c r="A18564" t="s">
        <v>53</v>
      </c>
      <c r="B18564" s="57">
        <v>40467</v>
      </c>
      <c r="C18564">
        <v>2010</v>
      </c>
      <c r="D18564">
        <v>710</v>
      </c>
      <c r="F18564">
        <v>3.952</v>
      </c>
      <c r="G18564">
        <v>519</v>
      </c>
      <c r="H18564" t="s">
        <v>54</v>
      </c>
      <c r="I18564">
        <f t="shared" si="582"/>
        <v>10</v>
      </c>
      <c r="J18564">
        <f t="shared" si="583"/>
        <v>1</v>
      </c>
    </row>
    <row r="18565" spans="1:10">
      <c r="A18565" t="s">
        <v>53</v>
      </c>
      <c r="B18565" s="57">
        <v>40467</v>
      </c>
      <c r="C18565">
        <v>2010</v>
      </c>
      <c r="D18565">
        <v>710</v>
      </c>
      <c r="F18565">
        <v>7.1550000000000002</v>
      </c>
      <c r="G18565">
        <v>541</v>
      </c>
      <c r="H18565" t="s">
        <v>54</v>
      </c>
      <c r="I18565">
        <f t="shared" si="582"/>
        <v>10</v>
      </c>
      <c r="J18565">
        <f t="shared" si="583"/>
        <v>1</v>
      </c>
    </row>
    <row r="18566" spans="1:10">
      <c r="A18566" t="s">
        <v>53</v>
      </c>
      <c r="B18566" s="57">
        <v>40467</v>
      </c>
      <c r="C18566">
        <v>2010</v>
      </c>
      <c r="D18566">
        <v>710</v>
      </c>
      <c r="F18566">
        <v>0.248</v>
      </c>
      <c r="G18566">
        <v>542</v>
      </c>
      <c r="H18566" t="s">
        <v>54</v>
      </c>
      <c r="I18566">
        <f t="shared" si="582"/>
        <v>10</v>
      </c>
      <c r="J18566">
        <f t="shared" si="583"/>
        <v>1</v>
      </c>
    </row>
    <row r="18567" spans="1:10">
      <c r="A18567" t="s">
        <v>53</v>
      </c>
      <c r="B18567" s="57">
        <v>40467</v>
      </c>
      <c r="C18567">
        <v>2010</v>
      </c>
      <c r="D18567">
        <v>710</v>
      </c>
      <c r="F18567">
        <v>12.507999999999999</v>
      </c>
      <c r="G18567">
        <v>610</v>
      </c>
      <c r="H18567" t="s">
        <v>18</v>
      </c>
      <c r="I18567">
        <f t="shared" si="582"/>
        <v>10</v>
      </c>
      <c r="J18567">
        <f t="shared" si="583"/>
        <v>1</v>
      </c>
    </row>
    <row r="18568" spans="1:10">
      <c r="A18568" t="s">
        <v>53</v>
      </c>
      <c r="B18568" s="57">
        <v>40467</v>
      </c>
      <c r="C18568">
        <v>2010</v>
      </c>
      <c r="D18568">
        <v>710</v>
      </c>
      <c r="F18568">
        <v>3.8980000000000001</v>
      </c>
      <c r="G18568">
        <v>620</v>
      </c>
      <c r="H18568" t="s">
        <v>18</v>
      </c>
      <c r="I18568">
        <f t="shared" si="582"/>
        <v>10</v>
      </c>
      <c r="J18568">
        <f t="shared" si="583"/>
        <v>1</v>
      </c>
    </row>
    <row r="18569" spans="1:10">
      <c r="A18569" t="s">
        <v>53</v>
      </c>
      <c r="B18569" s="57">
        <v>40467</v>
      </c>
      <c r="C18569">
        <v>2010</v>
      </c>
      <c r="D18569">
        <v>710</v>
      </c>
      <c r="F18569">
        <v>38.366999999999997</v>
      </c>
      <c r="G18569">
        <v>630</v>
      </c>
      <c r="H18569" t="s">
        <v>18</v>
      </c>
      <c r="I18569">
        <f t="shared" si="582"/>
        <v>10</v>
      </c>
      <c r="J18569">
        <f t="shared" si="583"/>
        <v>1</v>
      </c>
    </row>
    <row r="18570" spans="1:10">
      <c r="A18570" t="s">
        <v>53</v>
      </c>
      <c r="B18570" s="57">
        <v>40467</v>
      </c>
      <c r="C18570">
        <v>2010</v>
      </c>
      <c r="D18570">
        <v>710</v>
      </c>
      <c r="F18570">
        <v>13.859</v>
      </c>
      <c r="G18570">
        <v>640</v>
      </c>
      <c r="H18570" t="s">
        <v>18</v>
      </c>
      <c r="I18570">
        <f t="shared" si="582"/>
        <v>10</v>
      </c>
      <c r="J18570">
        <f t="shared" si="583"/>
        <v>1</v>
      </c>
    </row>
    <row r="18571" spans="1:10">
      <c r="A18571" t="s">
        <v>53</v>
      </c>
      <c r="B18571" s="57">
        <v>40467</v>
      </c>
      <c r="C18571">
        <v>2010</v>
      </c>
      <c r="D18571">
        <v>710</v>
      </c>
      <c r="F18571">
        <v>29.952000000000002</v>
      </c>
      <c r="G18571">
        <v>650</v>
      </c>
      <c r="H18571" t="s">
        <v>18</v>
      </c>
      <c r="I18571">
        <f t="shared" si="582"/>
        <v>10</v>
      </c>
      <c r="J18571">
        <f t="shared" si="583"/>
        <v>1</v>
      </c>
    </row>
    <row r="18572" spans="1:10">
      <c r="A18572" t="s">
        <v>53</v>
      </c>
      <c r="B18572" s="57">
        <v>40467</v>
      </c>
      <c r="C18572">
        <v>2010</v>
      </c>
      <c r="D18572">
        <v>710</v>
      </c>
      <c r="F18572">
        <v>0.11700000000000001</v>
      </c>
      <c r="G18572">
        <v>659</v>
      </c>
      <c r="H18572" t="s">
        <v>55</v>
      </c>
      <c r="I18572">
        <f t="shared" si="582"/>
        <v>10</v>
      </c>
      <c r="J18572">
        <f t="shared" si="583"/>
        <v>1</v>
      </c>
    </row>
    <row r="18573" spans="1:10">
      <c r="A18573" t="s">
        <v>53</v>
      </c>
      <c r="B18573" s="57">
        <v>40474</v>
      </c>
      <c r="C18573">
        <v>2010</v>
      </c>
      <c r="D18573">
        <v>710</v>
      </c>
      <c r="F18573">
        <v>1.4E-2</v>
      </c>
      <c r="G18573">
        <v>517</v>
      </c>
      <c r="H18573" t="s">
        <v>54</v>
      </c>
      <c r="I18573">
        <f t="shared" si="582"/>
        <v>10</v>
      </c>
      <c r="J18573">
        <f t="shared" si="583"/>
        <v>1</v>
      </c>
    </row>
    <row r="18574" spans="1:10">
      <c r="A18574" t="s">
        <v>53</v>
      </c>
      <c r="B18574" s="57">
        <v>40474</v>
      </c>
      <c r="C18574">
        <v>2010</v>
      </c>
      <c r="D18574">
        <v>710</v>
      </c>
      <c r="F18574">
        <v>20.206</v>
      </c>
      <c r="G18574">
        <v>518</v>
      </c>
      <c r="H18574" t="s">
        <v>54</v>
      </c>
      <c r="I18574">
        <f t="shared" si="582"/>
        <v>10</v>
      </c>
      <c r="J18574">
        <f t="shared" si="583"/>
        <v>1</v>
      </c>
    </row>
    <row r="18575" spans="1:10">
      <c r="A18575" t="s">
        <v>53</v>
      </c>
      <c r="B18575" s="57">
        <v>40474</v>
      </c>
      <c r="C18575">
        <v>2010</v>
      </c>
      <c r="D18575">
        <v>710</v>
      </c>
      <c r="F18575">
        <v>12.362</v>
      </c>
      <c r="G18575">
        <v>519</v>
      </c>
      <c r="H18575" t="s">
        <v>54</v>
      </c>
      <c r="I18575">
        <f t="shared" si="582"/>
        <v>10</v>
      </c>
      <c r="J18575">
        <f t="shared" si="583"/>
        <v>1</v>
      </c>
    </row>
    <row r="18576" spans="1:10">
      <c r="A18576" t="s">
        <v>53</v>
      </c>
      <c r="B18576" s="57">
        <v>40474</v>
      </c>
      <c r="C18576">
        <v>2010</v>
      </c>
      <c r="D18576">
        <v>710</v>
      </c>
      <c r="F18576">
        <v>10.231</v>
      </c>
      <c r="G18576">
        <v>541</v>
      </c>
      <c r="H18576" t="s">
        <v>54</v>
      </c>
      <c r="I18576">
        <f t="shared" si="582"/>
        <v>10</v>
      </c>
      <c r="J18576">
        <f t="shared" si="583"/>
        <v>1</v>
      </c>
    </row>
    <row r="18577" spans="1:10">
      <c r="A18577" t="s">
        <v>53</v>
      </c>
      <c r="B18577" s="57">
        <v>40474</v>
      </c>
      <c r="C18577">
        <v>2010</v>
      </c>
      <c r="D18577">
        <v>710</v>
      </c>
      <c r="F18577">
        <v>0.58899999999999997</v>
      </c>
      <c r="G18577">
        <v>542</v>
      </c>
      <c r="H18577" t="s">
        <v>54</v>
      </c>
      <c r="I18577">
        <f t="shared" si="582"/>
        <v>10</v>
      </c>
      <c r="J18577">
        <f t="shared" si="583"/>
        <v>1</v>
      </c>
    </row>
    <row r="18578" spans="1:10">
      <c r="A18578" t="s">
        <v>53</v>
      </c>
      <c r="B18578" s="57">
        <v>40474</v>
      </c>
      <c r="C18578">
        <v>2010</v>
      </c>
      <c r="D18578">
        <v>710</v>
      </c>
      <c r="F18578">
        <v>7.75</v>
      </c>
      <c r="G18578">
        <v>610</v>
      </c>
      <c r="H18578" t="s">
        <v>18</v>
      </c>
      <c r="I18578">
        <f t="shared" si="582"/>
        <v>10</v>
      </c>
      <c r="J18578">
        <f t="shared" si="583"/>
        <v>1</v>
      </c>
    </row>
    <row r="18579" spans="1:10">
      <c r="A18579" t="s">
        <v>53</v>
      </c>
      <c r="B18579" s="57">
        <v>40474</v>
      </c>
      <c r="C18579">
        <v>2010</v>
      </c>
      <c r="D18579">
        <v>710</v>
      </c>
      <c r="F18579">
        <v>1.0229999999999999</v>
      </c>
      <c r="G18579">
        <v>620</v>
      </c>
      <c r="H18579" t="s">
        <v>18</v>
      </c>
      <c r="I18579">
        <f t="shared" si="582"/>
        <v>10</v>
      </c>
      <c r="J18579">
        <f t="shared" si="583"/>
        <v>1</v>
      </c>
    </row>
    <row r="18580" spans="1:10">
      <c r="A18580" t="s">
        <v>53</v>
      </c>
      <c r="B18580" s="57">
        <v>40474</v>
      </c>
      <c r="C18580">
        <v>2010</v>
      </c>
      <c r="D18580">
        <v>710</v>
      </c>
      <c r="F18580">
        <v>45.359000000000002</v>
      </c>
      <c r="G18580">
        <v>630</v>
      </c>
      <c r="H18580" t="s">
        <v>18</v>
      </c>
      <c r="I18580">
        <f t="shared" si="582"/>
        <v>10</v>
      </c>
      <c r="J18580">
        <f t="shared" si="583"/>
        <v>1</v>
      </c>
    </row>
    <row r="18581" spans="1:10">
      <c r="A18581" t="s">
        <v>53</v>
      </c>
      <c r="B18581" s="57">
        <v>40474</v>
      </c>
      <c r="C18581">
        <v>2010</v>
      </c>
      <c r="D18581">
        <v>710</v>
      </c>
      <c r="F18581">
        <v>0.152</v>
      </c>
      <c r="G18581">
        <v>640</v>
      </c>
      <c r="H18581" t="s">
        <v>18</v>
      </c>
      <c r="I18581">
        <f t="shared" si="582"/>
        <v>10</v>
      </c>
      <c r="J18581">
        <f t="shared" si="583"/>
        <v>1</v>
      </c>
    </row>
    <row r="18582" spans="1:10">
      <c r="A18582" t="s">
        <v>53</v>
      </c>
      <c r="B18582" s="57">
        <v>40474</v>
      </c>
      <c r="C18582">
        <v>2010</v>
      </c>
      <c r="D18582">
        <v>710</v>
      </c>
      <c r="F18582">
        <v>44.518999999999998</v>
      </c>
      <c r="G18582">
        <v>650</v>
      </c>
      <c r="H18582" t="s">
        <v>18</v>
      </c>
      <c r="I18582">
        <f t="shared" si="582"/>
        <v>10</v>
      </c>
      <c r="J18582">
        <f t="shared" si="583"/>
        <v>1</v>
      </c>
    </row>
    <row r="18583" spans="1:10">
      <c r="A18583" t="s">
        <v>53</v>
      </c>
      <c r="B18583" s="57">
        <v>40474</v>
      </c>
      <c r="C18583">
        <v>2010</v>
      </c>
      <c r="D18583">
        <v>710</v>
      </c>
      <c r="F18583">
        <v>9.1999999999999998E-2</v>
      </c>
      <c r="G18583">
        <v>659</v>
      </c>
      <c r="H18583" t="s">
        <v>55</v>
      </c>
      <c r="I18583">
        <f t="shared" si="582"/>
        <v>10</v>
      </c>
      <c r="J18583">
        <f t="shared" si="583"/>
        <v>1</v>
      </c>
    </row>
    <row r="18584" spans="1:10">
      <c r="A18584" t="s">
        <v>53</v>
      </c>
      <c r="B18584" s="57">
        <v>40481</v>
      </c>
      <c r="C18584">
        <v>2010</v>
      </c>
      <c r="D18584">
        <v>710</v>
      </c>
      <c r="F18584">
        <v>0.26</v>
      </c>
      <c r="G18584">
        <v>517</v>
      </c>
      <c r="H18584" t="s">
        <v>54</v>
      </c>
      <c r="I18584">
        <f t="shared" si="582"/>
        <v>10</v>
      </c>
      <c r="J18584">
        <f t="shared" si="583"/>
        <v>1</v>
      </c>
    </row>
    <row r="18585" spans="1:10">
      <c r="A18585" t="s">
        <v>53</v>
      </c>
      <c r="B18585" s="57">
        <v>40481</v>
      </c>
      <c r="C18585">
        <v>2010</v>
      </c>
      <c r="D18585">
        <v>710</v>
      </c>
      <c r="F18585">
        <v>4.7359999999999998</v>
      </c>
      <c r="G18585">
        <v>518</v>
      </c>
      <c r="H18585" t="s">
        <v>54</v>
      </c>
      <c r="I18585">
        <f t="shared" si="582"/>
        <v>10</v>
      </c>
      <c r="J18585">
        <f t="shared" si="583"/>
        <v>1</v>
      </c>
    </row>
    <row r="18586" spans="1:10">
      <c r="A18586" t="s">
        <v>53</v>
      </c>
      <c r="B18586" s="57">
        <v>40481</v>
      </c>
      <c r="C18586">
        <v>2010</v>
      </c>
      <c r="D18586">
        <v>710</v>
      </c>
      <c r="F18586">
        <v>5.194</v>
      </c>
      <c r="G18586">
        <v>519</v>
      </c>
      <c r="H18586" t="s">
        <v>54</v>
      </c>
      <c r="I18586">
        <f t="shared" si="582"/>
        <v>10</v>
      </c>
      <c r="J18586">
        <f t="shared" si="583"/>
        <v>1</v>
      </c>
    </row>
    <row r="18587" spans="1:10">
      <c r="A18587" t="s">
        <v>53</v>
      </c>
      <c r="B18587" s="57">
        <v>40481</v>
      </c>
      <c r="C18587">
        <v>2010</v>
      </c>
      <c r="D18587">
        <v>710</v>
      </c>
      <c r="F18587">
        <v>0.76400000000000001</v>
      </c>
      <c r="G18587">
        <v>521</v>
      </c>
      <c r="H18587" t="s">
        <v>54</v>
      </c>
      <c r="I18587">
        <f t="shared" si="582"/>
        <v>10</v>
      </c>
      <c r="J18587">
        <f t="shared" si="583"/>
        <v>1</v>
      </c>
    </row>
    <row r="18588" spans="1:10">
      <c r="A18588" t="s">
        <v>53</v>
      </c>
      <c r="B18588" s="57">
        <v>40481</v>
      </c>
      <c r="C18588">
        <v>2010</v>
      </c>
      <c r="D18588">
        <v>710</v>
      </c>
      <c r="F18588">
        <v>3.734</v>
      </c>
      <c r="G18588">
        <v>541</v>
      </c>
      <c r="H18588" t="s">
        <v>54</v>
      </c>
      <c r="I18588">
        <f t="shared" si="582"/>
        <v>10</v>
      </c>
      <c r="J18588">
        <f t="shared" si="583"/>
        <v>1</v>
      </c>
    </row>
    <row r="18589" spans="1:10">
      <c r="A18589" t="s">
        <v>53</v>
      </c>
      <c r="B18589" s="57">
        <v>40481</v>
      </c>
      <c r="C18589">
        <v>2010</v>
      </c>
      <c r="D18589">
        <v>710</v>
      </c>
      <c r="F18589">
        <v>3.0030000000000001</v>
      </c>
      <c r="G18589">
        <v>542</v>
      </c>
      <c r="H18589" t="s">
        <v>54</v>
      </c>
      <c r="I18589">
        <f t="shared" si="582"/>
        <v>10</v>
      </c>
      <c r="J18589">
        <f t="shared" si="583"/>
        <v>1</v>
      </c>
    </row>
    <row r="18590" spans="1:10">
      <c r="A18590" t="s">
        <v>53</v>
      </c>
      <c r="B18590" s="57">
        <v>40481</v>
      </c>
      <c r="C18590">
        <v>2010</v>
      </c>
      <c r="D18590">
        <v>710</v>
      </c>
      <c r="F18590">
        <v>2.0979999999999999</v>
      </c>
      <c r="G18590">
        <v>610</v>
      </c>
      <c r="H18590" t="s">
        <v>18</v>
      </c>
      <c r="I18590">
        <f t="shared" si="582"/>
        <v>10</v>
      </c>
      <c r="J18590">
        <f t="shared" si="583"/>
        <v>1</v>
      </c>
    </row>
    <row r="18591" spans="1:10">
      <c r="A18591" t="s">
        <v>53</v>
      </c>
      <c r="B18591" s="57">
        <v>40481</v>
      </c>
      <c r="C18591">
        <v>2010</v>
      </c>
      <c r="D18591">
        <v>710</v>
      </c>
      <c r="F18591">
        <v>1.2090000000000001</v>
      </c>
      <c r="G18591">
        <v>620</v>
      </c>
      <c r="H18591" t="s">
        <v>18</v>
      </c>
      <c r="I18591">
        <f t="shared" si="582"/>
        <v>10</v>
      </c>
      <c r="J18591">
        <f t="shared" si="583"/>
        <v>1</v>
      </c>
    </row>
    <row r="18592" spans="1:10">
      <c r="A18592" t="s">
        <v>53</v>
      </c>
      <c r="B18592" s="57">
        <v>40481</v>
      </c>
      <c r="C18592">
        <v>2010</v>
      </c>
      <c r="D18592">
        <v>710</v>
      </c>
      <c r="F18592">
        <v>49.103999999999999</v>
      </c>
      <c r="G18592">
        <v>630</v>
      </c>
      <c r="H18592" t="s">
        <v>18</v>
      </c>
      <c r="I18592">
        <f t="shared" si="582"/>
        <v>10</v>
      </c>
      <c r="J18592">
        <f t="shared" si="583"/>
        <v>1</v>
      </c>
    </row>
    <row r="18593" spans="1:10">
      <c r="A18593" t="s">
        <v>53</v>
      </c>
      <c r="B18593" s="57">
        <v>40481</v>
      </c>
      <c r="C18593">
        <v>2010</v>
      </c>
      <c r="D18593">
        <v>710</v>
      </c>
      <c r="F18593">
        <v>2.9510000000000001</v>
      </c>
      <c r="G18593">
        <v>640</v>
      </c>
      <c r="H18593" t="s">
        <v>18</v>
      </c>
      <c r="I18593">
        <f t="shared" si="582"/>
        <v>10</v>
      </c>
      <c r="J18593">
        <f t="shared" si="583"/>
        <v>1</v>
      </c>
    </row>
    <row r="18594" spans="1:10">
      <c r="A18594" t="s">
        <v>53</v>
      </c>
      <c r="B18594" s="57">
        <v>40481</v>
      </c>
      <c r="C18594">
        <v>2010</v>
      </c>
      <c r="D18594">
        <v>710</v>
      </c>
      <c r="F18594">
        <v>21.559000000000001</v>
      </c>
      <c r="G18594">
        <v>650</v>
      </c>
      <c r="H18594" t="s">
        <v>18</v>
      </c>
      <c r="I18594">
        <f t="shared" si="582"/>
        <v>10</v>
      </c>
      <c r="J18594">
        <f t="shared" si="583"/>
        <v>1</v>
      </c>
    </row>
    <row r="18595" spans="1:10">
      <c r="A18595" t="s">
        <v>53</v>
      </c>
      <c r="B18595" s="57">
        <v>40481</v>
      </c>
      <c r="C18595">
        <v>2010</v>
      </c>
      <c r="D18595">
        <v>710</v>
      </c>
      <c r="F18595">
        <v>9.7000000000000003E-2</v>
      </c>
      <c r="G18595">
        <v>659</v>
      </c>
      <c r="H18595" t="s">
        <v>55</v>
      </c>
      <c r="I18595">
        <f t="shared" si="582"/>
        <v>10</v>
      </c>
      <c r="J18595">
        <f t="shared" si="583"/>
        <v>1</v>
      </c>
    </row>
    <row r="18596" spans="1:10">
      <c r="A18596" t="s">
        <v>53</v>
      </c>
      <c r="B18596" s="57">
        <v>40488</v>
      </c>
      <c r="C18596">
        <v>2010</v>
      </c>
      <c r="D18596">
        <v>710</v>
      </c>
      <c r="F18596">
        <v>6.2E-2</v>
      </c>
      <c r="G18596">
        <v>517</v>
      </c>
      <c r="H18596" t="s">
        <v>54</v>
      </c>
      <c r="I18596">
        <f t="shared" si="582"/>
        <v>11</v>
      </c>
      <c r="J18596">
        <f t="shared" si="583"/>
        <v>1</v>
      </c>
    </row>
    <row r="18597" spans="1:10">
      <c r="A18597" t="s">
        <v>53</v>
      </c>
      <c r="B18597" s="57">
        <v>40488</v>
      </c>
      <c r="C18597">
        <v>2010</v>
      </c>
      <c r="D18597">
        <v>710</v>
      </c>
      <c r="F18597">
        <v>5.407</v>
      </c>
      <c r="G18597">
        <v>518</v>
      </c>
      <c r="H18597" t="s">
        <v>54</v>
      </c>
      <c r="I18597">
        <f t="shared" si="582"/>
        <v>11</v>
      </c>
      <c r="J18597">
        <f t="shared" si="583"/>
        <v>1</v>
      </c>
    </row>
    <row r="18598" spans="1:10">
      <c r="A18598" t="s">
        <v>53</v>
      </c>
      <c r="B18598" s="57">
        <v>40488</v>
      </c>
      <c r="C18598">
        <v>2010</v>
      </c>
      <c r="D18598">
        <v>710</v>
      </c>
      <c r="F18598">
        <v>16.518000000000001</v>
      </c>
      <c r="G18598">
        <v>519</v>
      </c>
      <c r="H18598" t="s">
        <v>54</v>
      </c>
      <c r="I18598">
        <f t="shared" si="582"/>
        <v>11</v>
      </c>
      <c r="J18598">
        <f t="shared" si="583"/>
        <v>1</v>
      </c>
    </row>
    <row r="18599" spans="1:10">
      <c r="A18599" t="s">
        <v>53</v>
      </c>
      <c r="B18599" s="57">
        <v>40488</v>
      </c>
      <c r="C18599">
        <v>2010</v>
      </c>
      <c r="D18599">
        <v>710</v>
      </c>
      <c r="F18599">
        <v>1.9950000000000001</v>
      </c>
      <c r="G18599">
        <v>521</v>
      </c>
      <c r="H18599" t="s">
        <v>54</v>
      </c>
      <c r="I18599">
        <f t="shared" si="582"/>
        <v>11</v>
      </c>
      <c r="J18599">
        <f t="shared" si="583"/>
        <v>1</v>
      </c>
    </row>
    <row r="18600" spans="1:10">
      <c r="A18600" t="s">
        <v>53</v>
      </c>
      <c r="B18600" s="57">
        <v>40488</v>
      </c>
      <c r="C18600">
        <v>2010</v>
      </c>
      <c r="D18600">
        <v>710</v>
      </c>
      <c r="F18600">
        <v>1.151</v>
      </c>
      <c r="G18600">
        <v>523</v>
      </c>
      <c r="H18600" t="s">
        <v>54</v>
      </c>
      <c r="I18600">
        <f t="shared" si="582"/>
        <v>11</v>
      </c>
      <c r="J18600">
        <f t="shared" si="583"/>
        <v>1</v>
      </c>
    </row>
    <row r="18601" spans="1:10">
      <c r="A18601" t="s">
        <v>53</v>
      </c>
      <c r="B18601" s="57">
        <v>40488</v>
      </c>
      <c r="C18601">
        <v>2010</v>
      </c>
      <c r="D18601">
        <v>710</v>
      </c>
      <c r="F18601">
        <v>24.687000000000001</v>
      </c>
      <c r="G18601">
        <v>541</v>
      </c>
      <c r="H18601" t="s">
        <v>54</v>
      </c>
      <c r="I18601">
        <f t="shared" si="582"/>
        <v>11</v>
      </c>
      <c r="J18601">
        <f t="shared" si="583"/>
        <v>1</v>
      </c>
    </row>
    <row r="18602" spans="1:10">
      <c r="A18602" t="s">
        <v>53</v>
      </c>
      <c r="B18602" s="57">
        <v>40488</v>
      </c>
      <c r="C18602">
        <v>2010</v>
      </c>
      <c r="D18602">
        <v>710</v>
      </c>
      <c r="F18602">
        <v>5.6029999999999998</v>
      </c>
      <c r="G18602">
        <v>542</v>
      </c>
      <c r="H18602" t="s">
        <v>54</v>
      </c>
      <c r="I18602">
        <f t="shared" si="582"/>
        <v>11</v>
      </c>
      <c r="J18602">
        <f t="shared" si="583"/>
        <v>1</v>
      </c>
    </row>
    <row r="18603" spans="1:10">
      <c r="A18603" t="s">
        <v>53</v>
      </c>
      <c r="B18603" s="57">
        <v>40488</v>
      </c>
      <c r="C18603">
        <v>2010</v>
      </c>
      <c r="D18603">
        <v>710</v>
      </c>
      <c r="F18603">
        <v>21.170999999999999</v>
      </c>
      <c r="G18603">
        <v>610</v>
      </c>
      <c r="H18603" t="s">
        <v>18</v>
      </c>
      <c r="I18603">
        <f t="shared" si="582"/>
        <v>11</v>
      </c>
      <c r="J18603">
        <f t="shared" si="583"/>
        <v>1</v>
      </c>
    </row>
    <row r="18604" spans="1:10">
      <c r="A18604" t="s">
        <v>53</v>
      </c>
      <c r="B18604" s="57">
        <v>40488</v>
      </c>
      <c r="C18604">
        <v>2010</v>
      </c>
      <c r="D18604">
        <v>710</v>
      </c>
      <c r="F18604">
        <v>0.746</v>
      </c>
      <c r="G18604">
        <v>620</v>
      </c>
      <c r="H18604" t="s">
        <v>18</v>
      </c>
      <c r="I18604">
        <f t="shared" si="582"/>
        <v>11</v>
      </c>
      <c r="J18604">
        <f t="shared" si="583"/>
        <v>1</v>
      </c>
    </row>
    <row r="18605" spans="1:10">
      <c r="A18605" t="s">
        <v>53</v>
      </c>
      <c r="B18605" s="57">
        <v>40488</v>
      </c>
      <c r="C18605">
        <v>2010</v>
      </c>
      <c r="D18605">
        <v>710</v>
      </c>
      <c r="F18605">
        <v>16.786000000000001</v>
      </c>
      <c r="G18605">
        <v>630</v>
      </c>
      <c r="H18605" t="s">
        <v>18</v>
      </c>
      <c r="I18605">
        <f t="shared" si="582"/>
        <v>11</v>
      </c>
      <c r="J18605">
        <f t="shared" si="583"/>
        <v>1</v>
      </c>
    </row>
    <row r="18606" spans="1:10">
      <c r="A18606" t="s">
        <v>53</v>
      </c>
      <c r="B18606" s="57">
        <v>40495</v>
      </c>
      <c r="C18606">
        <v>2010</v>
      </c>
      <c r="D18606">
        <v>710</v>
      </c>
      <c r="F18606">
        <v>0.749</v>
      </c>
      <c r="G18606">
        <v>517</v>
      </c>
      <c r="H18606" t="s">
        <v>54</v>
      </c>
      <c r="I18606">
        <f t="shared" si="582"/>
        <v>11</v>
      </c>
      <c r="J18606">
        <f t="shared" si="583"/>
        <v>1</v>
      </c>
    </row>
    <row r="18607" spans="1:10">
      <c r="A18607" t="s">
        <v>53</v>
      </c>
      <c r="B18607" s="57">
        <v>40495</v>
      </c>
      <c r="C18607">
        <v>2010</v>
      </c>
      <c r="D18607">
        <v>710</v>
      </c>
      <c r="F18607">
        <v>7.8730000000000002</v>
      </c>
      <c r="G18607">
        <v>518</v>
      </c>
      <c r="H18607" t="s">
        <v>54</v>
      </c>
      <c r="I18607">
        <f t="shared" si="582"/>
        <v>11</v>
      </c>
      <c r="J18607">
        <f t="shared" si="583"/>
        <v>1</v>
      </c>
    </row>
    <row r="18608" spans="1:10">
      <c r="A18608" t="s">
        <v>53</v>
      </c>
      <c r="B18608" s="57">
        <v>40495</v>
      </c>
      <c r="C18608">
        <v>2010</v>
      </c>
      <c r="D18608">
        <v>710</v>
      </c>
      <c r="F18608">
        <v>13.573</v>
      </c>
      <c r="G18608">
        <v>519</v>
      </c>
      <c r="H18608" t="s">
        <v>54</v>
      </c>
      <c r="I18608">
        <f t="shared" si="582"/>
        <v>11</v>
      </c>
      <c r="J18608">
        <f t="shared" si="583"/>
        <v>1</v>
      </c>
    </row>
    <row r="18609" spans="1:10">
      <c r="A18609" t="s">
        <v>53</v>
      </c>
      <c r="B18609" s="57">
        <v>40495</v>
      </c>
      <c r="C18609">
        <v>2010</v>
      </c>
      <c r="D18609">
        <v>710</v>
      </c>
      <c r="F18609">
        <v>2.1179999999999999</v>
      </c>
      <c r="G18609">
        <v>521</v>
      </c>
      <c r="H18609" t="s">
        <v>54</v>
      </c>
      <c r="I18609">
        <f t="shared" si="582"/>
        <v>11</v>
      </c>
      <c r="J18609">
        <f t="shared" si="583"/>
        <v>1</v>
      </c>
    </row>
    <row r="18610" spans="1:10">
      <c r="A18610" t="s">
        <v>53</v>
      </c>
      <c r="B18610" s="57">
        <v>40495</v>
      </c>
      <c r="C18610">
        <v>2010</v>
      </c>
      <c r="D18610">
        <v>710</v>
      </c>
      <c r="F18610">
        <v>1.5309999999999999</v>
      </c>
      <c r="G18610">
        <v>523</v>
      </c>
      <c r="H18610" t="s">
        <v>54</v>
      </c>
      <c r="I18610">
        <f t="shared" si="582"/>
        <v>11</v>
      </c>
      <c r="J18610">
        <f t="shared" si="583"/>
        <v>1</v>
      </c>
    </row>
    <row r="18611" spans="1:10">
      <c r="A18611" t="s">
        <v>53</v>
      </c>
      <c r="B18611" s="57">
        <v>40495</v>
      </c>
      <c r="C18611">
        <v>2010</v>
      </c>
      <c r="D18611">
        <v>710</v>
      </c>
      <c r="F18611">
        <v>5.7350000000000003</v>
      </c>
      <c r="G18611">
        <v>541</v>
      </c>
      <c r="H18611" t="s">
        <v>54</v>
      </c>
      <c r="I18611">
        <f t="shared" si="582"/>
        <v>11</v>
      </c>
      <c r="J18611">
        <f t="shared" si="583"/>
        <v>1</v>
      </c>
    </row>
    <row r="18612" spans="1:10">
      <c r="A18612" t="s">
        <v>53</v>
      </c>
      <c r="B18612" s="57">
        <v>40495</v>
      </c>
      <c r="C18612">
        <v>2010</v>
      </c>
      <c r="D18612">
        <v>710</v>
      </c>
      <c r="F18612">
        <v>1.8069999999999999</v>
      </c>
      <c r="G18612">
        <v>542</v>
      </c>
      <c r="H18612" t="s">
        <v>54</v>
      </c>
      <c r="I18612">
        <f t="shared" si="582"/>
        <v>11</v>
      </c>
      <c r="J18612">
        <f t="shared" si="583"/>
        <v>1</v>
      </c>
    </row>
    <row r="18613" spans="1:10">
      <c r="A18613" t="s">
        <v>53</v>
      </c>
      <c r="B18613" s="57">
        <v>40495</v>
      </c>
      <c r="C18613">
        <v>2010</v>
      </c>
      <c r="D18613">
        <v>710</v>
      </c>
      <c r="F18613">
        <v>0.219</v>
      </c>
      <c r="G18613">
        <v>610</v>
      </c>
      <c r="H18613" t="s">
        <v>18</v>
      </c>
      <c r="I18613">
        <f t="shared" si="582"/>
        <v>11</v>
      </c>
      <c r="J18613">
        <f t="shared" si="583"/>
        <v>1</v>
      </c>
    </row>
    <row r="18614" spans="1:10">
      <c r="A18614" t="s">
        <v>53</v>
      </c>
      <c r="B18614" s="57">
        <v>40495</v>
      </c>
      <c r="C18614">
        <v>2010</v>
      </c>
      <c r="D18614">
        <v>710</v>
      </c>
      <c r="F18614">
        <v>8.6790000000000003</v>
      </c>
      <c r="G18614">
        <v>620</v>
      </c>
      <c r="H18614" t="s">
        <v>18</v>
      </c>
      <c r="I18614">
        <f t="shared" ref="I18614:I18677" si="584">MONTH(B18614)</f>
        <v>11</v>
      </c>
      <c r="J18614">
        <f t="shared" si="583"/>
        <v>1</v>
      </c>
    </row>
    <row r="18615" spans="1:10">
      <c r="A18615" t="s">
        <v>53</v>
      </c>
      <c r="B18615" s="57">
        <v>40495</v>
      </c>
      <c r="C18615">
        <v>2010</v>
      </c>
      <c r="D18615">
        <v>710</v>
      </c>
      <c r="F18615">
        <v>22.093</v>
      </c>
      <c r="G18615">
        <v>630</v>
      </c>
      <c r="H18615" t="s">
        <v>18</v>
      </c>
      <c r="I18615">
        <f t="shared" si="584"/>
        <v>11</v>
      </c>
      <c r="J18615">
        <f t="shared" si="583"/>
        <v>1</v>
      </c>
    </row>
    <row r="18616" spans="1:10">
      <c r="A18616" t="s">
        <v>53</v>
      </c>
      <c r="B18616" s="57">
        <v>40495</v>
      </c>
      <c r="C18616">
        <v>2010</v>
      </c>
      <c r="D18616">
        <v>710</v>
      </c>
      <c r="F18616">
        <v>15.205</v>
      </c>
      <c r="G18616">
        <v>640</v>
      </c>
      <c r="H18616" t="s">
        <v>18</v>
      </c>
      <c r="I18616">
        <f t="shared" si="584"/>
        <v>11</v>
      </c>
      <c r="J18616">
        <f t="shared" si="583"/>
        <v>1</v>
      </c>
    </row>
    <row r="18617" spans="1:10">
      <c r="A18617" t="s">
        <v>53</v>
      </c>
      <c r="B18617" s="57">
        <v>40495</v>
      </c>
      <c r="C18617">
        <v>2010</v>
      </c>
      <c r="D18617">
        <v>710</v>
      </c>
      <c r="F18617">
        <v>9.9250000000000007</v>
      </c>
      <c r="G18617">
        <v>650</v>
      </c>
      <c r="H18617" t="s">
        <v>18</v>
      </c>
      <c r="I18617">
        <f t="shared" si="584"/>
        <v>11</v>
      </c>
      <c r="J18617">
        <f t="shared" si="583"/>
        <v>1</v>
      </c>
    </row>
    <row r="18618" spans="1:10">
      <c r="A18618" t="s">
        <v>53</v>
      </c>
      <c r="B18618" s="57">
        <v>40502</v>
      </c>
      <c r="C18618">
        <v>2010</v>
      </c>
      <c r="D18618">
        <v>710</v>
      </c>
      <c r="F18618">
        <v>3.819</v>
      </c>
      <c r="G18618">
        <v>517</v>
      </c>
      <c r="H18618" t="s">
        <v>54</v>
      </c>
      <c r="I18618">
        <f t="shared" si="584"/>
        <v>11</v>
      </c>
      <c r="J18618">
        <f t="shared" si="583"/>
        <v>1</v>
      </c>
    </row>
    <row r="18619" spans="1:10">
      <c r="A18619" t="s">
        <v>53</v>
      </c>
      <c r="B18619" s="57">
        <v>40502</v>
      </c>
      <c r="C18619">
        <v>2010</v>
      </c>
      <c r="D18619">
        <v>710</v>
      </c>
      <c r="F18619">
        <v>1.492</v>
      </c>
      <c r="G18619">
        <v>521</v>
      </c>
      <c r="H18619" t="s">
        <v>54</v>
      </c>
      <c r="I18619">
        <f t="shared" si="584"/>
        <v>11</v>
      </c>
      <c r="J18619">
        <f t="shared" si="583"/>
        <v>1</v>
      </c>
    </row>
    <row r="18620" spans="1:10">
      <c r="A18620" t="s">
        <v>53</v>
      </c>
      <c r="B18620" s="57">
        <v>40502</v>
      </c>
      <c r="C18620">
        <v>2010</v>
      </c>
      <c r="D18620">
        <v>710</v>
      </c>
      <c r="F18620">
        <v>0.26100000000000001</v>
      </c>
      <c r="G18620">
        <v>523</v>
      </c>
      <c r="H18620" t="s">
        <v>54</v>
      </c>
      <c r="I18620">
        <f t="shared" si="584"/>
        <v>11</v>
      </c>
      <c r="J18620">
        <f t="shared" si="583"/>
        <v>1</v>
      </c>
    </row>
    <row r="18621" spans="1:10">
      <c r="A18621" t="s">
        <v>53</v>
      </c>
      <c r="B18621" s="57">
        <v>40502</v>
      </c>
      <c r="C18621">
        <v>2010</v>
      </c>
      <c r="D18621">
        <v>710</v>
      </c>
      <c r="F18621">
        <v>2.637</v>
      </c>
      <c r="G18621">
        <v>541</v>
      </c>
      <c r="H18621" t="s">
        <v>54</v>
      </c>
      <c r="I18621">
        <f t="shared" si="584"/>
        <v>11</v>
      </c>
      <c r="J18621">
        <f t="shared" si="583"/>
        <v>1</v>
      </c>
    </row>
    <row r="18622" spans="1:10">
      <c r="A18622" t="s">
        <v>53</v>
      </c>
      <c r="B18622" s="57">
        <v>40502</v>
      </c>
      <c r="C18622">
        <v>2010</v>
      </c>
      <c r="D18622">
        <v>710</v>
      </c>
      <c r="F18622">
        <v>1.8440000000000001</v>
      </c>
      <c r="G18622">
        <v>610</v>
      </c>
      <c r="H18622" t="s">
        <v>18</v>
      </c>
      <c r="I18622">
        <f t="shared" si="584"/>
        <v>11</v>
      </c>
      <c r="J18622">
        <f t="shared" si="583"/>
        <v>1</v>
      </c>
    </row>
    <row r="18623" spans="1:10">
      <c r="A18623" t="s">
        <v>53</v>
      </c>
      <c r="B18623" s="57">
        <v>40502</v>
      </c>
      <c r="C18623">
        <v>2010</v>
      </c>
      <c r="D18623">
        <v>710</v>
      </c>
      <c r="F18623">
        <v>1.31</v>
      </c>
      <c r="G18623">
        <v>630</v>
      </c>
      <c r="H18623" t="s">
        <v>18</v>
      </c>
      <c r="I18623">
        <f t="shared" si="584"/>
        <v>11</v>
      </c>
      <c r="J18623">
        <f t="shared" si="583"/>
        <v>1</v>
      </c>
    </row>
    <row r="18624" spans="1:10">
      <c r="A18624" t="s">
        <v>53</v>
      </c>
      <c r="B18624" s="57">
        <v>40509</v>
      </c>
      <c r="C18624">
        <v>2010</v>
      </c>
      <c r="D18624">
        <v>710</v>
      </c>
      <c r="F18624">
        <v>2.4790000000000001</v>
      </c>
      <c r="G18624">
        <v>517</v>
      </c>
      <c r="H18624" t="s">
        <v>54</v>
      </c>
      <c r="I18624">
        <f t="shared" si="584"/>
        <v>11</v>
      </c>
      <c r="J18624">
        <f t="shared" si="583"/>
        <v>1</v>
      </c>
    </row>
    <row r="18625" spans="1:10">
      <c r="A18625" t="s">
        <v>53</v>
      </c>
      <c r="B18625" s="57">
        <v>40509</v>
      </c>
      <c r="C18625">
        <v>2010</v>
      </c>
      <c r="D18625">
        <v>710</v>
      </c>
      <c r="F18625">
        <v>0.46899999999999997</v>
      </c>
      <c r="G18625">
        <v>521</v>
      </c>
      <c r="H18625" t="s">
        <v>54</v>
      </c>
      <c r="I18625">
        <f t="shared" si="584"/>
        <v>11</v>
      </c>
      <c r="J18625">
        <f t="shared" si="583"/>
        <v>1</v>
      </c>
    </row>
    <row r="18626" spans="1:10">
      <c r="A18626" t="s">
        <v>53</v>
      </c>
      <c r="B18626" s="57">
        <v>40509</v>
      </c>
      <c r="C18626">
        <v>2010</v>
      </c>
      <c r="D18626">
        <v>710</v>
      </c>
      <c r="F18626">
        <v>0.1</v>
      </c>
      <c r="G18626">
        <v>523</v>
      </c>
      <c r="H18626" t="s">
        <v>54</v>
      </c>
      <c r="I18626">
        <f t="shared" si="584"/>
        <v>11</v>
      </c>
      <c r="J18626">
        <f t="shared" si="583"/>
        <v>1</v>
      </c>
    </row>
    <row r="18627" spans="1:10">
      <c r="A18627" t="s">
        <v>53</v>
      </c>
      <c r="B18627" s="57">
        <v>40509</v>
      </c>
      <c r="C18627">
        <v>2010</v>
      </c>
      <c r="D18627">
        <v>710</v>
      </c>
      <c r="F18627">
        <v>0.191</v>
      </c>
      <c r="G18627">
        <v>610</v>
      </c>
      <c r="H18627" t="s">
        <v>18</v>
      </c>
      <c r="I18627">
        <f t="shared" si="584"/>
        <v>11</v>
      </c>
      <c r="J18627">
        <f t="shared" ref="J18627:J18690" si="585">IF(I18627&lt;7,0,1)</f>
        <v>1</v>
      </c>
    </row>
    <row r="18628" spans="1:10">
      <c r="A18628" t="s">
        <v>53</v>
      </c>
      <c r="B18628" s="57">
        <v>40509</v>
      </c>
      <c r="C18628">
        <v>2010</v>
      </c>
      <c r="D18628">
        <v>710</v>
      </c>
      <c r="F18628">
        <v>0.79500000000000004</v>
      </c>
      <c r="G18628">
        <v>620</v>
      </c>
      <c r="H18628" t="s">
        <v>18</v>
      </c>
      <c r="I18628">
        <f t="shared" si="584"/>
        <v>11</v>
      </c>
      <c r="J18628">
        <f t="shared" si="585"/>
        <v>1</v>
      </c>
    </row>
    <row r="18629" spans="1:10">
      <c r="A18629" t="s">
        <v>53</v>
      </c>
      <c r="B18629" s="57">
        <v>40509</v>
      </c>
      <c r="C18629">
        <v>2010</v>
      </c>
      <c r="D18629">
        <v>710</v>
      </c>
      <c r="F18629">
        <v>0.80300000000000005</v>
      </c>
      <c r="G18629">
        <v>630</v>
      </c>
      <c r="H18629" t="s">
        <v>18</v>
      </c>
      <c r="I18629">
        <f t="shared" si="584"/>
        <v>11</v>
      </c>
      <c r="J18629">
        <f t="shared" si="585"/>
        <v>1</v>
      </c>
    </row>
    <row r="18630" spans="1:10">
      <c r="A18630" t="s">
        <v>53</v>
      </c>
      <c r="B18630" s="57">
        <v>40516</v>
      </c>
      <c r="C18630">
        <v>2010</v>
      </c>
      <c r="D18630">
        <v>710</v>
      </c>
      <c r="F18630">
        <v>0.17899999999999999</v>
      </c>
      <c r="G18630">
        <v>521</v>
      </c>
      <c r="H18630" t="s">
        <v>54</v>
      </c>
      <c r="I18630">
        <f t="shared" si="584"/>
        <v>12</v>
      </c>
      <c r="J18630">
        <f t="shared" si="585"/>
        <v>1</v>
      </c>
    </row>
    <row r="18631" spans="1:10">
      <c r="A18631" t="s">
        <v>53</v>
      </c>
      <c r="B18631" s="57">
        <v>40516</v>
      </c>
      <c r="C18631">
        <v>2010</v>
      </c>
      <c r="D18631">
        <v>710</v>
      </c>
      <c r="F18631">
        <v>3.3000000000000002E-2</v>
      </c>
      <c r="G18631">
        <v>523</v>
      </c>
      <c r="H18631" t="s">
        <v>54</v>
      </c>
      <c r="I18631">
        <f t="shared" si="584"/>
        <v>12</v>
      </c>
      <c r="J18631">
        <f t="shared" si="585"/>
        <v>1</v>
      </c>
    </row>
    <row r="18632" spans="1:10">
      <c r="A18632" t="s">
        <v>53</v>
      </c>
      <c r="B18632" s="57">
        <v>40516</v>
      </c>
      <c r="C18632">
        <v>2010</v>
      </c>
      <c r="D18632">
        <v>710</v>
      </c>
      <c r="F18632">
        <v>0.874</v>
      </c>
      <c r="G18632">
        <v>630</v>
      </c>
      <c r="H18632" t="s">
        <v>18</v>
      </c>
      <c r="I18632">
        <f t="shared" si="584"/>
        <v>12</v>
      </c>
      <c r="J18632">
        <f t="shared" si="585"/>
        <v>1</v>
      </c>
    </row>
    <row r="18633" spans="1:10">
      <c r="A18633" t="s">
        <v>53</v>
      </c>
      <c r="B18633" s="57">
        <v>40523</v>
      </c>
      <c r="C18633">
        <v>2010</v>
      </c>
      <c r="D18633">
        <v>710</v>
      </c>
      <c r="F18633">
        <v>0.22600000000000001</v>
      </c>
      <c r="G18633">
        <v>630</v>
      </c>
      <c r="H18633" t="s">
        <v>18</v>
      </c>
      <c r="I18633">
        <f t="shared" si="584"/>
        <v>12</v>
      </c>
      <c r="J18633">
        <f t="shared" si="585"/>
        <v>1</v>
      </c>
    </row>
    <row r="18634" spans="1:10">
      <c r="A18634" t="s">
        <v>53</v>
      </c>
      <c r="B18634" s="57">
        <v>40551</v>
      </c>
      <c r="C18634">
        <v>2011</v>
      </c>
      <c r="D18634">
        <v>710</v>
      </c>
      <c r="F18634">
        <v>7.0000000000000001E-3</v>
      </c>
      <c r="G18634">
        <v>517</v>
      </c>
      <c r="H18634" t="s">
        <v>54</v>
      </c>
      <c r="I18634">
        <f t="shared" si="584"/>
        <v>1</v>
      </c>
      <c r="J18634">
        <f t="shared" si="585"/>
        <v>0</v>
      </c>
    </row>
    <row r="18635" spans="1:10">
      <c r="A18635" t="s">
        <v>53</v>
      </c>
      <c r="B18635" s="57">
        <v>40551</v>
      </c>
      <c r="C18635">
        <v>2011</v>
      </c>
      <c r="D18635">
        <v>710</v>
      </c>
      <c r="F18635">
        <v>0.255</v>
      </c>
      <c r="G18635">
        <v>519</v>
      </c>
      <c r="H18635" t="s">
        <v>54</v>
      </c>
      <c r="I18635">
        <f t="shared" si="584"/>
        <v>1</v>
      </c>
      <c r="J18635">
        <f t="shared" si="585"/>
        <v>0</v>
      </c>
    </row>
    <row r="18636" spans="1:10">
      <c r="A18636" t="s">
        <v>53</v>
      </c>
      <c r="B18636" s="57">
        <v>40551</v>
      </c>
      <c r="C18636">
        <v>2011</v>
      </c>
      <c r="D18636">
        <v>710</v>
      </c>
      <c r="F18636">
        <v>1.0999999999999999E-2</v>
      </c>
      <c r="G18636">
        <v>620</v>
      </c>
      <c r="H18636" t="s">
        <v>18</v>
      </c>
      <c r="I18636">
        <f t="shared" si="584"/>
        <v>1</v>
      </c>
      <c r="J18636">
        <f t="shared" si="585"/>
        <v>0</v>
      </c>
    </row>
    <row r="18637" spans="1:10">
      <c r="A18637" t="s">
        <v>53</v>
      </c>
      <c r="B18637" s="57">
        <v>40551</v>
      </c>
      <c r="C18637">
        <v>2011</v>
      </c>
      <c r="D18637">
        <v>710</v>
      </c>
      <c r="F18637">
        <v>3.5000000000000003E-2</v>
      </c>
      <c r="G18637">
        <v>630</v>
      </c>
      <c r="H18637" t="s">
        <v>18</v>
      </c>
      <c r="I18637">
        <f t="shared" si="584"/>
        <v>1</v>
      </c>
      <c r="J18637">
        <f t="shared" si="585"/>
        <v>0</v>
      </c>
    </row>
    <row r="18638" spans="1:10">
      <c r="A18638" t="s">
        <v>53</v>
      </c>
      <c r="B18638" s="57">
        <v>40558</v>
      </c>
      <c r="C18638">
        <v>2011</v>
      </c>
      <c r="D18638">
        <v>710</v>
      </c>
      <c r="F18638">
        <v>0.49099999999999999</v>
      </c>
      <c r="G18638">
        <v>610</v>
      </c>
      <c r="H18638" t="s">
        <v>18</v>
      </c>
      <c r="I18638">
        <f t="shared" si="584"/>
        <v>1</v>
      </c>
      <c r="J18638">
        <f t="shared" si="585"/>
        <v>0</v>
      </c>
    </row>
    <row r="18639" spans="1:10">
      <c r="A18639" t="s">
        <v>53</v>
      </c>
      <c r="B18639" s="57">
        <v>40558</v>
      </c>
      <c r="C18639">
        <v>2011</v>
      </c>
      <c r="D18639">
        <v>710</v>
      </c>
      <c r="F18639">
        <v>3.5000000000000003E-2</v>
      </c>
      <c r="G18639">
        <v>620</v>
      </c>
      <c r="H18639" t="s">
        <v>18</v>
      </c>
      <c r="I18639">
        <f t="shared" si="584"/>
        <v>1</v>
      </c>
      <c r="J18639">
        <f t="shared" si="585"/>
        <v>0</v>
      </c>
    </row>
    <row r="18640" spans="1:10">
      <c r="A18640" t="s">
        <v>53</v>
      </c>
      <c r="B18640" s="57">
        <v>40558</v>
      </c>
      <c r="C18640">
        <v>2011</v>
      </c>
      <c r="D18640">
        <v>710</v>
      </c>
      <c r="F18640">
        <v>1.4999999999999999E-2</v>
      </c>
      <c r="G18640">
        <v>630</v>
      </c>
      <c r="H18640" t="s">
        <v>18</v>
      </c>
      <c r="I18640">
        <f t="shared" si="584"/>
        <v>1</v>
      </c>
      <c r="J18640">
        <f t="shared" si="585"/>
        <v>0</v>
      </c>
    </row>
    <row r="18641" spans="1:10">
      <c r="A18641" t="s">
        <v>53</v>
      </c>
      <c r="B18641" s="57">
        <v>40565</v>
      </c>
      <c r="C18641">
        <v>2011</v>
      </c>
      <c r="D18641">
        <v>710</v>
      </c>
      <c r="F18641">
        <v>0.374</v>
      </c>
      <c r="G18641">
        <v>610</v>
      </c>
      <c r="H18641" t="s">
        <v>18</v>
      </c>
      <c r="I18641">
        <f t="shared" si="584"/>
        <v>1</v>
      </c>
      <c r="J18641">
        <f t="shared" si="585"/>
        <v>0</v>
      </c>
    </row>
    <row r="18642" spans="1:10">
      <c r="A18642" t="s">
        <v>53</v>
      </c>
      <c r="B18642" s="57">
        <v>40565</v>
      </c>
      <c r="C18642">
        <v>2011</v>
      </c>
      <c r="D18642">
        <v>710</v>
      </c>
      <c r="F18642">
        <v>4.7E-2</v>
      </c>
      <c r="G18642">
        <v>620</v>
      </c>
      <c r="H18642" t="s">
        <v>18</v>
      </c>
      <c r="I18642">
        <f t="shared" si="584"/>
        <v>1</v>
      </c>
      <c r="J18642">
        <f t="shared" si="585"/>
        <v>0</v>
      </c>
    </row>
    <row r="18643" spans="1:10">
      <c r="A18643" t="s">
        <v>53</v>
      </c>
      <c r="B18643" s="57">
        <v>40565</v>
      </c>
      <c r="C18643">
        <v>2011</v>
      </c>
      <c r="D18643">
        <v>710</v>
      </c>
      <c r="F18643">
        <v>1.2999999999999999E-2</v>
      </c>
      <c r="G18643">
        <v>630</v>
      </c>
      <c r="H18643" t="s">
        <v>18</v>
      </c>
      <c r="I18643">
        <f t="shared" si="584"/>
        <v>1</v>
      </c>
      <c r="J18643">
        <f t="shared" si="585"/>
        <v>0</v>
      </c>
    </row>
    <row r="18644" spans="1:10">
      <c r="A18644" t="s">
        <v>53</v>
      </c>
      <c r="B18644" s="57">
        <v>40572</v>
      </c>
      <c r="C18644">
        <v>2011</v>
      </c>
      <c r="D18644">
        <v>710</v>
      </c>
      <c r="F18644">
        <v>0.66100000000000003</v>
      </c>
      <c r="G18644">
        <v>610</v>
      </c>
      <c r="H18644" t="s">
        <v>18</v>
      </c>
      <c r="I18644">
        <f t="shared" si="584"/>
        <v>1</v>
      </c>
      <c r="J18644">
        <f t="shared" si="585"/>
        <v>0</v>
      </c>
    </row>
    <row r="18645" spans="1:10">
      <c r="A18645" t="s">
        <v>53</v>
      </c>
      <c r="B18645" s="57">
        <v>40572</v>
      </c>
      <c r="C18645">
        <v>2011</v>
      </c>
      <c r="D18645">
        <v>710</v>
      </c>
      <c r="F18645">
        <v>2.5999999999999999E-2</v>
      </c>
      <c r="G18645">
        <v>620</v>
      </c>
      <c r="H18645" t="s">
        <v>18</v>
      </c>
      <c r="I18645">
        <f t="shared" si="584"/>
        <v>1</v>
      </c>
      <c r="J18645">
        <f t="shared" si="585"/>
        <v>0</v>
      </c>
    </row>
    <row r="18646" spans="1:10">
      <c r="A18646" t="s">
        <v>53</v>
      </c>
      <c r="B18646" s="57">
        <v>40572</v>
      </c>
      <c r="C18646">
        <v>2011</v>
      </c>
      <c r="D18646">
        <v>710</v>
      </c>
      <c r="F18646">
        <v>8.0000000000000002E-3</v>
      </c>
      <c r="G18646">
        <v>630</v>
      </c>
      <c r="H18646" t="s">
        <v>18</v>
      </c>
      <c r="I18646">
        <f t="shared" si="584"/>
        <v>1</v>
      </c>
      <c r="J18646">
        <f t="shared" si="585"/>
        <v>0</v>
      </c>
    </row>
    <row r="18647" spans="1:10">
      <c r="A18647" t="s">
        <v>53</v>
      </c>
      <c r="B18647" s="57">
        <v>40579</v>
      </c>
      <c r="C18647">
        <v>2011</v>
      </c>
      <c r="D18647">
        <v>710</v>
      </c>
      <c r="F18647">
        <v>1.1279999999999999</v>
      </c>
      <c r="G18647">
        <v>610</v>
      </c>
      <c r="H18647" t="s">
        <v>18</v>
      </c>
      <c r="I18647">
        <f t="shared" si="584"/>
        <v>2</v>
      </c>
      <c r="J18647">
        <f t="shared" si="585"/>
        <v>0</v>
      </c>
    </row>
    <row r="18648" spans="1:10">
      <c r="A18648" t="s">
        <v>53</v>
      </c>
      <c r="B18648" s="57">
        <v>40579</v>
      </c>
      <c r="C18648">
        <v>2011</v>
      </c>
      <c r="D18648">
        <v>710</v>
      </c>
      <c r="F18648">
        <v>7.0000000000000001E-3</v>
      </c>
      <c r="G18648">
        <v>620</v>
      </c>
      <c r="H18648" t="s">
        <v>18</v>
      </c>
      <c r="I18648">
        <f t="shared" si="584"/>
        <v>2</v>
      </c>
      <c r="J18648">
        <f t="shared" si="585"/>
        <v>0</v>
      </c>
    </row>
    <row r="18649" spans="1:10">
      <c r="A18649" t="s">
        <v>53</v>
      </c>
      <c r="B18649" s="57">
        <v>40579</v>
      </c>
      <c r="C18649">
        <v>2011</v>
      </c>
      <c r="D18649">
        <v>710</v>
      </c>
      <c r="F18649">
        <v>7.7949999999999999</v>
      </c>
      <c r="G18649">
        <v>630</v>
      </c>
      <c r="H18649" t="s">
        <v>18</v>
      </c>
      <c r="I18649">
        <f t="shared" si="584"/>
        <v>2</v>
      </c>
      <c r="J18649">
        <f t="shared" si="585"/>
        <v>0</v>
      </c>
    </row>
    <row r="18650" spans="1:10">
      <c r="A18650" t="s">
        <v>53</v>
      </c>
      <c r="B18650" s="57">
        <v>40579</v>
      </c>
      <c r="C18650">
        <v>2011</v>
      </c>
      <c r="D18650">
        <v>710</v>
      </c>
      <c r="F18650">
        <v>4.0000000000000001E-3</v>
      </c>
      <c r="G18650">
        <v>649</v>
      </c>
      <c r="H18650" t="s">
        <v>55</v>
      </c>
      <c r="I18650">
        <f t="shared" si="584"/>
        <v>2</v>
      </c>
      <c r="J18650">
        <f t="shared" si="585"/>
        <v>0</v>
      </c>
    </row>
    <row r="18651" spans="1:10">
      <c r="A18651" t="s">
        <v>53</v>
      </c>
      <c r="B18651" s="57">
        <v>40586</v>
      </c>
      <c r="C18651">
        <v>2011</v>
      </c>
      <c r="D18651">
        <v>710</v>
      </c>
      <c r="F18651">
        <v>4.0000000000000001E-3</v>
      </c>
      <c r="G18651">
        <v>517</v>
      </c>
      <c r="H18651" t="s">
        <v>54</v>
      </c>
      <c r="I18651">
        <f t="shared" si="584"/>
        <v>2</v>
      </c>
      <c r="J18651">
        <f t="shared" si="585"/>
        <v>0</v>
      </c>
    </row>
    <row r="18652" spans="1:10">
      <c r="A18652" t="s">
        <v>53</v>
      </c>
      <c r="B18652" s="57">
        <v>40586</v>
      </c>
      <c r="C18652">
        <v>2011</v>
      </c>
      <c r="D18652">
        <v>710</v>
      </c>
      <c r="F18652">
        <v>1.2969999999999999</v>
      </c>
      <c r="G18652">
        <v>610</v>
      </c>
      <c r="H18652" t="s">
        <v>18</v>
      </c>
      <c r="I18652">
        <f t="shared" si="584"/>
        <v>2</v>
      </c>
      <c r="J18652">
        <f t="shared" si="585"/>
        <v>0</v>
      </c>
    </row>
    <row r="18653" spans="1:10">
      <c r="A18653" t="s">
        <v>53</v>
      </c>
      <c r="B18653" s="57">
        <v>40586</v>
      </c>
      <c r="C18653">
        <v>2011</v>
      </c>
      <c r="D18653">
        <v>710</v>
      </c>
      <c r="F18653">
        <v>0.10299999999999999</v>
      </c>
      <c r="G18653">
        <v>620</v>
      </c>
      <c r="H18653" t="s">
        <v>18</v>
      </c>
      <c r="I18653">
        <f t="shared" si="584"/>
        <v>2</v>
      </c>
      <c r="J18653">
        <f t="shared" si="585"/>
        <v>0</v>
      </c>
    </row>
    <row r="18654" spans="1:10">
      <c r="A18654" t="s">
        <v>53</v>
      </c>
      <c r="B18654" s="57">
        <v>40586</v>
      </c>
      <c r="C18654">
        <v>2011</v>
      </c>
      <c r="D18654">
        <v>710</v>
      </c>
      <c r="F18654">
        <v>1.0920000000000001</v>
      </c>
      <c r="G18654">
        <v>630</v>
      </c>
      <c r="H18654" t="s">
        <v>18</v>
      </c>
      <c r="I18654">
        <f t="shared" si="584"/>
        <v>2</v>
      </c>
      <c r="J18654">
        <f t="shared" si="585"/>
        <v>0</v>
      </c>
    </row>
    <row r="18655" spans="1:10">
      <c r="A18655" t="s">
        <v>53</v>
      </c>
      <c r="B18655" s="57">
        <v>40593</v>
      </c>
      <c r="C18655">
        <v>2011</v>
      </c>
      <c r="D18655">
        <v>710</v>
      </c>
      <c r="F18655">
        <v>3.0000000000000001E-3</v>
      </c>
      <c r="G18655">
        <v>517</v>
      </c>
      <c r="H18655" t="s">
        <v>54</v>
      </c>
      <c r="I18655">
        <f t="shared" si="584"/>
        <v>2</v>
      </c>
      <c r="J18655">
        <f t="shared" si="585"/>
        <v>0</v>
      </c>
    </row>
    <row r="18656" spans="1:10">
      <c r="A18656" t="s">
        <v>53</v>
      </c>
      <c r="B18656" s="57">
        <v>40593</v>
      </c>
      <c r="C18656">
        <v>2011</v>
      </c>
      <c r="D18656">
        <v>710</v>
      </c>
      <c r="F18656">
        <v>1.2999999999999999E-2</v>
      </c>
      <c r="G18656">
        <v>610</v>
      </c>
      <c r="H18656" t="s">
        <v>18</v>
      </c>
      <c r="I18656">
        <f t="shared" si="584"/>
        <v>2</v>
      </c>
      <c r="J18656">
        <f t="shared" si="585"/>
        <v>0</v>
      </c>
    </row>
    <row r="18657" spans="1:10">
      <c r="A18657" t="s">
        <v>53</v>
      </c>
      <c r="B18657" s="57">
        <v>40600</v>
      </c>
      <c r="C18657">
        <v>2011</v>
      </c>
      <c r="D18657">
        <v>710</v>
      </c>
      <c r="F18657">
        <v>0.25600000000000001</v>
      </c>
      <c r="G18657">
        <v>541</v>
      </c>
      <c r="H18657" t="s">
        <v>54</v>
      </c>
      <c r="I18657">
        <f t="shared" si="584"/>
        <v>2</v>
      </c>
      <c r="J18657">
        <f t="shared" si="585"/>
        <v>0</v>
      </c>
    </row>
    <row r="18658" spans="1:10">
      <c r="A18658" t="s">
        <v>53</v>
      </c>
      <c r="B18658" s="57">
        <v>40600</v>
      </c>
      <c r="C18658">
        <v>2011</v>
      </c>
      <c r="D18658">
        <v>710</v>
      </c>
      <c r="F18658">
        <v>1E-3</v>
      </c>
      <c r="G18658">
        <v>620</v>
      </c>
      <c r="H18658" t="s">
        <v>18</v>
      </c>
      <c r="I18658">
        <f t="shared" si="584"/>
        <v>2</v>
      </c>
      <c r="J18658">
        <f t="shared" si="585"/>
        <v>0</v>
      </c>
    </row>
    <row r="18659" spans="1:10">
      <c r="A18659" t="s">
        <v>53</v>
      </c>
      <c r="B18659" s="57">
        <v>40600</v>
      </c>
      <c r="C18659">
        <v>2011</v>
      </c>
      <c r="D18659">
        <v>710</v>
      </c>
      <c r="F18659">
        <v>7.7110000000000003</v>
      </c>
      <c r="G18659">
        <v>640</v>
      </c>
      <c r="H18659" t="s">
        <v>18</v>
      </c>
      <c r="I18659">
        <f t="shared" si="584"/>
        <v>2</v>
      </c>
      <c r="J18659">
        <f t="shared" si="585"/>
        <v>0</v>
      </c>
    </row>
    <row r="18660" spans="1:10">
      <c r="A18660" t="s">
        <v>53</v>
      </c>
      <c r="B18660" s="57">
        <v>40607</v>
      </c>
      <c r="C18660">
        <v>2011</v>
      </c>
      <c r="D18660">
        <v>710</v>
      </c>
      <c r="F18660">
        <v>6.468</v>
      </c>
      <c r="G18660">
        <v>630</v>
      </c>
      <c r="H18660" t="s">
        <v>18</v>
      </c>
      <c r="I18660">
        <f t="shared" si="584"/>
        <v>3</v>
      </c>
      <c r="J18660">
        <f t="shared" si="585"/>
        <v>0</v>
      </c>
    </row>
    <row r="18661" spans="1:10">
      <c r="A18661" t="s">
        <v>53</v>
      </c>
      <c r="B18661" s="57">
        <v>40607</v>
      </c>
      <c r="C18661">
        <v>2011</v>
      </c>
      <c r="D18661">
        <v>710</v>
      </c>
      <c r="F18661">
        <v>1E-3</v>
      </c>
      <c r="G18661">
        <v>640</v>
      </c>
      <c r="H18661" t="s">
        <v>18</v>
      </c>
      <c r="I18661">
        <f t="shared" si="584"/>
        <v>3</v>
      </c>
      <c r="J18661">
        <f t="shared" si="585"/>
        <v>0</v>
      </c>
    </row>
    <row r="18662" spans="1:10">
      <c r="A18662" t="s">
        <v>53</v>
      </c>
      <c r="B18662" s="57">
        <v>40614</v>
      </c>
      <c r="C18662">
        <v>2011</v>
      </c>
      <c r="D18662">
        <v>710</v>
      </c>
      <c r="F18662">
        <v>3.83</v>
      </c>
      <c r="G18662">
        <v>518</v>
      </c>
      <c r="H18662" t="s">
        <v>54</v>
      </c>
      <c r="I18662">
        <f t="shared" si="584"/>
        <v>3</v>
      </c>
      <c r="J18662">
        <f t="shared" si="585"/>
        <v>0</v>
      </c>
    </row>
    <row r="18663" spans="1:10">
      <c r="A18663" t="s">
        <v>53</v>
      </c>
      <c r="B18663" s="57">
        <v>40614</v>
      </c>
      <c r="C18663">
        <v>2011</v>
      </c>
      <c r="D18663">
        <v>710</v>
      </c>
      <c r="F18663">
        <v>11.603999999999999</v>
      </c>
      <c r="G18663">
        <v>519</v>
      </c>
      <c r="H18663" t="s">
        <v>54</v>
      </c>
      <c r="I18663">
        <f t="shared" si="584"/>
        <v>3</v>
      </c>
      <c r="J18663">
        <f t="shared" si="585"/>
        <v>0</v>
      </c>
    </row>
    <row r="18664" spans="1:10">
      <c r="A18664" t="s">
        <v>53</v>
      </c>
      <c r="B18664" s="57">
        <v>40614</v>
      </c>
      <c r="C18664">
        <v>2011</v>
      </c>
      <c r="D18664">
        <v>710</v>
      </c>
      <c r="F18664">
        <v>0.161</v>
      </c>
      <c r="G18664">
        <v>541</v>
      </c>
      <c r="H18664" t="s">
        <v>54</v>
      </c>
      <c r="I18664">
        <f t="shared" si="584"/>
        <v>3</v>
      </c>
      <c r="J18664">
        <f t="shared" si="585"/>
        <v>0</v>
      </c>
    </row>
    <row r="18665" spans="1:10">
      <c r="A18665" t="s">
        <v>53</v>
      </c>
      <c r="B18665" s="57">
        <v>40614</v>
      </c>
      <c r="C18665">
        <v>2011</v>
      </c>
      <c r="D18665">
        <v>710</v>
      </c>
      <c r="F18665">
        <v>0.182</v>
      </c>
      <c r="G18665">
        <v>610</v>
      </c>
      <c r="H18665" t="s">
        <v>18</v>
      </c>
      <c r="I18665">
        <f t="shared" si="584"/>
        <v>3</v>
      </c>
      <c r="J18665">
        <f t="shared" si="585"/>
        <v>0</v>
      </c>
    </row>
    <row r="18666" spans="1:10">
      <c r="A18666" t="s">
        <v>53</v>
      </c>
      <c r="B18666" s="57">
        <v>40614</v>
      </c>
      <c r="C18666">
        <v>2011</v>
      </c>
      <c r="D18666">
        <v>710</v>
      </c>
      <c r="F18666">
        <v>19.882999999999999</v>
      </c>
      <c r="G18666">
        <v>630</v>
      </c>
      <c r="H18666" t="s">
        <v>18</v>
      </c>
      <c r="I18666">
        <f t="shared" si="584"/>
        <v>3</v>
      </c>
      <c r="J18666">
        <f t="shared" si="585"/>
        <v>0</v>
      </c>
    </row>
    <row r="18667" spans="1:10">
      <c r="A18667" t="s">
        <v>53</v>
      </c>
      <c r="B18667" s="57">
        <v>40614</v>
      </c>
      <c r="C18667">
        <v>2011</v>
      </c>
      <c r="D18667">
        <v>710</v>
      </c>
      <c r="F18667">
        <v>1.839</v>
      </c>
      <c r="G18667">
        <v>640</v>
      </c>
      <c r="H18667" t="s">
        <v>18</v>
      </c>
      <c r="I18667">
        <f t="shared" si="584"/>
        <v>3</v>
      </c>
      <c r="J18667">
        <f t="shared" si="585"/>
        <v>0</v>
      </c>
    </row>
    <row r="18668" spans="1:10">
      <c r="A18668" t="s">
        <v>53</v>
      </c>
      <c r="B18668" s="57">
        <v>40614</v>
      </c>
      <c r="C18668">
        <v>2011</v>
      </c>
      <c r="D18668">
        <v>710</v>
      </c>
      <c r="F18668">
        <v>75.724000000000004</v>
      </c>
      <c r="G18668">
        <v>650</v>
      </c>
      <c r="H18668" t="s">
        <v>18</v>
      </c>
      <c r="I18668">
        <f t="shared" si="584"/>
        <v>3</v>
      </c>
      <c r="J18668">
        <f t="shared" si="585"/>
        <v>0</v>
      </c>
    </row>
    <row r="18669" spans="1:10">
      <c r="A18669" t="s">
        <v>53</v>
      </c>
      <c r="B18669" s="57">
        <v>40621</v>
      </c>
      <c r="C18669">
        <v>2011</v>
      </c>
      <c r="D18669">
        <v>710</v>
      </c>
      <c r="F18669">
        <v>9.8949999999999996</v>
      </c>
      <c r="G18669">
        <v>519</v>
      </c>
      <c r="H18669" t="s">
        <v>54</v>
      </c>
      <c r="I18669">
        <f t="shared" si="584"/>
        <v>3</v>
      </c>
      <c r="J18669">
        <f t="shared" si="585"/>
        <v>0</v>
      </c>
    </row>
    <row r="18670" spans="1:10">
      <c r="A18670" t="s">
        <v>53</v>
      </c>
      <c r="B18670" s="57">
        <v>40621</v>
      </c>
      <c r="C18670">
        <v>2011</v>
      </c>
      <c r="D18670">
        <v>710</v>
      </c>
      <c r="F18670">
        <v>34.494999999999997</v>
      </c>
      <c r="G18670">
        <v>541</v>
      </c>
      <c r="H18670" t="s">
        <v>54</v>
      </c>
      <c r="I18670">
        <f t="shared" si="584"/>
        <v>3</v>
      </c>
      <c r="J18670">
        <f t="shared" si="585"/>
        <v>0</v>
      </c>
    </row>
    <row r="18671" spans="1:10">
      <c r="A18671" t="s">
        <v>53</v>
      </c>
      <c r="B18671" s="57">
        <v>40621</v>
      </c>
      <c r="C18671">
        <v>2011</v>
      </c>
      <c r="D18671">
        <v>710</v>
      </c>
      <c r="F18671">
        <v>18.972000000000001</v>
      </c>
      <c r="G18671">
        <v>610</v>
      </c>
      <c r="H18671" t="s">
        <v>18</v>
      </c>
      <c r="I18671">
        <f t="shared" si="584"/>
        <v>3</v>
      </c>
      <c r="J18671">
        <f t="shared" si="585"/>
        <v>0</v>
      </c>
    </row>
    <row r="18672" spans="1:10">
      <c r="A18672" t="s">
        <v>53</v>
      </c>
      <c r="B18672" s="57">
        <v>40621</v>
      </c>
      <c r="C18672">
        <v>2011</v>
      </c>
      <c r="D18672">
        <v>710</v>
      </c>
      <c r="F18672">
        <v>4.9480000000000004</v>
      </c>
      <c r="G18672">
        <v>620</v>
      </c>
      <c r="H18672" t="s">
        <v>18</v>
      </c>
      <c r="I18672">
        <f t="shared" si="584"/>
        <v>3</v>
      </c>
      <c r="J18672">
        <f t="shared" si="585"/>
        <v>0</v>
      </c>
    </row>
    <row r="18673" spans="1:10">
      <c r="A18673" t="s">
        <v>53</v>
      </c>
      <c r="B18673" s="57">
        <v>40621</v>
      </c>
      <c r="C18673">
        <v>2011</v>
      </c>
      <c r="D18673">
        <v>710</v>
      </c>
      <c r="F18673">
        <v>19.978000000000002</v>
      </c>
      <c r="G18673">
        <v>630</v>
      </c>
      <c r="H18673" t="s">
        <v>18</v>
      </c>
      <c r="I18673">
        <f t="shared" si="584"/>
        <v>3</v>
      </c>
      <c r="J18673">
        <f t="shared" si="585"/>
        <v>0</v>
      </c>
    </row>
    <row r="18674" spans="1:10">
      <c r="A18674" t="s">
        <v>53</v>
      </c>
      <c r="B18674" s="57">
        <v>40621</v>
      </c>
      <c r="C18674">
        <v>2011</v>
      </c>
      <c r="D18674">
        <v>710</v>
      </c>
      <c r="F18674">
        <v>130.06299999999999</v>
      </c>
      <c r="G18674">
        <v>640</v>
      </c>
      <c r="H18674" t="s">
        <v>18</v>
      </c>
      <c r="I18674">
        <f t="shared" si="584"/>
        <v>3</v>
      </c>
      <c r="J18674">
        <f t="shared" si="585"/>
        <v>0</v>
      </c>
    </row>
    <row r="18675" spans="1:10">
      <c r="A18675" t="s">
        <v>53</v>
      </c>
      <c r="B18675" s="57">
        <v>40621</v>
      </c>
      <c r="C18675">
        <v>2011</v>
      </c>
      <c r="D18675">
        <v>710</v>
      </c>
      <c r="F18675">
        <v>253.48500000000001</v>
      </c>
      <c r="G18675">
        <v>650</v>
      </c>
      <c r="H18675" t="s">
        <v>18</v>
      </c>
      <c r="I18675">
        <f t="shared" si="584"/>
        <v>3</v>
      </c>
      <c r="J18675">
        <f t="shared" si="585"/>
        <v>0</v>
      </c>
    </row>
    <row r="18676" spans="1:10">
      <c r="A18676" t="s">
        <v>53</v>
      </c>
      <c r="B18676" s="57">
        <v>40621</v>
      </c>
      <c r="C18676">
        <v>2011</v>
      </c>
      <c r="D18676">
        <v>710</v>
      </c>
      <c r="F18676">
        <v>0.05</v>
      </c>
      <c r="G18676">
        <v>659</v>
      </c>
      <c r="H18676" t="s">
        <v>55</v>
      </c>
      <c r="I18676">
        <f t="shared" si="584"/>
        <v>3</v>
      </c>
      <c r="J18676">
        <f t="shared" si="585"/>
        <v>0</v>
      </c>
    </row>
    <row r="18677" spans="1:10">
      <c r="A18677" t="s">
        <v>53</v>
      </c>
      <c r="B18677" s="57">
        <v>40628</v>
      </c>
      <c r="C18677">
        <v>2011</v>
      </c>
      <c r="D18677">
        <v>710</v>
      </c>
      <c r="F18677">
        <v>9.5670000000000002</v>
      </c>
      <c r="G18677">
        <v>518</v>
      </c>
      <c r="H18677" t="s">
        <v>54</v>
      </c>
      <c r="I18677">
        <f t="shared" si="584"/>
        <v>3</v>
      </c>
      <c r="J18677">
        <f t="shared" si="585"/>
        <v>0</v>
      </c>
    </row>
    <row r="18678" spans="1:10">
      <c r="A18678" t="s">
        <v>53</v>
      </c>
      <c r="B18678" s="57">
        <v>40628</v>
      </c>
      <c r="C18678">
        <v>2011</v>
      </c>
      <c r="D18678">
        <v>710</v>
      </c>
      <c r="F18678">
        <v>12.451000000000001</v>
      </c>
      <c r="G18678">
        <v>519</v>
      </c>
      <c r="H18678" t="s">
        <v>54</v>
      </c>
      <c r="I18678">
        <f t="shared" ref="I18678:I18740" si="586">MONTH(B18678)</f>
        <v>3</v>
      </c>
      <c r="J18678">
        <f t="shared" si="585"/>
        <v>0</v>
      </c>
    </row>
    <row r="18679" spans="1:10">
      <c r="A18679" t="s">
        <v>53</v>
      </c>
      <c r="B18679" s="57">
        <v>40628</v>
      </c>
      <c r="C18679">
        <v>2011</v>
      </c>
      <c r="D18679">
        <v>710</v>
      </c>
      <c r="F18679">
        <v>8.57</v>
      </c>
      <c r="G18679">
        <v>541</v>
      </c>
      <c r="H18679" t="s">
        <v>54</v>
      </c>
      <c r="I18679">
        <f t="shared" si="586"/>
        <v>3</v>
      </c>
      <c r="J18679">
        <f t="shared" si="585"/>
        <v>0</v>
      </c>
    </row>
    <row r="18680" spans="1:10">
      <c r="A18680" t="s">
        <v>53</v>
      </c>
      <c r="B18680" s="57">
        <v>40628</v>
      </c>
      <c r="C18680">
        <v>2011</v>
      </c>
      <c r="D18680">
        <v>710</v>
      </c>
      <c r="F18680">
        <v>15.394</v>
      </c>
      <c r="G18680">
        <v>542</v>
      </c>
      <c r="H18680" t="s">
        <v>54</v>
      </c>
      <c r="I18680">
        <f t="shared" si="586"/>
        <v>3</v>
      </c>
      <c r="J18680">
        <f t="shared" si="585"/>
        <v>0</v>
      </c>
    </row>
    <row r="18681" spans="1:10">
      <c r="A18681" t="s">
        <v>53</v>
      </c>
      <c r="B18681" s="57">
        <v>40628</v>
      </c>
      <c r="C18681">
        <v>2011</v>
      </c>
      <c r="D18681">
        <v>710</v>
      </c>
      <c r="F18681">
        <v>1.4999999999999999E-2</v>
      </c>
      <c r="G18681">
        <v>610</v>
      </c>
      <c r="H18681" t="s">
        <v>18</v>
      </c>
      <c r="I18681">
        <f t="shared" si="586"/>
        <v>3</v>
      </c>
      <c r="J18681">
        <f t="shared" si="585"/>
        <v>0</v>
      </c>
    </row>
    <row r="18682" spans="1:10">
      <c r="A18682" t="s">
        <v>53</v>
      </c>
      <c r="B18682" s="57">
        <v>40628</v>
      </c>
      <c r="C18682">
        <v>2011</v>
      </c>
      <c r="D18682">
        <v>710</v>
      </c>
      <c r="F18682">
        <v>7.8840000000000003</v>
      </c>
      <c r="G18682">
        <v>620</v>
      </c>
      <c r="H18682" t="s">
        <v>18</v>
      </c>
      <c r="I18682">
        <f t="shared" si="586"/>
        <v>3</v>
      </c>
      <c r="J18682">
        <f t="shared" si="585"/>
        <v>0</v>
      </c>
    </row>
    <row r="18683" spans="1:10">
      <c r="A18683" t="s">
        <v>53</v>
      </c>
      <c r="B18683" s="57">
        <v>40628</v>
      </c>
      <c r="C18683">
        <v>2011</v>
      </c>
      <c r="D18683">
        <v>710</v>
      </c>
      <c r="F18683">
        <v>72.302000000000007</v>
      </c>
      <c r="G18683">
        <v>630</v>
      </c>
      <c r="H18683" t="s">
        <v>18</v>
      </c>
      <c r="I18683">
        <f t="shared" si="586"/>
        <v>3</v>
      </c>
      <c r="J18683">
        <f t="shared" si="585"/>
        <v>0</v>
      </c>
    </row>
    <row r="18684" spans="1:10">
      <c r="A18684" t="s">
        <v>53</v>
      </c>
      <c r="B18684" s="57">
        <v>40628</v>
      </c>
      <c r="C18684">
        <v>2011</v>
      </c>
      <c r="D18684">
        <v>710</v>
      </c>
      <c r="F18684">
        <v>181.98500000000001</v>
      </c>
      <c r="G18684">
        <v>640</v>
      </c>
      <c r="H18684" t="s">
        <v>18</v>
      </c>
      <c r="I18684">
        <f t="shared" si="586"/>
        <v>3</v>
      </c>
      <c r="J18684">
        <f t="shared" si="585"/>
        <v>0</v>
      </c>
    </row>
    <row r="18685" spans="1:10">
      <c r="A18685" t="s">
        <v>53</v>
      </c>
      <c r="B18685" s="57">
        <v>40628</v>
      </c>
      <c r="C18685">
        <v>2011</v>
      </c>
      <c r="D18685">
        <v>710</v>
      </c>
      <c r="F18685">
        <v>5.0000000000000001E-3</v>
      </c>
      <c r="G18685">
        <v>649</v>
      </c>
      <c r="H18685" t="s">
        <v>55</v>
      </c>
      <c r="I18685">
        <f t="shared" si="586"/>
        <v>3</v>
      </c>
      <c r="J18685">
        <f t="shared" si="585"/>
        <v>0</v>
      </c>
    </row>
    <row r="18686" spans="1:10">
      <c r="A18686" t="s">
        <v>53</v>
      </c>
      <c r="B18686" s="57">
        <v>40628</v>
      </c>
      <c r="C18686">
        <v>2011</v>
      </c>
      <c r="D18686">
        <v>710</v>
      </c>
      <c r="F18686">
        <v>154.119</v>
      </c>
      <c r="G18686">
        <v>650</v>
      </c>
      <c r="H18686" t="s">
        <v>18</v>
      </c>
      <c r="I18686">
        <f t="shared" si="586"/>
        <v>3</v>
      </c>
      <c r="J18686">
        <f t="shared" si="585"/>
        <v>0</v>
      </c>
    </row>
    <row r="18687" spans="1:10">
      <c r="A18687" t="s">
        <v>53</v>
      </c>
      <c r="B18687" s="57">
        <v>40628</v>
      </c>
      <c r="C18687">
        <v>2011</v>
      </c>
      <c r="D18687">
        <v>710</v>
      </c>
      <c r="F18687">
        <v>6.0000000000000001E-3</v>
      </c>
      <c r="G18687">
        <v>659</v>
      </c>
      <c r="H18687" t="s">
        <v>55</v>
      </c>
      <c r="I18687">
        <f t="shared" si="586"/>
        <v>3</v>
      </c>
      <c r="J18687">
        <f t="shared" si="585"/>
        <v>0</v>
      </c>
    </row>
    <row r="18688" spans="1:10">
      <c r="A18688" t="s">
        <v>53</v>
      </c>
      <c r="B18688" s="57">
        <v>40635</v>
      </c>
      <c r="C18688">
        <v>2011</v>
      </c>
      <c r="D18688">
        <v>710</v>
      </c>
      <c r="F18688">
        <v>2.089</v>
      </c>
      <c r="G18688">
        <v>518</v>
      </c>
      <c r="H18688" t="s">
        <v>54</v>
      </c>
      <c r="I18688">
        <f t="shared" si="586"/>
        <v>4</v>
      </c>
      <c r="J18688">
        <f t="shared" si="585"/>
        <v>0</v>
      </c>
    </row>
    <row r="18689" spans="1:10">
      <c r="A18689" t="s">
        <v>53</v>
      </c>
      <c r="B18689" s="57">
        <v>40635</v>
      </c>
      <c r="C18689">
        <v>2011</v>
      </c>
      <c r="D18689">
        <v>710</v>
      </c>
      <c r="F18689">
        <v>5.4119999999999999</v>
      </c>
      <c r="G18689">
        <v>519</v>
      </c>
      <c r="H18689" t="s">
        <v>54</v>
      </c>
      <c r="I18689">
        <f t="shared" si="586"/>
        <v>4</v>
      </c>
      <c r="J18689">
        <f t="shared" si="585"/>
        <v>0</v>
      </c>
    </row>
    <row r="18690" spans="1:10">
      <c r="A18690" t="s">
        <v>53</v>
      </c>
      <c r="B18690" s="57">
        <v>40635</v>
      </c>
      <c r="C18690">
        <v>2011</v>
      </c>
      <c r="D18690">
        <v>710</v>
      </c>
      <c r="F18690">
        <v>9.0250000000000004</v>
      </c>
      <c r="G18690">
        <v>541</v>
      </c>
      <c r="H18690" t="s">
        <v>54</v>
      </c>
      <c r="I18690">
        <f t="shared" si="586"/>
        <v>4</v>
      </c>
      <c r="J18690">
        <f t="shared" si="585"/>
        <v>0</v>
      </c>
    </row>
    <row r="18691" spans="1:10">
      <c r="A18691" t="s">
        <v>53</v>
      </c>
      <c r="B18691" s="57">
        <v>40635</v>
      </c>
      <c r="C18691">
        <v>2011</v>
      </c>
      <c r="D18691">
        <v>710</v>
      </c>
      <c r="F18691">
        <v>11.74</v>
      </c>
      <c r="G18691">
        <v>542</v>
      </c>
      <c r="H18691" t="s">
        <v>54</v>
      </c>
      <c r="I18691">
        <f t="shared" si="586"/>
        <v>4</v>
      </c>
      <c r="J18691">
        <f t="shared" ref="J18691:J18740" si="587">IF(I18691&lt;7,0,1)</f>
        <v>0</v>
      </c>
    </row>
    <row r="18692" spans="1:10">
      <c r="A18692" t="s">
        <v>53</v>
      </c>
      <c r="B18692" s="57">
        <v>40635</v>
      </c>
      <c r="C18692">
        <v>2011</v>
      </c>
      <c r="D18692">
        <v>710</v>
      </c>
      <c r="F18692">
        <v>49.442999999999998</v>
      </c>
      <c r="G18692">
        <v>610</v>
      </c>
      <c r="H18692" t="s">
        <v>18</v>
      </c>
      <c r="I18692">
        <f t="shared" si="586"/>
        <v>4</v>
      </c>
      <c r="J18692">
        <f t="shared" si="587"/>
        <v>0</v>
      </c>
    </row>
    <row r="18693" spans="1:10">
      <c r="A18693" t="s">
        <v>53</v>
      </c>
      <c r="B18693" s="57">
        <v>40635</v>
      </c>
      <c r="C18693">
        <v>2011</v>
      </c>
      <c r="D18693">
        <v>710</v>
      </c>
      <c r="F18693">
        <v>5.17</v>
      </c>
      <c r="G18693">
        <v>620</v>
      </c>
      <c r="H18693" t="s">
        <v>18</v>
      </c>
      <c r="I18693">
        <f t="shared" si="586"/>
        <v>4</v>
      </c>
      <c r="J18693">
        <f t="shared" si="587"/>
        <v>0</v>
      </c>
    </row>
    <row r="18694" spans="1:10">
      <c r="A18694" t="s">
        <v>53</v>
      </c>
      <c r="B18694" s="57">
        <v>40635</v>
      </c>
      <c r="C18694">
        <v>2011</v>
      </c>
      <c r="D18694">
        <v>710</v>
      </c>
      <c r="F18694">
        <v>54.863</v>
      </c>
      <c r="G18694">
        <v>630</v>
      </c>
      <c r="H18694" t="s">
        <v>18</v>
      </c>
      <c r="I18694">
        <f t="shared" si="586"/>
        <v>4</v>
      </c>
      <c r="J18694">
        <f t="shared" si="587"/>
        <v>0</v>
      </c>
    </row>
    <row r="18695" spans="1:10">
      <c r="A18695" t="s">
        <v>53</v>
      </c>
      <c r="B18695" s="57">
        <v>40635</v>
      </c>
      <c r="C18695">
        <v>2011</v>
      </c>
      <c r="D18695">
        <v>710</v>
      </c>
      <c r="F18695">
        <v>33.408999999999999</v>
      </c>
      <c r="G18695">
        <v>640</v>
      </c>
      <c r="H18695" t="s">
        <v>18</v>
      </c>
      <c r="I18695">
        <f t="shared" si="586"/>
        <v>4</v>
      </c>
      <c r="J18695">
        <f t="shared" si="587"/>
        <v>0</v>
      </c>
    </row>
    <row r="18696" spans="1:10">
      <c r="A18696" t="s">
        <v>53</v>
      </c>
      <c r="B18696" s="57">
        <v>40635</v>
      </c>
      <c r="C18696">
        <v>2011</v>
      </c>
      <c r="D18696">
        <v>710</v>
      </c>
      <c r="F18696">
        <v>37.972000000000001</v>
      </c>
      <c r="G18696">
        <v>650</v>
      </c>
      <c r="H18696" t="s">
        <v>18</v>
      </c>
      <c r="I18696">
        <f t="shared" si="586"/>
        <v>4</v>
      </c>
      <c r="J18696">
        <f t="shared" si="587"/>
        <v>0</v>
      </c>
    </row>
    <row r="18697" spans="1:10">
      <c r="A18697" t="s">
        <v>53</v>
      </c>
      <c r="B18697" s="57">
        <v>40635</v>
      </c>
      <c r="C18697">
        <v>2011</v>
      </c>
      <c r="D18697">
        <v>710</v>
      </c>
      <c r="F18697">
        <v>6.0000000000000001E-3</v>
      </c>
      <c r="G18697">
        <v>659</v>
      </c>
      <c r="H18697" t="s">
        <v>55</v>
      </c>
      <c r="I18697">
        <f t="shared" si="586"/>
        <v>4</v>
      </c>
      <c r="J18697">
        <f t="shared" si="587"/>
        <v>0</v>
      </c>
    </row>
    <row r="18698" spans="1:10">
      <c r="A18698" t="s">
        <v>53</v>
      </c>
      <c r="B18698" s="57">
        <v>40642</v>
      </c>
      <c r="C18698">
        <v>2011</v>
      </c>
      <c r="D18698">
        <v>710</v>
      </c>
      <c r="F18698">
        <v>1.3480000000000001</v>
      </c>
      <c r="G18698">
        <v>518</v>
      </c>
      <c r="H18698" t="s">
        <v>54</v>
      </c>
      <c r="I18698">
        <f t="shared" si="586"/>
        <v>4</v>
      </c>
      <c r="J18698">
        <f t="shared" si="587"/>
        <v>0</v>
      </c>
    </row>
    <row r="18699" spans="1:10">
      <c r="A18699" t="s">
        <v>53</v>
      </c>
      <c r="B18699" s="57">
        <v>40642</v>
      </c>
      <c r="C18699">
        <v>2011</v>
      </c>
      <c r="D18699">
        <v>710</v>
      </c>
      <c r="F18699">
        <v>5.1849999999999996</v>
      </c>
      <c r="G18699">
        <v>519</v>
      </c>
      <c r="H18699" t="s">
        <v>54</v>
      </c>
      <c r="I18699">
        <f t="shared" si="586"/>
        <v>4</v>
      </c>
      <c r="J18699">
        <f t="shared" si="587"/>
        <v>0</v>
      </c>
    </row>
    <row r="18700" spans="1:10">
      <c r="A18700" t="s">
        <v>53</v>
      </c>
      <c r="B18700" s="57">
        <v>40642</v>
      </c>
      <c r="C18700">
        <v>2011</v>
      </c>
      <c r="D18700">
        <v>710</v>
      </c>
      <c r="F18700">
        <v>2.5049999999999999</v>
      </c>
      <c r="G18700">
        <v>541</v>
      </c>
      <c r="H18700" t="s">
        <v>54</v>
      </c>
      <c r="I18700">
        <f t="shared" si="586"/>
        <v>4</v>
      </c>
      <c r="J18700">
        <f t="shared" si="587"/>
        <v>0</v>
      </c>
    </row>
    <row r="18701" spans="1:10">
      <c r="A18701" t="s">
        <v>53</v>
      </c>
      <c r="B18701" s="57">
        <v>40642</v>
      </c>
      <c r="C18701">
        <v>2011</v>
      </c>
      <c r="D18701">
        <v>710</v>
      </c>
      <c r="F18701">
        <v>5.2270000000000003</v>
      </c>
      <c r="G18701">
        <v>610</v>
      </c>
      <c r="H18701" t="s">
        <v>18</v>
      </c>
      <c r="I18701">
        <f t="shared" si="586"/>
        <v>4</v>
      </c>
      <c r="J18701">
        <f t="shared" si="587"/>
        <v>0</v>
      </c>
    </row>
    <row r="18702" spans="1:10">
      <c r="A18702" t="s">
        <v>53</v>
      </c>
      <c r="B18702" s="57">
        <v>40642</v>
      </c>
      <c r="C18702">
        <v>2011</v>
      </c>
      <c r="D18702">
        <v>710</v>
      </c>
      <c r="F18702">
        <v>51.362000000000002</v>
      </c>
      <c r="G18702">
        <v>620</v>
      </c>
      <c r="H18702" t="s">
        <v>18</v>
      </c>
      <c r="I18702">
        <f t="shared" si="586"/>
        <v>4</v>
      </c>
      <c r="J18702">
        <f t="shared" si="587"/>
        <v>0</v>
      </c>
    </row>
    <row r="18703" spans="1:10">
      <c r="A18703" t="s">
        <v>53</v>
      </c>
      <c r="B18703" s="57">
        <v>40642</v>
      </c>
      <c r="C18703">
        <v>2011</v>
      </c>
      <c r="D18703">
        <v>710</v>
      </c>
      <c r="F18703">
        <v>81.745000000000005</v>
      </c>
      <c r="G18703">
        <v>630</v>
      </c>
      <c r="H18703" t="s">
        <v>18</v>
      </c>
      <c r="I18703">
        <f t="shared" si="586"/>
        <v>4</v>
      </c>
      <c r="J18703">
        <f t="shared" si="587"/>
        <v>0</v>
      </c>
    </row>
    <row r="18704" spans="1:10">
      <c r="A18704" t="s">
        <v>53</v>
      </c>
      <c r="B18704" s="57">
        <v>40642</v>
      </c>
      <c r="C18704">
        <v>2011</v>
      </c>
      <c r="D18704">
        <v>710</v>
      </c>
      <c r="F18704">
        <v>107.285</v>
      </c>
      <c r="G18704">
        <v>640</v>
      </c>
      <c r="H18704" t="s">
        <v>18</v>
      </c>
      <c r="I18704">
        <f t="shared" si="586"/>
        <v>4</v>
      </c>
      <c r="J18704">
        <f t="shared" si="587"/>
        <v>0</v>
      </c>
    </row>
    <row r="18705" spans="1:10">
      <c r="A18705" t="s">
        <v>53</v>
      </c>
      <c r="B18705" s="57">
        <v>40642</v>
      </c>
      <c r="C18705">
        <v>2011</v>
      </c>
      <c r="D18705">
        <v>710</v>
      </c>
      <c r="F18705">
        <v>85.686999999999998</v>
      </c>
      <c r="G18705">
        <v>650</v>
      </c>
      <c r="H18705" t="s">
        <v>18</v>
      </c>
      <c r="I18705">
        <f t="shared" si="586"/>
        <v>4</v>
      </c>
      <c r="J18705">
        <f t="shared" si="587"/>
        <v>0</v>
      </c>
    </row>
    <row r="18706" spans="1:10">
      <c r="A18706" t="s">
        <v>53</v>
      </c>
      <c r="B18706" s="57">
        <v>40642</v>
      </c>
      <c r="C18706">
        <v>2011</v>
      </c>
      <c r="D18706">
        <v>710</v>
      </c>
      <c r="F18706">
        <v>1.2E-2</v>
      </c>
      <c r="G18706">
        <v>659</v>
      </c>
      <c r="H18706" t="s">
        <v>55</v>
      </c>
      <c r="I18706">
        <f t="shared" si="586"/>
        <v>4</v>
      </c>
      <c r="J18706">
        <f t="shared" si="587"/>
        <v>0</v>
      </c>
    </row>
    <row r="18707" spans="1:10">
      <c r="A18707" t="s">
        <v>53</v>
      </c>
      <c r="B18707" s="57">
        <v>40649</v>
      </c>
      <c r="C18707">
        <v>2011</v>
      </c>
      <c r="D18707">
        <v>710</v>
      </c>
      <c r="F18707">
        <v>0.40400000000000003</v>
      </c>
      <c r="G18707">
        <v>517</v>
      </c>
      <c r="H18707" t="s">
        <v>54</v>
      </c>
      <c r="I18707">
        <f t="shared" si="586"/>
        <v>4</v>
      </c>
      <c r="J18707">
        <f t="shared" si="587"/>
        <v>0</v>
      </c>
    </row>
    <row r="18708" spans="1:10">
      <c r="A18708" t="s">
        <v>53</v>
      </c>
      <c r="B18708" s="57">
        <v>40649</v>
      </c>
      <c r="C18708">
        <v>2011</v>
      </c>
      <c r="D18708">
        <v>710</v>
      </c>
      <c r="F18708">
        <v>6.8250000000000002</v>
      </c>
      <c r="G18708">
        <v>518</v>
      </c>
      <c r="H18708" t="s">
        <v>54</v>
      </c>
      <c r="I18708">
        <f t="shared" si="586"/>
        <v>4</v>
      </c>
      <c r="J18708">
        <f t="shared" si="587"/>
        <v>0</v>
      </c>
    </row>
    <row r="18709" spans="1:10">
      <c r="A18709" t="s">
        <v>53</v>
      </c>
      <c r="B18709" s="57">
        <v>40649</v>
      </c>
      <c r="C18709">
        <v>2011</v>
      </c>
      <c r="D18709">
        <v>710</v>
      </c>
      <c r="F18709">
        <v>3.5230000000000001</v>
      </c>
      <c r="G18709">
        <v>519</v>
      </c>
      <c r="H18709" t="s">
        <v>54</v>
      </c>
      <c r="I18709">
        <f t="shared" si="586"/>
        <v>4</v>
      </c>
      <c r="J18709">
        <f t="shared" si="587"/>
        <v>0</v>
      </c>
    </row>
    <row r="18710" spans="1:10">
      <c r="A18710" t="s">
        <v>53</v>
      </c>
      <c r="B18710" s="57">
        <v>40649</v>
      </c>
      <c r="C18710">
        <v>2011</v>
      </c>
      <c r="D18710">
        <v>710</v>
      </c>
      <c r="F18710">
        <v>16.725999999999999</v>
      </c>
      <c r="G18710">
        <v>541</v>
      </c>
      <c r="H18710" t="s">
        <v>54</v>
      </c>
      <c r="I18710">
        <f t="shared" si="586"/>
        <v>4</v>
      </c>
      <c r="J18710">
        <f t="shared" si="587"/>
        <v>0</v>
      </c>
    </row>
    <row r="18711" spans="1:10">
      <c r="A18711" t="s">
        <v>53</v>
      </c>
      <c r="B18711" s="57">
        <v>40649</v>
      </c>
      <c r="C18711">
        <v>2011</v>
      </c>
      <c r="D18711">
        <v>710</v>
      </c>
      <c r="F18711">
        <v>11.372</v>
      </c>
      <c r="G18711">
        <v>542</v>
      </c>
      <c r="H18711" t="s">
        <v>54</v>
      </c>
      <c r="I18711">
        <f t="shared" si="586"/>
        <v>4</v>
      </c>
      <c r="J18711">
        <f t="shared" si="587"/>
        <v>0</v>
      </c>
    </row>
    <row r="18712" spans="1:10">
      <c r="A18712" t="s">
        <v>53</v>
      </c>
      <c r="B18712" s="57">
        <v>40649</v>
      </c>
      <c r="C18712">
        <v>2011</v>
      </c>
      <c r="D18712">
        <v>710</v>
      </c>
      <c r="F18712">
        <v>59.38</v>
      </c>
      <c r="G18712">
        <v>610</v>
      </c>
      <c r="H18712" t="s">
        <v>18</v>
      </c>
      <c r="I18712">
        <f t="shared" si="586"/>
        <v>4</v>
      </c>
      <c r="J18712">
        <f t="shared" si="587"/>
        <v>0</v>
      </c>
    </row>
    <row r="18713" spans="1:10">
      <c r="A18713" t="s">
        <v>53</v>
      </c>
      <c r="B18713" s="57">
        <v>40649</v>
      </c>
      <c r="C18713">
        <v>2011</v>
      </c>
      <c r="D18713">
        <v>710</v>
      </c>
      <c r="F18713">
        <v>29.556999999999999</v>
      </c>
      <c r="G18713">
        <v>620</v>
      </c>
      <c r="H18713" t="s">
        <v>18</v>
      </c>
      <c r="I18713">
        <f t="shared" si="586"/>
        <v>4</v>
      </c>
      <c r="J18713">
        <f t="shared" si="587"/>
        <v>0</v>
      </c>
    </row>
    <row r="18714" spans="1:10">
      <c r="A18714" t="s">
        <v>53</v>
      </c>
      <c r="B18714" s="57">
        <v>40649</v>
      </c>
      <c r="C18714">
        <v>2011</v>
      </c>
      <c r="D18714">
        <v>710</v>
      </c>
      <c r="F18714">
        <v>183.077</v>
      </c>
      <c r="G18714">
        <v>630</v>
      </c>
      <c r="H18714" t="s">
        <v>18</v>
      </c>
      <c r="I18714">
        <f t="shared" si="586"/>
        <v>4</v>
      </c>
      <c r="J18714">
        <f t="shared" si="587"/>
        <v>0</v>
      </c>
    </row>
    <row r="18715" spans="1:10">
      <c r="A18715" t="s">
        <v>53</v>
      </c>
      <c r="B18715" s="57">
        <v>40649</v>
      </c>
      <c r="C18715">
        <v>2011</v>
      </c>
      <c r="D18715">
        <v>710</v>
      </c>
      <c r="F18715">
        <v>251.62700000000001</v>
      </c>
      <c r="G18715">
        <v>640</v>
      </c>
      <c r="H18715" t="s">
        <v>18</v>
      </c>
      <c r="I18715">
        <f t="shared" si="586"/>
        <v>4</v>
      </c>
      <c r="J18715">
        <f t="shared" si="587"/>
        <v>0</v>
      </c>
    </row>
    <row r="18716" spans="1:10">
      <c r="A18716" t="s">
        <v>53</v>
      </c>
      <c r="B18716" s="57">
        <v>40649</v>
      </c>
      <c r="C18716">
        <v>2011</v>
      </c>
      <c r="D18716">
        <v>710</v>
      </c>
      <c r="F18716">
        <v>5.0000000000000001E-3</v>
      </c>
      <c r="G18716">
        <v>649</v>
      </c>
      <c r="H18716" t="s">
        <v>55</v>
      </c>
      <c r="I18716">
        <f t="shared" si="586"/>
        <v>4</v>
      </c>
      <c r="J18716">
        <f t="shared" si="587"/>
        <v>0</v>
      </c>
    </row>
    <row r="18717" spans="1:10">
      <c r="A18717" t="s">
        <v>53</v>
      </c>
      <c r="B18717" s="57">
        <v>40649</v>
      </c>
      <c r="C18717">
        <v>2011</v>
      </c>
      <c r="D18717">
        <v>710</v>
      </c>
      <c r="F18717">
        <v>367.14800000000002</v>
      </c>
      <c r="G18717">
        <v>650</v>
      </c>
      <c r="H18717" t="s">
        <v>18</v>
      </c>
      <c r="I18717">
        <f t="shared" si="586"/>
        <v>4</v>
      </c>
      <c r="J18717">
        <f t="shared" si="587"/>
        <v>0</v>
      </c>
    </row>
    <row r="18718" spans="1:10">
      <c r="A18718" t="s">
        <v>53</v>
      </c>
      <c r="B18718" s="57">
        <v>40649</v>
      </c>
      <c r="C18718">
        <v>2011</v>
      </c>
      <c r="D18718">
        <v>710</v>
      </c>
      <c r="F18718">
        <v>0.01</v>
      </c>
      <c r="G18718">
        <v>659</v>
      </c>
      <c r="H18718" t="s">
        <v>55</v>
      </c>
      <c r="I18718">
        <f t="shared" si="586"/>
        <v>4</v>
      </c>
      <c r="J18718">
        <f t="shared" si="587"/>
        <v>0</v>
      </c>
    </row>
    <row r="18719" spans="1:10">
      <c r="A18719" t="s">
        <v>53</v>
      </c>
      <c r="B18719" s="57">
        <v>40656</v>
      </c>
      <c r="C18719">
        <v>2011</v>
      </c>
      <c r="D18719">
        <v>710</v>
      </c>
      <c r="F18719">
        <v>5.476</v>
      </c>
      <c r="G18719">
        <v>518</v>
      </c>
      <c r="H18719" t="s">
        <v>54</v>
      </c>
      <c r="I18719">
        <f t="shared" si="586"/>
        <v>4</v>
      </c>
      <c r="J18719">
        <f t="shared" si="587"/>
        <v>0</v>
      </c>
    </row>
    <row r="18720" spans="1:10">
      <c r="A18720" t="s">
        <v>53</v>
      </c>
      <c r="B18720" s="57">
        <v>40656</v>
      </c>
      <c r="C18720">
        <v>2011</v>
      </c>
      <c r="D18720">
        <v>710</v>
      </c>
      <c r="F18720">
        <v>5.9660000000000002</v>
      </c>
      <c r="G18720">
        <v>519</v>
      </c>
      <c r="H18720" t="s">
        <v>54</v>
      </c>
      <c r="I18720">
        <f t="shared" si="586"/>
        <v>4</v>
      </c>
      <c r="J18720">
        <f t="shared" si="587"/>
        <v>0</v>
      </c>
    </row>
    <row r="18721" spans="1:10">
      <c r="A18721" t="s">
        <v>53</v>
      </c>
      <c r="B18721" s="57">
        <v>40656</v>
      </c>
      <c r="C18721">
        <v>2011</v>
      </c>
      <c r="D18721">
        <v>710</v>
      </c>
      <c r="F18721">
        <v>7.5999999999999998E-2</v>
      </c>
      <c r="G18721">
        <v>521</v>
      </c>
      <c r="H18721" t="s">
        <v>54</v>
      </c>
      <c r="I18721">
        <f t="shared" si="586"/>
        <v>4</v>
      </c>
      <c r="J18721">
        <f t="shared" si="587"/>
        <v>0</v>
      </c>
    </row>
    <row r="18722" spans="1:10">
      <c r="A18722" t="s">
        <v>53</v>
      </c>
      <c r="B18722" s="57">
        <v>40656</v>
      </c>
      <c r="C18722">
        <v>2011</v>
      </c>
      <c r="D18722">
        <v>710</v>
      </c>
      <c r="F18722">
        <v>5.5069999999999997</v>
      </c>
      <c r="G18722">
        <v>541</v>
      </c>
      <c r="H18722" t="s">
        <v>54</v>
      </c>
      <c r="I18722">
        <f t="shared" si="586"/>
        <v>4</v>
      </c>
      <c r="J18722">
        <f t="shared" si="587"/>
        <v>0</v>
      </c>
    </row>
    <row r="18723" spans="1:10">
      <c r="A18723" t="s">
        <v>53</v>
      </c>
      <c r="B18723" s="57">
        <v>40656</v>
      </c>
      <c r="C18723">
        <v>2011</v>
      </c>
      <c r="D18723">
        <v>710</v>
      </c>
      <c r="F18723">
        <v>0.191</v>
      </c>
      <c r="G18723">
        <v>542</v>
      </c>
      <c r="H18723" t="s">
        <v>54</v>
      </c>
      <c r="I18723">
        <f t="shared" si="586"/>
        <v>4</v>
      </c>
      <c r="J18723">
        <f t="shared" si="587"/>
        <v>0</v>
      </c>
    </row>
    <row r="18724" spans="1:10">
      <c r="A18724" t="s">
        <v>53</v>
      </c>
      <c r="B18724" s="57">
        <v>40656</v>
      </c>
      <c r="C18724">
        <v>2011</v>
      </c>
      <c r="D18724">
        <v>710</v>
      </c>
      <c r="F18724">
        <v>46.372</v>
      </c>
      <c r="G18724">
        <v>610</v>
      </c>
      <c r="H18724" t="s">
        <v>18</v>
      </c>
      <c r="I18724">
        <f t="shared" si="586"/>
        <v>4</v>
      </c>
      <c r="J18724">
        <f t="shared" si="587"/>
        <v>0</v>
      </c>
    </row>
    <row r="18725" spans="1:10">
      <c r="A18725" t="s">
        <v>53</v>
      </c>
      <c r="B18725" s="57">
        <v>40656</v>
      </c>
      <c r="C18725">
        <v>2011</v>
      </c>
      <c r="D18725">
        <v>710</v>
      </c>
      <c r="F18725">
        <v>1.6120000000000001</v>
      </c>
      <c r="G18725">
        <v>620</v>
      </c>
      <c r="H18725" t="s">
        <v>18</v>
      </c>
      <c r="I18725">
        <f t="shared" si="586"/>
        <v>4</v>
      </c>
      <c r="J18725">
        <f t="shared" si="587"/>
        <v>0</v>
      </c>
    </row>
    <row r="18726" spans="1:10">
      <c r="A18726" t="s">
        <v>53</v>
      </c>
      <c r="B18726" s="57">
        <v>40656</v>
      </c>
      <c r="C18726">
        <v>2011</v>
      </c>
      <c r="D18726">
        <v>710</v>
      </c>
      <c r="F18726">
        <v>149.60300000000001</v>
      </c>
      <c r="G18726">
        <v>630</v>
      </c>
      <c r="H18726" t="s">
        <v>18</v>
      </c>
      <c r="I18726">
        <f t="shared" si="586"/>
        <v>4</v>
      </c>
      <c r="J18726">
        <f t="shared" si="587"/>
        <v>0</v>
      </c>
    </row>
    <row r="18727" spans="1:10">
      <c r="A18727" t="s">
        <v>53</v>
      </c>
      <c r="B18727" s="57">
        <v>40656</v>
      </c>
      <c r="C18727">
        <v>2011</v>
      </c>
      <c r="D18727">
        <v>710</v>
      </c>
      <c r="F18727">
        <v>100.52500000000001</v>
      </c>
      <c r="G18727">
        <v>640</v>
      </c>
      <c r="H18727" t="s">
        <v>18</v>
      </c>
      <c r="I18727">
        <f t="shared" si="586"/>
        <v>4</v>
      </c>
      <c r="J18727">
        <f t="shared" si="587"/>
        <v>0</v>
      </c>
    </row>
    <row r="18728" spans="1:10">
      <c r="A18728" t="s">
        <v>53</v>
      </c>
      <c r="B18728" s="57">
        <v>40656</v>
      </c>
      <c r="C18728">
        <v>2011</v>
      </c>
      <c r="D18728">
        <v>710</v>
      </c>
      <c r="F18728">
        <v>4.0000000000000001E-3</v>
      </c>
      <c r="G18728">
        <v>649</v>
      </c>
      <c r="H18728" t="s">
        <v>55</v>
      </c>
      <c r="I18728">
        <f t="shared" si="586"/>
        <v>4</v>
      </c>
      <c r="J18728">
        <f t="shared" si="587"/>
        <v>0</v>
      </c>
    </row>
    <row r="18729" spans="1:10">
      <c r="A18729" t="s">
        <v>53</v>
      </c>
      <c r="B18729" s="57">
        <v>40656</v>
      </c>
      <c r="C18729">
        <v>2011</v>
      </c>
      <c r="D18729">
        <v>710</v>
      </c>
      <c r="F18729">
        <v>65.915999999999997</v>
      </c>
      <c r="G18729">
        <v>650</v>
      </c>
      <c r="H18729" t="s">
        <v>18</v>
      </c>
      <c r="I18729">
        <f t="shared" si="586"/>
        <v>4</v>
      </c>
      <c r="J18729">
        <f t="shared" si="587"/>
        <v>0</v>
      </c>
    </row>
    <row r="18730" spans="1:10">
      <c r="A18730" t="s">
        <v>53</v>
      </c>
      <c r="B18730" s="57">
        <v>40656</v>
      </c>
      <c r="C18730">
        <v>2011</v>
      </c>
      <c r="D18730">
        <v>710</v>
      </c>
      <c r="F18730">
        <v>2E-3</v>
      </c>
      <c r="G18730">
        <v>659</v>
      </c>
      <c r="H18730" t="s">
        <v>55</v>
      </c>
      <c r="I18730">
        <f t="shared" si="586"/>
        <v>4</v>
      </c>
      <c r="J18730">
        <f t="shared" si="587"/>
        <v>0</v>
      </c>
    </row>
    <row r="18731" spans="1:10">
      <c r="A18731" t="s">
        <v>53</v>
      </c>
      <c r="B18731" s="57">
        <v>40663</v>
      </c>
      <c r="C18731">
        <v>2011</v>
      </c>
      <c r="D18731">
        <v>710</v>
      </c>
      <c r="F18731">
        <v>2.29</v>
      </c>
      <c r="G18731">
        <v>518</v>
      </c>
      <c r="H18731" t="s">
        <v>54</v>
      </c>
      <c r="I18731">
        <f t="shared" si="586"/>
        <v>4</v>
      </c>
      <c r="J18731">
        <f t="shared" si="587"/>
        <v>0</v>
      </c>
    </row>
    <row r="18732" spans="1:10">
      <c r="A18732" t="s">
        <v>53</v>
      </c>
      <c r="B18732" s="57">
        <v>40663</v>
      </c>
      <c r="C18732">
        <v>2011</v>
      </c>
      <c r="D18732">
        <v>710</v>
      </c>
      <c r="F18732">
        <v>3.89</v>
      </c>
      <c r="G18732">
        <v>519</v>
      </c>
      <c r="H18732" t="s">
        <v>54</v>
      </c>
      <c r="I18732">
        <f t="shared" si="586"/>
        <v>4</v>
      </c>
      <c r="J18732">
        <f t="shared" si="587"/>
        <v>0</v>
      </c>
    </row>
    <row r="18733" spans="1:10">
      <c r="A18733" t="s">
        <v>53</v>
      </c>
      <c r="B18733" s="57">
        <v>40663</v>
      </c>
      <c r="C18733">
        <v>2011</v>
      </c>
      <c r="D18733">
        <v>710</v>
      </c>
      <c r="F18733">
        <v>8.8999999999999996E-2</v>
      </c>
      <c r="G18733">
        <v>541</v>
      </c>
      <c r="H18733" t="s">
        <v>54</v>
      </c>
      <c r="I18733">
        <f t="shared" si="586"/>
        <v>4</v>
      </c>
      <c r="J18733">
        <f t="shared" si="587"/>
        <v>0</v>
      </c>
    </row>
    <row r="18734" spans="1:10">
      <c r="A18734" t="s">
        <v>53</v>
      </c>
      <c r="B18734" s="57">
        <v>40663</v>
      </c>
      <c r="C18734">
        <v>2011</v>
      </c>
      <c r="D18734">
        <v>710</v>
      </c>
      <c r="F18734">
        <v>4.2279999999999998</v>
      </c>
      <c r="G18734">
        <v>542</v>
      </c>
      <c r="H18734" t="s">
        <v>54</v>
      </c>
      <c r="I18734">
        <f t="shared" si="586"/>
        <v>4</v>
      </c>
      <c r="J18734">
        <f t="shared" si="587"/>
        <v>0</v>
      </c>
    </row>
    <row r="18735" spans="1:10">
      <c r="A18735" t="s">
        <v>53</v>
      </c>
      <c r="B18735" s="57">
        <v>40663</v>
      </c>
      <c r="C18735">
        <v>2011</v>
      </c>
      <c r="D18735">
        <v>710</v>
      </c>
      <c r="F18735">
        <v>38.901000000000003</v>
      </c>
      <c r="G18735">
        <v>610</v>
      </c>
      <c r="H18735" t="s">
        <v>18</v>
      </c>
      <c r="I18735">
        <f t="shared" si="586"/>
        <v>4</v>
      </c>
      <c r="J18735">
        <f t="shared" si="587"/>
        <v>0</v>
      </c>
    </row>
    <row r="18736" spans="1:10">
      <c r="A18736" t="s">
        <v>53</v>
      </c>
      <c r="B18736" s="57">
        <v>40663</v>
      </c>
      <c r="C18736">
        <v>2011</v>
      </c>
      <c r="D18736">
        <v>710</v>
      </c>
      <c r="F18736">
        <v>0.13500000000000001</v>
      </c>
      <c r="G18736">
        <v>620</v>
      </c>
      <c r="H18736" t="s">
        <v>18</v>
      </c>
      <c r="I18736">
        <f t="shared" si="586"/>
        <v>4</v>
      </c>
      <c r="J18736">
        <f t="shared" si="587"/>
        <v>0</v>
      </c>
    </row>
    <row r="18737" spans="1:10">
      <c r="A18737" t="s">
        <v>53</v>
      </c>
      <c r="B18737" s="57">
        <v>40663</v>
      </c>
      <c r="C18737">
        <v>2011</v>
      </c>
      <c r="D18737">
        <v>710</v>
      </c>
      <c r="F18737">
        <v>208.88800000000001</v>
      </c>
      <c r="G18737">
        <v>630</v>
      </c>
      <c r="H18737" t="s">
        <v>18</v>
      </c>
      <c r="I18737">
        <f t="shared" si="586"/>
        <v>4</v>
      </c>
      <c r="J18737">
        <f t="shared" si="587"/>
        <v>0</v>
      </c>
    </row>
    <row r="18738" spans="1:10">
      <c r="A18738" t="s">
        <v>53</v>
      </c>
      <c r="B18738" s="57">
        <v>40663</v>
      </c>
      <c r="C18738">
        <v>2011</v>
      </c>
      <c r="D18738">
        <v>710</v>
      </c>
      <c r="F18738">
        <v>95.572999999999993</v>
      </c>
      <c r="G18738">
        <v>640</v>
      </c>
      <c r="H18738" t="s">
        <v>18</v>
      </c>
      <c r="I18738">
        <f t="shared" si="586"/>
        <v>4</v>
      </c>
      <c r="J18738">
        <f t="shared" si="587"/>
        <v>0</v>
      </c>
    </row>
    <row r="18739" spans="1:10">
      <c r="A18739" t="s">
        <v>53</v>
      </c>
      <c r="B18739" s="57">
        <v>40663</v>
      </c>
      <c r="C18739">
        <v>2011</v>
      </c>
      <c r="D18739">
        <v>710</v>
      </c>
      <c r="F18739">
        <v>2E-3</v>
      </c>
      <c r="G18739">
        <v>649</v>
      </c>
      <c r="H18739" t="s">
        <v>55</v>
      </c>
      <c r="I18739">
        <f t="shared" si="586"/>
        <v>4</v>
      </c>
      <c r="J18739">
        <f t="shared" si="587"/>
        <v>0</v>
      </c>
    </row>
    <row r="18740" spans="1:10">
      <c r="A18740" t="s">
        <v>53</v>
      </c>
      <c r="B18740" s="57">
        <v>40663</v>
      </c>
      <c r="C18740">
        <v>2011</v>
      </c>
      <c r="D18740">
        <v>710</v>
      </c>
      <c r="F18740">
        <v>112.64400000000001</v>
      </c>
      <c r="G18740">
        <v>650</v>
      </c>
      <c r="H18740" t="s">
        <v>18</v>
      </c>
      <c r="I18740">
        <f t="shared" si="586"/>
        <v>4</v>
      </c>
      <c r="J18740">
        <f t="shared" si="587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W_All3</vt:lpstr>
      <vt:lpstr>F_First</vt:lpstr>
      <vt:lpstr>F</vt:lpstr>
      <vt:lpstr>catch from safe</vt:lpstr>
      <vt:lpstr>exploitation rates from 2010 BC</vt:lpstr>
      <vt:lpstr>AKFIN_Pivot</vt:lpstr>
      <vt:lpstr>AKFIN query</vt:lpstr>
    </vt:vector>
  </TitlesOfParts>
  <Company>NOAA-NMFS-ABL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hanselmand</dc:creator>
  <cp:lastModifiedBy>murphyjt</cp:lastModifiedBy>
  <dcterms:created xsi:type="dcterms:W3CDTF">2010-12-03T22:53:49Z</dcterms:created>
  <dcterms:modified xsi:type="dcterms:W3CDTF">2011-06-30T23:32:10Z</dcterms:modified>
</cp:coreProperties>
</file>